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customXml/itemProps1.xml" ContentType="application/vnd.openxmlformats-officedocument.customXmlProperties+xml"/>
  <Override PartName="/customXml/itemProps2.xml" ContentType="application/vnd.openxmlformats-officedocument.customXmlProperties+xml"/>
  <Override PartName="/customXml/itemProps3.xml" ContentType="application/vnd.openxmlformats-officedocument.customXmlProperties+xml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ustom.xml" ContentType="application/vnd.openxmlformats-officedocument.custom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10313"/>
  <workbookPr defaultThemeVersion="166925"/>
  <mc:AlternateContent xmlns:mc="http://schemas.openxmlformats.org/markup-compatibility/2006">
    <mc:Choice Requires="x15">
      <x15ac:absPath xmlns:x15ac="http://schemas.microsoft.com/office/spreadsheetml/2010/11/ac" url="/Users/wsp/Downloads/"/>
    </mc:Choice>
  </mc:AlternateContent>
  <xr:revisionPtr revIDLastSave="0" documentId="8_{0B7612EB-0B65-C34D-A16C-E2B61FB55210}" xr6:coauthVersionLast="47" xr6:coauthVersionMax="47" xr10:uidLastSave="{00000000-0000-0000-0000-000000000000}"/>
  <bookViews>
    <workbookView xWindow="0" yWindow="760" windowWidth="29040" windowHeight="15840" xr2:uid="{39F81B8D-178A-4D02-86BE-039235AF047B}"/>
  </bookViews>
  <sheets>
    <sheet name="TAZ" sheetId="4" r:id="rId1"/>
    <sheet name="County" sheetId="5" r:id="rId2"/>
    <sheet name="Region" sheetId="6" r:id="rId3"/>
    <sheet name="QAQC" sheetId="9" r:id="rId4"/>
    <sheet name="MPO Data" sheetId="1" r:id="rId5"/>
    <sheet name="NHGIS" sheetId="2" r:id="rId6"/>
    <sheet name="ACS" sheetId="3" r:id="rId7"/>
  </sheets>
  <definedNames>
    <definedName name="_xlnm._FilterDatabase" localSheetId="0" hidden="1">TAZ!$A$1:$E$4300</definedName>
  </definedNames>
  <calcPr calcId="191028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</xcalcf:calcFeatures>
    </ext>
  </extLst>
</workbook>
</file>

<file path=xl/calcChain.xml><?xml version="1.0" encoding="utf-8"?>
<calcChain xmlns="http://schemas.openxmlformats.org/spreadsheetml/2006/main">
  <c r="D3" i="6" l="1"/>
  <c r="E3" i="6"/>
  <c r="F3" i="6"/>
  <c r="G3" i="6"/>
  <c r="H3" i="6"/>
  <c r="I3" i="6"/>
  <c r="J3" i="6"/>
  <c r="K3" i="6"/>
  <c r="L3" i="6"/>
  <c r="M3" i="6"/>
  <c r="N3" i="6"/>
  <c r="O3" i="6"/>
  <c r="P3" i="6"/>
  <c r="Q3" i="6"/>
  <c r="R3" i="6"/>
  <c r="S3" i="6"/>
  <c r="T3" i="6"/>
  <c r="U3" i="6"/>
  <c r="V3" i="6"/>
  <c r="W3" i="6"/>
  <c r="X3" i="6"/>
  <c r="Y3" i="6"/>
  <c r="Z3" i="6"/>
  <c r="AA3" i="6"/>
  <c r="AB3" i="6"/>
  <c r="D4" i="6"/>
  <c r="E4" i="6"/>
  <c r="F4" i="6"/>
  <c r="G4" i="6"/>
  <c r="H4" i="6"/>
  <c r="I4" i="6"/>
  <c r="J4" i="6"/>
  <c r="K4" i="6"/>
  <c r="L4" i="6"/>
  <c r="M4" i="6"/>
  <c r="N4" i="6"/>
  <c r="O4" i="6"/>
  <c r="P4" i="6"/>
  <c r="Q4" i="6"/>
  <c r="R4" i="6"/>
  <c r="S4" i="6"/>
  <c r="T4" i="6"/>
  <c r="U4" i="6"/>
  <c r="V4" i="6"/>
  <c r="W4" i="6"/>
  <c r="X4" i="6"/>
  <c r="Y4" i="6"/>
  <c r="Z4" i="6"/>
  <c r="AA4" i="6"/>
  <c r="AB4" i="6"/>
  <c r="D5" i="6"/>
  <c r="E5" i="6"/>
  <c r="F5" i="6"/>
  <c r="G5" i="6"/>
  <c r="H5" i="6"/>
  <c r="I5" i="6"/>
  <c r="J5" i="6"/>
  <c r="K5" i="6"/>
  <c r="L5" i="6"/>
  <c r="M5" i="6"/>
  <c r="N5" i="6"/>
  <c r="O5" i="6"/>
  <c r="P5" i="6"/>
  <c r="Q5" i="6"/>
  <c r="R5" i="6"/>
  <c r="S5" i="6"/>
  <c r="T5" i="6"/>
  <c r="U5" i="6"/>
  <c r="V5" i="6"/>
  <c r="W5" i="6"/>
  <c r="X5" i="6"/>
  <c r="Y5" i="6"/>
  <c r="Z5" i="6"/>
  <c r="AA5" i="6"/>
  <c r="AB5" i="6"/>
  <c r="D6" i="6"/>
  <c r="E6" i="6"/>
  <c r="F6" i="6"/>
  <c r="G6" i="6"/>
  <c r="H6" i="6"/>
  <c r="I6" i="6"/>
  <c r="J6" i="6"/>
  <c r="K6" i="6"/>
  <c r="L6" i="6"/>
  <c r="M6" i="6"/>
  <c r="N6" i="6"/>
  <c r="O6" i="6"/>
  <c r="P6" i="6"/>
  <c r="Q6" i="6"/>
  <c r="R6" i="6"/>
  <c r="S6" i="6"/>
  <c r="T6" i="6"/>
  <c r="U6" i="6"/>
  <c r="V6" i="6"/>
  <c r="W6" i="6"/>
  <c r="X6" i="6"/>
  <c r="Y6" i="6"/>
  <c r="Z6" i="6"/>
  <c r="AA6" i="6"/>
  <c r="AB6" i="6"/>
  <c r="C4" i="6"/>
  <c r="C5" i="6"/>
  <c r="C6" i="6"/>
  <c r="C3" i="6"/>
  <c r="E44" i="9"/>
  <c r="F44" i="9"/>
  <c r="E45" i="9"/>
  <c r="F47" i="9"/>
  <c r="E48" i="9"/>
  <c r="F48" i="9"/>
  <c r="F28" i="9"/>
  <c r="G28" i="9"/>
  <c r="J28" i="9"/>
  <c r="J29" i="9"/>
  <c r="J30" i="9"/>
  <c r="J31" i="9"/>
  <c r="J32" i="9"/>
  <c r="J33" i="9"/>
  <c r="J34" i="9"/>
  <c r="J35" i="9"/>
  <c r="J36" i="9"/>
  <c r="J37" i="9"/>
  <c r="J38" i="9"/>
  <c r="J39" i="9"/>
  <c r="J40" i="9"/>
  <c r="J41" i="9"/>
  <c r="J42" i="9"/>
  <c r="J43" i="9"/>
  <c r="J44" i="9"/>
  <c r="J45" i="9"/>
  <c r="J46" i="9"/>
  <c r="J47" i="9"/>
  <c r="J48" i="9"/>
  <c r="J49" i="9"/>
  <c r="I49" i="9"/>
  <c r="I29" i="9"/>
  <c r="I30" i="9"/>
  <c r="I31" i="9"/>
  <c r="I32" i="9"/>
  <c r="I33" i="9"/>
  <c r="I34" i="9"/>
  <c r="I35" i="9"/>
  <c r="I36" i="9"/>
  <c r="I37" i="9"/>
  <c r="I38" i="9"/>
  <c r="I39" i="9"/>
  <c r="I40" i="9"/>
  <c r="I41" i="9"/>
  <c r="I42" i="9"/>
  <c r="I43" i="9"/>
  <c r="I44" i="9"/>
  <c r="I45" i="9"/>
  <c r="I46" i="9"/>
  <c r="I47" i="9"/>
  <c r="I48" i="9"/>
  <c r="I28" i="9"/>
  <c r="G4300" i="4"/>
  <c r="G4299" i="4"/>
  <c r="G4298" i="4"/>
  <c r="G4297" i="4"/>
  <c r="G4296" i="4"/>
  <c r="G4295" i="4"/>
  <c r="G4294" i="4"/>
  <c r="G4293" i="4"/>
  <c r="G4292" i="4"/>
  <c r="G4291" i="4"/>
  <c r="G4290" i="4"/>
  <c r="G4289" i="4"/>
  <c r="G4288" i="4"/>
  <c r="G4287" i="4"/>
  <c r="G4286" i="4"/>
  <c r="G4285" i="4"/>
  <c r="G4284" i="4"/>
  <c r="G4283" i="4"/>
  <c r="G4282" i="4"/>
  <c r="G4281" i="4"/>
  <c r="G4280" i="4"/>
  <c r="G4279" i="4"/>
  <c r="G4278" i="4"/>
  <c r="G4277" i="4"/>
  <c r="G4276" i="4"/>
  <c r="G4275" i="4"/>
  <c r="G4274" i="4"/>
  <c r="G4273" i="4"/>
  <c r="G4272" i="4"/>
  <c r="G4271" i="4"/>
  <c r="G4270" i="4"/>
  <c r="G4269" i="4"/>
  <c r="G4268" i="4"/>
  <c r="G4267" i="4"/>
  <c r="G4266" i="4"/>
  <c r="G4265" i="4"/>
  <c r="G4264" i="4"/>
  <c r="G4263" i="4"/>
  <c r="G4262" i="4"/>
  <c r="G4261" i="4"/>
  <c r="G4260" i="4"/>
  <c r="G4259" i="4"/>
  <c r="G4258" i="4"/>
  <c r="G4257" i="4"/>
  <c r="G4256" i="4"/>
  <c r="G4255" i="4"/>
  <c r="G4254" i="4"/>
  <c r="G4253" i="4"/>
  <c r="G4252" i="4"/>
  <c r="G4251" i="4"/>
  <c r="G4250" i="4"/>
  <c r="G4249" i="4"/>
  <c r="G4248" i="4"/>
  <c r="G4247" i="4"/>
  <c r="G4246" i="4"/>
  <c r="G4245" i="4"/>
  <c r="G4244" i="4"/>
  <c r="G4243" i="4"/>
  <c r="G4242" i="4"/>
  <c r="G4241" i="4"/>
  <c r="G4240" i="4"/>
  <c r="G4239" i="4"/>
  <c r="G4238" i="4"/>
  <c r="G4237" i="4"/>
  <c r="G4236" i="4"/>
  <c r="G4235" i="4"/>
  <c r="G4234" i="4"/>
  <c r="G4233" i="4"/>
  <c r="G4232" i="4"/>
  <c r="G4231" i="4"/>
  <c r="G4230" i="4"/>
  <c r="G4229" i="4"/>
  <c r="G4228" i="4"/>
  <c r="G4227" i="4"/>
  <c r="G4226" i="4"/>
  <c r="G4225" i="4"/>
  <c r="G4224" i="4"/>
  <c r="G4223" i="4"/>
  <c r="G4222" i="4"/>
  <c r="G4221" i="4"/>
  <c r="G4220" i="4"/>
  <c r="G4219" i="4"/>
  <c r="G4218" i="4"/>
  <c r="G4217" i="4"/>
  <c r="G4216" i="4"/>
  <c r="G4215" i="4"/>
  <c r="G4214" i="4"/>
  <c r="G4213" i="4"/>
  <c r="G4212" i="4"/>
  <c r="G4211" i="4"/>
  <c r="G4210" i="4"/>
  <c r="G4209" i="4"/>
  <c r="G4208" i="4"/>
  <c r="G4207" i="4"/>
  <c r="G4206" i="4"/>
  <c r="G4205" i="4"/>
  <c r="G4204" i="4"/>
  <c r="G4203" i="4"/>
  <c r="G4202" i="4"/>
  <c r="G4201" i="4"/>
  <c r="G4200" i="4"/>
  <c r="G4199" i="4"/>
  <c r="G4198" i="4"/>
  <c r="G4197" i="4"/>
  <c r="G4196" i="4"/>
  <c r="G4195" i="4"/>
  <c r="G4194" i="4"/>
  <c r="G4193" i="4"/>
  <c r="G4192" i="4"/>
  <c r="G4191" i="4"/>
  <c r="G4190" i="4"/>
  <c r="G4189" i="4"/>
  <c r="G4188" i="4"/>
  <c r="G4187" i="4"/>
  <c r="G4186" i="4"/>
  <c r="G4185" i="4"/>
  <c r="G4184" i="4"/>
  <c r="G4183" i="4"/>
  <c r="G4182" i="4"/>
  <c r="G4181" i="4"/>
  <c r="G4180" i="4"/>
  <c r="G4179" i="4"/>
  <c r="G4178" i="4"/>
  <c r="G4177" i="4"/>
  <c r="G4176" i="4"/>
  <c r="G4175" i="4"/>
  <c r="G4174" i="4"/>
  <c r="G4173" i="4"/>
  <c r="G4172" i="4"/>
  <c r="G4171" i="4"/>
  <c r="G4170" i="4"/>
  <c r="G4169" i="4"/>
  <c r="G4168" i="4"/>
  <c r="G4167" i="4"/>
  <c r="G4166" i="4"/>
  <c r="G4165" i="4"/>
  <c r="G4164" i="4"/>
  <c r="G4163" i="4"/>
  <c r="G4162" i="4"/>
  <c r="G4161" i="4"/>
  <c r="G4160" i="4"/>
  <c r="G4159" i="4"/>
  <c r="G4158" i="4"/>
  <c r="G4157" i="4"/>
  <c r="G4156" i="4"/>
  <c r="G4155" i="4"/>
  <c r="G4154" i="4"/>
  <c r="G4153" i="4"/>
  <c r="G4152" i="4"/>
  <c r="G4151" i="4"/>
  <c r="G4150" i="4"/>
  <c r="G4149" i="4"/>
  <c r="G4148" i="4"/>
  <c r="G4147" i="4"/>
  <c r="G4146" i="4"/>
  <c r="G4145" i="4"/>
  <c r="G4144" i="4"/>
  <c r="G4143" i="4"/>
  <c r="G4142" i="4"/>
  <c r="G4141" i="4"/>
  <c r="G4140" i="4"/>
  <c r="G4139" i="4"/>
  <c r="G4138" i="4"/>
  <c r="G4137" i="4"/>
  <c r="G4136" i="4"/>
  <c r="G4135" i="4"/>
  <c r="G4134" i="4"/>
  <c r="G4133" i="4"/>
  <c r="G4132" i="4"/>
  <c r="G4131" i="4"/>
  <c r="G4130" i="4"/>
  <c r="G4129" i="4"/>
  <c r="G4128" i="4"/>
  <c r="G4127" i="4"/>
  <c r="G4126" i="4"/>
  <c r="G4125" i="4"/>
  <c r="G4124" i="4"/>
  <c r="G4123" i="4"/>
  <c r="G4122" i="4"/>
  <c r="G4121" i="4"/>
  <c r="G4120" i="4"/>
  <c r="G4119" i="4"/>
  <c r="G4118" i="4"/>
  <c r="G4117" i="4"/>
  <c r="G4116" i="4"/>
  <c r="G4115" i="4"/>
  <c r="G4114" i="4"/>
  <c r="G4113" i="4"/>
  <c r="G4112" i="4"/>
  <c r="G4111" i="4"/>
  <c r="G4110" i="4"/>
  <c r="G4109" i="4"/>
  <c r="G4108" i="4"/>
  <c r="G4107" i="4"/>
  <c r="G4106" i="4"/>
  <c r="G4105" i="4"/>
  <c r="G4104" i="4"/>
  <c r="G4103" i="4"/>
  <c r="G4102" i="4"/>
  <c r="G4101" i="4"/>
  <c r="G4100" i="4"/>
  <c r="G4099" i="4"/>
  <c r="G4098" i="4"/>
  <c r="G4097" i="4"/>
  <c r="G4096" i="4"/>
  <c r="G4095" i="4"/>
  <c r="G4094" i="4"/>
  <c r="G4093" i="4"/>
  <c r="G4092" i="4"/>
  <c r="G4091" i="4"/>
  <c r="G4090" i="4"/>
  <c r="G4089" i="4"/>
  <c r="G4088" i="4"/>
  <c r="G4087" i="4"/>
  <c r="G4086" i="4"/>
  <c r="G4085" i="4"/>
  <c r="G4084" i="4"/>
  <c r="G4083" i="4"/>
  <c r="G4082" i="4"/>
  <c r="G4081" i="4"/>
  <c r="G4080" i="4"/>
  <c r="G4079" i="4"/>
  <c r="G4078" i="4"/>
  <c r="G4077" i="4"/>
  <c r="G4076" i="4"/>
  <c r="G4075" i="4"/>
  <c r="G4074" i="4"/>
  <c r="G4073" i="4"/>
  <c r="G4072" i="4"/>
  <c r="G4071" i="4"/>
  <c r="G4070" i="4"/>
  <c r="G4069" i="4"/>
  <c r="G4068" i="4"/>
  <c r="G4067" i="4"/>
  <c r="G4066" i="4"/>
  <c r="G4065" i="4"/>
  <c r="G4064" i="4"/>
  <c r="G4063" i="4"/>
  <c r="G4062" i="4"/>
  <c r="G4061" i="4"/>
  <c r="G4060" i="4"/>
  <c r="G4059" i="4"/>
  <c r="G4058" i="4"/>
  <c r="G4057" i="4"/>
  <c r="G4056" i="4"/>
  <c r="G4055" i="4"/>
  <c r="G4054" i="4"/>
  <c r="G4053" i="4"/>
  <c r="G4052" i="4"/>
  <c r="G4051" i="4"/>
  <c r="G4050" i="4"/>
  <c r="G4049" i="4"/>
  <c r="G4048" i="4"/>
  <c r="G4047" i="4"/>
  <c r="G4046" i="4"/>
  <c r="G4045" i="4"/>
  <c r="G4044" i="4"/>
  <c r="G4043" i="4"/>
  <c r="G4042" i="4"/>
  <c r="G4041" i="4"/>
  <c r="G4040" i="4"/>
  <c r="G4039" i="4"/>
  <c r="G4038" i="4"/>
  <c r="G4037" i="4"/>
  <c r="G4036" i="4"/>
  <c r="G4035" i="4"/>
  <c r="G4034" i="4"/>
  <c r="G4033" i="4"/>
  <c r="G4032" i="4"/>
  <c r="G4031" i="4"/>
  <c r="G4030" i="4"/>
  <c r="G4029" i="4"/>
  <c r="G4028" i="4"/>
  <c r="G4027" i="4"/>
  <c r="G4026" i="4"/>
  <c r="G4025" i="4"/>
  <c r="G4024" i="4"/>
  <c r="G4023" i="4"/>
  <c r="G4022" i="4"/>
  <c r="G4021" i="4"/>
  <c r="G4020" i="4"/>
  <c r="G4019" i="4"/>
  <c r="G4018" i="4"/>
  <c r="G4017" i="4"/>
  <c r="G4016" i="4"/>
  <c r="G4015" i="4"/>
  <c r="G4014" i="4"/>
  <c r="G4013" i="4"/>
  <c r="G4012" i="4"/>
  <c r="G4011" i="4"/>
  <c r="G4010" i="4"/>
  <c r="G4009" i="4"/>
  <c r="G4008" i="4"/>
  <c r="G4007" i="4"/>
  <c r="G4006" i="4"/>
  <c r="G4005" i="4"/>
  <c r="G4004" i="4"/>
  <c r="G4003" i="4"/>
  <c r="G4002" i="4"/>
  <c r="G4001" i="4"/>
  <c r="G4000" i="4"/>
  <c r="G3999" i="4"/>
  <c r="G3998" i="4"/>
  <c r="G3997" i="4"/>
  <c r="G3996" i="4"/>
  <c r="G3995" i="4"/>
  <c r="G3994" i="4"/>
  <c r="G3993" i="4"/>
  <c r="G3992" i="4"/>
  <c r="G3991" i="4"/>
  <c r="G3990" i="4"/>
  <c r="G3989" i="4"/>
  <c r="G3988" i="4"/>
  <c r="G3987" i="4"/>
  <c r="G3986" i="4"/>
  <c r="G3985" i="4"/>
  <c r="G3984" i="4"/>
  <c r="G3983" i="4"/>
  <c r="G3982" i="4"/>
  <c r="G3981" i="4"/>
  <c r="G3980" i="4"/>
  <c r="G3979" i="4"/>
  <c r="G3978" i="4"/>
  <c r="G3977" i="4"/>
  <c r="G3976" i="4"/>
  <c r="G3975" i="4"/>
  <c r="G3974" i="4"/>
  <c r="G3973" i="4"/>
  <c r="G3972" i="4"/>
  <c r="G3971" i="4"/>
  <c r="G3970" i="4"/>
  <c r="G3969" i="4"/>
  <c r="G3968" i="4"/>
  <c r="G3967" i="4"/>
  <c r="G3966" i="4"/>
  <c r="G3965" i="4"/>
  <c r="G3964" i="4"/>
  <c r="G3963" i="4"/>
  <c r="G3962" i="4"/>
  <c r="G3961" i="4"/>
  <c r="G3960" i="4"/>
  <c r="G3959" i="4"/>
  <c r="G3958" i="4"/>
  <c r="G3957" i="4"/>
  <c r="G3956" i="4"/>
  <c r="G3955" i="4"/>
  <c r="G3954" i="4"/>
  <c r="G3953" i="4"/>
  <c r="G3952" i="4"/>
  <c r="G3951" i="4"/>
  <c r="G3950" i="4"/>
  <c r="G3949" i="4"/>
  <c r="G3948" i="4"/>
  <c r="G3947" i="4"/>
  <c r="G3946" i="4"/>
  <c r="G3945" i="4"/>
  <c r="G3944" i="4"/>
  <c r="G3943" i="4"/>
  <c r="G3942" i="4"/>
  <c r="G3941" i="4"/>
  <c r="G3940" i="4"/>
  <c r="G3939" i="4"/>
  <c r="G3938" i="4"/>
  <c r="G3937" i="4"/>
  <c r="G3936" i="4"/>
  <c r="G3935" i="4"/>
  <c r="G3934" i="4"/>
  <c r="G3933" i="4"/>
  <c r="G3932" i="4"/>
  <c r="G3931" i="4"/>
  <c r="G3930" i="4"/>
  <c r="G3929" i="4"/>
  <c r="G3928" i="4"/>
  <c r="G3927" i="4"/>
  <c r="G3926" i="4"/>
  <c r="G3925" i="4"/>
  <c r="G3924" i="4"/>
  <c r="G3923" i="4"/>
  <c r="G3922" i="4"/>
  <c r="G3921" i="4"/>
  <c r="G3920" i="4"/>
  <c r="G3919" i="4"/>
  <c r="G3918" i="4"/>
  <c r="G3917" i="4"/>
  <c r="G3916" i="4"/>
  <c r="G3915" i="4"/>
  <c r="G3914" i="4"/>
  <c r="G3913" i="4"/>
  <c r="G3912" i="4"/>
  <c r="G3911" i="4"/>
  <c r="G3910" i="4"/>
  <c r="G3909" i="4"/>
  <c r="G3908" i="4"/>
  <c r="G3907" i="4"/>
  <c r="G3906" i="4"/>
  <c r="G3905" i="4"/>
  <c r="G3904" i="4"/>
  <c r="G3903" i="4"/>
  <c r="G3902" i="4"/>
  <c r="G3901" i="4"/>
  <c r="G3900" i="4"/>
  <c r="G3899" i="4"/>
  <c r="G3898" i="4"/>
  <c r="G3897" i="4"/>
  <c r="G3896" i="4"/>
  <c r="G3895" i="4"/>
  <c r="G3894" i="4"/>
  <c r="G3893" i="4"/>
  <c r="G3892" i="4"/>
  <c r="G3891" i="4"/>
  <c r="G3890" i="4"/>
  <c r="G3889" i="4"/>
  <c r="G3888" i="4"/>
  <c r="G3887" i="4"/>
  <c r="G3886" i="4"/>
  <c r="G3885" i="4"/>
  <c r="G3884" i="4"/>
  <c r="G3883" i="4"/>
  <c r="G3882" i="4"/>
  <c r="G3881" i="4"/>
  <c r="G3880" i="4"/>
  <c r="G3879" i="4"/>
  <c r="G3878" i="4"/>
  <c r="G3877" i="4"/>
  <c r="G3876" i="4"/>
  <c r="G3875" i="4"/>
  <c r="G3874" i="4"/>
  <c r="G3873" i="4"/>
  <c r="G3872" i="4"/>
  <c r="G3871" i="4"/>
  <c r="G3870" i="4"/>
  <c r="G3869" i="4"/>
  <c r="G3868" i="4"/>
  <c r="G3867" i="4"/>
  <c r="G3866" i="4"/>
  <c r="G3865" i="4"/>
  <c r="G3864" i="4"/>
  <c r="G3863" i="4"/>
  <c r="G3862" i="4"/>
  <c r="G3861" i="4"/>
  <c r="G3860" i="4"/>
  <c r="G3859" i="4"/>
  <c r="G3858" i="4"/>
  <c r="G3857" i="4"/>
  <c r="G3856" i="4"/>
  <c r="G3855" i="4"/>
  <c r="G3854" i="4"/>
  <c r="G3853" i="4"/>
  <c r="G3852" i="4"/>
  <c r="G3851" i="4"/>
  <c r="G3850" i="4"/>
  <c r="G3849" i="4"/>
  <c r="G3848" i="4"/>
  <c r="G3847" i="4"/>
  <c r="G3846" i="4"/>
  <c r="G3845" i="4"/>
  <c r="G3844" i="4"/>
  <c r="G3843" i="4"/>
  <c r="G3842" i="4"/>
  <c r="G3841" i="4"/>
  <c r="G3840" i="4"/>
  <c r="G3839" i="4"/>
  <c r="G3838" i="4"/>
  <c r="G3837" i="4"/>
  <c r="G3836" i="4"/>
  <c r="G3835" i="4"/>
  <c r="G3834" i="4"/>
  <c r="G3833" i="4"/>
  <c r="G3832" i="4"/>
  <c r="G3831" i="4"/>
  <c r="G3830" i="4"/>
  <c r="G3829" i="4"/>
  <c r="G3828" i="4"/>
  <c r="G3827" i="4"/>
  <c r="G3826" i="4"/>
  <c r="G3825" i="4"/>
  <c r="G3824" i="4"/>
  <c r="G3823" i="4"/>
  <c r="G3822" i="4"/>
  <c r="G3821" i="4"/>
  <c r="G3820" i="4"/>
  <c r="G3819" i="4"/>
  <c r="G3818" i="4"/>
  <c r="G3817" i="4"/>
  <c r="G3816" i="4"/>
  <c r="G3815" i="4"/>
  <c r="G3814" i="4"/>
  <c r="G3813" i="4"/>
  <c r="G3812" i="4"/>
  <c r="G3811" i="4"/>
  <c r="G3810" i="4"/>
  <c r="G3809" i="4"/>
  <c r="G3808" i="4"/>
  <c r="G3807" i="4"/>
  <c r="G3806" i="4"/>
  <c r="G3805" i="4"/>
  <c r="G3804" i="4"/>
  <c r="G3803" i="4"/>
  <c r="G3802" i="4"/>
  <c r="G3801" i="4"/>
  <c r="G3800" i="4"/>
  <c r="G3799" i="4"/>
  <c r="G3798" i="4"/>
  <c r="G3797" i="4"/>
  <c r="G3796" i="4"/>
  <c r="G3795" i="4"/>
  <c r="G3794" i="4"/>
  <c r="G3793" i="4"/>
  <c r="G3792" i="4"/>
  <c r="G3791" i="4"/>
  <c r="G3790" i="4"/>
  <c r="G3789" i="4"/>
  <c r="G3788" i="4"/>
  <c r="G3787" i="4"/>
  <c r="G3786" i="4"/>
  <c r="G3785" i="4"/>
  <c r="G3784" i="4"/>
  <c r="G3783" i="4"/>
  <c r="G3782" i="4"/>
  <c r="G3781" i="4"/>
  <c r="G3780" i="4"/>
  <c r="G3779" i="4"/>
  <c r="G3778" i="4"/>
  <c r="G3777" i="4"/>
  <c r="G3776" i="4"/>
  <c r="G3775" i="4"/>
  <c r="G3774" i="4"/>
  <c r="G3773" i="4"/>
  <c r="G3772" i="4"/>
  <c r="G3771" i="4"/>
  <c r="G3770" i="4"/>
  <c r="G3769" i="4"/>
  <c r="G3768" i="4"/>
  <c r="G3767" i="4"/>
  <c r="G3766" i="4"/>
  <c r="G3765" i="4"/>
  <c r="G3764" i="4"/>
  <c r="G3763" i="4"/>
  <c r="G3762" i="4"/>
  <c r="G3761" i="4"/>
  <c r="G3760" i="4"/>
  <c r="G3759" i="4"/>
  <c r="G3758" i="4"/>
  <c r="G3757" i="4"/>
  <c r="G3756" i="4"/>
  <c r="G3755" i="4"/>
  <c r="G3754" i="4"/>
  <c r="G3753" i="4"/>
  <c r="G3752" i="4"/>
  <c r="G3751" i="4"/>
  <c r="G3750" i="4"/>
  <c r="G3749" i="4"/>
  <c r="G3748" i="4"/>
  <c r="G3747" i="4"/>
  <c r="G3746" i="4"/>
  <c r="G3745" i="4"/>
  <c r="G3744" i="4"/>
  <c r="G3743" i="4"/>
  <c r="G3742" i="4"/>
  <c r="G3741" i="4"/>
  <c r="G3740" i="4"/>
  <c r="G3739" i="4"/>
  <c r="G3738" i="4"/>
  <c r="G3737" i="4"/>
  <c r="G3736" i="4"/>
  <c r="G3735" i="4"/>
  <c r="G3734" i="4"/>
  <c r="G3733" i="4"/>
  <c r="G3732" i="4"/>
  <c r="G3731" i="4"/>
  <c r="G3730" i="4"/>
  <c r="G3729" i="4"/>
  <c r="G3728" i="4"/>
  <c r="G3727" i="4"/>
  <c r="G3726" i="4"/>
  <c r="G3725" i="4"/>
  <c r="G3724" i="4"/>
  <c r="G3723" i="4"/>
  <c r="G3722" i="4"/>
  <c r="G3721" i="4"/>
  <c r="G3720" i="4"/>
  <c r="G3719" i="4"/>
  <c r="G3718" i="4"/>
  <c r="G3717" i="4"/>
  <c r="G3716" i="4"/>
  <c r="G3715" i="4"/>
  <c r="G3714" i="4"/>
  <c r="G3713" i="4"/>
  <c r="G3712" i="4"/>
  <c r="G3711" i="4"/>
  <c r="G3710" i="4"/>
  <c r="G3709" i="4"/>
  <c r="G3708" i="4"/>
  <c r="G3707" i="4"/>
  <c r="G3706" i="4"/>
  <c r="G3705" i="4"/>
  <c r="G3704" i="4"/>
  <c r="G3703" i="4"/>
  <c r="G3702" i="4"/>
  <c r="G3701" i="4"/>
  <c r="G3700" i="4"/>
  <c r="G3699" i="4"/>
  <c r="G3698" i="4"/>
  <c r="G3697" i="4"/>
  <c r="G3696" i="4"/>
  <c r="G3695" i="4"/>
  <c r="G3694" i="4"/>
  <c r="G3693" i="4"/>
  <c r="G3692" i="4"/>
  <c r="G3691" i="4"/>
  <c r="G3690" i="4"/>
  <c r="G3689" i="4"/>
  <c r="G3688" i="4"/>
  <c r="G3687" i="4"/>
  <c r="G3686" i="4"/>
  <c r="G3685" i="4"/>
  <c r="G3684" i="4"/>
  <c r="G3683" i="4"/>
  <c r="G3682" i="4"/>
  <c r="G3681" i="4"/>
  <c r="G3680" i="4"/>
  <c r="G3679" i="4"/>
  <c r="G3678" i="4"/>
  <c r="G3677" i="4"/>
  <c r="G3676" i="4"/>
  <c r="G3675" i="4"/>
  <c r="G3674" i="4"/>
  <c r="G3673" i="4"/>
  <c r="G3672" i="4"/>
  <c r="G3671" i="4"/>
  <c r="G3670" i="4"/>
  <c r="G3669" i="4"/>
  <c r="G3668" i="4"/>
  <c r="G3667" i="4"/>
  <c r="G3666" i="4"/>
  <c r="G3665" i="4"/>
  <c r="G3664" i="4"/>
  <c r="G3663" i="4"/>
  <c r="G3662" i="4"/>
  <c r="G3661" i="4"/>
  <c r="G3660" i="4"/>
  <c r="G3659" i="4"/>
  <c r="G3658" i="4"/>
  <c r="G3657" i="4"/>
  <c r="G3656" i="4"/>
  <c r="G3655" i="4"/>
  <c r="G3654" i="4"/>
  <c r="G3653" i="4"/>
  <c r="G3652" i="4"/>
  <c r="G3651" i="4"/>
  <c r="G3650" i="4"/>
  <c r="G3649" i="4"/>
  <c r="G3648" i="4"/>
  <c r="G3647" i="4"/>
  <c r="G3646" i="4"/>
  <c r="G3645" i="4"/>
  <c r="G3644" i="4"/>
  <c r="G3643" i="4"/>
  <c r="G3642" i="4"/>
  <c r="G3641" i="4"/>
  <c r="G3640" i="4"/>
  <c r="G3639" i="4"/>
  <c r="G3638" i="4"/>
  <c r="G3637" i="4"/>
  <c r="G3636" i="4"/>
  <c r="G3635" i="4"/>
  <c r="G3634" i="4"/>
  <c r="G3633" i="4"/>
  <c r="G3632" i="4"/>
  <c r="G3631" i="4"/>
  <c r="G3630" i="4"/>
  <c r="G3629" i="4"/>
  <c r="G3628" i="4"/>
  <c r="G3627" i="4"/>
  <c r="G3626" i="4"/>
  <c r="G3625" i="4"/>
  <c r="G3624" i="4"/>
  <c r="G3623" i="4"/>
  <c r="G3622" i="4"/>
  <c r="G3621" i="4"/>
  <c r="G3620" i="4"/>
  <c r="G3619" i="4"/>
  <c r="G3618" i="4"/>
  <c r="G3617" i="4"/>
  <c r="G3616" i="4"/>
  <c r="G3615" i="4"/>
  <c r="G3614" i="4"/>
  <c r="G3613" i="4"/>
  <c r="G3612" i="4"/>
  <c r="G3611" i="4"/>
  <c r="G3610" i="4"/>
  <c r="G3609" i="4"/>
  <c r="G3608" i="4"/>
  <c r="G3607" i="4"/>
  <c r="G3606" i="4"/>
  <c r="G3605" i="4"/>
  <c r="G3604" i="4"/>
  <c r="G3603" i="4"/>
  <c r="G3602" i="4"/>
  <c r="G3601" i="4"/>
  <c r="G3600" i="4"/>
  <c r="G3599" i="4"/>
  <c r="G3598" i="4"/>
  <c r="G3597" i="4"/>
  <c r="G3596" i="4"/>
  <c r="G3595" i="4"/>
  <c r="G3594" i="4"/>
  <c r="G3593" i="4"/>
  <c r="G3592" i="4"/>
  <c r="G3591" i="4"/>
  <c r="G3590" i="4"/>
  <c r="G3589" i="4"/>
  <c r="G3588" i="4"/>
  <c r="G3587" i="4"/>
  <c r="G3586" i="4"/>
  <c r="G3585" i="4"/>
  <c r="G3584" i="4"/>
  <c r="G3583" i="4"/>
  <c r="G3582" i="4"/>
  <c r="G3581" i="4"/>
  <c r="G3580" i="4"/>
  <c r="G3579" i="4"/>
  <c r="G3578" i="4"/>
  <c r="G3577" i="4"/>
  <c r="G3576" i="4"/>
  <c r="G3575" i="4"/>
  <c r="G3574" i="4"/>
  <c r="G3573" i="4"/>
  <c r="G3572" i="4"/>
  <c r="G3571" i="4"/>
  <c r="G3570" i="4"/>
  <c r="G3569" i="4"/>
  <c r="G3568" i="4"/>
  <c r="G3567" i="4"/>
  <c r="G3566" i="4"/>
  <c r="G3565" i="4"/>
  <c r="G3564" i="4"/>
  <c r="G3563" i="4"/>
  <c r="G3562" i="4"/>
  <c r="G3561" i="4"/>
  <c r="G3560" i="4"/>
  <c r="G3559" i="4"/>
  <c r="G3558" i="4"/>
  <c r="G3557" i="4"/>
  <c r="G3556" i="4"/>
  <c r="G3555" i="4"/>
  <c r="G3554" i="4"/>
  <c r="G3553" i="4"/>
  <c r="G3552" i="4"/>
  <c r="G3551" i="4"/>
  <c r="G3550" i="4"/>
  <c r="G3549" i="4"/>
  <c r="G3548" i="4"/>
  <c r="G3547" i="4"/>
  <c r="G3546" i="4"/>
  <c r="G3545" i="4"/>
  <c r="G3544" i="4"/>
  <c r="G3543" i="4"/>
  <c r="G3542" i="4"/>
  <c r="G3541" i="4"/>
  <c r="G3540" i="4"/>
  <c r="G3539" i="4"/>
  <c r="G3538" i="4"/>
  <c r="G3537" i="4"/>
  <c r="G3536" i="4"/>
  <c r="G3535" i="4"/>
  <c r="G3534" i="4"/>
  <c r="G3533" i="4"/>
  <c r="G3532" i="4"/>
  <c r="G3531" i="4"/>
  <c r="G3530" i="4"/>
  <c r="G3529" i="4"/>
  <c r="G3528" i="4"/>
  <c r="G3527" i="4"/>
  <c r="G3526" i="4"/>
  <c r="G3525" i="4"/>
  <c r="G3524" i="4"/>
  <c r="G3523" i="4"/>
  <c r="G3522" i="4"/>
  <c r="G3521" i="4"/>
  <c r="G3520" i="4"/>
  <c r="G3519" i="4"/>
  <c r="G3518" i="4"/>
  <c r="G3517" i="4"/>
  <c r="G3516" i="4"/>
  <c r="G3515" i="4"/>
  <c r="G3514" i="4"/>
  <c r="G3513" i="4"/>
  <c r="G3512" i="4"/>
  <c r="G3511" i="4"/>
  <c r="G3510" i="4"/>
  <c r="G3509" i="4"/>
  <c r="G3508" i="4"/>
  <c r="G3507" i="4"/>
  <c r="G3506" i="4"/>
  <c r="G3505" i="4"/>
  <c r="G3504" i="4"/>
  <c r="G3503" i="4"/>
  <c r="G3502" i="4"/>
  <c r="G3501" i="4"/>
  <c r="G3500" i="4"/>
  <c r="G3499" i="4"/>
  <c r="G3498" i="4"/>
  <c r="G3497" i="4"/>
  <c r="G3496" i="4"/>
  <c r="G3495" i="4"/>
  <c r="G3494" i="4"/>
  <c r="G3493" i="4"/>
  <c r="G3492" i="4"/>
  <c r="G3491" i="4"/>
  <c r="G3490" i="4"/>
  <c r="G3489" i="4"/>
  <c r="G3488" i="4"/>
  <c r="G3487" i="4"/>
  <c r="G3486" i="4"/>
  <c r="G3485" i="4"/>
  <c r="G3484" i="4"/>
  <c r="G3483" i="4"/>
  <c r="G3482" i="4"/>
  <c r="G3481" i="4"/>
  <c r="G3480" i="4"/>
  <c r="G3479" i="4"/>
  <c r="G3478" i="4"/>
  <c r="G3477" i="4"/>
  <c r="G3476" i="4"/>
  <c r="G3475" i="4"/>
  <c r="G3474" i="4"/>
  <c r="G3473" i="4"/>
  <c r="G3472" i="4"/>
  <c r="G3471" i="4"/>
  <c r="G3470" i="4"/>
  <c r="G3469" i="4"/>
  <c r="G3468" i="4"/>
  <c r="G3467" i="4"/>
  <c r="G3466" i="4"/>
  <c r="G3465" i="4"/>
  <c r="G3464" i="4"/>
  <c r="G3463" i="4"/>
  <c r="G3462" i="4"/>
  <c r="G3461" i="4"/>
  <c r="G3460" i="4"/>
  <c r="G3459" i="4"/>
  <c r="G3458" i="4"/>
  <c r="G3457" i="4"/>
  <c r="G3456" i="4"/>
  <c r="G3455" i="4"/>
  <c r="G3454" i="4"/>
  <c r="G3453" i="4"/>
  <c r="G3452" i="4"/>
  <c r="G3451" i="4"/>
  <c r="G3450" i="4"/>
  <c r="G3449" i="4"/>
  <c r="G3448" i="4"/>
  <c r="G3447" i="4"/>
  <c r="G3446" i="4"/>
  <c r="G3445" i="4"/>
  <c r="G3444" i="4"/>
  <c r="G3443" i="4"/>
  <c r="G3442" i="4"/>
  <c r="G3441" i="4"/>
  <c r="G3440" i="4"/>
  <c r="G3439" i="4"/>
  <c r="G3438" i="4"/>
  <c r="G3437" i="4"/>
  <c r="G3436" i="4"/>
  <c r="G3435" i="4"/>
  <c r="G3434" i="4"/>
  <c r="G3433" i="4"/>
  <c r="G3432" i="4"/>
  <c r="G3431" i="4"/>
  <c r="G3430" i="4"/>
  <c r="G3429" i="4"/>
  <c r="G3428" i="4"/>
  <c r="G3427" i="4"/>
  <c r="G3426" i="4"/>
  <c r="G3425" i="4"/>
  <c r="G3424" i="4"/>
  <c r="G3423" i="4"/>
  <c r="G3422" i="4"/>
  <c r="G3421" i="4"/>
  <c r="G3420" i="4"/>
  <c r="G3419" i="4"/>
  <c r="G3418" i="4"/>
  <c r="G3417" i="4"/>
  <c r="G3416" i="4"/>
  <c r="G3415" i="4"/>
  <c r="G3414" i="4"/>
  <c r="G3413" i="4"/>
  <c r="G3412" i="4"/>
  <c r="G3411" i="4"/>
  <c r="G3410" i="4"/>
  <c r="G3409" i="4"/>
  <c r="G3408" i="4"/>
  <c r="G3407" i="4"/>
  <c r="G3406" i="4"/>
  <c r="G3405" i="4"/>
  <c r="G3404" i="4"/>
  <c r="G3403" i="4"/>
  <c r="G3402" i="4"/>
  <c r="G3401" i="4"/>
  <c r="G3400" i="4"/>
  <c r="G3399" i="4"/>
  <c r="G3398" i="4"/>
  <c r="G3397" i="4"/>
  <c r="G3396" i="4"/>
  <c r="G3395" i="4"/>
  <c r="G3394" i="4"/>
  <c r="G3393" i="4"/>
  <c r="G3392" i="4"/>
  <c r="G3391" i="4"/>
  <c r="G3390" i="4"/>
  <c r="G3389" i="4"/>
  <c r="G3388" i="4"/>
  <c r="G3387" i="4"/>
  <c r="G3386" i="4"/>
  <c r="G3385" i="4"/>
  <c r="G3384" i="4"/>
  <c r="G3383" i="4"/>
  <c r="G3382" i="4"/>
  <c r="G3381" i="4"/>
  <c r="G3380" i="4"/>
  <c r="G3379" i="4"/>
  <c r="G3378" i="4"/>
  <c r="G3377" i="4"/>
  <c r="G3376" i="4"/>
  <c r="G3375" i="4"/>
  <c r="G3374" i="4"/>
  <c r="G3373" i="4"/>
  <c r="G3372" i="4"/>
  <c r="G3371" i="4"/>
  <c r="G3370" i="4"/>
  <c r="G3369" i="4"/>
  <c r="G3368" i="4"/>
  <c r="G3367" i="4"/>
  <c r="G3366" i="4"/>
  <c r="G3365" i="4"/>
  <c r="G3364" i="4"/>
  <c r="G3363" i="4"/>
  <c r="G3362" i="4"/>
  <c r="G3361" i="4"/>
  <c r="G3360" i="4"/>
  <c r="G3359" i="4"/>
  <c r="G3358" i="4"/>
  <c r="G3357" i="4"/>
  <c r="G3356" i="4"/>
  <c r="G3355" i="4"/>
  <c r="G3354" i="4"/>
  <c r="G3353" i="4"/>
  <c r="G3352" i="4"/>
  <c r="G3351" i="4"/>
  <c r="G3350" i="4"/>
  <c r="G3349" i="4"/>
  <c r="G3348" i="4"/>
  <c r="G3347" i="4"/>
  <c r="G3346" i="4"/>
  <c r="G3345" i="4"/>
  <c r="G3344" i="4"/>
  <c r="G3343" i="4"/>
  <c r="G3342" i="4"/>
  <c r="G3341" i="4"/>
  <c r="G3340" i="4"/>
  <c r="G3339" i="4"/>
  <c r="G3338" i="4"/>
  <c r="G3337" i="4"/>
  <c r="G3336" i="4"/>
  <c r="G3335" i="4"/>
  <c r="G3334" i="4"/>
  <c r="G3333" i="4"/>
  <c r="G3332" i="4"/>
  <c r="G3331" i="4"/>
  <c r="G3330" i="4"/>
  <c r="G3329" i="4"/>
  <c r="G3328" i="4"/>
  <c r="G3327" i="4"/>
  <c r="G3326" i="4"/>
  <c r="G3325" i="4"/>
  <c r="G3324" i="4"/>
  <c r="G3323" i="4"/>
  <c r="G3322" i="4"/>
  <c r="G3321" i="4"/>
  <c r="G3320" i="4"/>
  <c r="G3319" i="4"/>
  <c r="G3318" i="4"/>
  <c r="G3317" i="4"/>
  <c r="G3316" i="4"/>
  <c r="G3315" i="4"/>
  <c r="G3314" i="4"/>
  <c r="G3313" i="4"/>
  <c r="G3312" i="4"/>
  <c r="G3311" i="4"/>
  <c r="G3310" i="4"/>
  <c r="G3309" i="4"/>
  <c r="G3308" i="4"/>
  <c r="G3307" i="4"/>
  <c r="G3306" i="4"/>
  <c r="G3305" i="4"/>
  <c r="G3304" i="4"/>
  <c r="G3303" i="4"/>
  <c r="G3302" i="4"/>
  <c r="G3301" i="4"/>
  <c r="G3300" i="4"/>
  <c r="G3299" i="4"/>
  <c r="G3298" i="4"/>
  <c r="G3297" i="4"/>
  <c r="G3296" i="4"/>
  <c r="G3295" i="4"/>
  <c r="G3294" i="4"/>
  <c r="G3293" i="4"/>
  <c r="G3292" i="4"/>
  <c r="G3291" i="4"/>
  <c r="G3290" i="4"/>
  <c r="G3289" i="4"/>
  <c r="G3288" i="4"/>
  <c r="G3287" i="4"/>
  <c r="G3286" i="4"/>
  <c r="G3285" i="4"/>
  <c r="G3284" i="4"/>
  <c r="G3283" i="4"/>
  <c r="G3282" i="4"/>
  <c r="G3281" i="4"/>
  <c r="G3280" i="4"/>
  <c r="G3279" i="4"/>
  <c r="G3278" i="4"/>
  <c r="G3277" i="4"/>
  <c r="G3276" i="4"/>
  <c r="G3275" i="4"/>
  <c r="G3274" i="4"/>
  <c r="G3273" i="4"/>
  <c r="G3272" i="4"/>
  <c r="G3271" i="4"/>
  <c r="G3270" i="4"/>
  <c r="G3269" i="4"/>
  <c r="G3268" i="4"/>
  <c r="G3267" i="4"/>
  <c r="G3266" i="4"/>
  <c r="G3265" i="4"/>
  <c r="G3264" i="4"/>
  <c r="G3263" i="4"/>
  <c r="G3262" i="4"/>
  <c r="G3261" i="4"/>
  <c r="G3260" i="4"/>
  <c r="G3259" i="4"/>
  <c r="G3258" i="4"/>
  <c r="G3257" i="4"/>
  <c r="G3256" i="4"/>
  <c r="G3255" i="4"/>
  <c r="G3254" i="4"/>
  <c r="G3253" i="4"/>
  <c r="G3252" i="4"/>
  <c r="G3251" i="4"/>
  <c r="G3250" i="4"/>
  <c r="G3249" i="4"/>
  <c r="G3248" i="4"/>
  <c r="G3247" i="4"/>
  <c r="G3246" i="4"/>
  <c r="G3245" i="4"/>
  <c r="G3244" i="4"/>
  <c r="G3243" i="4"/>
  <c r="G3242" i="4"/>
  <c r="G3241" i="4"/>
  <c r="G3240" i="4"/>
  <c r="G3239" i="4"/>
  <c r="G3238" i="4"/>
  <c r="G3237" i="4"/>
  <c r="G3236" i="4"/>
  <c r="G3235" i="4"/>
  <c r="G3234" i="4"/>
  <c r="G3233" i="4"/>
  <c r="G3232" i="4"/>
  <c r="G3231" i="4"/>
  <c r="G3230" i="4"/>
  <c r="G3229" i="4"/>
  <c r="G3228" i="4"/>
  <c r="G3227" i="4"/>
  <c r="G3226" i="4"/>
  <c r="G3225" i="4"/>
  <c r="G3224" i="4"/>
  <c r="G3223" i="4"/>
  <c r="G3222" i="4"/>
  <c r="G3221" i="4"/>
  <c r="G3220" i="4"/>
  <c r="G3219" i="4"/>
  <c r="G3218" i="4"/>
  <c r="G3217" i="4"/>
  <c r="G3216" i="4"/>
  <c r="G3215" i="4"/>
  <c r="G3214" i="4"/>
  <c r="G3213" i="4"/>
  <c r="G3212" i="4"/>
  <c r="G3211" i="4"/>
  <c r="G3210" i="4"/>
  <c r="G3209" i="4"/>
  <c r="G3208" i="4"/>
  <c r="G3207" i="4"/>
  <c r="G3206" i="4"/>
  <c r="G3205" i="4"/>
  <c r="G3204" i="4"/>
  <c r="G3203" i="4"/>
  <c r="G3202" i="4"/>
  <c r="G3201" i="4"/>
  <c r="G3200" i="4"/>
  <c r="G3199" i="4"/>
  <c r="G3198" i="4"/>
  <c r="G3197" i="4"/>
  <c r="G3196" i="4"/>
  <c r="G3195" i="4"/>
  <c r="G3194" i="4"/>
  <c r="G3193" i="4"/>
  <c r="G3192" i="4"/>
  <c r="G3191" i="4"/>
  <c r="G3190" i="4"/>
  <c r="G3189" i="4"/>
  <c r="G3188" i="4"/>
  <c r="G3187" i="4"/>
  <c r="G3186" i="4"/>
  <c r="G3185" i="4"/>
  <c r="G3184" i="4"/>
  <c r="G3183" i="4"/>
  <c r="G3182" i="4"/>
  <c r="G3181" i="4"/>
  <c r="G3180" i="4"/>
  <c r="G3179" i="4"/>
  <c r="G3178" i="4"/>
  <c r="G3177" i="4"/>
  <c r="G3176" i="4"/>
  <c r="G3175" i="4"/>
  <c r="G3174" i="4"/>
  <c r="G3173" i="4"/>
  <c r="G3172" i="4"/>
  <c r="G3171" i="4"/>
  <c r="G3170" i="4"/>
  <c r="G3169" i="4"/>
  <c r="G3168" i="4"/>
  <c r="G3167" i="4"/>
  <c r="G3166" i="4"/>
  <c r="G3165" i="4"/>
  <c r="G3164" i="4"/>
  <c r="G3163" i="4"/>
  <c r="G3162" i="4"/>
  <c r="G3161" i="4"/>
  <c r="G3160" i="4"/>
  <c r="G3159" i="4"/>
  <c r="G3158" i="4"/>
  <c r="G3157" i="4"/>
  <c r="G3156" i="4"/>
  <c r="G3155" i="4"/>
  <c r="G3154" i="4"/>
  <c r="G3153" i="4"/>
  <c r="G3152" i="4"/>
  <c r="G3151" i="4"/>
  <c r="G3150" i="4"/>
  <c r="G3149" i="4"/>
  <c r="G3148" i="4"/>
  <c r="G3147" i="4"/>
  <c r="G3146" i="4"/>
  <c r="G3145" i="4"/>
  <c r="G3144" i="4"/>
  <c r="G3143" i="4"/>
  <c r="G3142" i="4"/>
  <c r="G3141" i="4"/>
  <c r="G3140" i="4"/>
  <c r="G3139" i="4"/>
  <c r="G3138" i="4"/>
  <c r="G3137" i="4"/>
  <c r="G3136" i="4"/>
  <c r="G3135" i="4"/>
  <c r="G3134" i="4"/>
  <c r="G3133" i="4"/>
  <c r="G3132" i="4"/>
  <c r="G3131" i="4"/>
  <c r="G3130" i="4"/>
  <c r="G3129" i="4"/>
  <c r="G3128" i="4"/>
  <c r="G3127" i="4"/>
  <c r="G3126" i="4"/>
  <c r="G3125" i="4"/>
  <c r="G3124" i="4"/>
  <c r="G3123" i="4"/>
  <c r="G3122" i="4"/>
  <c r="G3121" i="4"/>
  <c r="G3120" i="4"/>
  <c r="G3119" i="4"/>
  <c r="G3118" i="4"/>
  <c r="G3117" i="4"/>
  <c r="G3116" i="4"/>
  <c r="G3115" i="4"/>
  <c r="G3114" i="4"/>
  <c r="G3113" i="4"/>
  <c r="G3112" i="4"/>
  <c r="G3111" i="4"/>
  <c r="G3110" i="4"/>
  <c r="G3109" i="4"/>
  <c r="G3108" i="4"/>
  <c r="G3107" i="4"/>
  <c r="G3106" i="4"/>
  <c r="G3105" i="4"/>
  <c r="G3104" i="4"/>
  <c r="G3103" i="4"/>
  <c r="G3102" i="4"/>
  <c r="G3101" i="4"/>
  <c r="G3100" i="4"/>
  <c r="G3099" i="4"/>
  <c r="G3098" i="4"/>
  <c r="G3097" i="4"/>
  <c r="G3096" i="4"/>
  <c r="G3095" i="4"/>
  <c r="G3094" i="4"/>
  <c r="G3093" i="4"/>
  <c r="G3092" i="4"/>
  <c r="G3091" i="4"/>
  <c r="G3090" i="4"/>
  <c r="G3089" i="4"/>
  <c r="G3088" i="4"/>
  <c r="G3087" i="4"/>
  <c r="G3086" i="4"/>
  <c r="G3085" i="4"/>
  <c r="G3084" i="4"/>
  <c r="G3083" i="4"/>
  <c r="G3082" i="4"/>
  <c r="G3081" i="4"/>
  <c r="G3080" i="4"/>
  <c r="G3079" i="4"/>
  <c r="G3078" i="4"/>
  <c r="G3077" i="4"/>
  <c r="G3076" i="4"/>
  <c r="G3075" i="4"/>
  <c r="G3074" i="4"/>
  <c r="G3073" i="4"/>
  <c r="G3072" i="4"/>
  <c r="G3071" i="4"/>
  <c r="G3070" i="4"/>
  <c r="G3069" i="4"/>
  <c r="G3068" i="4"/>
  <c r="G3067" i="4"/>
  <c r="G3066" i="4"/>
  <c r="G3065" i="4"/>
  <c r="G3064" i="4"/>
  <c r="G3063" i="4"/>
  <c r="G3062" i="4"/>
  <c r="G3061" i="4"/>
  <c r="G3060" i="4"/>
  <c r="G3059" i="4"/>
  <c r="G3058" i="4"/>
  <c r="G3057" i="4"/>
  <c r="G3056" i="4"/>
  <c r="G3055" i="4"/>
  <c r="G3054" i="4"/>
  <c r="G3053" i="4"/>
  <c r="G3052" i="4"/>
  <c r="G3051" i="4"/>
  <c r="G3050" i="4"/>
  <c r="G3049" i="4"/>
  <c r="G3048" i="4"/>
  <c r="G3047" i="4"/>
  <c r="G3046" i="4"/>
  <c r="G3045" i="4"/>
  <c r="G3044" i="4"/>
  <c r="G3043" i="4"/>
  <c r="G3042" i="4"/>
  <c r="G3041" i="4"/>
  <c r="G3040" i="4"/>
  <c r="G3039" i="4"/>
  <c r="G3038" i="4"/>
  <c r="G3037" i="4"/>
  <c r="G3036" i="4"/>
  <c r="G3035" i="4"/>
  <c r="G3034" i="4"/>
  <c r="G3033" i="4"/>
  <c r="G3032" i="4"/>
  <c r="G3031" i="4"/>
  <c r="G3030" i="4"/>
  <c r="G3029" i="4"/>
  <c r="G3028" i="4"/>
  <c r="G3027" i="4"/>
  <c r="G3026" i="4"/>
  <c r="G3025" i="4"/>
  <c r="G3024" i="4"/>
  <c r="G3023" i="4"/>
  <c r="G3022" i="4"/>
  <c r="G3021" i="4"/>
  <c r="G3020" i="4"/>
  <c r="G3019" i="4"/>
  <c r="G3018" i="4"/>
  <c r="G3017" i="4"/>
  <c r="G3016" i="4"/>
  <c r="G3015" i="4"/>
  <c r="G3014" i="4"/>
  <c r="G3013" i="4"/>
  <c r="G3012" i="4"/>
  <c r="G3011" i="4"/>
  <c r="G3010" i="4"/>
  <c r="G3009" i="4"/>
  <c r="G3008" i="4"/>
  <c r="G3007" i="4"/>
  <c r="G3006" i="4"/>
  <c r="G3005" i="4"/>
  <c r="G3004" i="4"/>
  <c r="G3003" i="4"/>
  <c r="G3002" i="4"/>
  <c r="G3001" i="4"/>
  <c r="G3000" i="4"/>
  <c r="G2999" i="4"/>
  <c r="G2998" i="4"/>
  <c r="G2997" i="4"/>
  <c r="G2996" i="4"/>
  <c r="G2995" i="4"/>
  <c r="G2994" i="4"/>
  <c r="G2993" i="4"/>
  <c r="G2992" i="4"/>
  <c r="G2991" i="4"/>
  <c r="G2990" i="4"/>
  <c r="G2989" i="4"/>
  <c r="G2988" i="4"/>
  <c r="G2987" i="4"/>
  <c r="G2986" i="4"/>
  <c r="G2985" i="4"/>
  <c r="G2984" i="4"/>
  <c r="G2983" i="4"/>
  <c r="G2982" i="4"/>
  <c r="G2981" i="4"/>
  <c r="G2980" i="4"/>
  <c r="G2979" i="4"/>
  <c r="G2978" i="4"/>
  <c r="G2977" i="4"/>
  <c r="G2976" i="4"/>
  <c r="G2975" i="4"/>
  <c r="G2974" i="4"/>
  <c r="G2973" i="4"/>
  <c r="G2972" i="4"/>
  <c r="G2971" i="4"/>
  <c r="G2970" i="4"/>
  <c r="G2969" i="4"/>
  <c r="G2968" i="4"/>
  <c r="G2967" i="4"/>
  <c r="G2966" i="4"/>
  <c r="G2965" i="4"/>
  <c r="G2964" i="4"/>
  <c r="G2963" i="4"/>
  <c r="G2962" i="4"/>
  <c r="G2961" i="4"/>
  <c r="G2960" i="4"/>
  <c r="G2959" i="4"/>
  <c r="G2958" i="4"/>
  <c r="G2957" i="4"/>
  <c r="G2956" i="4"/>
  <c r="G2955" i="4"/>
  <c r="G2954" i="4"/>
  <c r="G2953" i="4"/>
  <c r="G2952" i="4"/>
  <c r="G2951" i="4"/>
  <c r="G2950" i="4"/>
  <c r="G2949" i="4"/>
  <c r="G2948" i="4"/>
  <c r="G2947" i="4"/>
  <c r="G2946" i="4"/>
  <c r="G2945" i="4"/>
  <c r="G2944" i="4"/>
  <c r="G2943" i="4"/>
  <c r="G2942" i="4"/>
  <c r="G2941" i="4"/>
  <c r="G2940" i="4"/>
  <c r="G2939" i="4"/>
  <c r="G2938" i="4"/>
  <c r="G2937" i="4"/>
  <c r="G2936" i="4"/>
  <c r="G2935" i="4"/>
  <c r="G2934" i="4"/>
  <c r="G2933" i="4"/>
  <c r="G2932" i="4"/>
  <c r="G2931" i="4"/>
  <c r="G2930" i="4"/>
  <c r="G2929" i="4"/>
  <c r="G2928" i="4"/>
  <c r="G2927" i="4"/>
  <c r="G2926" i="4"/>
  <c r="G2925" i="4"/>
  <c r="G2924" i="4"/>
  <c r="G2923" i="4"/>
  <c r="G2922" i="4"/>
  <c r="G2921" i="4"/>
  <c r="G2920" i="4"/>
  <c r="G2919" i="4"/>
  <c r="G2918" i="4"/>
  <c r="G2917" i="4"/>
  <c r="G2916" i="4"/>
  <c r="G2915" i="4"/>
  <c r="G2914" i="4"/>
  <c r="G2913" i="4"/>
  <c r="G2912" i="4"/>
  <c r="G2911" i="4"/>
  <c r="G2910" i="4"/>
  <c r="G2909" i="4"/>
  <c r="G2908" i="4"/>
  <c r="G2907" i="4"/>
  <c r="G2906" i="4"/>
  <c r="G2905" i="4"/>
  <c r="G2904" i="4"/>
  <c r="G2903" i="4"/>
  <c r="G2902" i="4"/>
  <c r="G2901" i="4"/>
  <c r="G2900" i="4"/>
  <c r="G2899" i="4"/>
  <c r="G2898" i="4"/>
  <c r="G2897" i="4"/>
  <c r="G2896" i="4"/>
  <c r="G2895" i="4"/>
  <c r="G2894" i="4"/>
  <c r="G2893" i="4"/>
  <c r="G2892" i="4"/>
  <c r="G2891" i="4"/>
  <c r="G2890" i="4"/>
  <c r="G2889" i="4"/>
  <c r="G2888" i="4"/>
  <c r="G2887" i="4"/>
  <c r="G2886" i="4"/>
  <c r="G2885" i="4"/>
  <c r="G2884" i="4"/>
  <c r="G2883" i="4"/>
  <c r="G2882" i="4"/>
  <c r="G2881" i="4"/>
  <c r="G2880" i="4"/>
  <c r="G2879" i="4"/>
  <c r="G2878" i="4"/>
  <c r="G2877" i="4"/>
  <c r="G2876" i="4"/>
  <c r="G2875" i="4"/>
  <c r="G2874" i="4"/>
  <c r="G2873" i="4"/>
  <c r="G2872" i="4"/>
  <c r="G2871" i="4"/>
  <c r="G2870" i="4"/>
  <c r="G2869" i="4"/>
  <c r="G2868" i="4"/>
  <c r="G2867" i="4"/>
  <c r="G2866" i="4"/>
  <c r="G2865" i="4"/>
  <c r="G2864" i="4"/>
  <c r="G2863" i="4"/>
  <c r="G2862" i="4"/>
  <c r="G2861" i="4"/>
  <c r="G2860" i="4"/>
  <c r="G2859" i="4"/>
  <c r="G2858" i="4"/>
  <c r="G2857" i="4"/>
  <c r="G2856" i="4"/>
  <c r="G2855" i="4"/>
  <c r="G2854" i="4"/>
  <c r="G2853" i="4"/>
  <c r="G2852" i="4"/>
  <c r="G2851" i="4"/>
  <c r="G2850" i="4"/>
  <c r="G2849" i="4"/>
  <c r="G2848" i="4"/>
  <c r="G2847" i="4"/>
  <c r="G2846" i="4"/>
  <c r="G2845" i="4"/>
  <c r="G2844" i="4"/>
  <c r="G2843" i="4"/>
  <c r="G2842" i="4"/>
  <c r="G2841" i="4"/>
  <c r="G2840" i="4"/>
  <c r="G2839" i="4"/>
  <c r="G2838" i="4"/>
  <c r="G2837" i="4"/>
  <c r="G2836" i="4"/>
  <c r="G2835" i="4"/>
  <c r="G2834" i="4"/>
  <c r="G2833" i="4"/>
  <c r="G2832" i="4"/>
  <c r="G2831" i="4"/>
  <c r="G2830" i="4"/>
  <c r="G2829" i="4"/>
  <c r="G2828" i="4"/>
  <c r="G2827" i="4"/>
  <c r="G2826" i="4"/>
  <c r="G2825" i="4"/>
  <c r="G2824" i="4"/>
  <c r="G2823" i="4"/>
  <c r="G2822" i="4"/>
  <c r="G2821" i="4"/>
  <c r="G2820" i="4"/>
  <c r="G2819" i="4"/>
  <c r="G2818" i="4"/>
  <c r="G2817" i="4"/>
  <c r="G2816" i="4"/>
  <c r="G2815" i="4"/>
  <c r="G2814" i="4"/>
  <c r="G2813" i="4"/>
  <c r="G2812" i="4"/>
  <c r="G2811" i="4"/>
  <c r="G2810" i="4"/>
  <c r="G2809" i="4"/>
  <c r="G2808" i="4"/>
  <c r="G2807" i="4"/>
  <c r="G2806" i="4"/>
  <c r="G2805" i="4"/>
  <c r="G2804" i="4"/>
  <c r="G2803" i="4"/>
  <c r="G2802" i="4"/>
  <c r="G2801" i="4"/>
  <c r="G2800" i="4"/>
  <c r="G2799" i="4"/>
  <c r="G2798" i="4"/>
  <c r="G2797" i="4"/>
  <c r="G2796" i="4"/>
  <c r="G2795" i="4"/>
  <c r="G2794" i="4"/>
  <c r="G2793" i="4"/>
  <c r="G2792" i="4"/>
  <c r="G2791" i="4"/>
  <c r="G2790" i="4"/>
  <c r="G2789" i="4"/>
  <c r="G2788" i="4"/>
  <c r="G2787" i="4"/>
  <c r="G2786" i="4"/>
  <c r="G2785" i="4"/>
  <c r="G2784" i="4"/>
  <c r="G2783" i="4"/>
  <c r="G2782" i="4"/>
  <c r="G2781" i="4"/>
  <c r="G2780" i="4"/>
  <c r="G2779" i="4"/>
  <c r="G2778" i="4"/>
  <c r="G2777" i="4"/>
  <c r="G2776" i="4"/>
  <c r="G2775" i="4"/>
  <c r="G2774" i="4"/>
  <c r="G2773" i="4"/>
  <c r="G2772" i="4"/>
  <c r="G2771" i="4"/>
  <c r="G2770" i="4"/>
  <c r="G2769" i="4"/>
  <c r="G2768" i="4"/>
  <c r="G2767" i="4"/>
  <c r="G2766" i="4"/>
  <c r="G2765" i="4"/>
  <c r="G2764" i="4"/>
  <c r="G2763" i="4"/>
  <c r="G2762" i="4"/>
  <c r="G2761" i="4"/>
  <c r="G2760" i="4"/>
  <c r="G2759" i="4"/>
  <c r="G2758" i="4"/>
  <c r="G2757" i="4"/>
  <c r="G2756" i="4"/>
  <c r="G2755" i="4"/>
  <c r="G2754" i="4"/>
  <c r="G2753" i="4"/>
  <c r="G2752" i="4"/>
  <c r="G2751" i="4"/>
  <c r="G2750" i="4"/>
  <c r="G2749" i="4"/>
  <c r="G2748" i="4"/>
  <c r="G2747" i="4"/>
  <c r="G2746" i="4"/>
  <c r="G2745" i="4"/>
  <c r="G2744" i="4"/>
  <c r="G2743" i="4"/>
  <c r="G2742" i="4"/>
  <c r="G2741" i="4"/>
  <c r="G2740" i="4"/>
  <c r="G2739" i="4"/>
  <c r="G2738" i="4"/>
  <c r="G2737" i="4"/>
  <c r="G2736" i="4"/>
  <c r="G2735" i="4"/>
  <c r="G2734" i="4"/>
  <c r="G2733" i="4"/>
  <c r="G2732" i="4"/>
  <c r="G2731" i="4"/>
  <c r="G2730" i="4"/>
  <c r="G2729" i="4"/>
  <c r="G2728" i="4"/>
  <c r="G2727" i="4"/>
  <c r="G2726" i="4"/>
  <c r="G2725" i="4"/>
  <c r="G2724" i="4"/>
  <c r="G2723" i="4"/>
  <c r="G2722" i="4"/>
  <c r="G2721" i="4"/>
  <c r="G2720" i="4"/>
  <c r="G2719" i="4"/>
  <c r="G2718" i="4"/>
  <c r="G2717" i="4"/>
  <c r="G2716" i="4"/>
  <c r="G2715" i="4"/>
  <c r="G2714" i="4"/>
  <c r="G2713" i="4"/>
  <c r="G2712" i="4"/>
  <c r="G2711" i="4"/>
  <c r="G2710" i="4"/>
  <c r="G2709" i="4"/>
  <c r="G2708" i="4"/>
  <c r="G2707" i="4"/>
  <c r="G2706" i="4"/>
  <c r="G2705" i="4"/>
  <c r="G2704" i="4"/>
  <c r="G2703" i="4"/>
  <c r="G2702" i="4"/>
  <c r="G2701" i="4"/>
  <c r="G2700" i="4"/>
  <c r="G2699" i="4"/>
  <c r="G2698" i="4"/>
  <c r="G2697" i="4"/>
  <c r="G2696" i="4"/>
  <c r="G2695" i="4"/>
  <c r="G2694" i="4"/>
  <c r="G2693" i="4"/>
  <c r="G2692" i="4"/>
  <c r="G2691" i="4"/>
  <c r="G2690" i="4"/>
  <c r="G2689" i="4"/>
  <c r="G2688" i="4"/>
  <c r="G2687" i="4"/>
  <c r="G2686" i="4"/>
  <c r="G2685" i="4"/>
  <c r="G2684" i="4"/>
  <c r="G2683" i="4"/>
  <c r="G2682" i="4"/>
  <c r="G2681" i="4"/>
  <c r="G2680" i="4"/>
  <c r="G2679" i="4"/>
  <c r="G2678" i="4"/>
  <c r="G2677" i="4"/>
  <c r="G2676" i="4"/>
  <c r="G2675" i="4"/>
  <c r="G2674" i="4"/>
  <c r="G2673" i="4"/>
  <c r="G2672" i="4"/>
  <c r="G2671" i="4"/>
  <c r="G2670" i="4"/>
  <c r="G2669" i="4"/>
  <c r="G2668" i="4"/>
  <c r="G2667" i="4"/>
  <c r="G2666" i="4"/>
  <c r="G2665" i="4"/>
  <c r="G2664" i="4"/>
  <c r="G2663" i="4"/>
  <c r="G2662" i="4"/>
  <c r="G2661" i="4"/>
  <c r="G2660" i="4"/>
  <c r="G2659" i="4"/>
  <c r="G2658" i="4"/>
  <c r="G2657" i="4"/>
  <c r="G2656" i="4"/>
  <c r="G2655" i="4"/>
  <c r="G2654" i="4"/>
  <c r="G2653" i="4"/>
  <c r="G2652" i="4"/>
  <c r="G2651" i="4"/>
  <c r="G2650" i="4"/>
  <c r="G2649" i="4"/>
  <c r="G2648" i="4"/>
  <c r="G2647" i="4"/>
  <c r="G2646" i="4"/>
  <c r="G2645" i="4"/>
  <c r="G2644" i="4"/>
  <c r="G2643" i="4"/>
  <c r="G2642" i="4"/>
  <c r="G2641" i="4"/>
  <c r="G2640" i="4"/>
  <c r="G2639" i="4"/>
  <c r="G2638" i="4"/>
  <c r="G2637" i="4"/>
  <c r="G2636" i="4"/>
  <c r="G2635" i="4"/>
  <c r="G2634" i="4"/>
  <c r="G2633" i="4"/>
  <c r="G2632" i="4"/>
  <c r="G2631" i="4"/>
  <c r="G2630" i="4"/>
  <c r="G2629" i="4"/>
  <c r="G2628" i="4"/>
  <c r="G2627" i="4"/>
  <c r="G2626" i="4"/>
  <c r="G2625" i="4"/>
  <c r="G2624" i="4"/>
  <c r="G2623" i="4"/>
  <c r="G2622" i="4"/>
  <c r="G2621" i="4"/>
  <c r="G2620" i="4"/>
  <c r="G2619" i="4"/>
  <c r="G2618" i="4"/>
  <c r="G2617" i="4"/>
  <c r="G2616" i="4"/>
  <c r="G2615" i="4"/>
  <c r="G2614" i="4"/>
  <c r="G2613" i="4"/>
  <c r="G2612" i="4"/>
  <c r="G2611" i="4"/>
  <c r="G2610" i="4"/>
  <c r="G2609" i="4"/>
  <c r="G2608" i="4"/>
  <c r="G2607" i="4"/>
  <c r="G2606" i="4"/>
  <c r="G2605" i="4"/>
  <c r="G2604" i="4"/>
  <c r="G2603" i="4"/>
  <c r="G2602" i="4"/>
  <c r="G2601" i="4"/>
  <c r="G2600" i="4"/>
  <c r="G2599" i="4"/>
  <c r="G2598" i="4"/>
  <c r="G2597" i="4"/>
  <c r="G2596" i="4"/>
  <c r="G2595" i="4"/>
  <c r="G2594" i="4"/>
  <c r="G2593" i="4"/>
  <c r="G2592" i="4"/>
  <c r="G2591" i="4"/>
  <c r="G2590" i="4"/>
  <c r="G2589" i="4"/>
  <c r="G2588" i="4"/>
  <c r="G2587" i="4"/>
  <c r="G2586" i="4"/>
  <c r="G2585" i="4"/>
  <c r="G2584" i="4"/>
  <c r="G2583" i="4"/>
  <c r="G2582" i="4"/>
  <c r="G2581" i="4"/>
  <c r="G2580" i="4"/>
  <c r="G2579" i="4"/>
  <c r="G2578" i="4"/>
  <c r="G2577" i="4"/>
  <c r="G2576" i="4"/>
  <c r="G2575" i="4"/>
  <c r="G2574" i="4"/>
  <c r="G2573" i="4"/>
  <c r="G2572" i="4"/>
  <c r="G2571" i="4"/>
  <c r="G2570" i="4"/>
  <c r="G2569" i="4"/>
  <c r="G2568" i="4"/>
  <c r="G2567" i="4"/>
  <c r="G2566" i="4"/>
  <c r="G2565" i="4"/>
  <c r="G2564" i="4"/>
  <c r="G2563" i="4"/>
  <c r="G2562" i="4"/>
  <c r="G2561" i="4"/>
  <c r="G2560" i="4"/>
  <c r="G2559" i="4"/>
  <c r="G2558" i="4"/>
  <c r="G2557" i="4"/>
  <c r="G2556" i="4"/>
  <c r="G2555" i="4"/>
  <c r="G2554" i="4"/>
  <c r="G2553" i="4"/>
  <c r="G2552" i="4"/>
  <c r="G2551" i="4"/>
  <c r="G2550" i="4"/>
  <c r="G2549" i="4"/>
  <c r="G2548" i="4"/>
  <c r="G2547" i="4"/>
  <c r="G2546" i="4"/>
  <c r="G2545" i="4"/>
  <c r="G2544" i="4"/>
  <c r="G2543" i="4"/>
  <c r="G2542" i="4"/>
  <c r="G2541" i="4"/>
  <c r="G2540" i="4"/>
  <c r="G2539" i="4"/>
  <c r="G2538" i="4"/>
  <c r="G2537" i="4"/>
  <c r="G2536" i="4"/>
  <c r="G2535" i="4"/>
  <c r="G2534" i="4"/>
  <c r="G2533" i="4"/>
  <c r="G2532" i="4"/>
  <c r="G2531" i="4"/>
  <c r="G2530" i="4"/>
  <c r="G2529" i="4"/>
  <c r="G2528" i="4"/>
  <c r="G2527" i="4"/>
  <c r="G2526" i="4"/>
  <c r="G2525" i="4"/>
  <c r="G2524" i="4"/>
  <c r="G2523" i="4"/>
  <c r="G2522" i="4"/>
  <c r="G2521" i="4"/>
  <c r="G2520" i="4"/>
  <c r="G2519" i="4"/>
  <c r="G2518" i="4"/>
  <c r="G2517" i="4"/>
  <c r="G2516" i="4"/>
  <c r="G2515" i="4"/>
  <c r="G2514" i="4"/>
  <c r="G2513" i="4"/>
  <c r="G2512" i="4"/>
  <c r="G2511" i="4"/>
  <c r="G2510" i="4"/>
  <c r="G2509" i="4"/>
  <c r="G2508" i="4"/>
  <c r="G2507" i="4"/>
  <c r="G2506" i="4"/>
  <c r="G2505" i="4"/>
  <c r="G2504" i="4"/>
  <c r="G2503" i="4"/>
  <c r="G2502" i="4"/>
  <c r="G2501" i="4"/>
  <c r="G2500" i="4"/>
  <c r="G2499" i="4"/>
  <c r="G2498" i="4"/>
  <c r="G2497" i="4"/>
  <c r="G2496" i="4"/>
  <c r="G2495" i="4"/>
  <c r="G2494" i="4"/>
  <c r="G2493" i="4"/>
  <c r="G2492" i="4"/>
  <c r="G2491" i="4"/>
  <c r="G2490" i="4"/>
  <c r="G2489" i="4"/>
  <c r="G2488" i="4"/>
  <c r="G2487" i="4"/>
  <c r="G2486" i="4"/>
  <c r="G2485" i="4"/>
  <c r="G2484" i="4"/>
  <c r="G2483" i="4"/>
  <c r="G2482" i="4"/>
  <c r="G2481" i="4"/>
  <c r="G2480" i="4"/>
  <c r="G2479" i="4"/>
  <c r="G2478" i="4"/>
  <c r="G2477" i="4"/>
  <c r="G2476" i="4"/>
  <c r="G2475" i="4"/>
  <c r="G2474" i="4"/>
  <c r="G2473" i="4"/>
  <c r="G2472" i="4"/>
  <c r="G2471" i="4"/>
  <c r="G2470" i="4"/>
  <c r="G2469" i="4"/>
  <c r="G2468" i="4"/>
  <c r="G2467" i="4"/>
  <c r="G2466" i="4"/>
  <c r="G2465" i="4"/>
  <c r="G2464" i="4"/>
  <c r="G2463" i="4"/>
  <c r="G2462" i="4"/>
  <c r="G2461" i="4"/>
  <c r="G2460" i="4"/>
  <c r="G2459" i="4"/>
  <c r="G2458" i="4"/>
  <c r="G2457" i="4"/>
  <c r="G2456" i="4"/>
  <c r="G2455" i="4"/>
  <c r="G2454" i="4"/>
  <c r="G2453" i="4"/>
  <c r="G2452" i="4"/>
  <c r="G2451" i="4"/>
  <c r="G2450" i="4"/>
  <c r="G2449" i="4"/>
  <c r="G2448" i="4"/>
  <c r="G2447" i="4"/>
  <c r="G2446" i="4"/>
  <c r="G2445" i="4"/>
  <c r="G2444" i="4"/>
  <c r="G2443" i="4"/>
  <c r="G2442" i="4"/>
  <c r="G2441" i="4"/>
  <c r="G2440" i="4"/>
  <c r="G2439" i="4"/>
  <c r="G2438" i="4"/>
  <c r="G2437" i="4"/>
  <c r="G2436" i="4"/>
  <c r="G2435" i="4"/>
  <c r="G2434" i="4"/>
  <c r="G2433" i="4"/>
  <c r="G2432" i="4"/>
  <c r="G2431" i="4"/>
  <c r="G2430" i="4"/>
  <c r="G2429" i="4"/>
  <c r="G2428" i="4"/>
  <c r="G2427" i="4"/>
  <c r="G2426" i="4"/>
  <c r="G2425" i="4"/>
  <c r="G2424" i="4"/>
  <c r="G2423" i="4"/>
  <c r="G2422" i="4"/>
  <c r="G2421" i="4"/>
  <c r="G2420" i="4"/>
  <c r="G2419" i="4"/>
  <c r="G2418" i="4"/>
  <c r="G2417" i="4"/>
  <c r="G2416" i="4"/>
  <c r="G2415" i="4"/>
  <c r="G2414" i="4"/>
  <c r="G2413" i="4"/>
  <c r="G2412" i="4"/>
  <c r="G2411" i="4"/>
  <c r="G2410" i="4"/>
  <c r="G2409" i="4"/>
  <c r="G2408" i="4"/>
  <c r="G2407" i="4"/>
  <c r="G2406" i="4"/>
  <c r="G2405" i="4"/>
  <c r="G2404" i="4"/>
  <c r="G2403" i="4"/>
  <c r="G2402" i="4"/>
  <c r="G2401" i="4"/>
  <c r="G2400" i="4"/>
  <c r="G2399" i="4"/>
  <c r="G2398" i="4"/>
  <c r="G2397" i="4"/>
  <c r="G2396" i="4"/>
  <c r="G2395" i="4"/>
  <c r="G2394" i="4"/>
  <c r="G2393" i="4"/>
  <c r="G2392" i="4"/>
  <c r="G2391" i="4"/>
  <c r="G2390" i="4"/>
  <c r="G2389" i="4"/>
  <c r="G2388" i="4"/>
  <c r="G2387" i="4"/>
  <c r="G2386" i="4"/>
  <c r="G2385" i="4"/>
  <c r="G2384" i="4"/>
  <c r="G2383" i="4"/>
  <c r="G2382" i="4"/>
  <c r="G2381" i="4"/>
  <c r="G2380" i="4"/>
  <c r="G2379" i="4"/>
  <c r="G2378" i="4"/>
  <c r="G2377" i="4"/>
  <c r="G2376" i="4"/>
  <c r="G2375" i="4"/>
  <c r="G2374" i="4"/>
  <c r="G2373" i="4"/>
  <c r="G2372" i="4"/>
  <c r="G2371" i="4"/>
  <c r="G2370" i="4"/>
  <c r="G2369" i="4"/>
  <c r="G2368" i="4"/>
  <c r="G2367" i="4"/>
  <c r="G2366" i="4"/>
  <c r="G2365" i="4"/>
  <c r="G2364" i="4"/>
  <c r="G2363" i="4"/>
  <c r="G2362" i="4"/>
  <c r="G2361" i="4"/>
  <c r="G2360" i="4"/>
  <c r="G2359" i="4"/>
  <c r="G2358" i="4"/>
  <c r="G2357" i="4"/>
  <c r="G2356" i="4"/>
  <c r="G2355" i="4"/>
  <c r="G2354" i="4"/>
  <c r="G2353" i="4"/>
  <c r="G2352" i="4"/>
  <c r="G2351" i="4"/>
  <c r="G2350" i="4"/>
  <c r="G2349" i="4"/>
  <c r="G2348" i="4"/>
  <c r="G2347" i="4"/>
  <c r="G2346" i="4"/>
  <c r="G2345" i="4"/>
  <c r="G2344" i="4"/>
  <c r="G2343" i="4"/>
  <c r="G2342" i="4"/>
  <c r="G2341" i="4"/>
  <c r="G2340" i="4"/>
  <c r="G2339" i="4"/>
  <c r="G2338" i="4"/>
  <c r="G2337" i="4"/>
  <c r="G2336" i="4"/>
  <c r="G2335" i="4"/>
  <c r="G2334" i="4"/>
  <c r="G2333" i="4"/>
  <c r="G2332" i="4"/>
  <c r="G2331" i="4"/>
  <c r="G2330" i="4"/>
  <c r="G2329" i="4"/>
  <c r="G2328" i="4"/>
  <c r="G2327" i="4"/>
  <c r="G2326" i="4"/>
  <c r="G2325" i="4"/>
  <c r="G2324" i="4"/>
  <c r="G2323" i="4"/>
  <c r="G2322" i="4"/>
  <c r="G2321" i="4"/>
  <c r="G2320" i="4"/>
  <c r="G2319" i="4"/>
  <c r="G2318" i="4"/>
  <c r="G2317" i="4"/>
  <c r="G2316" i="4"/>
  <c r="G2315" i="4"/>
  <c r="G2314" i="4"/>
  <c r="G2313" i="4"/>
  <c r="G2312" i="4"/>
  <c r="G2311" i="4"/>
  <c r="G2310" i="4"/>
  <c r="G2309" i="4"/>
  <c r="G2308" i="4"/>
  <c r="G2307" i="4"/>
  <c r="G2306" i="4"/>
  <c r="G2305" i="4"/>
  <c r="G2304" i="4"/>
  <c r="G2303" i="4"/>
  <c r="G2302" i="4"/>
  <c r="G2301" i="4"/>
  <c r="G2300" i="4"/>
  <c r="G2299" i="4"/>
  <c r="G2298" i="4"/>
  <c r="G2297" i="4"/>
  <c r="G2296" i="4"/>
  <c r="G2295" i="4"/>
  <c r="G2294" i="4"/>
  <c r="G2293" i="4"/>
  <c r="G2292" i="4"/>
  <c r="G2291" i="4"/>
  <c r="G2290" i="4"/>
  <c r="G2289" i="4"/>
  <c r="G2288" i="4"/>
  <c r="G2287" i="4"/>
  <c r="G2286" i="4"/>
  <c r="G2285" i="4"/>
  <c r="G2284" i="4"/>
  <c r="G2283" i="4"/>
  <c r="G2282" i="4"/>
  <c r="G2281" i="4"/>
  <c r="G2280" i="4"/>
  <c r="G2279" i="4"/>
  <c r="G2278" i="4"/>
  <c r="G2277" i="4"/>
  <c r="G2276" i="4"/>
  <c r="G2275" i="4"/>
  <c r="G2274" i="4"/>
  <c r="G2273" i="4"/>
  <c r="G2272" i="4"/>
  <c r="G2271" i="4"/>
  <c r="G2270" i="4"/>
  <c r="G2269" i="4"/>
  <c r="G2268" i="4"/>
  <c r="G2267" i="4"/>
  <c r="G2266" i="4"/>
  <c r="G2265" i="4"/>
  <c r="G2264" i="4"/>
  <c r="G2263" i="4"/>
  <c r="G2262" i="4"/>
  <c r="G2261" i="4"/>
  <c r="G2260" i="4"/>
  <c r="G2259" i="4"/>
  <c r="G2258" i="4"/>
  <c r="G2257" i="4"/>
  <c r="G2256" i="4"/>
  <c r="G2255" i="4"/>
  <c r="G2254" i="4"/>
  <c r="G2253" i="4"/>
  <c r="G2252" i="4"/>
  <c r="G2251" i="4"/>
  <c r="G2250" i="4"/>
  <c r="G2249" i="4"/>
  <c r="G2248" i="4"/>
  <c r="G2247" i="4"/>
  <c r="G2246" i="4"/>
  <c r="G2245" i="4"/>
  <c r="G2244" i="4"/>
  <c r="G2243" i="4"/>
  <c r="G2242" i="4"/>
  <c r="G2241" i="4"/>
  <c r="G2240" i="4"/>
  <c r="G2239" i="4"/>
  <c r="G2238" i="4"/>
  <c r="G2237" i="4"/>
  <c r="G2236" i="4"/>
  <c r="G2235" i="4"/>
  <c r="G2234" i="4"/>
  <c r="G2233" i="4"/>
  <c r="G2232" i="4"/>
  <c r="G2231" i="4"/>
  <c r="G2230" i="4"/>
  <c r="G2229" i="4"/>
  <c r="G2228" i="4"/>
  <c r="G2227" i="4"/>
  <c r="G2226" i="4"/>
  <c r="G2225" i="4"/>
  <c r="G2224" i="4"/>
  <c r="G2223" i="4"/>
  <c r="G2222" i="4"/>
  <c r="G2221" i="4"/>
  <c r="G2220" i="4"/>
  <c r="G2219" i="4"/>
  <c r="G2218" i="4"/>
  <c r="G2217" i="4"/>
  <c r="G2216" i="4"/>
  <c r="G2215" i="4"/>
  <c r="G2214" i="4"/>
  <c r="G2213" i="4"/>
  <c r="G2212" i="4"/>
  <c r="G2211" i="4"/>
  <c r="G2210" i="4"/>
  <c r="G2209" i="4"/>
  <c r="G2208" i="4"/>
  <c r="G2207" i="4"/>
  <c r="G2206" i="4"/>
  <c r="G2205" i="4"/>
  <c r="G2204" i="4"/>
  <c r="G2203" i="4"/>
  <c r="G2202" i="4"/>
  <c r="G2201" i="4"/>
  <c r="G2200" i="4"/>
  <c r="G2199" i="4"/>
  <c r="G2198" i="4"/>
  <c r="G2197" i="4"/>
  <c r="G2196" i="4"/>
  <c r="G2195" i="4"/>
  <c r="G2194" i="4"/>
  <c r="G2193" i="4"/>
  <c r="G2192" i="4"/>
  <c r="G2191" i="4"/>
  <c r="G2190" i="4"/>
  <c r="G2189" i="4"/>
  <c r="G2188" i="4"/>
  <c r="G2187" i="4"/>
  <c r="G2186" i="4"/>
  <c r="G2185" i="4"/>
  <c r="G2184" i="4"/>
  <c r="G2183" i="4"/>
  <c r="G2182" i="4"/>
  <c r="G2181" i="4"/>
  <c r="G2180" i="4"/>
  <c r="G2179" i="4"/>
  <c r="G2178" i="4"/>
  <c r="G2177" i="4"/>
  <c r="G2176" i="4"/>
  <c r="G2175" i="4"/>
  <c r="G2174" i="4"/>
  <c r="G2173" i="4"/>
  <c r="G2172" i="4"/>
  <c r="G2171" i="4"/>
  <c r="G2170" i="4"/>
  <c r="G2169" i="4"/>
  <c r="G2168" i="4"/>
  <c r="G2167" i="4"/>
  <c r="G2166" i="4"/>
  <c r="G2165" i="4"/>
  <c r="G2164" i="4"/>
  <c r="G2163" i="4"/>
  <c r="G2162" i="4"/>
  <c r="G2161" i="4"/>
  <c r="G2160" i="4"/>
  <c r="G2159" i="4"/>
  <c r="G2158" i="4"/>
  <c r="G2157" i="4"/>
  <c r="G2156" i="4"/>
  <c r="G2155" i="4"/>
  <c r="G2154" i="4"/>
  <c r="G2153" i="4"/>
  <c r="G2152" i="4"/>
  <c r="G2151" i="4"/>
  <c r="G2150" i="4"/>
  <c r="G2149" i="4"/>
  <c r="G2148" i="4"/>
  <c r="G2147" i="4"/>
  <c r="G2146" i="4"/>
  <c r="G2145" i="4"/>
  <c r="G2144" i="4"/>
  <c r="G2143" i="4"/>
  <c r="G2142" i="4"/>
  <c r="G2141" i="4"/>
  <c r="G2140" i="4"/>
  <c r="G2139" i="4"/>
  <c r="G2138" i="4"/>
  <c r="G2137" i="4"/>
  <c r="G2136" i="4"/>
  <c r="G2135" i="4"/>
  <c r="G2134" i="4"/>
  <c r="G2133" i="4"/>
  <c r="G2132" i="4"/>
  <c r="G2131" i="4"/>
  <c r="G2130" i="4"/>
  <c r="G2129" i="4"/>
  <c r="G2128" i="4"/>
  <c r="G2127" i="4"/>
  <c r="G2126" i="4"/>
  <c r="G2125" i="4"/>
  <c r="G2124" i="4"/>
  <c r="G2123" i="4"/>
  <c r="G2122" i="4"/>
  <c r="G2121" i="4"/>
  <c r="G2120" i="4"/>
  <c r="G2119" i="4"/>
  <c r="G2118" i="4"/>
  <c r="G2117" i="4"/>
  <c r="G2116" i="4"/>
  <c r="G2115" i="4"/>
  <c r="G2114" i="4"/>
  <c r="G2113" i="4"/>
  <c r="G2112" i="4"/>
  <c r="G2111" i="4"/>
  <c r="G2110" i="4"/>
  <c r="G2109" i="4"/>
  <c r="G2108" i="4"/>
  <c r="G2107" i="4"/>
  <c r="G2106" i="4"/>
  <c r="G2105" i="4"/>
  <c r="G2104" i="4"/>
  <c r="G2103" i="4"/>
  <c r="G2102" i="4"/>
  <c r="G2101" i="4"/>
  <c r="G2100" i="4"/>
  <c r="G2099" i="4"/>
  <c r="G2098" i="4"/>
  <c r="G2097" i="4"/>
  <c r="G2096" i="4"/>
  <c r="G2095" i="4"/>
  <c r="G2094" i="4"/>
  <c r="G2093" i="4"/>
  <c r="G2092" i="4"/>
  <c r="G2091" i="4"/>
  <c r="G2090" i="4"/>
  <c r="G2089" i="4"/>
  <c r="G2088" i="4"/>
  <c r="G2087" i="4"/>
  <c r="G2086" i="4"/>
  <c r="G2085" i="4"/>
  <c r="G2084" i="4"/>
  <c r="G2083" i="4"/>
  <c r="G2082" i="4"/>
  <c r="G2081" i="4"/>
  <c r="G2080" i="4"/>
  <c r="G2079" i="4"/>
  <c r="G2078" i="4"/>
  <c r="G2077" i="4"/>
  <c r="G2076" i="4"/>
  <c r="G2075" i="4"/>
  <c r="G2074" i="4"/>
  <c r="G2073" i="4"/>
  <c r="G2072" i="4"/>
  <c r="G2071" i="4"/>
  <c r="G2070" i="4"/>
  <c r="G2069" i="4"/>
  <c r="G2068" i="4"/>
  <c r="G2067" i="4"/>
  <c r="G2066" i="4"/>
  <c r="G2065" i="4"/>
  <c r="G2064" i="4"/>
  <c r="G2063" i="4"/>
  <c r="G2062" i="4"/>
  <c r="G2061" i="4"/>
  <c r="G2060" i="4"/>
  <c r="G2059" i="4"/>
  <c r="G2058" i="4"/>
  <c r="G2057" i="4"/>
  <c r="G2056" i="4"/>
  <c r="G2055" i="4"/>
  <c r="G2054" i="4"/>
  <c r="G2053" i="4"/>
  <c r="G2052" i="4"/>
  <c r="G2051" i="4"/>
  <c r="G2050" i="4"/>
  <c r="G2049" i="4"/>
  <c r="G2048" i="4"/>
  <c r="G2047" i="4"/>
  <c r="G2046" i="4"/>
  <c r="G2045" i="4"/>
  <c r="G2044" i="4"/>
  <c r="G2043" i="4"/>
  <c r="G2042" i="4"/>
  <c r="G2041" i="4"/>
  <c r="G2040" i="4"/>
  <c r="G2039" i="4"/>
  <c r="G2038" i="4"/>
  <c r="G2037" i="4"/>
  <c r="G2036" i="4"/>
  <c r="G2035" i="4"/>
  <c r="G2034" i="4"/>
  <c r="G2033" i="4"/>
  <c r="G2032" i="4"/>
  <c r="G2031" i="4"/>
  <c r="G2030" i="4"/>
  <c r="G2029" i="4"/>
  <c r="G2028" i="4"/>
  <c r="G2027" i="4"/>
  <c r="G2026" i="4"/>
  <c r="G2025" i="4"/>
  <c r="G2024" i="4"/>
  <c r="G2023" i="4"/>
  <c r="G2022" i="4"/>
  <c r="G2021" i="4"/>
  <c r="G2020" i="4"/>
  <c r="G2019" i="4"/>
  <c r="G2018" i="4"/>
  <c r="G2017" i="4"/>
  <c r="G2016" i="4"/>
  <c r="G2015" i="4"/>
  <c r="G2014" i="4"/>
  <c r="G2013" i="4"/>
  <c r="G2012" i="4"/>
  <c r="G2011" i="4"/>
  <c r="G2010" i="4"/>
  <c r="G2009" i="4"/>
  <c r="G2008" i="4"/>
  <c r="G2007" i="4"/>
  <c r="G2006" i="4"/>
  <c r="G2005" i="4"/>
  <c r="G2004" i="4"/>
  <c r="G2003" i="4"/>
  <c r="G2002" i="4"/>
  <c r="G2001" i="4"/>
  <c r="G2000" i="4"/>
  <c r="G1999" i="4"/>
  <c r="G1998" i="4"/>
  <c r="G1997" i="4"/>
  <c r="G1996" i="4"/>
  <c r="G1995" i="4"/>
  <c r="G1994" i="4"/>
  <c r="G1993" i="4"/>
  <c r="G1992" i="4"/>
  <c r="G1991" i="4"/>
  <c r="G1990" i="4"/>
  <c r="G1989" i="4"/>
  <c r="G1988" i="4"/>
  <c r="G1987" i="4"/>
  <c r="G1986" i="4"/>
  <c r="G1985" i="4"/>
  <c r="G1984" i="4"/>
  <c r="G1983" i="4"/>
  <c r="G1982" i="4"/>
  <c r="G1981" i="4"/>
  <c r="G1980" i="4"/>
  <c r="G1979" i="4"/>
  <c r="G1978" i="4"/>
  <c r="G1977" i="4"/>
  <c r="G1976" i="4"/>
  <c r="G1975" i="4"/>
  <c r="G1974" i="4"/>
  <c r="G1973" i="4"/>
  <c r="G1972" i="4"/>
  <c r="G1971" i="4"/>
  <c r="G1970" i="4"/>
  <c r="G1969" i="4"/>
  <c r="G1968" i="4"/>
  <c r="G1967" i="4"/>
  <c r="G1966" i="4"/>
  <c r="G1965" i="4"/>
  <c r="G1964" i="4"/>
  <c r="G1963" i="4"/>
  <c r="G1962" i="4"/>
  <c r="G1961" i="4"/>
  <c r="G1960" i="4"/>
  <c r="G1959" i="4"/>
  <c r="G1958" i="4"/>
  <c r="G1957" i="4"/>
  <c r="G1956" i="4"/>
  <c r="G1955" i="4"/>
  <c r="G1954" i="4"/>
  <c r="G1953" i="4"/>
  <c r="G1952" i="4"/>
  <c r="G1951" i="4"/>
  <c r="G1950" i="4"/>
  <c r="G1949" i="4"/>
  <c r="G1948" i="4"/>
  <c r="G1947" i="4"/>
  <c r="G1946" i="4"/>
  <c r="G1945" i="4"/>
  <c r="G1944" i="4"/>
  <c r="G1943" i="4"/>
  <c r="G1942" i="4"/>
  <c r="G1941" i="4"/>
  <c r="G1940" i="4"/>
  <c r="G1939" i="4"/>
  <c r="G1938" i="4"/>
  <c r="G1937" i="4"/>
  <c r="G1936" i="4"/>
  <c r="G1935" i="4"/>
  <c r="G1934" i="4"/>
  <c r="G1933" i="4"/>
  <c r="G1932" i="4"/>
  <c r="G1931" i="4"/>
  <c r="G1930" i="4"/>
  <c r="G1929" i="4"/>
  <c r="G1928" i="4"/>
  <c r="G1927" i="4"/>
  <c r="G1926" i="4"/>
  <c r="G1925" i="4"/>
  <c r="G1924" i="4"/>
  <c r="G1923" i="4"/>
  <c r="G1922" i="4"/>
  <c r="G1921" i="4"/>
  <c r="G1920" i="4"/>
  <c r="G1919" i="4"/>
  <c r="G1918" i="4"/>
  <c r="G1917" i="4"/>
  <c r="G1916" i="4"/>
  <c r="G1915" i="4"/>
  <c r="G1914" i="4"/>
  <c r="G1913" i="4"/>
  <c r="G1912" i="4"/>
  <c r="G1911" i="4"/>
  <c r="G1910" i="4"/>
  <c r="G1909" i="4"/>
  <c r="G1908" i="4"/>
  <c r="G1907" i="4"/>
  <c r="G1906" i="4"/>
  <c r="G1905" i="4"/>
  <c r="G1904" i="4"/>
  <c r="G1903" i="4"/>
  <c r="G1902" i="4"/>
  <c r="G1901" i="4"/>
  <c r="G1900" i="4"/>
  <c r="G1899" i="4"/>
  <c r="G1898" i="4"/>
  <c r="G1897" i="4"/>
  <c r="G1896" i="4"/>
  <c r="G1895" i="4"/>
  <c r="G1894" i="4"/>
  <c r="G1893" i="4"/>
  <c r="G1892" i="4"/>
  <c r="G1891" i="4"/>
  <c r="G1890" i="4"/>
  <c r="G1889" i="4"/>
  <c r="G1888" i="4"/>
  <c r="G1887" i="4"/>
  <c r="G1886" i="4"/>
  <c r="G1885" i="4"/>
  <c r="G1884" i="4"/>
  <c r="G1883" i="4"/>
  <c r="G1882" i="4"/>
  <c r="G1881" i="4"/>
  <c r="G1880" i="4"/>
  <c r="G1879" i="4"/>
  <c r="G1878" i="4"/>
  <c r="G1877" i="4"/>
  <c r="G1876" i="4"/>
  <c r="G1875" i="4"/>
  <c r="G1874" i="4"/>
  <c r="G1873" i="4"/>
  <c r="G1872" i="4"/>
  <c r="G1871" i="4"/>
  <c r="G1870" i="4"/>
  <c r="G1869" i="4"/>
  <c r="G1868" i="4"/>
  <c r="G1867" i="4"/>
  <c r="G1866" i="4"/>
  <c r="G1865" i="4"/>
  <c r="G1864" i="4"/>
  <c r="G1863" i="4"/>
  <c r="G1862" i="4"/>
  <c r="G1861" i="4"/>
  <c r="G1860" i="4"/>
  <c r="G1859" i="4"/>
  <c r="G1858" i="4"/>
  <c r="G1857" i="4"/>
  <c r="G1856" i="4"/>
  <c r="G1855" i="4"/>
  <c r="G1854" i="4"/>
  <c r="G1853" i="4"/>
  <c r="G1852" i="4"/>
  <c r="G1851" i="4"/>
  <c r="G1850" i="4"/>
  <c r="G1849" i="4"/>
  <c r="G1848" i="4"/>
  <c r="G1847" i="4"/>
  <c r="G1846" i="4"/>
  <c r="G1845" i="4"/>
  <c r="G1844" i="4"/>
  <c r="G1843" i="4"/>
  <c r="G1842" i="4"/>
  <c r="G1841" i="4"/>
  <c r="G1840" i="4"/>
  <c r="G1839" i="4"/>
  <c r="G1838" i="4"/>
  <c r="G1837" i="4"/>
  <c r="G1836" i="4"/>
  <c r="G1835" i="4"/>
  <c r="G1834" i="4"/>
  <c r="G1833" i="4"/>
  <c r="G1832" i="4"/>
  <c r="G1831" i="4"/>
  <c r="G1830" i="4"/>
  <c r="G1829" i="4"/>
  <c r="G1828" i="4"/>
  <c r="G1827" i="4"/>
  <c r="G1826" i="4"/>
  <c r="G1825" i="4"/>
  <c r="G1824" i="4"/>
  <c r="G1823" i="4"/>
  <c r="G1822" i="4"/>
  <c r="G1821" i="4"/>
  <c r="G1820" i="4"/>
  <c r="G1819" i="4"/>
  <c r="G1818" i="4"/>
  <c r="G1817" i="4"/>
  <c r="G1816" i="4"/>
  <c r="G1815" i="4"/>
  <c r="G1814" i="4"/>
  <c r="G1813" i="4"/>
  <c r="G1812" i="4"/>
  <c r="G1811" i="4"/>
  <c r="G1810" i="4"/>
  <c r="G1809" i="4"/>
  <c r="G1808" i="4"/>
  <c r="G1807" i="4"/>
  <c r="G1806" i="4"/>
  <c r="G1805" i="4"/>
  <c r="G1804" i="4"/>
  <c r="G1803" i="4"/>
  <c r="G1802" i="4"/>
  <c r="G1801" i="4"/>
  <c r="G1800" i="4"/>
  <c r="G1799" i="4"/>
  <c r="G1798" i="4"/>
  <c r="G1797" i="4"/>
  <c r="G1796" i="4"/>
  <c r="G1795" i="4"/>
  <c r="G1794" i="4"/>
  <c r="G1793" i="4"/>
  <c r="G1792" i="4"/>
  <c r="G1791" i="4"/>
  <c r="G1790" i="4"/>
  <c r="G1789" i="4"/>
  <c r="G1788" i="4"/>
  <c r="G1787" i="4"/>
  <c r="G1786" i="4"/>
  <c r="G1785" i="4"/>
  <c r="G1784" i="4"/>
  <c r="G1783" i="4"/>
  <c r="G1782" i="4"/>
  <c r="G1781" i="4"/>
  <c r="G1780" i="4"/>
  <c r="G1779" i="4"/>
  <c r="G1778" i="4"/>
  <c r="G1777" i="4"/>
  <c r="G1776" i="4"/>
  <c r="G1775" i="4"/>
  <c r="G1774" i="4"/>
  <c r="G1773" i="4"/>
  <c r="G1772" i="4"/>
  <c r="G1771" i="4"/>
  <c r="G1770" i="4"/>
  <c r="G1769" i="4"/>
  <c r="G1768" i="4"/>
  <c r="G1767" i="4"/>
  <c r="G1766" i="4"/>
  <c r="G1765" i="4"/>
  <c r="G1764" i="4"/>
  <c r="G1763" i="4"/>
  <c r="G1762" i="4"/>
  <c r="G1761" i="4"/>
  <c r="G1760" i="4"/>
  <c r="G1759" i="4"/>
  <c r="G1758" i="4"/>
  <c r="G1757" i="4"/>
  <c r="G1756" i="4"/>
  <c r="G1755" i="4"/>
  <c r="G1754" i="4"/>
  <c r="G1753" i="4"/>
  <c r="G1752" i="4"/>
  <c r="G1751" i="4"/>
  <c r="G1750" i="4"/>
  <c r="G1749" i="4"/>
  <c r="G1748" i="4"/>
  <c r="G1747" i="4"/>
  <c r="G1746" i="4"/>
  <c r="G1745" i="4"/>
  <c r="G1744" i="4"/>
  <c r="G1743" i="4"/>
  <c r="G1742" i="4"/>
  <c r="G1741" i="4"/>
  <c r="G1740" i="4"/>
  <c r="G1739" i="4"/>
  <c r="G1738" i="4"/>
  <c r="G1737" i="4"/>
  <c r="G1736" i="4"/>
  <c r="G1735" i="4"/>
  <c r="G1734" i="4"/>
  <c r="G1733" i="4"/>
  <c r="G1732" i="4"/>
  <c r="G1731" i="4"/>
  <c r="G1730" i="4"/>
  <c r="G1729" i="4"/>
  <c r="G1728" i="4"/>
  <c r="G1727" i="4"/>
  <c r="G1726" i="4"/>
  <c r="G1725" i="4"/>
  <c r="G1724" i="4"/>
  <c r="G1723" i="4"/>
  <c r="G1722" i="4"/>
  <c r="G1721" i="4"/>
  <c r="G1720" i="4"/>
  <c r="G1719" i="4"/>
  <c r="G1718" i="4"/>
  <c r="G1717" i="4"/>
  <c r="G1716" i="4"/>
  <c r="G1715" i="4"/>
  <c r="G1714" i="4"/>
  <c r="G1713" i="4"/>
  <c r="G1712" i="4"/>
  <c r="G1711" i="4"/>
  <c r="G1710" i="4"/>
  <c r="G1709" i="4"/>
  <c r="G1708" i="4"/>
  <c r="G1707" i="4"/>
  <c r="G1706" i="4"/>
  <c r="G1705" i="4"/>
  <c r="G1704" i="4"/>
  <c r="G1703" i="4"/>
  <c r="G1702" i="4"/>
  <c r="G1701" i="4"/>
  <c r="G1700" i="4"/>
  <c r="G1699" i="4"/>
  <c r="G1698" i="4"/>
  <c r="G1697" i="4"/>
  <c r="G1696" i="4"/>
  <c r="G1695" i="4"/>
  <c r="G1694" i="4"/>
  <c r="G1693" i="4"/>
  <c r="G1692" i="4"/>
  <c r="G1691" i="4"/>
  <c r="G1690" i="4"/>
  <c r="G1689" i="4"/>
  <c r="G1688" i="4"/>
  <c r="G1687" i="4"/>
  <c r="G1686" i="4"/>
  <c r="G1685" i="4"/>
  <c r="G1684" i="4"/>
  <c r="G1683" i="4"/>
  <c r="G1682" i="4"/>
  <c r="G1681" i="4"/>
  <c r="G1680" i="4"/>
  <c r="G1679" i="4"/>
  <c r="G1678" i="4"/>
  <c r="G1677" i="4"/>
  <c r="G1676" i="4"/>
  <c r="G1675" i="4"/>
  <c r="G1674" i="4"/>
  <c r="G1673" i="4"/>
  <c r="G1672" i="4"/>
  <c r="G1671" i="4"/>
  <c r="G1670" i="4"/>
  <c r="G1669" i="4"/>
  <c r="G1668" i="4"/>
  <c r="G1667" i="4"/>
  <c r="G1666" i="4"/>
  <c r="G1665" i="4"/>
  <c r="G1664" i="4"/>
  <c r="G1663" i="4"/>
  <c r="G1662" i="4"/>
  <c r="G1661" i="4"/>
  <c r="G1660" i="4"/>
  <c r="G1659" i="4"/>
  <c r="G1658" i="4"/>
  <c r="G1657" i="4"/>
  <c r="G1656" i="4"/>
  <c r="G1655" i="4"/>
  <c r="G1654" i="4"/>
  <c r="G1653" i="4"/>
  <c r="G1652" i="4"/>
  <c r="G1651" i="4"/>
  <c r="G1650" i="4"/>
  <c r="G1649" i="4"/>
  <c r="G1648" i="4"/>
  <c r="G1647" i="4"/>
  <c r="G1646" i="4"/>
  <c r="G1645" i="4"/>
  <c r="G1644" i="4"/>
  <c r="G1643" i="4"/>
  <c r="G1642" i="4"/>
  <c r="G1641" i="4"/>
  <c r="G1640" i="4"/>
  <c r="G1639" i="4"/>
  <c r="G1638" i="4"/>
  <c r="G1637" i="4"/>
  <c r="G1636" i="4"/>
  <c r="G1635" i="4"/>
  <c r="G1634" i="4"/>
  <c r="G1633" i="4"/>
  <c r="G1632" i="4"/>
  <c r="G1631" i="4"/>
  <c r="G1630" i="4"/>
  <c r="G1629" i="4"/>
  <c r="G1628" i="4"/>
  <c r="G1627" i="4"/>
  <c r="G1626" i="4"/>
  <c r="G1625" i="4"/>
  <c r="G1624" i="4"/>
  <c r="G1623" i="4"/>
  <c r="G1622" i="4"/>
  <c r="G1621" i="4"/>
  <c r="G1620" i="4"/>
  <c r="G1619" i="4"/>
  <c r="G1618" i="4"/>
  <c r="G1617" i="4"/>
  <c r="G1616" i="4"/>
  <c r="G1615" i="4"/>
  <c r="G1614" i="4"/>
  <c r="G1613" i="4"/>
  <c r="G1612" i="4"/>
  <c r="G1611" i="4"/>
  <c r="G1610" i="4"/>
  <c r="G1609" i="4"/>
  <c r="G1608" i="4"/>
  <c r="G1607" i="4"/>
  <c r="G1606" i="4"/>
  <c r="G1605" i="4"/>
  <c r="G1604" i="4"/>
  <c r="G1603" i="4"/>
  <c r="G1602" i="4"/>
  <c r="G1601" i="4"/>
  <c r="G1600" i="4"/>
  <c r="G1599" i="4"/>
  <c r="G1598" i="4"/>
  <c r="G1597" i="4"/>
  <c r="G1596" i="4"/>
  <c r="G1595" i="4"/>
  <c r="G1594" i="4"/>
  <c r="G1593" i="4"/>
  <c r="G1592" i="4"/>
  <c r="G1591" i="4"/>
  <c r="G1590" i="4"/>
  <c r="G1589" i="4"/>
  <c r="G1588" i="4"/>
  <c r="G1587" i="4"/>
  <c r="G1586" i="4"/>
  <c r="G1585" i="4"/>
  <c r="G1584" i="4"/>
  <c r="G1583" i="4"/>
  <c r="G1582" i="4"/>
  <c r="G1581" i="4"/>
  <c r="G1580" i="4"/>
  <c r="G1579" i="4"/>
  <c r="G1578" i="4"/>
  <c r="G1577" i="4"/>
  <c r="G1576" i="4"/>
  <c r="G1575" i="4"/>
  <c r="G1574" i="4"/>
  <c r="G1573" i="4"/>
  <c r="G1572" i="4"/>
  <c r="G1571" i="4"/>
  <c r="G1570" i="4"/>
  <c r="G1569" i="4"/>
  <c r="G1568" i="4"/>
  <c r="G1567" i="4"/>
  <c r="G1566" i="4"/>
  <c r="G1565" i="4"/>
  <c r="G1564" i="4"/>
  <c r="G1563" i="4"/>
  <c r="G1562" i="4"/>
  <c r="G1561" i="4"/>
  <c r="G1560" i="4"/>
  <c r="G1559" i="4"/>
  <c r="G1558" i="4"/>
  <c r="G1557" i="4"/>
  <c r="G1556" i="4"/>
  <c r="G1555" i="4"/>
  <c r="G1554" i="4"/>
  <c r="G1553" i="4"/>
  <c r="G1552" i="4"/>
  <c r="G1551" i="4"/>
  <c r="G1550" i="4"/>
  <c r="G1549" i="4"/>
  <c r="G1548" i="4"/>
  <c r="G1547" i="4"/>
  <c r="G1546" i="4"/>
  <c r="G1545" i="4"/>
  <c r="G1544" i="4"/>
  <c r="G1543" i="4"/>
  <c r="G1542" i="4"/>
  <c r="G1541" i="4"/>
  <c r="G1540" i="4"/>
  <c r="G1539" i="4"/>
  <c r="G1538" i="4"/>
  <c r="G1537" i="4"/>
  <c r="G1536" i="4"/>
  <c r="G1535" i="4"/>
  <c r="G1534" i="4"/>
  <c r="G1533" i="4"/>
  <c r="G1532" i="4"/>
  <c r="G1531" i="4"/>
  <c r="G1530" i="4"/>
  <c r="G1529" i="4"/>
  <c r="G1528" i="4"/>
  <c r="G1527" i="4"/>
  <c r="G1526" i="4"/>
  <c r="G1525" i="4"/>
  <c r="G1524" i="4"/>
  <c r="G1523" i="4"/>
  <c r="G1522" i="4"/>
  <c r="G1521" i="4"/>
  <c r="G1520" i="4"/>
  <c r="G1519" i="4"/>
  <c r="G1518" i="4"/>
  <c r="G1517" i="4"/>
  <c r="G1516" i="4"/>
  <c r="G1515" i="4"/>
  <c r="G1514" i="4"/>
  <c r="G1513" i="4"/>
  <c r="G1512" i="4"/>
  <c r="G1511" i="4"/>
  <c r="G1510" i="4"/>
  <c r="G1509" i="4"/>
  <c r="G1508" i="4"/>
  <c r="G1507" i="4"/>
  <c r="G1506" i="4"/>
  <c r="G1505" i="4"/>
  <c r="G1504" i="4"/>
  <c r="G1503" i="4"/>
  <c r="G1502" i="4"/>
  <c r="G1501" i="4"/>
  <c r="G1500" i="4"/>
  <c r="G1499" i="4"/>
  <c r="G1498" i="4"/>
  <c r="G1497" i="4"/>
  <c r="G1496" i="4"/>
  <c r="G1495" i="4"/>
  <c r="G1494" i="4"/>
  <c r="G1493" i="4"/>
  <c r="G1492" i="4"/>
  <c r="G1491" i="4"/>
  <c r="G1490" i="4"/>
  <c r="G1489" i="4"/>
  <c r="G1488" i="4"/>
  <c r="G1487" i="4"/>
  <c r="G1486" i="4"/>
  <c r="G1485" i="4"/>
  <c r="G1484" i="4"/>
  <c r="G1483" i="4"/>
  <c r="G1482" i="4"/>
  <c r="G1481" i="4"/>
  <c r="G1480" i="4"/>
  <c r="G1479" i="4"/>
  <c r="G1478" i="4"/>
  <c r="G1477" i="4"/>
  <c r="G1476" i="4"/>
  <c r="G1475" i="4"/>
  <c r="G1474" i="4"/>
  <c r="G1473" i="4"/>
  <c r="G1472" i="4"/>
  <c r="G1471" i="4"/>
  <c r="G1470" i="4"/>
  <c r="G1469" i="4"/>
  <c r="G1468" i="4"/>
  <c r="G1467" i="4"/>
  <c r="G1466" i="4"/>
  <c r="G1465" i="4"/>
  <c r="G1464" i="4"/>
  <c r="G1463" i="4"/>
  <c r="G1462" i="4"/>
  <c r="G1461" i="4"/>
  <c r="G1460" i="4"/>
  <c r="G1459" i="4"/>
  <c r="G1458" i="4"/>
  <c r="G1457" i="4"/>
  <c r="G1456" i="4"/>
  <c r="G1455" i="4"/>
  <c r="G1454" i="4"/>
  <c r="G1453" i="4"/>
  <c r="G1452" i="4"/>
  <c r="G1451" i="4"/>
  <c r="G1450" i="4"/>
  <c r="G1449" i="4"/>
  <c r="G1448" i="4"/>
  <c r="G1447" i="4"/>
  <c r="G1446" i="4"/>
  <c r="G1445" i="4"/>
  <c r="G1444" i="4"/>
  <c r="G1443" i="4"/>
  <c r="G1442" i="4"/>
  <c r="G1441" i="4"/>
  <c r="G1440" i="4"/>
  <c r="G1439" i="4"/>
  <c r="G1438" i="4"/>
  <c r="G1437" i="4"/>
  <c r="G1436" i="4"/>
  <c r="G1435" i="4"/>
  <c r="G1434" i="4"/>
  <c r="G1433" i="4"/>
  <c r="G1432" i="4"/>
  <c r="G1431" i="4"/>
  <c r="G1430" i="4"/>
  <c r="G1429" i="4"/>
  <c r="G1428" i="4"/>
  <c r="G1427" i="4"/>
  <c r="G1426" i="4"/>
  <c r="G1425" i="4"/>
  <c r="G1424" i="4"/>
  <c r="G1423" i="4"/>
  <c r="G1422" i="4"/>
  <c r="G1421" i="4"/>
  <c r="G1420" i="4"/>
  <c r="G1419" i="4"/>
  <c r="G1418" i="4"/>
  <c r="G1417" i="4"/>
  <c r="G1416" i="4"/>
  <c r="G1415" i="4"/>
  <c r="G1414" i="4"/>
  <c r="G1413" i="4"/>
  <c r="G1412" i="4"/>
  <c r="G1411" i="4"/>
  <c r="G1410" i="4"/>
  <c r="G1409" i="4"/>
  <c r="G1408" i="4"/>
  <c r="G1407" i="4"/>
  <c r="G1406" i="4"/>
  <c r="G1405" i="4"/>
  <c r="G1404" i="4"/>
  <c r="G1403" i="4"/>
  <c r="G1402" i="4"/>
  <c r="G1401" i="4"/>
  <c r="G1400" i="4"/>
  <c r="G1399" i="4"/>
  <c r="G1398" i="4"/>
  <c r="G1397" i="4"/>
  <c r="G1396" i="4"/>
  <c r="G1395" i="4"/>
  <c r="G1394" i="4"/>
  <c r="G1393" i="4"/>
  <c r="G1392" i="4"/>
  <c r="G1391" i="4"/>
  <c r="G1390" i="4"/>
  <c r="G1389" i="4"/>
  <c r="G1388" i="4"/>
  <c r="G1387" i="4"/>
  <c r="G1386" i="4"/>
  <c r="G1385" i="4"/>
  <c r="G1384" i="4"/>
  <c r="G1383" i="4"/>
  <c r="G1382" i="4"/>
  <c r="G1381" i="4"/>
  <c r="G1380" i="4"/>
  <c r="G1379" i="4"/>
  <c r="G1378" i="4"/>
  <c r="G1377" i="4"/>
  <c r="G1376" i="4"/>
  <c r="G1375" i="4"/>
  <c r="G1374" i="4"/>
  <c r="G1373" i="4"/>
  <c r="G1372" i="4"/>
  <c r="G1371" i="4"/>
  <c r="G1370" i="4"/>
  <c r="G1369" i="4"/>
  <c r="G1368" i="4"/>
  <c r="G1367" i="4"/>
  <c r="G1366" i="4"/>
  <c r="G1365" i="4"/>
  <c r="G1364" i="4"/>
  <c r="G1363" i="4"/>
  <c r="G1362" i="4"/>
  <c r="G1361" i="4"/>
  <c r="G1360" i="4"/>
  <c r="G1359" i="4"/>
  <c r="G1358" i="4"/>
  <c r="G1357" i="4"/>
  <c r="G1356" i="4"/>
  <c r="G1355" i="4"/>
  <c r="G1354" i="4"/>
  <c r="G1353" i="4"/>
  <c r="G1352" i="4"/>
  <c r="G1351" i="4"/>
  <c r="G1350" i="4"/>
  <c r="G1349" i="4"/>
  <c r="G1348" i="4"/>
  <c r="G1347" i="4"/>
  <c r="G1346" i="4"/>
  <c r="G1345" i="4"/>
  <c r="G1344" i="4"/>
  <c r="G1343" i="4"/>
  <c r="G1342" i="4"/>
  <c r="G1341" i="4"/>
  <c r="G1340" i="4"/>
  <c r="G1339" i="4"/>
  <c r="G1338" i="4"/>
  <c r="G1337" i="4"/>
  <c r="G1336" i="4"/>
  <c r="G1335" i="4"/>
  <c r="G1334" i="4"/>
  <c r="G1333" i="4"/>
  <c r="G1332" i="4"/>
  <c r="G1331" i="4"/>
  <c r="G1330" i="4"/>
  <c r="G1329" i="4"/>
  <c r="G1328" i="4"/>
  <c r="G1327" i="4"/>
  <c r="G1326" i="4"/>
  <c r="G1325" i="4"/>
  <c r="G1324" i="4"/>
  <c r="G1323" i="4"/>
  <c r="G1322" i="4"/>
  <c r="G1321" i="4"/>
  <c r="G1320" i="4"/>
  <c r="G1319" i="4"/>
  <c r="G1318" i="4"/>
  <c r="G1317" i="4"/>
  <c r="G1316" i="4"/>
  <c r="G1315" i="4"/>
  <c r="G1314" i="4"/>
  <c r="G1313" i="4"/>
  <c r="G1312" i="4"/>
  <c r="G1311" i="4"/>
  <c r="G1310" i="4"/>
  <c r="G1309" i="4"/>
  <c r="G1308" i="4"/>
  <c r="G1307" i="4"/>
  <c r="G1306" i="4"/>
  <c r="G1305" i="4"/>
  <c r="G1304" i="4"/>
  <c r="G1303" i="4"/>
  <c r="G1302" i="4"/>
  <c r="G1301" i="4"/>
  <c r="G1300" i="4"/>
  <c r="G1299" i="4"/>
  <c r="G1298" i="4"/>
  <c r="G1297" i="4"/>
  <c r="G1296" i="4"/>
  <c r="G1295" i="4"/>
  <c r="G1294" i="4"/>
  <c r="G1293" i="4"/>
  <c r="G1292" i="4"/>
  <c r="G1291" i="4"/>
  <c r="G1290" i="4"/>
  <c r="G1289" i="4"/>
  <c r="G1288" i="4"/>
  <c r="G1287" i="4"/>
  <c r="G1286" i="4"/>
  <c r="G1285" i="4"/>
  <c r="G1284" i="4"/>
  <c r="G1283" i="4"/>
  <c r="G1282" i="4"/>
  <c r="G1281" i="4"/>
  <c r="G1280" i="4"/>
  <c r="G1279" i="4"/>
  <c r="G1278" i="4"/>
  <c r="G1277" i="4"/>
  <c r="G1276" i="4"/>
  <c r="G1275" i="4"/>
  <c r="G1274" i="4"/>
  <c r="G1273" i="4"/>
  <c r="G1272" i="4"/>
  <c r="G1271" i="4"/>
  <c r="G1270" i="4"/>
  <c r="G1269" i="4"/>
  <c r="G1268" i="4"/>
  <c r="G1267" i="4"/>
  <c r="G1266" i="4"/>
  <c r="G1265" i="4"/>
  <c r="G1264" i="4"/>
  <c r="G1263" i="4"/>
  <c r="G1262" i="4"/>
  <c r="G1261" i="4"/>
  <c r="G1260" i="4"/>
  <c r="G1259" i="4"/>
  <c r="G1258" i="4"/>
  <c r="G1257" i="4"/>
  <c r="G1256" i="4"/>
  <c r="G1255" i="4"/>
  <c r="G1254" i="4"/>
  <c r="G1253" i="4"/>
  <c r="G1252" i="4"/>
  <c r="G1251" i="4"/>
  <c r="G1250" i="4"/>
  <c r="G1249" i="4"/>
  <c r="G1248" i="4"/>
  <c r="G1247" i="4"/>
  <c r="G1246" i="4"/>
  <c r="G1245" i="4"/>
  <c r="G1244" i="4"/>
  <c r="G1243" i="4"/>
  <c r="G1242" i="4"/>
  <c r="G1241" i="4"/>
  <c r="G1240" i="4"/>
  <c r="G1239" i="4"/>
  <c r="G1238" i="4"/>
  <c r="G1237" i="4"/>
  <c r="G1236" i="4"/>
  <c r="G1235" i="4"/>
  <c r="G1234" i="4"/>
  <c r="G1233" i="4"/>
  <c r="G1232" i="4"/>
  <c r="G1231" i="4"/>
  <c r="G1230" i="4"/>
  <c r="G1229" i="4"/>
  <c r="G1228" i="4"/>
  <c r="G1227" i="4"/>
  <c r="G1226" i="4"/>
  <c r="G1225" i="4"/>
  <c r="G1224" i="4"/>
  <c r="G1223" i="4"/>
  <c r="G1222" i="4"/>
  <c r="G1221" i="4"/>
  <c r="G1220" i="4"/>
  <c r="G1219" i="4"/>
  <c r="G1218" i="4"/>
  <c r="G1217" i="4"/>
  <c r="G1216" i="4"/>
  <c r="G1215" i="4"/>
  <c r="G1214" i="4"/>
  <c r="G1213" i="4"/>
  <c r="G1212" i="4"/>
  <c r="G1211" i="4"/>
  <c r="G1210" i="4"/>
  <c r="G1209" i="4"/>
  <c r="G1208" i="4"/>
  <c r="G1207" i="4"/>
  <c r="G1206" i="4"/>
  <c r="G1205" i="4"/>
  <c r="G1204" i="4"/>
  <c r="G1203" i="4"/>
  <c r="G1202" i="4"/>
  <c r="G1201" i="4"/>
  <c r="G1200" i="4"/>
  <c r="G1199" i="4"/>
  <c r="G1198" i="4"/>
  <c r="G1197" i="4"/>
  <c r="G1196" i="4"/>
  <c r="G1195" i="4"/>
  <c r="G1194" i="4"/>
  <c r="G1193" i="4"/>
  <c r="G1192" i="4"/>
  <c r="G1191" i="4"/>
  <c r="G1190" i="4"/>
  <c r="G1189" i="4"/>
  <c r="G1188" i="4"/>
  <c r="G1187" i="4"/>
  <c r="G1186" i="4"/>
  <c r="G1185" i="4"/>
  <c r="G1184" i="4"/>
  <c r="G1183" i="4"/>
  <c r="G1182" i="4"/>
  <c r="G1181" i="4"/>
  <c r="G1180" i="4"/>
  <c r="G1179" i="4"/>
  <c r="G1178" i="4"/>
  <c r="G1177" i="4"/>
  <c r="G1176" i="4"/>
  <c r="G1175" i="4"/>
  <c r="G1174" i="4"/>
  <c r="G1173" i="4"/>
  <c r="G1172" i="4"/>
  <c r="G1171" i="4"/>
  <c r="G1170" i="4"/>
  <c r="G1169" i="4"/>
  <c r="G1168" i="4"/>
  <c r="G1167" i="4"/>
  <c r="G1166" i="4"/>
  <c r="G1165" i="4"/>
  <c r="G1164" i="4"/>
  <c r="G1163" i="4"/>
  <c r="G1162" i="4"/>
  <c r="G1161" i="4"/>
  <c r="G1160" i="4"/>
  <c r="G1159" i="4"/>
  <c r="G1158" i="4"/>
  <c r="G1157" i="4"/>
  <c r="G1156" i="4"/>
  <c r="G1155" i="4"/>
  <c r="G1154" i="4"/>
  <c r="G1153" i="4"/>
  <c r="G1152" i="4"/>
  <c r="G1151" i="4"/>
  <c r="G1150" i="4"/>
  <c r="G1149" i="4"/>
  <c r="G1148" i="4"/>
  <c r="G1147" i="4"/>
  <c r="G1146" i="4"/>
  <c r="G1145" i="4"/>
  <c r="G1144" i="4"/>
  <c r="G1143" i="4"/>
  <c r="G1142" i="4"/>
  <c r="G1141" i="4"/>
  <c r="G1140" i="4"/>
  <c r="G1139" i="4"/>
  <c r="G1138" i="4"/>
  <c r="G1137" i="4"/>
  <c r="G1136" i="4"/>
  <c r="G1135" i="4"/>
  <c r="G1134" i="4"/>
  <c r="G1133" i="4"/>
  <c r="G1132" i="4"/>
  <c r="G1131" i="4"/>
  <c r="G1130" i="4"/>
  <c r="G1129" i="4"/>
  <c r="G1128" i="4"/>
  <c r="G1127" i="4"/>
  <c r="G1126" i="4"/>
  <c r="G1125" i="4"/>
  <c r="G1124" i="4"/>
  <c r="G1123" i="4"/>
  <c r="G1122" i="4"/>
  <c r="G1121" i="4"/>
  <c r="G1120" i="4"/>
  <c r="G1119" i="4"/>
  <c r="G1118" i="4"/>
  <c r="G1117" i="4"/>
  <c r="G1116" i="4"/>
  <c r="G1115" i="4"/>
  <c r="G1114" i="4"/>
  <c r="G1113" i="4"/>
  <c r="G1112" i="4"/>
  <c r="G1111" i="4"/>
  <c r="G1110" i="4"/>
  <c r="G1109" i="4"/>
  <c r="G1108" i="4"/>
  <c r="G1107" i="4"/>
  <c r="G1106" i="4"/>
  <c r="G1105" i="4"/>
  <c r="G1104" i="4"/>
  <c r="G1103" i="4"/>
  <c r="G1102" i="4"/>
  <c r="G1101" i="4"/>
  <c r="G1100" i="4"/>
  <c r="G1099" i="4"/>
  <c r="G1098" i="4"/>
  <c r="G1097" i="4"/>
  <c r="G1096" i="4"/>
  <c r="G1095" i="4"/>
  <c r="G1094" i="4"/>
  <c r="G1093" i="4"/>
  <c r="G1092" i="4"/>
  <c r="G1091" i="4"/>
  <c r="G1090" i="4"/>
  <c r="G1089" i="4"/>
  <c r="G1088" i="4"/>
  <c r="G1087" i="4"/>
  <c r="G1086" i="4"/>
  <c r="G1085" i="4"/>
  <c r="G1084" i="4"/>
  <c r="G1083" i="4"/>
  <c r="G1082" i="4"/>
  <c r="G1081" i="4"/>
  <c r="G1080" i="4"/>
  <c r="G1079" i="4"/>
  <c r="G1078" i="4"/>
  <c r="G1077" i="4"/>
  <c r="G1076" i="4"/>
  <c r="G1075" i="4"/>
  <c r="G1074" i="4"/>
  <c r="G1073" i="4"/>
  <c r="G1072" i="4"/>
  <c r="G1071" i="4"/>
  <c r="G1070" i="4"/>
  <c r="G1069" i="4"/>
  <c r="G1068" i="4"/>
  <c r="G1067" i="4"/>
  <c r="G1066" i="4"/>
  <c r="G1065" i="4"/>
  <c r="G1064" i="4"/>
  <c r="G1063" i="4"/>
  <c r="G1062" i="4"/>
  <c r="G1061" i="4"/>
  <c r="G1060" i="4"/>
  <c r="G1059" i="4"/>
  <c r="G1058" i="4"/>
  <c r="G1057" i="4"/>
  <c r="G1056" i="4"/>
  <c r="G1055" i="4"/>
  <c r="G1054" i="4"/>
  <c r="G1053" i="4"/>
  <c r="G1052" i="4"/>
  <c r="G1051" i="4"/>
  <c r="G1050" i="4"/>
  <c r="G1049" i="4"/>
  <c r="G1048" i="4"/>
  <c r="G1047" i="4"/>
  <c r="G1046" i="4"/>
  <c r="G1045" i="4"/>
  <c r="G1044" i="4"/>
  <c r="G1043" i="4"/>
  <c r="G1042" i="4"/>
  <c r="G1041" i="4"/>
  <c r="G1040" i="4"/>
  <c r="G1039" i="4"/>
  <c r="G1038" i="4"/>
  <c r="G1037" i="4"/>
  <c r="G1036" i="4"/>
  <c r="G1035" i="4"/>
  <c r="G1034" i="4"/>
  <c r="G1033" i="4"/>
  <c r="G1032" i="4"/>
  <c r="G1031" i="4"/>
  <c r="G1030" i="4"/>
  <c r="G1029" i="4"/>
  <c r="G1028" i="4"/>
  <c r="G1027" i="4"/>
  <c r="G1026" i="4"/>
  <c r="G1025" i="4"/>
  <c r="G1024" i="4"/>
  <c r="G1023" i="4"/>
  <c r="G1022" i="4"/>
  <c r="G1021" i="4"/>
  <c r="G1020" i="4"/>
  <c r="G1019" i="4"/>
  <c r="G1018" i="4"/>
  <c r="G1017" i="4"/>
  <c r="G1016" i="4"/>
  <c r="G1015" i="4"/>
  <c r="G1014" i="4"/>
  <c r="G1013" i="4"/>
  <c r="G1012" i="4"/>
  <c r="G1011" i="4"/>
  <c r="G1010" i="4"/>
  <c r="G1009" i="4"/>
  <c r="G1008" i="4"/>
  <c r="G1007" i="4"/>
  <c r="G1006" i="4"/>
  <c r="G1005" i="4"/>
  <c r="G1004" i="4"/>
  <c r="G1003" i="4"/>
  <c r="G1002" i="4"/>
  <c r="G1001" i="4"/>
  <c r="G1000" i="4"/>
  <c r="G999" i="4"/>
  <c r="G998" i="4"/>
  <c r="G997" i="4"/>
  <c r="G996" i="4"/>
  <c r="G995" i="4"/>
  <c r="G994" i="4"/>
  <c r="G993" i="4"/>
  <c r="G992" i="4"/>
  <c r="G991" i="4"/>
  <c r="G990" i="4"/>
  <c r="G989" i="4"/>
  <c r="G988" i="4"/>
  <c r="G987" i="4"/>
  <c r="G986" i="4"/>
  <c r="G985" i="4"/>
  <c r="G984" i="4"/>
  <c r="G983" i="4"/>
  <c r="G982" i="4"/>
  <c r="G981" i="4"/>
  <c r="G980" i="4"/>
  <c r="G979" i="4"/>
  <c r="G978" i="4"/>
  <c r="G977" i="4"/>
  <c r="G976" i="4"/>
  <c r="G975" i="4"/>
  <c r="G974" i="4"/>
  <c r="G973" i="4"/>
  <c r="G972" i="4"/>
  <c r="G971" i="4"/>
  <c r="G970" i="4"/>
  <c r="G969" i="4"/>
  <c r="G968" i="4"/>
  <c r="G967" i="4"/>
  <c r="G966" i="4"/>
  <c r="G965" i="4"/>
  <c r="G964" i="4"/>
  <c r="G963" i="4"/>
  <c r="G962" i="4"/>
  <c r="G961" i="4"/>
  <c r="G960" i="4"/>
  <c r="G959" i="4"/>
  <c r="G958" i="4"/>
  <c r="G957" i="4"/>
  <c r="G956" i="4"/>
  <c r="G955" i="4"/>
  <c r="G954" i="4"/>
  <c r="G953" i="4"/>
  <c r="G952" i="4"/>
  <c r="G951" i="4"/>
  <c r="G950" i="4"/>
  <c r="G949" i="4"/>
  <c r="G948" i="4"/>
  <c r="G947" i="4"/>
  <c r="G946" i="4"/>
  <c r="G945" i="4"/>
  <c r="G944" i="4"/>
  <c r="G943" i="4"/>
  <c r="G942" i="4"/>
  <c r="G941" i="4"/>
  <c r="G940" i="4"/>
  <c r="G939" i="4"/>
  <c r="G938" i="4"/>
  <c r="G937" i="4"/>
  <c r="G936" i="4"/>
  <c r="G935" i="4"/>
  <c r="G934" i="4"/>
  <c r="G933" i="4"/>
  <c r="G932" i="4"/>
  <c r="G931" i="4"/>
  <c r="G930" i="4"/>
  <c r="G929" i="4"/>
  <c r="G928" i="4"/>
  <c r="G927" i="4"/>
  <c r="G926" i="4"/>
  <c r="G925" i="4"/>
  <c r="G924" i="4"/>
  <c r="G923" i="4"/>
  <c r="G922" i="4"/>
  <c r="G921" i="4"/>
  <c r="G920" i="4"/>
  <c r="G919" i="4"/>
  <c r="G918" i="4"/>
  <c r="G917" i="4"/>
  <c r="G916" i="4"/>
  <c r="G915" i="4"/>
  <c r="G914" i="4"/>
  <c r="G913" i="4"/>
  <c r="G912" i="4"/>
  <c r="G911" i="4"/>
  <c r="G910" i="4"/>
  <c r="G909" i="4"/>
  <c r="G908" i="4"/>
  <c r="G907" i="4"/>
  <c r="G906" i="4"/>
  <c r="G905" i="4"/>
  <c r="G904" i="4"/>
  <c r="G903" i="4"/>
  <c r="G902" i="4"/>
  <c r="G901" i="4"/>
  <c r="G900" i="4"/>
  <c r="G899" i="4"/>
  <c r="G898" i="4"/>
  <c r="G897" i="4"/>
  <c r="G896" i="4"/>
  <c r="G895" i="4"/>
  <c r="G894" i="4"/>
  <c r="G893" i="4"/>
  <c r="G892" i="4"/>
  <c r="G891" i="4"/>
  <c r="G890" i="4"/>
  <c r="G889" i="4"/>
  <c r="G888" i="4"/>
  <c r="G887" i="4"/>
  <c r="G886" i="4"/>
  <c r="G885" i="4"/>
  <c r="G884" i="4"/>
  <c r="G883" i="4"/>
  <c r="G882" i="4"/>
  <c r="G881" i="4"/>
  <c r="G880" i="4"/>
  <c r="G879" i="4"/>
  <c r="G878" i="4"/>
  <c r="G877" i="4"/>
  <c r="G876" i="4"/>
  <c r="G875" i="4"/>
  <c r="G874" i="4"/>
  <c r="G873" i="4"/>
  <c r="G872" i="4"/>
  <c r="G871" i="4"/>
  <c r="G870" i="4"/>
  <c r="G869" i="4"/>
  <c r="G868" i="4"/>
  <c r="G867" i="4"/>
  <c r="G866" i="4"/>
  <c r="G865" i="4"/>
  <c r="G864" i="4"/>
  <c r="G863" i="4"/>
  <c r="G862" i="4"/>
  <c r="G861" i="4"/>
  <c r="G860" i="4"/>
  <c r="G859" i="4"/>
  <c r="G858" i="4"/>
  <c r="G857" i="4"/>
  <c r="G856" i="4"/>
  <c r="G855" i="4"/>
  <c r="G854" i="4"/>
  <c r="G853" i="4"/>
  <c r="G852" i="4"/>
  <c r="G851" i="4"/>
  <c r="G850" i="4"/>
  <c r="G849" i="4"/>
  <c r="G848" i="4"/>
  <c r="G847" i="4"/>
  <c r="G846" i="4"/>
  <c r="G845" i="4"/>
  <c r="G844" i="4"/>
  <c r="G843" i="4"/>
  <c r="G842" i="4"/>
  <c r="G841" i="4"/>
  <c r="G840" i="4"/>
  <c r="G839" i="4"/>
  <c r="G838" i="4"/>
  <c r="G837" i="4"/>
  <c r="G836" i="4"/>
  <c r="G835" i="4"/>
  <c r="G834" i="4"/>
  <c r="G833" i="4"/>
  <c r="G832" i="4"/>
  <c r="G831" i="4"/>
  <c r="G830" i="4"/>
  <c r="G829" i="4"/>
  <c r="G828" i="4"/>
  <c r="G827" i="4"/>
  <c r="G826" i="4"/>
  <c r="G825" i="4"/>
  <c r="G824" i="4"/>
  <c r="G823" i="4"/>
  <c r="G822" i="4"/>
  <c r="G821" i="4"/>
  <c r="G820" i="4"/>
  <c r="G819" i="4"/>
  <c r="G818" i="4"/>
  <c r="G817" i="4"/>
  <c r="G816" i="4"/>
  <c r="G815" i="4"/>
  <c r="G814" i="4"/>
  <c r="G813" i="4"/>
  <c r="G812" i="4"/>
  <c r="G811" i="4"/>
  <c r="G810" i="4"/>
  <c r="G809" i="4"/>
  <c r="G808" i="4"/>
  <c r="G807" i="4"/>
  <c r="G806" i="4"/>
  <c r="G805" i="4"/>
  <c r="G804" i="4"/>
  <c r="G803" i="4"/>
  <c r="G802" i="4"/>
  <c r="G801" i="4"/>
  <c r="G800" i="4"/>
  <c r="G799" i="4"/>
  <c r="G798" i="4"/>
  <c r="G797" i="4"/>
  <c r="G796" i="4"/>
  <c r="G795" i="4"/>
  <c r="G794" i="4"/>
  <c r="G793" i="4"/>
  <c r="G792" i="4"/>
  <c r="G791" i="4"/>
  <c r="G790" i="4"/>
  <c r="G789" i="4"/>
  <c r="G788" i="4"/>
  <c r="G787" i="4"/>
  <c r="G786" i="4"/>
  <c r="G785" i="4"/>
  <c r="G784" i="4"/>
  <c r="G783" i="4"/>
  <c r="G782" i="4"/>
  <c r="G781" i="4"/>
  <c r="G780" i="4"/>
  <c r="G779" i="4"/>
  <c r="G778" i="4"/>
  <c r="G777" i="4"/>
  <c r="G776" i="4"/>
  <c r="G775" i="4"/>
  <c r="G774" i="4"/>
  <c r="G773" i="4"/>
  <c r="G772" i="4"/>
  <c r="G771" i="4"/>
  <c r="G770" i="4"/>
  <c r="G769" i="4"/>
  <c r="G768" i="4"/>
  <c r="G767" i="4"/>
  <c r="G766" i="4"/>
  <c r="G765" i="4"/>
  <c r="G764" i="4"/>
  <c r="G763" i="4"/>
  <c r="G762" i="4"/>
  <c r="G761" i="4"/>
  <c r="G760" i="4"/>
  <c r="G759" i="4"/>
  <c r="G758" i="4"/>
  <c r="G757" i="4"/>
  <c r="G756" i="4"/>
  <c r="G755" i="4"/>
  <c r="G754" i="4"/>
  <c r="G753" i="4"/>
  <c r="G752" i="4"/>
  <c r="G751" i="4"/>
  <c r="G750" i="4"/>
  <c r="G749" i="4"/>
  <c r="G748" i="4"/>
  <c r="G747" i="4"/>
  <c r="G746" i="4"/>
  <c r="G745" i="4"/>
  <c r="G744" i="4"/>
  <c r="G743" i="4"/>
  <c r="G742" i="4"/>
  <c r="G741" i="4"/>
  <c r="G740" i="4"/>
  <c r="G739" i="4"/>
  <c r="G738" i="4"/>
  <c r="G737" i="4"/>
  <c r="G736" i="4"/>
  <c r="G735" i="4"/>
  <c r="G734" i="4"/>
  <c r="G733" i="4"/>
  <c r="G732" i="4"/>
  <c r="G731" i="4"/>
  <c r="G730" i="4"/>
  <c r="G729" i="4"/>
  <c r="G728" i="4"/>
  <c r="G727" i="4"/>
  <c r="G726" i="4"/>
  <c r="G725" i="4"/>
  <c r="G724" i="4"/>
  <c r="G723" i="4"/>
  <c r="G722" i="4"/>
  <c r="G721" i="4"/>
  <c r="G720" i="4"/>
  <c r="G719" i="4"/>
  <c r="G718" i="4"/>
  <c r="G717" i="4"/>
  <c r="G716" i="4"/>
  <c r="G715" i="4"/>
  <c r="G714" i="4"/>
  <c r="G713" i="4"/>
  <c r="G712" i="4"/>
  <c r="G711" i="4"/>
  <c r="G710" i="4"/>
  <c r="G709" i="4"/>
  <c r="G708" i="4"/>
  <c r="G707" i="4"/>
  <c r="G706" i="4"/>
  <c r="G705" i="4"/>
  <c r="G704" i="4"/>
  <c r="G703" i="4"/>
  <c r="G702" i="4"/>
  <c r="G701" i="4"/>
  <c r="G700" i="4"/>
  <c r="G699" i="4"/>
  <c r="G698" i="4"/>
  <c r="G697" i="4"/>
  <c r="G696" i="4"/>
  <c r="G695" i="4"/>
  <c r="G694" i="4"/>
  <c r="G693" i="4"/>
  <c r="G692" i="4"/>
  <c r="G691" i="4"/>
  <c r="G690" i="4"/>
  <c r="G689" i="4"/>
  <c r="G688" i="4"/>
  <c r="G687" i="4"/>
  <c r="G686" i="4"/>
  <c r="G685" i="4"/>
  <c r="G684" i="4"/>
  <c r="G683" i="4"/>
  <c r="G682" i="4"/>
  <c r="G681" i="4"/>
  <c r="G680" i="4"/>
  <c r="G679" i="4"/>
  <c r="G678" i="4"/>
  <c r="G677" i="4"/>
  <c r="G676" i="4"/>
  <c r="G675" i="4"/>
  <c r="G674" i="4"/>
  <c r="G673" i="4"/>
  <c r="G672" i="4"/>
  <c r="G671" i="4"/>
  <c r="G670" i="4"/>
  <c r="G669" i="4"/>
  <c r="G668" i="4"/>
  <c r="G667" i="4"/>
  <c r="G666" i="4"/>
  <c r="G665" i="4"/>
  <c r="G664" i="4"/>
  <c r="G663" i="4"/>
  <c r="G662" i="4"/>
  <c r="G661" i="4"/>
  <c r="G660" i="4"/>
  <c r="G659" i="4"/>
  <c r="G658" i="4"/>
  <c r="G657" i="4"/>
  <c r="G656" i="4"/>
  <c r="G655" i="4"/>
  <c r="G654" i="4"/>
  <c r="G653" i="4"/>
  <c r="G652" i="4"/>
  <c r="G651" i="4"/>
  <c r="G650" i="4"/>
  <c r="G649" i="4"/>
  <c r="G648" i="4"/>
  <c r="G647" i="4"/>
  <c r="G646" i="4"/>
  <c r="G645" i="4"/>
  <c r="G644" i="4"/>
  <c r="G643" i="4"/>
  <c r="G642" i="4"/>
  <c r="G641" i="4"/>
  <c r="G640" i="4"/>
  <c r="G639" i="4"/>
  <c r="G638" i="4"/>
  <c r="G637" i="4"/>
  <c r="G636" i="4"/>
  <c r="G635" i="4"/>
  <c r="G634" i="4"/>
  <c r="G633" i="4"/>
  <c r="G632" i="4"/>
  <c r="G631" i="4"/>
  <c r="G630" i="4"/>
  <c r="G629" i="4"/>
  <c r="G628" i="4"/>
  <c r="G627" i="4"/>
  <c r="G626" i="4"/>
  <c r="G625" i="4"/>
  <c r="G624" i="4"/>
  <c r="G623" i="4"/>
  <c r="G622" i="4"/>
  <c r="G621" i="4"/>
  <c r="G620" i="4"/>
  <c r="G619" i="4"/>
  <c r="G618" i="4"/>
  <c r="G617" i="4"/>
  <c r="G616" i="4"/>
  <c r="G615" i="4"/>
  <c r="G614" i="4"/>
  <c r="G613" i="4"/>
  <c r="G612" i="4"/>
  <c r="G611" i="4"/>
  <c r="G610" i="4"/>
  <c r="G609" i="4"/>
  <c r="G608" i="4"/>
  <c r="G607" i="4"/>
  <c r="G606" i="4"/>
  <c r="G605" i="4"/>
  <c r="G604" i="4"/>
  <c r="G603" i="4"/>
  <c r="G602" i="4"/>
  <c r="G601" i="4"/>
  <c r="G600" i="4"/>
  <c r="G599" i="4"/>
  <c r="G598" i="4"/>
  <c r="G597" i="4"/>
  <c r="G596" i="4"/>
  <c r="G595" i="4"/>
  <c r="G594" i="4"/>
  <c r="G593" i="4"/>
  <c r="G592" i="4"/>
  <c r="G591" i="4"/>
  <c r="G3" i="4"/>
  <c r="G4" i="4"/>
  <c r="G5" i="4"/>
  <c r="G6" i="4"/>
  <c r="G7" i="4"/>
  <c r="G8" i="4"/>
  <c r="G9" i="4"/>
  <c r="G10" i="4"/>
  <c r="G11" i="4"/>
  <c r="G12" i="4"/>
  <c r="G13" i="4"/>
  <c r="G14" i="4"/>
  <c r="G15" i="4"/>
  <c r="G16" i="4"/>
  <c r="G17" i="4"/>
  <c r="G18" i="4"/>
  <c r="G19" i="4"/>
  <c r="G20" i="4"/>
  <c r="G21" i="4"/>
  <c r="G22" i="4"/>
  <c r="G23" i="4"/>
  <c r="G24" i="4"/>
  <c r="G25" i="4"/>
  <c r="G26" i="4"/>
  <c r="G27" i="4"/>
  <c r="G28" i="4"/>
  <c r="G29" i="4"/>
  <c r="G30" i="4"/>
  <c r="G31" i="4"/>
  <c r="G32" i="4"/>
  <c r="G33" i="4"/>
  <c r="G34" i="4"/>
  <c r="G35" i="4"/>
  <c r="G36" i="4"/>
  <c r="G37" i="4"/>
  <c r="G38" i="4"/>
  <c r="G39" i="4"/>
  <c r="G40" i="4"/>
  <c r="G41" i="4"/>
  <c r="G42" i="4"/>
  <c r="G43" i="4"/>
  <c r="G44" i="4"/>
  <c r="G45" i="4"/>
  <c r="G46" i="4"/>
  <c r="G47" i="4"/>
  <c r="G48" i="4"/>
  <c r="G49" i="4"/>
  <c r="G50" i="4"/>
  <c r="G51" i="4"/>
  <c r="G52" i="4"/>
  <c r="G53" i="4"/>
  <c r="G54" i="4"/>
  <c r="G55" i="4"/>
  <c r="G56" i="4"/>
  <c r="G57" i="4"/>
  <c r="G58" i="4"/>
  <c r="G59" i="4"/>
  <c r="G60" i="4"/>
  <c r="G61" i="4"/>
  <c r="G62" i="4"/>
  <c r="G63" i="4"/>
  <c r="G64" i="4"/>
  <c r="G65" i="4"/>
  <c r="G66" i="4"/>
  <c r="G67" i="4"/>
  <c r="G68" i="4"/>
  <c r="G69" i="4"/>
  <c r="G70" i="4"/>
  <c r="G71" i="4"/>
  <c r="G72" i="4"/>
  <c r="G73" i="4"/>
  <c r="G74" i="4"/>
  <c r="G75" i="4"/>
  <c r="G76" i="4"/>
  <c r="G77" i="4"/>
  <c r="G78" i="4"/>
  <c r="G79" i="4"/>
  <c r="G80" i="4"/>
  <c r="G81" i="4"/>
  <c r="G82" i="4"/>
  <c r="G83" i="4"/>
  <c r="G84" i="4"/>
  <c r="G85" i="4"/>
  <c r="G86" i="4"/>
  <c r="G87" i="4"/>
  <c r="G88" i="4"/>
  <c r="G89" i="4"/>
  <c r="G90" i="4"/>
  <c r="G91" i="4"/>
  <c r="G92" i="4"/>
  <c r="G93" i="4"/>
  <c r="G94" i="4"/>
  <c r="G95" i="4"/>
  <c r="G96" i="4"/>
  <c r="G97" i="4"/>
  <c r="G98" i="4"/>
  <c r="G99" i="4"/>
  <c r="G100" i="4"/>
  <c r="G101" i="4"/>
  <c r="G102" i="4"/>
  <c r="G103" i="4"/>
  <c r="G104" i="4"/>
  <c r="G105" i="4"/>
  <c r="G106" i="4"/>
  <c r="G107" i="4"/>
  <c r="G108" i="4"/>
  <c r="G109" i="4"/>
  <c r="G110" i="4"/>
  <c r="G111" i="4"/>
  <c r="G112" i="4"/>
  <c r="G113" i="4"/>
  <c r="G114" i="4"/>
  <c r="G115" i="4"/>
  <c r="G116" i="4"/>
  <c r="G117" i="4"/>
  <c r="G118" i="4"/>
  <c r="G119" i="4"/>
  <c r="G120" i="4"/>
  <c r="G121" i="4"/>
  <c r="G122" i="4"/>
  <c r="G123" i="4"/>
  <c r="G124" i="4"/>
  <c r="G125" i="4"/>
  <c r="G126" i="4"/>
  <c r="G127" i="4"/>
  <c r="G128" i="4"/>
  <c r="G129" i="4"/>
  <c r="G130" i="4"/>
  <c r="G131" i="4"/>
  <c r="G132" i="4"/>
  <c r="G133" i="4"/>
  <c r="G134" i="4"/>
  <c r="G135" i="4"/>
  <c r="G136" i="4"/>
  <c r="G137" i="4"/>
  <c r="G138" i="4"/>
  <c r="G139" i="4"/>
  <c r="G140" i="4"/>
  <c r="G141" i="4"/>
  <c r="G142" i="4"/>
  <c r="G143" i="4"/>
  <c r="G144" i="4"/>
  <c r="G145" i="4"/>
  <c r="G146" i="4"/>
  <c r="G147" i="4"/>
  <c r="G148" i="4"/>
  <c r="G149" i="4"/>
  <c r="G150" i="4"/>
  <c r="G151" i="4"/>
  <c r="G152" i="4"/>
  <c r="G153" i="4"/>
  <c r="G154" i="4"/>
  <c r="G155" i="4"/>
  <c r="G156" i="4"/>
  <c r="G157" i="4"/>
  <c r="G158" i="4"/>
  <c r="G159" i="4"/>
  <c r="G160" i="4"/>
  <c r="G161" i="4"/>
  <c r="G162" i="4"/>
  <c r="G163" i="4"/>
  <c r="G164" i="4"/>
  <c r="G165" i="4"/>
  <c r="G166" i="4"/>
  <c r="G167" i="4"/>
  <c r="G168" i="4"/>
  <c r="G169" i="4"/>
  <c r="G170" i="4"/>
  <c r="G171" i="4"/>
  <c r="G172" i="4"/>
  <c r="G173" i="4"/>
  <c r="G174" i="4"/>
  <c r="G175" i="4"/>
  <c r="G176" i="4"/>
  <c r="G177" i="4"/>
  <c r="G178" i="4"/>
  <c r="G179" i="4"/>
  <c r="G180" i="4"/>
  <c r="G181" i="4"/>
  <c r="G182" i="4"/>
  <c r="G183" i="4"/>
  <c r="G184" i="4"/>
  <c r="G185" i="4"/>
  <c r="G186" i="4"/>
  <c r="G187" i="4"/>
  <c r="G188" i="4"/>
  <c r="G189" i="4"/>
  <c r="G190" i="4"/>
  <c r="G191" i="4"/>
  <c r="G192" i="4"/>
  <c r="G193" i="4"/>
  <c r="G194" i="4"/>
  <c r="G195" i="4"/>
  <c r="G196" i="4"/>
  <c r="G197" i="4"/>
  <c r="G198" i="4"/>
  <c r="G199" i="4"/>
  <c r="G200" i="4"/>
  <c r="G201" i="4"/>
  <c r="G202" i="4"/>
  <c r="G203" i="4"/>
  <c r="G204" i="4"/>
  <c r="G205" i="4"/>
  <c r="G206" i="4"/>
  <c r="G207" i="4"/>
  <c r="G208" i="4"/>
  <c r="G209" i="4"/>
  <c r="G210" i="4"/>
  <c r="G211" i="4"/>
  <c r="G212" i="4"/>
  <c r="G213" i="4"/>
  <c r="G214" i="4"/>
  <c r="G215" i="4"/>
  <c r="G216" i="4"/>
  <c r="G217" i="4"/>
  <c r="G218" i="4"/>
  <c r="G219" i="4"/>
  <c r="G220" i="4"/>
  <c r="G221" i="4"/>
  <c r="G222" i="4"/>
  <c r="G223" i="4"/>
  <c r="G224" i="4"/>
  <c r="G225" i="4"/>
  <c r="G226" i="4"/>
  <c r="G227" i="4"/>
  <c r="G228" i="4"/>
  <c r="G229" i="4"/>
  <c r="G230" i="4"/>
  <c r="G231" i="4"/>
  <c r="G232" i="4"/>
  <c r="G233" i="4"/>
  <c r="G234" i="4"/>
  <c r="G235" i="4"/>
  <c r="G236" i="4"/>
  <c r="G237" i="4"/>
  <c r="G238" i="4"/>
  <c r="G239" i="4"/>
  <c r="G240" i="4"/>
  <c r="G241" i="4"/>
  <c r="G242" i="4"/>
  <c r="G243" i="4"/>
  <c r="G244" i="4"/>
  <c r="G245" i="4"/>
  <c r="G246" i="4"/>
  <c r="G247" i="4"/>
  <c r="G248" i="4"/>
  <c r="G249" i="4"/>
  <c r="G250" i="4"/>
  <c r="G251" i="4"/>
  <c r="G252" i="4"/>
  <c r="G253" i="4"/>
  <c r="G254" i="4"/>
  <c r="G255" i="4"/>
  <c r="G256" i="4"/>
  <c r="G257" i="4"/>
  <c r="G258" i="4"/>
  <c r="G259" i="4"/>
  <c r="G260" i="4"/>
  <c r="G261" i="4"/>
  <c r="G262" i="4"/>
  <c r="G263" i="4"/>
  <c r="G264" i="4"/>
  <c r="G265" i="4"/>
  <c r="G266" i="4"/>
  <c r="G267" i="4"/>
  <c r="G268" i="4"/>
  <c r="G269" i="4"/>
  <c r="G270" i="4"/>
  <c r="G271" i="4"/>
  <c r="G272" i="4"/>
  <c r="G273" i="4"/>
  <c r="G274" i="4"/>
  <c r="G275" i="4"/>
  <c r="G276" i="4"/>
  <c r="G277" i="4"/>
  <c r="G278" i="4"/>
  <c r="G279" i="4"/>
  <c r="G280" i="4"/>
  <c r="G281" i="4"/>
  <c r="G282" i="4"/>
  <c r="G283" i="4"/>
  <c r="G284" i="4"/>
  <c r="G285" i="4"/>
  <c r="G286" i="4"/>
  <c r="G287" i="4"/>
  <c r="G288" i="4"/>
  <c r="G289" i="4"/>
  <c r="G290" i="4"/>
  <c r="G291" i="4"/>
  <c r="G292" i="4"/>
  <c r="G293" i="4"/>
  <c r="G294" i="4"/>
  <c r="G295" i="4"/>
  <c r="G296" i="4"/>
  <c r="G297" i="4"/>
  <c r="G298" i="4"/>
  <c r="G299" i="4"/>
  <c r="G300" i="4"/>
  <c r="G301" i="4"/>
  <c r="G302" i="4"/>
  <c r="G303" i="4"/>
  <c r="G304" i="4"/>
  <c r="G305" i="4"/>
  <c r="G306" i="4"/>
  <c r="G307" i="4"/>
  <c r="G308" i="4"/>
  <c r="G309" i="4"/>
  <c r="G310" i="4"/>
  <c r="G311" i="4"/>
  <c r="G312" i="4"/>
  <c r="G313" i="4"/>
  <c r="G314" i="4"/>
  <c r="G315" i="4"/>
  <c r="G316" i="4"/>
  <c r="G317" i="4"/>
  <c r="G318" i="4"/>
  <c r="G319" i="4"/>
  <c r="G320" i="4"/>
  <c r="G321" i="4"/>
  <c r="G322" i="4"/>
  <c r="G323" i="4"/>
  <c r="G324" i="4"/>
  <c r="G325" i="4"/>
  <c r="G326" i="4"/>
  <c r="G327" i="4"/>
  <c r="G328" i="4"/>
  <c r="G329" i="4"/>
  <c r="G330" i="4"/>
  <c r="G331" i="4"/>
  <c r="G332" i="4"/>
  <c r="G333" i="4"/>
  <c r="G334" i="4"/>
  <c r="G335" i="4"/>
  <c r="G336" i="4"/>
  <c r="G337" i="4"/>
  <c r="G338" i="4"/>
  <c r="G339" i="4"/>
  <c r="G340" i="4"/>
  <c r="G341" i="4"/>
  <c r="G342" i="4"/>
  <c r="G343" i="4"/>
  <c r="G344" i="4"/>
  <c r="G345" i="4"/>
  <c r="G346" i="4"/>
  <c r="G347" i="4"/>
  <c r="G348" i="4"/>
  <c r="G349" i="4"/>
  <c r="G350" i="4"/>
  <c r="G351" i="4"/>
  <c r="G352" i="4"/>
  <c r="G353" i="4"/>
  <c r="G354" i="4"/>
  <c r="G355" i="4"/>
  <c r="G356" i="4"/>
  <c r="G357" i="4"/>
  <c r="G358" i="4"/>
  <c r="G359" i="4"/>
  <c r="G360" i="4"/>
  <c r="G361" i="4"/>
  <c r="G362" i="4"/>
  <c r="G363" i="4"/>
  <c r="G364" i="4"/>
  <c r="G365" i="4"/>
  <c r="G366" i="4"/>
  <c r="G367" i="4"/>
  <c r="G368" i="4"/>
  <c r="G369" i="4"/>
  <c r="G370" i="4"/>
  <c r="G371" i="4"/>
  <c r="G372" i="4"/>
  <c r="G373" i="4"/>
  <c r="G374" i="4"/>
  <c r="G375" i="4"/>
  <c r="G376" i="4"/>
  <c r="G377" i="4"/>
  <c r="G378" i="4"/>
  <c r="G379" i="4"/>
  <c r="G380" i="4"/>
  <c r="G381" i="4"/>
  <c r="G382" i="4"/>
  <c r="G383" i="4"/>
  <c r="G384" i="4"/>
  <c r="G385" i="4"/>
  <c r="G386" i="4"/>
  <c r="G387" i="4"/>
  <c r="G388" i="4"/>
  <c r="G389" i="4"/>
  <c r="G390" i="4"/>
  <c r="G391" i="4"/>
  <c r="G392" i="4"/>
  <c r="G393" i="4"/>
  <c r="G394" i="4"/>
  <c r="G395" i="4"/>
  <c r="G396" i="4"/>
  <c r="G397" i="4"/>
  <c r="G398" i="4"/>
  <c r="G399" i="4"/>
  <c r="G400" i="4"/>
  <c r="G401" i="4"/>
  <c r="G402" i="4"/>
  <c r="G403" i="4"/>
  <c r="G404" i="4"/>
  <c r="G405" i="4"/>
  <c r="G406" i="4"/>
  <c r="G407" i="4"/>
  <c r="G408" i="4"/>
  <c r="G409" i="4"/>
  <c r="G410" i="4"/>
  <c r="G411" i="4"/>
  <c r="G412" i="4"/>
  <c r="G413" i="4"/>
  <c r="G414" i="4"/>
  <c r="G415" i="4"/>
  <c r="G416" i="4"/>
  <c r="G417" i="4"/>
  <c r="G418" i="4"/>
  <c r="G419" i="4"/>
  <c r="G420" i="4"/>
  <c r="G421" i="4"/>
  <c r="G422" i="4"/>
  <c r="G423" i="4"/>
  <c r="G424" i="4"/>
  <c r="G425" i="4"/>
  <c r="G426" i="4"/>
  <c r="G427" i="4"/>
  <c r="G428" i="4"/>
  <c r="G429" i="4"/>
  <c r="G430" i="4"/>
  <c r="G431" i="4"/>
  <c r="G432" i="4"/>
  <c r="G433" i="4"/>
  <c r="G434" i="4"/>
  <c r="G435" i="4"/>
  <c r="G436" i="4"/>
  <c r="G437" i="4"/>
  <c r="G438" i="4"/>
  <c r="G439" i="4"/>
  <c r="G440" i="4"/>
  <c r="G441" i="4"/>
  <c r="G442" i="4"/>
  <c r="G443" i="4"/>
  <c r="G444" i="4"/>
  <c r="G445" i="4"/>
  <c r="G446" i="4"/>
  <c r="G447" i="4"/>
  <c r="G448" i="4"/>
  <c r="G449" i="4"/>
  <c r="G450" i="4"/>
  <c r="G451" i="4"/>
  <c r="G452" i="4"/>
  <c r="G453" i="4"/>
  <c r="G454" i="4"/>
  <c r="G455" i="4"/>
  <c r="G456" i="4"/>
  <c r="G457" i="4"/>
  <c r="G458" i="4"/>
  <c r="G459" i="4"/>
  <c r="G460" i="4"/>
  <c r="G461" i="4"/>
  <c r="G462" i="4"/>
  <c r="G463" i="4"/>
  <c r="G464" i="4"/>
  <c r="G465" i="4"/>
  <c r="G466" i="4"/>
  <c r="G467" i="4"/>
  <c r="G468" i="4"/>
  <c r="G469" i="4"/>
  <c r="G470" i="4"/>
  <c r="G471" i="4"/>
  <c r="G472" i="4"/>
  <c r="G473" i="4"/>
  <c r="G474" i="4"/>
  <c r="G475" i="4"/>
  <c r="G476" i="4"/>
  <c r="G477" i="4"/>
  <c r="G478" i="4"/>
  <c r="G479" i="4"/>
  <c r="G480" i="4"/>
  <c r="G481" i="4"/>
  <c r="G482" i="4"/>
  <c r="G483" i="4"/>
  <c r="G484" i="4"/>
  <c r="G485" i="4"/>
  <c r="G486" i="4"/>
  <c r="G487" i="4"/>
  <c r="G488" i="4"/>
  <c r="G489" i="4"/>
  <c r="G490" i="4"/>
  <c r="G491" i="4"/>
  <c r="G492" i="4"/>
  <c r="G493" i="4"/>
  <c r="G494" i="4"/>
  <c r="G495" i="4"/>
  <c r="G496" i="4"/>
  <c r="G497" i="4"/>
  <c r="G498" i="4"/>
  <c r="G499" i="4"/>
  <c r="G500" i="4"/>
  <c r="G501" i="4"/>
  <c r="G502" i="4"/>
  <c r="G503" i="4"/>
  <c r="G504" i="4"/>
  <c r="G505" i="4"/>
  <c r="G506" i="4"/>
  <c r="G507" i="4"/>
  <c r="G508" i="4"/>
  <c r="G509" i="4"/>
  <c r="G510" i="4"/>
  <c r="G511" i="4"/>
  <c r="G512" i="4"/>
  <c r="G513" i="4"/>
  <c r="G514" i="4"/>
  <c r="G515" i="4"/>
  <c r="G516" i="4"/>
  <c r="G517" i="4"/>
  <c r="G518" i="4"/>
  <c r="G519" i="4"/>
  <c r="G520" i="4"/>
  <c r="G521" i="4"/>
  <c r="G522" i="4"/>
  <c r="G523" i="4"/>
  <c r="G524" i="4"/>
  <c r="G525" i="4"/>
  <c r="G526" i="4"/>
  <c r="G527" i="4"/>
  <c r="G528" i="4"/>
  <c r="G529" i="4"/>
  <c r="G530" i="4"/>
  <c r="G531" i="4"/>
  <c r="G532" i="4"/>
  <c r="G533" i="4"/>
  <c r="G534" i="4"/>
  <c r="G535" i="4"/>
  <c r="G536" i="4"/>
  <c r="G537" i="4"/>
  <c r="G538" i="4"/>
  <c r="G539" i="4"/>
  <c r="G540" i="4"/>
  <c r="G541" i="4"/>
  <c r="G542" i="4"/>
  <c r="G543" i="4"/>
  <c r="G544" i="4"/>
  <c r="G545" i="4"/>
  <c r="G546" i="4"/>
  <c r="G547" i="4"/>
  <c r="G548" i="4"/>
  <c r="G549" i="4"/>
  <c r="G550" i="4"/>
  <c r="G551" i="4"/>
  <c r="G552" i="4"/>
  <c r="G553" i="4"/>
  <c r="G554" i="4"/>
  <c r="G555" i="4"/>
  <c r="G556" i="4"/>
  <c r="G557" i="4"/>
  <c r="G558" i="4"/>
  <c r="G559" i="4"/>
  <c r="G560" i="4"/>
  <c r="G561" i="4"/>
  <c r="G562" i="4"/>
  <c r="G563" i="4"/>
  <c r="G564" i="4"/>
  <c r="G565" i="4"/>
  <c r="G566" i="4"/>
  <c r="G567" i="4"/>
  <c r="G568" i="4"/>
  <c r="G569" i="4"/>
  <c r="G570" i="4"/>
  <c r="G571" i="4"/>
  <c r="G572" i="4"/>
  <c r="G573" i="4"/>
  <c r="G574" i="4"/>
  <c r="G575" i="4"/>
  <c r="G576" i="4"/>
  <c r="G577" i="4"/>
  <c r="G578" i="4"/>
  <c r="G579" i="4"/>
  <c r="G580" i="4"/>
  <c r="G581" i="4"/>
  <c r="G582" i="4"/>
  <c r="G583" i="4"/>
  <c r="G584" i="4"/>
  <c r="G585" i="4"/>
  <c r="G586" i="4"/>
  <c r="G587" i="4"/>
  <c r="G588" i="4"/>
  <c r="G589" i="4"/>
  <c r="G590" i="4"/>
  <c r="G2" i="4"/>
  <c r="AA4" i="9"/>
  <c r="AB4" i="9"/>
  <c r="AA5" i="9"/>
  <c r="AB5" i="9"/>
  <c r="AA6" i="9"/>
  <c r="AB6" i="9"/>
  <c r="AA7" i="9"/>
  <c r="AB7" i="9"/>
  <c r="AA8" i="9"/>
  <c r="AB8" i="9"/>
  <c r="AA9" i="9"/>
  <c r="AB9" i="9"/>
  <c r="AA10" i="9"/>
  <c r="AB10" i="9"/>
  <c r="AA11" i="9"/>
  <c r="AB11" i="9"/>
  <c r="AA12" i="9"/>
  <c r="AB12" i="9"/>
  <c r="AA13" i="9"/>
  <c r="AB13" i="9"/>
  <c r="AA14" i="9"/>
  <c r="AB14" i="9"/>
  <c r="AA15" i="9"/>
  <c r="AB15" i="9"/>
  <c r="AA16" i="9"/>
  <c r="AB16" i="9"/>
  <c r="AA17" i="9"/>
  <c r="AB17" i="9"/>
  <c r="AA18" i="9"/>
  <c r="AB18" i="9"/>
  <c r="AA19" i="9"/>
  <c r="AB19" i="9"/>
  <c r="AA20" i="9"/>
  <c r="AB20" i="9"/>
  <c r="AA21" i="9"/>
  <c r="AB21" i="9"/>
  <c r="AA22" i="9"/>
  <c r="AB22" i="9"/>
  <c r="AA23" i="9"/>
  <c r="AB23" i="9"/>
  <c r="AA24" i="9"/>
  <c r="AB24" i="9"/>
  <c r="AB3" i="9"/>
  <c r="AA3" i="9"/>
  <c r="U4" i="9"/>
  <c r="V4" i="9"/>
  <c r="W4" i="9"/>
  <c r="X4" i="9"/>
  <c r="Y4" i="9"/>
  <c r="Z4" i="9"/>
  <c r="U5" i="9"/>
  <c r="V5" i="9"/>
  <c r="W5" i="9"/>
  <c r="X5" i="9"/>
  <c r="Y5" i="9"/>
  <c r="Z5" i="9"/>
  <c r="U6" i="9"/>
  <c r="V6" i="9"/>
  <c r="W6" i="9"/>
  <c r="X6" i="9"/>
  <c r="Y6" i="9"/>
  <c r="Z6" i="9"/>
  <c r="U7" i="9"/>
  <c r="V7" i="9"/>
  <c r="W7" i="9"/>
  <c r="X7" i="9"/>
  <c r="Y7" i="9"/>
  <c r="Z7" i="9"/>
  <c r="U8" i="9"/>
  <c r="V8" i="9"/>
  <c r="W8" i="9"/>
  <c r="X8" i="9"/>
  <c r="Y8" i="9"/>
  <c r="Z8" i="9"/>
  <c r="U9" i="9"/>
  <c r="V9" i="9"/>
  <c r="W9" i="9"/>
  <c r="X9" i="9"/>
  <c r="Y9" i="9"/>
  <c r="Z9" i="9"/>
  <c r="U10" i="9"/>
  <c r="V10" i="9"/>
  <c r="W10" i="9"/>
  <c r="X10" i="9"/>
  <c r="Y10" i="9"/>
  <c r="Z10" i="9"/>
  <c r="U11" i="9"/>
  <c r="V11" i="9"/>
  <c r="W11" i="9"/>
  <c r="X11" i="9"/>
  <c r="Y11" i="9"/>
  <c r="Z11" i="9"/>
  <c r="U12" i="9"/>
  <c r="V12" i="9"/>
  <c r="W12" i="9"/>
  <c r="X12" i="9"/>
  <c r="Y12" i="9"/>
  <c r="Z12" i="9"/>
  <c r="U13" i="9"/>
  <c r="V13" i="9"/>
  <c r="W13" i="9"/>
  <c r="X13" i="9"/>
  <c r="Y13" i="9"/>
  <c r="Z13" i="9"/>
  <c r="U14" i="9"/>
  <c r="V14" i="9"/>
  <c r="W14" i="9"/>
  <c r="X14" i="9"/>
  <c r="Y14" i="9"/>
  <c r="Z14" i="9"/>
  <c r="U15" i="9"/>
  <c r="V15" i="9"/>
  <c r="W15" i="9"/>
  <c r="X15" i="9"/>
  <c r="Y15" i="9"/>
  <c r="Z15" i="9"/>
  <c r="U16" i="9"/>
  <c r="V16" i="9"/>
  <c r="W16" i="9"/>
  <c r="X16" i="9"/>
  <c r="Y16" i="9"/>
  <c r="Z16" i="9"/>
  <c r="U17" i="9"/>
  <c r="V17" i="9"/>
  <c r="W17" i="9"/>
  <c r="X17" i="9"/>
  <c r="Y17" i="9"/>
  <c r="Z17" i="9"/>
  <c r="U18" i="9"/>
  <c r="V18" i="9"/>
  <c r="W18" i="9"/>
  <c r="X18" i="9"/>
  <c r="Y18" i="9"/>
  <c r="Z18" i="9"/>
  <c r="U19" i="9"/>
  <c r="V19" i="9"/>
  <c r="W19" i="9"/>
  <c r="X19" i="9"/>
  <c r="Y19" i="9"/>
  <c r="Z19" i="9"/>
  <c r="U20" i="9"/>
  <c r="V20" i="9"/>
  <c r="W20" i="9"/>
  <c r="X20" i="9"/>
  <c r="Y20" i="9"/>
  <c r="Z20" i="9"/>
  <c r="U21" i="9"/>
  <c r="V21" i="9"/>
  <c r="W21" i="9"/>
  <c r="X21" i="9"/>
  <c r="Y21" i="9"/>
  <c r="Z21" i="9"/>
  <c r="U22" i="9"/>
  <c r="V22" i="9"/>
  <c r="W22" i="9"/>
  <c r="X22" i="9"/>
  <c r="Y22" i="9"/>
  <c r="Z22" i="9"/>
  <c r="U23" i="9"/>
  <c r="V23" i="9"/>
  <c r="W23" i="9"/>
  <c r="X23" i="9"/>
  <c r="Y23" i="9"/>
  <c r="Z23" i="9"/>
  <c r="U24" i="9"/>
  <c r="V24" i="9"/>
  <c r="W24" i="9"/>
  <c r="X24" i="9"/>
  <c r="Y24" i="9"/>
  <c r="Z24" i="9"/>
  <c r="V3" i="9"/>
  <c r="W3" i="9"/>
  <c r="X3" i="9"/>
  <c r="Y3" i="9"/>
  <c r="Z3" i="9"/>
  <c r="U3" i="9"/>
  <c r="O4" i="9"/>
  <c r="P4" i="9"/>
  <c r="Q4" i="9"/>
  <c r="R4" i="9"/>
  <c r="O5" i="9"/>
  <c r="P5" i="9"/>
  <c r="Q5" i="9"/>
  <c r="R5" i="9"/>
  <c r="O6" i="9"/>
  <c r="P6" i="9"/>
  <c r="Q6" i="9"/>
  <c r="R6" i="9"/>
  <c r="O7" i="9"/>
  <c r="P7" i="9"/>
  <c r="Q7" i="9"/>
  <c r="R7" i="9"/>
  <c r="O8" i="9"/>
  <c r="P8" i="9"/>
  <c r="Q8" i="9"/>
  <c r="R8" i="9"/>
  <c r="O9" i="9"/>
  <c r="P9" i="9"/>
  <c r="Q9" i="9"/>
  <c r="R9" i="9"/>
  <c r="O10" i="9"/>
  <c r="P10" i="9"/>
  <c r="Q10" i="9"/>
  <c r="R10" i="9"/>
  <c r="O11" i="9"/>
  <c r="P11" i="9"/>
  <c r="Q11" i="9"/>
  <c r="R11" i="9"/>
  <c r="O12" i="9"/>
  <c r="P12" i="9"/>
  <c r="Q12" i="9"/>
  <c r="R12" i="9"/>
  <c r="O13" i="9"/>
  <c r="P13" i="9"/>
  <c r="Q13" i="9"/>
  <c r="R13" i="9"/>
  <c r="O14" i="9"/>
  <c r="P14" i="9"/>
  <c r="Q14" i="9"/>
  <c r="R14" i="9"/>
  <c r="O15" i="9"/>
  <c r="P15" i="9"/>
  <c r="Q15" i="9"/>
  <c r="R15" i="9"/>
  <c r="O16" i="9"/>
  <c r="P16" i="9"/>
  <c r="Q16" i="9"/>
  <c r="R16" i="9"/>
  <c r="O17" i="9"/>
  <c r="P17" i="9"/>
  <c r="Q17" i="9"/>
  <c r="R17" i="9"/>
  <c r="O18" i="9"/>
  <c r="P18" i="9"/>
  <c r="Q18" i="9"/>
  <c r="R18" i="9"/>
  <c r="O19" i="9"/>
  <c r="P19" i="9"/>
  <c r="Q19" i="9"/>
  <c r="R19" i="9"/>
  <c r="O20" i="9"/>
  <c r="P20" i="9"/>
  <c r="Q20" i="9"/>
  <c r="R20" i="9"/>
  <c r="O21" i="9"/>
  <c r="P21" i="9"/>
  <c r="Q21" i="9"/>
  <c r="R21" i="9"/>
  <c r="O22" i="9"/>
  <c r="P22" i="9"/>
  <c r="Q22" i="9"/>
  <c r="R22" i="9"/>
  <c r="O23" i="9"/>
  <c r="P23" i="9"/>
  <c r="Q23" i="9"/>
  <c r="R23" i="9"/>
  <c r="O24" i="9"/>
  <c r="P24" i="9"/>
  <c r="Q24" i="9"/>
  <c r="R24" i="9"/>
  <c r="P3" i="9"/>
  <c r="Q3" i="9"/>
  <c r="R3" i="9"/>
  <c r="O3" i="9"/>
  <c r="K4" i="9"/>
  <c r="L4" i="9"/>
  <c r="M4" i="9"/>
  <c r="N4" i="9"/>
  <c r="K5" i="9"/>
  <c r="L5" i="9"/>
  <c r="M5" i="9"/>
  <c r="N5" i="9"/>
  <c r="K6" i="9"/>
  <c r="L6" i="9"/>
  <c r="M6" i="9"/>
  <c r="N6" i="9"/>
  <c r="K7" i="9"/>
  <c r="L7" i="9"/>
  <c r="M7" i="9"/>
  <c r="N7" i="9"/>
  <c r="K8" i="9"/>
  <c r="L8" i="9"/>
  <c r="M8" i="9"/>
  <c r="N8" i="9"/>
  <c r="K9" i="9"/>
  <c r="L9" i="9"/>
  <c r="M9" i="9"/>
  <c r="N9" i="9"/>
  <c r="K10" i="9"/>
  <c r="L10" i="9"/>
  <c r="M10" i="9"/>
  <c r="N10" i="9"/>
  <c r="K11" i="9"/>
  <c r="L11" i="9"/>
  <c r="M11" i="9"/>
  <c r="N11" i="9"/>
  <c r="K12" i="9"/>
  <c r="L12" i="9"/>
  <c r="M12" i="9"/>
  <c r="N12" i="9"/>
  <c r="K13" i="9"/>
  <c r="L13" i="9"/>
  <c r="M13" i="9"/>
  <c r="N13" i="9"/>
  <c r="K14" i="9"/>
  <c r="L14" i="9"/>
  <c r="M14" i="9"/>
  <c r="N14" i="9"/>
  <c r="K15" i="9"/>
  <c r="L15" i="9"/>
  <c r="M15" i="9"/>
  <c r="N15" i="9"/>
  <c r="K16" i="9"/>
  <c r="L16" i="9"/>
  <c r="M16" i="9"/>
  <c r="N16" i="9"/>
  <c r="K17" i="9"/>
  <c r="L17" i="9"/>
  <c r="M17" i="9"/>
  <c r="N17" i="9"/>
  <c r="K18" i="9"/>
  <c r="L18" i="9"/>
  <c r="M18" i="9"/>
  <c r="N18" i="9"/>
  <c r="K19" i="9"/>
  <c r="L19" i="9"/>
  <c r="M19" i="9"/>
  <c r="N19" i="9"/>
  <c r="K20" i="9"/>
  <c r="L20" i="9"/>
  <c r="M20" i="9"/>
  <c r="N20" i="9"/>
  <c r="K21" i="9"/>
  <c r="L21" i="9"/>
  <c r="M21" i="9"/>
  <c r="N21" i="9"/>
  <c r="K22" i="9"/>
  <c r="L22" i="9"/>
  <c r="M22" i="9"/>
  <c r="N22" i="9"/>
  <c r="K23" i="9"/>
  <c r="L23" i="9"/>
  <c r="M23" i="9"/>
  <c r="N23" i="9"/>
  <c r="K24" i="9"/>
  <c r="L24" i="9"/>
  <c r="M24" i="9"/>
  <c r="N24" i="9"/>
  <c r="L3" i="9"/>
  <c r="M3" i="9"/>
  <c r="N3" i="9"/>
  <c r="K3" i="9"/>
  <c r="I24" i="5"/>
  <c r="J24" i="5"/>
  <c r="K24" i="5"/>
  <c r="I4" i="5"/>
  <c r="J4" i="5"/>
  <c r="I4" i="9" s="1"/>
  <c r="I5" i="5"/>
  <c r="J5" i="5"/>
  <c r="I5" i="9" s="1"/>
  <c r="I6" i="5"/>
  <c r="J6" i="5"/>
  <c r="I6" i="9" s="1"/>
  <c r="I7" i="5"/>
  <c r="J7" i="5"/>
  <c r="I7" i="9" s="1"/>
  <c r="I8" i="5"/>
  <c r="J8" i="5"/>
  <c r="I8" i="9" s="1"/>
  <c r="I9" i="5"/>
  <c r="J9" i="5"/>
  <c r="I9" i="9" s="1"/>
  <c r="I10" i="5"/>
  <c r="J10" i="5"/>
  <c r="I10" i="9" s="1"/>
  <c r="I11" i="5"/>
  <c r="J11" i="5"/>
  <c r="I11" i="9" s="1"/>
  <c r="I12" i="5"/>
  <c r="J12" i="5"/>
  <c r="I13" i="5"/>
  <c r="J13" i="5"/>
  <c r="I13" i="9" s="1"/>
  <c r="I14" i="5"/>
  <c r="J14" i="5"/>
  <c r="I15" i="5"/>
  <c r="J15" i="5"/>
  <c r="I15" i="9" s="1"/>
  <c r="I16" i="5"/>
  <c r="J16" i="5"/>
  <c r="I17" i="5"/>
  <c r="J17" i="5"/>
  <c r="I17" i="9" s="1"/>
  <c r="I18" i="5"/>
  <c r="J18" i="5"/>
  <c r="I19" i="5"/>
  <c r="J19" i="5"/>
  <c r="I19" i="9" s="1"/>
  <c r="I20" i="5"/>
  <c r="J20" i="5"/>
  <c r="I21" i="5"/>
  <c r="J21" i="5"/>
  <c r="I21" i="9" s="1"/>
  <c r="I22" i="5"/>
  <c r="J22" i="5"/>
  <c r="I23" i="5"/>
  <c r="J23" i="5"/>
  <c r="I23" i="9" s="1"/>
  <c r="J3" i="5"/>
  <c r="I3" i="5"/>
  <c r="J3" i="9" s="1"/>
  <c r="J4" i="9"/>
  <c r="J5" i="9"/>
  <c r="J6" i="9"/>
  <c r="J7" i="9"/>
  <c r="J8" i="9"/>
  <c r="J9" i="9"/>
  <c r="J10" i="9"/>
  <c r="J11" i="9"/>
  <c r="I12" i="9"/>
  <c r="J12" i="9"/>
  <c r="J13" i="9"/>
  <c r="I14" i="9"/>
  <c r="J14" i="9"/>
  <c r="J15" i="9"/>
  <c r="I16" i="9"/>
  <c r="J16" i="9"/>
  <c r="J17" i="9"/>
  <c r="I18" i="9"/>
  <c r="J18" i="9"/>
  <c r="J19" i="9"/>
  <c r="I20" i="9"/>
  <c r="J20" i="9"/>
  <c r="J21" i="9"/>
  <c r="I22" i="9"/>
  <c r="J22" i="9"/>
  <c r="J23" i="9"/>
  <c r="I3" i="9"/>
  <c r="D4" i="5"/>
  <c r="D29" i="9" s="1"/>
  <c r="E4" i="5"/>
  <c r="E29" i="9" s="1"/>
  <c r="F4" i="5"/>
  <c r="F4" i="9" s="1"/>
  <c r="G4" i="5"/>
  <c r="G29" i="9" s="1"/>
  <c r="H4" i="5"/>
  <c r="H29" i="9" s="1"/>
  <c r="D5" i="5"/>
  <c r="D30" i="9" s="1"/>
  <c r="E5" i="5"/>
  <c r="E5" i="9" s="1"/>
  <c r="F5" i="5"/>
  <c r="F5" i="9" s="1"/>
  <c r="G5" i="5"/>
  <c r="G30" i="9" s="1"/>
  <c r="H5" i="5"/>
  <c r="H30" i="9" s="1"/>
  <c r="D6" i="5"/>
  <c r="D6" i="9" s="1"/>
  <c r="E6" i="5"/>
  <c r="E6" i="9" s="1"/>
  <c r="F6" i="5"/>
  <c r="F31" i="9" s="1"/>
  <c r="G6" i="5"/>
  <c r="G31" i="9" s="1"/>
  <c r="H6" i="5"/>
  <c r="H6" i="9" s="1"/>
  <c r="D7" i="5"/>
  <c r="E7" i="9" s="1"/>
  <c r="E7" i="5"/>
  <c r="E32" i="9" s="1"/>
  <c r="F7" i="5"/>
  <c r="F32" i="9" s="1"/>
  <c r="G7" i="5"/>
  <c r="G32" i="9" s="1"/>
  <c r="H7" i="5"/>
  <c r="H7" i="9" s="1"/>
  <c r="D8" i="5"/>
  <c r="D33" i="9" s="1"/>
  <c r="E8" i="5"/>
  <c r="E33" i="9" s="1"/>
  <c r="F8" i="5"/>
  <c r="F8" i="9" s="1"/>
  <c r="G8" i="5"/>
  <c r="G33" i="9" s="1"/>
  <c r="H8" i="5"/>
  <c r="H33" i="9" s="1"/>
  <c r="D9" i="5"/>
  <c r="D34" i="9" s="1"/>
  <c r="E9" i="5"/>
  <c r="E9" i="9" s="1"/>
  <c r="F9" i="5"/>
  <c r="F9" i="9" s="1"/>
  <c r="G9" i="5"/>
  <c r="G34" i="9" s="1"/>
  <c r="H9" i="5"/>
  <c r="H34" i="9" s="1"/>
  <c r="D10" i="5"/>
  <c r="D10" i="9" s="1"/>
  <c r="E10" i="5"/>
  <c r="E10" i="9" s="1"/>
  <c r="F10" i="5"/>
  <c r="F35" i="9" s="1"/>
  <c r="G10" i="5"/>
  <c r="G35" i="9" s="1"/>
  <c r="H10" i="5"/>
  <c r="H10" i="9" s="1"/>
  <c r="D11" i="5"/>
  <c r="E11" i="9" s="1"/>
  <c r="E11" i="5"/>
  <c r="E36" i="9" s="1"/>
  <c r="F11" i="5"/>
  <c r="F36" i="9" s="1"/>
  <c r="G11" i="5"/>
  <c r="G36" i="9" s="1"/>
  <c r="H11" i="5"/>
  <c r="H11" i="9" s="1"/>
  <c r="D12" i="5"/>
  <c r="D37" i="9" s="1"/>
  <c r="E12" i="5"/>
  <c r="E37" i="9" s="1"/>
  <c r="F12" i="5"/>
  <c r="F12" i="9" s="1"/>
  <c r="G12" i="5"/>
  <c r="G37" i="9" s="1"/>
  <c r="H12" i="5"/>
  <c r="H37" i="9" s="1"/>
  <c r="D13" i="5"/>
  <c r="D38" i="9" s="1"/>
  <c r="E13" i="5"/>
  <c r="E13" i="9" s="1"/>
  <c r="F13" i="5"/>
  <c r="F13" i="9" s="1"/>
  <c r="G13" i="5"/>
  <c r="G38" i="9" s="1"/>
  <c r="H13" i="5"/>
  <c r="H38" i="9" s="1"/>
  <c r="D14" i="5"/>
  <c r="D14" i="9" s="1"/>
  <c r="E14" i="5"/>
  <c r="E14" i="9" s="1"/>
  <c r="F14" i="5"/>
  <c r="F39" i="9" s="1"/>
  <c r="G14" i="5"/>
  <c r="G39" i="9" s="1"/>
  <c r="H14" i="5"/>
  <c r="H14" i="9" s="1"/>
  <c r="D15" i="5"/>
  <c r="E15" i="9" s="1"/>
  <c r="E15" i="5"/>
  <c r="E40" i="9" s="1"/>
  <c r="F15" i="5"/>
  <c r="F40" i="9" s="1"/>
  <c r="G15" i="5"/>
  <c r="G40" i="9" s="1"/>
  <c r="H15" i="5"/>
  <c r="H15" i="9" s="1"/>
  <c r="D16" i="5"/>
  <c r="D41" i="9" s="1"/>
  <c r="E16" i="5"/>
  <c r="E41" i="9" s="1"/>
  <c r="F16" i="5"/>
  <c r="F16" i="9" s="1"/>
  <c r="G16" i="5"/>
  <c r="G41" i="9" s="1"/>
  <c r="H16" i="5"/>
  <c r="H41" i="9" s="1"/>
  <c r="D17" i="5"/>
  <c r="D42" i="9" s="1"/>
  <c r="E17" i="5"/>
  <c r="E17" i="9" s="1"/>
  <c r="F17" i="5"/>
  <c r="F17" i="9" s="1"/>
  <c r="G17" i="5"/>
  <c r="G42" i="9" s="1"/>
  <c r="H17" i="5"/>
  <c r="H42" i="9" s="1"/>
  <c r="D18" i="5"/>
  <c r="D18" i="9" s="1"/>
  <c r="E18" i="5"/>
  <c r="E18" i="9" s="1"/>
  <c r="F18" i="5"/>
  <c r="F43" i="9" s="1"/>
  <c r="G18" i="5"/>
  <c r="G43" i="9" s="1"/>
  <c r="H18" i="5"/>
  <c r="H18" i="9" s="1"/>
  <c r="D19" i="5"/>
  <c r="E19" i="9" s="1"/>
  <c r="E19" i="5"/>
  <c r="F19" i="5"/>
  <c r="G19" i="5"/>
  <c r="G44" i="9" s="1"/>
  <c r="H19" i="5"/>
  <c r="H19" i="9" s="1"/>
  <c r="D20" i="5"/>
  <c r="D45" i="9" s="1"/>
  <c r="E20" i="5"/>
  <c r="F20" i="5"/>
  <c r="F20" i="9" s="1"/>
  <c r="G20" i="5"/>
  <c r="G45" i="9" s="1"/>
  <c r="H20" i="5"/>
  <c r="H45" i="9" s="1"/>
  <c r="D21" i="5"/>
  <c r="D46" i="9" s="1"/>
  <c r="E21" i="5"/>
  <c r="E21" i="9" s="1"/>
  <c r="F21" i="5"/>
  <c r="F21" i="9" s="1"/>
  <c r="G21" i="5"/>
  <c r="G46" i="9" s="1"/>
  <c r="H21" i="5"/>
  <c r="H46" i="9" s="1"/>
  <c r="D22" i="5"/>
  <c r="D22" i="9" s="1"/>
  <c r="E22" i="5"/>
  <c r="E22" i="9" s="1"/>
  <c r="F22" i="5"/>
  <c r="G22" i="5"/>
  <c r="G47" i="9" s="1"/>
  <c r="H22" i="5"/>
  <c r="H22" i="9" s="1"/>
  <c r="D23" i="5"/>
  <c r="E23" i="9" s="1"/>
  <c r="E23" i="5"/>
  <c r="F23" i="5"/>
  <c r="G23" i="5"/>
  <c r="G48" i="9" s="1"/>
  <c r="H23" i="5"/>
  <c r="H23" i="9" s="1"/>
  <c r="E3" i="5"/>
  <c r="E28" i="9" s="1"/>
  <c r="F3" i="5"/>
  <c r="G3" i="5"/>
  <c r="G3" i="9" s="1"/>
  <c r="H3" i="5"/>
  <c r="H3" i="9" s="1"/>
  <c r="D3" i="5"/>
  <c r="D28" i="9" s="1"/>
  <c r="K3" i="5"/>
  <c r="L3" i="5"/>
  <c r="M3" i="5"/>
  <c r="N3" i="5"/>
  <c r="O3" i="5"/>
  <c r="P3" i="5"/>
  <c r="Q3" i="5"/>
  <c r="R3" i="5"/>
  <c r="S3" i="5"/>
  <c r="T3" i="5"/>
  <c r="U3" i="5"/>
  <c r="V3" i="5"/>
  <c r="W3" i="5"/>
  <c r="X3" i="5"/>
  <c r="K4" i="5"/>
  <c r="L4" i="5"/>
  <c r="M4" i="5"/>
  <c r="N4" i="5"/>
  <c r="O4" i="5"/>
  <c r="P4" i="5"/>
  <c r="Q4" i="5"/>
  <c r="R4" i="5"/>
  <c r="S4" i="5"/>
  <c r="T4" i="5"/>
  <c r="U4" i="5"/>
  <c r="V4" i="5"/>
  <c r="W4" i="5"/>
  <c r="X4" i="5"/>
  <c r="K5" i="5"/>
  <c r="L5" i="5"/>
  <c r="M5" i="5"/>
  <c r="N5" i="5"/>
  <c r="O5" i="5"/>
  <c r="P5" i="5"/>
  <c r="Q5" i="5"/>
  <c r="R5" i="5"/>
  <c r="S5" i="5"/>
  <c r="T5" i="5"/>
  <c r="U5" i="5"/>
  <c r="V5" i="5"/>
  <c r="W5" i="5"/>
  <c r="X5" i="5"/>
  <c r="K6" i="5"/>
  <c r="L6" i="5"/>
  <c r="M6" i="5"/>
  <c r="N6" i="5"/>
  <c r="O6" i="5"/>
  <c r="P6" i="5"/>
  <c r="Q6" i="5"/>
  <c r="R6" i="5"/>
  <c r="S6" i="5"/>
  <c r="T6" i="5"/>
  <c r="U6" i="5"/>
  <c r="V6" i="5"/>
  <c r="W6" i="5"/>
  <c r="X6" i="5"/>
  <c r="K7" i="5"/>
  <c r="L7" i="5"/>
  <c r="M7" i="5"/>
  <c r="N7" i="5"/>
  <c r="O7" i="5"/>
  <c r="P7" i="5"/>
  <c r="Q7" i="5"/>
  <c r="R7" i="5"/>
  <c r="S7" i="5"/>
  <c r="T7" i="5"/>
  <c r="U7" i="5"/>
  <c r="V7" i="5"/>
  <c r="W7" i="5"/>
  <c r="X7" i="5"/>
  <c r="S8" i="5"/>
  <c r="T8" i="5"/>
  <c r="S9" i="5"/>
  <c r="T9" i="5"/>
  <c r="S10" i="5"/>
  <c r="T10" i="5"/>
  <c r="S11" i="5"/>
  <c r="T11" i="5"/>
  <c r="S12" i="5"/>
  <c r="T12" i="5"/>
  <c r="S13" i="5"/>
  <c r="T13" i="5"/>
  <c r="S14" i="5"/>
  <c r="T14" i="5"/>
  <c r="S15" i="5"/>
  <c r="T15" i="5"/>
  <c r="S16" i="5"/>
  <c r="T16" i="5"/>
  <c r="S17" i="5"/>
  <c r="T17" i="5"/>
  <c r="S18" i="5"/>
  <c r="T18" i="5"/>
  <c r="S19" i="5"/>
  <c r="T19" i="5"/>
  <c r="S20" i="5"/>
  <c r="T20" i="5"/>
  <c r="S21" i="5"/>
  <c r="T21" i="5"/>
  <c r="S22" i="5"/>
  <c r="T22" i="5"/>
  <c r="S23" i="5"/>
  <c r="T23" i="5"/>
  <c r="K8" i="5"/>
  <c r="L8" i="5"/>
  <c r="M8" i="5"/>
  <c r="N8" i="5"/>
  <c r="K9" i="5"/>
  <c r="L9" i="5"/>
  <c r="M9" i="5"/>
  <c r="N9" i="5"/>
  <c r="K10" i="5"/>
  <c r="L10" i="5"/>
  <c r="M10" i="5"/>
  <c r="N10" i="5"/>
  <c r="K11" i="5"/>
  <c r="L11" i="5"/>
  <c r="M11" i="5"/>
  <c r="N11" i="5"/>
  <c r="K12" i="5"/>
  <c r="L12" i="5"/>
  <c r="M12" i="5"/>
  <c r="N12" i="5"/>
  <c r="K13" i="5"/>
  <c r="L13" i="5"/>
  <c r="M13" i="5"/>
  <c r="N13" i="5"/>
  <c r="K14" i="5"/>
  <c r="L14" i="5"/>
  <c r="M14" i="5"/>
  <c r="N14" i="5"/>
  <c r="K15" i="5"/>
  <c r="L15" i="5"/>
  <c r="M15" i="5"/>
  <c r="N15" i="5"/>
  <c r="K16" i="5"/>
  <c r="L16" i="5"/>
  <c r="M16" i="5"/>
  <c r="N16" i="5"/>
  <c r="K17" i="5"/>
  <c r="L17" i="5"/>
  <c r="M17" i="5"/>
  <c r="N17" i="5"/>
  <c r="K18" i="5"/>
  <c r="L18" i="5"/>
  <c r="M18" i="5"/>
  <c r="N18" i="5"/>
  <c r="K19" i="5"/>
  <c r="L19" i="5"/>
  <c r="M19" i="5"/>
  <c r="N19" i="5"/>
  <c r="K20" i="5"/>
  <c r="L20" i="5"/>
  <c r="M20" i="5"/>
  <c r="N20" i="5"/>
  <c r="K21" i="5"/>
  <c r="L21" i="5"/>
  <c r="M21" i="5"/>
  <c r="N21" i="5"/>
  <c r="K22" i="5"/>
  <c r="L22" i="5"/>
  <c r="M22" i="5"/>
  <c r="N22" i="5"/>
  <c r="K23" i="5"/>
  <c r="L23" i="5"/>
  <c r="M23" i="5"/>
  <c r="N23" i="5"/>
  <c r="O8" i="5"/>
  <c r="P8" i="5"/>
  <c r="Q8" i="5"/>
  <c r="R8" i="5"/>
  <c r="O9" i="5"/>
  <c r="P9" i="5"/>
  <c r="Q9" i="5"/>
  <c r="R9" i="5"/>
  <c r="O10" i="5"/>
  <c r="P10" i="5"/>
  <c r="Q10" i="5"/>
  <c r="R10" i="5"/>
  <c r="O11" i="5"/>
  <c r="P11" i="5"/>
  <c r="Q11" i="5"/>
  <c r="R11" i="5"/>
  <c r="O12" i="5"/>
  <c r="P12" i="5"/>
  <c r="Q12" i="5"/>
  <c r="R12" i="5"/>
  <c r="O13" i="5"/>
  <c r="P13" i="5"/>
  <c r="Q13" i="5"/>
  <c r="R13" i="5"/>
  <c r="O14" i="5"/>
  <c r="P14" i="5"/>
  <c r="Q14" i="5"/>
  <c r="R14" i="5"/>
  <c r="O15" i="5"/>
  <c r="P15" i="5"/>
  <c r="Q15" i="5"/>
  <c r="R15" i="5"/>
  <c r="O16" i="5"/>
  <c r="P16" i="5"/>
  <c r="Q16" i="5"/>
  <c r="R16" i="5"/>
  <c r="O17" i="5"/>
  <c r="P17" i="5"/>
  <c r="Q17" i="5"/>
  <c r="R17" i="5"/>
  <c r="O18" i="5"/>
  <c r="P18" i="5"/>
  <c r="Q18" i="5"/>
  <c r="R18" i="5"/>
  <c r="O19" i="5"/>
  <c r="P19" i="5"/>
  <c r="Q19" i="5"/>
  <c r="R19" i="5"/>
  <c r="O20" i="5"/>
  <c r="P20" i="5"/>
  <c r="Q20" i="5"/>
  <c r="R20" i="5"/>
  <c r="O21" i="5"/>
  <c r="P21" i="5"/>
  <c r="Q21" i="5"/>
  <c r="R21" i="5"/>
  <c r="O22" i="5"/>
  <c r="P22" i="5"/>
  <c r="Q22" i="5"/>
  <c r="R22" i="5"/>
  <c r="O23" i="5"/>
  <c r="P23" i="5"/>
  <c r="Q23" i="5"/>
  <c r="R23" i="5"/>
  <c r="C7" i="6" l="1"/>
  <c r="F7" i="6"/>
  <c r="J7" i="6"/>
  <c r="N7" i="6"/>
  <c r="R7" i="6"/>
  <c r="V7" i="6"/>
  <c r="Z7" i="6"/>
  <c r="E7" i="6"/>
  <c r="I7" i="6"/>
  <c r="M7" i="6"/>
  <c r="Q7" i="6"/>
  <c r="U7" i="6"/>
  <c r="Y7" i="6"/>
  <c r="D7" i="6"/>
  <c r="H7" i="6"/>
  <c r="L7" i="6"/>
  <c r="P7" i="6"/>
  <c r="T7" i="6"/>
  <c r="X7" i="6"/>
  <c r="AB7" i="6"/>
  <c r="G7" i="6"/>
  <c r="K7" i="6"/>
  <c r="O7" i="6"/>
  <c r="S7" i="6"/>
  <c r="W7" i="6"/>
  <c r="AA7" i="6"/>
  <c r="D3" i="9"/>
  <c r="E3" i="9"/>
  <c r="F23" i="9"/>
  <c r="G22" i="9"/>
  <c r="H21" i="9"/>
  <c r="D21" i="9"/>
  <c r="E20" i="9"/>
  <c r="F19" i="9"/>
  <c r="G18" i="9"/>
  <c r="H17" i="9"/>
  <c r="D17" i="9"/>
  <c r="E16" i="9"/>
  <c r="F15" i="9"/>
  <c r="G14" i="9"/>
  <c r="H13" i="9"/>
  <c r="D13" i="9"/>
  <c r="E12" i="9"/>
  <c r="F11" i="9"/>
  <c r="G10" i="9"/>
  <c r="H9" i="9"/>
  <c r="D9" i="9"/>
  <c r="E8" i="9"/>
  <c r="F7" i="9"/>
  <c r="G6" i="9"/>
  <c r="H5" i="9"/>
  <c r="D5" i="9"/>
  <c r="E4" i="9"/>
  <c r="F46" i="9"/>
  <c r="F45" i="9"/>
  <c r="F42" i="9"/>
  <c r="F41" i="9"/>
  <c r="F38" i="9"/>
  <c r="F37" i="9"/>
  <c r="F34" i="9"/>
  <c r="F33" i="9"/>
  <c r="F30" i="9"/>
  <c r="F29" i="9"/>
  <c r="H48" i="9"/>
  <c r="H44" i="9"/>
  <c r="H40" i="9"/>
  <c r="H36" i="9"/>
  <c r="H32" i="9"/>
  <c r="H28" i="9"/>
  <c r="H4" i="9"/>
  <c r="E46" i="9"/>
  <c r="E42" i="9"/>
  <c r="E39" i="9"/>
  <c r="E38" i="9"/>
  <c r="E35" i="9"/>
  <c r="E34" i="9"/>
  <c r="E31" i="9"/>
  <c r="E30" i="9"/>
  <c r="H47" i="9"/>
  <c r="H43" i="9"/>
  <c r="H39" i="9"/>
  <c r="H35" i="9"/>
  <c r="H31" i="9"/>
  <c r="H20" i="9"/>
  <c r="E47" i="9"/>
  <c r="E43" i="9"/>
  <c r="D23" i="9"/>
  <c r="G20" i="9"/>
  <c r="D19" i="9"/>
  <c r="G16" i="9"/>
  <c r="D15" i="9"/>
  <c r="G12" i="9"/>
  <c r="D11" i="9"/>
  <c r="G8" i="9"/>
  <c r="D7" i="9"/>
  <c r="G4" i="9"/>
  <c r="D48" i="9"/>
  <c r="D47" i="9"/>
  <c r="D44" i="9"/>
  <c r="D43" i="9"/>
  <c r="D40" i="9"/>
  <c r="D39" i="9"/>
  <c r="D36" i="9"/>
  <c r="D35" i="9"/>
  <c r="D32" i="9"/>
  <c r="D31" i="9"/>
  <c r="F22" i="9"/>
  <c r="G21" i="9"/>
  <c r="D20" i="9"/>
  <c r="F18" i="9"/>
  <c r="G17" i="9"/>
  <c r="H16" i="9"/>
  <c r="D16" i="9"/>
  <c r="F14" i="9"/>
  <c r="G13" i="9"/>
  <c r="H12" i="9"/>
  <c r="D12" i="9"/>
  <c r="F10" i="9"/>
  <c r="G9" i="9"/>
  <c r="H8" i="9"/>
  <c r="D8" i="9"/>
  <c r="F6" i="9"/>
  <c r="G5" i="9"/>
  <c r="D4" i="9"/>
  <c r="F3" i="9"/>
  <c r="G23" i="9"/>
  <c r="G19" i="9"/>
  <c r="G15" i="9"/>
  <c r="G11" i="9"/>
  <c r="G7" i="9"/>
  <c r="Y3" i="5"/>
  <c r="Z3" i="5"/>
  <c r="X24" i="5"/>
  <c r="Y4" i="5"/>
  <c r="Z4" i="5"/>
  <c r="W24" i="5"/>
  <c r="Y5" i="5"/>
  <c r="Z5" i="5"/>
  <c r="Y6" i="5"/>
  <c r="Z6" i="5"/>
  <c r="Y7" i="5"/>
  <c r="Z7" i="5"/>
  <c r="V8" i="5"/>
  <c r="W8" i="5"/>
  <c r="X8" i="5"/>
  <c r="Y8" i="5"/>
  <c r="Z8" i="5"/>
  <c r="V9" i="5"/>
  <c r="W9" i="5"/>
  <c r="X9" i="5"/>
  <c r="Y9" i="5"/>
  <c r="Z9" i="5"/>
  <c r="V10" i="5"/>
  <c r="W10" i="5"/>
  <c r="X10" i="5"/>
  <c r="Y10" i="5"/>
  <c r="Z10" i="5"/>
  <c r="V11" i="5"/>
  <c r="W11" i="5"/>
  <c r="X11" i="5"/>
  <c r="Y11" i="5"/>
  <c r="Z11" i="5"/>
  <c r="V12" i="5"/>
  <c r="W12" i="5"/>
  <c r="X12" i="5"/>
  <c r="Y12" i="5"/>
  <c r="Z12" i="5"/>
  <c r="V13" i="5"/>
  <c r="W13" i="5"/>
  <c r="X13" i="5"/>
  <c r="Y13" i="5"/>
  <c r="Z13" i="5"/>
  <c r="V14" i="5"/>
  <c r="W14" i="5"/>
  <c r="X14" i="5"/>
  <c r="Y14" i="5"/>
  <c r="Z14" i="5"/>
  <c r="V15" i="5"/>
  <c r="W15" i="5"/>
  <c r="X15" i="5"/>
  <c r="Y15" i="5"/>
  <c r="Z15" i="5"/>
  <c r="V16" i="5"/>
  <c r="W16" i="5"/>
  <c r="X16" i="5"/>
  <c r="Y16" i="5"/>
  <c r="Z16" i="5"/>
  <c r="V17" i="5"/>
  <c r="W17" i="5"/>
  <c r="X17" i="5"/>
  <c r="Y17" i="5"/>
  <c r="Z17" i="5"/>
  <c r="V18" i="5"/>
  <c r="W18" i="5"/>
  <c r="X18" i="5"/>
  <c r="Y18" i="5"/>
  <c r="Z18" i="5"/>
  <c r="V19" i="5"/>
  <c r="W19" i="5"/>
  <c r="X19" i="5"/>
  <c r="Y19" i="5"/>
  <c r="Z19" i="5"/>
  <c r="V20" i="5"/>
  <c r="W20" i="5"/>
  <c r="X20" i="5"/>
  <c r="Y20" i="5"/>
  <c r="Z20" i="5"/>
  <c r="V21" i="5"/>
  <c r="W21" i="5"/>
  <c r="X21" i="5"/>
  <c r="Y21" i="5"/>
  <c r="Z21" i="5"/>
  <c r="V22" i="5"/>
  <c r="W22" i="5"/>
  <c r="X22" i="5"/>
  <c r="Y22" i="5"/>
  <c r="Z22" i="5"/>
  <c r="V23" i="5"/>
  <c r="W23" i="5"/>
  <c r="X23" i="5"/>
  <c r="Y23" i="5"/>
  <c r="Z23" i="5"/>
  <c r="D24" i="5"/>
  <c r="E24" i="5"/>
  <c r="F24" i="5"/>
  <c r="G24" i="5"/>
  <c r="H24" i="5"/>
  <c r="L24" i="5"/>
  <c r="M24" i="5"/>
  <c r="N24" i="5"/>
  <c r="O24" i="5"/>
  <c r="P24" i="5"/>
  <c r="Q24" i="5"/>
  <c r="R24" i="5"/>
  <c r="S24" i="5"/>
  <c r="T24" i="5"/>
  <c r="C24" i="5"/>
  <c r="U24" i="5"/>
  <c r="U8" i="5"/>
  <c r="U9" i="5"/>
  <c r="U10" i="5"/>
  <c r="U11" i="5"/>
  <c r="U12" i="5"/>
  <c r="U13" i="5"/>
  <c r="U14" i="5"/>
  <c r="U15" i="5"/>
  <c r="U16" i="5"/>
  <c r="U17" i="5"/>
  <c r="U18" i="5"/>
  <c r="U19" i="5"/>
  <c r="U20" i="5"/>
  <c r="U21" i="5"/>
  <c r="U22" i="5"/>
  <c r="U23" i="5"/>
  <c r="AA4" i="5"/>
  <c r="AA24" i="5" s="1"/>
  <c r="AB4" i="5"/>
  <c r="AA5" i="5"/>
  <c r="AB5" i="5"/>
  <c r="AA6" i="5"/>
  <c r="AB6" i="5"/>
  <c r="AA7" i="5"/>
  <c r="AB7" i="5"/>
  <c r="AA8" i="5"/>
  <c r="AB8" i="5"/>
  <c r="AA9" i="5"/>
  <c r="AB9" i="5"/>
  <c r="AA10" i="5"/>
  <c r="AB10" i="5"/>
  <c r="AA11" i="5"/>
  <c r="AB11" i="5"/>
  <c r="AA12" i="5"/>
  <c r="AB12" i="5"/>
  <c r="AA13" i="5"/>
  <c r="AB13" i="5"/>
  <c r="AA14" i="5"/>
  <c r="AB14" i="5"/>
  <c r="AA15" i="5"/>
  <c r="AB15" i="5"/>
  <c r="AA16" i="5"/>
  <c r="AB16" i="5"/>
  <c r="AA17" i="5"/>
  <c r="AB17" i="5"/>
  <c r="AA18" i="5"/>
  <c r="AB18" i="5"/>
  <c r="AA19" i="5"/>
  <c r="AB19" i="5"/>
  <c r="AA20" i="5"/>
  <c r="AB20" i="5"/>
  <c r="AA21" i="5"/>
  <c r="AB21" i="5"/>
  <c r="AA22" i="5"/>
  <c r="AB22" i="5"/>
  <c r="AA23" i="5"/>
  <c r="AB23" i="5"/>
  <c r="AB3" i="5"/>
  <c r="AB24" i="5" s="1"/>
  <c r="AA3" i="5"/>
  <c r="E4300" i="4"/>
  <c r="F4300" i="4" s="1"/>
  <c r="D4300" i="4"/>
  <c r="E4299" i="4"/>
  <c r="F4299" i="4" s="1"/>
  <c r="D4299" i="4"/>
  <c r="E4298" i="4"/>
  <c r="D4298" i="4"/>
  <c r="F4298" i="4" s="1"/>
  <c r="E4297" i="4"/>
  <c r="D4297" i="4"/>
  <c r="F4297" i="4" s="1"/>
  <c r="E4296" i="4"/>
  <c r="D4296" i="4"/>
  <c r="F4296" i="4" s="1"/>
  <c r="E4295" i="4"/>
  <c r="D4295" i="4"/>
  <c r="F4295" i="4" s="1"/>
  <c r="E4294" i="4"/>
  <c r="D4294" i="4"/>
  <c r="F4294" i="4" s="1"/>
  <c r="E4293" i="4"/>
  <c r="D4293" i="4"/>
  <c r="F4293" i="4" s="1"/>
  <c r="E4292" i="4"/>
  <c r="D4292" i="4"/>
  <c r="F4292" i="4" s="1"/>
  <c r="E4291" i="4"/>
  <c r="D4291" i="4"/>
  <c r="F4291" i="4" s="1"/>
  <c r="E4290" i="4"/>
  <c r="D4290" i="4"/>
  <c r="F4290" i="4" s="1"/>
  <c r="E4289" i="4"/>
  <c r="D4289" i="4"/>
  <c r="F4289" i="4" s="1"/>
  <c r="E4288" i="4"/>
  <c r="D4288" i="4"/>
  <c r="F4288" i="4" s="1"/>
  <c r="E4287" i="4"/>
  <c r="D4287" i="4"/>
  <c r="F4287" i="4" s="1"/>
  <c r="E4286" i="4"/>
  <c r="D4286" i="4"/>
  <c r="F4286" i="4" s="1"/>
  <c r="E4285" i="4"/>
  <c r="D4285" i="4"/>
  <c r="F4285" i="4" s="1"/>
  <c r="E4284" i="4"/>
  <c r="D4284" i="4"/>
  <c r="F4284" i="4" s="1"/>
  <c r="E4283" i="4"/>
  <c r="D4283" i="4"/>
  <c r="F4283" i="4" s="1"/>
  <c r="E4282" i="4"/>
  <c r="D4282" i="4"/>
  <c r="F4282" i="4" s="1"/>
  <c r="E4281" i="4"/>
  <c r="D4281" i="4"/>
  <c r="F4281" i="4" s="1"/>
  <c r="E4280" i="4"/>
  <c r="D4280" i="4"/>
  <c r="F4280" i="4" s="1"/>
  <c r="E4279" i="4"/>
  <c r="D4279" i="4"/>
  <c r="F4279" i="4" s="1"/>
  <c r="E4278" i="4"/>
  <c r="D4278" i="4"/>
  <c r="F4278" i="4" s="1"/>
  <c r="E4277" i="4"/>
  <c r="D4277" i="4"/>
  <c r="F4277" i="4" s="1"/>
  <c r="E4276" i="4"/>
  <c r="D4276" i="4"/>
  <c r="F4276" i="4" s="1"/>
  <c r="E4275" i="4"/>
  <c r="D4275" i="4"/>
  <c r="F4275" i="4" s="1"/>
  <c r="E4274" i="4"/>
  <c r="D4274" i="4"/>
  <c r="F4274" i="4" s="1"/>
  <c r="E4273" i="4"/>
  <c r="D4273" i="4"/>
  <c r="F4273" i="4" s="1"/>
  <c r="E4272" i="4"/>
  <c r="D4272" i="4"/>
  <c r="F4272" i="4" s="1"/>
  <c r="E4271" i="4"/>
  <c r="D4271" i="4"/>
  <c r="F4271" i="4" s="1"/>
  <c r="E4270" i="4"/>
  <c r="D4270" i="4"/>
  <c r="F4270" i="4" s="1"/>
  <c r="E4269" i="4"/>
  <c r="D4269" i="4"/>
  <c r="F4269" i="4" s="1"/>
  <c r="E4268" i="4"/>
  <c r="D4268" i="4"/>
  <c r="F4268" i="4" s="1"/>
  <c r="E4267" i="4"/>
  <c r="D4267" i="4"/>
  <c r="F4267" i="4" s="1"/>
  <c r="E4266" i="4"/>
  <c r="D4266" i="4"/>
  <c r="F4266" i="4" s="1"/>
  <c r="E4265" i="4"/>
  <c r="D4265" i="4"/>
  <c r="F4265" i="4" s="1"/>
  <c r="E4264" i="4"/>
  <c r="D4264" i="4"/>
  <c r="F4264" i="4" s="1"/>
  <c r="E4263" i="4"/>
  <c r="D4263" i="4"/>
  <c r="F4263" i="4" s="1"/>
  <c r="E4262" i="4"/>
  <c r="D4262" i="4"/>
  <c r="F4262" i="4" s="1"/>
  <c r="E4261" i="4"/>
  <c r="D4261" i="4"/>
  <c r="F4261" i="4" s="1"/>
  <c r="E4260" i="4"/>
  <c r="D4260" i="4"/>
  <c r="F4260" i="4" s="1"/>
  <c r="E4259" i="4"/>
  <c r="D4259" i="4"/>
  <c r="F4259" i="4" s="1"/>
  <c r="E4258" i="4"/>
  <c r="D4258" i="4"/>
  <c r="F4258" i="4" s="1"/>
  <c r="E4257" i="4"/>
  <c r="D4257" i="4"/>
  <c r="F4257" i="4" s="1"/>
  <c r="E4256" i="4"/>
  <c r="D4256" i="4"/>
  <c r="F4256" i="4" s="1"/>
  <c r="E4255" i="4"/>
  <c r="D4255" i="4"/>
  <c r="F4255" i="4" s="1"/>
  <c r="E4254" i="4"/>
  <c r="D4254" i="4"/>
  <c r="F4254" i="4" s="1"/>
  <c r="E4253" i="4"/>
  <c r="D4253" i="4"/>
  <c r="F4253" i="4" s="1"/>
  <c r="E4252" i="4"/>
  <c r="D4252" i="4"/>
  <c r="F4252" i="4" s="1"/>
  <c r="E4251" i="4"/>
  <c r="D4251" i="4"/>
  <c r="F4251" i="4" s="1"/>
  <c r="E4250" i="4"/>
  <c r="D4250" i="4"/>
  <c r="F4250" i="4" s="1"/>
  <c r="E4249" i="4"/>
  <c r="D4249" i="4"/>
  <c r="F4249" i="4" s="1"/>
  <c r="E4248" i="4"/>
  <c r="D4248" i="4"/>
  <c r="F4248" i="4" s="1"/>
  <c r="E4247" i="4"/>
  <c r="D4247" i="4"/>
  <c r="F4247" i="4" s="1"/>
  <c r="E4246" i="4"/>
  <c r="D4246" i="4"/>
  <c r="F4246" i="4" s="1"/>
  <c r="E4245" i="4"/>
  <c r="D4245" i="4"/>
  <c r="F4245" i="4" s="1"/>
  <c r="E4244" i="4"/>
  <c r="D4244" i="4"/>
  <c r="F4244" i="4" s="1"/>
  <c r="E4243" i="4"/>
  <c r="D4243" i="4"/>
  <c r="F4243" i="4" s="1"/>
  <c r="E4242" i="4"/>
  <c r="D4242" i="4"/>
  <c r="F4242" i="4" s="1"/>
  <c r="E4241" i="4"/>
  <c r="D4241" i="4"/>
  <c r="F4241" i="4" s="1"/>
  <c r="E4240" i="4"/>
  <c r="D4240" i="4"/>
  <c r="F4240" i="4" s="1"/>
  <c r="E4239" i="4"/>
  <c r="D4239" i="4"/>
  <c r="F4239" i="4" s="1"/>
  <c r="E4238" i="4"/>
  <c r="D4238" i="4"/>
  <c r="F4238" i="4" s="1"/>
  <c r="E4237" i="4"/>
  <c r="D4237" i="4"/>
  <c r="F4237" i="4" s="1"/>
  <c r="E4236" i="4"/>
  <c r="D4236" i="4"/>
  <c r="F4236" i="4" s="1"/>
  <c r="E4235" i="4"/>
  <c r="D4235" i="4"/>
  <c r="F4235" i="4" s="1"/>
  <c r="E4234" i="4"/>
  <c r="D4234" i="4"/>
  <c r="F4234" i="4" s="1"/>
  <c r="E4233" i="4"/>
  <c r="D4233" i="4"/>
  <c r="F4233" i="4" s="1"/>
  <c r="E4232" i="4"/>
  <c r="D4232" i="4"/>
  <c r="F4232" i="4" s="1"/>
  <c r="E4231" i="4"/>
  <c r="D4231" i="4"/>
  <c r="F4231" i="4" s="1"/>
  <c r="E4230" i="4"/>
  <c r="D4230" i="4"/>
  <c r="F4230" i="4" s="1"/>
  <c r="E4229" i="4"/>
  <c r="D4229" i="4"/>
  <c r="F4229" i="4" s="1"/>
  <c r="E4228" i="4"/>
  <c r="D4228" i="4"/>
  <c r="F4228" i="4" s="1"/>
  <c r="E4227" i="4"/>
  <c r="D4227" i="4"/>
  <c r="F4227" i="4" s="1"/>
  <c r="E4226" i="4"/>
  <c r="D4226" i="4"/>
  <c r="F4226" i="4" s="1"/>
  <c r="E4225" i="4"/>
  <c r="D4225" i="4"/>
  <c r="F4225" i="4" s="1"/>
  <c r="E4224" i="4"/>
  <c r="D4224" i="4"/>
  <c r="F4224" i="4" s="1"/>
  <c r="E4223" i="4"/>
  <c r="D4223" i="4"/>
  <c r="F4223" i="4" s="1"/>
  <c r="E4222" i="4"/>
  <c r="D4222" i="4"/>
  <c r="F4222" i="4" s="1"/>
  <c r="E4221" i="4"/>
  <c r="D4221" i="4"/>
  <c r="F4221" i="4" s="1"/>
  <c r="E4220" i="4"/>
  <c r="D4220" i="4"/>
  <c r="F4220" i="4" s="1"/>
  <c r="E4219" i="4"/>
  <c r="D4219" i="4"/>
  <c r="F4219" i="4" s="1"/>
  <c r="E4218" i="4"/>
  <c r="D4218" i="4"/>
  <c r="F4218" i="4" s="1"/>
  <c r="E4217" i="4"/>
  <c r="D4217" i="4"/>
  <c r="F4217" i="4" s="1"/>
  <c r="E4216" i="4"/>
  <c r="D4216" i="4"/>
  <c r="F4216" i="4" s="1"/>
  <c r="E4215" i="4"/>
  <c r="D4215" i="4"/>
  <c r="F4215" i="4" s="1"/>
  <c r="E4214" i="4"/>
  <c r="D4214" i="4"/>
  <c r="F4214" i="4" s="1"/>
  <c r="E4213" i="4"/>
  <c r="D4213" i="4"/>
  <c r="F4213" i="4" s="1"/>
  <c r="E4212" i="4"/>
  <c r="D4212" i="4"/>
  <c r="F4212" i="4" s="1"/>
  <c r="E4211" i="4"/>
  <c r="D4211" i="4"/>
  <c r="F4211" i="4" s="1"/>
  <c r="E4210" i="4"/>
  <c r="D4210" i="4"/>
  <c r="F4210" i="4" s="1"/>
  <c r="E4209" i="4"/>
  <c r="D4209" i="4"/>
  <c r="F4209" i="4" s="1"/>
  <c r="E4208" i="4"/>
  <c r="D4208" i="4"/>
  <c r="F4208" i="4" s="1"/>
  <c r="E4207" i="4"/>
  <c r="D4207" i="4"/>
  <c r="F4207" i="4" s="1"/>
  <c r="E4206" i="4"/>
  <c r="D4206" i="4"/>
  <c r="F4206" i="4" s="1"/>
  <c r="E4205" i="4"/>
  <c r="D4205" i="4"/>
  <c r="F4205" i="4" s="1"/>
  <c r="E4204" i="4"/>
  <c r="D4204" i="4"/>
  <c r="F4204" i="4" s="1"/>
  <c r="E4203" i="4"/>
  <c r="D4203" i="4"/>
  <c r="F4203" i="4" s="1"/>
  <c r="E4202" i="4"/>
  <c r="D4202" i="4"/>
  <c r="F4202" i="4" s="1"/>
  <c r="E4201" i="4"/>
  <c r="D4201" i="4"/>
  <c r="F4201" i="4" s="1"/>
  <c r="E4200" i="4"/>
  <c r="D4200" i="4"/>
  <c r="F4200" i="4" s="1"/>
  <c r="E4199" i="4"/>
  <c r="D4199" i="4"/>
  <c r="F4199" i="4" s="1"/>
  <c r="E4198" i="4"/>
  <c r="D4198" i="4"/>
  <c r="F4198" i="4" s="1"/>
  <c r="C42" i="9" s="1"/>
  <c r="E4197" i="4"/>
  <c r="D4197" i="4"/>
  <c r="F4197" i="4" s="1"/>
  <c r="E4196" i="4"/>
  <c r="D4196" i="4"/>
  <c r="F4196" i="4" s="1"/>
  <c r="E4195" i="4"/>
  <c r="D4195" i="4"/>
  <c r="F4195" i="4" s="1"/>
  <c r="E4194" i="4"/>
  <c r="D4194" i="4"/>
  <c r="F4194" i="4" s="1"/>
  <c r="E4193" i="4"/>
  <c r="D4193" i="4"/>
  <c r="F4193" i="4" s="1"/>
  <c r="E4192" i="4"/>
  <c r="D4192" i="4"/>
  <c r="F4192" i="4" s="1"/>
  <c r="E4191" i="4"/>
  <c r="D4191" i="4"/>
  <c r="F4191" i="4" s="1"/>
  <c r="E4190" i="4"/>
  <c r="D4190" i="4"/>
  <c r="F4190" i="4" s="1"/>
  <c r="C37" i="9" s="1"/>
  <c r="E4189" i="4"/>
  <c r="D4189" i="4"/>
  <c r="F4189" i="4" s="1"/>
  <c r="E4188" i="4"/>
  <c r="D4188" i="4"/>
  <c r="F4188" i="4" s="1"/>
  <c r="E4187" i="4"/>
  <c r="D4187" i="4"/>
  <c r="F4187" i="4" s="1"/>
  <c r="E4186" i="4"/>
  <c r="D4186" i="4"/>
  <c r="F4186" i="4" s="1"/>
  <c r="E4185" i="4"/>
  <c r="D4185" i="4"/>
  <c r="F4185" i="4" s="1"/>
  <c r="E4184" i="4"/>
  <c r="D4184" i="4"/>
  <c r="F4184" i="4" s="1"/>
  <c r="E4183" i="4"/>
  <c r="D4183" i="4"/>
  <c r="F4183" i="4" s="1"/>
  <c r="E4182" i="4"/>
  <c r="D4182" i="4"/>
  <c r="F4182" i="4" s="1"/>
  <c r="E4181" i="4"/>
  <c r="D4181" i="4"/>
  <c r="F4181" i="4" s="1"/>
  <c r="E4180" i="4"/>
  <c r="D4180" i="4"/>
  <c r="F4180" i="4" s="1"/>
  <c r="E4179" i="4"/>
  <c r="D4179" i="4"/>
  <c r="F4179" i="4" s="1"/>
  <c r="E4178" i="4"/>
  <c r="D4178" i="4"/>
  <c r="F4178" i="4" s="1"/>
  <c r="E4177" i="4"/>
  <c r="D4177" i="4"/>
  <c r="F4177" i="4" s="1"/>
  <c r="E4176" i="4"/>
  <c r="D4176" i="4"/>
  <c r="F4176" i="4" s="1"/>
  <c r="E4175" i="4"/>
  <c r="D4175" i="4"/>
  <c r="F4175" i="4" s="1"/>
  <c r="E4174" i="4"/>
  <c r="D4174" i="4"/>
  <c r="F4174" i="4" s="1"/>
  <c r="E4173" i="4"/>
  <c r="D4173" i="4"/>
  <c r="F4173" i="4" s="1"/>
  <c r="E4172" i="4"/>
  <c r="D4172" i="4"/>
  <c r="F4172" i="4" s="1"/>
  <c r="E4171" i="4"/>
  <c r="D4171" i="4"/>
  <c r="F4171" i="4" s="1"/>
  <c r="E4170" i="4"/>
  <c r="D4170" i="4"/>
  <c r="F4170" i="4" s="1"/>
  <c r="E4169" i="4"/>
  <c r="D4169" i="4"/>
  <c r="F4169" i="4" s="1"/>
  <c r="E4168" i="4"/>
  <c r="D4168" i="4"/>
  <c r="F4168" i="4" s="1"/>
  <c r="E4167" i="4"/>
  <c r="D4167" i="4"/>
  <c r="F4167" i="4" s="1"/>
  <c r="E4166" i="4"/>
  <c r="D4166" i="4"/>
  <c r="F4166" i="4" s="1"/>
  <c r="E4165" i="4"/>
  <c r="D4165" i="4"/>
  <c r="F4165" i="4" s="1"/>
  <c r="E4164" i="4"/>
  <c r="D4164" i="4"/>
  <c r="F4164" i="4" s="1"/>
  <c r="E4163" i="4"/>
  <c r="D4163" i="4"/>
  <c r="F4163" i="4" s="1"/>
  <c r="E4162" i="4"/>
  <c r="D4162" i="4"/>
  <c r="F4162" i="4" s="1"/>
  <c r="E4161" i="4"/>
  <c r="D4161" i="4"/>
  <c r="F4161" i="4" s="1"/>
  <c r="E4160" i="4"/>
  <c r="D4160" i="4"/>
  <c r="F4160" i="4" s="1"/>
  <c r="E4159" i="4"/>
  <c r="D4159" i="4"/>
  <c r="F4159" i="4" s="1"/>
  <c r="E4158" i="4"/>
  <c r="D4158" i="4"/>
  <c r="F4158" i="4" s="1"/>
  <c r="E4157" i="4"/>
  <c r="D4157" i="4"/>
  <c r="F4157" i="4" s="1"/>
  <c r="E4156" i="4"/>
  <c r="D4156" i="4"/>
  <c r="F4156" i="4" s="1"/>
  <c r="E4155" i="4"/>
  <c r="D4155" i="4"/>
  <c r="F4155" i="4" s="1"/>
  <c r="E4154" i="4"/>
  <c r="D4154" i="4"/>
  <c r="F4154" i="4" s="1"/>
  <c r="E4153" i="4"/>
  <c r="D4153" i="4"/>
  <c r="F4153" i="4" s="1"/>
  <c r="E4152" i="4"/>
  <c r="D4152" i="4"/>
  <c r="F4152" i="4" s="1"/>
  <c r="E4151" i="4"/>
  <c r="D4151" i="4"/>
  <c r="F4151" i="4" s="1"/>
  <c r="E4150" i="4"/>
  <c r="D4150" i="4"/>
  <c r="F4150" i="4" s="1"/>
  <c r="E4149" i="4"/>
  <c r="D4149" i="4"/>
  <c r="F4149" i="4" s="1"/>
  <c r="E4148" i="4"/>
  <c r="D4148" i="4"/>
  <c r="F4148" i="4" s="1"/>
  <c r="E4147" i="4"/>
  <c r="D4147" i="4"/>
  <c r="F4147" i="4" s="1"/>
  <c r="E4146" i="4"/>
  <c r="D4146" i="4"/>
  <c r="F4146" i="4" s="1"/>
  <c r="E4145" i="4"/>
  <c r="D4145" i="4"/>
  <c r="F4145" i="4" s="1"/>
  <c r="E4144" i="4"/>
  <c r="D4144" i="4"/>
  <c r="F4144" i="4" s="1"/>
  <c r="E4143" i="4"/>
  <c r="D4143" i="4"/>
  <c r="F4143" i="4" s="1"/>
  <c r="E4142" i="4"/>
  <c r="D4142" i="4"/>
  <c r="F4142" i="4" s="1"/>
  <c r="E4141" i="4"/>
  <c r="D4141" i="4"/>
  <c r="F4141" i="4" s="1"/>
  <c r="E4140" i="4"/>
  <c r="D4140" i="4"/>
  <c r="F4140" i="4" s="1"/>
  <c r="E4139" i="4"/>
  <c r="D4139" i="4"/>
  <c r="F4139" i="4" s="1"/>
  <c r="E4138" i="4"/>
  <c r="D4138" i="4"/>
  <c r="F4138" i="4" s="1"/>
  <c r="E4137" i="4"/>
  <c r="D4137" i="4"/>
  <c r="F4137" i="4" s="1"/>
  <c r="E4136" i="4"/>
  <c r="D4136" i="4"/>
  <c r="F4136" i="4" s="1"/>
  <c r="E4135" i="4"/>
  <c r="D4135" i="4"/>
  <c r="F4135" i="4" s="1"/>
  <c r="E4134" i="4"/>
  <c r="D4134" i="4"/>
  <c r="F4134" i="4" s="1"/>
  <c r="E4133" i="4"/>
  <c r="D4133" i="4"/>
  <c r="F4133" i="4" s="1"/>
  <c r="E4132" i="4"/>
  <c r="D4132" i="4"/>
  <c r="F4132" i="4" s="1"/>
  <c r="E4131" i="4"/>
  <c r="D4131" i="4"/>
  <c r="F4131" i="4" s="1"/>
  <c r="E4130" i="4"/>
  <c r="D4130" i="4"/>
  <c r="F4130" i="4" s="1"/>
  <c r="E4129" i="4"/>
  <c r="D4129" i="4"/>
  <c r="F4129" i="4" s="1"/>
  <c r="E4128" i="4"/>
  <c r="D4128" i="4"/>
  <c r="F4128" i="4" s="1"/>
  <c r="E4127" i="4"/>
  <c r="D4127" i="4"/>
  <c r="F4127" i="4" s="1"/>
  <c r="E4126" i="4"/>
  <c r="D4126" i="4"/>
  <c r="F4126" i="4" s="1"/>
  <c r="E4125" i="4"/>
  <c r="D4125" i="4"/>
  <c r="F4125" i="4" s="1"/>
  <c r="E4124" i="4"/>
  <c r="D4124" i="4"/>
  <c r="F4124" i="4" s="1"/>
  <c r="E4123" i="4"/>
  <c r="D4123" i="4"/>
  <c r="F4123" i="4" s="1"/>
  <c r="E4122" i="4"/>
  <c r="D4122" i="4"/>
  <c r="F4122" i="4" s="1"/>
  <c r="E4121" i="4"/>
  <c r="D4121" i="4"/>
  <c r="F4121" i="4" s="1"/>
  <c r="E4120" i="4"/>
  <c r="D4120" i="4"/>
  <c r="F4120" i="4" s="1"/>
  <c r="E4119" i="4"/>
  <c r="D4119" i="4"/>
  <c r="F4119" i="4" s="1"/>
  <c r="E4118" i="4"/>
  <c r="D4118" i="4"/>
  <c r="F4118" i="4" s="1"/>
  <c r="E4117" i="4"/>
  <c r="D4117" i="4"/>
  <c r="F4117" i="4" s="1"/>
  <c r="E4116" i="4"/>
  <c r="D4116" i="4"/>
  <c r="F4116" i="4" s="1"/>
  <c r="E4115" i="4"/>
  <c r="D4115" i="4"/>
  <c r="F4115" i="4" s="1"/>
  <c r="E4114" i="4"/>
  <c r="D4114" i="4"/>
  <c r="F4114" i="4" s="1"/>
  <c r="E4113" i="4"/>
  <c r="D4113" i="4"/>
  <c r="F4113" i="4" s="1"/>
  <c r="E4112" i="4"/>
  <c r="D4112" i="4"/>
  <c r="F4112" i="4" s="1"/>
  <c r="E4111" i="4"/>
  <c r="D4111" i="4"/>
  <c r="F4111" i="4" s="1"/>
  <c r="E4110" i="4"/>
  <c r="D4110" i="4"/>
  <c r="F4110" i="4" s="1"/>
  <c r="E4109" i="4"/>
  <c r="D4109" i="4"/>
  <c r="F4109" i="4" s="1"/>
  <c r="E4108" i="4"/>
  <c r="D4108" i="4"/>
  <c r="F4108" i="4" s="1"/>
  <c r="E4107" i="4"/>
  <c r="D4107" i="4"/>
  <c r="F4107" i="4" s="1"/>
  <c r="E4106" i="4"/>
  <c r="D4106" i="4"/>
  <c r="F4106" i="4" s="1"/>
  <c r="E4105" i="4"/>
  <c r="D4105" i="4"/>
  <c r="F4105" i="4" s="1"/>
  <c r="E4104" i="4"/>
  <c r="D4104" i="4"/>
  <c r="F4104" i="4" s="1"/>
  <c r="E4103" i="4"/>
  <c r="D4103" i="4"/>
  <c r="F4103" i="4" s="1"/>
  <c r="E4102" i="4"/>
  <c r="D4102" i="4"/>
  <c r="F4102" i="4" s="1"/>
  <c r="E4101" i="4"/>
  <c r="D4101" i="4"/>
  <c r="F4101" i="4" s="1"/>
  <c r="E4100" i="4"/>
  <c r="D4100" i="4"/>
  <c r="F4100" i="4" s="1"/>
  <c r="E4099" i="4"/>
  <c r="D4099" i="4"/>
  <c r="F4099" i="4" s="1"/>
  <c r="E4098" i="4"/>
  <c r="D4098" i="4"/>
  <c r="F4098" i="4" s="1"/>
  <c r="E4097" i="4"/>
  <c r="D4097" i="4"/>
  <c r="F4097" i="4" s="1"/>
  <c r="E4096" i="4"/>
  <c r="D4096" i="4"/>
  <c r="F4096" i="4" s="1"/>
  <c r="E4095" i="4"/>
  <c r="D4095" i="4"/>
  <c r="F4095" i="4" s="1"/>
  <c r="E4094" i="4"/>
  <c r="D4094" i="4"/>
  <c r="F4094" i="4" s="1"/>
  <c r="E4093" i="4"/>
  <c r="D4093" i="4"/>
  <c r="F4093" i="4" s="1"/>
  <c r="E4092" i="4"/>
  <c r="D4092" i="4"/>
  <c r="F4092" i="4" s="1"/>
  <c r="E4091" i="4"/>
  <c r="D4091" i="4"/>
  <c r="F4091" i="4" s="1"/>
  <c r="E4090" i="4"/>
  <c r="D4090" i="4"/>
  <c r="F4090" i="4" s="1"/>
  <c r="E4089" i="4"/>
  <c r="D4089" i="4"/>
  <c r="F4089" i="4" s="1"/>
  <c r="E4088" i="4"/>
  <c r="D4088" i="4"/>
  <c r="F4088" i="4" s="1"/>
  <c r="E4087" i="4"/>
  <c r="D4087" i="4"/>
  <c r="F4087" i="4" s="1"/>
  <c r="E4086" i="4"/>
  <c r="D4086" i="4"/>
  <c r="F4086" i="4" s="1"/>
  <c r="E4085" i="4"/>
  <c r="D4085" i="4"/>
  <c r="F4085" i="4" s="1"/>
  <c r="E4084" i="4"/>
  <c r="D4084" i="4"/>
  <c r="F4084" i="4" s="1"/>
  <c r="E4083" i="4"/>
  <c r="D4083" i="4"/>
  <c r="F4083" i="4" s="1"/>
  <c r="E4082" i="4"/>
  <c r="D4082" i="4"/>
  <c r="F4082" i="4" s="1"/>
  <c r="E4081" i="4"/>
  <c r="D4081" i="4"/>
  <c r="F4081" i="4" s="1"/>
  <c r="E4080" i="4"/>
  <c r="D4080" i="4"/>
  <c r="F4080" i="4" s="1"/>
  <c r="E4079" i="4"/>
  <c r="D4079" i="4"/>
  <c r="F4079" i="4" s="1"/>
  <c r="E4078" i="4"/>
  <c r="D4078" i="4"/>
  <c r="F4078" i="4" s="1"/>
  <c r="E4077" i="4"/>
  <c r="D4077" i="4"/>
  <c r="F4077" i="4" s="1"/>
  <c r="E4076" i="4"/>
  <c r="D4076" i="4"/>
  <c r="F4076" i="4" s="1"/>
  <c r="E4075" i="4"/>
  <c r="D4075" i="4"/>
  <c r="F4075" i="4" s="1"/>
  <c r="E4074" i="4"/>
  <c r="D4074" i="4"/>
  <c r="F4074" i="4" s="1"/>
  <c r="E4073" i="4"/>
  <c r="D4073" i="4"/>
  <c r="F4073" i="4" s="1"/>
  <c r="E4072" i="4"/>
  <c r="D4072" i="4"/>
  <c r="F4072" i="4" s="1"/>
  <c r="E4071" i="4"/>
  <c r="D4071" i="4"/>
  <c r="F4071" i="4" s="1"/>
  <c r="E4070" i="4"/>
  <c r="D4070" i="4"/>
  <c r="F4070" i="4" s="1"/>
  <c r="E4069" i="4"/>
  <c r="D4069" i="4"/>
  <c r="F4069" i="4" s="1"/>
  <c r="E4068" i="4"/>
  <c r="D4068" i="4"/>
  <c r="F4068" i="4" s="1"/>
  <c r="E4067" i="4"/>
  <c r="D4067" i="4"/>
  <c r="F4067" i="4" s="1"/>
  <c r="E4066" i="4"/>
  <c r="D4066" i="4"/>
  <c r="F4066" i="4" s="1"/>
  <c r="E4065" i="4"/>
  <c r="D4065" i="4"/>
  <c r="F4065" i="4" s="1"/>
  <c r="E4064" i="4"/>
  <c r="D4064" i="4"/>
  <c r="F4064" i="4" s="1"/>
  <c r="E4063" i="4"/>
  <c r="D4063" i="4"/>
  <c r="F4063" i="4" s="1"/>
  <c r="E4062" i="4"/>
  <c r="D4062" i="4"/>
  <c r="F4062" i="4" s="1"/>
  <c r="E4061" i="4"/>
  <c r="D4061" i="4"/>
  <c r="F4061" i="4" s="1"/>
  <c r="E4060" i="4"/>
  <c r="D4060" i="4"/>
  <c r="F4060" i="4" s="1"/>
  <c r="E4059" i="4"/>
  <c r="D4059" i="4"/>
  <c r="F4059" i="4" s="1"/>
  <c r="E4058" i="4"/>
  <c r="D4058" i="4"/>
  <c r="F4058" i="4" s="1"/>
  <c r="E4057" i="4"/>
  <c r="D4057" i="4"/>
  <c r="F4057" i="4" s="1"/>
  <c r="E4056" i="4"/>
  <c r="D4056" i="4"/>
  <c r="F4056" i="4" s="1"/>
  <c r="C45" i="9" s="1"/>
  <c r="E4055" i="4"/>
  <c r="D4055" i="4"/>
  <c r="F4055" i="4" s="1"/>
  <c r="E4054" i="4"/>
  <c r="D4054" i="4"/>
  <c r="F4054" i="4" s="1"/>
  <c r="E4053" i="4"/>
  <c r="D4053" i="4"/>
  <c r="F4053" i="4" s="1"/>
  <c r="E4052" i="4"/>
  <c r="D4052" i="4"/>
  <c r="F4052" i="4" s="1"/>
  <c r="E4051" i="4"/>
  <c r="D4051" i="4"/>
  <c r="F4051" i="4" s="1"/>
  <c r="E4050" i="4"/>
  <c r="D4050" i="4"/>
  <c r="F4050" i="4" s="1"/>
  <c r="E4049" i="4"/>
  <c r="D4049" i="4"/>
  <c r="F4049" i="4" s="1"/>
  <c r="E4048" i="4"/>
  <c r="D4048" i="4"/>
  <c r="F4048" i="4" s="1"/>
  <c r="E4047" i="4"/>
  <c r="D4047" i="4"/>
  <c r="F4047" i="4" s="1"/>
  <c r="E4046" i="4"/>
  <c r="D4046" i="4"/>
  <c r="F4046" i="4" s="1"/>
  <c r="E4045" i="4"/>
  <c r="D4045" i="4"/>
  <c r="F4045" i="4" s="1"/>
  <c r="E4044" i="4"/>
  <c r="D4044" i="4"/>
  <c r="F4044" i="4" s="1"/>
  <c r="E4043" i="4"/>
  <c r="D4043" i="4"/>
  <c r="F4043" i="4" s="1"/>
  <c r="E4042" i="4"/>
  <c r="D4042" i="4"/>
  <c r="F4042" i="4" s="1"/>
  <c r="E4041" i="4"/>
  <c r="D4041" i="4"/>
  <c r="F4041" i="4" s="1"/>
  <c r="E4040" i="4"/>
  <c r="D4040" i="4"/>
  <c r="F4040" i="4" s="1"/>
  <c r="E4039" i="4"/>
  <c r="D4039" i="4"/>
  <c r="F4039" i="4" s="1"/>
  <c r="E4038" i="4"/>
  <c r="D4038" i="4"/>
  <c r="F4038" i="4" s="1"/>
  <c r="E4037" i="4"/>
  <c r="D4037" i="4"/>
  <c r="F4037" i="4" s="1"/>
  <c r="E4036" i="4"/>
  <c r="D4036" i="4"/>
  <c r="F4036" i="4" s="1"/>
  <c r="E4035" i="4"/>
  <c r="D4035" i="4"/>
  <c r="F4035" i="4" s="1"/>
  <c r="E4034" i="4"/>
  <c r="D4034" i="4"/>
  <c r="F4034" i="4" s="1"/>
  <c r="E4033" i="4"/>
  <c r="D4033" i="4"/>
  <c r="F4033" i="4" s="1"/>
  <c r="E4032" i="4"/>
  <c r="D4032" i="4"/>
  <c r="F4032" i="4" s="1"/>
  <c r="E4031" i="4"/>
  <c r="D4031" i="4"/>
  <c r="F4031" i="4" s="1"/>
  <c r="E4030" i="4"/>
  <c r="D4030" i="4"/>
  <c r="F4030" i="4" s="1"/>
  <c r="E4029" i="4"/>
  <c r="D4029" i="4"/>
  <c r="F4029" i="4" s="1"/>
  <c r="E4028" i="4"/>
  <c r="D4028" i="4"/>
  <c r="F4028" i="4" s="1"/>
  <c r="E4027" i="4"/>
  <c r="D4027" i="4"/>
  <c r="F4027" i="4" s="1"/>
  <c r="E4026" i="4"/>
  <c r="D4026" i="4"/>
  <c r="F4026" i="4" s="1"/>
  <c r="E4025" i="4"/>
  <c r="D4025" i="4"/>
  <c r="F4025" i="4" s="1"/>
  <c r="E4024" i="4"/>
  <c r="D4024" i="4"/>
  <c r="F4024" i="4" s="1"/>
  <c r="E4023" i="4"/>
  <c r="D4023" i="4"/>
  <c r="F4023" i="4" s="1"/>
  <c r="E4022" i="4"/>
  <c r="D4022" i="4"/>
  <c r="F4022" i="4" s="1"/>
  <c r="E4021" i="4"/>
  <c r="D4021" i="4"/>
  <c r="F4021" i="4" s="1"/>
  <c r="E4020" i="4"/>
  <c r="D4020" i="4"/>
  <c r="F4020" i="4" s="1"/>
  <c r="E4019" i="4"/>
  <c r="D4019" i="4"/>
  <c r="F4019" i="4" s="1"/>
  <c r="E4018" i="4"/>
  <c r="D4018" i="4"/>
  <c r="F4018" i="4" s="1"/>
  <c r="E4017" i="4"/>
  <c r="D4017" i="4"/>
  <c r="F4017" i="4" s="1"/>
  <c r="E4016" i="4"/>
  <c r="D4016" i="4"/>
  <c r="F4016" i="4" s="1"/>
  <c r="E4015" i="4"/>
  <c r="D4015" i="4"/>
  <c r="F4015" i="4" s="1"/>
  <c r="E4014" i="4"/>
  <c r="D4014" i="4"/>
  <c r="F4014" i="4" s="1"/>
  <c r="E4013" i="4"/>
  <c r="D4013" i="4"/>
  <c r="F4013" i="4" s="1"/>
  <c r="E4012" i="4"/>
  <c r="D4012" i="4"/>
  <c r="F4012" i="4" s="1"/>
  <c r="E4011" i="4"/>
  <c r="D4011" i="4"/>
  <c r="F4011" i="4" s="1"/>
  <c r="E4010" i="4"/>
  <c r="D4010" i="4"/>
  <c r="F4010" i="4" s="1"/>
  <c r="E4009" i="4"/>
  <c r="D4009" i="4"/>
  <c r="F4009" i="4" s="1"/>
  <c r="E4008" i="4"/>
  <c r="D4008" i="4"/>
  <c r="F4008" i="4" s="1"/>
  <c r="E4007" i="4"/>
  <c r="D4007" i="4"/>
  <c r="F4007" i="4" s="1"/>
  <c r="E4006" i="4"/>
  <c r="D4006" i="4"/>
  <c r="F4006" i="4" s="1"/>
  <c r="E4005" i="4"/>
  <c r="D4005" i="4"/>
  <c r="F4005" i="4" s="1"/>
  <c r="E4004" i="4"/>
  <c r="D4004" i="4"/>
  <c r="F4004" i="4" s="1"/>
  <c r="E4003" i="4"/>
  <c r="D4003" i="4"/>
  <c r="F4003" i="4" s="1"/>
  <c r="E4002" i="4"/>
  <c r="D4002" i="4"/>
  <c r="F4002" i="4" s="1"/>
  <c r="E4001" i="4"/>
  <c r="D4001" i="4"/>
  <c r="F4001" i="4" s="1"/>
  <c r="E4000" i="4"/>
  <c r="D4000" i="4"/>
  <c r="F4000" i="4" s="1"/>
  <c r="E3999" i="4"/>
  <c r="D3999" i="4"/>
  <c r="F3999" i="4" s="1"/>
  <c r="E3998" i="4"/>
  <c r="D3998" i="4"/>
  <c r="F3998" i="4" s="1"/>
  <c r="E3997" i="4"/>
  <c r="D3997" i="4"/>
  <c r="F3997" i="4" s="1"/>
  <c r="E3996" i="4"/>
  <c r="D3996" i="4"/>
  <c r="F3996" i="4" s="1"/>
  <c r="E3995" i="4"/>
  <c r="D3995" i="4"/>
  <c r="F3995" i="4" s="1"/>
  <c r="E3994" i="4"/>
  <c r="D3994" i="4"/>
  <c r="F3994" i="4" s="1"/>
  <c r="E3993" i="4"/>
  <c r="D3993" i="4"/>
  <c r="F3993" i="4" s="1"/>
  <c r="E3992" i="4"/>
  <c r="D3992" i="4"/>
  <c r="F3992" i="4" s="1"/>
  <c r="E3991" i="4"/>
  <c r="D3991" i="4"/>
  <c r="F3991" i="4" s="1"/>
  <c r="E3990" i="4"/>
  <c r="D3990" i="4"/>
  <c r="F3990" i="4" s="1"/>
  <c r="E3989" i="4"/>
  <c r="D3989" i="4"/>
  <c r="F3989" i="4" s="1"/>
  <c r="E3988" i="4"/>
  <c r="D3988" i="4"/>
  <c r="F3988" i="4" s="1"/>
  <c r="E3987" i="4"/>
  <c r="D3987" i="4"/>
  <c r="F3987" i="4" s="1"/>
  <c r="E3986" i="4"/>
  <c r="D3986" i="4"/>
  <c r="F3986" i="4" s="1"/>
  <c r="E3985" i="4"/>
  <c r="D3985" i="4"/>
  <c r="F3985" i="4" s="1"/>
  <c r="E3984" i="4"/>
  <c r="D3984" i="4"/>
  <c r="F3984" i="4" s="1"/>
  <c r="E3983" i="4"/>
  <c r="D3983" i="4"/>
  <c r="F3983" i="4" s="1"/>
  <c r="E3982" i="4"/>
  <c r="D3982" i="4"/>
  <c r="F3982" i="4" s="1"/>
  <c r="E3981" i="4"/>
  <c r="D3981" i="4"/>
  <c r="F3981" i="4" s="1"/>
  <c r="E3980" i="4"/>
  <c r="D3980" i="4"/>
  <c r="F3980" i="4" s="1"/>
  <c r="E3979" i="4"/>
  <c r="D3979" i="4"/>
  <c r="F3979" i="4" s="1"/>
  <c r="E3978" i="4"/>
  <c r="D3978" i="4"/>
  <c r="F3978" i="4" s="1"/>
  <c r="E3977" i="4"/>
  <c r="D3977" i="4"/>
  <c r="F3977" i="4" s="1"/>
  <c r="E3976" i="4"/>
  <c r="D3976" i="4"/>
  <c r="F3976" i="4" s="1"/>
  <c r="E3975" i="4"/>
  <c r="D3975" i="4"/>
  <c r="F3975" i="4" s="1"/>
  <c r="E3974" i="4"/>
  <c r="D3974" i="4"/>
  <c r="F3974" i="4" s="1"/>
  <c r="E3973" i="4"/>
  <c r="D3973" i="4"/>
  <c r="F3973" i="4" s="1"/>
  <c r="E3972" i="4"/>
  <c r="D3972" i="4"/>
  <c r="F3972" i="4" s="1"/>
  <c r="E3971" i="4"/>
  <c r="D3971" i="4"/>
  <c r="F3971" i="4" s="1"/>
  <c r="E3970" i="4"/>
  <c r="D3970" i="4"/>
  <c r="F3970" i="4" s="1"/>
  <c r="E3969" i="4"/>
  <c r="D3969" i="4"/>
  <c r="F3969" i="4" s="1"/>
  <c r="E3968" i="4"/>
  <c r="D3968" i="4"/>
  <c r="F3968" i="4" s="1"/>
  <c r="E3967" i="4"/>
  <c r="D3967" i="4"/>
  <c r="F3967" i="4" s="1"/>
  <c r="E3966" i="4"/>
  <c r="D3966" i="4"/>
  <c r="F3966" i="4" s="1"/>
  <c r="E3965" i="4"/>
  <c r="D3965" i="4"/>
  <c r="F3965" i="4" s="1"/>
  <c r="E3964" i="4"/>
  <c r="D3964" i="4"/>
  <c r="F3964" i="4" s="1"/>
  <c r="E3963" i="4"/>
  <c r="D3963" i="4"/>
  <c r="F3963" i="4" s="1"/>
  <c r="E3962" i="4"/>
  <c r="D3962" i="4"/>
  <c r="F3962" i="4" s="1"/>
  <c r="E3961" i="4"/>
  <c r="D3961" i="4"/>
  <c r="F3961" i="4" s="1"/>
  <c r="E3960" i="4"/>
  <c r="D3960" i="4"/>
  <c r="F3960" i="4" s="1"/>
  <c r="E3959" i="4"/>
  <c r="D3959" i="4"/>
  <c r="F3959" i="4" s="1"/>
  <c r="E3958" i="4"/>
  <c r="D3958" i="4"/>
  <c r="F3958" i="4" s="1"/>
  <c r="E3957" i="4"/>
  <c r="D3957" i="4"/>
  <c r="F3957" i="4" s="1"/>
  <c r="E3956" i="4"/>
  <c r="D3956" i="4"/>
  <c r="F3956" i="4" s="1"/>
  <c r="E3955" i="4"/>
  <c r="D3955" i="4"/>
  <c r="F3955" i="4" s="1"/>
  <c r="E3954" i="4"/>
  <c r="D3954" i="4"/>
  <c r="F3954" i="4" s="1"/>
  <c r="E3953" i="4"/>
  <c r="D3953" i="4"/>
  <c r="F3953" i="4" s="1"/>
  <c r="E3952" i="4"/>
  <c r="D3952" i="4"/>
  <c r="F3952" i="4" s="1"/>
  <c r="E3951" i="4"/>
  <c r="D3951" i="4"/>
  <c r="F3951" i="4" s="1"/>
  <c r="E3950" i="4"/>
  <c r="D3950" i="4"/>
  <c r="F3950" i="4" s="1"/>
  <c r="E3949" i="4"/>
  <c r="D3949" i="4"/>
  <c r="F3949" i="4" s="1"/>
  <c r="E3948" i="4"/>
  <c r="D3948" i="4"/>
  <c r="F3948" i="4" s="1"/>
  <c r="E3947" i="4"/>
  <c r="D3947" i="4"/>
  <c r="F3947" i="4" s="1"/>
  <c r="E3946" i="4"/>
  <c r="D3946" i="4"/>
  <c r="F3946" i="4" s="1"/>
  <c r="E3945" i="4"/>
  <c r="D3945" i="4"/>
  <c r="F3945" i="4" s="1"/>
  <c r="E3944" i="4"/>
  <c r="D3944" i="4"/>
  <c r="F3944" i="4" s="1"/>
  <c r="E3943" i="4"/>
  <c r="D3943" i="4"/>
  <c r="F3943" i="4" s="1"/>
  <c r="E3942" i="4"/>
  <c r="D3942" i="4"/>
  <c r="F3942" i="4" s="1"/>
  <c r="C39" i="9" s="1"/>
  <c r="E3941" i="4"/>
  <c r="D3941" i="4"/>
  <c r="F3941" i="4" s="1"/>
  <c r="E3940" i="4"/>
  <c r="D3940" i="4"/>
  <c r="F3940" i="4" s="1"/>
  <c r="E3939" i="4"/>
  <c r="D3939" i="4"/>
  <c r="F3939" i="4" s="1"/>
  <c r="E3938" i="4"/>
  <c r="D3938" i="4"/>
  <c r="F3938" i="4" s="1"/>
  <c r="E3937" i="4"/>
  <c r="D3937" i="4"/>
  <c r="F3937" i="4" s="1"/>
  <c r="E3936" i="4"/>
  <c r="D3936" i="4"/>
  <c r="F3936" i="4" s="1"/>
  <c r="E3935" i="4"/>
  <c r="D3935" i="4"/>
  <c r="F3935" i="4" s="1"/>
  <c r="E3934" i="4"/>
  <c r="D3934" i="4"/>
  <c r="F3934" i="4" s="1"/>
  <c r="E3933" i="4"/>
  <c r="D3933" i="4"/>
  <c r="F3933" i="4" s="1"/>
  <c r="E3932" i="4"/>
  <c r="D3932" i="4"/>
  <c r="F3932" i="4" s="1"/>
  <c r="E3931" i="4"/>
  <c r="D3931" i="4"/>
  <c r="F3931" i="4" s="1"/>
  <c r="E3930" i="4"/>
  <c r="D3930" i="4"/>
  <c r="F3930" i="4" s="1"/>
  <c r="E3929" i="4"/>
  <c r="D3929" i="4"/>
  <c r="F3929" i="4" s="1"/>
  <c r="E3928" i="4"/>
  <c r="D3928" i="4"/>
  <c r="F3928" i="4" s="1"/>
  <c r="E3927" i="4"/>
  <c r="D3927" i="4"/>
  <c r="F3927" i="4" s="1"/>
  <c r="E3926" i="4"/>
  <c r="D3926" i="4"/>
  <c r="F3926" i="4" s="1"/>
  <c r="E3925" i="4"/>
  <c r="D3925" i="4"/>
  <c r="F3925" i="4" s="1"/>
  <c r="E3924" i="4"/>
  <c r="D3924" i="4"/>
  <c r="F3924" i="4" s="1"/>
  <c r="E3923" i="4"/>
  <c r="D3923" i="4"/>
  <c r="F3923" i="4" s="1"/>
  <c r="E3922" i="4"/>
  <c r="D3922" i="4"/>
  <c r="F3922" i="4" s="1"/>
  <c r="E3921" i="4"/>
  <c r="D3921" i="4"/>
  <c r="F3921" i="4" s="1"/>
  <c r="E3920" i="4"/>
  <c r="D3920" i="4"/>
  <c r="F3920" i="4" s="1"/>
  <c r="E3919" i="4"/>
  <c r="D3919" i="4"/>
  <c r="F3919" i="4" s="1"/>
  <c r="E3918" i="4"/>
  <c r="D3918" i="4"/>
  <c r="F3918" i="4" s="1"/>
  <c r="E3917" i="4"/>
  <c r="D3917" i="4"/>
  <c r="F3917" i="4" s="1"/>
  <c r="E3916" i="4"/>
  <c r="D3916" i="4"/>
  <c r="F3916" i="4" s="1"/>
  <c r="E3915" i="4"/>
  <c r="D3915" i="4"/>
  <c r="F3915" i="4" s="1"/>
  <c r="E3914" i="4"/>
  <c r="D3914" i="4"/>
  <c r="F3914" i="4" s="1"/>
  <c r="E3913" i="4"/>
  <c r="D3913" i="4"/>
  <c r="F3913" i="4" s="1"/>
  <c r="E3912" i="4"/>
  <c r="D3912" i="4"/>
  <c r="F3912" i="4" s="1"/>
  <c r="E3911" i="4"/>
  <c r="D3911" i="4"/>
  <c r="F3911" i="4" s="1"/>
  <c r="E3910" i="4"/>
  <c r="D3910" i="4"/>
  <c r="F3910" i="4" s="1"/>
  <c r="E3909" i="4"/>
  <c r="D3909" i="4"/>
  <c r="F3909" i="4" s="1"/>
  <c r="E3908" i="4"/>
  <c r="D3908" i="4"/>
  <c r="F3908" i="4" s="1"/>
  <c r="E3907" i="4"/>
  <c r="D3907" i="4"/>
  <c r="F3907" i="4" s="1"/>
  <c r="E3906" i="4"/>
  <c r="D3906" i="4"/>
  <c r="F3906" i="4" s="1"/>
  <c r="E3905" i="4"/>
  <c r="D3905" i="4"/>
  <c r="F3905" i="4" s="1"/>
  <c r="E3904" i="4"/>
  <c r="D3904" i="4"/>
  <c r="F3904" i="4" s="1"/>
  <c r="E3903" i="4"/>
  <c r="D3903" i="4"/>
  <c r="F3903" i="4" s="1"/>
  <c r="E3902" i="4"/>
  <c r="D3902" i="4"/>
  <c r="F3902" i="4" s="1"/>
  <c r="E3901" i="4"/>
  <c r="D3901" i="4"/>
  <c r="F3901" i="4" s="1"/>
  <c r="E3900" i="4"/>
  <c r="D3900" i="4"/>
  <c r="F3900" i="4" s="1"/>
  <c r="E3899" i="4"/>
  <c r="D3899" i="4"/>
  <c r="F3899" i="4" s="1"/>
  <c r="E3898" i="4"/>
  <c r="D3898" i="4"/>
  <c r="F3898" i="4" s="1"/>
  <c r="E3897" i="4"/>
  <c r="D3897" i="4"/>
  <c r="F3897" i="4" s="1"/>
  <c r="E3896" i="4"/>
  <c r="D3896" i="4"/>
  <c r="F3896" i="4" s="1"/>
  <c r="E3895" i="4"/>
  <c r="D3895" i="4"/>
  <c r="F3895" i="4" s="1"/>
  <c r="E3894" i="4"/>
  <c r="D3894" i="4"/>
  <c r="F3894" i="4" s="1"/>
  <c r="E3893" i="4"/>
  <c r="D3893" i="4"/>
  <c r="F3893" i="4" s="1"/>
  <c r="E3892" i="4"/>
  <c r="D3892" i="4"/>
  <c r="F3892" i="4" s="1"/>
  <c r="E3891" i="4"/>
  <c r="D3891" i="4"/>
  <c r="F3891" i="4" s="1"/>
  <c r="E3890" i="4"/>
  <c r="D3890" i="4"/>
  <c r="F3890" i="4" s="1"/>
  <c r="E3889" i="4"/>
  <c r="D3889" i="4"/>
  <c r="F3889" i="4" s="1"/>
  <c r="E3888" i="4"/>
  <c r="D3888" i="4"/>
  <c r="F3888" i="4" s="1"/>
  <c r="E3887" i="4"/>
  <c r="D3887" i="4"/>
  <c r="F3887" i="4" s="1"/>
  <c r="E3886" i="4"/>
  <c r="D3886" i="4"/>
  <c r="F3886" i="4" s="1"/>
  <c r="E3885" i="4"/>
  <c r="D3885" i="4"/>
  <c r="F3885" i="4" s="1"/>
  <c r="E3884" i="4"/>
  <c r="D3884" i="4"/>
  <c r="F3884" i="4" s="1"/>
  <c r="E3883" i="4"/>
  <c r="D3883" i="4"/>
  <c r="F3883" i="4" s="1"/>
  <c r="E3882" i="4"/>
  <c r="D3882" i="4"/>
  <c r="F3882" i="4" s="1"/>
  <c r="E3881" i="4"/>
  <c r="D3881" i="4"/>
  <c r="F3881" i="4" s="1"/>
  <c r="E3880" i="4"/>
  <c r="D3880" i="4"/>
  <c r="F3880" i="4" s="1"/>
  <c r="E3879" i="4"/>
  <c r="D3879" i="4"/>
  <c r="F3879" i="4" s="1"/>
  <c r="E3878" i="4"/>
  <c r="D3878" i="4"/>
  <c r="F3878" i="4" s="1"/>
  <c r="E3877" i="4"/>
  <c r="D3877" i="4"/>
  <c r="F3877" i="4" s="1"/>
  <c r="E3876" i="4"/>
  <c r="D3876" i="4"/>
  <c r="F3876" i="4" s="1"/>
  <c r="E3875" i="4"/>
  <c r="D3875" i="4"/>
  <c r="F3875" i="4" s="1"/>
  <c r="E3874" i="4"/>
  <c r="D3874" i="4"/>
  <c r="F3874" i="4" s="1"/>
  <c r="E3873" i="4"/>
  <c r="D3873" i="4"/>
  <c r="F3873" i="4" s="1"/>
  <c r="E3872" i="4"/>
  <c r="D3872" i="4"/>
  <c r="F3872" i="4" s="1"/>
  <c r="E3871" i="4"/>
  <c r="D3871" i="4"/>
  <c r="F3871" i="4" s="1"/>
  <c r="E3870" i="4"/>
  <c r="D3870" i="4"/>
  <c r="F3870" i="4" s="1"/>
  <c r="E3869" i="4"/>
  <c r="D3869" i="4"/>
  <c r="F3869" i="4" s="1"/>
  <c r="E3868" i="4"/>
  <c r="D3868" i="4"/>
  <c r="F3868" i="4" s="1"/>
  <c r="E3867" i="4"/>
  <c r="D3867" i="4"/>
  <c r="F3867" i="4" s="1"/>
  <c r="E3866" i="4"/>
  <c r="D3866" i="4"/>
  <c r="F3866" i="4" s="1"/>
  <c r="E3865" i="4"/>
  <c r="D3865" i="4"/>
  <c r="F3865" i="4" s="1"/>
  <c r="E3864" i="4"/>
  <c r="D3864" i="4"/>
  <c r="F3864" i="4" s="1"/>
  <c r="E3863" i="4"/>
  <c r="D3863" i="4"/>
  <c r="F3863" i="4" s="1"/>
  <c r="E3862" i="4"/>
  <c r="D3862" i="4"/>
  <c r="F3862" i="4" s="1"/>
  <c r="E3861" i="4"/>
  <c r="D3861" i="4"/>
  <c r="F3861" i="4" s="1"/>
  <c r="E3860" i="4"/>
  <c r="D3860" i="4"/>
  <c r="F3860" i="4" s="1"/>
  <c r="E3859" i="4"/>
  <c r="D3859" i="4"/>
  <c r="F3859" i="4" s="1"/>
  <c r="E3858" i="4"/>
  <c r="D3858" i="4"/>
  <c r="F3858" i="4" s="1"/>
  <c r="E3857" i="4"/>
  <c r="D3857" i="4"/>
  <c r="F3857" i="4" s="1"/>
  <c r="E3856" i="4"/>
  <c r="D3856" i="4"/>
  <c r="F3856" i="4" s="1"/>
  <c r="E3855" i="4"/>
  <c r="D3855" i="4"/>
  <c r="F3855" i="4" s="1"/>
  <c r="E3854" i="4"/>
  <c r="D3854" i="4"/>
  <c r="F3854" i="4" s="1"/>
  <c r="E3853" i="4"/>
  <c r="D3853" i="4"/>
  <c r="F3853" i="4" s="1"/>
  <c r="E3852" i="4"/>
  <c r="D3852" i="4"/>
  <c r="F3852" i="4" s="1"/>
  <c r="E3851" i="4"/>
  <c r="D3851" i="4"/>
  <c r="F3851" i="4" s="1"/>
  <c r="E3850" i="4"/>
  <c r="D3850" i="4"/>
  <c r="F3850" i="4" s="1"/>
  <c r="E3849" i="4"/>
  <c r="D3849" i="4"/>
  <c r="F3849" i="4" s="1"/>
  <c r="E3848" i="4"/>
  <c r="D3848" i="4"/>
  <c r="F3848" i="4" s="1"/>
  <c r="E3847" i="4"/>
  <c r="D3847" i="4"/>
  <c r="F3847" i="4" s="1"/>
  <c r="E3846" i="4"/>
  <c r="D3846" i="4"/>
  <c r="F3846" i="4" s="1"/>
  <c r="E3845" i="4"/>
  <c r="D3845" i="4"/>
  <c r="F3845" i="4" s="1"/>
  <c r="E3844" i="4"/>
  <c r="D3844" i="4"/>
  <c r="F3844" i="4" s="1"/>
  <c r="E3843" i="4"/>
  <c r="D3843" i="4"/>
  <c r="F3843" i="4" s="1"/>
  <c r="E3842" i="4"/>
  <c r="D3842" i="4"/>
  <c r="F3842" i="4" s="1"/>
  <c r="E3841" i="4"/>
  <c r="D3841" i="4"/>
  <c r="F3841" i="4" s="1"/>
  <c r="E3840" i="4"/>
  <c r="D3840" i="4"/>
  <c r="F3840" i="4" s="1"/>
  <c r="E3839" i="4"/>
  <c r="D3839" i="4"/>
  <c r="F3839" i="4" s="1"/>
  <c r="E3838" i="4"/>
  <c r="D3838" i="4"/>
  <c r="F3838" i="4" s="1"/>
  <c r="E3837" i="4"/>
  <c r="D3837" i="4"/>
  <c r="F3837" i="4" s="1"/>
  <c r="E3836" i="4"/>
  <c r="D3836" i="4"/>
  <c r="F3836" i="4" s="1"/>
  <c r="E3835" i="4"/>
  <c r="D3835" i="4"/>
  <c r="F3835" i="4" s="1"/>
  <c r="E3834" i="4"/>
  <c r="D3834" i="4"/>
  <c r="F3834" i="4" s="1"/>
  <c r="E3833" i="4"/>
  <c r="D3833" i="4"/>
  <c r="F3833" i="4" s="1"/>
  <c r="E3832" i="4"/>
  <c r="D3832" i="4"/>
  <c r="F3832" i="4" s="1"/>
  <c r="E3831" i="4"/>
  <c r="D3831" i="4"/>
  <c r="F3831" i="4" s="1"/>
  <c r="E3830" i="4"/>
  <c r="D3830" i="4"/>
  <c r="F3830" i="4" s="1"/>
  <c r="E3829" i="4"/>
  <c r="D3829" i="4"/>
  <c r="F3829" i="4" s="1"/>
  <c r="E3828" i="4"/>
  <c r="D3828" i="4"/>
  <c r="F3828" i="4" s="1"/>
  <c r="E3827" i="4"/>
  <c r="D3827" i="4"/>
  <c r="F3827" i="4" s="1"/>
  <c r="E3826" i="4"/>
  <c r="D3826" i="4"/>
  <c r="F3826" i="4" s="1"/>
  <c r="E3825" i="4"/>
  <c r="D3825" i="4"/>
  <c r="F3825" i="4" s="1"/>
  <c r="E3824" i="4"/>
  <c r="D3824" i="4"/>
  <c r="F3824" i="4" s="1"/>
  <c r="E3823" i="4"/>
  <c r="D3823" i="4"/>
  <c r="F3823" i="4" s="1"/>
  <c r="E3822" i="4"/>
  <c r="D3822" i="4"/>
  <c r="F3822" i="4" s="1"/>
  <c r="E3821" i="4"/>
  <c r="D3821" i="4"/>
  <c r="F3821" i="4" s="1"/>
  <c r="E3820" i="4"/>
  <c r="D3820" i="4"/>
  <c r="F3820" i="4" s="1"/>
  <c r="E3819" i="4"/>
  <c r="D3819" i="4"/>
  <c r="F3819" i="4" s="1"/>
  <c r="E3818" i="4"/>
  <c r="D3818" i="4"/>
  <c r="F3818" i="4" s="1"/>
  <c r="E3817" i="4"/>
  <c r="D3817" i="4"/>
  <c r="F3817" i="4" s="1"/>
  <c r="E3816" i="4"/>
  <c r="D3816" i="4"/>
  <c r="F3816" i="4" s="1"/>
  <c r="E3815" i="4"/>
  <c r="D3815" i="4"/>
  <c r="F3815" i="4" s="1"/>
  <c r="E3814" i="4"/>
  <c r="D3814" i="4"/>
  <c r="F3814" i="4" s="1"/>
  <c r="E3813" i="4"/>
  <c r="D3813" i="4"/>
  <c r="F3813" i="4" s="1"/>
  <c r="E3812" i="4"/>
  <c r="D3812" i="4"/>
  <c r="F3812" i="4" s="1"/>
  <c r="E3811" i="4"/>
  <c r="D3811" i="4"/>
  <c r="F3811" i="4" s="1"/>
  <c r="E3810" i="4"/>
  <c r="D3810" i="4"/>
  <c r="F3810" i="4" s="1"/>
  <c r="E3809" i="4"/>
  <c r="D3809" i="4"/>
  <c r="F3809" i="4" s="1"/>
  <c r="E3808" i="4"/>
  <c r="D3808" i="4"/>
  <c r="F3808" i="4" s="1"/>
  <c r="E3807" i="4"/>
  <c r="D3807" i="4"/>
  <c r="F3807" i="4" s="1"/>
  <c r="E3806" i="4"/>
  <c r="D3806" i="4"/>
  <c r="F3806" i="4" s="1"/>
  <c r="E3805" i="4"/>
  <c r="D3805" i="4"/>
  <c r="F3805" i="4" s="1"/>
  <c r="E3804" i="4"/>
  <c r="D3804" i="4"/>
  <c r="F3804" i="4" s="1"/>
  <c r="E3803" i="4"/>
  <c r="D3803" i="4"/>
  <c r="F3803" i="4" s="1"/>
  <c r="E3802" i="4"/>
  <c r="D3802" i="4"/>
  <c r="F3802" i="4" s="1"/>
  <c r="E3801" i="4"/>
  <c r="D3801" i="4"/>
  <c r="F3801" i="4" s="1"/>
  <c r="E3800" i="4"/>
  <c r="D3800" i="4"/>
  <c r="F3800" i="4" s="1"/>
  <c r="E3799" i="4"/>
  <c r="D3799" i="4"/>
  <c r="F3799" i="4" s="1"/>
  <c r="E3798" i="4"/>
  <c r="D3798" i="4"/>
  <c r="F3798" i="4" s="1"/>
  <c r="E3797" i="4"/>
  <c r="D3797" i="4"/>
  <c r="F3797" i="4" s="1"/>
  <c r="E3796" i="4"/>
  <c r="D3796" i="4"/>
  <c r="F3796" i="4" s="1"/>
  <c r="E3795" i="4"/>
  <c r="D3795" i="4"/>
  <c r="F3795" i="4" s="1"/>
  <c r="E3794" i="4"/>
  <c r="D3794" i="4"/>
  <c r="F3794" i="4" s="1"/>
  <c r="E3793" i="4"/>
  <c r="D3793" i="4"/>
  <c r="F3793" i="4" s="1"/>
  <c r="E3792" i="4"/>
  <c r="D3792" i="4"/>
  <c r="F3792" i="4" s="1"/>
  <c r="E3791" i="4"/>
  <c r="D3791" i="4"/>
  <c r="F3791" i="4" s="1"/>
  <c r="E3790" i="4"/>
  <c r="D3790" i="4"/>
  <c r="F3790" i="4" s="1"/>
  <c r="E3789" i="4"/>
  <c r="D3789" i="4"/>
  <c r="F3789" i="4" s="1"/>
  <c r="E3788" i="4"/>
  <c r="D3788" i="4"/>
  <c r="F3788" i="4" s="1"/>
  <c r="E3787" i="4"/>
  <c r="D3787" i="4"/>
  <c r="F3787" i="4" s="1"/>
  <c r="E3786" i="4"/>
  <c r="D3786" i="4"/>
  <c r="F3786" i="4" s="1"/>
  <c r="E3785" i="4"/>
  <c r="D3785" i="4"/>
  <c r="F3785" i="4" s="1"/>
  <c r="E3784" i="4"/>
  <c r="D3784" i="4"/>
  <c r="F3784" i="4" s="1"/>
  <c r="E3783" i="4"/>
  <c r="D3783" i="4"/>
  <c r="F3783" i="4" s="1"/>
  <c r="E3782" i="4"/>
  <c r="D3782" i="4"/>
  <c r="F3782" i="4" s="1"/>
  <c r="E3781" i="4"/>
  <c r="D3781" i="4"/>
  <c r="F3781" i="4" s="1"/>
  <c r="E3780" i="4"/>
  <c r="D3780" i="4"/>
  <c r="F3780" i="4" s="1"/>
  <c r="E3779" i="4"/>
  <c r="D3779" i="4"/>
  <c r="F3779" i="4" s="1"/>
  <c r="E3778" i="4"/>
  <c r="D3778" i="4"/>
  <c r="F3778" i="4" s="1"/>
  <c r="E3777" i="4"/>
  <c r="D3777" i="4"/>
  <c r="F3777" i="4" s="1"/>
  <c r="E3776" i="4"/>
  <c r="D3776" i="4"/>
  <c r="F3776" i="4" s="1"/>
  <c r="E3775" i="4"/>
  <c r="D3775" i="4"/>
  <c r="F3775" i="4" s="1"/>
  <c r="E3774" i="4"/>
  <c r="D3774" i="4"/>
  <c r="F3774" i="4" s="1"/>
  <c r="E3773" i="4"/>
  <c r="D3773" i="4"/>
  <c r="F3773" i="4" s="1"/>
  <c r="E3772" i="4"/>
  <c r="D3772" i="4"/>
  <c r="F3772" i="4" s="1"/>
  <c r="E3771" i="4"/>
  <c r="D3771" i="4"/>
  <c r="F3771" i="4" s="1"/>
  <c r="E3770" i="4"/>
  <c r="D3770" i="4"/>
  <c r="F3770" i="4" s="1"/>
  <c r="E3769" i="4"/>
  <c r="D3769" i="4"/>
  <c r="F3769" i="4" s="1"/>
  <c r="E3768" i="4"/>
  <c r="D3768" i="4"/>
  <c r="F3768" i="4" s="1"/>
  <c r="E3767" i="4"/>
  <c r="D3767" i="4"/>
  <c r="F3767" i="4" s="1"/>
  <c r="E3766" i="4"/>
  <c r="D3766" i="4"/>
  <c r="F3766" i="4" s="1"/>
  <c r="E3765" i="4"/>
  <c r="D3765" i="4"/>
  <c r="F3765" i="4" s="1"/>
  <c r="E3764" i="4"/>
  <c r="D3764" i="4"/>
  <c r="F3764" i="4" s="1"/>
  <c r="E3763" i="4"/>
  <c r="D3763" i="4"/>
  <c r="F3763" i="4" s="1"/>
  <c r="E3762" i="4"/>
  <c r="D3762" i="4"/>
  <c r="F3762" i="4" s="1"/>
  <c r="E3761" i="4"/>
  <c r="D3761" i="4"/>
  <c r="F3761" i="4" s="1"/>
  <c r="E3760" i="4"/>
  <c r="D3760" i="4"/>
  <c r="F3760" i="4" s="1"/>
  <c r="E3759" i="4"/>
  <c r="D3759" i="4"/>
  <c r="F3759" i="4" s="1"/>
  <c r="E3758" i="4"/>
  <c r="D3758" i="4"/>
  <c r="F3758" i="4" s="1"/>
  <c r="E3757" i="4"/>
  <c r="D3757" i="4"/>
  <c r="F3757" i="4" s="1"/>
  <c r="E3756" i="4"/>
  <c r="D3756" i="4"/>
  <c r="F3756" i="4" s="1"/>
  <c r="E3755" i="4"/>
  <c r="D3755" i="4"/>
  <c r="F3755" i="4" s="1"/>
  <c r="E3754" i="4"/>
  <c r="D3754" i="4"/>
  <c r="F3754" i="4" s="1"/>
  <c r="E3753" i="4"/>
  <c r="D3753" i="4"/>
  <c r="F3753" i="4" s="1"/>
  <c r="E3752" i="4"/>
  <c r="D3752" i="4"/>
  <c r="F3752" i="4" s="1"/>
  <c r="E3751" i="4"/>
  <c r="D3751" i="4"/>
  <c r="F3751" i="4" s="1"/>
  <c r="E3750" i="4"/>
  <c r="D3750" i="4"/>
  <c r="F3750" i="4" s="1"/>
  <c r="E3749" i="4"/>
  <c r="D3749" i="4"/>
  <c r="F3749" i="4" s="1"/>
  <c r="E3748" i="4"/>
  <c r="D3748" i="4"/>
  <c r="F3748" i="4" s="1"/>
  <c r="E3747" i="4"/>
  <c r="D3747" i="4"/>
  <c r="F3747" i="4" s="1"/>
  <c r="E3746" i="4"/>
  <c r="D3746" i="4"/>
  <c r="F3746" i="4" s="1"/>
  <c r="E3745" i="4"/>
  <c r="D3745" i="4"/>
  <c r="F3745" i="4" s="1"/>
  <c r="E3744" i="4"/>
  <c r="D3744" i="4"/>
  <c r="F3744" i="4" s="1"/>
  <c r="E3743" i="4"/>
  <c r="D3743" i="4"/>
  <c r="F3743" i="4" s="1"/>
  <c r="E3742" i="4"/>
  <c r="D3742" i="4"/>
  <c r="F3742" i="4" s="1"/>
  <c r="E3741" i="4"/>
  <c r="D3741" i="4"/>
  <c r="F3741" i="4" s="1"/>
  <c r="E3740" i="4"/>
  <c r="D3740" i="4"/>
  <c r="F3740" i="4" s="1"/>
  <c r="E3739" i="4"/>
  <c r="D3739" i="4"/>
  <c r="F3739" i="4" s="1"/>
  <c r="E3738" i="4"/>
  <c r="D3738" i="4"/>
  <c r="F3738" i="4" s="1"/>
  <c r="E3737" i="4"/>
  <c r="D3737" i="4"/>
  <c r="F3737" i="4" s="1"/>
  <c r="E3736" i="4"/>
  <c r="D3736" i="4"/>
  <c r="F3736" i="4" s="1"/>
  <c r="E3735" i="4"/>
  <c r="D3735" i="4"/>
  <c r="F3735" i="4" s="1"/>
  <c r="E3734" i="4"/>
  <c r="D3734" i="4"/>
  <c r="F3734" i="4" s="1"/>
  <c r="E3733" i="4"/>
  <c r="D3733" i="4"/>
  <c r="F3733" i="4" s="1"/>
  <c r="E3732" i="4"/>
  <c r="D3732" i="4"/>
  <c r="F3732" i="4" s="1"/>
  <c r="E3731" i="4"/>
  <c r="D3731" i="4"/>
  <c r="F3731" i="4" s="1"/>
  <c r="E3730" i="4"/>
  <c r="D3730" i="4"/>
  <c r="F3730" i="4" s="1"/>
  <c r="E3729" i="4"/>
  <c r="D3729" i="4"/>
  <c r="F3729" i="4" s="1"/>
  <c r="E3728" i="4"/>
  <c r="D3728" i="4"/>
  <c r="F3728" i="4" s="1"/>
  <c r="E3727" i="4"/>
  <c r="D3727" i="4"/>
  <c r="F3727" i="4" s="1"/>
  <c r="E3726" i="4"/>
  <c r="D3726" i="4"/>
  <c r="F3726" i="4" s="1"/>
  <c r="E3725" i="4"/>
  <c r="D3725" i="4"/>
  <c r="F3725" i="4" s="1"/>
  <c r="E3724" i="4"/>
  <c r="D3724" i="4"/>
  <c r="F3724" i="4" s="1"/>
  <c r="E3723" i="4"/>
  <c r="D3723" i="4"/>
  <c r="F3723" i="4" s="1"/>
  <c r="E3722" i="4"/>
  <c r="D3722" i="4"/>
  <c r="F3722" i="4" s="1"/>
  <c r="E3721" i="4"/>
  <c r="D3721" i="4"/>
  <c r="F3721" i="4" s="1"/>
  <c r="E3720" i="4"/>
  <c r="D3720" i="4"/>
  <c r="F3720" i="4" s="1"/>
  <c r="E3719" i="4"/>
  <c r="D3719" i="4"/>
  <c r="F3719" i="4" s="1"/>
  <c r="E3718" i="4"/>
  <c r="D3718" i="4"/>
  <c r="F3718" i="4" s="1"/>
  <c r="E3717" i="4"/>
  <c r="D3717" i="4"/>
  <c r="F3717" i="4" s="1"/>
  <c r="E3716" i="4"/>
  <c r="D3716" i="4"/>
  <c r="F3716" i="4" s="1"/>
  <c r="E3715" i="4"/>
  <c r="D3715" i="4"/>
  <c r="F3715" i="4" s="1"/>
  <c r="E3714" i="4"/>
  <c r="D3714" i="4"/>
  <c r="F3714" i="4" s="1"/>
  <c r="E3713" i="4"/>
  <c r="D3713" i="4"/>
  <c r="F3713" i="4" s="1"/>
  <c r="E3712" i="4"/>
  <c r="D3712" i="4"/>
  <c r="F3712" i="4" s="1"/>
  <c r="E3711" i="4"/>
  <c r="D3711" i="4"/>
  <c r="F3711" i="4" s="1"/>
  <c r="E3710" i="4"/>
  <c r="D3710" i="4"/>
  <c r="F3710" i="4" s="1"/>
  <c r="E3709" i="4"/>
  <c r="D3709" i="4"/>
  <c r="F3709" i="4" s="1"/>
  <c r="E3708" i="4"/>
  <c r="D3708" i="4"/>
  <c r="F3708" i="4" s="1"/>
  <c r="E3707" i="4"/>
  <c r="D3707" i="4"/>
  <c r="F3707" i="4" s="1"/>
  <c r="E3706" i="4"/>
  <c r="D3706" i="4"/>
  <c r="F3706" i="4" s="1"/>
  <c r="E3705" i="4"/>
  <c r="D3705" i="4"/>
  <c r="F3705" i="4" s="1"/>
  <c r="E3704" i="4"/>
  <c r="D3704" i="4"/>
  <c r="F3704" i="4" s="1"/>
  <c r="E3703" i="4"/>
  <c r="D3703" i="4"/>
  <c r="F3703" i="4" s="1"/>
  <c r="E3702" i="4"/>
  <c r="D3702" i="4"/>
  <c r="F3702" i="4" s="1"/>
  <c r="E3701" i="4"/>
  <c r="D3701" i="4"/>
  <c r="F3701" i="4" s="1"/>
  <c r="E3700" i="4"/>
  <c r="D3700" i="4"/>
  <c r="F3700" i="4" s="1"/>
  <c r="E3699" i="4"/>
  <c r="D3699" i="4"/>
  <c r="F3699" i="4" s="1"/>
  <c r="E3698" i="4"/>
  <c r="D3698" i="4"/>
  <c r="F3698" i="4" s="1"/>
  <c r="E3697" i="4"/>
  <c r="D3697" i="4"/>
  <c r="F3697" i="4" s="1"/>
  <c r="E3696" i="4"/>
  <c r="D3696" i="4"/>
  <c r="F3696" i="4" s="1"/>
  <c r="E3695" i="4"/>
  <c r="D3695" i="4"/>
  <c r="F3695" i="4" s="1"/>
  <c r="E3694" i="4"/>
  <c r="D3694" i="4"/>
  <c r="F3694" i="4" s="1"/>
  <c r="E3693" i="4"/>
  <c r="D3693" i="4"/>
  <c r="F3693" i="4" s="1"/>
  <c r="E3692" i="4"/>
  <c r="D3692" i="4"/>
  <c r="F3692" i="4" s="1"/>
  <c r="E3691" i="4"/>
  <c r="D3691" i="4"/>
  <c r="F3691" i="4" s="1"/>
  <c r="E3690" i="4"/>
  <c r="D3690" i="4"/>
  <c r="F3690" i="4" s="1"/>
  <c r="E3689" i="4"/>
  <c r="D3689" i="4"/>
  <c r="F3689" i="4" s="1"/>
  <c r="E3688" i="4"/>
  <c r="D3688" i="4"/>
  <c r="F3688" i="4" s="1"/>
  <c r="E3687" i="4"/>
  <c r="D3687" i="4"/>
  <c r="F3687" i="4" s="1"/>
  <c r="E3686" i="4"/>
  <c r="D3686" i="4"/>
  <c r="F3686" i="4" s="1"/>
  <c r="E3685" i="4"/>
  <c r="D3685" i="4"/>
  <c r="F3685" i="4" s="1"/>
  <c r="E3684" i="4"/>
  <c r="D3684" i="4"/>
  <c r="F3684" i="4" s="1"/>
  <c r="E3683" i="4"/>
  <c r="D3683" i="4"/>
  <c r="F3683" i="4" s="1"/>
  <c r="E3682" i="4"/>
  <c r="D3682" i="4"/>
  <c r="F3682" i="4" s="1"/>
  <c r="E3681" i="4"/>
  <c r="D3681" i="4"/>
  <c r="F3681" i="4" s="1"/>
  <c r="E3680" i="4"/>
  <c r="D3680" i="4"/>
  <c r="F3680" i="4" s="1"/>
  <c r="E3679" i="4"/>
  <c r="D3679" i="4"/>
  <c r="F3679" i="4" s="1"/>
  <c r="E3678" i="4"/>
  <c r="D3678" i="4"/>
  <c r="F3678" i="4" s="1"/>
  <c r="E3677" i="4"/>
  <c r="D3677" i="4"/>
  <c r="F3677" i="4" s="1"/>
  <c r="E3676" i="4"/>
  <c r="D3676" i="4"/>
  <c r="F3676" i="4" s="1"/>
  <c r="E3675" i="4"/>
  <c r="D3675" i="4"/>
  <c r="F3675" i="4" s="1"/>
  <c r="E3674" i="4"/>
  <c r="D3674" i="4"/>
  <c r="F3674" i="4" s="1"/>
  <c r="E3673" i="4"/>
  <c r="D3673" i="4"/>
  <c r="F3673" i="4" s="1"/>
  <c r="E3672" i="4"/>
  <c r="D3672" i="4"/>
  <c r="F3672" i="4" s="1"/>
  <c r="E3671" i="4"/>
  <c r="D3671" i="4"/>
  <c r="F3671" i="4" s="1"/>
  <c r="E3670" i="4"/>
  <c r="D3670" i="4"/>
  <c r="F3670" i="4" s="1"/>
  <c r="E3669" i="4"/>
  <c r="D3669" i="4"/>
  <c r="F3669" i="4" s="1"/>
  <c r="E3668" i="4"/>
  <c r="D3668" i="4"/>
  <c r="F3668" i="4" s="1"/>
  <c r="E3667" i="4"/>
  <c r="D3667" i="4"/>
  <c r="F3667" i="4" s="1"/>
  <c r="E3666" i="4"/>
  <c r="D3666" i="4"/>
  <c r="F3666" i="4" s="1"/>
  <c r="E3665" i="4"/>
  <c r="D3665" i="4"/>
  <c r="F3665" i="4" s="1"/>
  <c r="E3664" i="4"/>
  <c r="D3664" i="4"/>
  <c r="F3664" i="4" s="1"/>
  <c r="E3663" i="4"/>
  <c r="D3663" i="4"/>
  <c r="F3663" i="4" s="1"/>
  <c r="E3662" i="4"/>
  <c r="D3662" i="4"/>
  <c r="F3662" i="4" s="1"/>
  <c r="E3661" i="4"/>
  <c r="D3661" i="4"/>
  <c r="F3661" i="4" s="1"/>
  <c r="E3660" i="4"/>
  <c r="D3660" i="4"/>
  <c r="F3660" i="4" s="1"/>
  <c r="E3659" i="4"/>
  <c r="D3659" i="4"/>
  <c r="F3659" i="4" s="1"/>
  <c r="E3658" i="4"/>
  <c r="D3658" i="4"/>
  <c r="F3658" i="4" s="1"/>
  <c r="E3657" i="4"/>
  <c r="D3657" i="4"/>
  <c r="F3657" i="4" s="1"/>
  <c r="E3656" i="4"/>
  <c r="D3656" i="4"/>
  <c r="F3656" i="4" s="1"/>
  <c r="E3655" i="4"/>
  <c r="D3655" i="4"/>
  <c r="F3655" i="4" s="1"/>
  <c r="E3654" i="4"/>
  <c r="D3654" i="4"/>
  <c r="F3654" i="4" s="1"/>
  <c r="E3653" i="4"/>
  <c r="D3653" i="4"/>
  <c r="F3653" i="4" s="1"/>
  <c r="E3652" i="4"/>
  <c r="D3652" i="4"/>
  <c r="F3652" i="4" s="1"/>
  <c r="E3651" i="4"/>
  <c r="D3651" i="4"/>
  <c r="F3651" i="4" s="1"/>
  <c r="E3650" i="4"/>
  <c r="D3650" i="4"/>
  <c r="F3650" i="4" s="1"/>
  <c r="E3649" i="4"/>
  <c r="D3649" i="4"/>
  <c r="F3649" i="4" s="1"/>
  <c r="E3648" i="4"/>
  <c r="D3648" i="4"/>
  <c r="F3648" i="4" s="1"/>
  <c r="E3647" i="4"/>
  <c r="D3647" i="4"/>
  <c r="F3647" i="4" s="1"/>
  <c r="E3646" i="4"/>
  <c r="D3646" i="4"/>
  <c r="F3646" i="4" s="1"/>
  <c r="E3645" i="4"/>
  <c r="D3645" i="4"/>
  <c r="F3645" i="4" s="1"/>
  <c r="E3644" i="4"/>
  <c r="D3644" i="4"/>
  <c r="F3644" i="4" s="1"/>
  <c r="E3643" i="4"/>
  <c r="D3643" i="4"/>
  <c r="F3643" i="4" s="1"/>
  <c r="E3642" i="4"/>
  <c r="D3642" i="4"/>
  <c r="F3642" i="4" s="1"/>
  <c r="E3641" i="4"/>
  <c r="D3641" i="4"/>
  <c r="F3641" i="4" s="1"/>
  <c r="E3640" i="4"/>
  <c r="D3640" i="4"/>
  <c r="F3640" i="4" s="1"/>
  <c r="E3639" i="4"/>
  <c r="D3639" i="4"/>
  <c r="F3639" i="4" s="1"/>
  <c r="E3638" i="4"/>
  <c r="D3638" i="4"/>
  <c r="F3638" i="4" s="1"/>
  <c r="E3637" i="4"/>
  <c r="D3637" i="4"/>
  <c r="F3637" i="4" s="1"/>
  <c r="E3636" i="4"/>
  <c r="D3636" i="4"/>
  <c r="F3636" i="4" s="1"/>
  <c r="E3635" i="4"/>
  <c r="D3635" i="4"/>
  <c r="F3635" i="4" s="1"/>
  <c r="E3634" i="4"/>
  <c r="D3634" i="4"/>
  <c r="F3634" i="4" s="1"/>
  <c r="E3633" i="4"/>
  <c r="D3633" i="4"/>
  <c r="F3633" i="4" s="1"/>
  <c r="E3632" i="4"/>
  <c r="D3632" i="4"/>
  <c r="F3632" i="4" s="1"/>
  <c r="E3631" i="4"/>
  <c r="D3631" i="4"/>
  <c r="F3631" i="4" s="1"/>
  <c r="E3630" i="4"/>
  <c r="D3630" i="4"/>
  <c r="F3630" i="4" s="1"/>
  <c r="E3629" i="4"/>
  <c r="D3629" i="4"/>
  <c r="F3629" i="4" s="1"/>
  <c r="E3628" i="4"/>
  <c r="D3628" i="4"/>
  <c r="F3628" i="4" s="1"/>
  <c r="E3627" i="4"/>
  <c r="D3627" i="4"/>
  <c r="F3627" i="4" s="1"/>
  <c r="E3626" i="4"/>
  <c r="D3626" i="4"/>
  <c r="F3626" i="4" s="1"/>
  <c r="E3625" i="4"/>
  <c r="D3625" i="4"/>
  <c r="F3625" i="4" s="1"/>
  <c r="E3624" i="4"/>
  <c r="D3624" i="4"/>
  <c r="F3624" i="4" s="1"/>
  <c r="E3623" i="4"/>
  <c r="D3623" i="4"/>
  <c r="F3623" i="4" s="1"/>
  <c r="E3622" i="4"/>
  <c r="D3622" i="4"/>
  <c r="F3622" i="4" s="1"/>
  <c r="E3621" i="4"/>
  <c r="D3621" i="4"/>
  <c r="F3621" i="4" s="1"/>
  <c r="E3620" i="4"/>
  <c r="D3620" i="4"/>
  <c r="F3620" i="4" s="1"/>
  <c r="E3619" i="4"/>
  <c r="D3619" i="4"/>
  <c r="F3619" i="4" s="1"/>
  <c r="E3618" i="4"/>
  <c r="D3618" i="4"/>
  <c r="F3618" i="4" s="1"/>
  <c r="C35" i="9" s="1"/>
  <c r="E3617" i="4"/>
  <c r="D3617" i="4"/>
  <c r="F3617" i="4" s="1"/>
  <c r="E3616" i="4"/>
  <c r="D3616" i="4"/>
  <c r="F3616" i="4" s="1"/>
  <c r="E3615" i="4"/>
  <c r="D3615" i="4"/>
  <c r="F3615" i="4" s="1"/>
  <c r="E3614" i="4"/>
  <c r="D3614" i="4"/>
  <c r="F3614" i="4" s="1"/>
  <c r="E3613" i="4"/>
  <c r="D3613" i="4"/>
  <c r="F3613" i="4" s="1"/>
  <c r="E3612" i="4"/>
  <c r="D3612" i="4"/>
  <c r="F3612" i="4" s="1"/>
  <c r="E3611" i="4"/>
  <c r="D3611" i="4"/>
  <c r="F3611" i="4" s="1"/>
  <c r="E3610" i="4"/>
  <c r="D3610" i="4"/>
  <c r="F3610" i="4" s="1"/>
  <c r="E3609" i="4"/>
  <c r="D3609" i="4"/>
  <c r="F3609" i="4" s="1"/>
  <c r="E3608" i="4"/>
  <c r="D3608" i="4"/>
  <c r="F3608" i="4" s="1"/>
  <c r="E3607" i="4"/>
  <c r="D3607" i="4"/>
  <c r="F3607" i="4" s="1"/>
  <c r="E3606" i="4"/>
  <c r="D3606" i="4"/>
  <c r="F3606" i="4" s="1"/>
  <c r="E3605" i="4"/>
  <c r="D3605" i="4"/>
  <c r="F3605" i="4" s="1"/>
  <c r="E3604" i="4"/>
  <c r="D3604" i="4"/>
  <c r="F3604" i="4" s="1"/>
  <c r="E3603" i="4"/>
  <c r="D3603" i="4"/>
  <c r="F3603" i="4" s="1"/>
  <c r="E3602" i="4"/>
  <c r="D3602" i="4"/>
  <c r="F3602" i="4" s="1"/>
  <c r="E3601" i="4"/>
  <c r="D3601" i="4"/>
  <c r="F3601" i="4" s="1"/>
  <c r="E3600" i="4"/>
  <c r="D3600" i="4"/>
  <c r="F3600" i="4" s="1"/>
  <c r="E3599" i="4"/>
  <c r="D3599" i="4"/>
  <c r="F3599" i="4" s="1"/>
  <c r="E3598" i="4"/>
  <c r="D3598" i="4"/>
  <c r="F3598" i="4" s="1"/>
  <c r="E3597" i="4"/>
  <c r="D3597" i="4"/>
  <c r="F3597" i="4" s="1"/>
  <c r="E3596" i="4"/>
  <c r="D3596" i="4"/>
  <c r="F3596" i="4" s="1"/>
  <c r="C30" i="9" s="1"/>
  <c r="E3595" i="4"/>
  <c r="D3595" i="4"/>
  <c r="F3595" i="4" s="1"/>
  <c r="E3594" i="4"/>
  <c r="D3594" i="4"/>
  <c r="F3594" i="4" s="1"/>
  <c r="E3593" i="4"/>
  <c r="D3593" i="4"/>
  <c r="F3593" i="4" s="1"/>
  <c r="E3592" i="4"/>
  <c r="D3592" i="4"/>
  <c r="F3592" i="4" s="1"/>
  <c r="E3591" i="4"/>
  <c r="D3591" i="4"/>
  <c r="F3591" i="4" s="1"/>
  <c r="E3590" i="4"/>
  <c r="D3590" i="4"/>
  <c r="F3590" i="4" s="1"/>
  <c r="E3589" i="4"/>
  <c r="D3589" i="4"/>
  <c r="F3589" i="4" s="1"/>
  <c r="E3588" i="4"/>
  <c r="D3588" i="4"/>
  <c r="F3588" i="4" s="1"/>
  <c r="E3587" i="4"/>
  <c r="D3587" i="4"/>
  <c r="F3587" i="4" s="1"/>
  <c r="E3586" i="4"/>
  <c r="D3586" i="4"/>
  <c r="F3586" i="4" s="1"/>
  <c r="E3585" i="4"/>
  <c r="D3585" i="4"/>
  <c r="F3585" i="4" s="1"/>
  <c r="E3584" i="4"/>
  <c r="D3584" i="4"/>
  <c r="F3584" i="4" s="1"/>
  <c r="C48" i="9" s="1"/>
  <c r="E3583" i="4"/>
  <c r="D3583" i="4"/>
  <c r="F3583" i="4" s="1"/>
  <c r="E3582" i="4"/>
  <c r="D3582" i="4"/>
  <c r="F3582" i="4" s="1"/>
  <c r="E3581" i="4"/>
  <c r="D3581" i="4"/>
  <c r="F3581" i="4" s="1"/>
  <c r="E3580" i="4"/>
  <c r="D3580" i="4"/>
  <c r="F3580" i="4" s="1"/>
  <c r="E3579" i="4"/>
  <c r="D3579" i="4"/>
  <c r="F3579" i="4" s="1"/>
  <c r="E3578" i="4"/>
  <c r="D3578" i="4"/>
  <c r="F3578" i="4" s="1"/>
  <c r="E3577" i="4"/>
  <c r="D3577" i="4"/>
  <c r="F3577" i="4" s="1"/>
  <c r="E3576" i="4"/>
  <c r="D3576" i="4"/>
  <c r="F3576" i="4" s="1"/>
  <c r="E3575" i="4"/>
  <c r="D3575" i="4"/>
  <c r="F3575" i="4" s="1"/>
  <c r="E3574" i="4"/>
  <c r="D3574" i="4"/>
  <c r="F3574" i="4" s="1"/>
  <c r="E3573" i="4"/>
  <c r="D3573" i="4"/>
  <c r="F3573" i="4" s="1"/>
  <c r="E3572" i="4"/>
  <c r="D3572" i="4"/>
  <c r="F3572" i="4" s="1"/>
  <c r="E3571" i="4"/>
  <c r="D3571" i="4"/>
  <c r="F3571" i="4" s="1"/>
  <c r="E3570" i="4"/>
  <c r="D3570" i="4"/>
  <c r="F3570" i="4" s="1"/>
  <c r="E3569" i="4"/>
  <c r="D3569" i="4"/>
  <c r="F3569" i="4" s="1"/>
  <c r="E3568" i="4"/>
  <c r="D3568" i="4"/>
  <c r="F3568" i="4" s="1"/>
  <c r="E3567" i="4"/>
  <c r="D3567" i="4"/>
  <c r="F3567" i="4" s="1"/>
  <c r="E3566" i="4"/>
  <c r="D3566" i="4"/>
  <c r="F3566" i="4" s="1"/>
  <c r="E3565" i="4"/>
  <c r="D3565" i="4"/>
  <c r="F3565" i="4" s="1"/>
  <c r="E3564" i="4"/>
  <c r="D3564" i="4"/>
  <c r="F3564" i="4" s="1"/>
  <c r="E3563" i="4"/>
  <c r="D3563" i="4"/>
  <c r="F3563" i="4" s="1"/>
  <c r="E3562" i="4"/>
  <c r="D3562" i="4"/>
  <c r="F3562" i="4" s="1"/>
  <c r="E3561" i="4"/>
  <c r="D3561" i="4"/>
  <c r="F3561" i="4" s="1"/>
  <c r="E3560" i="4"/>
  <c r="D3560" i="4"/>
  <c r="F3560" i="4" s="1"/>
  <c r="C36" i="9" s="1"/>
  <c r="E3559" i="4"/>
  <c r="D3559" i="4"/>
  <c r="F3559" i="4" s="1"/>
  <c r="E3558" i="4"/>
  <c r="D3558" i="4"/>
  <c r="F3558" i="4" s="1"/>
  <c r="E3557" i="4"/>
  <c r="D3557" i="4"/>
  <c r="F3557" i="4" s="1"/>
  <c r="E3556" i="4"/>
  <c r="D3556" i="4"/>
  <c r="F3556" i="4" s="1"/>
  <c r="E3555" i="4"/>
  <c r="D3555" i="4"/>
  <c r="F3555" i="4" s="1"/>
  <c r="E3554" i="4"/>
  <c r="D3554" i="4"/>
  <c r="F3554" i="4" s="1"/>
  <c r="E3553" i="4"/>
  <c r="D3553" i="4"/>
  <c r="F3553" i="4" s="1"/>
  <c r="E3552" i="4"/>
  <c r="D3552" i="4"/>
  <c r="F3552" i="4" s="1"/>
  <c r="E3551" i="4"/>
  <c r="D3551" i="4"/>
  <c r="F3551" i="4" s="1"/>
  <c r="E3550" i="4"/>
  <c r="D3550" i="4"/>
  <c r="F3550" i="4" s="1"/>
  <c r="E3549" i="4"/>
  <c r="D3549" i="4"/>
  <c r="F3549" i="4" s="1"/>
  <c r="E3548" i="4"/>
  <c r="D3548" i="4"/>
  <c r="F3548" i="4" s="1"/>
  <c r="C46" i="9" s="1"/>
  <c r="E3547" i="4"/>
  <c r="D3547" i="4"/>
  <c r="F3547" i="4" s="1"/>
  <c r="E3546" i="4"/>
  <c r="D3546" i="4"/>
  <c r="F3546" i="4" s="1"/>
  <c r="E3545" i="4"/>
  <c r="D3545" i="4"/>
  <c r="F3545" i="4" s="1"/>
  <c r="E3544" i="4"/>
  <c r="D3544" i="4"/>
  <c r="F3544" i="4" s="1"/>
  <c r="E3543" i="4"/>
  <c r="D3543" i="4"/>
  <c r="F3543" i="4" s="1"/>
  <c r="E3542" i="4"/>
  <c r="D3542" i="4"/>
  <c r="F3542" i="4" s="1"/>
  <c r="E3541" i="4"/>
  <c r="D3541" i="4"/>
  <c r="F3541" i="4" s="1"/>
  <c r="E3540" i="4"/>
  <c r="D3540" i="4"/>
  <c r="F3540" i="4" s="1"/>
  <c r="E3539" i="4"/>
  <c r="D3539" i="4"/>
  <c r="F3539" i="4" s="1"/>
  <c r="E3538" i="4"/>
  <c r="D3538" i="4"/>
  <c r="F3538" i="4" s="1"/>
  <c r="E3537" i="4"/>
  <c r="D3537" i="4"/>
  <c r="F3537" i="4" s="1"/>
  <c r="E3536" i="4"/>
  <c r="D3536" i="4"/>
  <c r="F3536" i="4" s="1"/>
  <c r="E3535" i="4"/>
  <c r="D3535" i="4"/>
  <c r="F3535" i="4" s="1"/>
  <c r="E3534" i="4"/>
  <c r="D3534" i="4"/>
  <c r="F3534" i="4" s="1"/>
  <c r="E3533" i="4"/>
  <c r="D3533" i="4"/>
  <c r="F3533" i="4" s="1"/>
  <c r="E3532" i="4"/>
  <c r="D3532" i="4"/>
  <c r="F3532" i="4" s="1"/>
  <c r="E3531" i="4"/>
  <c r="D3531" i="4"/>
  <c r="F3531" i="4" s="1"/>
  <c r="E3530" i="4"/>
  <c r="D3530" i="4"/>
  <c r="F3530" i="4" s="1"/>
  <c r="E3529" i="4"/>
  <c r="D3529" i="4"/>
  <c r="F3529" i="4" s="1"/>
  <c r="E3528" i="4"/>
  <c r="D3528" i="4"/>
  <c r="F3528" i="4" s="1"/>
  <c r="E3527" i="4"/>
  <c r="D3527" i="4"/>
  <c r="F3527" i="4" s="1"/>
  <c r="E3526" i="4"/>
  <c r="D3526" i="4"/>
  <c r="F3526" i="4" s="1"/>
  <c r="E3525" i="4"/>
  <c r="D3525" i="4"/>
  <c r="F3525" i="4" s="1"/>
  <c r="E3524" i="4"/>
  <c r="D3524" i="4"/>
  <c r="F3524" i="4" s="1"/>
  <c r="E3523" i="4"/>
  <c r="D3523" i="4"/>
  <c r="F3523" i="4" s="1"/>
  <c r="E3522" i="4"/>
  <c r="D3522" i="4"/>
  <c r="F3522" i="4" s="1"/>
  <c r="E3521" i="4"/>
  <c r="D3521" i="4"/>
  <c r="F3521" i="4" s="1"/>
  <c r="E3520" i="4"/>
  <c r="D3520" i="4"/>
  <c r="F3520" i="4" s="1"/>
  <c r="E3519" i="4"/>
  <c r="D3519" i="4"/>
  <c r="F3519" i="4" s="1"/>
  <c r="E3518" i="4"/>
  <c r="D3518" i="4"/>
  <c r="F3518" i="4" s="1"/>
  <c r="E3517" i="4"/>
  <c r="D3517" i="4"/>
  <c r="F3517" i="4" s="1"/>
  <c r="E3516" i="4"/>
  <c r="D3516" i="4"/>
  <c r="F3516" i="4" s="1"/>
  <c r="E3515" i="4"/>
  <c r="D3515" i="4"/>
  <c r="F3515" i="4" s="1"/>
  <c r="E3514" i="4"/>
  <c r="D3514" i="4"/>
  <c r="F3514" i="4" s="1"/>
  <c r="E3513" i="4"/>
  <c r="D3513" i="4"/>
  <c r="F3513" i="4" s="1"/>
  <c r="E3512" i="4"/>
  <c r="D3512" i="4"/>
  <c r="F3512" i="4" s="1"/>
  <c r="E3511" i="4"/>
  <c r="D3511" i="4"/>
  <c r="F3511" i="4" s="1"/>
  <c r="E3510" i="4"/>
  <c r="D3510" i="4"/>
  <c r="F3510" i="4" s="1"/>
  <c r="E3509" i="4"/>
  <c r="D3509" i="4"/>
  <c r="F3509" i="4" s="1"/>
  <c r="E3508" i="4"/>
  <c r="D3508" i="4"/>
  <c r="F3508" i="4" s="1"/>
  <c r="E3507" i="4"/>
  <c r="D3507" i="4"/>
  <c r="F3507" i="4" s="1"/>
  <c r="E3506" i="4"/>
  <c r="D3506" i="4"/>
  <c r="F3506" i="4" s="1"/>
  <c r="E3505" i="4"/>
  <c r="D3505" i="4"/>
  <c r="F3505" i="4" s="1"/>
  <c r="E3504" i="4"/>
  <c r="D3504" i="4"/>
  <c r="F3504" i="4" s="1"/>
  <c r="E3503" i="4"/>
  <c r="D3503" i="4"/>
  <c r="F3503" i="4" s="1"/>
  <c r="E3502" i="4"/>
  <c r="D3502" i="4"/>
  <c r="F3502" i="4" s="1"/>
  <c r="E3501" i="4"/>
  <c r="D3501" i="4"/>
  <c r="F3501" i="4" s="1"/>
  <c r="E3500" i="4"/>
  <c r="D3500" i="4"/>
  <c r="F3500" i="4" s="1"/>
  <c r="E3499" i="4"/>
  <c r="D3499" i="4"/>
  <c r="F3499" i="4" s="1"/>
  <c r="E3498" i="4"/>
  <c r="D3498" i="4"/>
  <c r="F3498" i="4" s="1"/>
  <c r="E3497" i="4"/>
  <c r="D3497" i="4"/>
  <c r="F3497" i="4" s="1"/>
  <c r="E3496" i="4"/>
  <c r="D3496" i="4"/>
  <c r="F3496" i="4" s="1"/>
  <c r="E3495" i="4"/>
  <c r="D3495" i="4"/>
  <c r="F3495" i="4" s="1"/>
  <c r="E3494" i="4"/>
  <c r="D3494" i="4"/>
  <c r="F3494" i="4" s="1"/>
  <c r="E3493" i="4"/>
  <c r="D3493" i="4"/>
  <c r="F3493" i="4" s="1"/>
  <c r="E3492" i="4"/>
  <c r="D3492" i="4"/>
  <c r="F3492" i="4" s="1"/>
  <c r="E3491" i="4"/>
  <c r="D3491" i="4"/>
  <c r="F3491" i="4" s="1"/>
  <c r="E3490" i="4"/>
  <c r="D3490" i="4"/>
  <c r="F3490" i="4" s="1"/>
  <c r="E3489" i="4"/>
  <c r="D3489" i="4"/>
  <c r="F3489" i="4" s="1"/>
  <c r="E3488" i="4"/>
  <c r="D3488" i="4"/>
  <c r="F3488" i="4" s="1"/>
  <c r="E3487" i="4"/>
  <c r="D3487" i="4"/>
  <c r="F3487" i="4" s="1"/>
  <c r="E3486" i="4"/>
  <c r="D3486" i="4"/>
  <c r="F3486" i="4" s="1"/>
  <c r="E3485" i="4"/>
  <c r="D3485" i="4"/>
  <c r="F3485" i="4" s="1"/>
  <c r="E3484" i="4"/>
  <c r="D3484" i="4"/>
  <c r="F3484" i="4" s="1"/>
  <c r="E3483" i="4"/>
  <c r="D3483" i="4"/>
  <c r="F3483" i="4" s="1"/>
  <c r="E3482" i="4"/>
  <c r="D3482" i="4"/>
  <c r="F3482" i="4" s="1"/>
  <c r="E3481" i="4"/>
  <c r="D3481" i="4"/>
  <c r="F3481" i="4" s="1"/>
  <c r="E3480" i="4"/>
  <c r="D3480" i="4"/>
  <c r="F3480" i="4" s="1"/>
  <c r="E3479" i="4"/>
  <c r="D3479" i="4"/>
  <c r="F3479" i="4" s="1"/>
  <c r="E3478" i="4"/>
  <c r="D3478" i="4"/>
  <c r="F3478" i="4" s="1"/>
  <c r="E3477" i="4"/>
  <c r="D3477" i="4"/>
  <c r="F3477" i="4" s="1"/>
  <c r="E3476" i="4"/>
  <c r="D3476" i="4"/>
  <c r="F3476" i="4" s="1"/>
  <c r="E3475" i="4"/>
  <c r="D3475" i="4"/>
  <c r="F3475" i="4" s="1"/>
  <c r="E3474" i="4"/>
  <c r="D3474" i="4"/>
  <c r="F3474" i="4" s="1"/>
  <c r="E3473" i="4"/>
  <c r="D3473" i="4"/>
  <c r="F3473" i="4" s="1"/>
  <c r="E3472" i="4"/>
  <c r="D3472" i="4"/>
  <c r="F3472" i="4" s="1"/>
  <c r="E3471" i="4"/>
  <c r="D3471" i="4"/>
  <c r="F3471" i="4" s="1"/>
  <c r="E3470" i="4"/>
  <c r="D3470" i="4"/>
  <c r="F3470" i="4" s="1"/>
  <c r="E3469" i="4"/>
  <c r="D3469" i="4"/>
  <c r="F3469" i="4" s="1"/>
  <c r="E3468" i="4"/>
  <c r="D3468" i="4"/>
  <c r="F3468" i="4" s="1"/>
  <c r="E3467" i="4"/>
  <c r="D3467" i="4"/>
  <c r="F3467" i="4" s="1"/>
  <c r="E3466" i="4"/>
  <c r="D3466" i="4"/>
  <c r="F3466" i="4" s="1"/>
  <c r="E3465" i="4"/>
  <c r="D3465" i="4"/>
  <c r="F3465" i="4" s="1"/>
  <c r="E3464" i="4"/>
  <c r="D3464" i="4"/>
  <c r="F3464" i="4" s="1"/>
  <c r="E3463" i="4"/>
  <c r="D3463" i="4"/>
  <c r="F3463" i="4" s="1"/>
  <c r="E3462" i="4"/>
  <c r="D3462" i="4"/>
  <c r="F3462" i="4" s="1"/>
  <c r="E3461" i="4"/>
  <c r="D3461" i="4"/>
  <c r="F3461" i="4" s="1"/>
  <c r="E3460" i="4"/>
  <c r="D3460" i="4"/>
  <c r="F3460" i="4" s="1"/>
  <c r="E3459" i="4"/>
  <c r="D3459" i="4"/>
  <c r="F3459" i="4" s="1"/>
  <c r="E3458" i="4"/>
  <c r="D3458" i="4"/>
  <c r="F3458" i="4" s="1"/>
  <c r="E3457" i="4"/>
  <c r="D3457" i="4"/>
  <c r="F3457" i="4" s="1"/>
  <c r="E3456" i="4"/>
  <c r="D3456" i="4"/>
  <c r="F3456" i="4" s="1"/>
  <c r="E3455" i="4"/>
  <c r="D3455" i="4"/>
  <c r="F3455" i="4" s="1"/>
  <c r="E3454" i="4"/>
  <c r="D3454" i="4"/>
  <c r="F3454" i="4" s="1"/>
  <c r="E3453" i="4"/>
  <c r="D3453" i="4"/>
  <c r="F3453" i="4" s="1"/>
  <c r="E3452" i="4"/>
  <c r="D3452" i="4"/>
  <c r="F3452" i="4" s="1"/>
  <c r="E3451" i="4"/>
  <c r="D3451" i="4"/>
  <c r="F3451" i="4" s="1"/>
  <c r="E3450" i="4"/>
  <c r="D3450" i="4"/>
  <c r="F3450" i="4" s="1"/>
  <c r="E3449" i="4"/>
  <c r="D3449" i="4"/>
  <c r="F3449" i="4" s="1"/>
  <c r="E3448" i="4"/>
  <c r="D3448" i="4"/>
  <c r="F3448" i="4" s="1"/>
  <c r="E3447" i="4"/>
  <c r="D3447" i="4"/>
  <c r="F3447" i="4" s="1"/>
  <c r="E3446" i="4"/>
  <c r="D3446" i="4"/>
  <c r="F3446" i="4" s="1"/>
  <c r="E3445" i="4"/>
  <c r="D3445" i="4"/>
  <c r="F3445" i="4" s="1"/>
  <c r="E3444" i="4"/>
  <c r="D3444" i="4"/>
  <c r="F3444" i="4" s="1"/>
  <c r="E3443" i="4"/>
  <c r="D3443" i="4"/>
  <c r="F3443" i="4" s="1"/>
  <c r="E3442" i="4"/>
  <c r="D3442" i="4"/>
  <c r="F3442" i="4" s="1"/>
  <c r="E3441" i="4"/>
  <c r="D3441" i="4"/>
  <c r="F3441" i="4" s="1"/>
  <c r="E3440" i="4"/>
  <c r="D3440" i="4"/>
  <c r="F3440" i="4" s="1"/>
  <c r="E3439" i="4"/>
  <c r="D3439" i="4"/>
  <c r="F3439" i="4" s="1"/>
  <c r="E3438" i="4"/>
  <c r="D3438" i="4"/>
  <c r="F3438" i="4" s="1"/>
  <c r="E3437" i="4"/>
  <c r="D3437" i="4"/>
  <c r="F3437" i="4" s="1"/>
  <c r="E3436" i="4"/>
  <c r="D3436" i="4"/>
  <c r="F3436" i="4" s="1"/>
  <c r="E3435" i="4"/>
  <c r="D3435" i="4"/>
  <c r="F3435" i="4" s="1"/>
  <c r="E3434" i="4"/>
  <c r="D3434" i="4"/>
  <c r="F3434" i="4" s="1"/>
  <c r="E3433" i="4"/>
  <c r="D3433" i="4"/>
  <c r="F3433" i="4" s="1"/>
  <c r="E3432" i="4"/>
  <c r="D3432" i="4"/>
  <c r="F3432" i="4" s="1"/>
  <c r="E3431" i="4"/>
  <c r="D3431" i="4"/>
  <c r="F3431" i="4" s="1"/>
  <c r="E3430" i="4"/>
  <c r="D3430" i="4"/>
  <c r="F3430" i="4" s="1"/>
  <c r="E3429" i="4"/>
  <c r="D3429" i="4"/>
  <c r="F3429" i="4" s="1"/>
  <c r="E3428" i="4"/>
  <c r="D3428" i="4"/>
  <c r="F3428" i="4" s="1"/>
  <c r="E3427" i="4"/>
  <c r="D3427" i="4"/>
  <c r="F3427" i="4" s="1"/>
  <c r="E3426" i="4"/>
  <c r="D3426" i="4"/>
  <c r="F3426" i="4" s="1"/>
  <c r="E3425" i="4"/>
  <c r="D3425" i="4"/>
  <c r="F3425" i="4" s="1"/>
  <c r="E3424" i="4"/>
  <c r="D3424" i="4"/>
  <c r="F3424" i="4" s="1"/>
  <c r="E3423" i="4"/>
  <c r="D3423" i="4"/>
  <c r="F3423" i="4" s="1"/>
  <c r="E3422" i="4"/>
  <c r="D3422" i="4"/>
  <c r="F3422" i="4" s="1"/>
  <c r="E3421" i="4"/>
  <c r="D3421" i="4"/>
  <c r="F3421" i="4" s="1"/>
  <c r="E3420" i="4"/>
  <c r="D3420" i="4"/>
  <c r="F3420" i="4" s="1"/>
  <c r="E3419" i="4"/>
  <c r="D3419" i="4"/>
  <c r="F3419" i="4" s="1"/>
  <c r="E3418" i="4"/>
  <c r="D3418" i="4"/>
  <c r="F3418" i="4" s="1"/>
  <c r="E3417" i="4"/>
  <c r="D3417" i="4"/>
  <c r="F3417" i="4" s="1"/>
  <c r="E3416" i="4"/>
  <c r="D3416" i="4"/>
  <c r="F3416" i="4" s="1"/>
  <c r="E3415" i="4"/>
  <c r="D3415" i="4"/>
  <c r="F3415" i="4" s="1"/>
  <c r="E3414" i="4"/>
  <c r="D3414" i="4"/>
  <c r="F3414" i="4" s="1"/>
  <c r="E3413" i="4"/>
  <c r="D3413" i="4"/>
  <c r="F3413" i="4" s="1"/>
  <c r="E3412" i="4"/>
  <c r="D3412" i="4"/>
  <c r="F3412" i="4" s="1"/>
  <c r="E3411" i="4"/>
  <c r="D3411" i="4"/>
  <c r="F3411" i="4" s="1"/>
  <c r="E3410" i="4"/>
  <c r="D3410" i="4"/>
  <c r="F3410" i="4" s="1"/>
  <c r="E3409" i="4"/>
  <c r="D3409" i="4"/>
  <c r="F3409" i="4" s="1"/>
  <c r="E3408" i="4"/>
  <c r="D3408" i="4"/>
  <c r="F3408" i="4" s="1"/>
  <c r="E3407" i="4"/>
  <c r="D3407" i="4"/>
  <c r="F3407" i="4" s="1"/>
  <c r="E3406" i="4"/>
  <c r="D3406" i="4"/>
  <c r="F3406" i="4" s="1"/>
  <c r="E3405" i="4"/>
  <c r="D3405" i="4"/>
  <c r="F3405" i="4" s="1"/>
  <c r="E3404" i="4"/>
  <c r="D3404" i="4"/>
  <c r="F3404" i="4" s="1"/>
  <c r="E3403" i="4"/>
  <c r="D3403" i="4"/>
  <c r="F3403" i="4" s="1"/>
  <c r="E3402" i="4"/>
  <c r="D3402" i="4"/>
  <c r="F3402" i="4" s="1"/>
  <c r="E3401" i="4"/>
  <c r="D3401" i="4"/>
  <c r="F3401" i="4" s="1"/>
  <c r="E3400" i="4"/>
  <c r="D3400" i="4"/>
  <c r="F3400" i="4" s="1"/>
  <c r="E3399" i="4"/>
  <c r="D3399" i="4"/>
  <c r="F3399" i="4" s="1"/>
  <c r="E3398" i="4"/>
  <c r="D3398" i="4"/>
  <c r="F3398" i="4" s="1"/>
  <c r="E3397" i="4"/>
  <c r="D3397" i="4"/>
  <c r="F3397" i="4" s="1"/>
  <c r="E3396" i="4"/>
  <c r="D3396" i="4"/>
  <c r="F3396" i="4" s="1"/>
  <c r="E3395" i="4"/>
  <c r="D3395" i="4"/>
  <c r="F3395" i="4" s="1"/>
  <c r="E3394" i="4"/>
  <c r="D3394" i="4"/>
  <c r="F3394" i="4" s="1"/>
  <c r="E3393" i="4"/>
  <c r="D3393" i="4"/>
  <c r="F3393" i="4" s="1"/>
  <c r="E3392" i="4"/>
  <c r="D3392" i="4"/>
  <c r="F3392" i="4" s="1"/>
  <c r="E3391" i="4"/>
  <c r="D3391" i="4"/>
  <c r="F3391" i="4" s="1"/>
  <c r="E3390" i="4"/>
  <c r="D3390" i="4"/>
  <c r="F3390" i="4" s="1"/>
  <c r="E3389" i="4"/>
  <c r="D3389" i="4"/>
  <c r="F3389" i="4" s="1"/>
  <c r="E3388" i="4"/>
  <c r="D3388" i="4"/>
  <c r="F3388" i="4" s="1"/>
  <c r="E3387" i="4"/>
  <c r="D3387" i="4"/>
  <c r="F3387" i="4" s="1"/>
  <c r="E3386" i="4"/>
  <c r="D3386" i="4"/>
  <c r="F3386" i="4" s="1"/>
  <c r="E3385" i="4"/>
  <c r="D3385" i="4"/>
  <c r="F3385" i="4" s="1"/>
  <c r="E3384" i="4"/>
  <c r="D3384" i="4"/>
  <c r="F3384" i="4" s="1"/>
  <c r="E3383" i="4"/>
  <c r="D3383" i="4"/>
  <c r="F3383" i="4" s="1"/>
  <c r="E3382" i="4"/>
  <c r="D3382" i="4"/>
  <c r="F3382" i="4" s="1"/>
  <c r="E3381" i="4"/>
  <c r="D3381" i="4"/>
  <c r="F3381" i="4" s="1"/>
  <c r="E3380" i="4"/>
  <c r="D3380" i="4"/>
  <c r="F3380" i="4" s="1"/>
  <c r="E3379" i="4"/>
  <c r="D3379" i="4"/>
  <c r="F3379" i="4" s="1"/>
  <c r="E3378" i="4"/>
  <c r="D3378" i="4"/>
  <c r="F3378" i="4" s="1"/>
  <c r="E3377" i="4"/>
  <c r="D3377" i="4"/>
  <c r="F3377" i="4" s="1"/>
  <c r="E3376" i="4"/>
  <c r="D3376" i="4"/>
  <c r="F3376" i="4" s="1"/>
  <c r="E3375" i="4"/>
  <c r="D3375" i="4"/>
  <c r="F3375" i="4" s="1"/>
  <c r="E3374" i="4"/>
  <c r="D3374" i="4"/>
  <c r="F3374" i="4" s="1"/>
  <c r="E3373" i="4"/>
  <c r="D3373" i="4"/>
  <c r="F3373" i="4" s="1"/>
  <c r="E3372" i="4"/>
  <c r="D3372" i="4"/>
  <c r="F3372" i="4" s="1"/>
  <c r="E3371" i="4"/>
  <c r="D3371" i="4"/>
  <c r="F3371" i="4" s="1"/>
  <c r="E3370" i="4"/>
  <c r="D3370" i="4"/>
  <c r="F3370" i="4" s="1"/>
  <c r="E3369" i="4"/>
  <c r="D3369" i="4"/>
  <c r="F3369" i="4" s="1"/>
  <c r="E3368" i="4"/>
  <c r="D3368" i="4"/>
  <c r="F3368" i="4" s="1"/>
  <c r="E3367" i="4"/>
  <c r="D3367" i="4"/>
  <c r="F3367" i="4" s="1"/>
  <c r="E3366" i="4"/>
  <c r="D3366" i="4"/>
  <c r="F3366" i="4" s="1"/>
  <c r="E3365" i="4"/>
  <c r="D3365" i="4"/>
  <c r="F3365" i="4" s="1"/>
  <c r="E3364" i="4"/>
  <c r="D3364" i="4"/>
  <c r="F3364" i="4" s="1"/>
  <c r="E3363" i="4"/>
  <c r="D3363" i="4"/>
  <c r="F3363" i="4" s="1"/>
  <c r="E3362" i="4"/>
  <c r="D3362" i="4"/>
  <c r="F3362" i="4" s="1"/>
  <c r="E3361" i="4"/>
  <c r="D3361" i="4"/>
  <c r="F3361" i="4" s="1"/>
  <c r="E3360" i="4"/>
  <c r="D3360" i="4"/>
  <c r="F3360" i="4" s="1"/>
  <c r="E3359" i="4"/>
  <c r="D3359" i="4"/>
  <c r="F3359" i="4" s="1"/>
  <c r="E3358" i="4"/>
  <c r="D3358" i="4"/>
  <c r="F3358" i="4" s="1"/>
  <c r="E3357" i="4"/>
  <c r="D3357" i="4"/>
  <c r="F3357" i="4" s="1"/>
  <c r="E3356" i="4"/>
  <c r="D3356" i="4"/>
  <c r="F3356" i="4" s="1"/>
  <c r="E3355" i="4"/>
  <c r="D3355" i="4"/>
  <c r="F3355" i="4" s="1"/>
  <c r="E3354" i="4"/>
  <c r="D3354" i="4"/>
  <c r="F3354" i="4" s="1"/>
  <c r="E3353" i="4"/>
  <c r="D3353" i="4"/>
  <c r="F3353" i="4" s="1"/>
  <c r="E3352" i="4"/>
  <c r="D3352" i="4"/>
  <c r="F3352" i="4" s="1"/>
  <c r="E3351" i="4"/>
  <c r="D3351" i="4"/>
  <c r="F3351" i="4" s="1"/>
  <c r="E3350" i="4"/>
  <c r="D3350" i="4"/>
  <c r="F3350" i="4" s="1"/>
  <c r="E3349" i="4"/>
  <c r="D3349" i="4"/>
  <c r="F3349" i="4" s="1"/>
  <c r="E3348" i="4"/>
  <c r="D3348" i="4"/>
  <c r="F3348" i="4" s="1"/>
  <c r="E3347" i="4"/>
  <c r="D3347" i="4"/>
  <c r="F3347" i="4" s="1"/>
  <c r="E3346" i="4"/>
  <c r="D3346" i="4"/>
  <c r="F3346" i="4" s="1"/>
  <c r="E3345" i="4"/>
  <c r="D3345" i="4"/>
  <c r="F3345" i="4" s="1"/>
  <c r="E3344" i="4"/>
  <c r="D3344" i="4"/>
  <c r="F3344" i="4" s="1"/>
  <c r="E3343" i="4"/>
  <c r="D3343" i="4"/>
  <c r="F3343" i="4" s="1"/>
  <c r="E3342" i="4"/>
  <c r="D3342" i="4"/>
  <c r="F3342" i="4" s="1"/>
  <c r="E3341" i="4"/>
  <c r="D3341" i="4"/>
  <c r="F3341" i="4" s="1"/>
  <c r="E3340" i="4"/>
  <c r="D3340" i="4"/>
  <c r="F3340" i="4" s="1"/>
  <c r="E3339" i="4"/>
  <c r="D3339" i="4"/>
  <c r="F3339" i="4" s="1"/>
  <c r="E3338" i="4"/>
  <c r="D3338" i="4"/>
  <c r="F3338" i="4" s="1"/>
  <c r="E3337" i="4"/>
  <c r="D3337" i="4"/>
  <c r="F3337" i="4" s="1"/>
  <c r="E3336" i="4"/>
  <c r="D3336" i="4"/>
  <c r="F3336" i="4" s="1"/>
  <c r="E3335" i="4"/>
  <c r="D3335" i="4"/>
  <c r="F3335" i="4" s="1"/>
  <c r="E3334" i="4"/>
  <c r="D3334" i="4"/>
  <c r="F3334" i="4" s="1"/>
  <c r="E3333" i="4"/>
  <c r="D3333" i="4"/>
  <c r="F3333" i="4" s="1"/>
  <c r="E3332" i="4"/>
  <c r="D3332" i="4"/>
  <c r="F3332" i="4" s="1"/>
  <c r="E3331" i="4"/>
  <c r="D3331" i="4"/>
  <c r="F3331" i="4" s="1"/>
  <c r="E3330" i="4"/>
  <c r="D3330" i="4"/>
  <c r="F3330" i="4" s="1"/>
  <c r="E3329" i="4"/>
  <c r="D3329" i="4"/>
  <c r="F3329" i="4" s="1"/>
  <c r="E3328" i="4"/>
  <c r="D3328" i="4"/>
  <c r="F3328" i="4" s="1"/>
  <c r="E3327" i="4"/>
  <c r="D3327" i="4"/>
  <c r="F3327" i="4" s="1"/>
  <c r="E3326" i="4"/>
  <c r="D3326" i="4"/>
  <c r="F3326" i="4" s="1"/>
  <c r="E3325" i="4"/>
  <c r="D3325" i="4"/>
  <c r="F3325" i="4" s="1"/>
  <c r="E3324" i="4"/>
  <c r="D3324" i="4"/>
  <c r="F3324" i="4" s="1"/>
  <c r="E3323" i="4"/>
  <c r="D3323" i="4"/>
  <c r="F3323" i="4" s="1"/>
  <c r="E3322" i="4"/>
  <c r="D3322" i="4"/>
  <c r="F3322" i="4" s="1"/>
  <c r="E3321" i="4"/>
  <c r="D3321" i="4"/>
  <c r="F3321" i="4" s="1"/>
  <c r="E3320" i="4"/>
  <c r="D3320" i="4"/>
  <c r="F3320" i="4" s="1"/>
  <c r="E3319" i="4"/>
  <c r="D3319" i="4"/>
  <c r="F3319" i="4" s="1"/>
  <c r="E3318" i="4"/>
  <c r="D3318" i="4"/>
  <c r="F3318" i="4" s="1"/>
  <c r="E3317" i="4"/>
  <c r="D3317" i="4"/>
  <c r="F3317" i="4" s="1"/>
  <c r="E3316" i="4"/>
  <c r="D3316" i="4"/>
  <c r="F3316" i="4" s="1"/>
  <c r="E3315" i="4"/>
  <c r="D3315" i="4"/>
  <c r="F3315" i="4" s="1"/>
  <c r="E3314" i="4"/>
  <c r="D3314" i="4"/>
  <c r="F3314" i="4" s="1"/>
  <c r="E3313" i="4"/>
  <c r="D3313" i="4"/>
  <c r="F3313" i="4" s="1"/>
  <c r="E3312" i="4"/>
  <c r="D3312" i="4"/>
  <c r="F3312" i="4" s="1"/>
  <c r="E3311" i="4"/>
  <c r="D3311" i="4"/>
  <c r="F3311" i="4" s="1"/>
  <c r="E3310" i="4"/>
  <c r="D3310" i="4"/>
  <c r="F3310" i="4" s="1"/>
  <c r="E3309" i="4"/>
  <c r="D3309" i="4"/>
  <c r="F3309" i="4" s="1"/>
  <c r="E3308" i="4"/>
  <c r="D3308" i="4"/>
  <c r="F3308" i="4" s="1"/>
  <c r="E3307" i="4"/>
  <c r="D3307" i="4"/>
  <c r="F3307" i="4" s="1"/>
  <c r="E3306" i="4"/>
  <c r="D3306" i="4"/>
  <c r="F3306" i="4" s="1"/>
  <c r="E3305" i="4"/>
  <c r="D3305" i="4"/>
  <c r="F3305" i="4" s="1"/>
  <c r="E3304" i="4"/>
  <c r="D3304" i="4"/>
  <c r="F3304" i="4" s="1"/>
  <c r="E3303" i="4"/>
  <c r="D3303" i="4"/>
  <c r="F3303" i="4" s="1"/>
  <c r="E3302" i="4"/>
  <c r="D3302" i="4"/>
  <c r="F3302" i="4" s="1"/>
  <c r="E3301" i="4"/>
  <c r="D3301" i="4"/>
  <c r="F3301" i="4" s="1"/>
  <c r="E3300" i="4"/>
  <c r="D3300" i="4"/>
  <c r="F3300" i="4" s="1"/>
  <c r="E3299" i="4"/>
  <c r="D3299" i="4"/>
  <c r="F3299" i="4" s="1"/>
  <c r="E3298" i="4"/>
  <c r="D3298" i="4"/>
  <c r="F3298" i="4" s="1"/>
  <c r="E3297" i="4"/>
  <c r="D3297" i="4"/>
  <c r="F3297" i="4" s="1"/>
  <c r="E3296" i="4"/>
  <c r="D3296" i="4"/>
  <c r="F3296" i="4" s="1"/>
  <c r="E3295" i="4"/>
  <c r="D3295" i="4"/>
  <c r="F3295" i="4" s="1"/>
  <c r="E3294" i="4"/>
  <c r="D3294" i="4"/>
  <c r="F3294" i="4" s="1"/>
  <c r="E3293" i="4"/>
  <c r="D3293" i="4"/>
  <c r="F3293" i="4" s="1"/>
  <c r="E3292" i="4"/>
  <c r="D3292" i="4"/>
  <c r="F3292" i="4" s="1"/>
  <c r="E3291" i="4"/>
  <c r="D3291" i="4"/>
  <c r="F3291" i="4" s="1"/>
  <c r="E3290" i="4"/>
  <c r="D3290" i="4"/>
  <c r="F3290" i="4" s="1"/>
  <c r="E3289" i="4"/>
  <c r="D3289" i="4"/>
  <c r="F3289" i="4" s="1"/>
  <c r="E3288" i="4"/>
  <c r="D3288" i="4"/>
  <c r="F3288" i="4" s="1"/>
  <c r="E3287" i="4"/>
  <c r="D3287" i="4"/>
  <c r="F3287" i="4" s="1"/>
  <c r="E3286" i="4"/>
  <c r="D3286" i="4"/>
  <c r="F3286" i="4" s="1"/>
  <c r="E3285" i="4"/>
  <c r="D3285" i="4"/>
  <c r="F3285" i="4" s="1"/>
  <c r="E3284" i="4"/>
  <c r="D3284" i="4"/>
  <c r="F3284" i="4" s="1"/>
  <c r="E3283" i="4"/>
  <c r="D3283" i="4"/>
  <c r="F3283" i="4" s="1"/>
  <c r="E3282" i="4"/>
  <c r="D3282" i="4"/>
  <c r="F3282" i="4" s="1"/>
  <c r="E3281" i="4"/>
  <c r="D3281" i="4"/>
  <c r="F3281" i="4" s="1"/>
  <c r="E3280" i="4"/>
  <c r="D3280" i="4"/>
  <c r="F3280" i="4" s="1"/>
  <c r="E3279" i="4"/>
  <c r="D3279" i="4"/>
  <c r="F3279" i="4" s="1"/>
  <c r="E3278" i="4"/>
  <c r="D3278" i="4"/>
  <c r="F3278" i="4" s="1"/>
  <c r="E3277" i="4"/>
  <c r="D3277" i="4"/>
  <c r="F3277" i="4" s="1"/>
  <c r="E3276" i="4"/>
  <c r="D3276" i="4"/>
  <c r="F3276" i="4" s="1"/>
  <c r="E3275" i="4"/>
  <c r="D3275" i="4"/>
  <c r="F3275" i="4" s="1"/>
  <c r="E3274" i="4"/>
  <c r="D3274" i="4"/>
  <c r="F3274" i="4" s="1"/>
  <c r="E3273" i="4"/>
  <c r="D3273" i="4"/>
  <c r="F3273" i="4" s="1"/>
  <c r="E3272" i="4"/>
  <c r="D3272" i="4"/>
  <c r="F3272" i="4" s="1"/>
  <c r="E3271" i="4"/>
  <c r="D3271" i="4"/>
  <c r="F3271" i="4" s="1"/>
  <c r="E3270" i="4"/>
  <c r="D3270" i="4"/>
  <c r="F3270" i="4" s="1"/>
  <c r="E3269" i="4"/>
  <c r="D3269" i="4"/>
  <c r="F3269" i="4" s="1"/>
  <c r="E3268" i="4"/>
  <c r="D3268" i="4"/>
  <c r="F3268" i="4" s="1"/>
  <c r="E3267" i="4"/>
  <c r="D3267" i="4"/>
  <c r="F3267" i="4" s="1"/>
  <c r="E3266" i="4"/>
  <c r="D3266" i="4"/>
  <c r="F3266" i="4" s="1"/>
  <c r="E3265" i="4"/>
  <c r="D3265" i="4"/>
  <c r="F3265" i="4" s="1"/>
  <c r="E3264" i="4"/>
  <c r="D3264" i="4"/>
  <c r="F3264" i="4" s="1"/>
  <c r="E3263" i="4"/>
  <c r="D3263" i="4"/>
  <c r="F3263" i="4" s="1"/>
  <c r="E3262" i="4"/>
  <c r="D3262" i="4"/>
  <c r="F3262" i="4" s="1"/>
  <c r="E3261" i="4"/>
  <c r="D3261" i="4"/>
  <c r="F3261" i="4" s="1"/>
  <c r="E3260" i="4"/>
  <c r="D3260" i="4"/>
  <c r="F3260" i="4" s="1"/>
  <c r="E3259" i="4"/>
  <c r="D3259" i="4"/>
  <c r="F3259" i="4" s="1"/>
  <c r="E3258" i="4"/>
  <c r="D3258" i="4"/>
  <c r="F3258" i="4" s="1"/>
  <c r="E3257" i="4"/>
  <c r="D3257" i="4"/>
  <c r="F3257" i="4" s="1"/>
  <c r="E3256" i="4"/>
  <c r="D3256" i="4"/>
  <c r="F3256" i="4" s="1"/>
  <c r="E3255" i="4"/>
  <c r="D3255" i="4"/>
  <c r="F3255" i="4" s="1"/>
  <c r="E3254" i="4"/>
  <c r="D3254" i="4"/>
  <c r="F3254" i="4" s="1"/>
  <c r="E3253" i="4"/>
  <c r="D3253" i="4"/>
  <c r="F3253" i="4" s="1"/>
  <c r="E3252" i="4"/>
  <c r="D3252" i="4"/>
  <c r="F3252" i="4" s="1"/>
  <c r="C44" i="9" s="1"/>
  <c r="E3251" i="4"/>
  <c r="D3251" i="4"/>
  <c r="F3251" i="4" s="1"/>
  <c r="E3250" i="4"/>
  <c r="D3250" i="4"/>
  <c r="F3250" i="4" s="1"/>
  <c r="E3249" i="4"/>
  <c r="D3249" i="4"/>
  <c r="F3249" i="4" s="1"/>
  <c r="E3248" i="4"/>
  <c r="D3248" i="4"/>
  <c r="F3248" i="4" s="1"/>
  <c r="E3247" i="4"/>
  <c r="D3247" i="4"/>
  <c r="F3247" i="4" s="1"/>
  <c r="E3246" i="4"/>
  <c r="D3246" i="4"/>
  <c r="F3246" i="4" s="1"/>
  <c r="E3245" i="4"/>
  <c r="D3245" i="4"/>
  <c r="F3245" i="4" s="1"/>
  <c r="E3244" i="4"/>
  <c r="D3244" i="4"/>
  <c r="F3244" i="4" s="1"/>
  <c r="E3243" i="4"/>
  <c r="D3243" i="4"/>
  <c r="F3243" i="4" s="1"/>
  <c r="E3242" i="4"/>
  <c r="D3242" i="4"/>
  <c r="F3242" i="4" s="1"/>
  <c r="E3241" i="4"/>
  <c r="D3241" i="4"/>
  <c r="F3241" i="4" s="1"/>
  <c r="E3240" i="4"/>
  <c r="D3240" i="4"/>
  <c r="F3240" i="4" s="1"/>
  <c r="E3239" i="4"/>
  <c r="D3239" i="4"/>
  <c r="F3239" i="4" s="1"/>
  <c r="E3238" i="4"/>
  <c r="D3238" i="4"/>
  <c r="F3238" i="4" s="1"/>
  <c r="E3237" i="4"/>
  <c r="D3237" i="4"/>
  <c r="F3237" i="4" s="1"/>
  <c r="E3236" i="4"/>
  <c r="D3236" i="4"/>
  <c r="F3236" i="4" s="1"/>
  <c r="E3235" i="4"/>
  <c r="D3235" i="4"/>
  <c r="F3235" i="4" s="1"/>
  <c r="E3234" i="4"/>
  <c r="D3234" i="4"/>
  <c r="F3234" i="4" s="1"/>
  <c r="E3233" i="4"/>
  <c r="D3233" i="4"/>
  <c r="F3233" i="4" s="1"/>
  <c r="E3232" i="4"/>
  <c r="D3232" i="4"/>
  <c r="F3232" i="4" s="1"/>
  <c r="E3231" i="4"/>
  <c r="D3231" i="4"/>
  <c r="F3231" i="4" s="1"/>
  <c r="E3230" i="4"/>
  <c r="D3230" i="4"/>
  <c r="F3230" i="4" s="1"/>
  <c r="E3229" i="4"/>
  <c r="D3229" i="4"/>
  <c r="F3229" i="4" s="1"/>
  <c r="E3228" i="4"/>
  <c r="D3228" i="4"/>
  <c r="F3228" i="4" s="1"/>
  <c r="E3227" i="4"/>
  <c r="D3227" i="4"/>
  <c r="F3227" i="4" s="1"/>
  <c r="E3226" i="4"/>
  <c r="D3226" i="4"/>
  <c r="F3226" i="4" s="1"/>
  <c r="E3225" i="4"/>
  <c r="D3225" i="4"/>
  <c r="F3225" i="4" s="1"/>
  <c r="E3224" i="4"/>
  <c r="D3224" i="4"/>
  <c r="F3224" i="4" s="1"/>
  <c r="E3223" i="4"/>
  <c r="D3223" i="4"/>
  <c r="F3223" i="4" s="1"/>
  <c r="E3222" i="4"/>
  <c r="D3222" i="4"/>
  <c r="F3222" i="4" s="1"/>
  <c r="E3221" i="4"/>
  <c r="D3221" i="4"/>
  <c r="F3221" i="4" s="1"/>
  <c r="E3220" i="4"/>
  <c r="D3220" i="4"/>
  <c r="F3220" i="4" s="1"/>
  <c r="E3219" i="4"/>
  <c r="D3219" i="4"/>
  <c r="F3219" i="4" s="1"/>
  <c r="E3218" i="4"/>
  <c r="D3218" i="4"/>
  <c r="F3218" i="4" s="1"/>
  <c r="E3217" i="4"/>
  <c r="D3217" i="4"/>
  <c r="F3217" i="4" s="1"/>
  <c r="E3216" i="4"/>
  <c r="D3216" i="4"/>
  <c r="F3216" i="4" s="1"/>
  <c r="E3215" i="4"/>
  <c r="D3215" i="4"/>
  <c r="F3215" i="4" s="1"/>
  <c r="E3214" i="4"/>
  <c r="D3214" i="4"/>
  <c r="F3214" i="4" s="1"/>
  <c r="E3213" i="4"/>
  <c r="D3213" i="4"/>
  <c r="F3213" i="4" s="1"/>
  <c r="E3212" i="4"/>
  <c r="D3212" i="4"/>
  <c r="F3212" i="4" s="1"/>
  <c r="E3211" i="4"/>
  <c r="D3211" i="4"/>
  <c r="F3211" i="4" s="1"/>
  <c r="E3210" i="4"/>
  <c r="D3210" i="4"/>
  <c r="F3210" i="4" s="1"/>
  <c r="E3209" i="4"/>
  <c r="D3209" i="4"/>
  <c r="F3209" i="4" s="1"/>
  <c r="E3208" i="4"/>
  <c r="D3208" i="4"/>
  <c r="F3208" i="4" s="1"/>
  <c r="E3207" i="4"/>
  <c r="D3207" i="4"/>
  <c r="F3207" i="4" s="1"/>
  <c r="E3206" i="4"/>
  <c r="D3206" i="4"/>
  <c r="F3206" i="4" s="1"/>
  <c r="E3205" i="4"/>
  <c r="D3205" i="4"/>
  <c r="F3205" i="4" s="1"/>
  <c r="E3204" i="4"/>
  <c r="D3204" i="4"/>
  <c r="F3204" i="4" s="1"/>
  <c r="E3203" i="4"/>
  <c r="D3203" i="4"/>
  <c r="F3203" i="4" s="1"/>
  <c r="E3202" i="4"/>
  <c r="D3202" i="4"/>
  <c r="F3202" i="4" s="1"/>
  <c r="E3201" i="4"/>
  <c r="D3201" i="4"/>
  <c r="F3201" i="4" s="1"/>
  <c r="E3200" i="4"/>
  <c r="D3200" i="4"/>
  <c r="F3200" i="4" s="1"/>
  <c r="E3199" i="4"/>
  <c r="D3199" i="4"/>
  <c r="F3199" i="4" s="1"/>
  <c r="E3198" i="4"/>
  <c r="D3198" i="4"/>
  <c r="F3198" i="4" s="1"/>
  <c r="E3197" i="4"/>
  <c r="D3197" i="4"/>
  <c r="F3197" i="4" s="1"/>
  <c r="E3196" i="4"/>
  <c r="D3196" i="4"/>
  <c r="F3196" i="4" s="1"/>
  <c r="E3195" i="4"/>
  <c r="D3195" i="4"/>
  <c r="F3195" i="4" s="1"/>
  <c r="E3194" i="4"/>
  <c r="D3194" i="4"/>
  <c r="F3194" i="4" s="1"/>
  <c r="E3193" i="4"/>
  <c r="D3193" i="4"/>
  <c r="F3193" i="4" s="1"/>
  <c r="E3192" i="4"/>
  <c r="D3192" i="4"/>
  <c r="F3192" i="4" s="1"/>
  <c r="E3191" i="4"/>
  <c r="D3191" i="4"/>
  <c r="F3191" i="4" s="1"/>
  <c r="E3190" i="4"/>
  <c r="D3190" i="4"/>
  <c r="F3190" i="4" s="1"/>
  <c r="E3189" i="4"/>
  <c r="D3189" i="4"/>
  <c r="F3189" i="4" s="1"/>
  <c r="E3188" i="4"/>
  <c r="D3188" i="4"/>
  <c r="F3188" i="4" s="1"/>
  <c r="E3187" i="4"/>
  <c r="D3187" i="4"/>
  <c r="F3187" i="4" s="1"/>
  <c r="E3186" i="4"/>
  <c r="D3186" i="4"/>
  <c r="F3186" i="4" s="1"/>
  <c r="E3185" i="4"/>
  <c r="D3185" i="4"/>
  <c r="F3185" i="4" s="1"/>
  <c r="E3184" i="4"/>
  <c r="D3184" i="4"/>
  <c r="F3184" i="4" s="1"/>
  <c r="E3183" i="4"/>
  <c r="D3183" i="4"/>
  <c r="F3183" i="4" s="1"/>
  <c r="E3182" i="4"/>
  <c r="D3182" i="4"/>
  <c r="F3182" i="4" s="1"/>
  <c r="E3181" i="4"/>
  <c r="D3181" i="4"/>
  <c r="F3181" i="4" s="1"/>
  <c r="E3180" i="4"/>
  <c r="D3180" i="4"/>
  <c r="F3180" i="4" s="1"/>
  <c r="E3179" i="4"/>
  <c r="D3179" i="4"/>
  <c r="F3179" i="4" s="1"/>
  <c r="E3178" i="4"/>
  <c r="D3178" i="4"/>
  <c r="F3178" i="4" s="1"/>
  <c r="E3177" i="4"/>
  <c r="D3177" i="4"/>
  <c r="F3177" i="4" s="1"/>
  <c r="E3176" i="4"/>
  <c r="D3176" i="4"/>
  <c r="F3176" i="4" s="1"/>
  <c r="E3175" i="4"/>
  <c r="D3175" i="4"/>
  <c r="F3175" i="4" s="1"/>
  <c r="E3174" i="4"/>
  <c r="D3174" i="4"/>
  <c r="F3174" i="4" s="1"/>
  <c r="E3173" i="4"/>
  <c r="D3173" i="4"/>
  <c r="F3173" i="4" s="1"/>
  <c r="E3172" i="4"/>
  <c r="D3172" i="4"/>
  <c r="F3172" i="4" s="1"/>
  <c r="E3171" i="4"/>
  <c r="D3171" i="4"/>
  <c r="F3171" i="4" s="1"/>
  <c r="E3170" i="4"/>
  <c r="D3170" i="4"/>
  <c r="F3170" i="4" s="1"/>
  <c r="E3169" i="4"/>
  <c r="D3169" i="4"/>
  <c r="F3169" i="4" s="1"/>
  <c r="E3168" i="4"/>
  <c r="D3168" i="4"/>
  <c r="F3168" i="4" s="1"/>
  <c r="E3167" i="4"/>
  <c r="D3167" i="4"/>
  <c r="F3167" i="4" s="1"/>
  <c r="E3166" i="4"/>
  <c r="D3166" i="4"/>
  <c r="F3166" i="4" s="1"/>
  <c r="E3165" i="4"/>
  <c r="D3165" i="4"/>
  <c r="F3165" i="4" s="1"/>
  <c r="E3164" i="4"/>
  <c r="D3164" i="4"/>
  <c r="F3164" i="4" s="1"/>
  <c r="E3163" i="4"/>
  <c r="D3163" i="4"/>
  <c r="F3163" i="4" s="1"/>
  <c r="E3162" i="4"/>
  <c r="D3162" i="4"/>
  <c r="F3162" i="4" s="1"/>
  <c r="E3161" i="4"/>
  <c r="D3161" i="4"/>
  <c r="F3161" i="4" s="1"/>
  <c r="E3160" i="4"/>
  <c r="D3160" i="4"/>
  <c r="F3160" i="4" s="1"/>
  <c r="E3159" i="4"/>
  <c r="D3159" i="4"/>
  <c r="F3159" i="4" s="1"/>
  <c r="E3158" i="4"/>
  <c r="D3158" i="4"/>
  <c r="F3158" i="4" s="1"/>
  <c r="E3157" i="4"/>
  <c r="D3157" i="4"/>
  <c r="F3157" i="4" s="1"/>
  <c r="E3156" i="4"/>
  <c r="D3156" i="4"/>
  <c r="F3156" i="4" s="1"/>
  <c r="E3155" i="4"/>
  <c r="D3155" i="4"/>
  <c r="F3155" i="4" s="1"/>
  <c r="E3154" i="4"/>
  <c r="D3154" i="4"/>
  <c r="F3154" i="4" s="1"/>
  <c r="E3153" i="4"/>
  <c r="D3153" i="4"/>
  <c r="F3153" i="4" s="1"/>
  <c r="E3152" i="4"/>
  <c r="D3152" i="4"/>
  <c r="F3152" i="4" s="1"/>
  <c r="E3151" i="4"/>
  <c r="D3151" i="4"/>
  <c r="F3151" i="4" s="1"/>
  <c r="E3150" i="4"/>
  <c r="D3150" i="4"/>
  <c r="F3150" i="4" s="1"/>
  <c r="E3149" i="4"/>
  <c r="D3149" i="4"/>
  <c r="F3149" i="4" s="1"/>
  <c r="E3148" i="4"/>
  <c r="D3148" i="4"/>
  <c r="F3148" i="4" s="1"/>
  <c r="E3147" i="4"/>
  <c r="D3147" i="4"/>
  <c r="F3147" i="4" s="1"/>
  <c r="E3146" i="4"/>
  <c r="D3146" i="4"/>
  <c r="F3146" i="4" s="1"/>
  <c r="E3145" i="4"/>
  <c r="D3145" i="4"/>
  <c r="F3145" i="4" s="1"/>
  <c r="E3144" i="4"/>
  <c r="D3144" i="4"/>
  <c r="F3144" i="4" s="1"/>
  <c r="E3143" i="4"/>
  <c r="D3143" i="4"/>
  <c r="F3143" i="4" s="1"/>
  <c r="E3142" i="4"/>
  <c r="D3142" i="4"/>
  <c r="F3142" i="4" s="1"/>
  <c r="E3141" i="4"/>
  <c r="D3141" i="4"/>
  <c r="F3141" i="4" s="1"/>
  <c r="E3140" i="4"/>
  <c r="D3140" i="4"/>
  <c r="F3140" i="4" s="1"/>
  <c r="E3139" i="4"/>
  <c r="D3139" i="4"/>
  <c r="F3139" i="4" s="1"/>
  <c r="E3138" i="4"/>
  <c r="D3138" i="4"/>
  <c r="F3138" i="4" s="1"/>
  <c r="E3137" i="4"/>
  <c r="D3137" i="4"/>
  <c r="F3137" i="4" s="1"/>
  <c r="E3136" i="4"/>
  <c r="D3136" i="4"/>
  <c r="F3136" i="4" s="1"/>
  <c r="E3135" i="4"/>
  <c r="D3135" i="4"/>
  <c r="F3135" i="4" s="1"/>
  <c r="E3134" i="4"/>
  <c r="D3134" i="4"/>
  <c r="F3134" i="4" s="1"/>
  <c r="E3133" i="4"/>
  <c r="D3133" i="4"/>
  <c r="F3133" i="4" s="1"/>
  <c r="E3132" i="4"/>
  <c r="D3132" i="4"/>
  <c r="F3132" i="4" s="1"/>
  <c r="E3131" i="4"/>
  <c r="D3131" i="4"/>
  <c r="F3131" i="4" s="1"/>
  <c r="E3130" i="4"/>
  <c r="D3130" i="4"/>
  <c r="F3130" i="4" s="1"/>
  <c r="E3129" i="4"/>
  <c r="D3129" i="4"/>
  <c r="F3129" i="4" s="1"/>
  <c r="E3128" i="4"/>
  <c r="D3128" i="4"/>
  <c r="F3128" i="4" s="1"/>
  <c r="E3127" i="4"/>
  <c r="D3127" i="4"/>
  <c r="F3127" i="4" s="1"/>
  <c r="E3126" i="4"/>
  <c r="D3126" i="4"/>
  <c r="F3126" i="4" s="1"/>
  <c r="E3125" i="4"/>
  <c r="D3125" i="4"/>
  <c r="F3125" i="4" s="1"/>
  <c r="E3124" i="4"/>
  <c r="D3124" i="4"/>
  <c r="F3124" i="4" s="1"/>
  <c r="E3123" i="4"/>
  <c r="D3123" i="4"/>
  <c r="F3123" i="4" s="1"/>
  <c r="E3122" i="4"/>
  <c r="D3122" i="4"/>
  <c r="F3122" i="4" s="1"/>
  <c r="E3121" i="4"/>
  <c r="D3121" i="4"/>
  <c r="F3121" i="4" s="1"/>
  <c r="E3120" i="4"/>
  <c r="D3120" i="4"/>
  <c r="F3120" i="4" s="1"/>
  <c r="E3119" i="4"/>
  <c r="D3119" i="4"/>
  <c r="F3119" i="4" s="1"/>
  <c r="E3118" i="4"/>
  <c r="D3118" i="4"/>
  <c r="F3118" i="4" s="1"/>
  <c r="E3117" i="4"/>
  <c r="D3117" i="4"/>
  <c r="F3117" i="4" s="1"/>
  <c r="E3116" i="4"/>
  <c r="D3116" i="4"/>
  <c r="F3116" i="4" s="1"/>
  <c r="E3115" i="4"/>
  <c r="D3115" i="4"/>
  <c r="F3115" i="4" s="1"/>
  <c r="E3114" i="4"/>
  <c r="D3114" i="4"/>
  <c r="F3114" i="4" s="1"/>
  <c r="E3113" i="4"/>
  <c r="D3113" i="4"/>
  <c r="F3113" i="4" s="1"/>
  <c r="E3112" i="4"/>
  <c r="D3112" i="4"/>
  <c r="F3112" i="4" s="1"/>
  <c r="E3111" i="4"/>
  <c r="D3111" i="4"/>
  <c r="F3111" i="4" s="1"/>
  <c r="E3110" i="4"/>
  <c r="D3110" i="4"/>
  <c r="F3110" i="4" s="1"/>
  <c r="E3109" i="4"/>
  <c r="D3109" i="4"/>
  <c r="F3109" i="4" s="1"/>
  <c r="E3108" i="4"/>
  <c r="D3108" i="4"/>
  <c r="F3108" i="4" s="1"/>
  <c r="E3107" i="4"/>
  <c r="D3107" i="4"/>
  <c r="F3107" i="4" s="1"/>
  <c r="E3106" i="4"/>
  <c r="D3106" i="4"/>
  <c r="F3106" i="4" s="1"/>
  <c r="E3105" i="4"/>
  <c r="D3105" i="4"/>
  <c r="F3105" i="4" s="1"/>
  <c r="E3104" i="4"/>
  <c r="D3104" i="4"/>
  <c r="F3104" i="4" s="1"/>
  <c r="E3103" i="4"/>
  <c r="D3103" i="4"/>
  <c r="F3103" i="4" s="1"/>
  <c r="E3102" i="4"/>
  <c r="D3102" i="4"/>
  <c r="F3102" i="4" s="1"/>
  <c r="E3101" i="4"/>
  <c r="D3101" i="4"/>
  <c r="F3101" i="4" s="1"/>
  <c r="E3100" i="4"/>
  <c r="D3100" i="4"/>
  <c r="F3100" i="4" s="1"/>
  <c r="E3099" i="4"/>
  <c r="D3099" i="4"/>
  <c r="F3099" i="4" s="1"/>
  <c r="E3098" i="4"/>
  <c r="D3098" i="4"/>
  <c r="F3098" i="4" s="1"/>
  <c r="E3097" i="4"/>
  <c r="D3097" i="4"/>
  <c r="F3097" i="4" s="1"/>
  <c r="E3096" i="4"/>
  <c r="D3096" i="4"/>
  <c r="F3096" i="4" s="1"/>
  <c r="E3095" i="4"/>
  <c r="D3095" i="4"/>
  <c r="F3095" i="4" s="1"/>
  <c r="E3094" i="4"/>
  <c r="D3094" i="4"/>
  <c r="F3094" i="4" s="1"/>
  <c r="E3093" i="4"/>
  <c r="D3093" i="4"/>
  <c r="F3093" i="4" s="1"/>
  <c r="E3092" i="4"/>
  <c r="D3092" i="4"/>
  <c r="F3092" i="4" s="1"/>
  <c r="E3091" i="4"/>
  <c r="D3091" i="4"/>
  <c r="F3091" i="4" s="1"/>
  <c r="E3090" i="4"/>
  <c r="D3090" i="4"/>
  <c r="F3090" i="4" s="1"/>
  <c r="E3089" i="4"/>
  <c r="D3089" i="4"/>
  <c r="F3089" i="4" s="1"/>
  <c r="E3088" i="4"/>
  <c r="D3088" i="4"/>
  <c r="F3088" i="4" s="1"/>
  <c r="E3087" i="4"/>
  <c r="D3087" i="4"/>
  <c r="F3087" i="4" s="1"/>
  <c r="E3086" i="4"/>
  <c r="D3086" i="4"/>
  <c r="F3086" i="4" s="1"/>
  <c r="E3085" i="4"/>
  <c r="D3085" i="4"/>
  <c r="F3085" i="4" s="1"/>
  <c r="E3084" i="4"/>
  <c r="D3084" i="4"/>
  <c r="F3084" i="4" s="1"/>
  <c r="E3083" i="4"/>
  <c r="D3083" i="4"/>
  <c r="F3083" i="4" s="1"/>
  <c r="E3082" i="4"/>
  <c r="D3082" i="4"/>
  <c r="F3082" i="4" s="1"/>
  <c r="E3081" i="4"/>
  <c r="D3081" i="4"/>
  <c r="F3081" i="4" s="1"/>
  <c r="E3080" i="4"/>
  <c r="D3080" i="4"/>
  <c r="F3080" i="4" s="1"/>
  <c r="E3079" i="4"/>
  <c r="D3079" i="4"/>
  <c r="F3079" i="4" s="1"/>
  <c r="E3078" i="4"/>
  <c r="D3078" i="4"/>
  <c r="F3078" i="4" s="1"/>
  <c r="E3077" i="4"/>
  <c r="D3077" i="4"/>
  <c r="F3077" i="4" s="1"/>
  <c r="E3076" i="4"/>
  <c r="D3076" i="4"/>
  <c r="F3076" i="4" s="1"/>
  <c r="E3075" i="4"/>
  <c r="D3075" i="4"/>
  <c r="F3075" i="4" s="1"/>
  <c r="E3074" i="4"/>
  <c r="D3074" i="4"/>
  <c r="F3074" i="4" s="1"/>
  <c r="E3073" i="4"/>
  <c r="D3073" i="4"/>
  <c r="F3073" i="4" s="1"/>
  <c r="E3072" i="4"/>
  <c r="D3072" i="4"/>
  <c r="F3072" i="4" s="1"/>
  <c r="E3071" i="4"/>
  <c r="D3071" i="4"/>
  <c r="F3071" i="4" s="1"/>
  <c r="E3070" i="4"/>
  <c r="D3070" i="4"/>
  <c r="F3070" i="4" s="1"/>
  <c r="E3069" i="4"/>
  <c r="D3069" i="4"/>
  <c r="F3069" i="4" s="1"/>
  <c r="E3068" i="4"/>
  <c r="D3068" i="4"/>
  <c r="F3068" i="4" s="1"/>
  <c r="E3067" i="4"/>
  <c r="D3067" i="4"/>
  <c r="F3067" i="4" s="1"/>
  <c r="E3066" i="4"/>
  <c r="D3066" i="4"/>
  <c r="F3066" i="4" s="1"/>
  <c r="E3065" i="4"/>
  <c r="D3065" i="4"/>
  <c r="F3065" i="4" s="1"/>
  <c r="E3064" i="4"/>
  <c r="D3064" i="4"/>
  <c r="F3064" i="4" s="1"/>
  <c r="E3063" i="4"/>
  <c r="D3063" i="4"/>
  <c r="F3063" i="4" s="1"/>
  <c r="E3062" i="4"/>
  <c r="D3062" i="4"/>
  <c r="F3062" i="4" s="1"/>
  <c r="E3061" i="4"/>
  <c r="D3061" i="4"/>
  <c r="F3061" i="4" s="1"/>
  <c r="E3060" i="4"/>
  <c r="D3060" i="4"/>
  <c r="F3060" i="4" s="1"/>
  <c r="E3059" i="4"/>
  <c r="D3059" i="4"/>
  <c r="F3059" i="4" s="1"/>
  <c r="E3058" i="4"/>
  <c r="D3058" i="4"/>
  <c r="F3058" i="4" s="1"/>
  <c r="E3057" i="4"/>
  <c r="D3057" i="4"/>
  <c r="F3057" i="4" s="1"/>
  <c r="E3056" i="4"/>
  <c r="D3056" i="4"/>
  <c r="F3056" i="4" s="1"/>
  <c r="E3055" i="4"/>
  <c r="D3055" i="4"/>
  <c r="F3055" i="4" s="1"/>
  <c r="E3054" i="4"/>
  <c r="D3054" i="4"/>
  <c r="F3054" i="4" s="1"/>
  <c r="E3053" i="4"/>
  <c r="D3053" i="4"/>
  <c r="F3053" i="4" s="1"/>
  <c r="E3052" i="4"/>
  <c r="D3052" i="4"/>
  <c r="F3052" i="4" s="1"/>
  <c r="E3051" i="4"/>
  <c r="D3051" i="4"/>
  <c r="F3051" i="4" s="1"/>
  <c r="E3050" i="4"/>
  <c r="D3050" i="4"/>
  <c r="F3050" i="4" s="1"/>
  <c r="E3049" i="4"/>
  <c r="D3049" i="4"/>
  <c r="F3049" i="4" s="1"/>
  <c r="E3048" i="4"/>
  <c r="D3048" i="4"/>
  <c r="F3048" i="4" s="1"/>
  <c r="E3047" i="4"/>
  <c r="D3047" i="4"/>
  <c r="F3047" i="4" s="1"/>
  <c r="E3046" i="4"/>
  <c r="D3046" i="4"/>
  <c r="F3046" i="4" s="1"/>
  <c r="E3045" i="4"/>
  <c r="D3045" i="4"/>
  <c r="F3045" i="4" s="1"/>
  <c r="E3044" i="4"/>
  <c r="D3044" i="4"/>
  <c r="F3044" i="4" s="1"/>
  <c r="E3043" i="4"/>
  <c r="D3043" i="4"/>
  <c r="F3043" i="4" s="1"/>
  <c r="E3042" i="4"/>
  <c r="D3042" i="4"/>
  <c r="F3042" i="4" s="1"/>
  <c r="E3041" i="4"/>
  <c r="D3041" i="4"/>
  <c r="F3041" i="4" s="1"/>
  <c r="E3040" i="4"/>
  <c r="D3040" i="4"/>
  <c r="F3040" i="4" s="1"/>
  <c r="E3039" i="4"/>
  <c r="D3039" i="4"/>
  <c r="F3039" i="4" s="1"/>
  <c r="E3038" i="4"/>
  <c r="D3038" i="4"/>
  <c r="F3038" i="4" s="1"/>
  <c r="E3037" i="4"/>
  <c r="D3037" i="4"/>
  <c r="F3037" i="4" s="1"/>
  <c r="E3036" i="4"/>
  <c r="D3036" i="4"/>
  <c r="F3036" i="4" s="1"/>
  <c r="E3035" i="4"/>
  <c r="D3035" i="4"/>
  <c r="F3035" i="4" s="1"/>
  <c r="E3034" i="4"/>
  <c r="D3034" i="4"/>
  <c r="F3034" i="4" s="1"/>
  <c r="E3033" i="4"/>
  <c r="D3033" i="4"/>
  <c r="F3033" i="4" s="1"/>
  <c r="E3032" i="4"/>
  <c r="D3032" i="4"/>
  <c r="F3032" i="4" s="1"/>
  <c r="E3031" i="4"/>
  <c r="D3031" i="4"/>
  <c r="F3031" i="4" s="1"/>
  <c r="E3030" i="4"/>
  <c r="D3030" i="4"/>
  <c r="F3030" i="4" s="1"/>
  <c r="E3029" i="4"/>
  <c r="D3029" i="4"/>
  <c r="F3029" i="4" s="1"/>
  <c r="E3028" i="4"/>
  <c r="D3028" i="4"/>
  <c r="F3028" i="4" s="1"/>
  <c r="E3027" i="4"/>
  <c r="D3027" i="4"/>
  <c r="F3027" i="4" s="1"/>
  <c r="E3026" i="4"/>
  <c r="D3026" i="4"/>
  <c r="F3026" i="4" s="1"/>
  <c r="E3025" i="4"/>
  <c r="D3025" i="4"/>
  <c r="F3025" i="4" s="1"/>
  <c r="E3024" i="4"/>
  <c r="D3024" i="4"/>
  <c r="F3024" i="4" s="1"/>
  <c r="E3023" i="4"/>
  <c r="D3023" i="4"/>
  <c r="F3023" i="4" s="1"/>
  <c r="E3022" i="4"/>
  <c r="D3022" i="4"/>
  <c r="F3022" i="4" s="1"/>
  <c r="E3021" i="4"/>
  <c r="D3021" i="4"/>
  <c r="F3021" i="4" s="1"/>
  <c r="E3020" i="4"/>
  <c r="D3020" i="4"/>
  <c r="F3020" i="4" s="1"/>
  <c r="E3019" i="4"/>
  <c r="D3019" i="4"/>
  <c r="F3019" i="4" s="1"/>
  <c r="E3018" i="4"/>
  <c r="D3018" i="4"/>
  <c r="F3018" i="4" s="1"/>
  <c r="E3017" i="4"/>
  <c r="D3017" i="4"/>
  <c r="F3017" i="4" s="1"/>
  <c r="E3016" i="4"/>
  <c r="D3016" i="4"/>
  <c r="F3016" i="4" s="1"/>
  <c r="E3015" i="4"/>
  <c r="D3015" i="4"/>
  <c r="F3015" i="4" s="1"/>
  <c r="E3014" i="4"/>
  <c r="D3014" i="4"/>
  <c r="F3014" i="4" s="1"/>
  <c r="E3013" i="4"/>
  <c r="D3013" i="4"/>
  <c r="F3013" i="4" s="1"/>
  <c r="E3012" i="4"/>
  <c r="D3012" i="4"/>
  <c r="F3012" i="4" s="1"/>
  <c r="E3011" i="4"/>
  <c r="D3011" i="4"/>
  <c r="F3011" i="4" s="1"/>
  <c r="E3010" i="4"/>
  <c r="D3010" i="4"/>
  <c r="F3010" i="4" s="1"/>
  <c r="E3009" i="4"/>
  <c r="D3009" i="4"/>
  <c r="F3009" i="4" s="1"/>
  <c r="E3008" i="4"/>
  <c r="D3008" i="4"/>
  <c r="F3008" i="4" s="1"/>
  <c r="E3007" i="4"/>
  <c r="D3007" i="4"/>
  <c r="F3007" i="4" s="1"/>
  <c r="E3006" i="4"/>
  <c r="D3006" i="4"/>
  <c r="F3006" i="4" s="1"/>
  <c r="E3005" i="4"/>
  <c r="D3005" i="4"/>
  <c r="F3005" i="4" s="1"/>
  <c r="E3004" i="4"/>
  <c r="D3004" i="4"/>
  <c r="F3004" i="4" s="1"/>
  <c r="E3003" i="4"/>
  <c r="D3003" i="4"/>
  <c r="F3003" i="4" s="1"/>
  <c r="E3002" i="4"/>
  <c r="D3002" i="4"/>
  <c r="F3002" i="4" s="1"/>
  <c r="E3001" i="4"/>
  <c r="D3001" i="4"/>
  <c r="F3001" i="4" s="1"/>
  <c r="E3000" i="4"/>
  <c r="D3000" i="4"/>
  <c r="F3000" i="4" s="1"/>
  <c r="E2999" i="4"/>
  <c r="D2999" i="4"/>
  <c r="F2999" i="4" s="1"/>
  <c r="E2998" i="4"/>
  <c r="D2998" i="4"/>
  <c r="F2998" i="4" s="1"/>
  <c r="E2997" i="4"/>
  <c r="D2997" i="4"/>
  <c r="F2997" i="4" s="1"/>
  <c r="E2996" i="4"/>
  <c r="D2996" i="4"/>
  <c r="F2996" i="4" s="1"/>
  <c r="E2995" i="4"/>
  <c r="D2995" i="4"/>
  <c r="F2995" i="4" s="1"/>
  <c r="E2994" i="4"/>
  <c r="D2994" i="4"/>
  <c r="F2994" i="4" s="1"/>
  <c r="E2993" i="4"/>
  <c r="D2993" i="4"/>
  <c r="F2993" i="4" s="1"/>
  <c r="E2992" i="4"/>
  <c r="D2992" i="4"/>
  <c r="F2992" i="4" s="1"/>
  <c r="E2991" i="4"/>
  <c r="D2991" i="4"/>
  <c r="F2991" i="4" s="1"/>
  <c r="E2990" i="4"/>
  <c r="D2990" i="4"/>
  <c r="F2990" i="4" s="1"/>
  <c r="E2989" i="4"/>
  <c r="D2989" i="4"/>
  <c r="F2989" i="4" s="1"/>
  <c r="E2988" i="4"/>
  <c r="D2988" i="4"/>
  <c r="F2988" i="4" s="1"/>
  <c r="E2987" i="4"/>
  <c r="D2987" i="4"/>
  <c r="F2987" i="4" s="1"/>
  <c r="E2986" i="4"/>
  <c r="D2986" i="4"/>
  <c r="F2986" i="4" s="1"/>
  <c r="E2985" i="4"/>
  <c r="D2985" i="4"/>
  <c r="F2985" i="4" s="1"/>
  <c r="E2984" i="4"/>
  <c r="D2984" i="4"/>
  <c r="F2984" i="4" s="1"/>
  <c r="E2983" i="4"/>
  <c r="D2983" i="4"/>
  <c r="F2983" i="4" s="1"/>
  <c r="E2982" i="4"/>
  <c r="D2982" i="4"/>
  <c r="F2982" i="4" s="1"/>
  <c r="E2981" i="4"/>
  <c r="D2981" i="4"/>
  <c r="F2981" i="4" s="1"/>
  <c r="E2980" i="4"/>
  <c r="D2980" i="4"/>
  <c r="F2980" i="4" s="1"/>
  <c r="E2979" i="4"/>
  <c r="D2979" i="4"/>
  <c r="F2979" i="4" s="1"/>
  <c r="E2978" i="4"/>
  <c r="D2978" i="4"/>
  <c r="F2978" i="4" s="1"/>
  <c r="E2977" i="4"/>
  <c r="D2977" i="4"/>
  <c r="F2977" i="4" s="1"/>
  <c r="E2976" i="4"/>
  <c r="D2976" i="4"/>
  <c r="F2976" i="4" s="1"/>
  <c r="E2975" i="4"/>
  <c r="D2975" i="4"/>
  <c r="F2975" i="4" s="1"/>
  <c r="E2974" i="4"/>
  <c r="D2974" i="4"/>
  <c r="F2974" i="4" s="1"/>
  <c r="E2973" i="4"/>
  <c r="D2973" i="4"/>
  <c r="F2973" i="4" s="1"/>
  <c r="E2972" i="4"/>
  <c r="D2972" i="4"/>
  <c r="F2972" i="4" s="1"/>
  <c r="E2971" i="4"/>
  <c r="D2971" i="4"/>
  <c r="F2971" i="4" s="1"/>
  <c r="E2970" i="4"/>
  <c r="D2970" i="4"/>
  <c r="F2970" i="4" s="1"/>
  <c r="E2969" i="4"/>
  <c r="D2969" i="4"/>
  <c r="F2969" i="4" s="1"/>
  <c r="E2968" i="4"/>
  <c r="D2968" i="4"/>
  <c r="F2968" i="4" s="1"/>
  <c r="E2967" i="4"/>
  <c r="D2967" i="4"/>
  <c r="F2967" i="4" s="1"/>
  <c r="E2966" i="4"/>
  <c r="D2966" i="4"/>
  <c r="F2966" i="4" s="1"/>
  <c r="E2965" i="4"/>
  <c r="D2965" i="4"/>
  <c r="F2965" i="4" s="1"/>
  <c r="E2964" i="4"/>
  <c r="D2964" i="4"/>
  <c r="F2964" i="4" s="1"/>
  <c r="E2963" i="4"/>
  <c r="D2963" i="4"/>
  <c r="F2963" i="4" s="1"/>
  <c r="E2962" i="4"/>
  <c r="D2962" i="4"/>
  <c r="F2962" i="4" s="1"/>
  <c r="E2961" i="4"/>
  <c r="D2961" i="4"/>
  <c r="F2961" i="4" s="1"/>
  <c r="E2960" i="4"/>
  <c r="D2960" i="4"/>
  <c r="F2960" i="4" s="1"/>
  <c r="E2959" i="4"/>
  <c r="D2959" i="4"/>
  <c r="F2959" i="4" s="1"/>
  <c r="E2958" i="4"/>
  <c r="D2958" i="4"/>
  <c r="F2958" i="4" s="1"/>
  <c r="E2957" i="4"/>
  <c r="D2957" i="4"/>
  <c r="F2957" i="4" s="1"/>
  <c r="E2956" i="4"/>
  <c r="D2956" i="4"/>
  <c r="F2956" i="4" s="1"/>
  <c r="E2955" i="4"/>
  <c r="D2955" i="4"/>
  <c r="F2955" i="4" s="1"/>
  <c r="E2954" i="4"/>
  <c r="D2954" i="4"/>
  <c r="F2954" i="4" s="1"/>
  <c r="E2953" i="4"/>
  <c r="D2953" i="4"/>
  <c r="F2953" i="4" s="1"/>
  <c r="E2952" i="4"/>
  <c r="D2952" i="4"/>
  <c r="F2952" i="4" s="1"/>
  <c r="E2951" i="4"/>
  <c r="D2951" i="4"/>
  <c r="F2951" i="4" s="1"/>
  <c r="E2950" i="4"/>
  <c r="D2950" i="4"/>
  <c r="F2950" i="4" s="1"/>
  <c r="E2949" i="4"/>
  <c r="D2949" i="4"/>
  <c r="F2949" i="4" s="1"/>
  <c r="E2948" i="4"/>
  <c r="D2948" i="4"/>
  <c r="F2948" i="4" s="1"/>
  <c r="E2947" i="4"/>
  <c r="D2947" i="4"/>
  <c r="F2947" i="4" s="1"/>
  <c r="E2946" i="4"/>
  <c r="D2946" i="4"/>
  <c r="F2946" i="4" s="1"/>
  <c r="E2945" i="4"/>
  <c r="D2945" i="4"/>
  <c r="F2945" i="4" s="1"/>
  <c r="E2944" i="4"/>
  <c r="D2944" i="4"/>
  <c r="F2944" i="4" s="1"/>
  <c r="E2943" i="4"/>
  <c r="D2943" i="4"/>
  <c r="F2943" i="4" s="1"/>
  <c r="E2942" i="4"/>
  <c r="D2942" i="4"/>
  <c r="F2942" i="4" s="1"/>
  <c r="E2941" i="4"/>
  <c r="D2941" i="4"/>
  <c r="F2941" i="4" s="1"/>
  <c r="E2940" i="4"/>
  <c r="D2940" i="4"/>
  <c r="F2940" i="4" s="1"/>
  <c r="E2939" i="4"/>
  <c r="D2939" i="4"/>
  <c r="F2939" i="4" s="1"/>
  <c r="E2938" i="4"/>
  <c r="D2938" i="4"/>
  <c r="F2938" i="4" s="1"/>
  <c r="E2937" i="4"/>
  <c r="D2937" i="4"/>
  <c r="F2937" i="4" s="1"/>
  <c r="E2936" i="4"/>
  <c r="D2936" i="4"/>
  <c r="F2936" i="4" s="1"/>
  <c r="E2935" i="4"/>
  <c r="D2935" i="4"/>
  <c r="F2935" i="4" s="1"/>
  <c r="E2934" i="4"/>
  <c r="D2934" i="4"/>
  <c r="F2934" i="4" s="1"/>
  <c r="E2933" i="4"/>
  <c r="D2933" i="4"/>
  <c r="F2933" i="4" s="1"/>
  <c r="E2932" i="4"/>
  <c r="D2932" i="4"/>
  <c r="F2932" i="4" s="1"/>
  <c r="E2931" i="4"/>
  <c r="D2931" i="4"/>
  <c r="F2931" i="4" s="1"/>
  <c r="E2930" i="4"/>
  <c r="D2930" i="4"/>
  <c r="F2930" i="4" s="1"/>
  <c r="E2929" i="4"/>
  <c r="D2929" i="4"/>
  <c r="F2929" i="4" s="1"/>
  <c r="E2928" i="4"/>
  <c r="D2928" i="4"/>
  <c r="F2928" i="4" s="1"/>
  <c r="E2927" i="4"/>
  <c r="D2927" i="4"/>
  <c r="F2927" i="4" s="1"/>
  <c r="E2926" i="4"/>
  <c r="D2926" i="4"/>
  <c r="F2926" i="4" s="1"/>
  <c r="E2925" i="4"/>
  <c r="D2925" i="4"/>
  <c r="F2925" i="4" s="1"/>
  <c r="E2924" i="4"/>
  <c r="D2924" i="4"/>
  <c r="F2924" i="4" s="1"/>
  <c r="E2923" i="4"/>
  <c r="D2923" i="4"/>
  <c r="F2923" i="4" s="1"/>
  <c r="E2922" i="4"/>
  <c r="D2922" i="4"/>
  <c r="F2922" i="4" s="1"/>
  <c r="E2921" i="4"/>
  <c r="D2921" i="4"/>
  <c r="F2921" i="4" s="1"/>
  <c r="E2920" i="4"/>
  <c r="D2920" i="4"/>
  <c r="F2920" i="4" s="1"/>
  <c r="E2919" i="4"/>
  <c r="D2919" i="4"/>
  <c r="F2919" i="4" s="1"/>
  <c r="E2918" i="4"/>
  <c r="D2918" i="4"/>
  <c r="F2918" i="4" s="1"/>
  <c r="E2917" i="4"/>
  <c r="D2917" i="4"/>
  <c r="F2917" i="4" s="1"/>
  <c r="E2916" i="4"/>
  <c r="D2916" i="4"/>
  <c r="F2916" i="4" s="1"/>
  <c r="E2915" i="4"/>
  <c r="D2915" i="4"/>
  <c r="F2915" i="4" s="1"/>
  <c r="E2914" i="4"/>
  <c r="D2914" i="4"/>
  <c r="F2914" i="4" s="1"/>
  <c r="E2913" i="4"/>
  <c r="D2913" i="4"/>
  <c r="F2913" i="4" s="1"/>
  <c r="E2912" i="4"/>
  <c r="D2912" i="4"/>
  <c r="F2912" i="4" s="1"/>
  <c r="E2911" i="4"/>
  <c r="D2911" i="4"/>
  <c r="F2911" i="4" s="1"/>
  <c r="E2910" i="4"/>
  <c r="D2910" i="4"/>
  <c r="F2910" i="4" s="1"/>
  <c r="E2909" i="4"/>
  <c r="D2909" i="4"/>
  <c r="F2909" i="4" s="1"/>
  <c r="E2908" i="4"/>
  <c r="D2908" i="4"/>
  <c r="F2908" i="4" s="1"/>
  <c r="E2907" i="4"/>
  <c r="D2907" i="4"/>
  <c r="F2907" i="4" s="1"/>
  <c r="E2906" i="4"/>
  <c r="D2906" i="4"/>
  <c r="F2906" i="4" s="1"/>
  <c r="E2905" i="4"/>
  <c r="D2905" i="4"/>
  <c r="F2905" i="4" s="1"/>
  <c r="E2904" i="4"/>
  <c r="D2904" i="4"/>
  <c r="F2904" i="4" s="1"/>
  <c r="E2903" i="4"/>
  <c r="D2903" i="4"/>
  <c r="F2903" i="4" s="1"/>
  <c r="E2902" i="4"/>
  <c r="D2902" i="4"/>
  <c r="F2902" i="4" s="1"/>
  <c r="E2901" i="4"/>
  <c r="D2901" i="4"/>
  <c r="F2901" i="4" s="1"/>
  <c r="E2900" i="4"/>
  <c r="D2900" i="4"/>
  <c r="F2900" i="4" s="1"/>
  <c r="E2899" i="4"/>
  <c r="D2899" i="4"/>
  <c r="F2899" i="4" s="1"/>
  <c r="E2898" i="4"/>
  <c r="D2898" i="4"/>
  <c r="F2898" i="4" s="1"/>
  <c r="E2897" i="4"/>
  <c r="D2897" i="4"/>
  <c r="F2897" i="4" s="1"/>
  <c r="E2896" i="4"/>
  <c r="D2896" i="4"/>
  <c r="F2896" i="4" s="1"/>
  <c r="E2895" i="4"/>
  <c r="D2895" i="4"/>
  <c r="F2895" i="4" s="1"/>
  <c r="E2894" i="4"/>
  <c r="D2894" i="4"/>
  <c r="F2894" i="4" s="1"/>
  <c r="E2893" i="4"/>
  <c r="D2893" i="4"/>
  <c r="F2893" i="4" s="1"/>
  <c r="E2892" i="4"/>
  <c r="D2892" i="4"/>
  <c r="F2892" i="4" s="1"/>
  <c r="E2891" i="4"/>
  <c r="D2891" i="4"/>
  <c r="F2891" i="4" s="1"/>
  <c r="E2890" i="4"/>
  <c r="D2890" i="4"/>
  <c r="F2890" i="4" s="1"/>
  <c r="E2889" i="4"/>
  <c r="D2889" i="4"/>
  <c r="F2889" i="4" s="1"/>
  <c r="E2888" i="4"/>
  <c r="D2888" i="4"/>
  <c r="F2888" i="4" s="1"/>
  <c r="E2887" i="4"/>
  <c r="D2887" i="4"/>
  <c r="F2887" i="4" s="1"/>
  <c r="E2886" i="4"/>
  <c r="D2886" i="4"/>
  <c r="F2886" i="4" s="1"/>
  <c r="E2885" i="4"/>
  <c r="D2885" i="4"/>
  <c r="F2885" i="4" s="1"/>
  <c r="E2884" i="4"/>
  <c r="D2884" i="4"/>
  <c r="F2884" i="4" s="1"/>
  <c r="E2883" i="4"/>
  <c r="D2883" i="4"/>
  <c r="F2883" i="4" s="1"/>
  <c r="E2882" i="4"/>
  <c r="D2882" i="4"/>
  <c r="F2882" i="4" s="1"/>
  <c r="E2881" i="4"/>
  <c r="D2881" i="4"/>
  <c r="F2881" i="4" s="1"/>
  <c r="E2880" i="4"/>
  <c r="D2880" i="4"/>
  <c r="F2880" i="4" s="1"/>
  <c r="E2879" i="4"/>
  <c r="D2879" i="4"/>
  <c r="F2879" i="4" s="1"/>
  <c r="E2878" i="4"/>
  <c r="D2878" i="4"/>
  <c r="F2878" i="4" s="1"/>
  <c r="E2877" i="4"/>
  <c r="D2877" i="4"/>
  <c r="F2877" i="4" s="1"/>
  <c r="E2876" i="4"/>
  <c r="D2876" i="4"/>
  <c r="F2876" i="4" s="1"/>
  <c r="E2875" i="4"/>
  <c r="D2875" i="4"/>
  <c r="F2875" i="4" s="1"/>
  <c r="E2874" i="4"/>
  <c r="D2874" i="4"/>
  <c r="F2874" i="4" s="1"/>
  <c r="E2873" i="4"/>
  <c r="D2873" i="4"/>
  <c r="F2873" i="4" s="1"/>
  <c r="E2872" i="4"/>
  <c r="D2872" i="4"/>
  <c r="F2872" i="4" s="1"/>
  <c r="E2871" i="4"/>
  <c r="D2871" i="4"/>
  <c r="F2871" i="4" s="1"/>
  <c r="E2870" i="4"/>
  <c r="D2870" i="4"/>
  <c r="F2870" i="4" s="1"/>
  <c r="E2869" i="4"/>
  <c r="D2869" i="4"/>
  <c r="F2869" i="4" s="1"/>
  <c r="E2868" i="4"/>
  <c r="D2868" i="4"/>
  <c r="F2868" i="4" s="1"/>
  <c r="E2867" i="4"/>
  <c r="D2867" i="4"/>
  <c r="F2867" i="4" s="1"/>
  <c r="E2866" i="4"/>
  <c r="D2866" i="4"/>
  <c r="F2866" i="4" s="1"/>
  <c r="E2865" i="4"/>
  <c r="D2865" i="4"/>
  <c r="F2865" i="4" s="1"/>
  <c r="E2864" i="4"/>
  <c r="D2864" i="4"/>
  <c r="F2864" i="4" s="1"/>
  <c r="E2863" i="4"/>
  <c r="D2863" i="4"/>
  <c r="F2863" i="4" s="1"/>
  <c r="E2862" i="4"/>
  <c r="D2862" i="4"/>
  <c r="F2862" i="4" s="1"/>
  <c r="E2861" i="4"/>
  <c r="D2861" i="4"/>
  <c r="F2861" i="4" s="1"/>
  <c r="E2860" i="4"/>
  <c r="D2860" i="4"/>
  <c r="F2860" i="4" s="1"/>
  <c r="E2859" i="4"/>
  <c r="D2859" i="4"/>
  <c r="F2859" i="4" s="1"/>
  <c r="E2858" i="4"/>
  <c r="D2858" i="4"/>
  <c r="F2858" i="4" s="1"/>
  <c r="E2857" i="4"/>
  <c r="D2857" i="4"/>
  <c r="F2857" i="4" s="1"/>
  <c r="E2856" i="4"/>
  <c r="D2856" i="4"/>
  <c r="F2856" i="4" s="1"/>
  <c r="E2855" i="4"/>
  <c r="D2855" i="4"/>
  <c r="F2855" i="4" s="1"/>
  <c r="E2854" i="4"/>
  <c r="D2854" i="4"/>
  <c r="F2854" i="4" s="1"/>
  <c r="E2853" i="4"/>
  <c r="D2853" i="4"/>
  <c r="F2853" i="4" s="1"/>
  <c r="E2852" i="4"/>
  <c r="D2852" i="4"/>
  <c r="F2852" i="4" s="1"/>
  <c r="E2851" i="4"/>
  <c r="D2851" i="4"/>
  <c r="F2851" i="4" s="1"/>
  <c r="E2850" i="4"/>
  <c r="D2850" i="4"/>
  <c r="F2850" i="4" s="1"/>
  <c r="E2849" i="4"/>
  <c r="D2849" i="4"/>
  <c r="F2849" i="4" s="1"/>
  <c r="E2848" i="4"/>
  <c r="D2848" i="4"/>
  <c r="F2848" i="4" s="1"/>
  <c r="E2847" i="4"/>
  <c r="D2847" i="4"/>
  <c r="F2847" i="4" s="1"/>
  <c r="E2846" i="4"/>
  <c r="D2846" i="4"/>
  <c r="F2846" i="4" s="1"/>
  <c r="E2845" i="4"/>
  <c r="D2845" i="4"/>
  <c r="F2845" i="4" s="1"/>
  <c r="E2844" i="4"/>
  <c r="D2844" i="4"/>
  <c r="F2844" i="4" s="1"/>
  <c r="E2843" i="4"/>
  <c r="D2843" i="4"/>
  <c r="F2843" i="4" s="1"/>
  <c r="E2842" i="4"/>
  <c r="D2842" i="4"/>
  <c r="F2842" i="4" s="1"/>
  <c r="E2841" i="4"/>
  <c r="D2841" i="4"/>
  <c r="F2841" i="4" s="1"/>
  <c r="E2840" i="4"/>
  <c r="D2840" i="4"/>
  <c r="F2840" i="4" s="1"/>
  <c r="E2839" i="4"/>
  <c r="D2839" i="4"/>
  <c r="F2839" i="4" s="1"/>
  <c r="E2838" i="4"/>
  <c r="D2838" i="4"/>
  <c r="F2838" i="4" s="1"/>
  <c r="E2837" i="4"/>
  <c r="D2837" i="4"/>
  <c r="F2837" i="4" s="1"/>
  <c r="E2836" i="4"/>
  <c r="D2836" i="4"/>
  <c r="F2836" i="4" s="1"/>
  <c r="E2835" i="4"/>
  <c r="D2835" i="4"/>
  <c r="F2835" i="4" s="1"/>
  <c r="E2834" i="4"/>
  <c r="D2834" i="4"/>
  <c r="F2834" i="4" s="1"/>
  <c r="E2833" i="4"/>
  <c r="D2833" i="4"/>
  <c r="F2833" i="4" s="1"/>
  <c r="E2832" i="4"/>
  <c r="D2832" i="4"/>
  <c r="F2832" i="4" s="1"/>
  <c r="E2831" i="4"/>
  <c r="D2831" i="4"/>
  <c r="F2831" i="4" s="1"/>
  <c r="E2830" i="4"/>
  <c r="D2830" i="4"/>
  <c r="F2830" i="4" s="1"/>
  <c r="E2829" i="4"/>
  <c r="D2829" i="4"/>
  <c r="F2829" i="4" s="1"/>
  <c r="E2828" i="4"/>
  <c r="D2828" i="4"/>
  <c r="F2828" i="4" s="1"/>
  <c r="E2827" i="4"/>
  <c r="D2827" i="4"/>
  <c r="F2827" i="4" s="1"/>
  <c r="E2826" i="4"/>
  <c r="D2826" i="4"/>
  <c r="F2826" i="4" s="1"/>
  <c r="E2825" i="4"/>
  <c r="D2825" i="4"/>
  <c r="F2825" i="4" s="1"/>
  <c r="E2824" i="4"/>
  <c r="D2824" i="4"/>
  <c r="F2824" i="4" s="1"/>
  <c r="E2823" i="4"/>
  <c r="D2823" i="4"/>
  <c r="F2823" i="4" s="1"/>
  <c r="E2822" i="4"/>
  <c r="D2822" i="4"/>
  <c r="F2822" i="4" s="1"/>
  <c r="E2821" i="4"/>
  <c r="D2821" i="4"/>
  <c r="F2821" i="4" s="1"/>
  <c r="E2820" i="4"/>
  <c r="D2820" i="4"/>
  <c r="F2820" i="4" s="1"/>
  <c r="E2819" i="4"/>
  <c r="D2819" i="4"/>
  <c r="F2819" i="4" s="1"/>
  <c r="E2818" i="4"/>
  <c r="D2818" i="4"/>
  <c r="F2818" i="4" s="1"/>
  <c r="E2817" i="4"/>
  <c r="D2817" i="4"/>
  <c r="F2817" i="4" s="1"/>
  <c r="E2816" i="4"/>
  <c r="D2816" i="4"/>
  <c r="F2816" i="4" s="1"/>
  <c r="E2815" i="4"/>
  <c r="D2815" i="4"/>
  <c r="F2815" i="4" s="1"/>
  <c r="E2814" i="4"/>
  <c r="D2814" i="4"/>
  <c r="F2814" i="4" s="1"/>
  <c r="E2813" i="4"/>
  <c r="D2813" i="4"/>
  <c r="F2813" i="4" s="1"/>
  <c r="E2812" i="4"/>
  <c r="D2812" i="4"/>
  <c r="F2812" i="4" s="1"/>
  <c r="E2811" i="4"/>
  <c r="D2811" i="4"/>
  <c r="F2811" i="4" s="1"/>
  <c r="E2810" i="4"/>
  <c r="D2810" i="4"/>
  <c r="F2810" i="4" s="1"/>
  <c r="E2809" i="4"/>
  <c r="D2809" i="4"/>
  <c r="F2809" i="4" s="1"/>
  <c r="E2808" i="4"/>
  <c r="D2808" i="4"/>
  <c r="F2808" i="4" s="1"/>
  <c r="E2807" i="4"/>
  <c r="D2807" i="4"/>
  <c r="F2807" i="4" s="1"/>
  <c r="E2806" i="4"/>
  <c r="D2806" i="4"/>
  <c r="F2806" i="4" s="1"/>
  <c r="E2805" i="4"/>
  <c r="D2805" i="4"/>
  <c r="F2805" i="4" s="1"/>
  <c r="E2804" i="4"/>
  <c r="D2804" i="4"/>
  <c r="F2804" i="4" s="1"/>
  <c r="E2803" i="4"/>
  <c r="D2803" i="4"/>
  <c r="F2803" i="4" s="1"/>
  <c r="E2802" i="4"/>
  <c r="D2802" i="4"/>
  <c r="F2802" i="4" s="1"/>
  <c r="E2801" i="4"/>
  <c r="D2801" i="4"/>
  <c r="F2801" i="4" s="1"/>
  <c r="E2800" i="4"/>
  <c r="D2800" i="4"/>
  <c r="F2800" i="4" s="1"/>
  <c r="E2799" i="4"/>
  <c r="D2799" i="4"/>
  <c r="F2799" i="4" s="1"/>
  <c r="E2798" i="4"/>
  <c r="D2798" i="4"/>
  <c r="F2798" i="4" s="1"/>
  <c r="E2797" i="4"/>
  <c r="D2797" i="4"/>
  <c r="F2797" i="4" s="1"/>
  <c r="E2796" i="4"/>
  <c r="D2796" i="4"/>
  <c r="F2796" i="4" s="1"/>
  <c r="E2795" i="4"/>
  <c r="D2795" i="4"/>
  <c r="F2795" i="4" s="1"/>
  <c r="E2794" i="4"/>
  <c r="D2794" i="4"/>
  <c r="F2794" i="4" s="1"/>
  <c r="E2793" i="4"/>
  <c r="D2793" i="4"/>
  <c r="F2793" i="4" s="1"/>
  <c r="E2792" i="4"/>
  <c r="D2792" i="4"/>
  <c r="F2792" i="4" s="1"/>
  <c r="E2791" i="4"/>
  <c r="D2791" i="4"/>
  <c r="F2791" i="4" s="1"/>
  <c r="E2790" i="4"/>
  <c r="D2790" i="4"/>
  <c r="F2790" i="4" s="1"/>
  <c r="E2789" i="4"/>
  <c r="D2789" i="4"/>
  <c r="F2789" i="4" s="1"/>
  <c r="E2788" i="4"/>
  <c r="D2788" i="4"/>
  <c r="F2788" i="4" s="1"/>
  <c r="E2787" i="4"/>
  <c r="D2787" i="4"/>
  <c r="F2787" i="4" s="1"/>
  <c r="E2786" i="4"/>
  <c r="D2786" i="4"/>
  <c r="F2786" i="4" s="1"/>
  <c r="E2785" i="4"/>
  <c r="D2785" i="4"/>
  <c r="F2785" i="4" s="1"/>
  <c r="E2784" i="4"/>
  <c r="D2784" i="4"/>
  <c r="F2784" i="4" s="1"/>
  <c r="E2783" i="4"/>
  <c r="D2783" i="4"/>
  <c r="F2783" i="4" s="1"/>
  <c r="E2782" i="4"/>
  <c r="D2782" i="4"/>
  <c r="F2782" i="4" s="1"/>
  <c r="E2781" i="4"/>
  <c r="D2781" i="4"/>
  <c r="F2781" i="4" s="1"/>
  <c r="E2780" i="4"/>
  <c r="D2780" i="4"/>
  <c r="F2780" i="4" s="1"/>
  <c r="E2779" i="4"/>
  <c r="D2779" i="4"/>
  <c r="F2779" i="4" s="1"/>
  <c r="E2778" i="4"/>
  <c r="D2778" i="4"/>
  <c r="F2778" i="4" s="1"/>
  <c r="E2777" i="4"/>
  <c r="D2777" i="4"/>
  <c r="F2777" i="4" s="1"/>
  <c r="E2776" i="4"/>
  <c r="D2776" i="4"/>
  <c r="F2776" i="4" s="1"/>
  <c r="E2775" i="4"/>
  <c r="D2775" i="4"/>
  <c r="F2775" i="4" s="1"/>
  <c r="E2774" i="4"/>
  <c r="D2774" i="4"/>
  <c r="F2774" i="4" s="1"/>
  <c r="E2773" i="4"/>
  <c r="D2773" i="4"/>
  <c r="F2773" i="4" s="1"/>
  <c r="E2772" i="4"/>
  <c r="D2772" i="4"/>
  <c r="F2772" i="4" s="1"/>
  <c r="E2771" i="4"/>
  <c r="D2771" i="4"/>
  <c r="F2771" i="4" s="1"/>
  <c r="E2770" i="4"/>
  <c r="D2770" i="4"/>
  <c r="F2770" i="4" s="1"/>
  <c r="E2769" i="4"/>
  <c r="D2769" i="4"/>
  <c r="F2769" i="4" s="1"/>
  <c r="E2768" i="4"/>
  <c r="D2768" i="4"/>
  <c r="F2768" i="4" s="1"/>
  <c r="E2767" i="4"/>
  <c r="D2767" i="4"/>
  <c r="F2767" i="4" s="1"/>
  <c r="E2766" i="4"/>
  <c r="D2766" i="4"/>
  <c r="F2766" i="4" s="1"/>
  <c r="E2765" i="4"/>
  <c r="D2765" i="4"/>
  <c r="F2765" i="4" s="1"/>
  <c r="E2764" i="4"/>
  <c r="D2764" i="4"/>
  <c r="F2764" i="4" s="1"/>
  <c r="E2763" i="4"/>
  <c r="D2763" i="4"/>
  <c r="F2763" i="4" s="1"/>
  <c r="E2762" i="4"/>
  <c r="D2762" i="4"/>
  <c r="F2762" i="4" s="1"/>
  <c r="E2761" i="4"/>
  <c r="D2761" i="4"/>
  <c r="F2761" i="4" s="1"/>
  <c r="E2760" i="4"/>
  <c r="D2760" i="4"/>
  <c r="F2760" i="4" s="1"/>
  <c r="E2759" i="4"/>
  <c r="D2759" i="4"/>
  <c r="F2759" i="4" s="1"/>
  <c r="E2758" i="4"/>
  <c r="D2758" i="4"/>
  <c r="F2758" i="4" s="1"/>
  <c r="E2757" i="4"/>
  <c r="D2757" i="4"/>
  <c r="F2757" i="4" s="1"/>
  <c r="E2756" i="4"/>
  <c r="D2756" i="4"/>
  <c r="F2756" i="4" s="1"/>
  <c r="E2755" i="4"/>
  <c r="D2755" i="4"/>
  <c r="F2755" i="4" s="1"/>
  <c r="E2754" i="4"/>
  <c r="D2754" i="4"/>
  <c r="F2754" i="4" s="1"/>
  <c r="E2753" i="4"/>
  <c r="D2753" i="4"/>
  <c r="F2753" i="4" s="1"/>
  <c r="E2752" i="4"/>
  <c r="D2752" i="4"/>
  <c r="F2752" i="4" s="1"/>
  <c r="E2751" i="4"/>
  <c r="D2751" i="4"/>
  <c r="F2751" i="4" s="1"/>
  <c r="E2750" i="4"/>
  <c r="D2750" i="4"/>
  <c r="F2750" i="4" s="1"/>
  <c r="E2749" i="4"/>
  <c r="D2749" i="4"/>
  <c r="F2749" i="4" s="1"/>
  <c r="E2748" i="4"/>
  <c r="D2748" i="4"/>
  <c r="F2748" i="4" s="1"/>
  <c r="E2747" i="4"/>
  <c r="D2747" i="4"/>
  <c r="F2747" i="4" s="1"/>
  <c r="E2746" i="4"/>
  <c r="D2746" i="4"/>
  <c r="F2746" i="4" s="1"/>
  <c r="E2745" i="4"/>
  <c r="D2745" i="4"/>
  <c r="F2745" i="4" s="1"/>
  <c r="E2744" i="4"/>
  <c r="D2744" i="4"/>
  <c r="F2744" i="4" s="1"/>
  <c r="E2743" i="4"/>
  <c r="D2743" i="4"/>
  <c r="F2743" i="4" s="1"/>
  <c r="E2742" i="4"/>
  <c r="D2742" i="4"/>
  <c r="F2742" i="4" s="1"/>
  <c r="E2741" i="4"/>
  <c r="D2741" i="4"/>
  <c r="F2741" i="4" s="1"/>
  <c r="E2740" i="4"/>
  <c r="D2740" i="4"/>
  <c r="F2740" i="4" s="1"/>
  <c r="E2739" i="4"/>
  <c r="D2739" i="4"/>
  <c r="F2739" i="4" s="1"/>
  <c r="E2738" i="4"/>
  <c r="D2738" i="4"/>
  <c r="F2738" i="4" s="1"/>
  <c r="E2737" i="4"/>
  <c r="D2737" i="4"/>
  <c r="F2737" i="4" s="1"/>
  <c r="E2736" i="4"/>
  <c r="D2736" i="4"/>
  <c r="F2736" i="4" s="1"/>
  <c r="E2735" i="4"/>
  <c r="D2735" i="4"/>
  <c r="F2735" i="4" s="1"/>
  <c r="E2734" i="4"/>
  <c r="D2734" i="4"/>
  <c r="F2734" i="4" s="1"/>
  <c r="E2733" i="4"/>
  <c r="D2733" i="4"/>
  <c r="F2733" i="4" s="1"/>
  <c r="E2732" i="4"/>
  <c r="D2732" i="4"/>
  <c r="F2732" i="4" s="1"/>
  <c r="E2731" i="4"/>
  <c r="D2731" i="4"/>
  <c r="F2731" i="4" s="1"/>
  <c r="E2730" i="4"/>
  <c r="D2730" i="4"/>
  <c r="F2730" i="4" s="1"/>
  <c r="E2729" i="4"/>
  <c r="D2729" i="4"/>
  <c r="F2729" i="4" s="1"/>
  <c r="E2728" i="4"/>
  <c r="D2728" i="4"/>
  <c r="F2728" i="4" s="1"/>
  <c r="E2727" i="4"/>
  <c r="D2727" i="4"/>
  <c r="F2727" i="4" s="1"/>
  <c r="E2726" i="4"/>
  <c r="D2726" i="4"/>
  <c r="F2726" i="4" s="1"/>
  <c r="E2725" i="4"/>
  <c r="D2725" i="4"/>
  <c r="F2725" i="4" s="1"/>
  <c r="E2724" i="4"/>
  <c r="D2724" i="4"/>
  <c r="F2724" i="4" s="1"/>
  <c r="E2723" i="4"/>
  <c r="D2723" i="4"/>
  <c r="F2723" i="4" s="1"/>
  <c r="E2722" i="4"/>
  <c r="D2722" i="4"/>
  <c r="F2722" i="4" s="1"/>
  <c r="E2721" i="4"/>
  <c r="D2721" i="4"/>
  <c r="F2721" i="4" s="1"/>
  <c r="E2720" i="4"/>
  <c r="D2720" i="4"/>
  <c r="F2720" i="4" s="1"/>
  <c r="E2719" i="4"/>
  <c r="D2719" i="4"/>
  <c r="F2719" i="4" s="1"/>
  <c r="E2718" i="4"/>
  <c r="D2718" i="4"/>
  <c r="F2718" i="4" s="1"/>
  <c r="E2717" i="4"/>
  <c r="D2717" i="4"/>
  <c r="F2717" i="4" s="1"/>
  <c r="E2716" i="4"/>
  <c r="D2716" i="4"/>
  <c r="F2716" i="4" s="1"/>
  <c r="E2715" i="4"/>
  <c r="D2715" i="4"/>
  <c r="F2715" i="4" s="1"/>
  <c r="E2714" i="4"/>
  <c r="D2714" i="4"/>
  <c r="F2714" i="4" s="1"/>
  <c r="E2713" i="4"/>
  <c r="D2713" i="4"/>
  <c r="F2713" i="4" s="1"/>
  <c r="E2712" i="4"/>
  <c r="D2712" i="4"/>
  <c r="F2712" i="4" s="1"/>
  <c r="E2711" i="4"/>
  <c r="D2711" i="4"/>
  <c r="F2711" i="4" s="1"/>
  <c r="E2710" i="4"/>
  <c r="D2710" i="4"/>
  <c r="F2710" i="4" s="1"/>
  <c r="E2709" i="4"/>
  <c r="D2709" i="4"/>
  <c r="F2709" i="4" s="1"/>
  <c r="E2708" i="4"/>
  <c r="D2708" i="4"/>
  <c r="F2708" i="4" s="1"/>
  <c r="E2707" i="4"/>
  <c r="D2707" i="4"/>
  <c r="F2707" i="4" s="1"/>
  <c r="E2706" i="4"/>
  <c r="D2706" i="4"/>
  <c r="F2706" i="4" s="1"/>
  <c r="E2705" i="4"/>
  <c r="D2705" i="4"/>
  <c r="F2705" i="4" s="1"/>
  <c r="E2704" i="4"/>
  <c r="D2704" i="4"/>
  <c r="F2704" i="4" s="1"/>
  <c r="E2703" i="4"/>
  <c r="D2703" i="4"/>
  <c r="F2703" i="4" s="1"/>
  <c r="E2702" i="4"/>
  <c r="D2702" i="4"/>
  <c r="F2702" i="4" s="1"/>
  <c r="E2701" i="4"/>
  <c r="D2701" i="4"/>
  <c r="F2701" i="4" s="1"/>
  <c r="E2700" i="4"/>
  <c r="D2700" i="4"/>
  <c r="F2700" i="4" s="1"/>
  <c r="E2699" i="4"/>
  <c r="D2699" i="4"/>
  <c r="F2699" i="4" s="1"/>
  <c r="E2698" i="4"/>
  <c r="D2698" i="4"/>
  <c r="F2698" i="4" s="1"/>
  <c r="E2697" i="4"/>
  <c r="D2697" i="4"/>
  <c r="F2697" i="4" s="1"/>
  <c r="E2696" i="4"/>
  <c r="D2696" i="4"/>
  <c r="F2696" i="4" s="1"/>
  <c r="E2695" i="4"/>
  <c r="D2695" i="4"/>
  <c r="F2695" i="4" s="1"/>
  <c r="E2694" i="4"/>
  <c r="D2694" i="4"/>
  <c r="F2694" i="4" s="1"/>
  <c r="E2693" i="4"/>
  <c r="D2693" i="4"/>
  <c r="F2693" i="4" s="1"/>
  <c r="E2692" i="4"/>
  <c r="D2692" i="4"/>
  <c r="F2692" i="4" s="1"/>
  <c r="E2691" i="4"/>
  <c r="D2691" i="4"/>
  <c r="F2691" i="4" s="1"/>
  <c r="E2690" i="4"/>
  <c r="D2690" i="4"/>
  <c r="F2690" i="4" s="1"/>
  <c r="E2689" i="4"/>
  <c r="D2689" i="4"/>
  <c r="F2689" i="4" s="1"/>
  <c r="E2688" i="4"/>
  <c r="D2688" i="4"/>
  <c r="F2688" i="4" s="1"/>
  <c r="E2687" i="4"/>
  <c r="D2687" i="4"/>
  <c r="F2687" i="4" s="1"/>
  <c r="E2686" i="4"/>
  <c r="D2686" i="4"/>
  <c r="F2686" i="4" s="1"/>
  <c r="E2685" i="4"/>
  <c r="D2685" i="4"/>
  <c r="F2685" i="4" s="1"/>
  <c r="E2684" i="4"/>
  <c r="D2684" i="4"/>
  <c r="F2684" i="4" s="1"/>
  <c r="E2683" i="4"/>
  <c r="D2683" i="4"/>
  <c r="F2683" i="4" s="1"/>
  <c r="E2682" i="4"/>
  <c r="D2682" i="4"/>
  <c r="F2682" i="4" s="1"/>
  <c r="E2681" i="4"/>
  <c r="D2681" i="4"/>
  <c r="F2681" i="4" s="1"/>
  <c r="E2680" i="4"/>
  <c r="D2680" i="4"/>
  <c r="F2680" i="4" s="1"/>
  <c r="E2679" i="4"/>
  <c r="D2679" i="4"/>
  <c r="F2679" i="4" s="1"/>
  <c r="E2678" i="4"/>
  <c r="D2678" i="4"/>
  <c r="F2678" i="4" s="1"/>
  <c r="E2677" i="4"/>
  <c r="D2677" i="4"/>
  <c r="F2677" i="4" s="1"/>
  <c r="E2676" i="4"/>
  <c r="D2676" i="4"/>
  <c r="F2676" i="4" s="1"/>
  <c r="E2675" i="4"/>
  <c r="D2675" i="4"/>
  <c r="F2675" i="4" s="1"/>
  <c r="E2674" i="4"/>
  <c r="D2674" i="4"/>
  <c r="F2674" i="4" s="1"/>
  <c r="E2673" i="4"/>
  <c r="D2673" i="4"/>
  <c r="F2673" i="4" s="1"/>
  <c r="E2672" i="4"/>
  <c r="D2672" i="4"/>
  <c r="F2672" i="4" s="1"/>
  <c r="E2671" i="4"/>
  <c r="D2671" i="4"/>
  <c r="F2671" i="4" s="1"/>
  <c r="E2670" i="4"/>
  <c r="D2670" i="4"/>
  <c r="F2670" i="4" s="1"/>
  <c r="E2669" i="4"/>
  <c r="D2669" i="4"/>
  <c r="F2669" i="4" s="1"/>
  <c r="E2668" i="4"/>
  <c r="D2668" i="4"/>
  <c r="F2668" i="4" s="1"/>
  <c r="E2667" i="4"/>
  <c r="D2667" i="4"/>
  <c r="F2667" i="4" s="1"/>
  <c r="E2666" i="4"/>
  <c r="D2666" i="4"/>
  <c r="F2666" i="4" s="1"/>
  <c r="E2665" i="4"/>
  <c r="D2665" i="4"/>
  <c r="F2665" i="4" s="1"/>
  <c r="E2664" i="4"/>
  <c r="D2664" i="4"/>
  <c r="F2664" i="4" s="1"/>
  <c r="E2663" i="4"/>
  <c r="D2663" i="4"/>
  <c r="F2663" i="4" s="1"/>
  <c r="E2662" i="4"/>
  <c r="D2662" i="4"/>
  <c r="F2662" i="4" s="1"/>
  <c r="E2661" i="4"/>
  <c r="D2661" i="4"/>
  <c r="F2661" i="4" s="1"/>
  <c r="E2660" i="4"/>
  <c r="D2660" i="4"/>
  <c r="F2660" i="4" s="1"/>
  <c r="E2659" i="4"/>
  <c r="D2659" i="4"/>
  <c r="F2659" i="4" s="1"/>
  <c r="E2658" i="4"/>
  <c r="D2658" i="4"/>
  <c r="F2658" i="4" s="1"/>
  <c r="E2657" i="4"/>
  <c r="D2657" i="4"/>
  <c r="F2657" i="4" s="1"/>
  <c r="E2656" i="4"/>
  <c r="D2656" i="4"/>
  <c r="F2656" i="4" s="1"/>
  <c r="E2655" i="4"/>
  <c r="D2655" i="4"/>
  <c r="F2655" i="4" s="1"/>
  <c r="E2654" i="4"/>
  <c r="D2654" i="4"/>
  <c r="F2654" i="4" s="1"/>
  <c r="E2653" i="4"/>
  <c r="D2653" i="4"/>
  <c r="F2653" i="4" s="1"/>
  <c r="E2652" i="4"/>
  <c r="D2652" i="4"/>
  <c r="F2652" i="4" s="1"/>
  <c r="E2651" i="4"/>
  <c r="D2651" i="4"/>
  <c r="F2651" i="4" s="1"/>
  <c r="E2650" i="4"/>
  <c r="D2650" i="4"/>
  <c r="F2650" i="4" s="1"/>
  <c r="E2649" i="4"/>
  <c r="D2649" i="4"/>
  <c r="F2649" i="4" s="1"/>
  <c r="E2648" i="4"/>
  <c r="D2648" i="4"/>
  <c r="F2648" i="4" s="1"/>
  <c r="E2647" i="4"/>
  <c r="D2647" i="4"/>
  <c r="F2647" i="4" s="1"/>
  <c r="E2646" i="4"/>
  <c r="D2646" i="4"/>
  <c r="F2646" i="4" s="1"/>
  <c r="E2645" i="4"/>
  <c r="D2645" i="4"/>
  <c r="F2645" i="4" s="1"/>
  <c r="E2644" i="4"/>
  <c r="D2644" i="4"/>
  <c r="F2644" i="4" s="1"/>
  <c r="E2643" i="4"/>
  <c r="D2643" i="4"/>
  <c r="F2643" i="4" s="1"/>
  <c r="E2642" i="4"/>
  <c r="D2642" i="4"/>
  <c r="F2642" i="4" s="1"/>
  <c r="E2641" i="4"/>
  <c r="D2641" i="4"/>
  <c r="F2641" i="4" s="1"/>
  <c r="E2640" i="4"/>
  <c r="D2640" i="4"/>
  <c r="F2640" i="4" s="1"/>
  <c r="E2639" i="4"/>
  <c r="D2639" i="4"/>
  <c r="F2639" i="4" s="1"/>
  <c r="E2638" i="4"/>
  <c r="D2638" i="4"/>
  <c r="F2638" i="4" s="1"/>
  <c r="E2637" i="4"/>
  <c r="D2637" i="4"/>
  <c r="F2637" i="4" s="1"/>
  <c r="E2636" i="4"/>
  <c r="D2636" i="4"/>
  <c r="F2636" i="4" s="1"/>
  <c r="E2635" i="4"/>
  <c r="D2635" i="4"/>
  <c r="F2635" i="4" s="1"/>
  <c r="E2634" i="4"/>
  <c r="D2634" i="4"/>
  <c r="F2634" i="4" s="1"/>
  <c r="E2633" i="4"/>
  <c r="D2633" i="4"/>
  <c r="F2633" i="4" s="1"/>
  <c r="E2632" i="4"/>
  <c r="D2632" i="4"/>
  <c r="F2632" i="4" s="1"/>
  <c r="E2631" i="4"/>
  <c r="D2631" i="4"/>
  <c r="F2631" i="4" s="1"/>
  <c r="E2630" i="4"/>
  <c r="D2630" i="4"/>
  <c r="F2630" i="4" s="1"/>
  <c r="E2629" i="4"/>
  <c r="D2629" i="4"/>
  <c r="F2629" i="4" s="1"/>
  <c r="E2628" i="4"/>
  <c r="D2628" i="4"/>
  <c r="F2628" i="4" s="1"/>
  <c r="E2627" i="4"/>
  <c r="D2627" i="4"/>
  <c r="F2627" i="4" s="1"/>
  <c r="E2626" i="4"/>
  <c r="D2626" i="4"/>
  <c r="F2626" i="4" s="1"/>
  <c r="E2625" i="4"/>
  <c r="D2625" i="4"/>
  <c r="F2625" i="4" s="1"/>
  <c r="E2624" i="4"/>
  <c r="D2624" i="4"/>
  <c r="F2624" i="4" s="1"/>
  <c r="E2623" i="4"/>
  <c r="D2623" i="4"/>
  <c r="F2623" i="4" s="1"/>
  <c r="E2622" i="4"/>
  <c r="D2622" i="4"/>
  <c r="F2622" i="4" s="1"/>
  <c r="E2621" i="4"/>
  <c r="D2621" i="4"/>
  <c r="F2621" i="4" s="1"/>
  <c r="E2620" i="4"/>
  <c r="D2620" i="4"/>
  <c r="F2620" i="4" s="1"/>
  <c r="E2619" i="4"/>
  <c r="D2619" i="4"/>
  <c r="F2619" i="4" s="1"/>
  <c r="E2618" i="4"/>
  <c r="D2618" i="4"/>
  <c r="F2618" i="4" s="1"/>
  <c r="E2617" i="4"/>
  <c r="D2617" i="4"/>
  <c r="F2617" i="4" s="1"/>
  <c r="E2616" i="4"/>
  <c r="D2616" i="4"/>
  <c r="F2616" i="4" s="1"/>
  <c r="E2615" i="4"/>
  <c r="D2615" i="4"/>
  <c r="F2615" i="4" s="1"/>
  <c r="E2614" i="4"/>
  <c r="D2614" i="4"/>
  <c r="F2614" i="4" s="1"/>
  <c r="E2613" i="4"/>
  <c r="D2613" i="4"/>
  <c r="F2613" i="4" s="1"/>
  <c r="E2612" i="4"/>
  <c r="D2612" i="4"/>
  <c r="F2612" i="4" s="1"/>
  <c r="E2611" i="4"/>
  <c r="D2611" i="4"/>
  <c r="F2611" i="4" s="1"/>
  <c r="E2610" i="4"/>
  <c r="D2610" i="4"/>
  <c r="F2610" i="4" s="1"/>
  <c r="E2609" i="4"/>
  <c r="D2609" i="4"/>
  <c r="F2609" i="4" s="1"/>
  <c r="E2608" i="4"/>
  <c r="D2608" i="4"/>
  <c r="F2608" i="4" s="1"/>
  <c r="E2607" i="4"/>
  <c r="D2607" i="4"/>
  <c r="F2607" i="4" s="1"/>
  <c r="E2606" i="4"/>
  <c r="D2606" i="4"/>
  <c r="F2606" i="4" s="1"/>
  <c r="E2605" i="4"/>
  <c r="D2605" i="4"/>
  <c r="F2605" i="4" s="1"/>
  <c r="E2604" i="4"/>
  <c r="D2604" i="4"/>
  <c r="F2604" i="4" s="1"/>
  <c r="E2603" i="4"/>
  <c r="D2603" i="4"/>
  <c r="F2603" i="4" s="1"/>
  <c r="E2602" i="4"/>
  <c r="D2602" i="4"/>
  <c r="F2602" i="4" s="1"/>
  <c r="E2601" i="4"/>
  <c r="D2601" i="4"/>
  <c r="F2601" i="4" s="1"/>
  <c r="E2600" i="4"/>
  <c r="D2600" i="4"/>
  <c r="F2600" i="4" s="1"/>
  <c r="E2599" i="4"/>
  <c r="D2599" i="4"/>
  <c r="F2599" i="4" s="1"/>
  <c r="E2598" i="4"/>
  <c r="D2598" i="4"/>
  <c r="F2598" i="4" s="1"/>
  <c r="E2597" i="4"/>
  <c r="D2597" i="4"/>
  <c r="F2597" i="4" s="1"/>
  <c r="E2596" i="4"/>
  <c r="D2596" i="4"/>
  <c r="F2596" i="4" s="1"/>
  <c r="E2595" i="4"/>
  <c r="D2595" i="4"/>
  <c r="F2595" i="4" s="1"/>
  <c r="E2594" i="4"/>
  <c r="D2594" i="4"/>
  <c r="F2594" i="4" s="1"/>
  <c r="E2593" i="4"/>
  <c r="D2593" i="4"/>
  <c r="F2593" i="4" s="1"/>
  <c r="E2592" i="4"/>
  <c r="D2592" i="4"/>
  <c r="F2592" i="4" s="1"/>
  <c r="E2591" i="4"/>
  <c r="D2591" i="4"/>
  <c r="F2591" i="4" s="1"/>
  <c r="E2590" i="4"/>
  <c r="D2590" i="4"/>
  <c r="F2590" i="4" s="1"/>
  <c r="E2589" i="4"/>
  <c r="D2589" i="4"/>
  <c r="F2589" i="4" s="1"/>
  <c r="E2588" i="4"/>
  <c r="D2588" i="4"/>
  <c r="F2588" i="4" s="1"/>
  <c r="E2587" i="4"/>
  <c r="D2587" i="4"/>
  <c r="F2587" i="4" s="1"/>
  <c r="E2586" i="4"/>
  <c r="D2586" i="4"/>
  <c r="F2586" i="4" s="1"/>
  <c r="E2585" i="4"/>
  <c r="D2585" i="4"/>
  <c r="F2585" i="4" s="1"/>
  <c r="E2584" i="4"/>
  <c r="D2584" i="4"/>
  <c r="F2584" i="4" s="1"/>
  <c r="E2583" i="4"/>
  <c r="D2583" i="4"/>
  <c r="F2583" i="4" s="1"/>
  <c r="E2582" i="4"/>
  <c r="D2582" i="4"/>
  <c r="F2582" i="4" s="1"/>
  <c r="E2581" i="4"/>
  <c r="D2581" i="4"/>
  <c r="F2581" i="4" s="1"/>
  <c r="E2580" i="4"/>
  <c r="D2580" i="4"/>
  <c r="F2580" i="4" s="1"/>
  <c r="E2579" i="4"/>
  <c r="D2579" i="4"/>
  <c r="F2579" i="4" s="1"/>
  <c r="E2578" i="4"/>
  <c r="D2578" i="4"/>
  <c r="F2578" i="4" s="1"/>
  <c r="E2577" i="4"/>
  <c r="D2577" i="4"/>
  <c r="F2577" i="4" s="1"/>
  <c r="E2576" i="4"/>
  <c r="D2576" i="4"/>
  <c r="F2576" i="4" s="1"/>
  <c r="E2575" i="4"/>
  <c r="D2575" i="4"/>
  <c r="F2575" i="4" s="1"/>
  <c r="E2574" i="4"/>
  <c r="D2574" i="4"/>
  <c r="F2574" i="4" s="1"/>
  <c r="E2573" i="4"/>
  <c r="D2573" i="4"/>
  <c r="F2573" i="4" s="1"/>
  <c r="E2572" i="4"/>
  <c r="D2572" i="4"/>
  <c r="F2572" i="4" s="1"/>
  <c r="E2571" i="4"/>
  <c r="D2571" i="4"/>
  <c r="F2571" i="4" s="1"/>
  <c r="E2570" i="4"/>
  <c r="D2570" i="4"/>
  <c r="F2570" i="4" s="1"/>
  <c r="E2569" i="4"/>
  <c r="D2569" i="4"/>
  <c r="F2569" i="4" s="1"/>
  <c r="E2568" i="4"/>
  <c r="D2568" i="4"/>
  <c r="F2568" i="4" s="1"/>
  <c r="E2567" i="4"/>
  <c r="D2567" i="4"/>
  <c r="F2567" i="4" s="1"/>
  <c r="E2566" i="4"/>
  <c r="D2566" i="4"/>
  <c r="F2566" i="4" s="1"/>
  <c r="E2565" i="4"/>
  <c r="D2565" i="4"/>
  <c r="F2565" i="4" s="1"/>
  <c r="E2564" i="4"/>
  <c r="D2564" i="4"/>
  <c r="F2564" i="4" s="1"/>
  <c r="E2563" i="4"/>
  <c r="D2563" i="4"/>
  <c r="F2563" i="4" s="1"/>
  <c r="E2562" i="4"/>
  <c r="D2562" i="4"/>
  <c r="F2562" i="4" s="1"/>
  <c r="E2561" i="4"/>
  <c r="D2561" i="4"/>
  <c r="F2561" i="4" s="1"/>
  <c r="E2560" i="4"/>
  <c r="D2560" i="4"/>
  <c r="F2560" i="4" s="1"/>
  <c r="E2559" i="4"/>
  <c r="D2559" i="4"/>
  <c r="F2559" i="4" s="1"/>
  <c r="E2558" i="4"/>
  <c r="D2558" i="4"/>
  <c r="F2558" i="4" s="1"/>
  <c r="E2557" i="4"/>
  <c r="D2557" i="4"/>
  <c r="F2557" i="4" s="1"/>
  <c r="E2556" i="4"/>
  <c r="D2556" i="4"/>
  <c r="F2556" i="4" s="1"/>
  <c r="E2555" i="4"/>
  <c r="D2555" i="4"/>
  <c r="F2555" i="4" s="1"/>
  <c r="E2554" i="4"/>
  <c r="D2554" i="4"/>
  <c r="F2554" i="4" s="1"/>
  <c r="E2553" i="4"/>
  <c r="D2553" i="4"/>
  <c r="F2553" i="4" s="1"/>
  <c r="E2552" i="4"/>
  <c r="D2552" i="4"/>
  <c r="F2552" i="4" s="1"/>
  <c r="E2551" i="4"/>
  <c r="D2551" i="4"/>
  <c r="F2551" i="4" s="1"/>
  <c r="E2550" i="4"/>
  <c r="D2550" i="4"/>
  <c r="F2550" i="4" s="1"/>
  <c r="E2549" i="4"/>
  <c r="D2549" i="4"/>
  <c r="F2549" i="4" s="1"/>
  <c r="E2548" i="4"/>
  <c r="D2548" i="4"/>
  <c r="F2548" i="4" s="1"/>
  <c r="E2547" i="4"/>
  <c r="D2547" i="4"/>
  <c r="F2547" i="4" s="1"/>
  <c r="E2546" i="4"/>
  <c r="D2546" i="4"/>
  <c r="F2546" i="4" s="1"/>
  <c r="E2545" i="4"/>
  <c r="D2545" i="4"/>
  <c r="F2545" i="4" s="1"/>
  <c r="E2544" i="4"/>
  <c r="D2544" i="4"/>
  <c r="F2544" i="4" s="1"/>
  <c r="E2543" i="4"/>
  <c r="D2543" i="4"/>
  <c r="F2543" i="4" s="1"/>
  <c r="E2542" i="4"/>
  <c r="D2542" i="4"/>
  <c r="F2542" i="4" s="1"/>
  <c r="E2541" i="4"/>
  <c r="D2541" i="4"/>
  <c r="F2541" i="4" s="1"/>
  <c r="E2540" i="4"/>
  <c r="D2540" i="4"/>
  <c r="F2540" i="4" s="1"/>
  <c r="E2539" i="4"/>
  <c r="D2539" i="4"/>
  <c r="F2539" i="4" s="1"/>
  <c r="E2538" i="4"/>
  <c r="D2538" i="4"/>
  <c r="F2538" i="4" s="1"/>
  <c r="E2537" i="4"/>
  <c r="D2537" i="4"/>
  <c r="F2537" i="4" s="1"/>
  <c r="E2536" i="4"/>
  <c r="D2536" i="4"/>
  <c r="F2536" i="4" s="1"/>
  <c r="E2535" i="4"/>
  <c r="D2535" i="4"/>
  <c r="F2535" i="4" s="1"/>
  <c r="E2534" i="4"/>
  <c r="D2534" i="4"/>
  <c r="F2534" i="4" s="1"/>
  <c r="E2533" i="4"/>
  <c r="D2533" i="4"/>
  <c r="F2533" i="4" s="1"/>
  <c r="E2532" i="4"/>
  <c r="D2532" i="4"/>
  <c r="F2532" i="4" s="1"/>
  <c r="E2531" i="4"/>
  <c r="D2531" i="4"/>
  <c r="F2531" i="4" s="1"/>
  <c r="E2530" i="4"/>
  <c r="D2530" i="4"/>
  <c r="F2530" i="4" s="1"/>
  <c r="E2529" i="4"/>
  <c r="D2529" i="4"/>
  <c r="F2529" i="4" s="1"/>
  <c r="E2528" i="4"/>
  <c r="D2528" i="4"/>
  <c r="F2528" i="4" s="1"/>
  <c r="E2527" i="4"/>
  <c r="D2527" i="4"/>
  <c r="F2527" i="4" s="1"/>
  <c r="E2526" i="4"/>
  <c r="D2526" i="4"/>
  <c r="F2526" i="4" s="1"/>
  <c r="E2525" i="4"/>
  <c r="D2525" i="4"/>
  <c r="F2525" i="4" s="1"/>
  <c r="E2524" i="4"/>
  <c r="D2524" i="4"/>
  <c r="F2524" i="4" s="1"/>
  <c r="E2523" i="4"/>
  <c r="D2523" i="4"/>
  <c r="F2523" i="4" s="1"/>
  <c r="E2522" i="4"/>
  <c r="D2522" i="4"/>
  <c r="F2522" i="4" s="1"/>
  <c r="E2521" i="4"/>
  <c r="D2521" i="4"/>
  <c r="F2521" i="4" s="1"/>
  <c r="E2520" i="4"/>
  <c r="D2520" i="4"/>
  <c r="F2520" i="4" s="1"/>
  <c r="E2519" i="4"/>
  <c r="D2519" i="4"/>
  <c r="F2519" i="4" s="1"/>
  <c r="E2518" i="4"/>
  <c r="D2518" i="4"/>
  <c r="F2518" i="4" s="1"/>
  <c r="E2517" i="4"/>
  <c r="D2517" i="4"/>
  <c r="F2517" i="4" s="1"/>
  <c r="E2516" i="4"/>
  <c r="D2516" i="4"/>
  <c r="F2516" i="4" s="1"/>
  <c r="E2515" i="4"/>
  <c r="D2515" i="4"/>
  <c r="F2515" i="4" s="1"/>
  <c r="E2514" i="4"/>
  <c r="D2514" i="4"/>
  <c r="F2514" i="4" s="1"/>
  <c r="E2513" i="4"/>
  <c r="D2513" i="4"/>
  <c r="F2513" i="4" s="1"/>
  <c r="E2512" i="4"/>
  <c r="D2512" i="4"/>
  <c r="F2512" i="4" s="1"/>
  <c r="E2511" i="4"/>
  <c r="D2511" i="4"/>
  <c r="F2511" i="4" s="1"/>
  <c r="E2510" i="4"/>
  <c r="D2510" i="4"/>
  <c r="F2510" i="4" s="1"/>
  <c r="E2509" i="4"/>
  <c r="D2509" i="4"/>
  <c r="F2509" i="4" s="1"/>
  <c r="E2508" i="4"/>
  <c r="D2508" i="4"/>
  <c r="F2508" i="4" s="1"/>
  <c r="E2507" i="4"/>
  <c r="D2507" i="4"/>
  <c r="F2507" i="4" s="1"/>
  <c r="E2506" i="4"/>
  <c r="D2506" i="4"/>
  <c r="F2506" i="4" s="1"/>
  <c r="E2505" i="4"/>
  <c r="D2505" i="4"/>
  <c r="F2505" i="4" s="1"/>
  <c r="E2504" i="4"/>
  <c r="D2504" i="4"/>
  <c r="F2504" i="4" s="1"/>
  <c r="E2503" i="4"/>
  <c r="D2503" i="4"/>
  <c r="F2503" i="4" s="1"/>
  <c r="E2502" i="4"/>
  <c r="D2502" i="4"/>
  <c r="F2502" i="4" s="1"/>
  <c r="E2501" i="4"/>
  <c r="D2501" i="4"/>
  <c r="F2501" i="4" s="1"/>
  <c r="E2500" i="4"/>
  <c r="D2500" i="4"/>
  <c r="F2500" i="4" s="1"/>
  <c r="E2499" i="4"/>
  <c r="D2499" i="4"/>
  <c r="F2499" i="4" s="1"/>
  <c r="E2498" i="4"/>
  <c r="D2498" i="4"/>
  <c r="F2498" i="4" s="1"/>
  <c r="E2497" i="4"/>
  <c r="D2497" i="4"/>
  <c r="F2497" i="4" s="1"/>
  <c r="E2496" i="4"/>
  <c r="D2496" i="4"/>
  <c r="F2496" i="4" s="1"/>
  <c r="E2495" i="4"/>
  <c r="D2495" i="4"/>
  <c r="F2495" i="4" s="1"/>
  <c r="E2494" i="4"/>
  <c r="D2494" i="4"/>
  <c r="F2494" i="4" s="1"/>
  <c r="E2493" i="4"/>
  <c r="D2493" i="4"/>
  <c r="F2493" i="4" s="1"/>
  <c r="E2492" i="4"/>
  <c r="D2492" i="4"/>
  <c r="F2492" i="4" s="1"/>
  <c r="E2491" i="4"/>
  <c r="D2491" i="4"/>
  <c r="F2491" i="4" s="1"/>
  <c r="E2490" i="4"/>
  <c r="D2490" i="4"/>
  <c r="F2490" i="4" s="1"/>
  <c r="E2489" i="4"/>
  <c r="D2489" i="4"/>
  <c r="F2489" i="4" s="1"/>
  <c r="E2488" i="4"/>
  <c r="D2488" i="4"/>
  <c r="F2488" i="4" s="1"/>
  <c r="E2487" i="4"/>
  <c r="D2487" i="4"/>
  <c r="F2487" i="4" s="1"/>
  <c r="E2486" i="4"/>
  <c r="D2486" i="4"/>
  <c r="F2486" i="4" s="1"/>
  <c r="E2485" i="4"/>
  <c r="D2485" i="4"/>
  <c r="F2485" i="4" s="1"/>
  <c r="E2484" i="4"/>
  <c r="D2484" i="4"/>
  <c r="F2484" i="4" s="1"/>
  <c r="E2483" i="4"/>
  <c r="D2483" i="4"/>
  <c r="F2483" i="4" s="1"/>
  <c r="E2482" i="4"/>
  <c r="D2482" i="4"/>
  <c r="F2482" i="4" s="1"/>
  <c r="E2481" i="4"/>
  <c r="D2481" i="4"/>
  <c r="F2481" i="4" s="1"/>
  <c r="E2480" i="4"/>
  <c r="D2480" i="4"/>
  <c r="F2480" i="4" s="1"/>
  <c r="E2479" i="4"/>
  <c r="D2479" i="4"/>
  <c r="F2479" i="4" s="1"/>
  <c r="E2478" i="4"/>
  <c r="D2478" i="4"/>
  <c r="F2478" i="4" s="1"/>
  <c r="E2477" i="4"/>
  <c r="D2477" i="4"/>
  <c r="F2477" i="4" s="1"/>
  <c r="E2476" i="4"/>
  <c r="D2476" i="4"/>
  <c r="F2476" i="4" s="1"/>
  <c r="E2475" i="4"/>
  <c r="D2475" i="4"/>
  <c r="F2475" i="4" s="1"/>
  <c r="E2474" i="4"/>
  <c r="D2474" i="4"/>
  <c r="F2474" i="4" s="1"/>
  <c r="E2473" i="4"/>
  <c r="D2473" i="4"/>
  <c r="F2473" i="4" s="1"/>
  <c r="E2472" i="4"/>
  <c r="D2472" i="4"/>
  <c r="F2472" i="4" s="1"/>
  <c r="E2471" i="4"/>
  <c r="D2471" i="4"/>
  <c r="F2471" i="4" s="1"/>
  <c r="E2470" i="4"/>
  <c r="D2470" i="4"/>
  <c r="F2470" i="4" s="1"/>
  <c r="E2469" i="4"/>
  <c r="D2469" i="4"/>
  <c r="F2469" i="4" s="1"/>
  <c r="E2468" i="4"/>
  <c r="D2468" i="4"/>
  <c r="F2468" i="4" s="1"/>
  <c r="E2467" i="4"/>
  <c r="D2467" i="4"/>
  <c r="F2467" i="4" s="1"/>
  <c r="E2466" i="4"/>
  <c r="D2466" i="4"/>
  <c r="F2466" i="4" s="1"/>
  <c r="E2465" i="4"/>
  <c r="D2465" i="4"/>
  <c r="F2465" i="4" s="1"/>
  <c r="E2464" i="4"/>
  <c r="D2464" i="4"/>
  <c r="F2464" i="4" s="1"/>
  <c r="E2463" i="4"/>
  <c r="D2463" i="4"/>
  <c r="F2463" i="4" s="1"/>
  <c r="E2462" i="4"/>
  <c r="D2462" i="4"/>
  <c r="F2462" i="4" s="1"/>
  <c r="E2461" i="4"/>
  <c r="D2461" i="4"/>
  <c r="F2461" i="4" s="1"/>
  <c r="E2460" i="4"/>
  <c r="D2460" i="4"/>
  <c r="F2460" i="4" s="1"/>
  <c r="E2459" i="4"/>
  <c r="D2459" i="4"/>
  <c r="F2459" i="4" s="1"/>
  <c r="E2458" i="4"/>
  <c r="D2458" i="4"/>
  <c r="F2458" i="4" s="1"/>
  <c r="E2457" i="4"/>
  <c r="D2457" i="4"/>
  <c r="F2457" i="4" s="1"/>
  <c r="E2456" i="4"/>
  <c r="D2456" i="4"/>
  <c r="F2456" i="4" s="1"/>
  <c r="E2455" i="4"/>
  <c r="D2455" i="4"/>
  <c r="F2455" i="4" s="1"/>
  <c r="E2454" i="4"/>
  <c r="D2454" i="4"/>
  <c r="F2454" i="4" s="1"/>
  <c r="E2453" i="4"/>
  <c r="D2453" i="4"/>
  <c r="F2453" i="4" s="1"/>
  <c r="E2452" i="4"/>
  <c r="D2452" i="4"/>
  <c r="F2452" i="4" s="1"/>
  <c r="E2451" i="4"/>
  <c r="D2451" i="4"/>
  <c r="F2451" i="4" s="1"/>
  <c r="E2450" i="4"/>
  <c r="D2450" i="4"/>
  <c r="F2450" i="4" s="1"/>
  <c r="E2449" i="4"/>
  <c r="D2449" i="4"/>
  <c r="F2449" i="4" s="1"/>
  <c r="E2448" i="4"/>
  <c r="D2448" i="4"/>
  <c r="F2448" i="4" s="1"/>
  <c r="E2447" i="4"/>
  <c r="D2447" i="4"/>
  <c r="F2447" i="4" s="1"/>
  <c r="E2446" i="4"/>
  <c r="D2446" i="4"/>
  <c r="F2446" i="4" s="1"/>
  <c r="E2445" i="4"/>
  <c r="D2445" i="4"/>
  <c r="F2445" i="4" s="1"/>
  <c r="E2444" i="4"/>
  <c r="D2444" i="4"/>
  <c r="F2444" i="4" s="1"/>
  <c r="E2443" i="4"/>
  <c r="D2443" i="4"/>
  <c r="F2443" i="4" s="1"/>
  <c r="E2442" i="4"/>
  <c r="D2442" i="4"/>
  <c r="F2442" i="4" s="1"/>
  <c r="E2441" i="4"/>
  <c r="D2441" i="4"/>
  <c r="F2441" i="4" s="1"/>
  <c r="E2440" i="4"/>
  <c r="D2440" i="4"/>
  <c r="F2440" i="4" s="1"/>
  <c r="E2439" i="4"/>
  <c r="D2439" i="4"/>
  <c r="F2439" i="4" s="1"/>
  <c r="E2438" i="4"/>
  <c r="D2438" i="4"/>
  <c r="F2438" i="4" s="1"/>
  <c r="E2437" i="4"/>
  <c r="D2437" i="4"/>
  <c r="F2437" i="4" s="1"/>
  <c r="E2436" i="4"/>
  <c r="D2436" i="4"/>
  <c r="F2436" i="4" s="1"/>
  <c r="E2435" i="4"/>
  <c r="D2435" i="4"/>
  <c r="F2435" i="4" s="1"/>
  <c r="E2434" i="4"/>
  <c r="D2434" i="4"/>
  <c r="F2434" i="4" s="1"/>
  <c r="E2433" i="4"/>
  <c r="D2433" i="4"/>
  <c r="F2433" i="4" s="1"/>
  <c r="E2432" i="4"/>
  <c r="D2432" i="4"/>
  <c r="F2432" i="4" s="1"/>
  <c r="E2431" i="4"/>
  <c r="D2431" i="4"/>
  <c r="F2431" i="4" s="1"/>
  <c r="E2430" i="4"/>
  <c r="D2430" i="4"/>
  <c r="F2430" i="4" s="1"/>
  <c r="E2429" i="4"/>
  <c r="D2429" i="4"/>
  <c r="F2429" i="4" s="1"/>
  <c r="E2428" i="4"/>
  <c r="D2428" i="4"/>
  <c r="F2428" i="4" s="1"/>
  <c r="E2427" i="4"/>
  <c r="D2427" i="4"/>
  <c r="F2427" i="4" s="1"/>
  <c r="E2426" i="4"/>
  <c r="D2426" i="4"/>
  <c r="F2426" i="4" s="1"/>
  <c r="E2425" i="4"/>
  <c r="D2425" i="4"/>
  <c r="F2425" i="4" s="1"/>
  <c r="E2424" i="4"/>
  <c r="D2424" i="4"/>
  <c r="F2424" i="4" s="1"/>
  <c r="E2423" i="4"/>
  <c r="D2423" i="4"/>
  <c r="F2423" i="4" s="1"/>
  <c r="E2422" i="4"/>
  <c r="D2422" i="4"/>
  <c r="F2422" i="4" s="1"/>
  <c r="E2421" i="4"/>
  <c r="D2421" i="4"/>
  <c r="F2421" i="4" s="1"/>
  <c r="E2420" i="4"/>
  <c r="D2420" i="4"/>
  <c r="F2420" i="4" s="1"/>
  <c r="E2419" i="4"/>
  <c r="D2419" i="4"/>
  <c r="F2419" i="4" s="1"/>
  <c r="E2418" i="4"/>
  <c r="D2418" i="4"/>
  <c r="F2418" i="4" s="1"/>
  <c r="E2417" i="4"/>
  <c r="D2417" i="4"/>
  <c r="F2417" i="4" s="1"/>
  <c r="E2416" i="4"/>
  <c r="D2416" i="4"/>
  <c r="F2416" i="4" s="1"/>
  <c r="E2415" i="4"/>
  <c r="D2415" i="4"/>
  <c r="F2415" i="4" s="1"/>
  <c r="E2414" i="4"/>
  <c r="D2414" i="4"/>
  <c r="F2414" i="4" s="1"/>
  <c r="E2413" i="4"/>
  <c r="D2413" i="4"/>
  <c r="F2413" i="4" s="1"/>
  <c r="E2412" i="4"/>
  <c r="D2412" i="4"/>
  <c r="F2412" i="4" s="1"/>
  <c r="E2411" i="4"/>
  <c r="D2411" i="4"/>
  <c r="F2411" i="4" s="1"/>
  <c r="E2410" i="4"/>
  <c r="D2410" i="4"/>
  <c r="F2410" i="4" s="1"/>
  <c r="E2409" i="4"/>
  <c r="D2409" i="4"/>
  <c r="F2409" i="4" s="1"/>
  <c r="E2408" i="4"/>
  <c r="D2408" i="4"/>
  <c r="F2408" i="4" s="1"/>
  <c r="E2407" i="4"/>
  <c r="D2407" i="4"/>
  <c r="F2407" i="4" s="1"/>
  <c r="E2406" i="4"/>
  <c r="D2406" i="4"/>
  <c r="F2406" i="4" s="1"/>
  <c r="E2405" i="4"/>
  <c r="D2405" i="4"/>
  <c r="F2405" i="4" s="1"/>
  <c r="E2404" i="4"/>
  <c r="D2404" i="4"/>
  <c r="F2404" i="4" s="1"/>
  <c r="E2403" i="4"/>
  <c r="D2403" i="4"/>
  <c r="F2403" i="4" s="1"/>
  <c r="E2402" i="4"/>
  <c r="D2402" i="4"/>
  <c r="F2402" i="4" s="1"/>
  <c r="E2401" i="4"/>
  <c r="D2401" i="4"/>
  <c r="F2401" i="4" s="1"/>
  <c r="E2400" i="4"/>
  <c r="D2400" i="4"/>
  <c r="F2400" i="4" s="1"/>
  <c r="E2399" i="4"/>
  <c r="D2399" i="4"/>
  <c r="F2399" i="4" s="1"/>
  <c r="E2398" i="4"/>
  <c r="D2398" i="4"/>
  <c r="F2398" i="4" s="1"/>
  <c r="E2397" i="4"/>
  <c r="D2397" i="4"/>
  <c r="F2397" i="4" s="1"/>
  <c r="E2396" i="4"/>
  <c r="D2396" i="4"/>
  <c r="F2396" i="4" s="1"/>
  <c r="E2395" i="4"/>
  <c r="D2395" i="4"/>
  <c r="F2395" i="4" s="1"/>
  <c r="E2394" i="4"/>
  <c r="D2394" i="4"/>
  <c r="F2394" i="4" s="1"/>
  <c r="E2393" i="4"/>
  <c r="D2393" i="4"/>
  <c r="F2393" i="4" s="1"/>
  <c r="E2392" i="4"/>
  <c r="D2392" i="4"/>
  <c r="F2392" i="4" s="1"/>
  <c r="E2391" i="4"/>
  <c r="D2391" i="4"/>
  <c r="F2391" i="4" s="1"/>
  <c r="E2390" i="4"/>
  <c r="D2390" i="4"/>
  <c r="F2390" i="4" s="1"/>
  <c r="E2389" i="4"/>
  <c r="D2389" i="4"/>
  <c r="F2389" i="4" s="1"/>
  <c r="E2388" i="4"/>
  <c r="D2388" i="4"/>
  <c r="F2388" i="4" s="1"/>
  <c r="E2387" i="4"/>
  <c r="D2387" i="4"/>
  <c r="F2387" i="4" s="1"/>
  <c r="E2386" i="4"/>
  <c r="D2386" i="4"/>
  <c r="F2386" i="4" s="1"/>
  <c r="E2385" i="4"/>
  <c r="D2385" i="4"/>
  <c r="F2385" i="4" s="1"/>
  <c r="E2384" i="4"/>
  <c r="D2384" i="4"/>
  <c r="F2384" i="4" s="1"/>
  <c r="E2383" i="4"/>
  <c r="D2383" i="4"/>
  <c r="F2383" i="4" s="1"/>
  <c r="E2382" i="4"/>
  <c r="D2382" i="4"/>
  <c r="F2382" i="4" s="1"/>
  <c r="E2381" i="4"/>
  <c r="D2381" i="4"/>
  <c r="F2381" i="4" s="1"/>
  <c r="E2380" i="4"/>
  <c r="D2380" i="4"/>
  <c r="F2380" i="4" s="1"/>
  <c r="E2379" i="4"/>
  <c r="D2379" i="4"/>
  <c r="F2379" i="4" s="1"/>
  <c r="E2378" i="4"/>
  <c r="D2378" i="4"/>
  <c r="F2378" i="4" s="1"/>
  <c r="E2377" i="4"/>
  <c r="D2377" i="4"/>
  <c r="F2377" i="4" s="1"/>
  <c r="E2376" i="4"/>
  <c r="D2376" i="4"/>
  <c r="F2376" i="4" s="1"/>
  <c r="E2375" i="4"/>
  <c r="D2375" i="4"/>
  <c r="F2375" i="4" s="1"/>
  <c r="E2374" i="4"/>
  <c r="D2374" i="4"/>
  <c r="F2374" i="4" s="1"/>
  <c r="E2373" i="4"/>
  <c r="D2373" i="4"/>
  <c r="F2373" i="4" s="1"/>
  <c r="E2372" i="4"/>
  <c r="D2372" i="4"/>
  <c r="F2372" i="4" s="1"/>
  <c r="E2371" i="4"/>
  <c r="D2371" i="4"/>
  <c r="F2371" i="4" s="1"/>
  <c r="E2370" i="4"/>
  <c r="D2370" i="4"/>
  <c r="F2370" i="4" s="1"/>
  <c r="E2369" i="4"/>
  <c r="D2369" i="4"/>
  <c r="F2369" i="4" s="1"/>
  <c r="E2368" i="4"/>
  <c r="D2368" i="4"/>
  <c r="F2368" i="4" s="1"/>
  <c r="E2367" i="4"/>
  <c r="D2367" i="4"/>
  <c r="F2367" i="4" s="1"/>
  <c r="E2366" i="4"/>
  <c r="D2366" i="4"/>
  <c r="F2366" i="4" s="1"/>
  <c r="E2365" i="4"/>
  <c r="D2365" i="4"/>
  <c r="F2365" i="4" s="1"/>
  <c r="E2364" i="4"/>
  <c r="D2364" i="4"/>
  <c r="F2364" i="4" s="1"/>
  <c r="E2363" i="4"/>
  <c r="D2363" i="4"/>
  <c r="F2363" i="4" s="1"/>
  <c r="E2362" i="4"/>
  <c r="D2362" i="4"/>
  <c r="F2362" i="4" s="1"/>
  <c r="E2361" i="4"/>
  <c r="D2361" i="4"/>
  <c r="F2361" i="4" s="1"/>
  <c r="E2360" i="4"/>
  <c r="D2360" i="4"/>
  <c r="F2360" i="4" s="1"/>
  <c r="E2359" i="4"/>
  <c r="D2359" i="4"/>
  <c r="F2359" i="4" s="1"/>
  <c r="E2358" i="4"/>
  <c r="D2358" i="4"/>
  <c r="F2358" i="4" s="1"/>
  <c r="E2357" i="4"/>
  <c r="D2357" i="4"/>
  <c r="F2357" i="4" s="1"/>
  <c r="E2356" i="4"/>
  <c r="D2356" i="4"/>
  <c r="F2356" i="4" s="1"/>
  <c r="E2355" i="4"/>
  <c r="D2355" i="4"/>
  <c r="F2355" i="4" s="1"/>
  <c r="E2354" i="4"/>
  <c r="D2354" i="4"/>
  <c r="F2354" i="4" s="1"/>
  <c r="E2353" i="4"/>
  <c r="D2353" i="4"/>
  <c r="F2353" i="4" s="1"/>
  <c r="E2352" i="4"/>
  <c r="D2352" i="4"/>
  <c r="F2352" i="4" s="1"/>
  <c r="E2351" i="4"/>
  <c r="D2351" i="4"/>
  <c r="F2351" i="4" s="1"/>
  <c r="E2350" i="4"/>
  <c r="D2350" i="4"/>
  <c r="F2350" i="4" s="1"/>
  <c r="E2349" i="4"/>
  <c r="D2349" i="4"/>
  <c r="F2349" i="4" s="1"/>
  <c r="E2348" i="4"/>
  <c r="D2348" i="4"/>
  <c r="F2348" i="4" s="1"/>
  <c r="E2347" i="4"/>
  <c r="D2347" i="4"/>
  <c r="F2347" i="4" s="1"/>
  <c r="E2346" i="4"/>
  <c r="D2346" i="4"/>
  <c r="F2346" i="4" s="1"/>
  <c r="E2345" i="4"/>
  <c r="D2345" i="4"/>
  <c r="F2345" i="4" s="1"/>
  <c r="E2344" i="4"/>
  <c r="D2344" i="4"/>
  <c r="F2344" i="4" s="1"/>
  <c r="E2343" i="4"/>
  <c r="D2343" i="4"/>
  <c r="F2343" i="4" s="1"/>
  <c r="E2342" i="4"/>
  <c r="D2342" i="4"/>
  <c r="F2342" i="4" s="1"/>
  <c r="E2341" i="4"/>
  <c r="D2341" i="4"/>
  <c r="F2341" i="4" s="1"/>
  <c r="E2340" i="4"/>
  <c r="D2340" i="4"/>
  <c r="F2340" i="4" s="1"/>
  <c r="E2339" i="4"/>
  <c r="D2339" i="4"/>
  <c r="F2339" i="4" s="1"/>
  <c r="E2338" i="4"/>
  <c r="D2338" i="4"/>
  <c r="F2338" i="4" s="1"/>
  <c r="E2337" i="4"/>
  <c r="D2337" i="4"/>
  <c r="F2337" i="4" s="1"/>
  <c r="E2336" i="4"/>
  <c r="D2336" i="4"/>
  <c r="F2336" i="4" s="1"/>
  <c r="E2335" i="4"/>
  <c r="D2335" i="4"/>
  <c r="F2335" i="4" s="1"/>
  <c r="E2334" i="4"/>
  <c r="D2334" i="4"/>
  <c r="F2334" i="4" s="1"/>
  <c r="E2333" i="4"/>
  <c r="D2333" i="4"/>
  <c r="F2333" i="4" s="1"/>
  <c r="E2332" i="4"/>
  <c r="D2332" i="4"/>
  <c r="F2332" i="4" s="1"/>
  <c r="E2331" i="4"/>
  <c r="D2331" i="4"/>
  <c r="F2331" i="4" s="1"/>
  <c r="E2330" i="4"/>
  <c r="D2330" i="4"/>
  <c r="F2330" i="4" s="1"/>
  <c r="E2329" i="4"/>
  <c r="D2329" i="4"/>
  <c r="F2329" i="4" s="1"/>
  <c r="E2328" i="4"/>
  <c r="D2328" i="4"/>
  <c r="F2328" i="4" s="1"/>
  <c r="E2327" i="4"/>
  <c r="D2327" i="4"/>
  <c r="F2327" i="4" s="1"/>
  <c r="E2326" i="4"/>
  <c r="D2326" i="4"/>
  <c r="F2326" i="4" s="1"/>
  <c r="E2325" i="4"/>
  <c r="D2325" i="4"/>
  <c r="F2325" i="4" s="1"/>
  <c r="E2324" i="4"/>
  <c r="D2324" i="4"/>
  <c r="F2324" i="4" s="1"/>
  <c r="E2323" i="4"/>
  <c r="D2323" i="4"/>
  <c r="F2323" i="4" s="1"/>
  <c r="E2322" i="4"/>
  <c r="D2322" i="4"/>
  <c r="F2322" i="4" s="1"/>
  <c r="E2321" i="4"/>
  <c r="D2321" i="4"/>
  <c r="F2321" i="4" s="1"/>
  <c r="E2320" i="4"/>
  <c r="D2320" i="4"/>
  <c r="F2320" i="4" s="1"/>
  <c r="E2319" i="4"/>
  <c r="D2319" i="4"/>
  <c r="F2319" i="4" s="1"/>
  <c r="E2318" i="4"/>
  <c r="D2318" i="4"/>
  <c r="F2318" i="4" s="1"/>
  <c r="E2317" i="4"/>
  <c r="D2317" i="4"/>
  <c r="F2317" i="4" s="1"/>
  <c r="E2316" i="4"/>
  <c r="D2316" i="4"/>
  <c r="F2316" i="4" s="1"/>
  <c r="E2315" i="4"/>
  <c r="D2315" i="4"/>
  <c r="F2315" i="4" s="1"/>
  <c r="E2314" i="4"/>
  <c r="D2314" i="4"/>
  <c r="F2314" i="4" s="1"/>
  <c r="E2313" i="4"/>
  <c r="D2313" i="4"/>
  <c r="F2313" i="4" s="1"/>
  <c r="E2312" i="4"/>
  <c r="D2312" i="4"/>
  <c r="F2312" i="4" s="1"/>
  <c r="E2311" i="4"/>
  <c r="D2311" i="4"/>
  <c r="F2311" i="4" s="1"/>
  <c r="E2310" i="4"/>
  <c r="D2310" i="4"/>
  <c r="F2310" i="4" s="1"/>
  <c r="E2309" i="4"/>
  <c r="D2309" i="4"/>
  <c r="F2309" i="4" s="1"/>
  <c r="E2308" i="4"/>
  <c r="D2308" i="4"/>
  <c r="F2308" i="4" s="1"/>
  <c r="E2307" i="4"/>
  <c r="D2307" i="4"/>
  <c r="F2307" i="4" s="1"/>
  <c r="E2306" i="4"/>
  <c r="D2306" i="4"/>
  <c r="F2306" i="4" s="1"/>
  <c r="E2305" i="4"/>
  <c r="D2305" i="4"/>
  <c r="F2305" i="4" s="1"/>
  <c r="E2304" i="4"/>
  <c r="D2304" i="4"/>
  <c r="F2304" i="4" s="1"/>
  <c r="E2303" i="4"/>
  <c r="D2303" i="4"/>
  <c r="F2303" i="4" s="1"/>
  <c r="E2302" i="4"/>
  <c r="D2302" i="4"/>
  <c r="F2302" i="4" s="1"/>
  <c r="E2301" i="4"/>
  <c r="D2301" i="4"/>
  <c r="F2301" i="4" s="1"/>
  <c r="E2300" i="4"/>
  <c r="D2300" i="4"/>
  <c r="F2300" i="4" s="1"/>
  <c r="E2299" i="4"/>
  <c r="D2299" i="4"/>
  <c r="F2299" i="4" s="1"/>
  <c r="E2298" i="4"/>
  <c r="D2298" i="4"/>
  <c r="F2298" i="4" s="1"/>
  <c r="E2297" i="4"/>
  <c r="D2297" i="4"/>
  <c r="F2297" i="4" s="1"/>
  <c r="E2296" i="4"/>
  <c r="D2296" i="4"/>
  <c r="F2296" i="4" s="1"/>
  <c r="E2295" i="4"/>
  <c r="D2295" i="4"/>
  <c r="F2295" i="4" s="1"/>
  <c r="E2294" i="4"/>
  <c r="D2294" i="4"/>
  <c r="F2294" i="4" s="1"/>
  <c r="E2293" i="4"/>
  <c r="D2293" i="4"/>
  <c r="F2293" i="4" s="1"/>
  <c r="E2292" i="4"/>
  <c r="D2292" i="4"/>
  <c r="F2292" i="4" s="1"/>
  <c r="E2291" i="4"/>
  <c r="D2291" i="4"/>
  <c r="F2291" i="4" s="1"/>
  <c r="E2290" i="4"/>
  <c r="D2290" i="4"/>
  <c r="F2290" i="4" s="1"/>
  <c r="E2289" i="4"/>
  <c r="D2289" i="4"/>
  <c r="F2289" i="4" s="1"/>
  <c r="E2288" i="4"/>
  <c r="D2288" i="4"/>
  <c r="F2288" i="4" s="1"/>
  <c r="E2287" i="4"/>
  <c r="D2287" i="4"/>
  <c r="F2287" i="4" s="1"/>
  <c r="E2286" i="4"/>
  <c r="D2286" i="4"/>
  <c r="F2286" i="4" s="1"/>
  <c r="E2285" i="4"/>
  <c r="D2285" i="4"/>
  <c r="F2285" i="4" s="1"/>
  <c r="E2284" i="4"/>
  <c r="D2284" i="4"/>
  <c r="F2284" i="4" s="1"/>
  <c r="E2283" i="4"/>
  <c r="D2283" i="4"/>
  <c r="F2283" i="4" s="1"/>
  <c r="E2282" i="4"/>
  <c r="D2282" i="4"/>
  <c r="F2282" i="4" s="1"/>
  <c r="E2281" i="4"/>
  <c r="D2281" i="4"/>
  <c r="F2281" i="4" s="1"/>
  <c r="E2280" i="4"/>
  <c r="D2280" i="4"/>
  <c r="F2280" i="4" s="1"/>
  <c r="E2279" i="4"/>
  <c r="D2279" i="4"/>
  <c r="F2279" i="4" s="1"/>
  <c r="E2278" i="4"/>
  <c r="D2278" i="4"/>
  <c r="F2278" i="4" s="1"/>
  <c r="E2277" i="4"/>
  <c r="D2277" i="4"/>
  <c r="F2277" i="4" s="1"/>
  <c r="E2276" i="4"/>
  <c r="D2276" i="4"/>
  <c r="F2276" i="4" s="1"/>
  <c r="E2275" i="4"/>
  <c r="D2275" i="4"/>
  <c r="F2275" i="4" s="1"/>
  <c r="E2274" i="4"/>
  <c r="D2274" i="4"/>
  <c r="F2274" i="4" s="1"/>
  <c r="E2273" i="4"/>
  <c r="D2273" i="4"/>
  <c r="F2273" i="4" s="1"/>
  <c r="E2272" i="4"/>
  <c r="D2272" i="4"/>
  <c r="F2272" i="4" s="1"/>
  <c r="E2271" i="4"/>
  <c r="D2271" i="4"/>
  <c r="F2271" i="4" s="1"/>
  <c r="E2270" i="4"/>
  <c r="D2270" i="4"/>
  <c r="F2270" i="4" s="1"/>
  <c r="E2269" i="4"/>
  <c r="D2269" i="4"/>
  <c r="F2269" i="4" s="1"/>
  <c r="E2268" i="4"/>
  <c r="D2268" i="4"/>
  <c r="F2268" i="4" s="1"/>
  <c r="E2267" i="4"/>
  <c r="D2267" i="4"/>
  <c r="F2267" i="4" s="1"/>
  <c r="E2266" i="4"/>
  <c r="D2266" i="4"/>
  <c r="F2266" i="4" s="1"/>
  <c r="E2265" i="4"/>
  <c r="D2265" i="4"/>
  <c r="F2265" i="4" s="1"/>
  <c r="E2264" i="4"/>
  <c r="D2264" i="4"/>
  <c r="F2264" i="4" s="1"/>
  <c r="E2263" i="4"/>
  <c r="D2263" i="4"/>
  <c r="F2263" i="4" s="1"/>
  <c r="E2262" i="4"/>
  <c r="D2262" i="4"/>
  <c r="F2262" i="4" s="1"/>
  <c r="E2261" i="4"/>
  <c r="D2261" i="4"/>
  <c r="F2261" i="4" s="1"/>
  <c r="E2260" i="4"/>
  <c r="D2260" i="4"/>
  <c r="F2260" i="4" s="1"/>
  <c r="E2259" i="4"/>
  <c r="D2259" i="4"/>
  <c r="F2259" i="4" s="1"/>
  <c r="E2258" i="4"/>
  <c r="D2258" i="4"/>
  <c r="F2258" i="4" s="1"/>
  <c r="E2257" i="4"/>
  <c r="D2257" i="4"/>
  <c r="F2257" i="4" s="1"/>
  <c r="E2256" i="4"/>
  <c r="D2256" i="4"/>
  <c r="F2256" i="4" s="1"/>
  <c r="E2255" i="4"/>
  <c r="D2255" i="4"/>
  <c r="F2255" i="4" s="1"/>
  <c r="E2254" i="4"/>
  <c r="D2254" i="4"/>
  <c r="F2254" i="4" s="1"/>
  <c r="E2253" i="4"/>
  <c r="D2253" i="4"/>
  <c r="F2253" i="4" s="1"/>
  <c r="E2252" i="4"/>
  <c r="D2252" i="4"/>
  <c r="F2252" i="4" s="1"/>
  <c r="E2251" i="4"/>
  <c r="D2251" i="4"/>
  <c r="F2251" i="4" s="1"/>
  <c r="E2250" i="4"/>
  <c r="D2250" i="4"/>
  <c r="F2250" i="4" s="1"/>
  <c r="E2249" i="4"/>
  <c r="D2249" i="4"/>
  <c r="F2249" i="4" s="1"/>
  <c r="E2248" i="4"/>
  <c r="D2248" i="4"/>
  <c r="F2248" i="4" s="1"/>
  <c r="E2247" i="4"/>
  <c r="D2247" i="4"/>
  <c r="F2247" i="4" s="1"/>
  <c r="E2246" i="4"/>
  <c r="D2246" i="4"/>
  <c r="F2246" i="4" s="1"/>
  <c r="E2245" i="4"/>
  <c r="D2245" i="4"/>
  <c r="F2245" i="4" s="1"/>
  <c r="E2244" i="4"/>
  <c r="D2244" i="4"/>
  <c r="F2244" i="4" s="1"/>
  <c r="E2243" i="4"/>
  <c r="D2243" i="4"/>
  <c r="F2243" i="4" s="1"/>
  <c r="E2242" i="4"/>
  <c r="D2242" i="4"/>
  <c r="F2242" i="4" s="1"/>
  <c r="E2241" i="4"/>
  <c r="D2241" i="4"/>
  <c r="F2241" i="4" s="1"/>
  <c r="E2240" i="4"/>
  <c r="D2240" i="4"/>
  <c r="F2240" i="4" s="1"/>
  <c r="E2239" i="4"/>
  <c r="D2239" i="4"/>
  <c r="F2239" i="4" s="1"/>
  <c r="E2238" i="4"/>
  <c r="D2238" i="4"/>
  <c r="F2238" i="4" s="1"/>
  <c r="E2237" i="4"/>
  <c r="D2237" i="4"/>
  <c r="F2237" i="4" s="1"/>
  <c r="E2236" i="4"/>
  <c r="D2236" i="4"/>
  <c r="F2236" i="4" s="1"/>
  <c r="E2235" i="4"/>
  <c r="D2235" i="4"/>
  <c r="F2235" i="4" s="1"/>
  <c r="E2234" i="4"/>
  <c r="D2234" i="4"/>
  <c r="F2234" i="4" s="1"/>
  <c r="E2233" i="4"/>
  <c r="D2233" i="4"/>
  <c r="F2233" i="4" s="1"/>
  <c r="E2232" i="4"/>
  <c r="D2232" i="4"/>
  <c r="F2232" i="4" s="1"/>
  <c r="E2231" i="4"/>
  <c r="D2231" i="4"/>
  <c r="F2231" i="4" s="1"/>
  <c r="E2230" i="4"/>
  <c r="D2230" i="4"/>
  <c r="F2230" i="4" s="1"/>
  <c r="E2229" i="4"/>
  <c r="D2229" i="4"/>
  <c r="F2229" i="4" s="1"/>
  <c r="E2228" i="4"/>
  <c r="D2228" i="4"/>
  <c r="F2228" i="4" s="1"/>
  <c r="E2227" i="4"/>
  <c r="D2227" i="4"/>
  <c r="F2227" i="4" s="1"/>
  <c r="E2226" i="4"/>
  <c r="D2226" i="4"/>
  <c r="F2226" i="4" s="1"/>
  <c r="E2225" i="4"/>
  <c r="D2225" i="4"/>
  <c r="F2225" i="4" s="1"/>
  <c r="E2224" i="4"/>
  <c r="D2224" i="4"/>
  <c r="F2224" i="4" s="1"/>
  <c r="E2223" i="4"/>
  <c r="D2223" i="4"/>
  <c r="F2223" i="4" s="1"/>
  <c r="E2222" i="4"/>
  <c r="D2222" i="4"/>
  <c r="F2222" i="4" s="1"/>
  <c r="E2221" i="4"/>
  <c r="D2221" i="4"/>
  <c r="F2221" i="4" s="1"/>
  <c r="E2220" i="4"/>
  <c r="D2220" i="4"/>
  <c r="F2220" i="4" s="1"/>
  <c r="E2219" i="4"/>
  <c r="D2219" i="4"/>
  <c r="F2219" i="4" s="1"/>
  <c r="E2218" i="4"/>
  <c r="D2218" i="4"/>
  <c r="F2218" i="4" s="1"/>
  <c r="E2217" i="4"/>
  <c r="D2217" i="4"/>
  <c r="F2217" i="4" s="1"/>
  <c r="E2216" i="4"/>
  <c r="D2216" i="4"/>
  <c r="F2216" i="4" s="1"/>
  <c r="E2215" i="4"/>
  <c r="D2215" i="4"/>
  <c r="F2215" i="4" s="1"/>
  <c r="E2214" i="4"/>
  <c r="D2214" i="4"/>
  <c r="F2214" i="4" s="1"/>
  <c r="E2213" i="4"/>
  <c r="D2213" i="4"/>
  <c r="F2213" i="4" s="1"/>
  <c r="E2212" i="4"/>
  <c r="D2212" i="4"/>
  <c r="F2212" i="4" s="1"/>
  <c r="E2211" i="4"/>
  <c r="D2211" i="4"/>
  <c r="F2211" i="4" s="1"/>
  <c r="E2210" i="4"/>
  <c r="D2210" i="4"/>
  <c r="F2210" i="4" s="1"/>
  <c r="E2209" i="4"/>
  <c r="D2209" i="4"/>
  <c r="F2209" i="4" s="1"/>
  <c r="E2208" i="4"/>
  <c r="D2208" i="4"/>
  <c r="F2208" i="4" s="1"/>
  <c r="E2207" i="4"/>
  <c r="D2207" i="4"/>
  <c r="F2207" i="4" s="1"/>
  <c r="E2206" i="4"/>
  <c r="D2206" i="4"/>
  <c r="F2206" i="4" s="1"/>
  <c r="E2205" i="4"/>
  <c r="D2205" i="4"/>
  <c r="F2205" i="4" s="1"/>
  <c r="E2204" i="4"/>
  <c r="D2204" i="4"/>
  <c r="F2204" i="4" s="1"/>
  <c r="E2203" i="4"/>
  <c r="D2203" i="4"/>
  <c r="F2203" i="4" s="1"/>
  <c r="E2202" i="4"/>
  <c r="D2202" i="4"/>
  <c r="F2202" i="4" s="1"/>
  <c r="E2201" i="4"/>
  <c r="D2201" i="4"/>
  <c r="F2201" i="4" s="1"/>
  <c r="E2200" i="4"/>
  <c r="D2200" i="4"/>
  <c r="F2200" i="4" s="1"/>
  <c r="E2199" i="4"/>
  <c r="D2199" i="4"/>
  <c r="F2199" i="4" s="1"/>
  <c r="E2198" i="4"/>
  <c r="D2198" i="4"/>
  <c r="F2198" i="4" s="1"/>
  <c r="E2197" i="4"/>
  <c r="D2197" i="4"/>
  <c r="F2197" i="4" s="1"/>
  <c r="E2196" i="4"/>
  <c r="D2196" i="4"/>
  <c r="F2196" i="4" s="1"/>
  <c r="E2195" i="4"/>
  <c r="D2195" i="4"/>
  <c r="F2195" i="4" s="1"/>
  <c r="E2194" i="4"/>
  <c r="D2194" i="4"/>
  <c r="F2194" i="4" s="1"/>
  <c r="E2193" i="4"/>
  <c r="D2193" i="4"/>
  <c r="F2193" i="4" s="1"/>
  <c r="E2192" i="4"/>
  <c r="D2192" i="4"/>
  <c r="F2192" i="4" s="1"/>
  <c r="E2191" i="4"/>
  <c r="D2191" i="4"/>
  <c r="F2191" i="4" s="1"/>
  <c r="E2190" i="4"/>
  <c r="D2190" i="4"/>
  <c r="F2190" i="4" s="1"/>
  <c r="E2189" i="4"/>
  <c r="D2189" i="4"/>
  <c r="F2189" i="4" s="1"/>
  <c r="E2188" i="4"/>
  <c r="D2188" i="4"/>
  <c r="F2188" i="4" s="1"/>
  <c r="E2187" i="4"/>
  <c r="D2187" i="4"/>
  <c r="F2187" i="4" s="1"/>
  <c r="E2186" i="4"/>
  <c r="D2186" i="4"/>
  <c r="F2186" i="4" s="1"/>
  <c r="E2185" i="4"/>
  <c r="D2185" i="4"/>
  <c r="F2185" i="4" s="1"/>
  <c r="E2184" i="4"/>
  <c r="D2184" i="4"/>
  <c r="F2184" i="4" s="1"/>
  <c r="E2183" i="4"/>
  <c r="D2183" i="4"/>
  <c r="F2183" i="4" s="1"/>
  <c r="E2182" i="4"/>
  <c r="D2182" i="4"/>
  <c r="F2182" i="4" s="1"/>
  <c r="E2181" i="4"/>
  <c r="D2181" i="4"/>
  <c r="F2181" i="4" s="1"/>
  <c r="E2180" i="4"/>
  <c r="D2180" i="4"/>
  <c r="F2180" i="4" s="1"/>
  <c r="E2179" i="4"/>
  <c r="D2179" i="4"/>
  <c r="F2179" i="4" s="1"/>
  <c r="E2178" i="4"/>
  <c r="D2178" i="4"/>
  <c r="F2178" i="4" s="1"/>
  <c r="E2177" i="4"/>
  <c r="D2177" i="4"/>
  <c r="F2177" i="4" s="1"/>
  <c r="E2176" i="4"/>
  <c r="D2176" i="4"/>
  <c r="F2176" i="4" s="1"/>
  <c r="E2175" i="4"/>
  <c r="D2175" i="4"/>
  <c r="F2175" i="4" s="1"/>
  <c r="E2174" i="4"/>
  <c r="D2174" i="4"/>
  <c r="F2174" i="4" s="1"/>
  <c r="E2173" i="4"/>
  <c r="D2173" i="4"/>
  <c r="F2173" i="4" s="1"/>
  <c r="E2172" i="4"/>
  <c r="D2172" i="4"/>
  <c r="F2172" i="4" s="1"/>
  <c r="E2171" i="4"/>
  <c r="D2171" i="4"/>
  <c r="F2171" i="4" s="1"/>
  <c r="E2170" i="4"/>
  <c r="D2170" i="4"/>
  <c r="F2170" i="4" s="1"/>
  <c r="E2169" i="4"/>
  <c r="D2169" i="4"/>
  <c r="F2169" i="4" s="1"/>
  <c r="E2168" i="4"/>
  <c r="D2168" i="4"/>
  <c r="F2168" i="4" s="1"/>
  <c r="E2167" i="4"/>
  <c r="D2167" i="4"/>
  <c r="F2167" i="4" s="1"/>
  <c r="E2166" i="4"/>
  <c r="D2166" i="4"/>
  <c r="F2166" i="4" s="1"/>
  <c r="E2165" i="4"/>
  <c r="D2165" i="4"/>
  <c r="F2165" i="4" s="1"/>
  <c r="E2164" i="4"/>
  <c r="D2164" i="4"/>
  <c r="F2164" i="4" s="1"/>
  <c r="E2163" i="4"/>
  <c r="D2163" i="4"/>
  <c r="F2163" i="4" s="1"/>
  <c r="E2162" i="4"/>
  <c r="D2162" i="4"/>
  <c r="F2162" i="4" s="1"/>
  <c r="E2161" i="4"/>
  <c r="D2161" i="4"/>
  <c r="F2161" i="4" s="1"/>
  <c r="E2160" i="4"/>
  <c r="D2160" i="4"/>
  <c r="F2160" i="4" s="1"/>
  <c r="E2159" i="4"/>
  <c r="D2159" i="4"/>
  <c r="F2159" i="4" s="1"/>
  <c r="E2158" i="4"/>
  <c r="D2158" i="4"/>
  <c r="F2158" i="4" s="1"/>
  <c r="E2157" i="4"/>
  <c r="D2157" i="4"/>
  <c r="F2157" i="4" s="1"/>
  <c r="E2156" i="4"/>
  <c r="D2156" i="4"/>
  <c r="F2156" i="4" s="1"/>
  <c r="E2155" i="4"/>
  <c r="D2155" i="4"/>
  <c r="F2155" i="4" s="1"/>
  <c r="E2154" i="4"/>
  <c r="D2154" i="4"/>
  <c r="F2154" i="4" s="1"/>
  <c r="E2153" i="4"/>
  <c r="D2153" i="4"/>
  <c r="F2153" i="4" s="1"/>
  <c r="E2152" i="4"/>
  <c r="D2152" i="4"/>
  <c r="F2152" i="4" s="1"/>
  <c r="E2151" i="4"/>
  <c r="D2151" i="4"/>
  <c r="F2151" i="4" s="1"/>
  <c r="E2150" i="4"/>
  <c r="D2150" i="4"/>
  <c r="F2150" i="4" s="1"/>
  <c r="E2149" i="4"/>
  <c r="D2149" i="4"/>
  <c r="F2149" i="4" s="1"/>
  <c r="E2148" i="4"/>
  <c r="D2148" i="4"/>
  <c r="F2148" i="4" s="1"/>
  <c r="E2147" i="4"/>
  <c r="D2147" i="4"/>
  <c r="F2147" i="4" s="1"/>
  <c r="E2146" i="4"/>
  <c r="D2146" i="4"/>
  <c r="F2146" i="4" s="1"/>
  <c r="E2145" i="4"/>
  <c r="D2145" i="4"/>
  <c r="F2145" i="4" s="1"/>
  <c r="E2144" i="4"/>
  <c r="D2144" i="4"/>
  <c r="F2144" i="4" s="1"/>
  <c r="E2143" i="4"/>
  <c r="D2143" i="4"/>
  <c r="F2143" i="4" s="1"/>
  <c r="E2142" i="4"/>
  <c r="D2142" i="4"/>
  <c r="F2142" i="4" s="1"/>
  <c r="E2141" i="4"/>
  <c r="D2141" i="4"/>
  <c r="F2141" i="4" s="1"/>
  <c r="E2140" i="4"/>
  <c r="D2140" i="4"/>
  <c r="F2140" i="4" s="1"/>
  <c r="E2139" i="4"/>
  <c r="D2139" i="4"/>
  <c r="F2139" i="4" s="1"/>
  <c r="E2138" i="4"/>
  <c r="D2138" i="4"/>
  <c r="F2138" i="4" s="1"/>
  <c r="E2137" i="4"/>
  <c r="D2137" i="4"/>
  <c r="F2137" i="4" s="1"/>
  <c r="E2136" i="4"/>
  <c r="D2136" i="4"/>
  <c r="F2136" i="4" s="1"/>
  <c r="E2135" i="4"/>
  <c r="D2135" i="4"/>
  <c r="F2135" i="4" s="1"/>
  <c r="E2134" i="4"/>
  <c r="D2134" i="4"/>
  <c r="F2134" i="4" s="1"/>
  <c r="E2133" i="4"/>
  <c r="D2133" i="4"/>
  <c r="F2133" i="4" s="1"/>
  <c r="E2132" i="4"/>
  <c r="D2132" i="4"/>
  <c r="F2132" i="4" s="1"/>
  <c r="E2131" i="4"/>
  <c r="D2131" i="4"/>
  <c r="F2131" i="4" s="1"/>
  <c r="E2130" i="4"/>
  <c r="D2130" i="4"/>
  <c r="F2130" i="4" s="1"/>
  <c r="E2129" i="4"/>
  <c r="D2129" i="4"/>
  <c r="F2129" i="4" s="1"/>
  <c r="E2128" i="4"/>
  <c r="D2128" i="4"/>
  <c r="F2128" i="4" s="1"/>
  <c r="E2127" i="4"/>
  <c r="D2127" i="4"/>
  <c r="F2127" i="4" s="1"/>
  <c r="E2126" i="4"/>
  <c r="D2126" i="4"/>
  <c r="F2126" i="4" s="1"/>
  <c r="E2125" i="4"/>
  <c r="D2125" i="4"/>
  <c r="F2125" i="4" s="1"/>
  <c r="E2124" i="4"/>
  <c r="D2124" i="4"/>
  <c r="F2124" i="4" s="1"/>
  <c r="E2123" i="4"/>
  <c r="D2123" i="4"/>
  <c r="F2123" i="4" s="1"/>
  <c r="E2122" i="4"/>
  <c r="D2122" i="4"/>
  <c r="F2122" i="4" s="1"/>
  <c r="E2121" i="4"/>
  <c r="D2121" i="4"/>
  <c r="F2121" i="4" s="1"/>
  <c r="E2120" i="4"/>
  <c r="D2120" i="4"/>
  <c r="F2120" i="4" s="1"/>
  <c r="E2119" i="4"/>
  <c r="D2119" i="4"/>
  <c r="F2119" i="4" s="1"/>
  <c r="E2118" i="4"/>
  <c r="D2118" i="4"/>
  <c r="F2118" i="4" s="1"/>
  <c r="E2117" i="4"/>
  <c r="D2117" i="4"/>
  <c r="F2117" i="4" s="1"/>
  <c r="E2116" i="4"/>
  <c r="D2116" i="4"/>
  <c r="F2116" i="4" s="1"/>
  <c r="E2115" i="4"/>
  <c r="D2115" i="4"/>
  <c r="F2115" i="4" s="1"/>
  <c r="E2114" i="4"/>
  <c r="D2114" i="4"/>
  <c r="F2114" i="4" s="1"/>
  <c r="E2113" i="4"/>
  <c r="D2113" i="4"/>
  <c r="F2113" i="4" s="1"/>
  <c r="E2112" i="4"/>
  <c r="D2112" i="4"/>
  <c r="F2112" i="4" s="1"/>
  <c r="E2111" i="4"/>
  <c r="D2111" i="4"/>
  <c r="F2111" i="4" s="1"/>
  <c r="E2110" i="4"/>
  <c r="D2110" i="4"/>
  <c r="F2110" i="4" s="1"/>
  <c r="E2109" i="4"/>
  <c r="D2109" i="4"/>
  <c r="F2109" i="4" s="1"/>
  <c r="E2108" i="4"/>
  <c r="D2108" i="4"/>
  <c r="F2108" i="4" s="1"/>
  <c r="E2107" i="4"/>
  <c r="D2107" i="4"/>
  <c r="F2107" i="4" s="1"/>
  <c r="E2106" i="4"/>
  <c r="D2106" i="4"/>
  <c r="F2106" i="4" s="1"/>
  <c r="E2105" i="4"/>
  <c r="D2105" i="4"/>
  <c r="F2105" i="4" s="1"/>
  <c r="E2104" i="4"/>
  <c r="D2104" i="4"/>
  <c r="F2104" i="4" s="1"/>
  <c r="E2103" i="4"/>
  <c r="D2103" i="4"/>
  <c r="F2103" i="4" s="1"/>
  <c r="E2102" i="4"/>
  <c r="D2102" i="4"/>
  <c r="F2102" i="4" s="1"/>
  <c r="E2101" i="4"/>
  <c r="D2101" i="4"/>
  <c r="F2101" i="4" s="1"/>
  <c r="E2100" i="4"/>
  <c r="D2100" i="4"/>
  <c r="F2100" i="4" s="1"/>
  <c r="E2099" i="4"/>
  <c r="D2099" i="4"/>
  <c r="F2099" i="4" s="1"/>
  <c r="E2098" i="4"/>
  <c r="D2098" i="4"/>
  <c r="F2098" i="4" s="1"/>
  <c r="E2097" i="4"/>
  <c r="D2097" i="4"/>
  <c r="F2097" i="4" s="1"/>
  <c r="E2096" i="4"/>
  <c r="D2096" i="4"/>
  <c r="F2096" i="4" s="1"/>
  <c r="E2095" i="4"/>
  <c r="D2095" i="4"/>
  <c r="F2095" i="4" s="1"/>
  <c r="E2094" i="4"/>
  <c r="D2094" i="4"/>
  <c r="F2094" i="4" s="1"/>
  <c r="E2093" i="4"/>
  <c r="D2093" i="4"/>
  <c r="F2093" i="4" s="1"/>
  <c r="E2092" i="4"/>
  <c r="D2092" i="4"/>
  <c r="F2092" i="4" s="1"/>
  <c r="E2091" i="4"/>
  <c r="D2091" i="4"/>
  <c r="F2091" i="4" s="1"/>
  <c r="E2090" i="4"/>
  <c r="D2090" i="4"/>
  <c r="F2090" i="4" s="1"/>
  <c r="E2089" i="4"/>
  <c r="D2089" i="4"/>
  <c r="F2089" i="4" s="1"/>
  <c r="E2088" i="4"/>
  <c r="D2088" i="4"/>
  <c r="F2088" i="4" s="1"/>
  <c r="E2087" i="4"/>
  <c r="D2087" i="4"/>
  <c r="F2087" i="4" s="1"/>
  <c r="E2086" i="4"/>
  <c r="D2086" i="4"/>
  <c r="F2086" i="4" s="1"/>
  <c r="E2085" i="4"/>
  <c r="D2085" i="4"/>
  <c r="F2085" i="4" s="1"/>
  <c r="E2084" i="4"/>
  <c r="D2084" i="4"/>
  <c r="F2084" i="4" s="1"/>
  <c r="E2083" i="4"/>
  <c r="D2083" i="4"/>
  <c r="F2083" i="4" s="1"/>
  <c r="E2082" i="4"/>
  <c r="D2082" i="4"/>
  <c r="F2082" i="4" s="1"/>
  <c r="E2081" i="4"/>
  <c r="D2081" i="4"/>
  <c r="F2081" i="4" s="1"/>
  <c r="E2080" i="4"/>
  <c r="D2080" i="4"/>
  <c r="F2080" i="4" s="1"/>
  <c r="E2079" i="4"/>
  <c r="D2079" i="4"/>
  <c r="F2079" i="4" s="1"/>
  <c r="E2078" i="4"/>
  <c r="D2078" i="4"/>
  <c r="F2078" i="4" s="1"/>
  <c r="E2077" i="4"/>
  <c r="D2077" i="4"/>
  <c r="F2077" i="4" s="1"/>
  <c r="E2076" i="4"/>
  <c r="D2076" i="4"/>
  <c r="F2076" i="4" s="1"/>
  <c r="E2075" i="4"/>
  <c r="D2075" i="4"/>
  <c r="F2075" i="4" s="1"/>
  <c r="E2074" i="4"/>
  <c r="D2074" i="4"/>
  <c r="F2074" i="4" s="1"/>
  <c r="E2073" i="4"/>
  <c r="D2073" i="4"/>
  <c r="F2073" i="4" s="1"/>
  <c r="E2072" i="4"/>
  <c r="D2072" i="4"/>
  <c r="F2072" i="4" s="1"/>
  <c r="E2071" i="4"/>
  <c r="D2071" i="4"/>
  <c r="F2071" i="4" s="1"/>
  <c r="E2070" i="4"/>
  <c r="D2070" i="4"/>
  <c r="F2070" i="4" s="1"/>
  <c r="E2069" i="4"/>
  <c r="D2069" i="4"/>
  <c r="F2069" i="4" s="1"/>
  <c r="E2068" i="4"/>
  <c r="D2068" i="4"/>
  <c r="F2068" i="4" s="1"/>
  <c r="E2067" i="4"/>
  <c r="D2067" i="4"/>
  <c r="F2067" i="4" s="1"/>
  <c r="E2066" i="4"/>
  <c r="D2066" i="4"/>
  <c r="F2066" i="4" s="1"/>
  <c r="E2065" i="4"/>
  <c r="D2065" i="4"/>
  <c r="F2065" i="4" s="1"/>
  <c r="E2064" i="4"/>
  <c r="D2064" i="4"/>
  <c r="F2064" i="4" s="1"/>
  <c r="E2063" i="4"/>
  <c r="D2063" i="4"/>
  <c r="F2063" i="4" s="1"/>
  <c r="E2062" i="4"/>
  <c r="D2062" i="4"/>
  <c r="F2062" i="4" s="1"/>
  <c r="E2061" i="4"/>
  <c r="D2061" i="4"/>
  <c r="F2061" i="4" s="1"/>
  <c r="E2060" i="4"/>
  <c r="D2060" i="4"/>
  <c r="F2060" i="4" s="1"/>
  <c r="E2059" i="4"/>
  <c r="D2059" i="4"/>
  <c r="F2059" i="4" s="1"/>
  <c r="E2058" i="4"/>
  <c r="D2058" i="4"/>
  <c r="F2058" i="4" s="1"/>
  <c r="E2057" i="4"/>
  <c r="D2057" i="4"/>
  <c r="F2057" i="4" s="1"/>
  <c r="E2056" i="4"/>
  <c r="D2056" i="4"/>
  <c r="F2056" i="4" s="1"/>
  <c r="E2055" i="4"/>
  <c r="D2055" i="4"/>
  <c r="F2055" i="4" s="1"/>
  <c r="E2054" i="4"/>
  <c r="D2054" i="4"/>
  <c r="F2054" i="4" s="1"/>
  <c r="E2053" i="4"/>
  <c r="D2053" i="4"/>
  <c r="F2053" i="4" s="1"/>
  <c r="E2052" i="4"/>
  <c r="D2052" i="4"/>
  <c r="F2052" i="4" s="1"/>
  <c r="E2051" i="4"/>
  <c r="D2051" i="4"/>
  <c r="F2051" i="4" s="1"/>
  <c r="E2050" i="4"/>
  <c r="D2050" i="4"/>
  <c r="F2050" i="4" s="1"/>
  <c r="E2049" i="4"/>
  <c r="D2049" i="4"/>
  <c r="F2049" i="4" s="1"/>
  <c r="E2048" i="4"/>
  <c r="D2048" i="4"/>
  <c r="F2048" i="4" s="1"/>
  <c r="E2047" i="4"/>
  <c r="D2047" i="4"/>
  <c r="F2047" i="4" s="1"/>
  <c r="E2046" i="4"/>
  <c r="D2046" i="4"/>
  <c r="F2046" i="4" s="1"/>
  <c r="E2045" i="4"/>
  <c r="D2045" i="4"/>
  <c r="F2045" i="4" s="1"/>
  <c r="E2044" i="4"/>
  <c r="D2044" i="4"/>
  <c r="F2044" i="4" s="1"/>
  <c r="E2043" i="4"/>
  <c r="D2043" i="4"/>
  <c r="F2043" i="4" s="1"/>
  <c r="E2042" i="4"/>
  <c r="D2042" i="4"/>
  <c r="F2042" i="4" s="1"/>
  <c r="E2041" i="4"/>
  <c r="D2041" i="4"/>
  <c r="F2041" i="4" s="1"/>
  <c r="E2040" i="4"/>
  <c r="D2040" i="4"/>
  <c r="F2040" i="4" s="1"/>
  <c r="E2039" i="4"/>
  <c r="D2039" i="4"/>
  <c r="F2039" i="4" s="1"/>
  <c r="E2038" i="4"/>
  <c r="D2038" i="4"/>
  <c r="F2038" i="4" s="1"/>
  <c r="E2037" i="4"/>
  <c r="D2037" i="4"/>
  <c r="F2037" i="4" s="1"/>
  <c r="E2036" i="4"/>
  <c r="D2036" i="4"/>
  <c r="F2036" i="4" s="1"/>
  <c r="E2035" i="4"/>
  <c r="D2035" i="4"/>
  <c r="F2035" i="4" s="1"/>
  <c r="E2034" i="4"/>
  <c r="D2034" i="4"/>
  <c r="F2034" i="4" s="1"/>
  <c r="E2033" i="4"/>
  <c r="D2033" i="4"/>
  <c r="F2033" i="4" s="1"/>
  <c r="E2032" i="4"/>
  <c r="D2032" i="4"/>
  <c r="F2032" i="4" s="1"/>
  <c r="E2031" i="4"/>
  <c r="D2031" i="4"/>
  <c r="F2031" i="4" s="1"/>
  <c r="E2030" i="4"/>
  <c r="D2030" i="4"/>
  <c r="F2030" i="4" s="1"/>
  <c r="E2029" i="4"/>
  <c r="D2029" i="4"/>
  <c r="F2029" i="4" s="1"/>
  <c r="E2028" i="4"/>
  <c r="D2028" i="4"/>
  <c r="F2028" i="4" s="1"/>
  <c r="E2027" i="4"/>
  <c r="D2027" i="4"/>
  <c r="F2027" i="4" s="1"/>
  <c r="E2026" i="4"/>
  <c r="D2026" i="4"/>
  <c r="F2026" i="4" s="1"/>
  <c r="E2025" i="4"/>
  <c r="D2025" i="4"/>
  <c r="F2025" i="4" s="1"/>
  <c r="E2024" i="4"/>
  <c r="D2024" i="4"/>
  <c r="F2024" i="4" s="1"/>
  <c r="E2023" i="4"/>
  <c r="D2023" i="4"/>
  <c r="F2023" i="4" s="1"/>
  <c r="E2022" i="4"/>
  <c r="D2022" i="4"/>
  <c r="F2022" i="4" s="1"/>
  <c r="E2021" i="4"/>
  <c r="D2021" i="4"/>
  <c r="F2021" i="4" s="1"/>
  <c r="E2020" i="4"/>
  <c r="D2020" i="4"/>
  <c r="F2020" i="4" s="1"/>
  <c r="E2019" i="4"/>
  <c r="D2019" i="4"/>
  <c r="F2019" i="4" s="1"/>
  <c r="E2018" i="4"/>
  <c r="D2018" i="4"/>
  <c r="F2018" i="4" s="1"/>
  <c r="E2017" i="4"/>
  <c r="D2017" i="4"/>
  <c r="F2017" i="4" s="1"/>
  <c r="E2016" i="4"/>
  <c r="D2016" i="4"/>
  <c r="F2016" i="4" s="1"/>
  <c r="E2015" i="4"/>
  <c r="D2015" i="4"/>
  <c r="F2015" i="4" s="1"/>
  <c r="E2014" i="4"/>
  <c r="D2014" i="4"/>
  <c r="F2014" i="4" s="1"/>
  <c r="E2013" i="4"/>
  <c r="D2013" i="4"/>
  <c r="F2013" i="4" s="1"/>
  <c r="E2012" i="4"/>
  <c r="D2012" i="4"/>
  <c r="F2012" i="4" s="1"/>
  <c r="E2011" i="4"/>
  <c r="D2011" i="4"/>
  <c r="F2011" i="4" s="1"/>
  <c r="E2010" i="4"/>
  <c r="D2010" i="4"/>
  <c r="F2010" i="4" s="1"/>
  <c r="E2009" i="4"/>
  <c r="D2009" i="4"/>
  <c r="F2009" i="4" s="1"/>
  <c r="E2008" i="4"/>
  <c r="D2008" i="4"/>
  <c r="F2008" i="4" s="1"/>
  <c r="E2007" i="4"/>
  <c r="D2007" i="4"/>
  <c r="F2007" i="4" s="1"/>
  <c r="E2006" i="4"/>
  <c r="D2006" i="4"/>
  <c r="F2006" i="4" s="1"/>
  <c r="E2005" i="4"/>
  <c r="D2005" i="4"/>
  <c r="F2005" i="4" s="1"/>
  <c r="E2004" i="4"/>
  <c r="D2004" i="4"/>
  <c r="F2004" i="4" s="1"/>
  <c r="E2003" i="4"/>
  <c r="D2003" i="4"/>
  <c r="F2003" i="4" s="1"/>
  <c r="E2002" i="4"/>
  <c r="D2002" i="4"/>
  <c r="F2002" i="4" s="1"/>
  <c r="E2001" i="4"/>
  <c r="D2001" i="4"/>
  <c r="F2001" i="4" s="1"/>
  <c r="E2000" i="4"/>
  <c r="D2000" i="4"/>
  <c r="F2000" i="4" s="1"/>
  <c r="E1999" i="4"/>
  <c r="D1999" i="4"/>
  <c r="F1999" i="4" s="1"/>
  <c r="E1998" i="4"/>
  <c r="D1998" i="4"/>
  <c r="F1998" i="4" s="1"/>
  <c r="E1997" i="4"/>
  <c r="D1997" i="4"/>
  <c r="F1997" i="4" s="1"/>
  <c r="E1996" i="4"/>
  <c r="D1996" i="4"/>
  <c r="F1996" i="4" s="1"/>
  <c r="E1995" i="4"/>
  <c r="D1995" i="4"/>
  <c r="F1995" i="4" s="1"/>
  <c r="E1994" i="4"/>
  <c r="D1994" i="4"/>
  <c r="F1994" i="4" s="1"/>
  <c r="E1993" i="4"/>
  <c r="D1993" i="4"/>
  <c r="F1993" i="4" s="1"/>
  <c r="E1992" i="4"/>
  <c r="D1992" i="4"/>
  <c r="F1992" i="4" s="1"/>
  <c r="E1991" i="4"/>
  <c r="D1991" i="4"/>
  <c r="F1991" i="4" s="1"/>
  <c r="E1990" i="4"/>
  <c r="D1990" i="4"/>
  <c r="F1990" i="4" s="1"/>
  <c r="E1989" i="4"/>
  <c r="D1989" i="4"/>
  <c r="F1989" i="4" s="1"/>
  <c r="E1988" i="4"/>
  <c r="D1988" i="4"/>
  <c r="F1988" i="4" s="1"/>
  <c r="E1987" i="4"/>
  <c r="D1987" i="4"/>
  <c r="F1987" i="4" s="1"/>
  <c r="E1986" i="4"/>
  <c r="D1986" i="4"/>
  <c r="F1986" i="4" s="1"/>
  <c r="E1985" i="4"/>
  <c r="D1985" i="4"/>
  <c r="F1985" i="4" s="1"/>
  <c r="E1984" i="4"/>
  <c r="D1984" i="4"/>
  <c r="F1984" i="4" s="1"/>
  <c r="E1983" i="4"/>
  <c r="D1983" i="4"/>
  <c r="F1983" i="4" s="1"/>
  <c r="E1982" i="4"/>
  <c r="D1982" i="4"/>
  <c r="F1982" i="4" s="1"/>
  <c r="E1981" i="4"/>
  <c r="D1981" i="4"/>
  <c r="F1981" i="4" s="1"/>
  <c r="E1980" i="4"/>
  <c r="D1980" i="4"/>
  <c r="F1980" i="4" s="1"/>
  <c r="E1979" i="4"/>
  <c r="D1979" i="4"/>
  <c r="F1979" i="4" s="1"/>
  <c r="E1978" i="4"/>
  <c r="D1978" i="4"/>
  <c r="F1978" i="4" s="1"/>
  <c r="E1977" i="4"/>
  <c r="D1977" i="4"/>
  <c r="F1977" i="4" s="1"/>
  <c r="E1976" i="4"/>
  <c r="D1976" i="4"/>
  <c r="F1976" i="4" s="1"/>
  <c r="E1975" i="4"/>
  <c r="D1975" i="4"/>
  <c r="F1975" i="4" s="1"/>
  <c r="E1974" i="4"/>
  <c r="D1974" i="4"/>
  <c r="F1974" i="4" s="1"/>
  <c r="E1973" i="4"/>
  <c r="D1973" i="4"/>
  <c r="F1973" i="4" s="1"/>
  <c r="E1972" i="4"/>
  <c r="D1972" i="4"/>
  <c r="F1972" i="4" s="1"/>
  <c r="E1971" i="4"/>
  <c r="D1971" i="4"/>
  <c r="F1971" i="4" s="1"/>
  <c r="E1970" i="4"/>
  <c r="D1970" i="4"/>
  <c r="F1970" i="4" s="1"/>
  <c r="E1969" i="4"/>
  <c r="D1969" i="4"/>
  <c r="F1969" i="4" s="1"/>
  <c r="E1968" i="4"/>
  <c r="D1968" i="4"/>
  <c r="F1968" i="4" s="1"/>
  <c r="E1967" i="4"/>
  <c r="D1967" i="4"/>
  <c r="F1967" i="4" s="1"/>
  <c r="E1966" i="4"/>
  <c r="D1966" i="4"/>
  <c r="F1966" i="4" s="1"/>
  <c r="E1965" i="4"/>
  <c r="D1965" i="4"/>
  <c r="F1965" i="4" s="1"/>
  <c r="E1964" i="4"/>
  <c r="D1964" i="4"/>
  <c r="F1964" i="4" s="1"/>
  <c r="E1963" i="4"/>
  <c r="D1963" i="4"/>
  <c r="F1963" i="4" s="1"/>
  <c r="E1962" i="4"/>
  <c r="D1962" i="4"/>
  <c r="F1962" i="4" s="1"/>
  <c r="E1961" i="4"/>
  <c r="D1961" i="4"/>
  <c r="F1961" i="4" s="1"/>
  <c r="E1960" i="4"/>
  <c r="D1960" i="4"/>
  <c r="F1960" i="4" s="1"/>
  <c r="E1959" i="4"/>
  <c r="D1959" i="4"/>
  <c r="F1959" i="4" s="1"/>
  <c r="E1958" i="4"/>
  <c r="D1958" i="4"/>
  <c r="F1958" i="4" s="1"/>
  <c r="E1957" i="4"/>
  <c r="D1957" i="4"/>
  <c r="F1957" i="4" s="1"/>
  <c r="E1956" i="4"/>
  <c r="D1956" i="4"/>
  <c r="F1956" i="4" s="1"/>
  <c r="E1955" i="4"/>
  <c r="D1955" i="4"/>
  <c r="F1955" i="4" s="1"/>
  <c r="E1954" i="4"/>
  <c r="D1954" i="4"/>
  <c r="F1954" i="4" s="1"/>
  <c r="E1953" i="4"/>
  <c r="D1953" i="4"/>
  <c r="F1953" i="4" s="1"/>
  <c r="E1952" i="4"/>
  <c r="D1952" i="4"/>
  <c r="F1952" i="4" s="1"/>
  <c r="E1951" i="4"/>
  <c r="D1951" i="4"/>
  <c r="F1951" i="4" s="1"/>
  <c r="E1950" i="4"/>
  <c r="D1950" i="4"/>
  <c r="F1950" i="4" s="1"/>
  <c r="E1949" i="4"/>
  <c r="D1949" i="4"/>
  <c r="F1949" i="4" s="1"/>
  <c r="E1948" i="4"/>
  <c r="D1948" i="4"/>
  <c r="F1948" i="4" s="1"/>
  <c r="E1947" i="4"/>
  <c r="D1947" i="4"/>
  <c r="F1947" i="4" s="1"/>
  <c r="E1946" i="4"/>
  <c r="D1946" i="4"/>
  <c r="F1946" i="4" s="1"/>
  <c r="E1945" i="4"/>
  <c r="D1945" i="4"/>
  <c r="F1945" i="4" s="1"/>
  <c r="E1944" i="4"/>
  <c r="D1944" i="4"/>
  <c r="F1944" i="4" s="1"/>
  <c r="E1943" i="4"/>
  <c r="D1943" i="4"/>
  <c r="F1943" i="4" s="1"/>
  <c r="E1942" i="4"/>
  <c r="D1942" i="4"/>
  <c r="F1942" i="4" s="1"/>
  <c r="E1941" i="4"/>
  <c r="D1941" i="4"/>
  <c r="F1941" i="4" s="1"/>
  <c r="E1940" i="4"/>
  <c r="D1940" i="4"/>
  <c r="F1940" i="4" s="1"/>
  <c r="E1939" i="4"/>
  <c r="D1939" i="4"/>
  <c r="F1939" i="4" s="1"/>
  <c r="E1938" i="4"/>
  <c r="D1938" i="4"/>
  <c r="F1938" i="4" s="1"/>
  <c r="E1937" i="4"/>
  <c r="D1937" i="4"/>
  <c r="F1937" i="4" s="1"/>
  <c r="E1936" i="4"/>
  <c r="D1936" i="4"/>
  <c r="F1936" i="4" s="1"/>
  <c r="E1935" i="4"/>
  <c r="D1935" i="4"/>
  <c r="F1935" i="4" s="1"/>
  <c r="E1934" i="4"/>
  <c r="D1934" i="4"/>
  <c r="F1934" i="4" s="1"/>
  <c r="E1933" i="4"/>
  <c r="D1933" i="4"/>
  <c r="F1933" i="4" s="1"/>
  <c r="E1932" i="4"/>
  <c r="D1932" i="4"/>
  <c r="F1932" i="4" s="1"/>
  <c r="E1931" i="4"/>
  <c r="D1931" i="4"/>
  <c r="F1931" i="4" s="1"/>
  <c r="E1930" i="4"/>
  <c r="D1930" i="4"/>
  <c r="F1930" i="4" s="1"/>
  <c r="E1929" i="4"/>
  <c r="D1929" i="4"/>
  <c r="F1929" i="4" s="1"/>
  <c r="E1928" i="4"/>
  <c r="D1928" i="4"/>
  <c r="F1928" i="4" s="1"/>
  <c r="E1927" i="4"/>
  <c r="D1927" i="4"/>
  <c r="F1927" i="4" s="1"/>
  <c r="E1926" i="4"/>
  <c r="D1926" i="4"/>
  <c r="F1926" i="4" s="1"/>
  <c r="E1925" i="4"/>
  <c r="D1925" i="4"/>
  <c r="F1925" i="4" s="1"/>
  <c r="E1924" i="4"/>
  <c r="D1924" i="4"/>
  <c r="F1924" i="4" s="1"/>
  <c r="E1923" i="4"/>
  <c r="D1923" i="4"/>
  <c r="F1923" i="4" s="1"/>
  <c r="E1922" i="4"/>
  <c r="D1922" i="4"/>
  <c r="F1922" i="4" s="1"/>
  <c r="E1921" i="4"/>
  <c r="D1921" i="4"/>
  <c r="F1921" i="4" s="1"/>
  <c r="E1920" i="4"/>
  <c r="D1920" i="4"/>
  <c r="F1920" i="4" s="1"/>
  <c r="E1919" i="4"/>
  <c r="D1919" i="4"/>
  <c r="F1919" i="4" s="1"/>
  <c r="E1918" i="4"/>
  <c r="D1918" i="4"/>
  <c r="F1918" i="4" s="1"/>
  <c r="E1917" i="4"/>
  <c r="D1917" i="4"/>
  <c r="F1917" i="4" s="1"/>
  <c r="E1916" i="4"/>
  <c r="D1916" i="4"/>
  <c r="F1916" i="4" s="1"/>
  <c r="E1915" i="4"/>
  <c r="D1915" i="4"/>
  <c r="F1915" i="4" s="1"/>
  <c r="E1914" i="4"/>
  <c r="D1914" i="4"/>
  <c r="F1914" i="4" s="1"/>
  <c r="E1913" i="4"/>
  <c r="D1913" i="4"/>
  <c r="F1913" i="4" s="1"/>
  <c r="E1912" i="4"/>
  <c r="D1912" i="4"/>
  <c r="F1912" i="4" s="1"/>
  <c r="E1911" i="4"/>
  <c r="D1911" i="4"/>
  <c r="F1911" i="4" s="1"/>
  <c r="E1910" i="4"/>
  <c r="D1910" i="4"/>
  <c r="F1910" i="4" s="1"/>
  <c r="E1909" i="4"/>
  <c r="D1909" i="4"/>
  <c r="F1909" i="4" s="1"/>
  <c r="E1908" i="4"/>
  <c r="D1908" i="4"/>
  <c r="F1908" i="4" s="1"/>
  <c r="E1907" i="4"/>
  <c r="D1907" i="4"/>
  <c r="F1907" i="4" s="1"/>
  <c r="E1906" i="4"/>
  <c r="D1906" i="4"/>
  <c r="F1906" i="4" s="1"/>
  <c r="E1905" i="4"/>
  <c r="D1905" i="4"/>
  <c r="F1905" i="4" s="1"/>
  <c r="E1904" i="4"/>
  <c r="D1904" i="4"/>
  <c r="F1904" i="4" s="1"/>
  <c r="E1903" i="4"/>
  <c r="D1903" i="4"/>
  <c r="F1903" i="4" s="1"/>
  <c r="E1902" i="4"/>
  <c r="D1902" i="4"/>
  <c r="F1902" i="4" s="1"/>
  <c r="E1901" i="4"/>
  <c r="D1901" i="4"/>
  <c r="F1901" i="4" s="1"/>
  <c r="E1900" i="4"/>
  <c r="D1900" i="4"/>
  <c r="F1900" i="4" s="1"/>
  <c r="E1899" i="4"/>
  <c r="D1899" i="4"/>
  <c r="F1899" i="4" s="1"/>
  <c r="E1898" i="4"/>
  <c r="D1898" i="4"/>
  <c r="F1898" i="4" s="1"/>
  <c r="E1897" i="4"/>
  <c r="D1897" i="4"/>
  <c r="F1897" i="4" s="1"/>
  <c r="E1896" i="4"/>
  <c r="D1896" i="4"/>
  <c r="F1896" i="4" s="1"/>
  <c r="E1895" i="4"/>
  <c r="D1895" i="4"/>
  <c r="F1895" i="4" s="1"/>
  <c r="E1894" i="4"/>
  <c r="D1894" i="4"/>
  <c r="F1894" i="4" s="1"/>
  <c r="E1893" i="4"/>
  <c r="D1893" i="4"/>
  <c r="F1893" i="4" s="1"/>
  <c r="E1892" i="4"/>
  <c r="D1892" i="4"/>
  <c r="F1892" i="4" s="1"/>
  <c r="E1891" i="4"/>
  <c r="D1891" i="4"/>
  <c r="F1891" i="4" s="1"/>
  <c r="E1890" i="4"/>
  <c r="D1890" i="4"/>
  <c r="F1890" i="4" s="1"/>
  <c r="E1889" i="4"/>
  <c r="D1889" i="4"/>
  <c r="F1889" i="4" s="1"/>
  <c r="E1888" i="4"/>
  <c r="D1888" i="4"/>
  <c r="F1888" i="4" s="1"/>
  <c r="E1887" i="4"/>
  <c r="D1887" i="4"/>
  <c r="F1887" i="4" s="1"/>
  <c r="E1886" i="4"/>
  <c r="D1886" i="4"/>
  <c r="F1886" i="4" s="1"/>
  <c r="E1885" i="4"/>
  <c r="D1885" i="4"/>
  <c r="F1885" i="4" s="1"/>
  <c r="E1884" i="4"/>
  <c r="D1884" i="4"/>
  <c r="F1884" i="4" s="1"/>
  <c r="E1883" i="4"/>
  <c r="D1883" i="4"/>
  <c r="F1883" i="4" s="1"/>
  <c r="E1882" i="4"/>
  <c r="D1882" i="4"/>
  <c r="F1882" i="4" s="1"/>
  <c r="E1881" i="4"/>
  <c r="D1881" i="4"/>
  <c r="F1881" i="4" s="1"/>
  <c r="E1880" i="4"/>
  <c r="D1880" i="4"/>
  <c r="F1880" i="4" s="1"/>
  <c r="E1879" i="4"/>
  <c r="D1879" i="4"/>
  <c r="F1879" i="4" s="1"/>
  <c r="E1878" i="4"/>
  <c r="D1878" i="4"/>
  <c r="F1878" i="4" s="1"/>
  <c r="E1877" i="4"/>
  <c r="D1877" i="4"/>
  <c r="F1877" i="4" s="1"/>
  <c r="E1876" i="4"/>
  <c r="D1876" i="4"/>
  <c r="F1876" i="4" s="1"/>
  <c r="E1875" i="4"/>
  <c r="D1875" i="4"/>
  <c r="F1875" i="4" s="1"/>
  <c r="E1874" i="4"/>
  <c r="D1874" i="4"/>
  <c r="F1874" i="4" s="1"/>
  <c r="E1873" i="4"/>
  <c r="D1873" i="4"/>
  <c r="F1873" i="4" s="1"/>
  <c r="E1872" i="4"/>
  <c r="D1872" i="4"/>
  <c r="F1872" i="4" s="1"/>
  <c r="E1871" i="4"/>
  <c r="D1871" i="4"/>
  <c r="F1871" i="4" s="1"/>
  <c r="E1870" i="4"/>
  <c r="D1870" i="4"/>
  <c r="F1870" i="4" s="1"/>
  <c r="E1869" i="4"/>
  <c r="D1869" i="4"/>
  <c r="F1869" i="4" s="1"/>
  <c r="E1868" i="4"/>
  <c r="D1868" i="4"/>
  <c r="F1868" i="4" s="1"/>
  <c r="E1867" i="4"/>
  <c r="D1867" i="4"/>
  <c r="F1867" i="4" s="1"/>
  <c r="E1866" i="4"/>
  <c r="D1866" i="4"/>
  <c r="F1866" i="4" s="1"/>
  <c r="E1865" i="4"/>
  <c r="D1865" i="4"/>
  <c r="F1865" i="4" s="1"/>
  <c r="E1864" i="4"/>
  <c r="D1864" i="4"/>
  <c r="F1864" i="4" s="1"/>
  <c r="E1863" i="4"/>
  <c r="D1863" i="4"/>
  <c r="F1863" i="4" s="1"/>
  <c r="E1862" i="4"/>
  <c r="D1862" i="4"/>
  <c r="F1862" i="4" s="1"/>
  <c r="E1861" i="4"/>
  <c r="D1861" i="4"/>
  <c r="F1861" i="4" s="1"/>
  <c r="E1860" i="4"/>
  <c r="D1860" i="4"/>
  <c r="F1860" i="4" s="1"/>
  <c r="E1859" i="4"/>
  <c r="D1859" i="4"/>
  <c r="F1859" i="4" s="1"/>
  <c r="E1858" i="4"/>
  <c r="D1858" i="4"/>
  <c r="F1858" i="4" s="1"/>
  <c r="E1857" i="4"/>
  <c r="D1857" i="4"/>
  <c r="F1857" i="4" s="1"/>
  <c r="E1856" i="4"/>
  <c r="D1856" i="4"/>
  <c r="F1856" i="4" s="1"/>
  <c r="E1855" i="4"/>
  <c r="D1855" i="4"/>
  <c r="F1855" i="4" s="1"/>
  <c r="E1854" i="4"/>
  <c r="D1854" i="4"/>
  <c r="F1854" i="4" s="1"/>
  <c r="E1853" i="4"/>
  <c r="D1853" i="4"/>
  <c r="F1853" i="4" s="1"/>
  <c r="E1852" i="4"/>
  <c r="D1852" i="4"/>
  <c r="F1852" i="4" s="1"/>
  <c r="E1851" i="4"/>
  <c r="D1851" i="4"/>
  <c r="F1851" i="4" s="1"/>
  <c r="E1850" i="4"/>
  <c r="D1850" i="4"/>
  <c r="F1850" i="4" s="1"/>
  <c r="E1849" i="4"/>
  <c r="D1849" i="4"/>
  <c r="F1849" i="4" s="1"/>
  <c r="E1848" i="4"/>
  <c r="D1848" i="4"/>
  <c r="F1848" i="4" s="1"/>
  <c r="E1847" i="4"/>
  <c r="D1847" i="4"/>
  <c r="F1847" i="4" s="1"/>
  <c r="E1846" i="4"/>
  <c r="D1846" i="4"/>
  <c r="F1846" i="4" s="1"/>
  <c r="E1845" i="4"/>
  <c r="D1845" i="4"/>
  <c r="F1845" i="4" s="1"/>
  <c r="E1844" i="4"/>
  <c r="D1844" i="4"/>
  <c r="F1844" i="4" s="1"/>
  <c r="E1843" i="4"/>
  <c r="D1843" i="4"/>
  <c r="F1843" i="4" s="1"/>
  <c r="E1842" i="4"/>
  <c r="D1842" i="4"/>
  <c r="F1842" i="4" s="1"/>
  <c r="E1841" i="4"/>
  <c r="D1841" i="4"/>
  <c r="F1841" i="4" s="1"/>
  <c r="E1840" i="4"/>
  <c r="D1840" i="4"/>
  <c r="F1840" i="4" s="1"/>
  <c r="E1839" i="4"/>
  <c r="D1839" i="4"/>
  <c r="F1839" i="4" s="1"/>
  <c r="E1838" i="4"/>
  <c r="D1838" i="4"/>
  <c r="F1838" i="4" s="1"/>
  <c r="E1837" i="4"/>
  <c r="D1837" i="4"/>
  <c r="F1837" i="4" s="1"/>
  <c r="E1836" i="4"/>
  <c r="D1836" i="4"/>
  <c r="F1836" i="4" s="1"/>
  <c r="E1835" i="4"/>
  <c r="D1835" i="4"/>
  <c r="F1835" i="4" s="1"/>
  <c r="E1834" i="4"/>
  <c r="D1834" i="4"/>
  <c r="F1834" i="4" s="1"/>
  <c r="E1833" i="4"/>
  <c r="D1833" i="4"/>
  <c r="F1833" i="4" s="1"/>
  <c r="E1832" i="4"/>
  <c r="D1832" i="4"/>
  <c r="F1832" i="4" s="1"/>
  <c r="E1831" i="4"/>
  <c r="D1831" i="4"/>
  <c r="F1831" i="4" s="1"/>
  <c r="E1830" i="4"/>
  <c r="D1830" i="4"/>
  <c r="F1830" i="4" s="1"/>
  <c r="E1829" i="4"/>
  <c r="D1829" i="4"/>
  <c r="F1829" i="4" s="1"/>
  <c r="E1828" i="4"/>
  <c r="D1828" i="4"/>
  <c r="F1828" i="4" s="1"/>
  <c r="E1827" i="4"/>
  <c r="D1827" i="4"/>
  <c r="F1827" i="4" s="1"/>
  <c r="E1826" i="4"/>
  <c r="D1826" i="4"/>
  <c r="F1826" i="4" s="1"/>
  <c r="E1825" i="4"/>
  <c r="D1825" i="4"/>
  <c r="F1825" i="4" s="1"/>
  <c r="E1824" i="4"/>
  <c r="D1824" i="4"/>
  <c r="F1824" i="4" s="1"/>
  <c r="E1823" i="4"/>
  <c r="D1823" i="4"/>
  <c r="F1823" i="4" s="1"/>
  <c r="E1822" i="4"/>
  <c r="D1822" i="4"/>
  <c r="F1822" i="4" s="1"/>
  <c r="E1821" i="4"/>
  <c r="D1821" i="4"/>
  <c r="F1821" i="4" s="1"/>
  <c r="E1820" i="4"/>
  <c r="D1820" i="4"/>
  <c r="F1820" i="4" s="1"/>
  <c r="E1819" i="4"/>
  <c r="D1819" i="4"/>
  <c r="F1819" i="4" s="1"/>
  <c r="E1818" i="4"/>
  <c r="D1818" i="4"/>
  <c r="F1818" i="4" s="1"/>
  <c r="E1817" i="4"/>
  <c r="D1817" i="4"/>
  <c r="F1817" i="4" s="1"/>
  <c r="E1816" i="4"/>
  <c r="D1816" i="4"/>
  <c r="F1816" i="4" s="1"/>
  <c r="E1815" i="4"/>
  <c r="D1815" i="4"/>
  <c r="F1815" i="4" s="1"/>
  <c r="E1814" i="4"/>
  <c r="D1814" i="4"/>
  <c r="F1814" i="4" s="1"/>
  <c r="E1813" i="4"/>
  <c r="D1813" i="4"/>
  <c r="F1813" i="4" s="1"/>
  <c r="E1812" i="4"/>
  <c r="D1812" i="4"/>
  <c r="F1812" i="4" s="1"/>
  <c r="E1811" i="4"/>
  <c r="D1811" i="4"/>
  <c r="F1811" i="4" s="1"/>
  <c r="E1810" i="4"/>
  <c r="D1810" i="4"/>
  <c r="F1810" i="4" s="1"/>
  <c r="E1809" i="4"/>
  <c r="D1809" i="4"/>
  <c r="F1809" i="4" s="1"/>
  <c r="E1808" i="4"/>
  <c r="D1808" i="4"/>
  <c r="F1808" i="4" s="1"/>
  <c r="E1807" i="4"/>
  <c r="D1807" i="4"/>
  <c r="F1807" i="4" s="1"/>
  <c r="E1806" i="4"/>
  <c r="D1806" i="4"/>
  <c r="F1806" i="4" s="1"/>
  <c r="E1805" i="4"/>
  <c r="D1805" i="4"/>
  <c r="F1805" i="4" s="1"/>
  <c r="E1804" i="4"/>
  <c r="D1804" i="4"/>
  <c r="F1804" i="4" s="1"/>
  <c r="E1803" i="4"/>
  <c r="D1803" i="4"/>
  <c r="F1803" i="4" s="1"/>
  <c r="E1802" i="4"/>
  <c r="D1802" i="4"/>
  <c r="F1802" i="4" s="1"/>
  <c r="E1801" i="4"/>
  <c r="D1801" i="4"/>
  <c r="F1801" i="4" s="1"/>
  <c r="E1800" i="4"/>
  <c r="D1800" i="4"/>
  <c r="F1800" i="4" s="1"/>
  <c r="E1799" i="4"/>
  <c r="D1799" i="4"/>
  <c r="F1799" i="4" s="1"/>
  <c r="E1798" i="4"/>
  <c r="D1798" i="4"/>
  <c r="F1798" i="4" s="1"/>
  <c r="E1797" i="4"/>
  <c r="D1797" i="4"/>
  <c r="F1797" i="4" s="1"/>
  <c r="E1796" i="4"/>
  <c r="D1796" i="4"/>
  <c r="F1796" i="4" s="1"/>
  <c r="E1795" i="4"/>
  <c r="D1795" i="4"/>
  <c r="F1795" i="4" s="1"/>
  <c r="E1794" i="4"/>
  <c r="D1794" i="4"/>
  <c r="F1794" i="4" s="1"/>
  <c r="E1793" i="4"/>
  <c r="D1793" i="4"/>
  <c r="F1793" i="4" s="1"/>
  <c r="E1792" i="4"/>
  <c r="D1792" i="4"/>
  <c r="F1792" i="4" s="1"/>
  <c r="E1791" i="4"/>
  <c r="D1791" i="4"/>
  <c r="F1791" i="4" s="1"/>
  <c r="E1790" i="4"/>
  <c r="D1790" i="4"/>
  <c r="F1790" i="4" s="1"/>
  <c r="E1789" i="4"/>
  <c r="D1789" i="4"/>
  <c r="F1789" i="4" s="1"/>
  <c r="E1788" i="4"/>
  <c r="D1788" i="4"/>
  <c r="F1788" i="4" s="1"/>
  <c r="E1787" i="4"/>
  <c r="D1787" i="4"/>
  <c r="F1787" i="4" s="1"/>
  <c r="E1786" i="4"/>
  <c r="D1786" i="4"/>
  <c r="F1786" i="4" s="1"/>
  <c r="E1785" i="4"/>
  <c r="D1785" i="4"/>
  <c r="F1785" i="4" s="1"/>
  <c r="E1784" i="4"/>
  <c r="D1784" i="4"/>
  <c r="F1784" i="4" s="1"/>
  <c r="E1783" i="4"/>
  <c r="D1783" i="4"/>
  <c r="F1783" i="4" s="1"/>
  <c r="E1782" i="4"/>
  <c r="D1782" i="4"/>
  <c r="F1782" i="4" s="1"/>
  <c r="E1781" i="4"/>
  <c r="D1781" i="4"/>
  <c r="F1781" i="4" s="1"/>
  <c r="E1780" i="4"/>
  <c r="D1780" i="4"/>
  <c r="F1780" i="4" s="1"/>
  <c r="E1779" i="4"/>
  <c r="D1779" i="4"/>
  <c r="F1779" i="4" s="1"/>
  <c r="E1778" i="4"/>
  <c r="D1778" i="4"/>
  <c r="F1778" i="4" s="1"/>
  <c r="E1777" i="4"/>
  <c r="D1777" i="4"/>
  <c r="F1777" i="4" s="1"/>
  <c r="E1776" i="4"/>
  <c r="D1776" i="4"/>
  <c r="F1776" i="4" s="1"/>
  <c r="E1775" i="4"/>
  <c r="D1775" i="4"/>
  <c r="F1775" i="4" s="1"/>
  <c r="E1774" i="4"/>
  <c r="D1774" i="4"/>
  <c r="F1774" i="4" s="1"/>
  <c r="E1773" i="4"/>
  <c r="D1773" i="4"/>
  <c r="F1773" i="4" s="1"/>
  <c r="E1772" i="4"/>
  <c r="D1772" i="4"/>
  <c r="F1772" i="4" s="1"/>
  <c r="E1771" i="4"/>
  <c r="D1771" i="4"/>
  <c r="F1771" i="4" s="1"/>
  <c r="E1770" i="4"/>
  <c r="D1770" i="4"/>
  <c r="F1770" i="4" s="1"/>
  <c r="E1769" i="4"/>
  <c r="D1769" i="4"/>
  <c r="F1769" i="4" s="1"/>
  <c r="E1768" i="4"/>
  <c r="D1768" i="4"/>
  <c r="F1768" i="4" s="1"/>
  <c r="E1767" i="4"/>
  <c r="D1767" i="4"/>
  <c r="F1767" i="4" s="1"/>
  <c r="E1766" i="4"/>
  <c r="D1766" i="4"/>
  <c r="F1766" i="4" s="1"/>
  <c r="E1765" i="4"/>
  <c r="D1765" i="4"/>
  <c r="F1765" i="4" s="1"/>
  <c r="E1764" i="4"/>
  <c r="D1764" i="4"/>
  <c r="F1764" i="4" s="1"/>
  <c r="E1763" i="4"/>
  <c r="D1763" i="4"/>
  <c r="F1763" i="4" s="1"/>
  <c r="E1762" i="4"/>
  <c r="D1762" i="4"/>
  <c r="F1762" i="4" s="1"/>
  <c r="E1761" i="4"/>
  <c r="D1761" i="4"/>
  <c r="F1761" i="4" s="1"/>
  <c r="E1760" i="4"/>
  <c r="D1760" i="4"/>
  <c r="F1760" i="4" s="1"/>
  <c r="E1759" i="4"/>
  <c r="D1759" i="4"/>
  <c r="F1759" i="4" s="1"/>
  <c r="E1758" i="4"/>
  <c r="D1758" i="4"/>
  <c r="F1758" i="4" s="1"/>
  <c r="E1757" i="4"/>
  <c r="D1757" i="4"/>
  <c r="F1757" i="4" s="1"/>
  <c r="E1756" i="4"/>
  <c r="D1756" i="4"/>
  <c r="F1756" i="4" s="1"/>
  <c r="E1755" i="4"/>
  <c r="D1755" i="4"/>
  <c r="F1755" i="4" s="1"/>
  <c r="E1754" i="4"/>
  <c r="D1754" i="4"/>
  <c r="F1754" i="4" s="1"/>
  <c r="E1753" i="4"/>
  <c r="D1753" i="4"/>
  <c r="F1753" i="4" s="1"/>
  <c r="E1752" i="4"/>
  <c r="D1752" i="4"/>
  <c r="F1752" i="4" s="1"/>
  <c r="E1751" i="4"/>
  <c r="D1751" i="4"/>
  <c r="F1751" i="4" s="1"/>
  <c r="E1750" i="4"/>
  <c r="D1750" i="4"/>
  <c r="F1750" i="4" s="1"/>
  <c r="E1749" i="4"/>
  <c r="D1749" i="4"/>
  <c r="F1749" i="4" s="1"/>
  <c r="E1748" i="4"/>
  <c r="D1748" i="4"/>
  <c r="F1748" i="4" s="1"/>
  <c r="E1747" i="4"/>
  <c r="D1747" i="4"/>
  <c r="F1747" i="4" s="1"/>
  <c r="E1746" i="4"/>
  <c r="D1746" i="4"/>
  <c r="F1746" i="4" s="1"/>
  <c r="E1745" i="4"/>
  <c r="D1745" i="4"/>
  <c r="F1745" i="4" s="1"/>
  <c r="E1744" i="4"/>
  <c r="D1744" i="4"/>
  <c r="F1744" i="4" s="1"/>
  <c r="E1743" i="4"/>
  <c r="D1743" i="4"/>
  <c r="F1743" i="4" s="1"/>
  <c r="E1742" i="4"/>
  <c r="D1742" i="4"/>
  <c r="F1742" i="4" s="1"/>
  <c r="E1741" i="4"/>
  <c r="D1741" i="4"/>
  <c r="F1741" i="4" s="1"/>
  <c r="E1740" i="4"/>
  <c r="D1740" i="4"/>
  <c r="F1740" i="4" s="1"/>
  <c r="E1739" i="4"/>
  <c r="D1739" i="4"/>
  <c r="F1739" i="4" s="1"/>
  <c r="E1738" i="4"/>
  <c r="D1738" i="4"/>
  <c r="F1738" i="4" s="1"/>
  <c r="E1737" i="4"/>
  <c r="D1737" i="4"/>
  <c r="F1737" i="4" s="1"/>
  <c r="E1736" i="4"/>
  <c r="D1736" i="4"/>
  <c r="F1736" i="4" s="1"/>
  <c r="E1735" i="4"/>
  <c r="D1735" i="4"/>
  <c r="F1735" i="4" s="1"/>
  <c r="E1734" i="4"/>
  <c r="D1734" i="4"/>
  <c r="F1734" i="4" s="1"/>
  <c r="E1733" i="4"/>
  <c r="D1733" i="4"/>
  <c r="F1733" i="4" s="1"/>
  <c r="E1732" i="4"/>
  <c r="D1732" i="4"/>
  <c r="F1732" i="4" s="1"/>
  <c r="E1731" i="4"/>
  <c r="D1731" i="4"/>
  <c r="F1731" i="4" s="1"/>
  <c r="E1730" i="4"/>
  <c r="D1730" i="4"/>
  <c r="F1730" i="4" s="1"/>
  <c r="E1729" i="4"/>
  <c r="D1729" i="4"/>
  <c r="F1729" i="4" s="1"/>
  <c r="E1728" i="4"/>
  <c r="D1728" i="4"/>
  <c r="F1728" i="4" s="1"/>
  <c r="E1727" i="4"/>
  <c r="D1727" i="4"/>
  <c r="F1727" i="4" s="1"/>
  <c r="E1726" i="4"/>
  <c r="D1726" i="4"/>
  <c r="F1726" i="4" s="1"/>
  <c r="E1725" i="4"/>
  <c r="D1725" i="4"/>
  <c r="F1725" i="4" s="1"/>
  <c r="E1724" i="4"/>
  <c r="D1724" i="4"/>
  <c r="F1724" i="4" s="1"/>
  <c r="E1723" i="4"/>
  <c r="D1723" i="4"/>
  <c r="F1723" i="4" s="1"/>
  <c r="E1722" i="4"/>
  <c r="D1722" i="4"/>
  <c r="F1722" i="4" s="1"/>
  <c r="E1721" i="4"/>
  <c r="D1721" i="4"/>
  <c r="F1721" i="4" s="1"/>
  <c r="E1720" i="4"/>
  <c r="D1720" i="4"/>
  <c r="F1720" i="4" s="1"/>
  <c r="E1719" i="4"/>
  <c r="D1719" i="4"/>
  <c r="F1719" i="4" s="1"/>
  <c r="E1718" i="4"/>
  <c r="D1718" i="4"/>
  <c r="F1718" i="4" s="1"/>
  <c r="E1717" i="4"/>
  <c r="D1717" i="4"/>
  <c r="F1717" i="4" s="1"/>
  <c r="E1716" i="4"/>
  <c r="D1716" i="4"/>
  <c r="F1716" i="4" s="1"/>
  <c r="E1715" i="4"/>
  <c r="D1715" i="4"/>
  <c r="F1715" i="4" s="1"/>
  <c r="E1714" i="4"/>
  <c r="D1714" i="4"/>
  <c r="F1714" i="4" s="1"/>
  <c r="E1713" i="4"/>
  <c r="D1713" i="4"/>
  <c r="F1713" i="4" s="1"/>
  <c r="E1712" i="4"/>
  <c r="D1712" i="4"/>
  <c r="F1712" i="4" s="1"/>
  <c r="E1711" i="4"/>
  <c r="D1711" i="4"/>
  <c r="F1711" i="4" s="1"/>
  <c r="E1710" i="4"/>
  <c r="D1710" i="4"/>
  <c r="F1710" i="4" s="1"/>
  <c r="E1709" i="4"/>
  <c r="D1709" i="4"/>
  <c r="F1709" i="4" s="1"/>
  <c r="E1708" i="4"/>
  <c r="D1708" i="4"/>
  <c r="F1708" i="4" s="1"/>
  <c r="E1707" i="4"/>
  <c r="D1707" i="4"/>
  <c r="F1707" i="4" s="1"/>
  <c r="E1706" i="4"/>
  <c r="D1706" i="4"/>
  <c r="F1706" i="4" s="1"/>
  <c r="E1705" i="4"/>
  <c r="D1705" i="4"/>
  <c r="F1705" i="4" s="1"/>
  <c r="E1704" i="4"/>
  <c r="D1704" i="4"/>
  <c r="F1704" i="4" s="1"/>
  <c r="E1703" i="4"/>
  <c r="D1703" i="4"/>
  <c r="F1703" i="4" s="1"/>
  <c r="E1702" i="4"/>
  <c r="D1702" i="4"/>
  <c r="F1702" i="4" s="1"/>
  <c r="E1701" i="4"/>
  <c r="D1701" i="4"/>
  <c r="F1701" i="4" s="1"/>
  <c r="E1700" i="4"/>
  <c r="D1700" i="4"/>
  <c r="F1700" i="4" s="1"/>
  <c r="E1699" i="4"/>
  <c r="D1699" i="4"/>
  <c r="F1699" i="4" s="1"/>
  <c r="E1698" i="4"/>
  <c r="D1698" i="4"/>
  <c r="F1698" i="4" s="1"/>
  <c r="E1697" i="4"/>
  <c r="D1697" i="4"/>
  <c r="F1697" i="4" s="1"/>
  <c r="E1696" i="4"/>
  <c r="D1696" i="4"/>
  <c r="F1696" i="4" s="1"/>
  <c r="E1695" i="4"/>
  <c r="D1695" i="4"/>
  <c r="F1695" i="4" s="1"/>
  <c r="E1694" i="4"/>
  <c r="D1694" i="4"/>
  <c r="F1694" i="4" s="1"/>
  <c r="E1693" i="4"/>
  <c r="D1693" i="4"/>
  <c r="F1693" i="4" s="1"/>
  <c r="E1692" i="4"/>
  <c r="D1692" i="4"/>
  <c r="F1692" i="4" s="1"/>
  <c r="E1691" i="4"/>
  <c r="D1691" i="4"/>
  <c r="F1691" i="4" s="1"/>
  <c r="E1690" i="4"/>
  <c r="D1690" i="4"/>
  <c r="F1690" i="4" s="1"/>
  <c r="E1689" i="4"/>
  <c r="D1689" i="4"/>
  <c r="F1689" i="4" s="1"/>
  <c r="E1688" i="4"/>
  <c r="D1688" i="4"/>
  <c r="F1688" i="4" s="1"/>
  <c r="E1687" i="4"/>
  <c r="D1687" i="4"/>
  <c r="F1687" i="4" s="1"/>
  <c r="E1686" i="4"/>
  <c r="D1686" i="4"/>
  <c r="F1686" i="4" s="1"/>
  <c r="E1685" i="4"/>
  <c r="D1685" i="4"/>
  <c r="F1685" i="4" s="1"/>
  <c r="E1684" i="4"/>
  <c r="D1684" i="4"/>
  <c r="F1684" i="4" s="1"/>
  <c r="E1683" i="4"/>
  <c r="D1683" i="4"/>
  <c r="F1683" i="4" s="1"/>
  <c r="E1682" i="4"/>
  <c r="D1682" i="4"/>
  <c r="F1682" i="4" s="1"/>
  <c r="E1681" i="4"/>
  <c r="D1681" i="4"/>
  <c r="F1681" i="4" s="1"/>
  <c r="E1680" i="4"/>
  <c r="D1680" i="4"/>
  <c r="F1680" i="4" s="1"/>
  <c r="E1679" i="4"/>
  <c r="D1679" i="4"/>
  <c r="F1679" i="4" s="1"/>
  <c r="E1678" i="4"/>
  <c r="D1678" i="4"/>
  <c r="F1678" i="4" s="1"/>
  <c r="E1677" i="4"/>
  <c r="D1677" i="4"/>
  <c r="F1677" i="4" s="1"/>
  <c r="E1676" i="4"/>
  <c r="D1676" i="4"/>
  <c r="F1676" i="4" s="1"/>
  <c r="E1675" i="4"/>
  <c r="D1675" i="4"/>
  <c r="F1675" i="4" s="1"/>
  <c r="E1674" i="4"/>
  <c r="D1674" i="4"/>
  <c r="F1674" i="4" s="1"/>
  <c r="E1673" i="4"/>
  <c r="D1673" i="4"/>
  <c r="F1673" i="4" s="1"/>
  <c r="E1672" i="4"/>
  <c r="D1672" i="4"/>
  <c r="F1672" i="4" s="1"/>
  <c r="E1671" i="4"/>
  <c r="D1671" i="4"/>
  <c r="F1671" i="4" s="1"/>
  <c r="E1670" i="4"/>
  <c r="D1670" i="4"/>
  <c r="F1670" i="4" s="1"/>
  <c r="E1669" i="4"/>
  <c r="D1669" i="4"/>
  <c r="F1669" i="4" s="1"/>
  <c r="E1668" i="4"/>
  <c r="D1668" i="4"/>
  <c r="F1668" i="4" s="1"/>
  <c r="E1667" i="4"/>
  <c r="D1667" i="4"/>
  <c r="F1667" i="4" s="1"/>
  <c r="E1666" i="4"/>
  <c r="D1666" i="4"/>
  <c r="F1666" i="4" s="1"/>
  <c r="E1665" i="4"/>
  <c r="D1665" i="4"/>
  <c r="F1665" i="4" s="1"/>
  <c r="E1664" i="4"/>
  <c r="D1664" i="4"/>
  <c r="F1664" i="4" s="1"/>
  <c r="E1663" i="4"/>
  <c r="D1663" i="4"/>
  <c r="F1663" i="4" s="1"/>
  <c r="E1662" i="4"/>
  <c r="D1662" i="4"/>
  <c r="F1662" i="4" s="1"/>
  <c r="E1661" i="4"/>
  <c r="D1661" i="4"/>
  <c r="F1661" i="4" s="1"/>
  <c r="E1660" i="4"/>
  <c r="D1660" i="4"/>
  <c r="F1660" i="4" s="1"/>
  <c r="E1659" i="4"/>
  <c r="D1659" i="4"/>
  <c r="F1659" i="4" s="1"/>
  <c r="E1658" i="4"/>
  <c r="D1658" i="4"/>
  <c r="F1658" i="4" s="1"/>
  <c r="E1657" i="4"/>
  <c r="D1657" i="4"/>
  <c r="F1657" i="4" s="1"/>
  <c r="E1656" i="4"/>
  <c r="D1656" i="4"/>
  <c r="F1656" i="4" s="1"/>
  <c r="E1655" i="4"/>
  <c r="D1655" i="4"/>
  <c r="F1655" i="4" s="1"/>
  <c r="E1654" i="4"/>
  <c r="D1654" i="4"/>
  <c r="F1654" i="4" s="1"/>
  <c r="E1653" i="4"/>
  <c r="D1653" i="4"/>
  <c r="F1653" i="4" s="1"/>
  <c r="E1652" i="4"/>
  <c r="D1652" i="4"/>
  <c r="F1652" i="4" s="1"/>
  <c r="E1651" i="4"/>
  <c r="D1651" i="4"/>
  <c r="F1651" i="4" s="1"/>
  <c r="E1650" i="4"/>
  <c r="D1650" i="4"/>
  <c r="F1650" i="4" s="1"/>
  <c r="E1649" i="4"/>
  <c r="D1649" i="4"/>
  <c r="F1649" i="4" s="1"/>
  <c r="E1648" i="4"/>
  <c r="D1648" i="4"/>
  <c r="F1648" i="4" s="1"/>
  <c r="E1647" i="4"/>
  <c r="D1647" i="4"/>
  <c r="F1647" i="4" s="1"/>
  <c r="E1646" i="4"/>
  <c r="D1646" i="4"/>
  <c r="F1646" i="4" s="1"/>
  <c r="E1645" i="4"/>
  <c r="D1645" i="4"/>
  <c r="F1645" i="4" s="1"/>
  <c r="E1644" i="4"/>
  <c r="D1644" i="4"/>
  <c r="F1644" i="4" s="1"/>
  <c r="E1643" i="4"/>
  <c r="D1643" i="4"/>
  <c r="F1643" i="4" s="1"/>
  <c r="E1642" i="4"/>
  <c r="D1642" i="4"/>
  <c r="F1642" i="4" s="1"/>
  <c r="E1641" i="4"/>
  <c r="D1641" i="4"/>
  <c r="F1641" i="4" s="1"/>
  <c r="E1640" i="4"/>
  <c r="D1640" i="4"/>
  <c r="F1640" i="4" s="1"/>
  <c r="E1639" i="4"/>
  <c r="D1639" i="4"/>
  <c r="F1639" i="4" s="1"/>
  <c r="E1638" i="4"/>
  <c r="D1638" i="4"/>
  <c r="F1638" i="4" s="1"/>
  <c r="E1637" i="4"/>
  <c r="D1637" i="4"/>
  <c r="F1637" i="4" s="1"/>
  <c r="E1636" i="4"/>
  <c r="D1636" i="4"/>
  <c r="F1636" i="4" s="1"/>
  <c r="E1635" i="4"/>
  <c r="D1635" i="4"/>
  <c r="F1635" i="4" s="1"/>
  <c r="E1634" i="4"/>
  <c r="D1634" i="4"/>
  <c r="F1634" i="4" s="1"/>
  <c r="E1633" i="4"/>
  <c r="D1633" i="4"/>
  <c r="F1633" i="4" s="1"/>
  <c r="E1632" i="4"/>
  <c r="D1632" i="4"/>
  <c r="F1632" i="4" s="1"/>
  <c r="E1631" i="4"/>
  <c r="D1631" i="4"/>
  <c r="F1631" i="4" s="1"/>
  <c r="E1630" i="4"/>
  <c r="D1630" i="4"/>
  <c r="F1630" i="4" s="1"/>
  <c r="E1629" i="4"/>
  <c r="D1629" i="4"/>
  <c r="F1629" i="4" s="1"/>
  <c r="E1628" i="4"/>
  <c r="D1628" i="4"/>
  <c r="F1628" i="4" s="1"/>
  <c r="E1627" i="4"/>
  <c r="D1627" i="4"/>
  <c r="F1627" i="4" s="1"/>
  <c r="E1626" i="4"/>
  <c r="D1626" i="4"/>
  <c r="F1626" i="4" s="1"/>
  <c r="E1625" i="4"/>
  <c r="D1625" i="4"/>
  <c r="F1625" i="4" s="1"/>
  <c r="E1624" i="4"/>
  <c r="D1624" i="4"/>
  <c r="F1624" i="4" s="1"/>
  <c r="E1623" i="4"/>
  <c r="D1623" i="4"/>
  <c r="F1623" i="4" s="1"/>
  <c r="E1622" i="4"/>
  <c r="D1622" i="4"/>
  <c r="F1622" i="4" s="1"/>
  <c r="E1621" i="4"/>
  <c r="D1621" i="4"/>
  <c r="F1621" i="4" s="1"/>
  <c r="E1620" i="4"/>
  <c r="D1620" i="4"/>
  <c r="F1620" i="4" s="1"/>
  <c r="E1619" i="4"/>
  <c r="D1619" i="4"/>
  <c r="F1619" i="4" s="1"/>
  <c r="E1618" i="4"/>
  <c r="D1618" i="4"/>
  <c r="F1618" i="4" s="1"/>
  <c r="E1617" i="4"/>
  <c r="D1617" i="4"/>
  <c r="F1617" i="4" s="1"/>
  <c r="E1616" i="4"/>
  <c r="D1616" i="4"/>
  <c r="F1616" i="4" s="1"/>
  <c r="E1615" i="4"/>
  <c r="D1615" i="4"/>
  <c r="F1615" i="4" s="1"/>
  <c r="E1614" i="4"/>
  <c r="D1614" i="4"/>
  <c r="F1614" i="4" s="1"/>
  <c r="E1613" i="4"/>
  <c r="D1613" i="4"/>
  <c r="F1613" i="4" s="1"/>
  <c r="E1612" i="4"/>
  <c r="D1612" i="4"/>
  <c r="F1612" i="4" s="1"/>
  <c r="E1611" i="4"/>
  <c r="D1611" i="4"/>
  <c r="F1611" i="4" s="1"/>
  <c r="E1610" i="4"/>
  <c r="D1610" i="4"/>
  <c r="F1610" i="4" s="1"/>
  <c r="E1609" i="4"/>
  <c r="D1609" i="4"/>
  <c r="F1609" i="4" s="1"/>
  <c r="E1608" i="4"/>
  <c r="D1608" i="4"/>
  <c r="F1608" i="4" s="1"/>
  <c r="E1607" i="4"/>
  <c r="D1607" i="4"/>
  <c r="F1607" i="4" s="1"/>
  <c r="E1606" i="4"/>
  <c r="D1606" i="4"/>
  <c r="F1606" i="4" s="1"/>
  <c r="E1605" i="4"/>
  <c r="D1605" i="4"/>
  <c r="F1605" i="4" s="1"/>
  <c r="E1604" i="4"/>
  <c r="D1604" i="4"/>
  <c r="F1604" i="4" s="1"/>
  <c r="E1603" i="4"/>
  <c r="D1603" i="4"/>
  <c r="F1603" i="4" s="1"/>
  <c r="E1602" i="4"/>
  <c r="D1602" i="4"/>
  <c r="F1602" i="4" s="1"/>
  <c r="E1601" i="4"/>
  <c r="D1601" i="4"/>
  <c r="F1601" i="4" s="1"/>
  <c r="E1600" i="4"/>
  <c r="D1600" i="4"/>
  <c r="F1600" i="4" s="1"/>
  <c r="E1599" i="4"/>
  <c r="D1599" i="4"/>
  <c r="F1599" i="4" s="1"/>
  <c r="E1598" i="4"/>
  <c r="D1598" i="4"/>
  <c r="F1598" i="4" s="1"/>
  <c r="E1597" i="4"/>
  <c r="D1597" i="4"/>
  <c r="F1597" i="4" s="1"/>
  <c r="E1596" i="4"/>
  <c r="D1596" i="4"/>
  <c r="F1596" i="4" s="1"/>
  <c r="E1595" i="4"/>
  <c r="D1595" i="4"/>
  <c r="F1595" i="4" s="1"/>
  <c r="E1594" i="4"/>
  <c r="D1594" i="4"/>
  <c r="F1594" i="4" s="1"/>
  <c r="E1593" i="4"/>
  <c r="D1593" i="4"/>
  <c r="F1593" i="4" s="1"/>
  <c r="E1592" i="4"/>
  <c r="D1592" i="4"/>
  <c r="F1592" i="4" s="1"/>
  <c r="E1591" i="4"/>
  <c r="D1591" i="4"/>
  <c r="F1591" i="4" s="1"/>
  <c r="E1590" i="4"/>
  <c r="D1590" i="4"/>
  <c r="F1590" i="4" s="1"/>
  <c r="E1589" i="4"/>
  <c r="D1589" i="4"/>
  <c r="F1589" i="4" s="1"/>
  <c r="E1588" i="4"/>
  <c r="D1588" i="4"/>
  <c r="F1588" i="4" s="1"/>
  <c r="E1587" i="4"/>
  <c r="D1587" i="4"/>
  <c r="F1587" i="4" s="1"/>
  <c r="E1586" i="4"/>
  <c r="D1586" i="4"/>
  <c r="F1586" i="4" s="1"/>
  <c r="E1585" i="4"/>
  <c r="D1585" i="4"/>
  <c r="F1585" i="4" s="1"/>
  <c r="E1584" i="4"/>
  <c r="D1584" i="4"/>
  <c r="F1584" i="4" s="1"/>
  <c r="E1583" i="4"/>
  <c r="D1583" i="4"/>
  <c r="F1583" i="4" s="1"/>
  <c r="E1582" i="4"/>
  <c r="D1582" i="4"/>
  <c r="F1582" i="4" s="1"/>
  <c r="E1581" i="4"/>
  <c r="D1581" i="4"/>
  <c r="F1581" i="4" s="1"/>
  <c r="E1580" i="4"/>
  <c r="D1580" i="4"/>
  <c r="F1580" i="4" s="1"/>
  <c r="E1579" i="4"/>
  <c r="D1579" i="4"/>
  <c r="F1579" i="4" s="1"/>
  <c r="E1578" i="4"/>
  <c r="D1578" i="4"/>
  <c r="F1578" i="4" s="1"/>
  <c r="E1577" i="4"/>
  <c r="D1577" i="4"/>
  <c r="F1577" i="4" s="1"/>
  <c r="E1576" i="4"/>
  <c r="D1576" i="4"/>
  <c r="F1576" i="4" s="1"/>
  <c r="E1575" i="4"/>
  <c r="D1575" i="4"/>
  <c r="F1575" i="4" s="1"/>
  <c r="E1574" i="4"/>
  <c r="D1574" i="4"/>
  <c r="F1574" i="4" s="1"/>
  <c r="E1573" i="4"/>
  <c r="D1573" i="4"/>
  <c r="F1573" i="4" s="1"/>
  <c r="E1572" i="4"/>
  <c r="D1572" i="4"/>
  <c r="F1572" i="4" s="1"/>
  <c r="E1571" i="4"/>
  <c r="D1571" i="4"/>
  <c r="F1571" i="4" s="1"/>
  <c r="E1570" i="4"/>
  <c r="D1570" i="4"/>
  <c r="F1570" i="4" s="1"/>
  <c r="E1569" i="4"/>
  <c r="D1569" i="4"/>
  <c r="F1569" i="4" s="1"/>
  <c r="E1568" i="4"/>
  <c r="D1568" i="4"/>
  <c r="F1568" i="4" s="1"/>
  <c r="E1567" i="4"/>
  <c r="D1567" i="4"/>
  <c r="F1567" i="4" s="1"/>
  <c r="E1566" i="4"/>
  <c r="D1566" i="4"/>
  <c r="F1566" i="4" s="1"/>
  <c r="E1565" i="4"/>
  <c r="D1565" i="4"/>
  <c r="F1565" i="4" s="1"/>
  <c r="E1564" i="4"/>
  <c r="D1564" i="4"/>
  <c r="F1564" i="4" s="1"/>
  <c r="E1563" i="4"/>
  <c r="D1563" i="4"/>
  <c r="F1563" i="4" s="1"/>
  <c r="E1562" i="4"/>
  <c r="D1562" i="4"/>
  <c r="F1562" i="4" s="1"/>
  <c r="E1561" i="4"/>
  <c r="D1561" i="4"/>
  <c r="F1561" i="4" s="1"/>
  <c r="E1560" i="4"/>
  <c r="D1560" i="4"/>
  <c r="F1560" i="4" s="1"/>
  <c r="E1559" i="4"/>
  <c r="D1559" i="4"/>
  <c r="F1559" i="4" s="1"/>
  <c r="E1558" i="4"/>
  <c r="D1558" i="4"/>
  <c r="F1558" i="4" s="1"/>
  <c r="E1557" i="4"/>
  <c r="D1557" i="4"/>
  <c r="F1557" i="4" s="1"/>
  <c r="E1556" i="4"/>
  <c r="D1556" i="4"/>
  <c r="F1556" i="4" s="1"/>
  <c r="E1555" i="4"/>
  <c r="D1555" i="4"/>
  <c r="F1555" i="4" s="1"/>
  <c r="E1554" i="4"/>
  <c r="D1554" i="4"/>
  <c r="F1554" i="4" s="1"/>
  <c r="E1553" i="4"/>
  <c r="D1553" i="4"/>
  <c r="F1553" i="4" s="1"/>
  <c r="E1552" i="4"/>
  <c r="D1552" i="4"/>
  <c r="F1552" i="4" s="1"/>
  <c r="E1551" i="4"/>
  <c r="D1551" i="4"/>
  <c r="F1551" i="4" s="1"/>
  <c r="E1550" i="4"/>
  <c r="D1550" i="4"/>
  <c r="F1550" i="4" s="1"/>
  <c r="E1549" i="4"/>
  <c r="D1549" i="4"/>
  <c r="F1549" i="4" s="1"/>
  <c r="E1548" i="4"/>
  <c r="D1548" i="4"/>
  <c r="F1548" i="4" s="1"/>
  <c r="E1547" i="4"/>
  <c r="D1547" i="4"/>
  <c r="F1547" i="4" s="1"/>
  <c r="E1546" i="4"/>
  <c r="D1546" i="4"/>
  <c r="F1546" i="4" s="1"/>
  <c r="E1545" i="4"/>
  <c r="D1545" i="4"/>
  <c r="F1545" i="4" s="1"/>
  <c r="E1544" i="4"/>
  <c r="D1544" i="4"/>
  <c r="F1544" i="4" s="1"/>
  <c r="E1543" i="4"/>
  <c r="D1543" i="4"/>
  <c r="F1543" i="4" s="1"/>
  <c r="E1542" i="4"/>
  <c r="D1542" i="4"/>
  <c r="F1542" i="4" s="1"/>
  <c r="E1541" i="4"/>
  <c r="D1541" i="4"/>
  <c r="F1541" i="4" s="1"/>
  <c r="E1540" i="4"/>
  <c r="D1540" i="4"/>
  <c r="F1540" i="4" s="1"/>
  <c r="E1539" i="4"/>
  <c r="D1539" i="4"/>
  <c r="F1539" i="4" s="1"/>
  <c r="E1538" i="4"/>
  <c r="D1538" i="4"/>
  <c r="F1538" i="4" s="1"/>
  <c r="E1537" i="4"/>
  <c r="D1537" i="4"/>
  <c r="F1537" i="4" s="1"/>
  <c r="E1536" i="4"/>
  <c r="D1536" i="4"/>
  <c r="F1536" i="4" s="1"/>
  <c r="E1535" i="4"/>
  <c r="D1535" i="4"/>
  <c r="F1535" i="4" s="1"/>
  <c r="E1534" i="4"/>
  <c r="D1534" i="4"/>
  <c r="F1534" i="4" s="1"/>
  <c r="E1533" i="4"/>
  <c r="D1533" i="4"/>
  <c r="F1533" i="4" s="1"/>
  <c r="E1532" i="4"/>
  <c r="D1532" i="4"/>
  <c r="F1532" i="4" s="1"/>
  <c r="E1531" i="4"/>
  <c r="D1531" i="4"/>
  <c r="F1531" i="4" s="1"/>
  <c r="E1530" i="4"/>
  <c r="D1530" i="4"/>
  <c r="F1530" i="4" s="1"/>
  <c r="E1529" i="4"/>
  <c r="D1529" i="4"/>
  <c r="F1529" i="4" s="1"/>
  <c r="E1528" i="4"/>
  <c r="D1528" i="4"/>
  <c r="F1528" i="4" s="1"/>
  <c r="E1527" i="4"/>
  <c r="D1527" i="4"/>
  <c r="F1527" i="4" s="1"/>
  <c r="E1526" i="4"/>
  <c r="D1526" i="4"/>
  <c r="F1526" i="4" s="1"/>
  <c r="E1525" i="4"/>
  <c r="D1525" i="4"/>
  <c r="F1525" i="4" s="1"/>
  <c r="E1524" i="4"/>
  <c r="D1524" i="4"/>
  <c r="F1524" i="4" s="1"/>
  <c r="E1523" i="4"/>
  <c r="D1523" i="4"/>
  <c r="F1523" i="4" s="1"/>
  <c r="E1522" i="4"/>
  <c r="D1522" i="4"/>
  <c r="F1522" i="4" s="1"/>
  <c r="E1521" i="4"/>
  <c r="D1521" i="4"/>
  <c r="F1521" i="4" s="1"/>
  <c r="E1520" i="4"/>
  <c r="D1520" i="4"/>
  <c r="F1520" i="4" s="1"/>
  <c r="E1519" i="4"/>
  <c r="D1519" i="4"/>
  <c r="F1519" i="4" s="1"/>
  <c r="E1518" i="4"/>
  <c r="D1518" i="4"/>
  <c r="F1518" i="4" s="1"/>
  <c r="E1517" i="4"/>
  <c r="D1517" i="4"/>
  <c r="F1517" i="4" s="1"/>
  <c r="E1516" i="4"/>
  <c r="D1516" i="4"/>
  <c r="F1516" i="4" s="1"/>
  <c r="E1515" i="4"/>
  <c r="D1515" i="4"/>
  <c r="F1515" i="4" s="1"/>
  <c r="E1514" i="4"/>
  <c r="D1514" i="4"/>
  <c r="F1514" i="4" s="1"/>
  <c r="E1513" i="4"/>
  <c r="D1513" i="4"/>
  <c r="F1513" i="4" s="1"/>
  <c r="E1512" i="4"/>
  <c r="D1512" i="4"/>
  <c r="F1512" i="4" s="1"/>
  <c r="E1511" i="4"/>
  <c r="D1511" i="4"/>
  <c r="F1511" i="4" s="1"/>
  <c r="E1510" i="4"/>
  <c r="D1510" i="4"/>
  <c r="F1510" i="4" s="1"/>
  <c r="E1509" i="4"/>
  <c r="D1509" i="4"/>
  <c r="F1509" i="4" s="1"/>
  <c r="E1508" i="4"/>
  <c r="D1508" i="4"/>
  <c r="F1508" i="4" s="1"/>
  <c r="E1507" i="4"/>
  <c r="D1507" i="4"/>
  <c r="F1507" i="4" s="1"/>
  <c r="E1506" i="4"/>
  <c r="D1506" i="4"/>
  <c r="F1506" i="4" s="1"/>
  <c r="E1505" i="4"/>
  <c r="D1505" i="4"/>
  <c r="F1505" i="4" s="1"/>
  <c r="E1504" i="4"/>
  <c r="D1504" i="4"/>
  <c r="F1504" i="4" s="1"/>
  <c r="E1503" i="4"/>
  <c r="D1503" i="4"/>
  <c r="F1503" i="4" s="1"/>
  <c r="E1502" i="4"/>
  <c r="D1502" i="4"/>
  <c r="F1502" i="4" s="1"/>
  <c r="E1501" i="4"/>
  <c r="D1501" i="4"/>
  <c r="F1501" i="4" s="1"/>
  <c r="E1500" i="4"/>
  <c r="D1500" i="4"/>
  <c r="F1500" i="4" s="1"/>
  <c r="E1499" i="4"/>
  <c r="D1499" i="4"/>
  <c r="F1499" i="4" s="1"/>
  <c r="E1498" i="4"/>
  <c r="D1498" i="4"/>
  <c r="F1498" i="4" s="1"/>
  <c r="E1497" i="4"/>
  <c r="D1497" i="4"/>
  <c r="F1497" i="4" s="1"/>
  <c r="E1496" i="4"/>
  <c r="D1496" i="4"/>
  <c r="F1496" i="4" s="1"/>
  <c r="E1495" i="4"/>
  <c r="D1495" i="4"/>
  <c r="F1495" i="4" s="1"/>
  <c r="E1494" i="4"/>
  <c r="D1494" i="4"/>
  <c r="F1494" i="4" s="1"/>
  <c r="E1493" i="4"/>
  <c r="D1493" i="4"/>
  <c r="F1493" i="4" s="1"/>
  <c r="E1492" i="4"/>
  <c r="D1492" i="4"/>
  <c r="F1492" i="4" s="1"/>
  <c r="E1491" i="4"/>
  <c r="D1491" i="4"/>
  <c r="F1491" i="4" s="1"/>
  <c r="E1490" i="4"/>
  <c r="D1490" i="4"/>
  <c r="F1490" i="4" s="1"/>
  <c r="E1489" i="4"/>
  <c r="D1489" i="4"/>
  <c r="F1489" i="4" s="1"/>
  <c r="E1488" i="4"/>
  <c r="D1488" i="4"/>
  <c r="F1488" i="4" s="1"/>
  <c r="E1487" i="4"/>
  <c r="D1487" i="4"/>
  <c r="F1487" i="4" s="1"/>
  <c r="E1486" i="4"/>
  <c r="D1486" i="4"/>
  <c r="F1486" i="4" s="1"/>
  <c r="E1485" i="4"/>
  <c r="D1485" i="4"/>
  <c r="F1485" i="4" s="1"/>
  <c r="E1484" i="4"/>
  <c r="D1484" i="4"/>
  <c r="F1484" i="4" s="1"/>
  <c r="E1483" i="4"/>
  <c r="D1483" i="4"/>
  <c r="F1483" i="4" s="1"/>
  <c r="E1482" i="4"/>
  <c r="D1482" i="4"/>
  <c r="F1482" i="4" s="1"/>
  <c r="E1481" i="4"/>
  <c r="D1481" i="4"/>
  <c r="F1481" i="4" s="1"/>
  <c r="E1480" i="4"/>
  <c r="D1480" i="4"/>
  <c r="F1480" i="4" s="1"/>
  <c r="E1479" i="4"/>
  <c r="D1479" i="4"/>
  <c r="F1479" i="4" s="1"/>
  <c r="E1478" i="4"/>
  <c r="D1478" i="4"/>
  <c r="F1478" i="4" s="1"/>
  <c r="E1477" i="4"/>
  <c r="D1477" i="4"/>
  <c r="F1477" i="4" s="1"/>
  <c r="E1476" i="4"/>
  <c r="D1476" i="4"/>
  <c r="F1476" i="4" s="1"/>
  <c r="E1475" i="4"/>
  <c r="D1475" i="4"/>
  <c r="F1475" i="4" s="1"/>
  <c r="E1474" i="4"/>
  <c r="D1474" i="4"/>
  <c r="F1474" i="4" s="1"/>
  <c r="E1473" i="4"/>
  <c r="D1473" i="4"/>
  <c r="F1473" i="4" s="1"/>
  <c r="E1472" i="4"/>
  <c r="D1472" i="4"/>
  <c r="F1472" i="4" s="1"/>
  <c r="E1471" i="4"/>
  <c r="D1471" i="4"/>
  <c r="F1471" i="4" s="1"/>
  <c r="E1470" i="4"/>
  <c r="D1470" i="4"/>
  <c r="F1470" i="4" s="1"/>
  <c r="E1469" i="4"/>
  <c r="D1469" i="4"/>
  <c r="F1469" i="4" s="1"/>
  <c r="E1468" i="4"/>
  <c r="D1468" i="4"/>
  <c r="F1468" i="4" s="1"/>
  <c r="E1467" i="4"/>
  <c r="D1467" i="4"/>
  <c r="F1467" i="4" s="1"/>
  <c r="E1466" i="4"/>
  <c r="D1466" i="4"/>
  <c r="F1466" i="4" s="1"/>
  <c r="E1465" i="4"/>
  <c r="D1465" i="4"/>
  <c r="F1465" i="4" s="1"/>
  <c r="E1464" i="4"/>
  <c r="D1464" i="4"/>
  <c r="F1464" i="4" s="1"/>
  <c r="E1463" i="4"/>
  <c r="D1463" i="4"/>
  <c r="F1463" i="4" s="1"/>
  <c r="E1462" i="4"/>
  <c r="D1462" i="4"/>
  <c r="F1462" i="4" s="1"/>
  <c r="E1461" i="4"/>
  <c r="D1461" i="4"/>
  <c r="F1461" i="4" s="1"/>
  <c r="E1460" i="4"/>
  <c r="D1460" i="4"/>
  <c r="F1460" i="4" s="1"/>
  <c r="E1459" i="4"/>
  <c r="D1459" i="4"/>
  <c r="F1459" i="4" s="1"/>
  <c r="E1458" i="4"/>
  <c r="D1458" i="4"/>
  <c r="F1458" i="4" s="1"/>
  <c r="E1457" i="4"/>
  <c r="D1457" i="4"/>
  <c r="F1457" i="4" s="1"/>
  <c r="E1456" i="4"/>
  <c r="D1456" i="4"/>
  <c r="F1456" i="4" s="1"/>
  <c r="E1455" i="4"/>
  <c r="D1455" i="4"/>
  <c r="F1455" i="4" s="1"/>
  <c r="E1454" i="4"/>
  <c r="D1454" i="4"/>
  <c r="F1454" i="4" s="1"/>
  <c r="E1453" i="4"/>
  <c r="D1453" i="4"/>
  <c r="F1453" i="4" s="1"/>
  <c r="E1452" i="4"/>
  <c r="D1452" i="4"/>
  <c r="F1452" i="4" s="1"/>
  <c r="E1451" i="4"/>
  <c r="D1451" i="4"/>
  <c r="F1451" i="4" s="1"/>
  <c r="E1450" i="4"/>
  <c r="D1450" i="4"/>
  <c r="F1450" i="4" s="1"/>
  <c r="E1449" i="4"/>
  <c r="D1449" i="4"/>
  <c r="F1449" i="4" s="1"/>
  <c r="E1448" i="4"/>
  <c r="D1448" i="4"/>
  <c r="F1448" i="4" s="1"/>
  <c r="E1447" i="4"/>
  <c r="D1447" i="4"/>
  <c r="F1447" i="4" s="1"/>
  <c r="E1446" i="4"/>
  <c r="D1446" i="4"/>
  <c r="F1446" i="4" s="1"/>
  <c r="E1445" i="4"/>
  <c r="D1445" i="4"/>
  <c r="F1445" i="4" s="1"/>
  <c r="E1444" i="4"/>
  <c r="D1444" i="4"/>
  <c r="F1444" i="4" s="1"/>
  <c r="E1443" i="4"/>
  <c r="D1443" i="4"/>
  <c r="F1443" i="4" s="1"/>
  <c r="E1442" i="4"/>
  <c r="D1442" i="4"/>
  <c r="F1442" i="4" s="1"/>
  <c r="E1441" i="4"/>
  <c r="D1441" i="4"/>
  <c r="F1441" i="4" s="1"/>
  <c r="E1440" i="4"/>
  <c r="D1440" i="4"/>
  <c r="F1440" i="4" s="1"/>
  <c r="E1439" i="4"/>
  <c r="D1439" i="4"/>
  <c r="F1439" i="4" s="1"/>
  <c r="E1438" i="4"/>
  <c r="D1438" i="4"/>
  <c r="F1438" i="4" s="1"/>
  <c r="E1437" i="4"/>
  <c r="D1437" i="4"/>
  <c r="F1437" i="4" s="1"/>
  <c r="E1436" i="4"/>
  <c r="D1436" i="4"/>
  <c r="F1436" i="4" s="1"/>
  <c r="E1435" i="4"/>
  <c r="D1435" i="4"/>
  <c r="F1435" i="4" s="1"/>
  <c r="E1434" i="4"/>
  <c r="D1434" i="4"/>
  <c r="F1434" i="4" s="1"/>
  <c r="E1433" i="4"/>
  <c r="D1433" i="4"/>
  <c r="F1433" i="4" s="1"/>
  <c r="E1432" i="4"/>
  <c r="D1432" i="4"/>
  <c r="F1432" i="4" s="1"/>
  <c r="E1431" i="4"/>
  <c r="D1431" i="4"/>
  <c r="F1431" i="4" s="1"/>
  <c r="E1430" i="4"/>
  <c r="D1430" i="4"/>
  <c r="F1430" i="4" s="1"/>
  <c r="E1429" i="4"/>
  <c r="D1429" i="4"/>
  <c r="F1429" i="4" s="1"/>
  <c r="E1428" i="4"/>
  <c r="D1428" i="4"/>
  <c r="F1428" i="4" s="1"/>
  <c r="E1427" i="4"/>
  <c r="D1427" i="4"/>
  <c r="F1427" i="4" s="1"/>
  <c r="E1426" i="4"/>
  <c r="D1426" i="4"/>
  <c r="F1426" i="4" s="1"/>
  <c r="E1425" i="4"/>
  <c r="D1425" i="4"/>
  <c r="F1425" i="4" s="1"/>
  <c r="E1424" i="4"/>
  <c r="D1424" i="4"/>
  <c r="F1424" i="4" s="1"/>
  <c r="E1423" i="4"/>
  <c r="D1423" i="4"/>
  <c r="F1423" i="4" s="1"/>
  <c r="E1422" i="4"/>
  <c r="D1422" i="4"/>
  <c r="F1422" i="4" s="1"/>
  <c r="E1421" i="4"/>
  <c r="D1421" i="4"/>
  <c r="F1421" i="4" s="1"/>
  <c r="E1420" i="4"/>
  <c r="D1420" i="4"/>
  <c r="F1420" i="4" s="1"/>
  <c r="E1419" i="4"/>
  <c r="D1419" i="4"/>
  <c r="F1419" i="4" s="1"/>
  <c r="E1418" i="4"/>
  <c r="D1418" i="4"/>
  <c r="F1418" i="4" s="1"/>
  <c r="E1417" i="4"/>
  <c r="D1417" i="4"/>
  <c r="F1417" i="4" s="1"/>
  <c r="E1416" i="4"/>
  <c r="D1416" i="4"/>
  <c r="F1416" i="4" s="1"/>
  <c r="E1415" i="4"/>
  <c r="D1415" i="4"/>
  <c r="F1415" i="4" s="1"/>
  <c r="E1414" i="4"/>
  <c r="D1414" i="4"/>
  <c r="F1414" i="4" s="1"/>
  <c r="E1413" i="4"/>
  <c r="D1413" i="4"/>
  <c r="F1413" i="4" s="1"/>
  <c r="E1412" i="4"/>
  <c r="D1412" i="4"/>
  <c r="F1412" i="4" s="1"/>
  <c r="E1411" i="4"/>
  <c r="D1411" i="4"/>
  <c r="F1411" i="4" s="1"/>
  <c r="E1410" i="4"/>
  <c r="D1410" i="4"/>
  <c r="F1410" i="4" s="1"/>
  <c r="E1409" i="4"/>
  <c r="D1409" i="4"/>
  <c r="F1409" i="4" s="1"/>
  <c r="E1408" i="4"/>
  <c r="D1408" i="4"/>
  <c r="F1408" i="4" s="1"/>
  <c r="E1407" i="4"/>
  <c r="D1407" i="4"/>
  <c r="F1407" i="4" s="1"/>
  <c r="E1406" i="4"/>
  <c r="D1406" i="4"/>
  <c r="F1406" i="4" s="1"/>
  <c r="E1405" i="4"/>
  <c r="D1405" i="4"/>
  <c r="F1405" i="4" s="1"/>
  <c r="E1404" i="4"/>
  <c r="D1404" i="4"/>
  <c r="F1404" i="4" s="1"/>
  <c r="E1403" i="4"/>
  <c r="D1403" i="4"/>
  <c r="F1403" i="4" s="1"/>
  <c r="E1402" i="4"/>
  <c r="D1402" i="4"/>
  <c r="F1402" i="4" s="1"/>
  <c r="E1401" i="4"/>
  <c r="D1401" i="4"/>
  <c r="F1401" i="4" s="1"/>
  <c r="E1400" i="4"/>
  <c r="D1400" i="4"/>
  <c r="F1400" i="4" s="1"/>
  <c r="E1399" i="4"/>
  <c r="D1399" i="4"/>
  <c r="F1399" i="4" s="1"/>
  <c r="E1398" i="4"/>
  <c r="D1398" i="4"/>
  <c r="F1398" i="4" s="1"/>
  <c r="E1397" i="4"/>
  <c r="D1397" i="4"/>
  <c r="F1397" i="4" s="1"/>
  <c r="E1396" i="4"/>
  <c r="D1396" i="4"/>
  <c r="F1396" i="4" s="1"/>
  <c r="E1395" i="4"/>
  <c r="D1395" i="4"/>
  <c r="F1395" i="4" s="1"/>
  <c r="E1394" i="4"/>
  <c r="D1394" i="4"/>
  <c r="F1394" i="4" s="1"/>
  <c r="E1393" i="4"/>
  <c r="D1393" i="4"/>
  <c r="F1393" i="4" s="1"/>
  <c r="E1392" i="4"/>
  <c r="D1392" i="4"/>
  <c r="F1392" i="4" s="1"/>
  <c r="E1391" i="4"/>
  <c r="D1391" i="4"/>
  <c r="F1391" i="4" s="1"/>
  <c r="E1390" i="4"/>
  <c r="D1390" i="4"/>
  <c r="F1390" i="4" s="1"/>
  <c r="E1389" i="4"/>
  <c r="D1389" i="4"/>
  <c r="F1389" i="4" s="1"/>
  <c r="E1388" i="4"/>
  <c r="D1388" i="4"/>
  <c r="F1388" i="4" s="1"/>
  <c r="E1387" i="4"/>
  <c r="D1387" i="4"/>
  <c r="F1387" i="4" s="1"/>
  <c r="E1386" i="4"/>
  <c r="D1386" i="4"/>
  <c r="F1386" i="4" s="1"/>
  <c r="E1385" i="4"/>
  <c r="D1385" i="4"/>
  <c r="F1385" i="4" s="1"/>
  <c r="E1384" i="4"/>
  <c r="D1384" i="4"/>
  <c r="F1384" i="4" s="1"/>
  <c r="E1383" i="4"/>
  <c r="D1383" i="4"/>
  <c r="F1383" i="4" s="1"/>
  <c r="E1382" i="4"/>
  <c r="D1382" i="4"/>
  <c r="F1382" i="4" s="1"/>
  <c r="E1381" i="4"/>
  <c r="D1381" i="4"/>
  <c r="F1381" i="4" s="1"/>
  <c r="E1380" i="4"/>
  <c r="D1380" i="4"/>
  <c r="F1380" i="4" s="1"/>
  <c r="E1379" i="4"/>
  <c r="D1379" i="4"/>
  <c r="F1379" i="4" s="1"/>
  <c r="E1378" i="4"/>
  <c r="D1378" i="4"/>
  <c r="F1378" i="4" s="1"/>
  <c r="E1377" i="4"/>
  <c r="D1377" i="4"/>
  <c r="F1377" i="4" s="1"/>
  <c r="E1376" i="4"/>
  <c r="D1376" i="4"/>
  <c r="F1376" i="4" s="1"/>
  <c r="E1375" i="4"/>
  <c r="D1375" i="4"/>
  <c r="F1375" i="4" s="1"/>
  <c r="E1374" i="4"/>
  <c r="D1374" i="4"/>
  <c r="F1374" i="4" s="1"/>
  <c r="E1373" i="4"/>
  <c r="D1373" i="4"/>
  <c r="F1373" i="4" s="1"/>
  <c r="E1372" i="4"/>
  <c r="D1372" i="4"/>
  <c r="F1372" i="4" s="1"/>
  <c r="E1371" i="4"/>
  <c r="D1371" i="4"/>
  <c r="F1371" i="4" s="1"/>
  <c r="E1370" i="4"/>
  <c r="D1370" i="4"/>
  <c r="F1370" i="4" s="1"/>
  <c r="E1369" i="4"/>
  <c r="D1369" i="4"/>
  <c r="F1369" i="4" s="1"/>
  <c r="E1368" i="4"/>
  <c r="D1368" i="4"/>
  <c r="F1368" i="4" s="1"/>
  <c r="E1367" i="4"/>
  <c r="D1367" i="4"/>
  <c r="F1367" i="4" s="1"/>
  <c r="E1366" i="4"/>
  <c r="D1366" i="4"/>
  <c r="F1366" i="4" s="1"/>
  <c r="E1365" i="4"/>
  <c r="D1365" i="4"/>
  <c r="F1365" i="4" s="1"/>
  <c r="E1364" i="4"/>
  <c r="D1364" i="4"/>
  <c r="F1364" i="4" s="1"/>
  <c r="E1363" i="4"/>
  <c r="D1363" i="4"/>
  <c r="F1363" i="4" s="1"/>
  <c r="E1362" i="4"/>
  <c r="D1362" i="4"/>
  <c r="F1362" i="4" s="1"/>
  <c r="E1361" i="4"/>
  <c r="D1361" i="4"/>
  <c r="F1361" i="4" s="1"/>
  <c r="E1360" i="4"/>
  <c r="D1360" i="4"/>
  <c r="F1360" i="4" s="1"/>
  <c r="E1359" i="4"/>
  <c r="D1359" i="4"/>
  <c r="F1359" i="4" s="1"/>
  <c r="E1358" i="4"/>
  <c r="D1358" i="4"/>
  <c r="F1358" i="4" s="1"/>
  <c r="E1357" i="4"/>
  <c r="D1357" i="4"/>
  <c r="F1357" i="4" s="1"/>
  <c r="E1356" i="4"/>
  <c r="D1356" i="4"/>
  <c r="F1356" i="4" s="1"/>
  <c r="E1355" i="4"/>
  <c r="D1355" i="4"/>
  <c r="F1355" i="4" s="1"/>
  <c r="E1354" i="4"/>
  <c r="D1354" i="4"/>
  <c r="F1354" i="4" s="1"/>
  <c r="E1353" i="4"/>
  <c r="D1353" i="4"/>
  <c r="F1353" i="4" s="1"/>
  <c r="E1352" i="4"/>
  <c r="D1352" i="4"/>
  <c r="F1352" i="4" s="1"/>
  <c r="E1351" i="4"/>
  <c r="D1351" i="4"/>
  <c r="F1351" i="4" s="1"/>
  <c r="E1350" i="4"/>
  <c r="D1350" i="4"/>
  <c r="F1350" i="4" s="1"/>
  <c r="E1349" i="4"/>
  <c r="D1349" i="4"/>
  <c r="F1349" i="4" s="1"/>
  <c r="E1348" i="4"/>
  <c r="D1348" i="4"/>
  <c r="F1348" i="4" s="1"/>
  <c r="E1347" i="4"/>
  <c r="D1347" i="4"/>
  <c r="F1347" i="4" s="1"/>
  <c r="E1346" i="4"/>
  <c r="D1346" i="4"/>
  <c r="F1346" i="4" s="1"/>
  <c r="E1345" i="4"/>
  <c r="D1345" i="4"/>
  <c r="F1345" i="4" s="1"/>
  <c r="E1344" i="4"/>
  <c r="D1344" i="4"/>
  <c r="F1344" i="4" s="1"/>
  <c r="E1343" i="4"/>
  <c r="D1343" i="4"/>
  <c r="F1343" i="4" s="1"/>
  <c r="E1342" i="4"/>
  <c r="D1342" i="4"/>
  <c r="F1342" i="4" s="1"/>
  <c r="E1341" i="4"/>
  <c r="D1341" i="4"/>
  <c r="F1341" i="4" s="1"/>
  <c r="E1340" i="4"/>
  <c r="D1340" i="4"/>
  <c r="F1340" i="4" s="1"/>
  <c r="E1339" i="4"/>
  <c r="D1339" i="4"/>
  <c r="F1339" i="4" s="1"/>
  <c r="E1338" i="4"/>
  <c r="D1338" i="4"/>
  <c r="F1338" i="4" s="1"/>
  <c r="E1337" i="4"/>
  <c r="D1337" i="4"/>
  <c r="F1337" i="4" s="1"/>
  <c r="E1336" i="4"/>
  <c r="D1336" i="4"/>
  <c r="F1336" i="4" s="1"/>
  <c r="E1335" i="4"/>
  <c r="D1335" i="4"/>
  <c r="F1335" i="4" s="1"/>
  <c r="E1334" i="4"/>
  <c r="D1334" i="4"/>
  <c r="F1334" i="4" s="1"/>
  <c r="E1333" i="4"/>
  <c r="D1333" i="4"/>
  <c r="F1333" i="4" s="1"/>
  <c r="E1332" i="4"/>
  <c r="D1332" i="4"/>
  <c r="F1332" i="4" s="1"/>
  <c r="E1331" i="4"/>
  <c r="D1331" i="4"/>
  <c r="F1331" i="4" s="1"/>
  <c r="E1330" i="4"/>
  <c r="D1330" i="4"/>
  <c r="F1330" i="4" s="1"/>
  <c r="E1329" i="4"/>
  <c r="D1329" i="4"/>
  <c r="F1329" i="4" s="1"/>
  <c r="E1328" i="4"/>
  <c r="D1328" i="4"/>
  <c r="F1328" i="4" s="1"/>
  <c r="E1327" i="4"/>
  <c r="D1327" i="4"/>
  <c r="F1327" i="4" s="1"/>
  <c r="E1326" i="4"/>
  <c r="D1326" i="4"/>
  <c r="F1326" i="4" s="1"/>
  <c r="E1325" i="4"/>
  <c r="D1325" i="4"/>
  <c r="F1325" i="4" s="1"/>
  <c r="E1324" i="4"/>
  <c r="D1324" i="4"/>
  <c r="F1324" i="4" s="1"/>
  <c r="E1323" i="4"/>
  <c r="D1323" i="4"/>
  <c r="F1323" i="4" s="1"/>
  <c r="E1322" i="4"/>
  <c r="D1322" i="4"/>
  <c r="F1322" i="4" s="1"/>
  <c r="E1321" i="4"/>
  <c r="D1321" i="4"/>
  <c r="F1321" i="4" s="1"/>
  <c r="E1320" i="4"/>
  <c r="D1320" i="4"/>
  <c r="F1320" i="4" s="1"/>
  <c r="E1319" i="4"/>
  <c r="D1319" i="4"/>
  <c r="F1319" i="4" s="1"/>
  <c r="E1318" i="4"/>
  <c r="D1318" i="4"/>
  <c r="F1318" i="4" s="1"/>
  <c r="E1317" i="4"/>
  <c r="D1317" i="4"/>
  <c r="F1317" i="4" s="1"/>
  <c r="E1316" i="4"/>
  <c r="D1316" i="4"/>
  <c r="F1316" i="4" s="1"/>
  <c r="E1315" i="4"/>
  <c r="D1315" i="4"/>
  <c r="F1315" i="4" s="1"/>
  <c r="E1314" i="4"/>
  <c r="D1314" i="4"/>
  <c r="F1314" i="4" s="1"/>
  <c r="E1313" i="4"/>
  <c r="D1313" i="4"/>
  <c r="F1313" i="4" s="1"/>
  <c r="E1312" i="4"/>
  <c r="D1312" i="4"/>
  <c r="F1312" i="4" s="1"/>
  <c r="E1311" i="4"/>
  <c r="D1311" i="4"/>
  <c r="F1311" i="4" s="1"/>
  <c r="E1310" i="4"/>
  <c r="D1310" i="4"/>
  <c r="F1310" i="4" s="1"/>
  <c r="E1309" i="4"/>
  <c r="D1309" i="4"/>
  <c r="F1309" i="4" s="1"/>
  <c r="E1308" i="4"/>
  <c r="D1308" i="4"/>
  <c r="F1308" i="4" s="1"/>
  <c r="E1307" i="4"/>
  <c r="D1307" i="4"/>
  <c r="F1307" i="4" s="1"/>
  <c r="E1306" i="4"/>
  <c r="D1306" i="4"/>
  <c r="F1306" i="4" s="1"/>
  <c r="E1305" i="4"/>
  <c r="D1305" i="4"/>
  <c r="F1305" i="4" s="1"/>
  <c r="E1304" i="4"/>
  <c r="D1304" i="4"/>
  <c r="F1304" i="4" s="1"/>
  <c r="E1303" i="4"/>
  <c r="D1303" i="4"/>
  <c r="F1303" i="4" s="1"/>
  <c r="E1302" i="4"/>
  <c r="D1302" i="4"/>
  <c r="F1302" i="4" s="1"/>
  <c r="E1301" i="4"/>
  <c r="D1301" i="4"/>
  <c r="F1301" i="4" s="1"/>
  <c r="E1300" i="4"/>
  <c r="D1300" i="4"/>
  <c r="F1300" i="4" s="1"/>
  <c r="E1299" i="4"/>
  <c r="D1299" i="4"/>
  <c r="F1299" i="4" s="1"/>
  <c r="E1298" i="4"/>
  <c r="D1298" i="4"/>
  <c r="F1298" i="4" s="1"/>
  <c r="E1297" i="4"/>
  <c r="D1297" i="4"/>
  <c r="F1297" i="4" s="1"/>
  <c r="E1296" i="4"/>
  <c r="D1296" i="4"/>
  <c r="F1296" i="4" s="1"/>
  <c r="E1295" i="4"/>
  <c r="D1295" i="4"/>
  <c r="F1295" i="4" s="1"/>
  <c r="E1294" i="4"/>
  <c r="D1294" i="4"/>
  <c r="F1294" i="4" s="1"/>
  <c r="E1293" i="4"/>
  <c r="D1293" i="4"/>
  <c r="F1293" i="4" s="1"/>
  <c r="E1292" i="4"/>
  <c r="D1292" i="4"/>
  <c r="F1292" i="4" s="1"/>
  <c r="E1291" i="4"/>
  <c r="D1291" i="4"/>
  <c r="F1291" i="4" s="1"/>
  <c r="E1290" i="4"/>
  <c r="D1290" i="4"/>
  <c r="F1290" i="4" s="1"/>
  <c r="E1289" i="4"/>
  <c r="D1289" i="4"/>
  <c r="F1289" i="4" s="1"/>
  <c r="E1288" i="4"/>
  <c r="D1288" i="4"/>
  <c r="F1288" i="4" s="1"/>
  <c r="E1287" i="4"/>
  <c r="D1287" i="4"/>
  <c r="F1287" i="4" s="1"/>
  <c r="E1286" i="4"/>
  <c r="D1286" i="4"/>
  <c r="F1286" i="4" s="1"/>
  <c r="E1285" i="4"/>
  <c r="D1285" i="4"/>
  <c r="F1285" i="4" s="1"/>
  <c r="E1284" i="4"/>
  <c r="D1284" i="4"/>
  <c r="F1284" i="4" s="1"/>
  <c r="E1283" i="4"/>
  <c r="D1283" i="4"/>
  <c r="F1283" i="4" s="1"/>
  <c r="E1282" i="4"/>
  <c r="D1282" i="4"/>
  <c r="F1282" i="4" s="1"/>
  <c r="E1281" i="4"/>
  <c r="D1281" i="4"/>
  <c r="F1281" i="4" s="1"/>
  <c r="E1280" i="4"/>
  <c r="D1280" i="4"/>
  <c r="F1280" i="4" s="1"/>
  <c r="E1279" i="4"/>
  <c r="D1279" i="4"/>
  <c r="F1279" i="4" s="1"/>
  <c r="E1278" i="4"/>
  <c r="D1278" i="4"/>
  <c r="F1278" i="4" s="1"/>
  <c r="E1277" i="4"/>
  <c r="D1277" i="4"/>
  <c r="F1277" i="4" s="1"/>
  <c r="E1276" i="4"/>
  <c r="D1276" i="4"/>
  <c r="F1276" i="4" s="1"/>
  <c r="E1275" i="4"/>
  <c r="D1275" i="4"/>
  <c r="F1275" i="4" s="1"/>
  <c r="E1274" i="4"/>
  <c r="D1274" i="4"/>
  <c r="F1274" i="4" s="1"/>
  <c r="E1273" i="4"/>
  <c r="D1273" i="4"/>
  <c r="F1273" i="4" s="1"/>
  <c r="E1272" i="4"/>
  <c r="D1272" i="4"/>
  <c r="F1272" i="4" s="1"/>
  <c r="E1271" i="4"/>
  <c r="D1271" i="4"/>
  <c r="F1271" i="4" s="1"/>
  <c r="E1270" i="4"/>
  <c r="D1270" i="4"/>
  <c r="F1270" i="4" s="1"/>
  <c r="E1269" i="4"/>
  <c r="D1269" i="4"/>
  <c r="F1269" i="4" s="1"/>
  <c r="E1268" i="4"/>
  <c r="D1268" i="4"/>
  <c r="F1268" i="4" s="1"/>
  <c r="E1267" i="4"/>
  <c r="D1267" i="4"/>
  <c r="F1267" i="4" s="1"/>
  <c r="E1266" i="4"/>
  <c r="D1266" i="4"/>
  <c r="F1266" i="4" s="1"/>
  <c r="E1265" i="4"/>
  <c r="D1265" i="4"/>
  <c r="F1265" i="4" s="1"/>
  <c r="E1264" i="4"/>
  <c r="D1264" i="4"/>
  <c r="F1264" i="4" s="1"/>
  <c r="E1263" i="4"/>
  <c r="D1263" i="4"/>
  <c r="F1263" i="4" s="1"/>
  <c r="E1262" i="4"/>
  <c r="D1262" i="4"/>
  <c r="F1262" i="4" s="1"/>
  <c r="E1261" i="4"/>
  <c r="D1261" i="4"/>
  <c r="F1261" i="4" s="1"/>
  <c r="E1260" i="4"/>
  <c r="D1260" i="4"/>
  <c r="F1260" i="4" s="1"/>
  <c r="E1259" i="4"/>
  <c r="D1259" i="4"/>
  <c r="F1259" i="4" s="1"/>
  <c r="E1258" i="4"/>
  <c r="D1258" i="4"/>
  <c r="F1258" i="4" s="1"/>
  <c r="E1257" i="4"/>
  <c r="D1257" i="4"/>
  <c r="F1257" i="4" s="1"/>
  <c r="E1256" i="4"/>
  <c r="D1256" i="4"/>
  <c r="F1256" i="4" s="1"/>
  <c r="E1255" i="4"/>
  <c r="D1255" i="4"/>
  <c r="F1255" i="4" s="1"/>
  <c r="E1254" i="4"/>
  <c r="D1254" i="4"/>
  <c r="F1254" i="4" s="1"/>
  <c r="E1253" i="4"/>
  <c r="D1253" i="4"/>
  <c r="F1253" i="4" s="1"/>
  <c r="E1252" i="4"/>
  <c r="D1252" i="4"/>
  <c r="F1252" i="4" s="1"/>
  <c r="E1251" i="4"/>
  <c r="D1251" i="4"/>
  <c r="F1251" i="4" s="1"/>
  <c r="E1250" i="4"/>
  <c r="D1250" i="4"/>
  <c r="F1250" i="4" s="1"/>
  <c r="E1249" i="4"/>
  <c r="D1249" i="4"/>
  <c r="F1249" i="4" s="1"/>
  <c r="E1248" i="4"/>
  <c r="D1248" i="4"/>
  <c r="F1248" i="4" s="1"/>
  <c r="E1247" i="4"/>
  <c r="D1247" i="4"/>
  <c r="F1247" i="4" s="1"/>
  <c r="E1246" i="4"/>
  <c r="D1246" i="4"/>
  <c r="F1246" i="4" s="1"/>
  <c r="E1245" i="4"/>
  <c r="D1245" i="4"/>
  <c r="F1245" i="4" s="1"/>
  <c r="E1244" i="4"/>
  <c r="D1244" i="4"/>
  <c r="F1244" i="4" s="1"/>
  <c r="E1243" i="4"/>
  <c r="D1243" i="4"/>
  <c r="F1243" i="4" s="1"/>
  <c r="E1242" i="4"/>
  <c r="D1242" i="4"/>
  <c r="F1242" i="4" s="1"/>
  <c r="E1241" i="4"/>
  <c r="D1241" i="4"/>
  <c r="F1241" i="4" s="1"/>
  <c r="E1240" i="4"/>
  <c r="D1240" i="4"/>
  <c r="F1240" i="4" s="1"/>
  <c r="E1239" i="4"/>
  <c r="D1239" i="4"/>
  <c r="F1239" i="4" s="1"/>
  <c r="E1238" i="4"/>
  <c r="D1238" i="4"/>
  <c r="F1238" i="4" s="1"/>
  <c r="E1237" i="4"/>
  <c r="D1237" i="4"/>
  <c r="F1237" i="4" s="1"/>
  <c r="E1236" i="4"/>
  <c r="D1236" i="4"/>
  <c r="F1236" i="4" s="1"/>
  <c r="E1235" i="4"/>
  <c r="D1235" i="4"/>
  <c r="F1235" i="4" s="1"/>
  <c r="E1234" i="4"/>
  <c r="D1234" i="4"/>
  <c r="F1234" i="4" s="1"/>
  <c r="E1233" i="4"/>
  <c r="D1233" i="4"/>
  <c r="F1233" i="4" s="1"/>
  <c r="E1232" i="4"/>
  <c r="D1232" i="4"/>
  <c r="F1232" i="4" s="1"/>
  <c r="E1231" i="4"/>
  <c r="D1231" i="4"/>
  <c r="F1231" i="4" s="1"/>
  <c r="E1230" i="4"/>
  <c r="D1230" i="4"/>
  <c r="F1230" i="4" s="1"/>
  <c r="E1229" i="4"/>
  <c r="D1229" i="4"/>
  <c r="F1229" i="4" s="1"/>
  <c r="E1228" i="4"/>
  <c r="D1228" i="4"/>
  <c r="F1228" i="4" s="1"/>
  <c r="E1227" i="4"/>
  <c r="D1227" i="4"/>
  <c r="F1227" i="4" s="1"/>
  <c r="E1226" i="4"/>
  <c r="D1226" i="4"/>
  <c r="F1226" i="4" s="1"/>
  <c r="E1225" i="4"/>
  <c r="D1225" i="4"/>
  <c r="F1225" i="4" s="1"/>
  <c r="E1224" i="4"/>
  <c r="D1224" i="4"/>
  <c r="F1224" i="4" s="1"/>
  <c r="E1223" i="4"/>
  <c r="D1223" i="4"/>
  <c r="F1223" i="4" s="1"/>
  <c r="E1222" i="4"/>
  <c r="D1222" i="4"/>
  <c r="F1222" i="4" s="1"/>
  <c r="E1221" i="4"/>
  <c r="D1221" i="4"/>
  <c r="F1221" i="4" s="1"/>
  <c r="E1220" i="4"/>
  <c r="D1220" i="4"/>
  <c r="F1220" i="4" s="1"/>
  <c r="E1219" i="4"/>
  <c r="D1219" i="4"/>
  <c r="F1219" i="4" s="1"/>
  <c r="E1218" i="4"/>
  <c r="D1218" i="4"/>
  <c r="F1218" i="4" s="1"/>
  <c r="E1217" i="4"/>
  <c r="D1217" i="4"/>
  <c r="F1217" i="4" s="1"/>
  <c r="E1216" i="4"/>
  <c r="D1216" i="4"/>
  <c r="F1216" i="4" s="1"/>
  <c r="E1215" i="4"/>
  <c r="D1215" i="4"/>
  <c r="F1215" i="4" s="1"/>
  <c r="E1214" i="4"/>
  <c r="D1214" i="4"/>
  <c r="F1214" i="4" s="1"/>
  <c r="D17" i="4"/>
  <c r="F17" i="4" s="1"/>
  <c r="E17" i="4"/>
  <c r="D18" i="4"/>
  <c r="F18" i="4" s="1"/>
  <c r="E18" i="4"/>
  <c r="D19" i="4"/>
  <c r="F19" i="4" s="1"/>
  <c r="E19" i="4"/>
  <c r="D20" i="4"/>
  <c r="F20" i="4" s="1"/>
  <c r="E20" i="4"/>
  <c r="D21" i="4"/>
  <c r="F21" i="4" s="1"/>
  <c r="E21" i="4"/>
  <c r="D22" i="4"/>
  <c r="F22" i="4" s="1"/>
  <c r="E22" i="4"/>
  <c r="D23" i="4"/>
  <c r="F23" i="4" s="1"/>
  <c r="E23" i="4"/>
  <c r="D24" i="4"/>
  <c r="F24" i="4" s="1"/>
  <c r="E24" i="4"/>
  <c r="D25" i="4"/>
  <c r="F25" i="4" s="1"/>
  <c r="E25" i="4"/>
  <c r="D26" i="4"/>
  <c r="F26" i="4" s="1"/>
  <c r="E26" i="4"/>
  <c r="D27" i="4"/>
  <c r="F27" i="4" s="1"/>
  <c r="E27" i="4"/>
  <c r="D28" i="4"/>
  <c r="F28" i="4" s="1"/>
  <c r="E28" i="4"/>
  <c r="D29" i="4"/>
  <c r="F29" i="4" s="1"/>
  <c r="E29" i="4"/>
  <c r="D30" i="4"/>
  <c r="F30" i="4" s="1"/>
  <c r="E30" i="4"/>
  <c r="D31" i="4"/>
  <c r="F31" i="4" s="1"/>
  <c r="E31" i="4"/>
  <c r="D32" i="4"/>
  <c r="F32" i="4" s="1"/>
  <c r="E32" i="4"/>
  <c r="D33" i="4"/>
  <c r="F33" i="4" s="1"/>
  <c r="E33" i="4"/>
  <c r="D34" i="4"/>
  <c r="F34" i="4" s="1"/>
  <c r="E34" i="4"/>
  <c r="D35" i="4"/>
  <c r="F35" i="4" s="1"/>
  <c r="E35" i="4"/>
  <c r="D36" i="4"/>
  <c r="F36" i="4" s="1"/>
  <c r="E36" i="4"/>
  <c r="D37" i="4"/>
  <c r="F37" i="4" s="1"/>
  <c r="E37" i="4"/>
  <c r="D38" i="4"/>
  <c r="F38" i="4" s="1"/>
  <c r="E38" i="4"/>
  <c r="D39" i="4"/>
  <c r="F39" i="4" s="1"/>
  <c r="E39" i="4"/>
  <c r="D40" i="4"/>
  <c r="F40" i="4" s="1"/>
  <c r="E40" i="4"/>
  <c r="D41" i="4"/>
  <c r="F41" i="4" s="1"/>
  <c r="E41" i="4"/>
  <c r="D42" i="4"/>
  <c r="F42" i="4" s="1"/>
  <c r="E42" i="4"/>
  <c r="D43" i="4"/>
  <c r="F43" i="4" s="1"/>
  <c r="E43" i="4"/>
  <c r="D44" i="4"/>
  <c r="F44" i="4" s="1"/>
  <c r="E44" i="4"/>
  <c r="D45" i="4"/>
  <c r="F45" i="4" s="1"/>
  <c r="E45" i="4"/>
  <c r="D46" i="4"/>
  <c r="F46" i="4" s="1"/>
  <c r="E46" i="4"/>
  <c r="D47" i="4"/>
  <c r="F47" i="4" s="1"/>
  <c r="E47" i="4"/>
  <c r="D48" i="4"/>
  <c r="F48" i="4" s="1"/>
  <c r="E48" i="4"/>
  <c r="D49" i="4"/>
  <c r="F49" i="4" s="1"/>
  <c r="E49" i="4"/>
  <c r="D50" i="4"/>
  <c r="F50" i="4" s="1"/>
  <c r="E50" i="4"/>
  <c r="D51" i="4"/>
  <c r="F51" i="4" s="1"/>
  <c r="E51" i="4"/>
  <c r="D52" i="4"/>
  <c r="F52" i="4" s="1"/>
  <c r="E52" i="4"/>
  <c r="D53" i="4"/>
  <c r="F53" i="4" s="1"/>
  <c r="E53" i="4"/>
  <c r="D54" i="4"/>
  <c r="F54" i="4" s="1"/>
  <c r="E54" i="4"/>
  <c r="D55" i="4"/>
  <c r="F55" i="4" s="1"/>
  <c r="E55" i="4"/>
  <c r="D56" i="4"/>
  <c r="F56" i="4" s="1"/>
  <c r="E56" i="4"/>
  <c r="D57" i="4"/>
  <c r="F57" i="4" s="1"/>
  <c r="E57" i="4"/>
  <c r="D58" i="4"/>
  <c r="F58" i="4" s="1"/>
  <c r="E58" i="4"/>
  <c r="D59" i="4"/>
  <c r="F59" i="4" s="1"/>
  <c r="E59" i="4"/>
  <c r="D60" i="4"/>
  <c r="F60" i="4" s="1"/>
  <c r="E60" i="4"/>
  <c r="D61" i="4"/>
  <c r="F61" i="4" s="1"/>
  <c r="E61" i="4"/>
  <c r="D62" i="4"/>
  <c r="F62" i="4" s="1"/>
  <c r="E62" i="4"/>
  <c r="D63" i="4"/>
  <c r="F63" i="4" s="1"/>
  <c r="E63" i="4"/>
  <c r="D64" i="4"/>
  <c r="F64" i="4" s="1"/>
  <c r="E64" i="4"/>
  <c r="D65" i="4"/>
  <c r="F65" i="4" s="1"/>
  <c r="E65" i="4"/>
  <c r="D66" i="4"/>
  <c r="F66" i="4" s="1"/>
  <c r="E66" i="4"/>
  <c r="D67" i="4"/>
  <c r="F67" i="4" s="1"/>
  <c r="E67" i="4"/>
  <c r="D68" i="4"/>
  <c r="F68" i="4" s="1"/>
  <c r="E68" i="4"/>
  <c r="D69" i="4"/>
  <c r="F69" i="4" s="1"/>
  <c r="E69" i="4"/>
  <c r="D70" i="4"/>
  <c r="F70" i="4" s="1"/>
  <c r="E70" i="4"/>
  <c r="D71" i="4"/>
  <c r="F71" i="4" s="1"/>
  <c r="E71" i="4"/>
  <c r="D72" i="4"/>
  <c r="F72" i="4" s="1"/>
  <c r="E72" i="4"/>
  <c r="D73" i="4"/>
  <c r="F73" i="4" s="1"/>
  <c r="E73" i="4"/>
  <c r="D74" i="4"/>
  <c r="F74" i="4" s="1"/>
  <c r="E74" i="4"/>
  <c r="D75" i="4"/>
  <c r="F75" i="4" s="1"/>
  <c r="E75" i="4"/>
  <c r="D76" i="4"/>
  <c r="F76" i="4" s="1"/>
  <c r="E76" i="4"/>
  <c r="D77" i="4"/>
  <c r="F77" i="4" s="1"/>
  <c r="E77" i="4"/>
  <c r="D78" i="4"/>
  <c r="F78" i="4" s="1"/>
  <c r="E78" i="4"/>
  <c r="D79" i="4"/>
  <c r="F79" i="4" s="1"/>
  <c r="E79" i="4"/>
  <c r="D80" i="4"/>
  <c r="F80" i="4" s="1"/>
  <c r="E80" i="4"/>
  <c r="D81" i="4"/>
  <c r="F81" i="4" s="1"/>
  <c r="E81" i="4"/>
  <c r="D82" i="4"/>
  <c r="F82" i="4" s="1"/>
  <c r="E82" i="4"/>
  <c r="D83" i="4"/>
  <c r="F83" i="4" s="1"/>
  <c r="E83" i="4"/>
  <c r="D84" i="4"/>
  <c r="F84" i="4" s="1"/>
  <c r="E84" i="4"/>
  <c r="D85" i="4"/>
  <c r="F85" i="4" s="1"/>
  <c r="E85" i="4"/>
  <c r="D86" i="4"/>
  <c r="F86" i="4" s="1"/>
  <c r="E86" i="4"/>
  <c r="D87" i="4"/>
  <c r="F87" i="4" s="1"/>
  <c r="E87" i="4"/>
  <c r="D88" i="4"/>
  <c r="F88" i="4" s="1"/>
  <c r="E88" i="4"/>
  <c r="D89" i="4"/>
  <c r="F89" i="4" s="1"/>
  <c r="E89" i="4"/>
  <c r="D90" i="4"/>
  <c r="F90" i="4" s="1"/>
  <c r="E90" i="4"/>
  <c r="D91" i="4"/>
  <c r="F91" i="4" s="1"/>
  <c r="E91" i="4"/>
  <c r="D92" i="4"/>
  <c r="F92" i="4" s="1"/>
  <c r="E92" i="4"/>
  <c r="D93" i="4"/>
  <c r="F93" i="4" s="1"/>
  <c r="E93" i="4"/>
  <c r="D94" i="4"/>
  <c r="F94" i="4" s="1"/>
  <c r="E94" i="4"/>
  <c r="D95" i="4"/>
  <c r="F95" i="4" s="1"/>
  <c r="E95" i="4"/>
  <c r="D96" i="4"/>
  <c r="F96" i="4" s="1"/>
  <c r="E96" i="4"/>
  <c r="D97" i="4"/>
  <c r="F97" i="4" s="1"/>
  <c r="E97" i="4"/>
  <c r="D98" i="4"/>
  <c r="F98" i="4" s="1"/>
  <c r="E98" i="4"/>
  <c r="D99" i="4"/>
  <c r="F99" i="4" s="1"/>
  <c r="E99" i="4"/>
  <c r="D100" i="4"/>
  <c r="F100" i="4" s="1"/>
  <c r="E100" i="4"/>
  <c r="D101" i="4"/>
  <c r="F101" i="4" s="1"/>
  <c r="E101" i="4"/>
  <c r="D102" i="4"/>
  <c r="F102" i="4" s="1"/>
  <c r="E102" i="4"/>
  <c r="D103" i="4"/>
  <c r="F103" i="4" s="1"/>
  <c r="E103" i="4"/>
  <c r="D104" i="4"/>
  <c r="F104" i="4" s="1"/>
  <c r="E104" i="4"/>
  <c r="D105" i="4"/>
  <c r="F105" i="4" s="1"/>
  <c r="E105" i="4"/>
  <c r="D106" i="4"/>
  <c r="F106" i="4" s="1"/>
  <c r="E106" i="4"/>
  <c r="D107" i="4"/>
  <c r="F107" i="4" s="1"/>
  <c r="E107" i="4"/>
  <c r="D108" i="4"/>
  <c r="F108" i="4" s="1"/>
  <c r="E108" i="4"/>
  <c r="D109" i="4"/>
  <c r="F109" i="4" s="1"/>
  <c r="E109" i="4"/>
  <c r="D110" i="4"/>
  <c r="F110" i="4" s="1"/>
  <c r="E110" i="4"/>
  <c r="D111" i="4"/>
  <c r="F111" i="4" s="1"/>
  <c r="E111" i="4"/>
  <c r="D112" i="4"/>
  <c r="F112" i="4" s="1"/>
  <c r="E112" i="4"/>
  <c r="D113" i="4"/>
  <c r="F113" i="4" s="1"/>
  <c r="E113" i="4"/>
  <c r="D114" i="4"/>
  <c r="F114" i="4" s="1"/>
  <c r="E114" i="4"/>
  <c r="D115" i="4"/>
  <c r="F115" i="4" s="1"/>
  <c r="E115" i="4"/>
  <c r="D116" i="4"/>
  <c r="F116" i="4" s="1"/>
  <c r="E116" i="4"/>
  <c r="D117" i="4"/>
  <c r="F117" i="4" s="1"/>
  <c r="E117" i="4"/>
  <c r="D118" i="4"/>
  <c r="F118" i="4" s="1"/>
  <c r="E118" i="4"/>
  <c r="D119" i="4"/>
  <c r="F119" i="4" s="1"/>
  <c r="E119" i="4"/>
  <c r="D120" i="4"/>
  <c r="F120" i="4" s="1"/>
  <c r="E120" i="4"/>
  <c r="D121" i="4"/>
  <c r="F121" i="4" s="1"/>
  <c r="E121" i="4"/>
  <c r="D122" i="4"/>
  <c r="F122" i="4" s="1"/>
  <c r="E122" i="4"/>
  <c r="D123" i="4"/>
  <c r="F123" i="4" s="1"/>
  <c r="E123" i="4"/>
  <c r="D124" i="4"/>
  <c r="F124" i="4" s="1"/>
  <c r="E124" i="4"/>
  <c r="D125" i="4"/>
  <c r="F125" i="4" s="1"/>
  <c r="E125" i="4"/>
  <c r="D126" i="4"/>
  <c r="F126" i="4" s="1"/>
  <c r="E126" i="4"/>
  <c r="D127" i="4"/>
  <c r="F127" i="4" s="1"/>
  <c r="E127" i="4"/>
  <c r="D128" i="4"/>
  <c r="F128" i="4" s="1"/>
  <c r="E128" i="4"/>
  <c r="D129" i="4"/>
  <c r="F129" i="4" s="1"/>
  <c r="E129" i="4"/>
  <c r="D130" i="4"/>
  <c r="F130" i="4" s="1"/>
  <c r="E130" i="4"/>
  <c r="D131" i="4"/>
  <c r="F131" i="4" s="1"/>
  <c r="E131" i="4"/>
  <c r="D132" i="4"/>
  <c r="F132" i="4" s="1"/>
  <c r="E132" i="4"/>
  <c r="D133" i="4"/>
  <c r="F133" i="4" s="1"/>
  <c r="E133" i="4"/>
  <c r="D134" i="4"/>
  <c r="F134" i="4" s="1"/>
  <c r="E134" i="4"/>
  <c r="D135" i="4"/>
  <c r="F135" i="4" s="1"/>
  <c r="E135" i="4"/>
  <c r="D136" i="4"/>
  <c r="F136" i="4" s="1"/>
  <c r="E136" i="4"/>
  <c r="D137" i="4"/>
  <c r="F137" i="4" s="1"/>
  <c r="E137" i="4"/>
  <c r="D138" i="4"/>
  <c r="F138" i="4" s="1"/>
  <c r="E138" i="4"/>
  <c r="D139" i="4"/>
  <c r="F139" i="4" s="1"/>
  <c r="E139" i="4"/>
  <c r="D140" i="4"/>
  <c r="F140" i="4" s="1"/>
  <c r="E140" i="4"/>
  <c r="D141" i="4"/>
  <c r="F141" i="4" s="1"/>
  <c r="E141" i="4"/>
  <c r="D142" i="4"/>
  <c r="F142" i="4" s="1"/>
  <c r="E142" i="4"/>
  <c r="D143" i="4"/>
  <c r="F143" i="4" s="1"/>
  <c r="E143" i="4"/>
  <c r="D144" i="4"/>
  <c r="F144" i="4" s="1"/>
  <c r="E144" i="4"/>
  <c r="D145" i="4"/>
  <c r="F145" i="4" s="1"/>
  <c r="E145" i="4"/>
  <c r="D146" i="4"/>
  <c r="F146" i="4" s="1"/>
  <c r="E146" i="4"/>
  <c r="D147" i="4"/>
  <c r="F147" i="4" s="1"/>
  <c r="E147" i="4"/>
  <c r="D148" i="4"/>
  <c r="F148" i="4" s="1"/>
  <c r="E148" i="4"/>
  <c r="D149" i="4"/>
  <c r="F149" i="4" s="1"/>
  <c r="E149" i="4"/>
  <c r="D150" i="4"/>
  <c r="F150" i="4" s="1"/>
  <c r="E150" i="4"/>
  <c r="D151" i="4"/>
  <c r="F151" i="4" s="1"/>
  <c r="E151" i="4"/>
  <c r="D152" i="4"/>
  <c r="F152" i="4" s="1"/>
  <c r="E152" i="4"/>
  <c r="D153" i="4"/>
  <c r="F153" i="4" s="1"/>
  <c r="E153" i="4"/>
  <c r="D154" i="4"/>
  <c r="F154" i="4" s="1"/>
  <c r="E154" i="4"/>
  <c r="D155" i="4"/>
  <c r="F155" i="4" s="1"/>
  <c r="E155" i="4"/>
  <c r="D156" i="4"/>
  <c r="F156" i="4" s="1"/>
  <c r="E156" i="4"/>
  <c r="D157" i="4"/>
  <c r="F157" i="4" s="1"/>
  <c r="E157" i="4"/>
  <c r="D158" i="4"/>
  <c r="F158" i="4" s="1"/>
  <c r="E158" i="4"/>
  <c r="D159" i="4"/>
  <c r="F159" i="4" s="1"/>
  <c r="E159" i="4"/>
  <c r="D160" i="4"/>
  <c r="F160" i="4" s="1"/>
  <c r="E160" i="4"/>
  <c r="D161" i="4"/>
  <c r="F161" i="4" s="1"/>
  <c r="E161" i="4"/>
  <c r="D162" i="4"/>
  <c r="F162" i="4" s="1"/>
  <c r="E162" i="4"/>
  <c r="D163" i="4"/>
  <c r="F163" i="4" s="1"/>
  <c r="E163" i="4"/>
  <c r="D164" i="4"/>
  <c r="F164" i="4" s="1"/>
  <c r="E164" i="4"/>
  <c r="D165" i="4"/>
  <c r="F165" i="4" s="1"/>
  <c r="E165" i="4"/>
  <c r="D166" i="4"/>
  <c r="F166" i="4" s="1"/>
  <c r="E166" i="4"/>
  <c r="D167" i="4"/>
  <c r="F167" i="4" s="1"/>
  <c r="E167" i="4"/>
  <c r="D168" i="4"/>
  <c r="F168" i="4" s="1"/>
  <c r="E168" i="4"/>
  <c r="D169" i="4"/>
  <c r="F169" i="4" s="1"/>
  <c r="E169" i="4"/>
  <c r="D170" i="4"/>
  <c r="F170" i="4" s="1"/>
  <c r="E170" i="4"/>
  <c r="D171" i="4"/>
  <c r="F171" i="4" s="1"/>
  <c r="E171" i="4"/>
  <c r="D172" i="4"/>
  <c r="F172" i="4" s="1"/>
  <c r="E172" i="4"/>
  <c r="D173" i="4"/>
  <c r="F173" i="4" s="1"/>
  <c r="E173" i="4"/>
  <c r="D174" i="4"/>
  <c r="F174" i="4" s="1"/>
  <c r="E174" i="4"/>
  <c r="D175" i="4"/>
  <c r="F175" i="4" s="1"/>
  <c r="E175" i="4"/>
  <c r="D176" i="4"/>
  <c r="F176" i="4" s="1"/>
  <c r="E176" i="4"/>
  <c r="D177" i="4"/>
  <c r="F177" i="4" s="1"/>
  <c r="E177" i="4"/>
  <c r="D178" i="4"/>
  <c r="F178" i="4" s="1"/>
  <c r="E178" i="4"/>
  <c r="D179" i="4"/>
  <c r="F179" i="4" s="1"/>
  <c r="E179" i="4"/>
  <c r="D180" i="4"/>
  <c r="F180" i="4" s="1"/>
  <c r="E180" i="4"/>
  <c r="D181" i="4"/>
  <c r="F181" i="4" s="1"/>
  <c r="E181" i="4"/>
  <c r="D182" i="4"/>
  <c r="F182" i="4" s="1"/>
  <c r="E182" i="4"/>
  <c r="D183" i="4"/>
  <c r="F183" i="4" s="1"/>
  <c r="E183" i="4"/>
  <c r="D184" i="4"/>
  <c r="F184" i="4" s="1"/>
  <c r="E184" i="4"/>
  <c r="D185" i="4"/>
  <c r="F185" i="4" s="1"/>
  <c r="E185" i="4"/>
  <c r="D186" i="4"/>
  <c r="F186" i="4" s="1"/>
  <c r="E186" i="4"/>
  <c r="D187" i="4"/>
  <c r="F187" i="4" s="1"/>
  <c r="E187" i="4"/>
  <c r="D188" i="4"/>
  <c r="F188" i="4" s="1"/>
  <c r="E188" i="4"/>
  <c r="D189" i="4"/>
  <c r="F189" i="4" s="1"/>
  <c r="E189" i="4"/>
  <c r="D190" i="4"/>
  <c r="F190" i="4" s="1"/>
  <c r="E190" i="4"/>
  <c r="D191" i="4"/>
  <c r="F191" i="4" s="1"/>
  <c r="E191" i="4"/>
  <c r="D192" i="4"/>
  <c r="F192" i="4" s="1"/>
  <c r="E192" i="4"/>
  <c r="D193" i="4"/>
  <c r="F193" i="4" s="1"/>
  <c r="E193" i="4"/>
  <c r="D194" i="4"/>
  <c r="F194" i="4" s="1"/>
  <c r="E194" i="4"/>
  <c r="D195" i="4"/>
  <c r="F195" i="4" s="1"/>
  <c r="E195" i="4"/>
  <c r="D196" i="4"/>
  <c r="F196" i="4" s="1"/>
  <c r="E196" i="4"/>
  <c r="D197" i="4"/>
  <c r="F197" i="4" s="1"/>
  <c r="E197" i="4"/>
  <c r="D198" i="4"/>
  <c r="F198" i="4" s="1"/>
  <c r="E198" i="4"/>
  <c r="D199" i="4"/>
  <c r="F199" i="4" s="1"/>
  <c r="E199" i="4"/>
  <c r="D200" i="4"/>
  <c r="F200" i="4" s="1"/>
  <c r="E200" i="4"/>
  <c r="D201" i="4"/>
  <c r="F201" i="4" s="1"/>
  <c r="E201" i="4"/>
  <c r="D202" i="4"/>
  <c r="F202" i="4" s="1"/>
  <c r="E202" i="4"/>
  <c r="D203" i="4"/>
  <c r="F203" i="4" s="1"/>
  <c r="E203" i="4"/>
  <c r="D204" i="4"/>
  <c r="F204" i="4" s="1"/>
  <c r="E204" i="4"/>
  <c r="D205" i="4"/>
  <c r="F205" i="4" s="1"/>
  <c r="E205" i="4"/>
  <c r="D206" i="4"/>
  <c r="F206" i="4" s="1"/>
  <c r="E206" i="4"/>
  <c r="D207" i="4"/>
  <c r="F207" i="4" s="1"/>
  <c r="E207" i="4"/>
  <c r="D208" i="4"/>
  <c r="F208" i="4" s="1"/>
  <c r="E208" i="4"/>
  <c r="D209" i="4"/>
  <c r="F209" i="4" s="1"/>
  <c r="E209" i="4"/>
  <c r="D210" i="4"/>
  <c r="F210" i="4" s="1"/>
  <c r="E210" i="4"/>
  <c r="D211" i="4"/>
  <c r="F211" i="4" s="1"/>
  <c r="E211" i="4"/>
  <c r="D212" i="4"/>
  <c r="F212" i="4" s="1"/>
  <c r="E212" i="4"/>
  <c r="D213" i="4"/>
  <c r="F213" i="4" s="1"/>
  <c r="E213" i="4"/>
  <c r="D214" i="4"/>
  <c r="F214" i="4" s="1"/>
  <c r="E214" i="4"/>
  <c r="D215" i="4"/>
  <c r="F215" i="4" s="1"/>
  <c r="E215" i="4"/>
  <c r="D216" i="4"/>
  <c r="F216" i="4" s="1"/>
  <c r="E216" i="4"/>
  <c r="D217" i="4"/>
  <c r="F217" i="4" s="1"/>
  <c r="E217" i="4"/>
  <c r="D218" i="4"/>
  <c r="F218" i="4" s="1"/>
  <c r="E218" i="4"/>
  <c r="D219" i="4"/>
  <c r="F219" i="4" s="1"/>
  <c r="E219" i="4"/>
  <c r="D220" i="4"/>
  <c r="F220" i="4" s="1"/>
  <c r="E220" i="4"/>
  <c r="D221" i="4"/>
  <c r="F221" i="4" s="1"/>
  <c r="E221" i="4"/>
  <c r="D222" i="4"/>
  <c r="F222" i="4" s="1"/>
  <c r="E222" i="4"/>
  <c r="D223" i="4"/>
  <c r="F223" i="4" s="1"/>
  <c r="E223" i="4"/>
  <c r="D224" i="4"/>
  <c r="F224" i="4" s="1"/>
  <c r="E224" i="4"/>
  <c r="D225" i="4"/>
  <c r="F225" i="4" s="1"/>
  <c r="E225" i="4"/>
  <c r="D226" i="4"/>
  <c r="F226" i="4" s="1"/>
  <c r="E226" i="4"/>
  <c r="D227" i="4"/>
  <c r="F227" i="4" s="1"/>
  <c r="E227" i="4"/>
  <c r="D228" i="4"/>
  <c r="F228" i="4" s="1"/>
  <c r="E228" i="4"/>
  <c r="D229" i="4"/>
  <c r="F229" i="4" s="1"/>
  <c r="E229" i="4"/>
  <c r="D230" i="4"/>
  <c r="F230" i="4" s="1"/>
  <c r="E230" i="4"/>
  <c r="D231" i="4"/>
  <c r="F231" i="4" s="1"/>
  <c r="E231" i="4"/>
  <c r="D232" i="4"/>
  <c r="F232" i="4" s="1"/>
  <c r="E232" i="4"/>
  <c r="D233" i="4"/>
  <c r="F233" i="4" s="1"/>
  <c r="E233" i="4"/>
  <c r="D234" i="4"/>
  <c r="F234" i="4" s="1"/>
  <c r="E234" i="4"/>
  <c r="D235" i="4"/>
  <c r="F235" i="4" s="1"/>
  <c r="E235" i="4"/>
  <c r="D236" i="4"/>
  <c r="F236" i="4" s="1"/>
  <c r="E236" i="4"/>
  <c r="D237" i="4"/>
  <c r="F237" i="4" s="1"/>
  <c r="E237" i="4"/>
  <c r="D238" i="4"/>
  <c r="F238" i="4" s="1"/>
  <c r="E238" i="4"/>
  <c r="D239" i="4"/>
  <c r="F239" i="4" s="1"/>
  <c r="E239" i="4"/>
  <c r="D240" i="4"/>
  <c r="F240" i="4" s="1"/>
  <c r="E240" i="4"/>
  <c r="D241" i="4"/>
  <c r="F241" i="4" s="1"/>
  <c r="E241" i="4"/>
  <c r="D242" i="4"/>
  <c r="F242" i="4" s="1"/>
  <c r="E242" i="4"/>
  <c r="D243" i="4"/>
  <c r="F243" i="4" s="1"/>
  <c r="E243" i="4"/>
  <c r="D244" i="4"/>
  <c r="F244" i="4" s="1"/>
  <c r="E244" i="4"/>
  <c r="D245" i="4"/>
  <c r="F245" i="4" s="1"/>
  <c r="E245" i="4"/>
  <c r="D246" i="4"/>
  <c r="F246" i="4" s="1"/>
  <c r="E246" i="4"/>
  <c r="D247" i="4"/>
  <c r="F247" i="4" s="1"/>
  <c r="E247" i="4"/>
  <c r="D248" i="4"/>
  <c r="F248" i="4" s="1"/>
  <c r="E248" i="4"/>
  <c r="D249" i="4"/>
  <c r="F249" i="4" s="1"/>
  <c r="E249" i="4"/>
  <c r="D250" i="4"/>
  <c r="F250" i="4" s="1"/>
  <c r="E250" i="4"/>
  <c r="D251" i="4"/>
  <c r="F251" i="4" s="1"/>
  <c r="E251" i="4"/>
  <c r="D252" i="4"/>
  <c r="F252" i="4" s="1"/>
  <c r="E252" i="4"/>
  <c r="D253" i="4"/>
  <c r="F253" i="4" s="1"/>
  <c r="E253" i="4"/>
  <c r="D254" i="4"/>
  <c r="F254" i="4" s="1"/>
  <c r="E254" i="4"/>
  <c r="D255" i="4"/>
  <c r="F255" i="4" s="1"/>
  <c r="E255" i="4"/>
  <c r="D256" i="4"/>
  <c r="F256" i="4" s="1"/>
  <c r="E256" i="4"/>
  <c r="D257" i="4"/>
  <c r="F257" i="4" s="1"/>
  <c r="E257" i="4"/>
  <c r="D258" i="4"/>
  <c r="F258" i="4" s="1"/>
  <c r="E258" i="4"/>
  <c r="D259" i="4"/>
  <c r="F259" i="4" s="1"/>
  <c r="E259" i="4"/>
  <c r="D260" i="4"/>
  <c r="F260" i="4" s="1"/>
  <c r="E260" i="4"/>
  <c r="D261" i="4"/>
  <c r="F261" i="4" s="1"/>
  <c r="E261" i="4"/>
  <c r="D262" i="4"/>
  <c r="F262" i="4" s="1"/>
  <c r="E262" i="4"/>
  <c r="D263" i="4"/>
  <c r="F263" i="4" s="1"/>
  <c r="E263" i="4"/>
  <c r="D264" i="4"/>
  <c r="F264" i="4" s="1"/>
  <c r="E264" i="4"/>
  <c r="D265" i="4"/>
  <c r="F265" i="4" s="1"/>
  <c r="E265" i="4"/>
  <c r="D266" i="4"/>
  <c r="F266" i="4" s="1"/>
  <c r="E266" i="4"/>
  <c r="D267" i="4"/>
  <c r="F267" i="4" s="1"/>
  <c r="E267" i="4"/>
  <c r="D268" i="4"/>
  <c r="F268" i="4" s="1"/>
  <c r="E268" i="4"/>
  <c r="D269" i="4"/>
  <c r="F269" i="4" s="1"/>
  <c r="E269" i="4"/>
  <c r="D270" i="4"/>
  <c r="F270" i="4" s="1"/>
  <c r="E270" i="4"/>
  <c r="D271" i="4"/>
  <c r="F271" i="4" s="1"/>
  <c r="E271" i="4"/>
  <c r="D272" i="4"/>
  <c r="F272" i="4" s="1"/>
  <c r="E272" i="4"/>
  <c r="D273" i="4"/>
  <c r="F273" i="4" s="1"/>
  <c r="E273" i="4"/>
  <c r="D274" i="4"/>
  <c r="F274" i="4" s="1"/>
  <c r="E274" i="4"/>
  <c r="D275" i="4"/>
  <c r="F275" i="4" s="1"/>
  <c r="E275" i="4"/>
  <c r="D276" i="4"/>
  <c r="F276" i="4" s="1"/>
  <c r="E276" i="4"/>
  <c r="D277" i="4"/>
  <c r="F277" i="4" s="1"/>
  <c r="E277" i="4"/>
  <c r="D278" i="4"/>
  <c r="F278" i="4" s="1"/>
  <c r="E278" i="4"/>
  <c r="D279" i="4"/>
  <c r="F279" i="4" s="1"/>
  <c r="E279" i="4"/>
  <c r="D280" i="4"/>
  <c r="F280" i="4" s="1"/>
  <c r="E280" i="4"/>
  <c r="D281" i="4"/>
  <c r="F281" i="4" s="1"/>
  <c r="E281" i="4"/>
  <c r="D282" i="4"/>
  <c r="F282" i="4" s="1"/>
  <c r="E282" i="4"/>
  <c r="D283" i="4"/>
  <c r="F283" i="4" s="1"/>
  <c r="E283" i="4"/>
  <c r="D284" i="4"/>
  <c r="F284" i="4" s="1"/>
  <c r="E284" i="4"/>
  <c r="D285" i="4"/>
  <c r="F285" i="4" s="1"/>
  <c r="E285" i="4"/>
  <c r="D286" i="4"/>
  <c r="F286" i="4" s="1"/>
  <c r="E286" i="4"/>
  <c r="D287" i="4"/>
  <c r="F287" i="4" s="1"/>
  <c r="E287" i="4"/>
  <c r="D288" i="4"/>
  <c r="F288" i="4" s="1"/>
  <c r="E288" i="4"/>
  <c r="D289" i="4"/>
  <c r="F289" i="4" s="1"/>
  <c r="E289" i="4"/>
  <c r="D290" i="4"/>
  <c r="F290" i="4" s="1"/>
  <c r="E290" i="4"/>
  <c r="D291" i="4"/>
  <c r="F291" i="4" s="1"/>
  <c r="E291" i="4"/>
  <c r="D292" i="4"/>
  <c r="F292" i="4" s="1"/>
  <c r="E292" i="4"/>
  <c r="D293" i="4"/>
  <c r="F293" i="4" s="1"/>
  <c r="E293" i="4"/>
  <c r="D294" i="4"/>
  <c r="F294" i="4" s="1"/>
  <c r="E294" i="4"/>
  <c r="D295" i="4"/>
  <c r="F295" i="4" s="1"/>
  <c r="E295" i="4"/>
  <c r="D296" i="4"/>
  <c r="F296" i="4" s="1"/>
  <c r="E296" i="4"/>
  <c r="D297" i="4"/>
  <c r="F297" i="4" s="1"/>
  <c r="E297" i="4"/>
  <c r="D298" i="4"/>
  <c r="F298" i="4" s="1"/>
  <c r="E298" i="4"/>
  <c r="D299" i="4"/>
  <c r="F299" i="4" s="1"/>
  <c r="E299" i="4"/>
  <c r="D300" i="4"/>
  <c r="F300" i="4" s="1"/>
  <c r="E300" i="4"/>
  <c r="D301" i="4"/>
  <c r="F301" i="4" s="1"/>
  <c r="E301" i="4"/>
  <c r="D302" i="4"/>
  <c r="F302" i="4" s="1"/>
  <c r="E302" i="4"/>
  <c r="D303" i="4"/>
  <c r="F303" i="4" s="1"/>
  <c r="E303" i="4"/>
  <c r="D304" i="4"/>
  <c r="F304" i="4" s="1"/>
  <c r="E304" i="4"/>
  <c r="D305" i="4"/>
  <c r="F305" i="4" s="1"/>
  <c r="E305" i="4"/>
  <c r="D306" i="4"/>
  <c r="F306" i="4" s="1"/>
  <c r="E306" i="4"/>
  <c r="D307" i="4"/>
  <c r="F307" i="4" s="1"/>
  <c r="E307" i="4"/>
  <c r="D308" i="4"/>
  <c r="F308" i="4" s="1"/>
  <c r="E308" i="4"/>
  <c r="D309" i="4"/>
  <c r="F309" i="4" s="1"/>
  <c r="E309" i="4"/>
  <c r="D310" i="4"/>
  <c r="F310" i="4" s="1"/>
  <c r="E310" i="4"/>
  <c r="D311" i="4"/>
  <c r="F311" i="4" s="1"/>
  <c r="E311" i="4"/>
  <c r="D312" i="4"/>
  <c r="F312" i="4" s="1"/>
  <c r="E312" i="4"/>
  <c r="D313" i="4"/>
  <c r="F313" i="4" s="1"/>
  <c r="E313" i="4"/>
  <c r="D314" i="4"/>
  <c r="F314" i="4" s="1"/>
  <c r="E314" i="4"/>
  <c r="D315" i="4"/>
  <c r="F315" i="4" s="1"/>
  <c r="E315" i="4"/>
  <c r="D316" i="4"/>
  <c r="F316" i="4" s="1"/>
  <c r="E316" i="4"/>
  <c r="D317" i="4"/>
  <c r="F317" i="4" s="1"/>
  <c r="E317" i="4"/>
  <c r="D318" i="4"/>
  <c r="F318" i="4" s="1"/>
  <c r="E318" i="4"/>
  <c r="D319" i="4"/>
  <c r="F319" i="4" s="1"/>
  <c r="E319" i="4"/>
  <c r="D320" i="4"/>
  <c r="F320" i="4" s="1"/>
  <c r="E320" i="4"/>
  <c r="D321" i="4"/>
  <c r="F321" i="4" s="1"/>
  <c r="E321" i="4"/>
  <c r="D322" i="4"/>
  <c r="F322" i="4" s="1"/>
  <c r="E322" i="4"/>
  <c r="D323" i="4"/>
  <c r="F323" i="4" s="1"/>
  <c r="E323" i="4"/>
  <c r="D324" i="4"/>
  <c r="F324" i="4" s="1"/>
  <c r="E324" i="4"/>
  <c r="D325" i="4"/>
  <c r="F325" i="4" s="1"/>
  <c r="E325" i="4"/>
  <c r="D326" i="4"/>
  <c r="F326" i="4" s="1"/>
  <c r="E326" i="4"/>
  <c r="D327" i="4"/>
  <c r="F327" i="4" s="1"/>
  <c r="E327" i="4"/>
  <c r="D328" i="4"/>
  <c r="F328" i="4" s="1"/>
  <c r="E328" i="4"/>
  <c r="D329" i="4"/>
  <c r="F329" i="4" s="1"/>
  <c r="E329" i="4"/>
  <c r="D330" i="4"/>
  <c r="F330" i="4" s="1"/>
  <c r="E330" i="4"/>
  <c r="D331" i="4"/>
  <c r="F331" i="4" s="1"/>
  <c r="E331" i="4"/>
  <c r="D332" i="4"/>
  <c r="F332" i="4" s="1"/>
  <c r="E332" i="4"/>
  <c r="D333" i="4"/>
  <c r="F333" i="4" s="1"/>
  <c r="E333" i="4"/>
  <c r="D334" i="4"/>
  <c r="F334" i="4" s="1"/>
  <c r="E334" i="4"/>
  <c r="D335" i="4"/>
  <c r="F335" i="4" s="1"/>
  <c r="E335" i="4"/>
  <c r="D336" i="4"/>
  <c r="F336" i="4" s="1"/>
  <c r="E336" i="4"/>
  <c r="D337" i="4"/>
  <c r="F337" i="4" s="1"/>
  <c r="E337" i="4"/>
  <c r="D338" i="4"/>
  <c r="F338" i="4" s="1"/>
  <c r="E338" i="4"/>
  <c r="D339" i="4"/>
  <c r="F339" i="4" s="1"/>
  <c r="E339" i="4"/>
  <c r="D340" i="4"/>
  <c r="F340" i="4" s="1"/>
  <c r="E340" i="4"/>
  <c r="D341" i="4"/>
  <c r="F341" i="4" s="1"/>
  <c r="E341" i="4"/>
  <c r="D342" i="4"/>
  <c r="F342" i="4" s="1"/>
  <c r="E342" i="4"/>
  <c r="D343" i="4"/>
  <c r="F343" i="4" s="1"/>
  <c r="E343" i="4"/>
  <c r="D344" i="4"/>
  <c r="F344" i="4" s="1"/>
  <c r="E344" i="4"/>
  <c r="D345" i="4"/>
  <c r="F345" i="4" s="1"/>
  <c r="E345" i="4"/>
  <c r="D346" i="4"/>
  <c r="F346" i="4" s="1"/>
  <c r="E346" i="4"/>
  <c r="D347" i="4"/>
  <c r="F347" i="4" s="1"/>
  <c r="E347" i="4"/>
  <c r="D348" i="4"/>
  <c r="F348" i="4" s="1"/>
  <c r="E348" i="4"/>
  <c r="D349" i="4"/>
  <c r="F349" i="4" s="1"/>
  <c r="E349" i="4"/>
  <c r="D350" i="4"/>
  <c r="F350" i="4" s="1"/>
  <c r="E350" i="4"/>
  <c r="D351" i="4"/>
  <c r="F351" i="4" s="1"/>
  <c r="E351" i="4"/>
  <c r="D352" i="4"/>
  <c r="F352" i="4" s="1"/>
  <c r="E352" i="4"/>
  <c r="D353" i="4"/>
  <c r="F353" i="4" s="1"/>
  <c r="E353" i="4"/>
  <c r="D354" i="4"/>
  <c r="F354" i="4" s="1"/>
  <c r="E354" i="4"/>
  <c r="D355" i="4"/>
  <c r="F355" i="4" s="1"/>
  <c r="E355" i="4"/>
  <c r="D356" i="4"/>
  <c r="F356" i="4" s="1"/>
  <c r="E356" i="4"/>
  <c r="D357" i="4"/>
  <c r="F357" i="4" s="1"/>
  <c r="E357" i="4"/>
  <c r="D358" i="4"/>
  <c r="F358" i="4" s="1"/>
  <c r="E358" i="4"/>
  <c r="D359" i="4"/>
  <c r="F359" i="4" s="1"/>
  <c r="E359" i="4"/>
  <c r="D360" i="4"/>
  <c r="F360" i="4" s="1"/>
  <c r="E360" i="4"/>
  <c r="D361" i="4"/>
  <c r="F361" i="4" s="1"/>
  <c r="E361" i="4"/>
  <c r="D362" i="4"/>
  <c r="F362" i="4" s="1"/>
  <c r="E362" i="4"/>
  <c r="D363" i="4"/>
  <c r="F363" i="4" s="1"/>
  <c r="E363" i="4"/>
  <c r="D364" i="4"/>
  <c r="F364" i="4" s="1"/>
  <c r="E364" i="4"/>
  <c r="D365" i="4"/>
  <c r="F365" i="4" s="1"/>
  <c r="E365" i="4"/>
  <c r="D366" i="4"/>
  <c r="F366" i="4" s="1"/>
  <c r="E366" i="4"/>
  <c r="D367" i="4"/>
  <c r="F367" i="4" s="1"/>
  <c r="E367" i="4"/>
  <c r="D368" i="4"/>
  <c r="F368" i="4" s="1"/>
  <c r="E368" i="4"/>
  <c r="D369" i="4"/>
  <c r="F369" i="4" s="1"/>
  <c r="E369" i="4"/>
  <c r="D370" i="4"/>
  <c r="F370" i="4" s="1"/>
  <c r="E370" i="4"/>
  <c r="D371" i="4"/>
  <c r="F371" i="4" s="1"/>
  <c r="E371" i="4"/>
  <c r="D372" i="4"/>
  <c r="F372" i="4" s="1"/>
  <c r="E372" i="4"/>
  <c r="D373" i="4"/>
  <c r="F373" i="4" s="1"/>
  <c r="E373" i="4"/>
  <c r="D374" i="4"/>
  <c r="F374" i="4" s="1"/>
  <c r="E374" i="4"/>
  <c r="D375" i="4"/>
  <c r="F375" i="4" s="1"/>
  <c r="E375" i="4"/>
  <c r="D376" i="4"/>
  <c r="F376" i="4" s="1"/>
  <c r="E376" i="4"/>
  <c r="D377" i="4"/>
  <c r="F377" i="4" s="1"/>
  <c r="E377" i="4"/>
  <c r="D378" i="4"/>
  <c r="F378" i="4" s="1"/>
  <c r="E378" i="4"/>
  <c r="D379" i="4"/>
  <c r="F379" i="4" s="1"/>
  <c r="E379" i="4"/>
  <c r="D380" i="4"/>
  <c r="F380" i="4" s="1"/>
  <c r="E380" i="4"/>
  <c r="D381" i="4"/>
  <c r="F381" i="4" s="1"/>
  <c r="E381" i="4"/>
  <c r="D382" i="4"/>
  <c r="F382" i="4" s="1"/>
  <c r="E382" i="4"/>
  <c r="D383" i="4"/>
  <c r="F383" i="4" s="1"/>
  <c r="E383" i="4"/>
  <c r="D384" i="4"/>
  <c r="F384" i="4" s="1"/>
  <c r="E384" i="4"/>
  <c r="D385" i="4"/>
  <c r="F385" i="4" s="1"/>
  <c r="E385" i="4"/>
  <c r="D386" i="4"/>
  <c r="F386" i="4" s="1"/>
  <c r="E386" i="4"/>
  <c r="D387" i="4"/>
  <c r="F387" i="4" s="1"/>
  <c r="E387" i="4"/>
  <c r="D388" i="4"/>
  <c r="F388" i="4" s="1"/>
  <c r="E388" i="4"/>
  <c r="D389" i="4"/>
  <c r="F389" i="4" s="1"/>
  <c r="E389" i="4"/>
  <c r="D390" i="4"/>
  <c r="F390" i="4" s="1"/>
  <c r="E390" i="4"/>
  <c r="D391" i="4"/>
  <c r="F391" i="4" s="1"/>
  <c r="E391" i="4"/>
  <c r="D392" i="4"/>
  <c r="F392" i="4" s="1"/>
  <c r="E392" i="4"/>
  <c r="D393" i="4"/>
  <c r="F393" i="4" s="1"/>
  <c r="E393" i="4"/>
  <c r="D394" i="4"/>
  <c r="F394" i="4" s="1"/>
  <c r="E394" i="4"/>
  <c r="D395" i="4"/>
  <c r="F395" i="4" s="1"/>
  <c r="E395" i="4"/>
  <c r="D396" i="4"/>
  <c r="F396" i="4" s="1"/>
  <c r="E396" i="4"/>
  <c r="D397" i="4"/>
  <c r="F397" i="4" s="1"/>
  <c r="E397" i="4"/>
  <c r="D398" i="4"/>
  <c r="F398" i="4" s="1"/>
  <c r="E398" i="4"/>
  <c r="D399" i="4"/>
  <c r="F399" i="4" s="1"/>
  <c r="E399" i="4"/>
  <c r="D400" i="4"/>
  <c r="F400" i="4" s="1"/>
  <c r="E400" i="4"/>
  <c r="D401" i="4"/>
  <c r="F401" i="4" s="1"/>
  <c r="E401" i="4"/>
  <c r="D402" i="4"/>
  <c r="F402" i="4" s="1"/>
  <c r="E402" i="4"/>
  <c r="D403" i="4"/>
  <c r="F403" i="4" s="1"/>
  <c r="E403" i="4"/>
  <c r="D404" i="4"/>
  <c r="F404" i="4" s="1"/>
  <c r="E404" i="4"/>
  <c r="D405" i="4"/>
  <c r="F405" i="4" s="1"/>
  <c r="E405" i="4"/>
  <c r="D406" i="4"/>
  <c r="F406" i="4" s="1"/>
  <c r="E406" i="4"/>
  <c r="D407" i="4"/>
  <c r="F407" i="4" s="1"/>
  <c r="E407" i="4"/>
  <c r="D408" i="4"/>
  <c r="F408" i="4" s="1"/>
  <c r="E408" i="4"/>
  <c r="D409" i="4"/>
  <c r="F409" i="4" s="1"/>
  <c r="E409" i="4"/>
  <c r="D410" i="4"/>
  <c r="F410" i="4" s="1"/>
  <c r="E410" i="4"/>
  <c r="D411" i="4"/>
  <c r="F411" i="4" s="1"/>
  <c r="E411" i="4"/>
  <c r="D412" i="4"/>
  <c r="F412" i="4" s="1"/>
  <c r="E412" i="4"/>
  <c r="D413" i="4"/>
  <c r="F413" i="4" s="1"/>
  <c r="E413" i="4"/>
  <c r="D414" i="4"/>
  <c r="F414" i="4" s="1"/>
  <c r="E414" i="4"/>
  <c r="D415" i="4"/>
  <c r="F415" i="4" s="1"/>
  <c r="E415" i="4"/>
  <c r="D416" i="4"/>
  <c r="F416" i="4" s="1"/>
  <c r="E416" i="4"/>
  <c r="D417" i="4"/>
  <c r="F417" i="4" s="1"/>
  <c r="E417" i="4"/>
  <c r="D418" i="4"/>
  <c r="F418" i="4" s="1"/>
  <c r="E418" i="4"/>
  <c r="D419" i="4"/>
  <c r="F419" i="4" s="1"/>
  <c r="E419" i="4"/>
  <c r="D420" i="4"/>
  <c r="F420" i="4" s="1"/>
  <c r="E420" i="4"/>
  <c r="D421" i="4"/>
  <c r="F421" i="4" s="1"/>
  <c r="E421" i="4"/>
  <c r="D422" i="4"/>
  <c r="F422" i="4" s="1"/>
  <c r="E422" i="4"/>
  <c r="D423" i="4"/>
  <c r="F423" i="4" s="1"/>
  <c r="E423" i="4"/>
  <c r="D424" i="4"/>
  <c r="F424" i="4" s="1"/>
  <c r="E424" i="4"/>
  <c r="D425" i="4"/>
  <c r="F425" i="4" s="1"/>
  <c r="E425" i="4"/>
  <c r="D426" i="4"/>
  <c r="F426" i="4" s="1"/>
  <c r="E426" i="4"/>
  <c r="D427" i="4"/>
  <c r="F427" i="4" s="1"/>
  <c r="E427" i="4"/>
  <c r="D428" i="4"/>
  <c r="F428" i="4" s="1"/>
  <c r="E428" i="4"/>
  <c r="D429" i="4"/>
  <c r="F429" i="4" s="1"/>
  <c r="E429" i="4"/>
  <c r="D430" i="4"/>
  <c r="F430" i="4" s="1"/>
  <c r="E430" i="4"/>
  <c r="D431" i="4"/>
  <c r="F431" i="4" s="1"/>
  <c r="E431" i="4"/>
  <c r="D432" i="4"/>
  <c r="F432" i="4" s="1"/>
  <c r="E432" i="4"/>
  <c r="D433" i="4"/>
  <c r="F433" i="4" s="1"/>
  <c r="E433" i="4"/>
  <c r="D434" i="4"/>
  <c r="F434" i="4" s="1"/>
  <c r="E434" i="4"/>
  <c r="D435" i="4"/>
  <c r="F435" i="4" s="1"/>
  <c r="E435" i="4"/>
  <c r="D436" i="4"/>
  <c r="F436" i="4" s="1"/>
  <c r="E436" i="4"/>
  <c r="D437" i="4"/>
  <c r="F437" i="4" s="1"/>
  <c r="E437" i="4"/>
  <c r="D438" i="4"/>
  <c r="F438" i="4" s="1"/>
  <c r="E438" i="4"/>
  <c r="D439" i="4"/>
  <c r="F439" i="4" s="1"/>
  <c r="E439" i="4"/>
  <c r="D440" i="4"/>
  <c r="F440" i="4" s="1"/>
  <c r="E440" i="4"/>
  <c r="D441" i="4"/>
  <c r="F441" i="4" s="1"/>
  <c r="E441" i="4"/>
  <c r="D442" i="4"/>
  <c r="F442" i="4" s="1"/>
  <c r="E442" i="4"/>
  <c r="D443" i="4"/>
  <c r="F443" i="4" s="1"/>
  <c r="E443" i="4"/>
  <c r="D444" i="4"/>
  <c r="F444" i="4" s="1"/>
  <c r="E444" i="4"/>
  <c r="D445" i="4"/>
  <c r="F445" i="4" s="1"/>
  <c r="E445" i="4"/>
  <c r="D446" i="4"/>
  <c r="F446" i="4" s="1"/>
  <c r="E446" i="4"/>
  <c r="D447" i="4"/>
  <c r="F447" i="4" s="1"/>
  <c r="E447" i="4"/>
  <c r="D448" i="4"/>
  <c r="F448" i="4" s="1"/>
  <c r="E448" i="4"/>
  <c r="D449" i="4"/>
  <c r="F449" i="4" s="1"/>
  <c r="E449" i="4"/>
  <c r="D450" i="4"/>
  <c r="F450" i="4" s="1"/>
  <c r="E450" i="4"/>
  <c r="D451" i="4"/>
  <c r="F451" i="4" s="1"/>
  <c r="E451" i="4"/>
  <c r="D452" i="4"/>
  <c r="F452" i="4" s="1"/>
  <c r="E452" i="4"/>
  <c r="D453" i="4"/>
  <c r="F453" i="4" s="1"/>
  <c r="E453" i="4"/>
  <c r="D454" i="4"/>
  <c r="F454" i="4" s="1"/>
  <c r="E454" i="4"/>
  <c r="D455" i="4"/>
  <c r="F455" i="4" s="1"/>
  <c r="E455" i="4"/>
  <c r="D456" i="4"/>
  <c r="F456" i="4" s="1"/>
  <c r="E456" i="4"/>
  <c r="D457" i="4"/>
  <c r="F457" i="4" s="1"/>
  <c r="E457" i="4"/>
  <c r="D458" i="4"/>
  <c r="F458" i="4" s="1"/>
  <c r="E458" i="4"/>
  <c r="D459" i="4"/>
  <c r="F459" i="4" s="1"/>
  <c r="E459" i="4"/>
  <c r="D460" i="4"/>
  <c r="F460" i="4" s="1"/>
  <c r="E460" i="4"/>
  <c r="D461" i="4"/>
  <c r="F461" i="4" s="1"/>
  <c r="E461" i="4"/>
  <c r="D462" i="4"/>
  <c r="F462" i="4" s="1"/>
  <c r="E462" i="4"/>
  <c r="D463" i="4"/>
  <c r="F463" i="4" s="1"/>
  <c r="E463" i="4"/>
  <c r="D464" i="4"/>
  <c r="F464" i="4" s="1"/>
  <c r="E464" i="4"/>
  <c r="D465" i="4"/>
  <c r="F465" i="4" s="1"/>
  <c r="E465" i="4"/>
  <c r="D466" i="4"/>
  <c r="F466" i="4" s="1"/>
  <c r="E466" i="4"/>
  <c r="D467" i="4"/>
  <c r="F467" i="4" s="1"/>
  <c r="E467" i="4"/>
  <c r="D468" i="4"/>
  <c r="F468" i="4" s="1"/>
  <c r="E468" i="4"/>
  <c r="D469" i="4"/>
  <c r="F469" i="4" s="1"/>
  <c r="E469" i="4"/>
  <c r="D470" i="4"/>
  <c r="F470" i="4" s="1"/>
  <c r="E470" i="4"/>
  <c r="D471" i="4"/>
  <c r="F471" i="4" s="1"/>
  <c r="E471" i="4"/>
  <c r="D472" i="4"/>
  <c r="F472" i="4" s="1"/>
  <c r="E472" i="4"/>
  <c r="D473" i="4"/>
  <c r="F473" i="4" s="1"/>
  <c r="E473" i="4"/>
  <c r="D474" i="4"/>
  <c r="F474" i="4" s="1"/>
  <c r="E474" i="4"/>
  <c r="D475" i="4"/>
  <c r="F475" i="4" s="1"/>
  <c r="E475" i="4"/>
  <c r="D476" i="4"/>
  <c r="F476" i="4" s="1"/>
  <c r="E476" i="4"/>
  <c r="D477" i="4"/>
  <c r="F477" i="4" s="1"/>
  <c r="E477" i="4"/>
  <c r="D478" i="4"/>
  <c r="F478" i="4" s="1"/>
  <c r="E478" i="4"/>
  <c r="D479" i="4"/>
  <c r="F479" i="4" s="1"/>
  <c r="E479" i="4"/>
  <c r="D480" i="4"/>
  <c r="F480" i="4" s="1"/>
  <c r="E480" i="4"/>
  <c r="D481" i="4"/>
  <c r="F481" i="4" s="1"/>
  <c r="E481" i="4"/>
  <c r="D482" i="4"/>
  <c r="F482" i="4" s="1"/>
  <c r="E482" i="4"/>
  <c r="D483" i="4"/>
  <c r="F483" i="4" s="1"/>
  <c r="E483" i="4"/>
  <c r="D484" i="4"/>
  <c r="F484" i="4" s="1"/>
  <c r="E484" i="4"/>
  <c r="D485" i="4"/>
  <c r="F485" i="4" s="1"/>
  <c r="E485" i="4"/>
  <c r="D486" i="4"/>
  <c r="F486" i="4" s="1"/>
  <c r="E486" i="4"/>
  <c r="D487" i="4"/>
  <c r="F487" i="4" s="1"/>
  <c r="E487" i="4"/>
  <c r="D488" i="4"/>
  <c r="F488" i="4" s="1"/>
  <c r="E488" i="4"/>
  <c r="D489" i="4"/>
  <c r="F489" i="4" s="1"/>
  <c r="E489" i="4"/>
  <c r="D490" i="4"/>
  <c r="F490" i="4" s="1"/>
  <c r="E490" i="4"/>
  <c r="D491" i="4"/>
  <c r="F491" i="4" s="1"/>
  <c r="E491" i="4"/>
  <c r="D492" i="4"/>
  <c r="F492" i="4" s="1"/>
  <c r="E492" i="4"/>
  <c r="D493" i="4"/>
  <c r="F493" i="4" s="1"/>
  <c r="E493" i="4"/>
  <c r="D494" i="4"/>
  <c r="F494" i="4" s="1"/>
  <c r="E494" i="4"/>
  <c r="D495" i="4"/>
  <c r="F495" i="4" s="1"/>
  <c r="E495" i="4"/>
  <c r="D496" i="4"/>
  <c r="F496" i="4" s="1"/>
  <c r="E496" i="4"/>
  <c r="D497" i="4"/>
  <c r="F497" i="4" s="1"/>
  <c r="E497" i="4"/>
  <c r="D498" i="4"/>
  <c r="F498" i="4" s="1"/>
  <c r="E498" i="4"/>
  <c r="D499" i="4"/>
  <c r="F499" i="4" s="1"/>
  <c r="E499" i="4"/>
  <c r="D500" i="4"/>
  <c r="F500" i="4" s="1"/>
  <c r="E500" i="4"/>
  <c r="D501" i="4"/>
  <c r="F501" i="4" s="1"/>
  <c r="E501" i="4"/>
  <c r="D502" i="4"/>
  <c r="F502" i="4" s="1"/>
  <c r="E502" i="4"/>
  <c r="D503" i="4"/>
  <c r="F503" i="4" s="1"/>
  <c r="E503" i="4"/>
  <c r="D504" i="4"/>
  <c r="F504" i="4" s="1"/>
  <c r="E504" i="4"/>
  <c r="D505" i="4"/>
  <c r="F505" i="4" s="1"/>
  <c r="E505" i="4"/>
  <c r="D506" i="4"/>
  <c r="F506" i="4" s="1"/>
  <c r="E506" i="4"/>
  <c r="D507" i="4"/>
  <c r="F507" i="4" s="1"/>
  <c r="E507" i="4"/>
  <c r="D508" i="4"/>
  <c r="F508" i="4" s="1"/>
  <c r="E508" i="4"/>
  <c r="D509" i="4"/>
  <c r="F509" i="4" s="1"/>
  <c r="E509" i="4"/>
  <c r="D510" i="4"/>
  <c r="F510" i="4" s="1"/>
  <c r="E510" i="4"/>
  <c r="D511" i="4"/>
  <c r="F511" i="4" s="1"/>
  <c r="E511" i="4"/>
  <c r="D512" i="4"/>
  <c r="F512" i="4" s="1"/>
  <c r="E512" i="4"/>
  <c r="D513" i="4"/>
  <c r="F513" i="4" s="1"/>
  <c r="E513" i="4"/>
  <c r="D514" i="4"/>
  <c r="F514" i="4" s="1"/>
  <c r="E514" i="4"/>
  <c r="D515" i="4"/>
  <c r="F515" i="4" s="1"/>
  <c r="E515" i="4"/>
  <c r="D516" i="4"/>
  <c r="F516" i="4" s="1"/>
  <c r="E516" i="4"/>
  <c r="D517" i="4"/>
  <c r="F517" i="4" s="1"/>
  <c r="E517" i="4"/>
  <c r="D518" i="4"/>
  <c r="F518" i="4" s="1"/>
  <c r="E518" i="4"/>
  <c r="D519" i="4"/>
  <c r="F519" i="4" s="1"/>
  <c r="E519" i="4"/>
  <c r="D520" i="4"/>
  <c r="F520" i="4" s="1"/>
  <c r="E520" i="4"/>
  <c r="D521" i="4"/>
  <c r="F521" i="4" s="1"/>
  <c r="E521" i="4"/>
  <c r="D522" i="4"/>
  <c r="F522" i="4" s="1"/>
  <c r="E522" i="4"/>
  <c r="D523" i="4"/>
  <c r="F523" i="4" s="1"/>
  <c r="E523" i="4"/>
  <c r="D524" i="4"/>
  <c r="F524" i="4" s="1"/>
  <c r="E524" i="4"/>
  <c r="D525" i="4"/>
  <c r="F525" i="4" s="1"/>
  <c r="E525" i="4"/>
  <c r="D526" i="4"/>
  <c r="F526" i="4" s="1"/>
  <c r="E526" i="4"/>
  <c r="D527" i="4"/>
  <c r="F527" i="4" s="1"/>
  <c r="E527" i="4"/>
  <c r="D528" i="4"/>
  <c r="F528" i="4" s="1"/>
  <c r="E528" i="4"/>
  <c r="D529" i="4"/>
  <c r="F529" i="4" s="1"/>
  <c r="E529" i="4"/>
  <c r="D530" i="4"/>
  <c r="F530" i="4" s="1"/>
  <c r="E530" i="4"/>
  <c r="D531" i="4"/>
  <c r="F531" i="4" s="1"/>
  <c r="E531" i="4"/>
  <c r="D532" i="4"/>
  <c r="F532" i="4" s="1"/>
  <c r="E532" i="4"/>
  <c r="D533" i="4"/>
  <c r="F533" i="4" s="1"/>
  <c r="E533" i="4"/>
  <c r="D534" i="4"/>
  <c r="F534" i="4" s="1"/>
  <c r="E534" i="4"/>
  <c r="D535" i="4"/>
  <c r="F535" i="4" s="1"/>
  <c r="E535" i="4"/>
  <c r="D536" i="4"/>
  <c r="F536" i="4" s="1"/>
  <c r="E536" i="4"/>
  <c r="D537" i="4"/>
  <c r="F537" i="4" s="1"/>
  <c r="E537" i="4"/>
  <c r="D538" i="4"/>
  <c r="F538" i="4" s="1"/>
  <c r="E538" i="4"/>
  <c r="D539" i="4"/>
  <c r="F539" i="4" s="1"/>
  <c r="E539" i="4"/>
  <c r="D540" i="4"/>
  <c r="F540" i="4" s="1"/>
  <c r="E540" i="4"/>
  <c r="D541" i="4"/>
  <c r="F541" i="4" s="1"/>
  <c r="E541" i="4"/>
  <c r="D542" i="4"/>
  <c r="F542" i="4" s="1"/>
  <c r="E542" i="4"/>
  <c r="D543" i="4"/>
  <c r="F543" i="4" s="1"/>
  <c r="E543" i="4"/>
  <c r="D544" i="4"/>
  <c r="F544" i="4" s="1"/>
  <c r="E544" i="4"/>
  <c r="D545" i="4"/>
  <c r="F545" i="4" s="1"/>
  <c r="E545" i="4"/>
  <c r="D546" i="4"/>
  <c r="F546" i="4" s="1"/>
  <c r="E546" i="4"/>
  <c r="D547" i="4"/>
  <c r="F547" i="4" s="1"/>
  <c r="E547" i="4"/>
  <c r="D548" i="4"/>
  <c r="F548" i="4" s="1"/>
  <c r="E548" i="4"/>
  <c r="D549" i="4"/>
  <c r="F549" i="4" s="1"/>
  <c r="E549" i="4"/>
  <c r="D550" i="4"/>
  <c r="F550" i="4" s="1"/>
  <c r="E550" i="4"/>
  <c r="D551" i="4"/>
  <c r="F551" i="4" s="1"/>
  <c r="E551" i="4"/>
  <c r="D552" i="4"/>
  <c r="F552" i="4" s="1"/>
  <c r="E552" i="4"/>
  <c r="D553" i="4"/>
  <c r="F553" i="4" s="1"/>
  <c r="E553" i="4"/>
  <c r="D554" i="4"/>
  <c r="F554" i="4" s="1"/>
  <c r="E554" i="4"/>
  <c r="D555" i="4"/>
  <c r="F555" i="4" s="1"/>
  <c r="E555" i="4"/>
  <c r="D556" i="4"/>
  <c r="F556" i="4" s="1"/>
  <c r="E556" i="4"/>
  <c r="D557" i="4"/>
  <c r="F557" i="4" s="1"/>
  <c r="E557" i="4"/>
  <c r="D558" i="4"/>
  <c r="F558" i="4" s="1"/>
  <c r="E558" i="4"/>
  <c r="D559" i="4"/>
  <c r="F559" i="4" s="1"/>
  <c r="E559" i="4"/>
  <c r="D560" i="4"/>
  <c r="F560" i="4" s="1"/>
  <c r="E560" i="4"/>
  <c r="D561" i="4"/>
  <c r="F561" i="4" s="1"/>
  <c r="E561" i="4"/>
  <c r="D562" i="4"/>
  <c r="F562" i="4" s="1"/>
  <c r="E562" i="4"/>
  <c r="D563" i="4"/>
  <c r="F563" i="4" s="1"/>
  <c r="E563" i="4"/>
  <c r="D564" i="4"/>
  <c r="F564" i="4" s="1"/>
  <c r="E564" i="4"/>
  <c r="D565" i="4"/>
  <c r="F565" i="4" s="1"/>
  <c r="E565" i="4"/>
  <c r="D566" i="4"/>
  <c r="F566" i="4" s="1"/>
  <c r="E566" i="4"/>
  <c r="D567" i="4"/>
  <c r="F567" i="4" s="1"/>
  <c r="E567" i="4"/>
  <c r="D568" i="4"/>
  <c r="F568" i="4" s="1"/>
  <c r="E568" i="4"/>
  <c r="D569" i="4"/>
  <c r="F569" i="4" s="1"/>
  <c r="E569" i="4"/>
  <c r="D570" i="4"/>
  <c r="F570" i="4" s="1"/>
  <c r="E570" i="4"/>
  <c r="D571" i="4"/>
  <c r="F571" i="4" s="1"/>
  <c r="E571" i="4"/>
  <c r="D572" i="4"/>
  <c r="F572" i="4" s="1"/>
  <c r="E572" i="4"/>
  <c r="D573" i="4"/>
  <c r="F573" i="4" s="1"/>
  <c r="E573" i="4"/>
  <c r="D574" i="4"/>
  <c r="F574" i="4" s="1"/>
  <c r="E574" i="4"/>
  <c r="D575" i="4"/>
  <c r="F575" i="4" s="1"/>
  <c r="E575" i="4"/>
  <c r="D576" i="4"/>
  <c r="F576" i="4" s="1"/>
  <c r="E576" i="4"/>
  <c r="D577" i="4"/>
  <c r="F577" i="4" s="1"/>
  <c r="E577" i="4"/>
  <c r="D578" i="4"/>
  <c r="F578" i="4" s="1"/>
  <c r="E578" i="4"/>
  <c r="D579" i="4"/>
  <c r="F579" i="4" s="1"/>
  <c r="E579" i="4"/>
  <c r="D580" i="4"/>
  <c r="F580" i="4" s="1"/>
  <c r="E580" i="4"/>
  <c r="D581" i="4"/>
  <c r="F581" i="4" s="1"/>
  <c r="E581" i="4"/>
  <c r="D582" i="4"/>
  <c r="F582" i="4" s="1"/>
  <c r="E582" i="4"/>
  <c r="D583" i="4"/>
  <c r="F583" i="4" s="1"/>
  <c r="E583" i="4"/>
  <c r="D584" i="4"/>
  <c r="F584" i="4" s="1"/>
  <c r="E584" i="4"/>
  <c r="D585" i="4"/>
  <c r="F585" i="4" s="1"/>
  <c r="E585" i="4"/>
  <c r="D586" i="4"/>
  <c r="F586" i="4" s="1"/>
  <c r="E586" i="4"/>
  <c r="D587" i="4"/>
  <c r="F587" i="4" s="1"/>
  <c r="E587" i="4"/>
  <c r="D588" i="4"/>
  <c r="F588" i="4" s="1"/>
  <c r="E588" i="4"/>
  <c r="D589" i="4"/>
  <c r="F589" i="4" s="1"/>
  <c r="E589" i="4"/>
  <c r="D590" i="4"/>
  <c r="F590" i="4" s="1"/>
  <c r="E590" i="4"/>
  <c r="D591" i="4"/>
  <c r="F591" i="4" s="1"/>
  <c r="E591" i="4"/>
  <c r="D592" i="4"/>
  <c r="F592" i="4" s="1"/>
  <c r="E592" i="4"/>
  <c r="D593" i="4"/>
  <c r="F593" i="4" s="1"/>
  <c r="E593" i="4"/>
  <c r="D594" i="4"/>
  <c r="F594" i="4" s="1"/>
  <c r="E594" i="4"/>
  <c r="D595" i="4"/>
  <c r="F595" i="4" s="1"/>
  <c r="E595" i="4"/>
  <c r="D596" i="4"/>
  <c r="F596" i="4" s="1"/>
  <c r="E596" i="4"/>
  <c r="D597" i="4"/>
  <c r="F597" i="4" s="1"/>
  <c r="E597" i="4"/>
  <c r="D598" i="4"/>
  <c r="F598" i="4" s="1"/>
  <c r="E598" i="4"/>
  <c r="D599" i="4"/>
  <c r="F599" i="4" s="1"/>
  <c r="E599" i="4"/>
  <c r="D600" i="4"/>
  <c r="F600" i="4" s="1"/>
  <c r="E600" i="4"/>
  <c r="D601" i="4"/>
  <c r="F601" i="4" s="1"/>
  <c r="E601" i="4"/>
  <c r="D602" i="4"/>
  <c r="F602" i="4" s="1"/>
  <c r="E602" i="4"/>
  <c r="D603" i="4"/>
  <c r="F603" i="4" s="1"/>
  <c r="E603" i="4"/>
  <c r="D604" i="4"/>
  <c r="F604" i="4" s="1"/>
  <c r="E604" i="4"/>
  <c r="D605" i="4"/>
  <c r="F605" i="4" s="1"/>
  <c r="E605" i="4"/>
  <c r="D606" i="4"/>
  <c r="F606" i="4" s="1"/>
  <c r="E606" i="4"/>
  <c r="D607" i="4"/>
  <c r="F607" i="4" s="1"/>
  <c r="E607" i="4"/>
  <c r="D608" i="4"/>
  <c r="F608" i="4" s="1"/>
  <c r="E608" i="4"/>
  <c r="D609" i="4"/>
  <c r="F609" i="4" s="1"/>
  <c r="E609" i="4"/>
  <c r="D610" i="4"/>
  <c r="F610" i="4" s="1"/>
  <c r="E610" i="4"/>
  <c r="D611" i="4"/>
  <c r="F611" i="4" s="1"/>
  <c r="E611" i="4"/>
  <c r="D612" i="4"/>
  <c r="F612" i="4" s="1"/>
  <c r="E612" i="4"/>
  <c r="D613" i="4"/>
  <c r="F613" i="4" s="1"/>
  <c r="E613" i="4"/>
  <c r="D614" i="4"/>
  <c r="F614" i="4" s="1"/>
  <c r="E614" i="4"/>
  <c r="D615" i="4"/>
  <c r="F615" i="4" s="1"/>
  <c r="E615" i="4"/>
  <c r="D616" i="4"/>
  <c r="F616" i="4" s="1"/>
  <c r="E616" i="4"/>
  <c r="D617" i="4"/>
  <c r="F617" i="4" s="1"/>
  <c r="E617" i="4"/>
  <c r="D618" i="4"/>
  <c r="F618" i="4" s="1"/>
  <c r="E618" i="4"/>
  <c r="D619" i="4"/>
  <c r="F619" i="4" s="1"/>
  <c r="E619" i="4"/>
  <c r="D620" i="4"/>
  <c r="F620" i="4" s="1"/>
  <c r="E620" i="4"/>
  <c r="D621" i="4"/>
  <c r="F621" i="4" s="1"/>
  <c r="E621" i="4"/>
  <c r="D622" i="4"/>
  <c r="F622" i="4" s="1"/>
  <c r="E622" i="4"/>
  <c r="D623" i="4"/>
  <c r="F623" i="4" s="1"/>
  <c r="E623" i="4"/>
  <c r="D624" i="4"/>
  <c r="F624" i="4" s="1"/>
  <c r="E624" i="4"/>
  <c r="D625" i="4"/>
  <c r="F625" i="4" s="1"/>
  <c r="E625" i="4"/>
  <c r="D626" i="4"/>
  <c r="F626" i="4" s="1"/>
  <c r="E626" i="4"/>
  <c r="D627" i="4"/>
  <c r="F627" i="4" s="1"/>
  <c r="E627" i="4"/>
  <c r="D628" i="4"/>
  <c r="F628" i="4" s="1"/>
  <c r="E628" i="4"/>
  <c r="D629" i="4"/>
  <c r="F629" i="4" s="1"/>
  <c r="E629" i="4"/>
  <c r="D630" i="4"/>
  <c r="F630" i="4" s="1"/>
  <c r="E630" i="4"/>
  <c r="D631" i="4"/>
  <c r="F631" i="4" s="1"/>
  <c r="E631" i="4"/>
  <c r="D632" i="4"/>
  <c r="F632" i="4" s="1"/>
  <c r="E632" i="4"/>
  <c r="D633" i="4"/>
  <c r="F633" i="4" s="1"/>
  <c r="E633" i="4"/>
  <c r="D634" i="4"/>
  <c r="F634" i="4" s="1"/>
  <c r="E634" i="4"/>
  <c r="D635" i="4"/>
  <c r="F635" i="4" s="1"/>
  <c r="E635" i="4"/>
  <c r="D636" i="4"/>
  <c r="F636" i="4" s="1"/>
  <c r="E636" i="4"/>
  <c r="D637" i="4"/>
  <c r="F637" i="4" s="1"/>
  <c r="E637" i="4"/>
  <c r="D638" i="4"/>
  <c r="F638" i="4" s="1"/>
  <c r="E638" i="4"/>
  <c r="D639" i="4"/>
  <c r="F639" i="4" s="1"/>
  <c r="E639" i="4"/>
  <c r="D640" i="4"/>
  <c r="F640" i="4" s="1"/>
  <c r="E640" i="4"/>
  <c r="D641" i="4"/>
  <c r="F641" i="4" s="1"/>
  <c r="E641" i="4"/>
  <c r="D642" i="4"/>
  <c r="F642" i="4" s="1"/>
  <c r="E642" i="4"/>
  <c r="D643" i="4"/>
  <c r="F643" i="4" s="1"/>
  <c r="E643" i="4"/>
  <c r="D644" i="4"/>
  <c r="F644" i="4" s="1"/>
  <c r="E644" i="4"/>
  <c r="D645" i="4"/>
  <c r="F645" i="4" s="1"/>
  <c r="E645" i="4"/>
  <c r="D646" i="4"/>
  <c r="F646" i="4" s="1"/>
  <c r="E646" i="4"/>
  <c r="D647" i="4"/>
  <c r="F647" i="4" s="1"/>
  <c r="E647" i="4"/>
  <c r="D648" i="4"/>
  <c r="F648" i="4" s="1"/>
  <c r="E648" i="4"/>
  <c r="D649" i="4"/>
  <c r="F649" i="4" s="1"/>
  <c r="C29" i="9" s="1"/>
  <c r="E649" i="4"/>
  <c r="D650" i="4"/>
  <c r="F650" i="4" s="1"/>
  <c r="E650" i="4"/>
  <c r="D651" i="4"/>
  <c r="F651" i="4" s="1"/>
  <c r="E651" i="4"/>
  <c r="D652" i="4"/>
  <c r="F652" i="4" s="1"/>
  <c r="E652" i="4"/>
  <c r="D653" i="4"/>
  <c r="F653" i="4" s="1"/>
  <c r="E653" i="4"/>
  <c r="D654" i="4"/>
  <c r="F654" i="4" s="1"/>
  <c r="E654" i="4"/>
  <c r="D655" i="4"/>
  <c r="F655" i="4" s="1"/>
  <c r="E655" i="4"/>
  <c r="D656" i="4"/>
  <c r="F656" i="4" s="1"/>
  <c r="E656" i="4"/>
  <c r="D657" i="4"/>
  <c r="F657" i="4" s="1"/>
  <c r="E657" i="4"/>
  <c r="D658" i="4"/>
  <c r="F658" i="4" s="1"/>
  <c r="E658" i="4"/>
  <c r="D659" i="4"/>
  <c r="F659" i="4" s="1"/>
  <c r="E659" i="4"/>
  <c r="D660" i="4"/>
  <c r="F660" i="4" s="1"/>
  <c r="E660" i="4"/>
  <c r="D661" i="4"/>
  <c r="F661" i="4" s="1"/>
  <c r="E661" i="4"/>
  <c r="D662" i="4"/>
  <c r="F662" i="4" s="1"/>
  <c r="E662" i="4"/>
  <c r="D663" i="4"/>
  <c r="F663" i="4" s="1"/>
  <c r="E663" i="4"/>
  <c r="D664" i="4"/>
  <c r="F664" i="4" s="1"/>
  <c r="E664" i="4"/>
  <c r="D665" i="4"/>
  <c r="F665" i="4" s="1"/>
  <c r="E665" i="4"/>
  <c r="D666" i="4"/>
  <c r="F666" i="4" s="1"/>
  <c r="E666" i="4"/>
  <c r="D667" i="4"/>
  <c r="F667" i="4" s="1"/>
  <c r="E667" i="4"/>
  <c r="D668" i="4"/>
  <c r="F668" i="4" s="1"/>
  <c r="E668" i="4"/>
  <c r="D669" i="4"/>
  <c r="F669" i="4" s="1"/>
  <c r="E669" i="4"/>
  <c r="D670" i="4"/>
  <c r="F670" i="4" s="1"/>
  <c r="E670" i="4"/>
  <c r="D671" i="4"/>
  <c r="F671" i="4" s="1"/>
  <c r="E671" i="4"/>
  <c r="D672" i="4"/>
  <c r="F672" i="4" s="1"/>
  <c r="E672" i="4"/>
  <c r="D673" i="4"/>
  <c r="F673" i="4" s="1"/>
  <c r="E673" i="4"/>
  <c r="D674" i="4"/>
  <c r="F674" i="4" s="1"/>
  <c r="E674" i="4"/>
  <c r="D675" i="4"/>
  <c r="F675" i="4" s="1"/>
  <c r="E675" i="4"/>
  <c r="D676" i="4"/>
  <c r="F676" i="4" s="1"/>
  <c r="E676" i="4"/>
  <c r="D677" i="4"/>
  <c r="F677" i="4" s="1"/>
  <c r="E677" i="4"/>
  <c r="D678" i="4"/>
  <c r="F678" i="4" s="1"/>
  <c r="E678" i="4"/>
  <c r="D679" i="4"/>
  <c r="F679" i="4" s="1"/>
  <c r="E679" i="4"/>
  <c r="D680" i="4"/>
  <c r="F680" i="4" s="1"/>
  <c r="E680" i="4"/>
  <c r="D681" i="4"/>
  <c r="F681" i="4" s="1"/>
  <c r="E681" i="4"/>
  <c r="D682" i="4"/>
  <c r="F682" i="4" s="1"/>
  <c r="E682" i="4"/>
  <c r="D683" i="4"/>
  <c r="F683" i="4" s="1"/>
  <c r="E683" i="4"/>
  <c r="D684" i="4"/>
  <c r="F684" i="4" s="1"/>
  <c r="E684" i="4"/>
  <c r="D685" i="4"/>
  <c r="F685" i="4" s="1"/>
  <c r="E685" i="4"/>
  <c r="D686" i="4"/>
  <c r="F686" i="4" s="1"/>
  <c r="E686" i="4"/>
  <c r="D687" i="4"/>
  <c r="F687" i="4" s="1"/>
  <c r="E687" i="4"/>
  <c r="D688" i="4"/>
  <c r="F688" i="4" s="1"/>
  <c r="E688" i="4"/>
  <c r="D689" i="4"/>
  <c r="F689" i="4" s="1"/>
  <c r="E689" i="4"/>
  <c r="D690" i="4"/>
  <c r="F690" i="4" s="1"/>
  <c r="E690" i="4"/>
  <c r="D691" i="4"/>
  <c r="F691" i="4" s="1"/>
  <c r="E691" i="4"/>
  <c r="D692" i="4"/>
  <c r="F692" i="4" s="1"/>
  <c r="E692" i="4"/>
  <c r="D693" i="4"/>
  <c r="F693" i="4" s="1"/>
  <c r="E693" i="4"/>
  <c r="D694" i="4"/>
  <c r="F694" i="4" s="1"/>
  <c r="E694" i="4"/>
  <c r="D695" i="4"/>
  <c r="F695" i="4" s="1"/>
  <c r="E695" i="4"/>
  <c r="D696" i="4"/>
  <c r="F696" i="4" s="1"/>
  <c r="E696" i="4"/>
  <c r="D697" i="4"/>
  <c r="F697" i="4" s="1"/>
  <c r="E697" i="4"/>
  <c r="D698" i="4"/>
  <c r="F698" i="4" s="1"/>
  <c r="E698" i="4"/>
  <c r="D699" i="4"/>
  <c r="F699" i="4" s="1"/>
  <c r="E699" i="4"/>
  <c r="D700" i="4"/>
  <c r="F700" i="4" s="1"/>
  <c r="E700" i="4"/>
  <c r="D701" i="4"/>
  <c r="F701" i="4" s="1"/>
  <c r="E701" i="4"/>
  <c r="D702" i="4"/>
  <c r="F702" i="4" s="1"/>
  <c r="E702" i="4"/>
  <c r="D703" i="4"/>
  <c r="F703" i="4" s="1"/>
  <c r="E703" i="4"/>
  <c r="D704" i="4"/>
  <c r="F704" i="4" s="1"/>
  <c r="E704" i="4"/>
  <c r="D705" i="4"/>
  <c r="F705" i="4" s="1"/>
  <c r="E705" i="4"/>
  <c r="D706" i="4"/>
  <c r="F706" i="4" s="1"/>
  <c r="E706" i="4"/>
  <c r="D707" i="4"/>
  <c r="F707" i="4" s="1"/>
  <c r="E707" i="4"/>
  <c r="D708" i="4"/>
  <c r="F708" i="4" s="1"/>
  <c r="E708" i="4"/>
  <c r="D709" i="4"/>
  <c r="F709" i="4" s="1"/>
  <c r="E709" i="4"/>
  <c r="D710" i="4"/>
  <c r="F710" i="4" s="1"/>
  <c r="E710" i="4"/>
  <c r="D711" i="4"/>
  <c r="F711" i="4" s="1"/>
  <c r="E711" i="4"/>
  <c r="D712" i="4"/>
  <c r="F712" i="4" s="1"/>
  <c r="E712" i="4"/>
  <c r="D713" i="4"/>
  <c r="F713" i="4" s="1"/>
  <c r="E713" i="4"/>
  <c r="D714" i="4"/>
  <c r="F714" i="4" s="1"/>
  <c r="E714" i="4"/>
  <c r="D715" i="4"/>
  <c r="F715" i="4" s="1"/>
  <c r="E715" i="4"/>
  <c r="D716" i="4"/>
  <c r="F716" i="4" s="1"/>
  <c r="E716" i="4"/>
  <c r="D717" i="4"/>
  <c r="F717" i="4" s="1"/>
  <c r="E717" i="4"/>
  <c r="D718" i="4"/>
  <c r="F718" i="4" s="1"/>
  <c r="E718" i="4"/>
  <c r="D719" i="4"/>
  <c r="F719" i="4" s="1"/>
  <c r="E719" i="4"/>
  <c r="D720" i="4"/>
  <c r="F720" i="4" s="1"/>
  <c r="E720" i="4"/>
  <c r="D721" i="4"/>
  <c r="F721" i="4" s="1"/>
  <c r="E721" i="4"/>
  <c r="D722" i="4"/>
  <c r="F722" i="4" s="1"/>
  <c r="E722" i="4"/>
  <c r="D723" i="4"/>
  <c r="F723" i="4" s="1"/>
  <c r="E723" i="4"/>
  <c r="D724" i="4"/>
  <c r="F724" i="4" s="1"/>
  <c r="E724" i="4"/>
  <c r="D725" i="4"/>
  <c r="F725" i="4" s="1"/>
  <c r="E725" i="4"/>
  <c r="D726" i="4"/>
  <c r="F726" i="4" s="1"/>
  <c r="E726" i="4"/>
  <c r="D727" i="4"/>
  <c r="F727" i="4" s="1"/>
  <c r="E727" i="4"/>
  <c r="D728" i="4"/>
  <c r="F728" i="4" s="1"/>
  <c r="E728" i="4"/>
  <c r="D729" i="4"/>
  <c r="F729" i="4" s="1"/>
  <c r="E729" i="4"/>
  <c r="D730" i="4"/>
  <c r="F730" i="4" s="1"/>
  <c r="E730" i="4"/>
  <c r="D731" i="4"/>
  <c r="F731" i="4" s="1"/>
  <c r="E731" i="4"/>
  <c r="D732" i="4"/>
  <c r="F732" i="4" s="1"/>
  <c r="E732" i="4"/>
  <c r="D733" i="4"/>
  <c r="F733" i="4" s="1"/>
  <c r="E733" i="4"/>
  <c r="D734" i="4"/>
  <c r="F734" i="4" s="1"/>
  <c r="E734" i="4"/>
  <c r="D735" i="4"/>
  <c r="F735" i="4" s="1"/>
  <c r="E735" i="4"/>
  <c r="D736" i="4"/>
  <c r="F736" i="4" s="1"/>
  <c r="E736" i="4"/>
  <c r="D737" i="4"/>
  <c r="F737" i="4" s="1"/>
  <c r="E737" i="4"/>
  <c r="D738" i="4"/>
  <c r="F738" i="4" s="1"/>
  <c r="E738" i="4"/>
  <c r="D739" i="4"/>
  <c r="F739" i="4" s="1"/>
  <c r="E739" i="4"/>
  <c r="D740" i="4"/>
  <c r="F740" i="4" s="1"/>
  <c r="E740" i="4"/>
  <c r="D741" i="4"/>
  <c r="F741" i="4" s="1"/>
  <c r="E741" i="4"/>
  <c r="D742" i="4"/>
  <c r="F742" i="4" s="1"/>
  <c r="E742" i="4"/>
  <c r="D743" i="4"/>
  <c r="F743" i="4" s="1"/>
  <c r="E743" i="4"/>
  <c r="D744" i="4"/>
  <c r="F744" i="4" s="1"/>
  <c r="E744" i="4"/>
  <c r="D745" i="4"/>
  <c r="F745" i="4" s="1"/>
  <c r="E745" i="4"/>
  <c r="D746" i="4"/>
  <c r="F746" i="4" s="1"/>
  <c r="E746" i="4"/>
  <c r="D747" i="4"/>
  <c r="F747" i="4" s="1"/>
  <c r="E747" i="4"/>
  <c r="D748" i="4"/>
  <c r="F748" i="4" s="1"/>
  <c r="E748" i="4"/>
  <c r="D749" i="4"/>
  <c r="F749" i="4" s="1"/>
  <c r="E749" i="4"/>
  <c r="D750" i="4"/>
  <c r="F750" i="4" s="1"/>
  <c r="E750" i="4"/>
  <c r="D751" i="4"/>
  <c r="F751" i="4" s="1"/>
  <c r="E751" i="4"/>
  <c r="D752" i="4"/>
  <c r="F752" i="4" s="1"/>
  <c r="E752" i="4"/>
  <c r="D753" i="4"/>
  <c r="F753" i="4" s="1"/>
  <c r="E753" i="4"/>
  <c r="D754" i="4"/>
  <c r="F754" i="4" s="1"/>
  <c r="E754" i="4"/>
  <c r="D755" i="4"/>
  <c r="F755" i="4" s="1"/>
  <c r="E755" i="4"/>
  <c r="D756" i="4"/>
  <c r="F756" i="4" s="1"/>
  <c r="E756" i="4"/>
  <c r="D757" i="4"/>
  <c r="F757" i="4" s="1"/>
  <c r="E757" i="4"/>
  <c r="D758" i="4"/>
  <c r="F758" i="4" s="1"/>
  <c r="E758" i="4"/>
  <c r="D759" i="4"/>
  <c r="F759" i="4" s="1"/>
  <c r="E759" i="4"/>
  <c r="D760" i="4"/>
  <c r="F760" i="4" s="1"/>
  <c r="E760" i="4"/>
  <c r="D761" i="4"/>
  <c r="F761" i="4" s="1"/>
  <c r="E761" i="4"/>
  <c r="D762" i="4"/>
  <c r="F762" i="4" s="1"/>
  <c r="E762" i="4"/>
  <c r="D763" i="4"/>
  <c r="F763" i="4" s="1"/>
  <c r="E763" i="4"/>
  <c r="D764" i="4"/>
  <c r="F764" i="4" s="1"/>
  <c r="E764" i="4"/>
  <c r="D765" i="4"/>
  <c r="F765" i="4" s="1"/>
  <c r="E765" i="4"/>
  <c r="D766" i="4"/>
  <c r="F766" i="4" s="1"/>
  <c r="E766" i="4"/>
  <c r="D767" i="4"/>
  <c r="F767" i="4" s="1"/>
  <c r="E767" i="4"/>
  <c r="D768" i="4"/>
  <c r="F768" i="4" s="1"/>
  <c r="E768" i="4"/>
  <c r="D769" i="4"/>
  <c r="F769" i="4" s="1"/>
  <c r="E769" i="4"/>
  <c r="D770" i="4"/>
  <c r="F770" i="4" s="1"/>
  <c r="E770" i="4"/>
  <c r="D771" i="4"/>
  <c r="F771" i="4" s="1"/>
  <c r="E771" i="4"/>
  <c r="D772" i="4"/>
  <c r="F772" i="4" s="1"/>
  <c r="E772" i="4"/>
  <c r="D773" i="4"/>
  <c r="F773" i="4" s="1"/>
  <c r="E773" i="4"/>
  <c r="D774" i="4"/>
  <c r="F774" i="4" s="1"/>
  <c r="E774" i="4"/>
  <c r="D775" i="4"/>
  <c r="F775" i="4" s="1"/>
  <c r="E775" i="4"/>
  <c r="D776" i="4"/>
  <c r="F776" i="4" s="1"/>
  <c r="E776" i="4"/>
  <c r="D777" i="4"/>
  <c r="F777" i="4" s="1"/>
  <c r="E777" i="4"/>
  <c r="D778" i="4"/>
  <c r="F778" i="4" s="1"/>
  <c r="E778" i="4"/>
  <c r="D779" i="4"/>
  <c r="F779" i="4" s="1"/>
  <c r="E779" i="4"/>
  <c r="D780" i="4"/>
  <c r="F780" i="4" s="1"/>
  <c r="E780" i="4"/>
  <c r="D781" i="4"/>
  <c r="F781" i="4" s="1"/>
  <c r="E781" i="4"/>
  <c r="D782" i="4"/>
  <c r="F782" i="4" s="1"/>
  <c r="E782" i="4"/>
  <c r="D783" i="4"/>
  <c r="F783" i="4" s="1"/>
  <c r="E783" i="4"/>
  <c r="D784" i="4"/>
  <c r="F784" i="4" s="1"/>
  <c r="E784" i="4"/>
  <c r="D785" i="4"/>
  <c r="F785" i="4" s="1"/>
  <c r="E785" i="4"/>
  <c r="D786" i="4"/>
  <c r="F786" i="4" s="1"/>
  <c r="E786" i="4"/>
  <c r="D787" i="4"/>
  <c r="F787" i="4" s="1"/>
  <c r="E787" i="4"/>
  <c r="D788" i="4"/>
  <c r="F788" i="4" s="1"/>
  <c r="E788" i="4"/>
  <c r="D789" i="4"/>
  <c r="F789" i="4" s="1"/>
  <c r="E789" i="4"/>
  <c r="D790" i="4"/>
  <c r="F790" i="4" s="1"/>
  <c r="E790" i="4"/>
  <c r="D791" i="4"/>
  <c r="F791" i="4" s="1"/>
  <c r="E791" i="4"/>
  <c r="D792" i="4"/>
  <c r="F792" i="4" s="1"/>
  <c r="E792" i="4"/>
  <c r="D793" i="4"/>
  <c r="F793" i="4" s="1"/>
  <c r="E793" i="4"/>
  <c r="D794" i="4"/>
  <c r="F794" i="4" s="1"/>
  <c r="E794" i="4"/>
  <c r="D795" i="4"/>
  <c r="F795" i="4" s="1"/>
  <c r="E795" i="4"/>
  <c r="D796" i="4"/>
  <c r="F796" i="4" s="1"/>
  <c r="E796" i="4"/>
  <c r="D797" i="4"/>
  <c r="F797" i="4" s="1"/>
  <c r="E797" i="4"/>
  <c r="D798" i="4"/>
  <c r="F798" i="4" s="1"/>
  <c r="E798" i="4"/>
  <c r="D799" i="4"/>
  <c r="F799" i="4" s="1"/>
  <c r="E799" i="4"/>
  <c r="D800" i="4"/>
  <c r="F800" i="4" s="1"/>
  <c r="E800" i="4"/>
  <c r="D801" i="4"/>
  <c r="F801" i="4" s="1"/>
  <c r="E801" i="4"/>
  <c r="D802" i="4"/>
  <c r="F802" i="4" s="1"/>
  <c r="E802" i="4"/>
  <c r="D803" i="4"/>
  <c r="F803" i="4" s="1"/>
  <c r="E803" i="4"/>
  <c r="D804" i="4"/>
  <c r="F804" i="4" s="1"/>
  <c r="E804" i="4"/>
  <c r="D805" i="4"/>
  <c r="F805" i="4" s="1"/>
  <c r="E805" i="4"/>
  <c r="D806" i="4"/>
  <c r="F806" i="4" s="1"/>
  <c r="E806" i="4"/>
  <c r="D807" i="4"/>
  <c r="F807" i="4" s="1"/>
  <c r="E807" i="4"/>
  <c r="D808" i="4"/>
  <c r="F808" i="4" s="1"/>
  <c r="E808" i="4"/>
  <c r="D809" i="4"/>
  <c r="F809" i="4" s="1"/>
  <c r="E809" i="4"/>
  <c r="D810" i="4"/>
  <c r="F810" i="4" s="1"/>
  <c r="E810" i="4"/>
  <c r="D811" i="4"/>
  <c r="F811" i="4" s="1"/>
  <c r="E811" i="4"/>
  <c r="D812" i="4"/>
  <c r="F812" i="4" s="1"/>
  <c r="E812" i="4"/>
  <c r="D813" i="4"/>
  <c r="F813" i="4" s="1"/>
  <c r="E813" i="4"/>
  <c r="D814" i="4"/>
  <c r="F814" i="4" s="1"/>
  <c r="E814" i="4"/>
  <c r="D815" i="4"/>
  <c r="F815" i="4" s="1"/>
  <c r="E815" i="4"/>
  <c r="D816" i="4"/>
  <c r="F816" i="4" s="1"/>
  <c r="E816" i="4"/>
  <c r="D817" i="4"/>
  <c r="F817" i="4" s="1"/>
  <c r="E817" i="4"/>
  <c r="D818" i="4"/>
  <c r="F818" i="4" s="1"/>
  <c r="E818" i="4"/>
  <c r="D819" i="4"/>
  <c r="F819" i="4" s="1"/>
  <c r="E819" i="4"/>
  <c r="D820" i="4"/>
  <c r="F820" i="4" s="1"/>
  <c r="E820" i="4"/>
  <c r="D821" i="4"/>
  <c r="F821" i="4" s="1"/>
  <c r="E821" i="4"/>
  <c r="D822" i="4"/>
  <c r="F822" i="4" s="1"/>
  <c r="E822" i="4"/>
  <c r="D823" i="4"/>
  <c r="F823" i="4" s="1"/>
  <c r="E823" i="4"/>
  <c r="D824" i="4"/>
  <c r="F824" i="4" s="1"/>
  <c r="E824" i="4"/>
  <c r="D825" i="4"/>
  <c r="F825" i="4" s="1"/>
  <c r="E825" i="4"/>
  <c r="D826" i="4"/>
  <c r="F826" i="4" s="1"/>
  <c r="E826" i="4"/>
  <c r="D827" i="4"/>
  <c r="F827" i="4" s="1"/>
  <c r="E827" i="4"/>
  <c r="D828" i="4"/>
  <c r="F828" i="4" s="1"/>
  <c r="E828" i="4"/>
  <c r="D829" i="4"/>
  <c r="F829" i="4" s="1"/>
  <c r="E829" i="4"/>
  <c r="D830" i="4"/>
  <c r="F830" i="4" s="1"/>
  <c r="E830" i="4"/>
  <c r="D831" i="4"/>
  <c r="F831" i="4" s="1"/>
  <c r="E831" i="4"/>
  <c r="D832" i="4"/>
  <c r="F832" i="4" s="1"/>
  <c r="E832" i="4"/>
  <c r="D833" i="4"/>
  <c r="F833" i="4" s="1"/>
  <c r="E833" i="4"/>
  <c r="D834" i="4"/>
  <c r="F834" i="4" s="1"/>
  <c r="E834" i="4"/>
  <c r="D835" i="4"/>
  <c r="F835" i="4" s="1"/>
  <c r="E835" i="4"/>
  <c r="D836" i="4"/>
  <c r="F836" i="4" s="1"/>
  <c r="E836" i="4"/>
  <c r="D837" i="4"/>
  <c r="F837" i="4" s="1"/>
  <c r="E837" i="4"/>
  <c r="D838" i="4"/>
  <c r="F838" i="4" s="1"/>
  <c r="E838" i="4"/>
  <c r="D839" i="4"/>
  <c r="F839" i="4" s="1"/>
  <c r="E839" i="4"/>
  <c r="D840" i="4"/>
  <c r="F840" i="4" s="1"/>
  <c r="E840" i="4"/>
  <c r="D841" i="4"/>
  <c r="F841" i="4" s="1"/>
  <c r="E841" i="4"/>
  <c r="D842" i="4"/>
  <c r="F842" i="4" s="1"/>
  <c r="E842" i="4"/>
  <c r="D843" i="4"/>
  <c r="F843" i="4" s="1"/>
  <c r="E843" i="4"/>
  <c r="D844" i="4"/>
  <c r="F844" i="4" s="1"/>
  <c r="E844" i="4"/>
  <c r="D845" i="4"/>
  <c r="F845" i="4" s="1"/>
  <c r="E845" i="4"/>
  <c r="D846" i="4"/>
  <c r="F846" i="4" s="1"/>
  <c r="E846" i="4"/>
  <c r="D847" i="4"/>
  <c r="F847" i="4" s="1"/>
  <c r="E847" i="4"/>
  <c r="D848" i="4"/>
  <c r="F848" i="4" s="1"/>
  <c r="E848" i="4"/>
  <c r="D849" i="4"/>
  <c r="F849" i="4" s="1"/>
  <c r="E849" i="4"/>
  <c r="D850" i="4"/>
  <c r="F850" i="4" s="1"/>
  <c r="E850" i="4"/>
  <c r="D851" i="4"/>
  <c r="F851" i="4" s="1"/>
  <c r="E851" i="4"/>
  <c r="D852" i="4"/>
  <c r="F852" i="4" s="1"/>
  <c r="E852" i="4"/>
  <c r="D853" i="4"/>
  <c r="F853" i="4" s="1"/>
  <c r="E853" i="4"/>
  <c r="D854" i="4"/>
  <c r="F854" i="4" s="1"/>
  <c r="E854" i="4"/>
  <c r="D855" i="4"/>
  <c r="F855" i="4" s="1"/>
  <c r="E855" i="4"/>
  <c r="D856" i="4"/>
  <c r="F856" i="4" s="1"/>
  <c r="E856" i="4"/>
  <c r="D857" i="4"/>
  <c r="F857" i="4" s="1"/>
  <c r="E857" i="4"/>
  <c r="D858" i="4"/>
  <c r="F858" i="4" s="1"/>
  <c r="E858" i="4"/>
  <c r="D859" i="4"/>
  <c r="F859" i="4" s="1"/>
  <c r="E859" i="4"/>
  <c r="D860" i="4"/>
  <c r="F860" i="4" s="1"/>
  <c r="E860" i="4"/>
  <c r="D861" i="4"/>
  <c r="F861" i="4" s="1"/>
  <c r="E861" i="4"/>
  <c r="D862" i="4"/>
  <c r="F862" i="4" s="1"/>
  <c r="E862" i="4"/>
  <c r="D863" i="4"/>
  <c r="F863" i="4" s="1"/>
  <c r="E863" i="4"/>
  <c r="D864" i="4"/>
  <c r="F864" i="4" s="1"/>
  <c r="E864" i="4"/>
  <c r="D865" i="4"/>
  <c r="F865" i="4" s="1"/>
  <c r="E865" i="4"/>
  <c r="D866" i="4"/>
  <c r="F866" i="4" s="1"/>
  <c r="E866" i="4"/>
  <c r="D867" i="4"/>
  <c r="F867" i="4" s="1"/>
  <c r="E867" i="4"/>
  <c r="D868" i="4"/>
  <c r="F868" i="4" s="1"/>
  <c r="E868" i="4"/>
  <c r="D869" i="4"/>
  <c r="F869" i="4" s="1"/>
  <c r="E869" i="4"/>
  <c r="D870" i="4"/>
  <c r="F870" i="4" s="1"/>
  <c r="E870" i="4"/>
  <c r="D871" i="4"/>
  <c r="F871" i="4" s="1"/>
  <c r="E871" i="4"/>
  <c r="D872" i="4"/>
  <c r="F872" i="4" s="1"/>
  <c r="E872" i="4"/>
  <c r="D873" i="4"/>
  <c r="F873" i="4" s="1"/>
  <c r="E873" i="4"/>
  <c r="D874" i="4"/>
  <c r="F874" i="4" s="1"/>
  <c r="E874" i="4"/>
  <c r="D875" i="4"/>
  <c r="F875" i="4" s="1"/>
  <c r="E875" i="4"/>
  <c r="D876" i="4"/>
  <c r="F876" i="4" s="1"/>
  <c r="E876" i="4"/>
  <c r="D877" i="4"/>
  <c r="F877" i="4" s="1"/>
  <c r="E877" i="4"/>
  <c r="D878" i="4"/>
  <c r="F878" i="4" s="1"/>
  <c r="E878" i="4"/>
  <c r="D879" i="4"/>
  <c r="F879" i="4" s="1"/>
  <c r="E879" i="4"/>
  <c r="D880" i="4"/>
  <c r="F880" i="4" s="1"/>
  <c r="E880" i="4"/>
  <c r="D881" i="4"/>
  <c r="F881" i="4" s="1"/>
  <c r="E881" i="4"/>
  <c r="D882" i="4"/>
  <c r="F882" i="4" s="1"/>
  <c r="E882" i="4"/>
  <c r="D883" i="4"/>
  <c r="F883" i="4" s="1"/>
  <c r="E883" i="4"/>
  <c r="D884" i="4"/>
  <c r="F884" i="4" s="1"/>
  <c r="E884" i="4"/>
  <c r="D885" i="4"/>
  <c r="F885" i="4" s="1"/>
  <c r="E885" i="4"/>
  <c r="D886" i="4"/>
  <c r="F886" i="4" s="1"/>
  <c r="E886" i="4"/>
  <c r="D887" i="4"/>
  <c r="F887" i="4" s="1"/>
  <c r="E887" i="4"/>
  <c r="D888" i="4"/>
  <c r="F888" i="4" s="1"/>
  <c r="E888" i="4"/>
  <c r="D889" i="4"/>
  <c r="F889" i="4" s="1"/>
  <c r="E889" i="4"/>
  <c r="D890" i="4"/>
  <c r="F890" i="4" s="1"/>
  <c r="E890" i="4"/>
  <c r="D891" i="4"/>
  <c r="F891" i="4" s="1"/>
  <c r="E891" i="4"/>
  <c r="D892" i="4"/>
  <c r="F892" i="4" s="1"/>
  <c r="E892" i="4"/>
  <c r="D893" i="4"/>
  <c r="F893" i="4" s="1"/>
  <c r="E893" i="4"/>
  <c r="D894" i="4"/>
  <c r="F894" i="4" s="1"/>
  <c r="E894" i="4"/>
  <c r="D895" i="4"/>
  <c r="F895" i="4" s="1"/>
  <c r="E895" i="4"/>
  <c r="D896" i="4"/>
  <c r="F896" i="4" s="1"/>
  <c r="E896" i="4"/>
  <c r="D897" i="4"/>
  <c r="F897" i="4" s="1"/>
  <c r="E897" i="4"/>
  <c r="D898" i="4"/>
  <c r="F898" i="4" s="1"/>
  <c r="E898" i="4"/>
  <c r="D899" i="4"/>
  <c r="F899" i="4" s="1"/>
  <c r="E899" i="4"/>
  <c r="D900" i="4"/>
  <c r="F900" i="4" s="1"/>
  <c r="E900" i="4"/>
  <c r="D901" i="4"/>
  <c r="F901" i="4" s="1"/>
  <c r="E901" i="4"/>
  <c r="D902" i="4"/>
  <c r="F902" i="4" s="1"/>
  <c r="E902" i="4"/>
  <c r="D903" i="4"/>
  <c r="F903" i="4" s="1"/>
  <c r="E903" i="4"/>
  <c r="D904" i="4"/>
  <c r="F904" i="4" s="1"/>
  <c r="E904" i="4"/>
  <c r="D905" i="4"/>
  <c r="F905" i="4" s="1"/>
  <c r="E905" i="4"/>
  <c r="D906" i="4"/>
  <c r="F906" i="4" s="1"/>
  <c r="E906" i="4"/>
  <c r="D907" i="4"/>
  <c r="F907" i="4" s="1"/>
  <c r="E907" i="4"/>
  <c r="D908" i="4"/>
  <c r="F908" i="4" s="1"/>
  <c r="E908" i="4"/>
  <c r="D909" i="4"/>
  <c r="F909" i="4" s="1"/>
  <c r="E909" i="4"/>
  <c r="D910" i="4"/>
  <c r="F910" i="4" s="1"/>
  <c r="E910" i="4"/>
  <c r="D911" i="4"/>
  <c r="F911" i="4" s="1"/>
  <c r="E911" i="4"/>
  <c r="D912" i="4"/>
  <c r="F912" i="4" s="1"/>
  <c r="E912" i="4"/>
  <c r="D913" i="4"/>
  <c r="F913" i="4" s="1"/>
  <c r="E913" i="4"/>
  <c r="D914" i="4"/>
  <c r="F914" i="4" s="1"/>
  <c r="E914" i="4"/>
  <c r="D915" i="4"/>
  <c r="F915" i="4" s="1"/>
  <c r="E915" i="4"/>
  <c r="D916" i="4"/>
  <c r="F916" i="4" s="1"/>
  <c r="E916" i="4"/>
  <c r="D917" i="4"/>
  <c r="F917" i="4" s="1"/>
  <c r="E917" i="4"/>
  <c r="D918" i="4"/>
  <c r="F918" i="4" s="1"/>
  <c r="E918" i="4"/>
  <c r="D919" i="4"/>
  <c r="F919" i="4" s="1"/>
  <c r="E919" i="4"/>
  <c r="D920" i="4"/>
  <c r="F920" i="4" s="1"/>
  <c r="E920" i="4"/>
  <c r="D921" i="4"/>
  <c r="F921" i="4" s="1"/>
  <c r="E921" i="4"/>
  <c r="D922" i="4"/>
  <c r="F922" i="4" s="1"/>
  <c r="E922" i="4"/>
  <c r="D923" i="4"/>
  <c r="F923" i="4" s="1"/>
  <c r="E923" i="4"/>
  <c r="D924" i="4"/>
  <c r="F924" i="4" s="1"/>
  <c r="E924" i="4"/>
  <c r="D925" i="4"/>
  <c r="F925" i="4" s="1"/>
  <c r="E925" i="4"/>
  <c r="D926" i="4"/>
  <c r="F926" i="4" s="1"/>
  <c r="E926" i="4"/>
  <c r="D927" i="4"/>
  <c r="F927" i="4" s="1"/>
  <c r="E927" i="4"/>
  <c r="D928" i="4"/>
  <c r="F928" i="4" s="1"/>
  <c r="E928" i="4"/>
  <c r="D929" i="4"/>
  <c r="F929" i="4" s="1"/>
  <c r="E929" i="4"/>
  <c r="D930" i="4"/>
  <c r="F930" i="4" s="1"/>
  <c r="E930" i="4"/>
  <c r="D931" i="4"/>
  <c r="F931" i="4" s="1"/>
  <c r="E931" i="4"/>
  <c r="D932" i="4"/>
  <c r="F932" i="4" s="1"/>
  <c r="E932" i="4"/>
  <c r="D933" i="4"/>
  <c r="F933" i="4" s="1"/>
  <c r="E933" i="4"/>
  <c r="D934" i="4"/>
  <c r="F934" i="4" s="1"/>
  <c r="E934" i="4"/>
  <c r="D935" i="4"/>
  <c r="F935" i="4" s="1"/>
  <c r="E935" i="4"/>
  <c r="D936" i="4"/>
  <c r="F936" i="4" s="1"/>
  <c r="E936" i="4"/>
  <c r="D937" i="4"/>
  <c r="F937" i="4" s="1"/>
  <c r="E937" i="4"/>
  <c r="D938" i="4"/>
  <c r="F938" i="4" s="1"/>
  <c r="E938" i="4"/>
  <c r="D939" i="4"/>
  <c r="F939" i="4" s="1"/>
  <c r="E939" i="4"/>
  <c r="D940" i="4"/>
  <c r="F940" i="4" s="1"/>
  <c r="E940" i="4"/>
  <c r="D941" i="4"/>
  <c r="F941" i="4" s="1"/>
  <c r="E941" i="4"/>
  <c r="D942" i="4"/>
  <c r="F942" i="4" s="1"/>
  <c r="E942" i="4"/>
  <c r="D943" i="4"/>
  <c r="F943" i="4" s="1"/>
  <c r="E943" i="4"/>
  <c r="D944" i="4"/>
  <c r="F944" i="4" s="1"/>
  <c r="E944" i="4"/>
  <c r="D945" i="4"/>
  <c r="F945" i="4" s="1"/>
  <c r="E945" i="4"/>
  <c r="D946" i="4"/>
  <c r="F946" i="4" s="1"/>
  <c r="E946" i="4"/>
  <c r="D947" i="4"/>
  <c r="F947" i="4" s="1"/>
  <c r="E947" i="4"/>
  <c r="D948" i="4"/>
  <c r="F948" i="4" s="1"/>
  <c r="E948" i="4"/>
  <c r="D949" i="4"/>
  <c r="F949" i="4" s="1"/>
  <c r="E949" i="4"/>
  <c r="D950" i="4"/>
  <c r="F950" i="4" s="1"/>
  <c r="E950" i="4"/>
  <c r="D951" i="4"/>
  <c r="F951" i="4" s="1"/>
  <c r="E951" i="4"/>
  <c r="D952" i="4"/>
  <c r="F952" i="4" s="1"/>
  <c r="E952" i="4"/>
  <c r="D953" i="4"/>
  <c r="F953" i="4" s="1"/>
  <c r="E953" i="4"/>
  <c r="D954" i="4"/>
  <c r="F954" i="4" s="1"/>
  <c r="E954" i="4"/>
  <c r="D955" i="4"/>
  <c r="F955" i="4" s="1"/>
  <c r="E955" i="4"/>
  <c r="D956" i="4"/>
  <c r="F956" i="4" s="1"/>
  <c r="E956" i="4"/>
  <c r="D957" i="4"/>
  <c r="F957" i="4" s="1"/>
  <c r="E957" i="4"/>
  <c r="D958" i="4"/>
  <c r="F958" i="4" s="1"/>
  <c r="E958" i="4"/>
  <c r="D959" i="4"/>
  <c r="F959" i="4" s="1"/>
  <c r="E959" i="4"/>
  <c r="D960" i="4"/>
  <c r="F960" i="4" s="1"/>
  <c r="E960" i="4"/>
  <c r="D961" i="4"/>
  <c r="F961" i="4" s="1"/>
  <c r="E961" i="4"/>
  <c r="D962" i="4"/>
  <c r="F962" i="4" s="1"/>
  <c r="E962" i="4"/>
  <c r="D963" i="4"/>
  <c r="F963" i="4" s="1"/>
  <c r="E963" i="4"/>
  <c r="D964" i="4"/>
  <c r="F964" i="4" s="1"/>
  <c r="E964" i="4"/>
  <c r="D965" i="4"/>
  <c r="F965" i="4" s="1"/>
  <c r="E965" i="4"/>
  <c r="D966" i="4"/>
  <c r="F966" i="4" s="1"/>
  <c r="E966" i="4"/>
  <c r="D967" i="4"/>
  <c r="F967" i="4" s="1"/>
  <c r="E967" i="4"/>
  <c r="D968" i="4"/>
  <c r="F968" i="4" s="1"/>
  <c r="E968" i="4"/>
  <c r="D969" i="4"/>
  <c r="F969" i="4" s="1"/>
  <c r="E969" i="4"/>
  <c r="D970" i="4"/>
  <c r="F970" i="4" s="1"/>
  <c r="E970" i="4"/>
  <c r="D971" i="4"/>
  <c r="F971" i="4" s="1"/>
  <c r="E971" i="4"/>
  <c r="D972" i="4"/>
  <c r="F972" i="4" s="1"/>
  <c r="E972" i="4"/>
  <c r="D973" i="4"/>
  <c r="F973" i="4" s="1"/>
  <c r="E973" i="4"/>
  <c r="D974" i="4"/>
  <c r="F974" i="4" s="1"/>
  <c r="E974" i="4"/>
  <c r="D975" i="4"/>
  <c r="F975" i="4" s="1"/>
  <c r="E975" i="4"/>
  <c r="D976" i="4"/>
  <c r="F976" i="4" s="1"/>
  <c r="E976" i="4"/>
  <c r="D977" i="4"/>
  <c r="F977" i="4" s="1"/>
  <c r="E977" i="4"/>
  <c r="D978" i="4"/>
  <c r="F978" i="4" s="1"/>
  <c r="E978" i="4"/>
  <c r="D979" i="4"/>
  <c r="F979" i="4" s="1"/>
  <c r="E979" i="4"/>
  <c r="D980" i="4"/>
  <c r="F980" i="4" s="1"/>
  <c r="E980" i="4"/>
  <c r="D981" i="4"/>
  <c r="F981" i="4" s="1"/>
  <c r="E981" i="4"/>
  <c r="D982" i="4"/>
  <c r="F982" i="4" s="1"/>
  <c r="E982" i="4"/>
  <c r="D983" i="4"/>
  <c r="F983" i="4" s="1"/>
  <c r="E983" i="4"/>
  <c r="D984" i="4"/>
  <c r="F984" i="4" s="1"/>
  <c r="E984" i="4"/>
  <c r="D985" i="4"/>
  <c r="F985" i="4" s="1"/>
  <c r="E985" i="4"/>
  <c r="D986" i="4"/>
  <c r="F986" i="4" s="1"/>
  <c r="E986" i="4"/>
  <c r="D987" i="4"/>
  <c r="F987" i="4" s="1"/>
  <c r="E987" i="4"/>
  <c r="D988" i="4"/>
  <c r="F988" i="4" s="1"/>
  <c r="E988" i="4"/>
  <c r="D989" i="4"/>
  <c r="F989" i="4" s="1"/>
  <c r="E989" i="4"/>
  <c r="D990" i="4"/>
  <c r="F990" i="4" s="1"/>
  <c r="E990" i="4"/>
  <c r="D991" i="4"/>
  <c r="F991" i="4" s="1"/>
  <c r="E991" i="4"/>
  <c r="D992" i="4"/>
  <c r="F992" i="4" s="1"/>
  <c r="E992" i="4"/>
  <c r="D993" i="4"/>
  <c r="F993" i="4" s="1"/>
  <c r="E993" i="4"/>
  <c r="D994" i="4"/>
  <c r="F994" i="4" s="1"/>
  <c r="E994" i="4"/>
  <c r="D995" i="4"/>
  <c r="F995" i="4" s="1"/>
  <c r="E995" i="4"/>
  <c r="D996" i="4"/>
  <c r="F996" i="4" s="1"/>
  <c r="E996" i="4"/>
  <c r="D997" i="4"/>
  <c r="F997" i="4" s="1"/>
  <c r="E997" i="4"/>
  <c r="D998" i="4"/>
  <c r="F998" i="4" s="1"/>
  <c r="E998" i="4"/>
  <c r="D999" i="4"/>
  <c r="F999" i="4" s="1"/>
  <c r="E999" i="4"/>
  <c r="D1000" i="4"/>
  <c r="F1000" i="4" s="1"/>
  <c r="E1000" i="4"/>
  <c r="D1001" i="4"/>
  <c r="F1001" i="4" s="1"/>
  <c r="E1001" i="4"/>
  <c r="D1002" i="4"/>
  <c r="F1002" i="4" s="1"/>
  <c r="E1002" i="4"/>
  <c r="D1003" i="4"/>
  <c r="F1003" i="4" s="1"/>
  <c r="E1003" i="4"/>
  <c r="D1004" i="4"/>
  <c r="F1004" i="4" s="1"/>
  <c r="E1004" i="4"/>
  <c r="D1005" i="4"/>
  <c r="F1005" i="4" s="1"/>
  <c r="E1005" i="4"/>
  <c r="D1006" i="4"/>
  <c r="F1006" i="4" s="1"/>
  <c r="E1006" i="4"/>
  <c r="D1007" i="4"/>
  <c r="F1007" i="4" s="1"/>
  <c r="E1007" i="4"/>
  <c r="D1008" i="4"/>
  <c r="F1008" i="4" s="1"/>
  <c r="E1008" i="4"/>
  <c r="D1009" i="4"/>
  <c r="F1009" i="4" s="1"/>
  <c r="E1009" i="4"/>
  <c r="D1010" i="4"/>
  <c r="F1010" i="4" s="1"/>
  <c r="E1010" i="4"/>
  <c r="D1011" i="4"/>
  <c r="F1011" i="4" s="1"/>
  <c r="E1011" i="4"/>
  <c r="D1012" i="4"/>
  <c r="F1012" i="4" s="1"/>
  <c r="E1012" i="4"/>
  <c r="D1013" i="4"/>
  <c r="F1013" i="4" s="1"/>
  <c r="E1013" i="4"/>
  <c r="D1014" i="4"/>
  <c r="F1014" i="4" s="1"/>
  <c r="E1014" i="4"/>
  <c r="D1015" i="4"/>
  <c r="F1015" i="4" s="1"/>
  <c r="E1015" i="4"/>
  <c r="D1016" i="4"/>
  <c r="F1016" i="4" s="1"/>
  <c r="E1016" i="4"/>
  <c r="D1017" i="4"/>
  <c r="F1017" i="4" s="1"/>
  <c r="E1017" i="4"/>
  <c r="D1018" i="4"/>
  <c r="F1018" i="4" s="1"/>
  <c r="E1018" i="4"/>
  <c r="D1019" i="4"/>
  <c r="F1019" i="4" s="1"/>
  <c r="E1019" i="4"/>
  <c r="D1020" i="4"/>
  <c r="F1020" i="4" s="1"/>
  <c r="E1020" i="4"/>
  <c r="D1021" i="4"/>
  <c r="F1021" i="4" s="1"/>
  <c r="E1021" i="4"/>
  <c r="D1022" i="4"/>
  <c r="F1022" i="4" s="1"/>
  <c r="E1022" i="4"/>
  <c r="D1023" i="4"/>
  <c r="F1023" i="4" s="1"/>
  <c r="E1023" i="4"/>
  <c r="D1024" i="4"/>
  <c r="F1024" i="4" s="1"/>
  <c r="E1024" i="4"/>
  <c r="D1025" i="4"/>
  <c r="F1025" i="4" s="1"/>
  <c r="E1025" i="4"/>
  <c r="D1026" i="4"/>
  <c r="F1026" i="4" s="1"/>
  <c r="E1026" i="4"/>
  <c r="D1027" i="4"/>
  <c r="F1027" i="4" s="1"/>
  <c r="E1027" i="4"/>
  <c r="D1028" i="4"/>
  <c r="F1028" i="4" s="1"/>
  <c r="E1028" i="4"/>
  <c r="D1029" i="4"/>
  <c r="F1029" i="4" s="1"/>
  <c r="E1029" i="4"/>
  <c r="D1030" i="4"/>
  <c r="F1030" i="4" s="1"/>
  <c r="E1030" i="4"/>
  <c r="D1031" i="4"/>
  <c r="F1031" i="4" s="1"/>
  <c r="E1031" i="4"/>
  <c r="D1032" i="4"/>
  <c r="F1032" i="4" s="1"/>
  <c r="E1032" i="4"/>
  <c r="D1033" i="4"/>
  <c r="F1033" i="4" s="1"/>
  <c r="E1033" i="4"/>
  <c r="D1034" i="4"/>
  <c r="F1034" i="4" s="1"/>
  <c r="E1034" i="4"/>
  <c r="D1035" i="4"/>
  <c r="F1035" i="4" s="1"/>
  <c r="E1035" i="4"/>
  <c r="D1036" i="4"/>
  <c r="F1036" i="4" s="1"/>
  <c r="E1036" i="4"/>
  <c r="D1037" i="4"/>
  <c r="F1037" i="4" s="1"/>
  <c r="E1037" i="4"/>
  <c r="D1038" i="4"/>
  <c r="F1038" i="4" s="1"/>
  <c r="E1038" i="4"/>
  <c r="D1039" i="4"/>
  <c r="F1039" i="4" s="1"/>
  <c r="E1039" i="4"/>
  <c r="D1040" i="4"/>
  <c r="F1040" i="4" s="1"/>
  <c r="E1040" i="4"/>
  <c r="D1041" i="4"/>
  <c r="F1041" i="4" s="1"/>
  <c r="E1041" i="4"/>
  <c r="D1042" i="4"/>
  <c r="F1042" i="4" s="1"/>
  <c r="E1042" i="4"/>
  <c r="D1043" i="4"/>
  <c r="F1043" i="4" s="1"/>
  <c r="E1043" i="4"/>
  <c r="D1044" i="4"/>
  <c r="F1044" i="4" s="1"/>
  <c r="E1044" i="4"/>
  <c r="D1045" i="4"/>
  <c r="F1045" i="4" s="1"/>
  <c r="E1045" i="4"/>
  <c r="D1046" i="4"/>
  <c r="F1046" i="4" s="1"/>
  <c r="E1046" i="4"/>
  <c r="D1047" i="4"/>
  <c r="F1047" i="4" s="1"/>
  <c r="E1047" i="4"/>
  <c r="D1048" i="4"/>
  <c r="F1048" i="4" s="1"/>
  <c r="E1048" i="4"/>
  <c r="D1049" i="4"/>
  <c r="F1049" i="4" s="1"/>
  <c r="E1049" i="4"/>
  <c r="D1050" i="4"/>
  <c r="F1050" i="4" s="1"/>
  <c r="E1050" i="4"/>
  <c r="D1051" i="4"/>
  <c r="F1051" i="4" s="1"/>
  <c r="E1051" i="4"/>
  <c r="D1052" i="4"/>
  <c r="F1052" i="4" s="1"/>
  <c r="E1052" i="4"/>
  <c r="D1053" i="4"/>
  <c r="F1053" i="4" s="1"/>
  <c r="E1053" i="4"/>
  <c r="D1054" i="4"/>
  <c r="F1054" i="4" s="1"/>
  <c r="E1054" i="4"/>
  <c r="D1055" i="4"/>
  <c r="F1055" i="4" s="1"/>
  <c r="E1055" i="4"/>
  <c r="D1056" i="4"/>
  <c r="F1056" i="4" s="1"/>
  <c r="E1056" i="4"/>
  <c r="D1057" i="4"/>
  <c r="F1057" i="4" s="1"/>
  <c r="E1057" i="4"/>
  <c r="D1058" i="4"/>
  <c r="F1058" i="4" s="1"/>
  <c r="E1058" i="4"/>
  <c r="D1059" i="4"/>
  <c r="F1059" i="4" s="1"/>
  <c r="E1059" i="4"/>
  <c r="D1060" i="4"/>
  <c r="F1060" i="4" s="1"/>
  <c r="E1060" i="4"/>
  <c r="D1061" i="4"/>
  <c r="F1061" i="4" s="1"/>
  <c r="E1061" i="4"/>
  <c r="D1062" i="4"/>
  <c r="F1062" i="4" s="1"/>
  <c r="E1062" i="4"/>
  <c r="D1063" i="4"/>
  <c r="F1063" i="4" s="1"/>
  <c r="E1063" i="4"/>
  <c r="D1064" i="4"/>
  <c r="F1064" i="4" s="1"/>
  <c r="E1064" i="4"/>
  <c r="D1065" i="4"/>
  <c r="F1065" i="4" s="1"/>
  <c r="E1065" i="4"/>
  <c r="D1066" i="4"/>
  <c r="F1066" i="4" s="1"/>
  <c r="E1066" i="4"/>
  <c r="D1067" i="4"/>
  <c r="F1067" i="4" s="1"/>
  <c r="E1067" i="4"/>
  <c r="D1068" i="4"/>
  <c r="F1068" i="4" s="1"/>
  <c r="E1068" i="4"/>
  <c r="D1069" i="4"/>
  <c r="F1069" i="4" s="1"/>
  <c r="E1069" i="4"/>
  <c r="D1070" i="4"/>
  <c r="F1070" i="4" s="1"/>
  <c r="E1070" i="4"/>
  <c r="D1071" i="4"/>
  <c r="F1071" i="4" s="1"/>
  <c r="E1071" i="4"/>
  <c r="D1072" i="4"/>
  <c r="F1072" i="4" s="1"/>
  <c r="E1072" i="4"/>
  <c r="D1073" i="4"/>
  <c r="F1073" i="4" s="1"/>
  <c r="E1073" i="4"/>
  <c r="D1074" i="4"/>
  <c r="F1074" i="4" s="1"/>
  <c r="E1074" i="4"/>
  <c r="D1075" i="4"/>
  <c r="F1075" i="4" s="1"/>
  <c r="E1075" i="4"/>
  <c r="D1076" i="4"/>
  <c r="F1076" i="4" s="1"/>
  <c r="E1076" i="4"/>
  <c r="D1077" i="4"/>
  <c r="F1077" i="4" s="1"/>
  <c r="E1077" i="4"/>
  <c r="D1078" i="4"/>
  <c r="F1078" i="4" s="1"/>
  <c r="E1078" i="4"/>
  <c r="D1079" i="4"/>
  <c r="F1079" i="4" s="1"/>
  <c r="E1079" i="4"/>
  <c r="D1080" i="4"/>
  <c r="F1080" i="4" s="1"/>
  <c r="E1080" i="4"/>
  <c r="D1081" i="4"/>
  <c r="F1081" i="4" s="1"/>
  <c r="E1081" i="4"/>
  <c r="D1082" i="4"/>
  <c r="F1082" i="4" s="1"/>
  <c r="E1082" i="4"/>
  <c r="D1083" i="4"/>
  <c r="F1083" i="4" s="1"/>
  <c r="E1083" i="4"/>
  <c r="D1084" i="4"/>
  <c r="F1084" i="4" s="1"/>
  <c r="E1084" i="4"/>
  <c r="D1085" i="4"/>
  <c r="F1085" i="4" s="1"/>
  <c r="E1085" i="4"/>
  <c r="D1086" i="4"/>
  <c r="F1086" i="4" s="1"/>
  <c r="E1086" i="4"/>
  <c r="D1087" i="4"/>
  <c r="F1087" i="4" s="1"/>
  <c r="E1087" i="4"/>
  <c r="D1088" i="4"/>
  <c r="F1088" i="4" s="1"/>
  <c r="E1088" i="4"/>
  <c r="D1089" i="4"/>
  <c r="F1089" i="4" s="1"/>
  <c r="E1089" i="4"/>
  <c r="D1090" i="4"/>
  <c r="F1090" i="4" s="1"/>
  <c r="E1090" i="4"/>
  <c r="D1091" i="4"/>
  <c r="F1091" i="4" s="1"/>
  <c r="E1091" i="4"/>
  <c r="D1092" i="4"/>
  <c r="F1092" i="4" s="1"/>
  <c r="E1092" i="4"/>
  <c r="D1093" i="4"/>
  <c r="F1093" i="4" s="1"/>
  <c r="E1093" i="4"/>
  <c r="D1094" i="4"/>
  <c r="F1094" i="4" s="1"/>
  <c r="E1094" i="4"/>
  <c r="D1095" i="4"/>
  <c r="F1095" i="4" s="1"/>
  <c r="E1095" i="4"/>
  <c r="D1096" i="4"/>
  <c r="F1096" i="4" s="1"/>
  <c r="E1096" i="4"/>
  <c r="D1097" i="4"/>
  <c r="F1097" i="4" s="1"/>
  <c r="C31" i="9" s="1"/>
  <c r="E1097" i="4"/>
  <c r="D1098" i="4"/>
  <c r="F1098" i="4" s="1"/>
  <c r="E1098" i="4"/>
  <c r="D1099" i="4"/>
  <c r="F1099" i="4" s="1"/>
  <c r="E1099" i="4"/>
  <c r="D1100" i="4"/>
  <c r="F1100" i="4" s="1"/>
  <c r="E1100" i="4"/>
  <c r="D1101" i="4"/>
  <c r="F1101" i="4" s="1"/>
  <c r="E1101" i="4"/>
  <c r="D1102" i="4"/>
  <c r="F1102" i="4" s="1"/>
  <c r="E1102" i="4"/>
  <c r="D1103" i="4"/>
  <c r="F1103" i="4" s="1"/>
  <c r="E1103" i="4"/>
  <c r="D1104" i="4"/>
  <c r="F1104" i="4" s="1"/>
  <c r="E1104" i="4"/>
  <c r="D1105" i="4"/>
  <c r="F1105" i="4" s="1"/>
  <c r="E1105" i="4"/>
  <c r="D1106" i="4"/>
  <c r="F1106" i="4" s="1"/>
  <c r="E1106" i="4"/>
  <c r="D1107" i="4"/>
  <c r="F1107" i="4" s="1"/>
  <c r="E1107" i="4"/>
  <c r="D1108" i="4"/>
  <c r="F1108" i="4" s="1"/>
  <c r="E1108" i="4"/>
  <c r="D1109" i="4"/>
  <c r="F1109" i="4" s="1"/>
  <c r="E1109" i="4"/>
  <c r="D1110" i="4"/>
  <c r="F1110" i="4" s="1"/>
  <c r="E1110" i="4"/>
  <c r="D1111" i="4"/>
  <c r="F1111" i="4" s="1"/>
  <c r="E1111" i="4"/>
  <c r="D1112" i="4"/>
  <c r="F1112" i="4" s="1"/>
  <c r="E1112" i="4"/>
  <c r="D1113" i="4"/>
  <c r="F1113" i="4" s="1"/>
  <c r="E1113" i="4"/>
  <c r="D1114" i="4"/>
  <c r="F1114" i="4" s="1"/>
  <c r="E1114" i="4"/>
  <c r="D1115" i="4"/>
  <c r="F1115" i="4" s="1"/>
  <c r="E1115" i="4"/>
  <c r="D1116" i="4"/>
  <c r="F1116" i="4" s="1"/>
  <c r="E1116" i="4"/>
  <c r="D1117" i="4"/>
  <c r="F1117" i="4" s="1"/>
  <c r="E1117" i="4"/>
  <c r="D1118" i="4"/>
  <c r="F1118" i="4" s="1"/>
  <c r="E1118" i="4"/>
  <c r="D1119" i="4"/>
  <c r="F1119" i="4" s="1"/>
  <c r="E1119" i="4"/>
  <c r="D1120" i="4"/>
  <c r="F1120" i="4" s="1"/>
  <c r="E1120" i="4"/>
  <c r="D1121" i="4"/>
  <c r="F1121" i="4" s="1"/>
  <c r="E1121" i="4"/>
  <c r="D1122" i="4"/>
  <c r="F1122" i="4" s="1"/>
  <c r="E1122" i="4"/>
  <c r="D1123" i="4"/>
  <c r="F1123" i="4" s="1"/>
  <c r="E1123" i="4"/>
  <c r="D1124" i="4"/>
  <c r="F1124" i="4" s="1"/>
  <c r="E1124" i="4"/>
  <c r="D1125" i="4"/>
  <c r="F1125" i="4" s="1"/>
  <c r="E1125" i="4"/>
  <c r="D1126" i="4"/>
  <c r="F1126" i="4" s="1"/>
  <c r="E1126" i="4"/>
  <c r="D1127" i="4"/>
  <c r="F1127" i="4" s="1"/>
  <c r="E1127" i="4"/>
  <c r="D1128" i="4"/>
  <c r="F1128" i="4" s="1"/>
  <c r="E1128" i="4"/>
  <c r="D1129" i="4"/>
  <c r="F1129" i="4" s="1"/>
  <c r="E1129" i="4"/>
  <c r="D1130" i="4"/>
  <c r="F1130" i="4" s="1"/>
  <c r="E1130" i="4"/>
  <c r="D1131" i="4"/>
  <c r="F1131" i="4" s="1"/>
  <c r="E1131" i="4"/>
  <c r="D1132" i="4"/>
  <c r="F1132" i="4" s="1"/>
  <c r="E1132" i="4"/>
  <c r="D1133" i="4"/>
  <c r="F1133" i="4" s="1"/>
  <c r="E1133" i="4"/>
  <c r="D1134" i="4"/>
  <c r="F1134" i="4" s="1"/>
  <c r="E1134" i="4"/>
  <c r="D1135" i="4"/>
  <c r="F1135" i="4" s="1"/>
  <c r="E1135" i="4"/>
  <c r="D1136" i="4"/>
  <c r="F1136" i="4" s="1"/>
  <c r="E1136" i="4"/>
  <c r="D1137" i="4"/>
  <c r="F1137" i="4" s="1"/>
  <c r="E1137" i="4"/>
  <c r="D1138" i="4"/>
  <c r="F1138" i="4" s="1"/>
  <c r="E1138" i="4"/>
  <c r="D1139" i="4"/>
  <c r="F1139" i="4" s="1"/>
  <c r="E1139" i="4"/>
  <c r="D1140" i="4"/>
  <c r="F1140" i="4" s="1"/>
  <c r="E1140" i="4"/>
  <c r="D1141" i="4"/>
  <c r="F1141" i="4" s="1"/>
  <c r="E1141" i="4"/>
  <c r="D1142" i="4"/>
  <c r="F1142" i="4" s="1"/>
  <c r="E1142" i="4"/>
  <c r="D1143" i="4"/>
  <c r="F1143" i="4" s="1"/>
  <c r="E1143" i="4"/>
  <c r="D1144" i="4"/>
  <c r="F1144" i="4" s="1"/>
  <c r="E1144" i="4"/>
  <c r="D1145" i="4"/>
  <c r="F1145" i="4" s="1"/>
  <c r="E1145" i="4"/>
  <c r="D1146" i="4"/>
  <c r="F1146" i="4" s="1"/>
  <c r="E1146" i="4"/>
  <c r="D1147" i="4"/>
  <c r="F1147" i="4" s="1"/>
  <c r="E1147" i="4"/>
  <c r="D1148" i="4"/>
  <c r="F1148" i="4" s="1"/>
  <c r="E1148" i="4"/>
  <c r="D1149" i="4"/>
  <c r="F1149" i="4" s="1"/>
  <c r="E1149" i="4"/>
  <c r="D1150" i="4"/>
  <c r="F1150" i="4" s="1"/>
  <c r="E1150" i="4"/>
  <c r="D1151" i="4"/>
  <c r="F1151" i="4" s="1"/>
  <c r="E1151" i="4"/>
  <c r="D1152" i="4"/>
  <c r="F1152" i="4" s="1"/>
  <c r="E1152" i="4"/>
  <c r="D1153" i="4"/>
  <c r="F1153" i="4" s="1"/>
  <c r="E1153" i="4"/>
  <c r="D1154" i="4"/>
  <c r="F1154" i="4" s="1"/>
  <c r="E1154" i="4"/>
  <c r="D1155" i="4"/>
  <c r="F1155" i="4" s="1"/>
  <c r="E1155" i="4"/>
  <c r="D1156" i="4"/>
  <c r="F1156" i="4" s="1"/>
  <c r="E1156" i="4"/>
  <c r="D1157" i="4"/>
  <c r="F1157" i="4" s="1"/>
  <c r="E1157" i="4"/>
  <c r="D1158" i="4"/>
  <c r="F1158" i="4" s="1"/>
  <c r="E1158" i="4"/>
  <c r="D1159" i="4"/>
  <c r="F1159" i="4" s="1"/>
  <c r="E1159" i="4"/>
  <c r="D1160" i="4"/>
  <c r="F1160" i="4" s="1"/>
  <c r="E1160" i="4"/>
  <c r="D1161" i="4"/>
  <c r="F1161" i="4" s="1"/>
  <c r="E1161" i="4"/>
  <c r="D1162" i="4"/>
  <c r="F1162" i="4" s="1"/>
  <c r="E1162" i="4"/>
  <c r="D1163" i="4"/>
  <c r="F1163" i="4" s="1"/>
  <c r="E1163" i="4"/>
  <c r="D1164" i="4"/>
  <c r="F1164" i="4" s="1"/>
  <c r="E1164" i="4"/>
  <c r="D1165" i="4"/>
  <c r="F1165" i="4" s="1"/>
  <c r="E1165" i="4"/>
  <c r="D1166" i="4"/>
  <c r="F1166" i="4" s="1"/>
  <c r="E1166" i="4"/>
  <c r="D1167" i="4"/>
  <c r="F1167" i="4" s="1"/>
  <c r="E1167" i="4"/>
  <c r="D1168" i="4"/>
  <c r="F1168" i="4" s="1"/>
  <c r="E1168" i="4"/>
  <c r="D1169" i="4"/>
  <c r="F1169" i="4" s="1"/>
  <c r="E1169" i="4"/>
  <c r="D1170" i="4"/>
  <c r="F1170" i="4" s="1"/>
  <c r="E1170" i="4"/>
  <c r="D1171" i="4"/>
  <c r="F1171" i="4" s="1"/>
  <c r="E1171" i="4"/>
  <c r="D1172" i="4"/>
  <c r="F1172" i="4" s="1"/>
  <c r="E1172" i="4"/>
  <c r="D1173" i="4"/>
  <c r="F1173" i="4" s="1"/>
  <c r="E1173" i="4"/>
  <c r="D1174" i="4"/>
  <c r="F1174" i="4" s="1"/>
  <c r="E1174" i="4"/>
  <c r="D1175" i="4"/>
  <c r="F1175" i="4" s="1"/>
  <c r="E1175" i="4"/>
  <c r="D1176" i="4"/>
  <c r="F1176" i="4" s="1"/>
  <c r="E1176" i="4"/>
  <c r="D1177" i="4"/>
  <c r="F1177" i="4" s="1"/>
  <c r="E1177" i="4"/>
  <c r="D1178" i="4"/>
  <c r="F1178" i="4" s="1"/>
  <c r="E1178" i="4"/>
  <c r="D1179" i="4"/>
  <c r="F1179" i="4" s="1"/>
  <c r="E1179" i="4"/>
  <c r="D1180" i="4"/>
  <c r="F1180" i="4" s="1"/>
  <c r="E1180" i="4"/>
  <c r="D1181" i="4"/>
  <c r="F1181" i="4" s="1"/>
  <c r="E1181" i="4"/>
  <c r="D1182" i="4"/>
  <c r="F1182" i="4" s="1"/>
  <c r="E1182" i="4"/>
  <c r="D1183" i="4"/>
  <c r="F1183" i="4" s="1"/>
  <c r="E1183" i="4"/>
  <c r="D1184" i="4"/>
  <c r="F1184" i="4" s="1"/>
  <c r="E1184" i="4"/>
  <c r="D1185" i="4"/>
  <c r="F1185" i="4" s="1"/>
  <c r="E1185" i="4"/>
  <c r="D1186" i="4"/>
  <c r="F1186" i="4" s="1"/>
  <c r="E1186" i="4"/>
  <c r="D1187" i="4"/>
  <c r="F1187" i="4" s="1"/>
  <c r="E1187" i="4"/>
  <c r="D1188" i="4"/>
  <c r="F1188" i="4" s="1"/>
  <c r="E1188" i="4"/>
  <c r="D1189" i="4"/>
  <c r="F1189" i="4" s="1"/>
  <c r="E1189" i="4"/>
  <c r="D1190" i="4"/>
  <c r="F1190" i="4" s="1"/>
  <c r="E1190" i="4"/>
  <c r="D1191" i="4"/>
  <c r="F1191" i="4" s="1"/>
  <c r="E1191" i="4"/>
  <c r="D1192" i="4"/>
  <c r="F1192" i="4" s="1"/>
  <c r="E1192" i="4"/>
  <c r="D1193" i="4"/>
  <c r="F1193" i="4" s="1"/>
  <c r="E1193" i="4"/>
  <c r="D1194" i="4"/>
  <c r="F1194" i="4" s="1"/>
  <c r="E1194" i="4"/>
  <c r="D1195" i="4"/>
  <c r="F1195" i="4" s="1"/>
  <c r="E1195" i="4"/>
  <c r="D1196" i="4"/>
  <c r="F1196" i="4" s="1"/>
  <c r="E1196" i="4"/>
  <c r="D1197" i="4"/>
  <c r="F1197" i="4" s="1"/>
  <c r="E1197" i="4"/>
  <c r="D1198" i="4"/>
  <c r="F1198" i="4" s="1"/>
  <c r="E1198" i="4"/>
  <c r="D1199" i="4"/>
  <c r="F1199" i="4" s="1"/>
  <c r="E1199" i="4"/>
  <c r="D1200" i="4"/>
  <c r="F1200" i="4" s="1"/>
  <c r="E1200" i="4"/>
  <c r="D1201" i="4"/>
  <c r="F1201" i="4" s="1"/>
  <c r="E1201" i="4"/>
  <c r="D1202" i="4"/>
  <c r="F1202" i="4" s="1"/>
  <c r="E1202" i="4"/>
  <c r="D1203" i="4"/>
  <c r="F1203" i="4" s="1"/>
  <c r="E1203" i="4"/>
  <c r="D1204" i="4"/>
  <c r="F1204" i="4" s="1"/>
  <c r="E1204" i="4"/>
  <c r="D1205" i="4"/>
  <c r="F1205" i="4" s="1"/>
  <c r="E1205" i="4"/>
  <c r="D1206" i="4"/>
  <c r="F1206" i="4" s="1"/>
  <c r="E1206" i="4"/>
  <c r="D1207" i="4"/>
  <c r="F1207" i="4" s="1"/>
  <c r="E1207" i="4"/>
  <c r="D1208" i="4"/>
  <c r="F1208" i="4" s="1"/>
  <c r="E1208" i="4"/>
  <c r="D1209" i="4"/>
  <c r="F1209" i="4" s="1"/>
  <c r="E1209" i="4"/>
  <c r="D1210" i="4"/>
  <c r="F1210" i="4" s="1"/>
  <c r="E1210" i="4"/>
  <c r="D1211" i="4"/>
  <c r="F1211" i="4" s="1"/>
  <c r="E1211" i="4"/>
  <c r="D1212" i="4"/>
  <c r="F1212" i="4" s="1"/>
  <c r="E1212" i="4"/>
  <c r="D1213" i="4"/>
  <c r="F1213" i="4" s="1"/>
  <c r="E1213" i="4"/>
  <c r="D3" i="4"/>
  <c r="F3" i="4" s="1"/>
  <c r="E3" i="4"/>
  <c r="D4" i="4"/>
  <c r="F4" i="4" s="1"/>
  <c r="E4" i="4"/>
  <c r="D5" i="4"/>
  <c r="F5" i="4" s="1"/>
  <c r="E5" i="4"/>
  <c r="D6" i="4"/>
  <c r="F6" i="4" s="1"/>
  <c r="E6" i="4"/>
  <c r="D7" i="4"/>
  <c r="F7" i="4" s="1"/>
  <c r="E7" i="4"/>
  <c r="D8" i="4"/>
  <c r="F8" i="4" s="1"/>
  <c r="E8" i="4"/>
  <c r="D9" i="4"/>
  <c r="F9" i="4" s="1"/>
  <c r="E9" i="4"/>
  <c r="D10" i="4"/>
  <c r="F10" i="4" s="1"/>
  <c r="E10" i="4"/>
  <c r="D11" i="4"/>
  <c r="F11" i="4" s="1"/>
  <c r="E11" i="4"/>
  <c r="D12" i="4"/>
  <c r="F12" i="4" s="1"/>
  <c r="E12" i="4"/>
  <c r="D13" i="4"/>
  <c r="F13" i="4" s="1"/>
  <c r="E13" i="4"/>
  <c r="D14" i="4"/>
  <c r="F14" i="4" s="1"/>
  <c r="E14" i="4"/>
  <c r="D15" i="4"/>
  <c r="F15" i="4" s="1"/>
  <c r="E15" i="4"/>
  <c r="D16" i="4"/>
  <c r="F16" i="4" s="1"/>
  <c r="E16" i="4"/>
  <c r="E2" i="4"/>
  <c r="D2" i="4"/>
  <c r="F2" i="4" s="1"/>
  <c r="F24" i="9" l="1"/>
  <c r="F49" i="9"/>
  <c r="E49" i="9"/>
  <c r="E24" i="9"/>
  <c r="G24" i="9"/>
  <c r="G49" i="9"/>
  <c r="H49" i="9"/>
  <c r="H24" i="9"/>
  <c r="D49" i="9"/>
  <c r="D24" i="9"/>
  <c r="C49" i="9"/>
  <c r="C38" i="9"/>
  <c r="C41" i="9"/>
  <c r="C28" i="9"/>
  <c r="C40" i="9"/>
  <c r="C43" i="9"/>
  <c r="C34" i="9"/>
  <c r="C47" i="9"/>
  <c r="C32" i="9"/>
  <c r="C33" i="9"/>
  <c r="I24" i="9"/>
  <c r="J24" i="9"/>
  <c r="Y24" i="5"/>
  <c r="Z24" i="5"/>
  <c r="V24" i="5"/>
  <c r="L1215" i="4"/>
  <c r="J1215" i="4"/>
  <c r="I1215" i="4"/>
  <c r="M1215" i="4"/>
  <c r="K1215" i="4"/>
  <c r="H1215" i="4"/>
  <c r="J1217" i="4"/>
  <c r="K1217" i="4"/>
  <c r="I1217" i="4"/>
  <c r="M1217" i="4"/>
  <c r="L1217" i="4"/>
  <c r="H1217" i="4"/>
  <c r="L1219" i="4"/>
  <c r="K1219" i="4"/>
  <c r="J1219" i="4"/>
  <c r="I1219" i="4"/>
  <c r="M1219" i="4"/>
  <c r="H1219" i="4"/>
  <c r="J1221" i="4"/>
  <c r="L1221" i="4"/>
  <c r="K1221" i="4"/>
  <c r="I1221" i="4"/>
  <c r="M1221" i="4"/>
  <c r="H1221" i="4"/>
  <c r="L1223" i="4"/>
  <c r="M1223" i="4"/>
  <c r="K1223" i="4"/>
  <c r="J1223" i="4"/>
  <c r="I1223" i="4"/>
  <c r="H1223" i="4"/>
  <c r="J1225" i="4"/>
  <c r="M1225" i="4"/>
  <c r="L1225" i="4"/>
  <c r="K1225" i="4"/>
  <c r="I1225" i="4"/>
  <c r="H1225" i="4"/>
  <c r="L1227" i="4"/>
  <c r="I1227" i="4"/>
  <c r="M1227" i="4"/>
  <c r="K1227" i="4"/>
  <c r="J1227" i="4"/>
  <c r="H1227" i="4"/>
  <c r="J1229" i="4"/>
  <c r="I1229" i="4"/>
  <c r="M1229" i="4"/>
  <c r="L1229" i="4"/>
  <c r="K1229" i="4"/>
  <c r="H1229" i="4"/>
  <c r="L1231" i="4"/>
  <c r="J1231" i="4"/>
  <c r="I1231" i="4"/>
  <c r="M1231" i="4"/>
  <c r="K1231" i="4"/>
  <c r="H1231" i="4"/>
  <c r="J1233" i="4"/>
  <c r="K1233" i="4"/>
  <c r="I1233" i="4"/>
  <c r="M1233" i="4"/>
  <c r="L1233" i="4"/>
  <c r="H1233" i="4"/>
  <c r="L1235" i="4"/>
  <c r="K1235" i="4"/>
  <c r="J1235" i="4"/>
  <c r="I1235" i="4"/>
  <c r="M1235" i="4"/>
  <c r="H1235" i="4"/>
  <c r="J1237" i="4"/>
  <c r="L1237" i="4"/>
  <c r="K1237" i="4"/>
  <c r="I1237" i="4"/>
  <c r="M1237" i="4"/>
  <c r="H1237" i="4"/>
  <c r="L1239" i="4"/>
  <c r="M1239" i="4"/>
  <c r="K1239" i="4"/>
  <c r="J1239" i="4"/>
  <c r="I1239" i="4"/>
  <c r="H1239" i="4"/>
  <c r="J1241" i="4"/>
  <c r="M1241" i="4"/>
  <c r="L1241" i="4"/>
  <c r="K1241" i="4"/>
  <c r="I1241" i="4"/>
  <c r="H1241" i="4"/>
  <c r="L1243" i="4"/>
  <c r="I1243" i="4"/>
  <c r="M1243" i="4"/>
  <c r="K1243" i="4"/>
  <c r="J1243" i="4"/>
  <c r="H1243" i="4"/>
  <c r="J1245" i="4"/>
  <c r="I1245" i="4"/>
  <c r="M1245" i="4"/>
  <c r="L1245" i="4"/>
  <c r="K1245" i="4"/>
  <c r="H1245" i="4"/>
  <c r="L1247" i="4"/>
  <c r="J1247" i="4"/>
  <c r="I1247" i="4"/>
  <c r="M1247" i="4"/>
  <c r="K1247" i="4"/>
  <c r="H1247" i="4"/>
  <c r="J1249" i="4"/>
  <c r="K1249" i="4"/>
  <c r="I1249" i="4"/>
  <c r="M1249" i="4"/>
  <c r="L1249" i="4"/>
  <c r="H1249" i="4"/>
  <c r="L1251" i="4"/>
  <c r="K1251" i="4"/>
  <c r="J1251" i="4"/>
  <c r="I1251" i="4"/>
  <c r="M1251" i="4"/>
  <c r="H1251" i="4"/>
  <c r="J1253" i="4"/>
  <c r="L1253" i="4"/>
  <c r="K1253" i="4"/>
  <c r="I1253" i="4"/>
  <c r="M1253" i="4"/>
  <c r="H1253" i="4"/>
  <c r="L1255" i="4"/>
  <c r="M1255" i="4"/>
  <c r="K1255" i="4"/>
  <c r="J1255" i="4"/>
  <c r="I1255" i="4"/>
  <c r="H1255" i="4"/>
  <c r="J1257" i="4"/>
  <c r="M1257" i="4"/>
  <c r="L1257" i="4"/>
  <c r="K1257" i="4"/>
  <c r="H1257" i="4"/>
  <c r="I1257" i="4"/>
  <c r="L1259" i="4"/>
  <c r="I1259" i="4"/>
  <c r="M1259" i="4"/>
  <c r="K1259" i="4"/>
  <c r="J1259" i="4"/>
  <c r="H1259" i="4"/>
  <c r="J1261" i="4"/>
  <c r="I1261" i="4"/>
  <c r="M1261" i="4"/>
  <c r="L1261" i="4"/>
  <c r="H1261" i="4"/>
  <c r="K1261" i="4"/>
  <c r="L1263" i="4"/>
  <c r="J1263" i="4"/>
  <c r="I1263" i="4"/>
  <c r="M1263" i="4"/>
  <c r="K1263" i="4"/>
  <c r="H1263" i="4"/>
  <c r="J1265" i="4"/>
  <c r="K1265" i="4"/>
  <c r="I1265" i="4"/>
  <c r="M1265" i="4"/>
  <c r="L1265" i="4"/>
  <c r="H1265" i="4"/>
  <c r="L1267" i="4"/>
  <c r="K1267" i="4"/>
  <c r="J1267" i="4"/>
  <c r="I1267" i="4"/>
  <c r="M1267" i="4"/>
  <c r="H1267" i="4"/>
  <c r="J1269" i="4"/>
  <c r="L1269" i="4"/>
  <c r="K1269" i="4"/>
  <c r="I1269" i="4"/>
  <c r="M1269" i="4"/>
  <c r="H1269" i="4"/>
  <c r="L1271" i="4"/>
  <c r="M1271" i="4"/>
  <c r="K1271" i="4"/>
  <c r="J1271" i="4"/>
  <c r="I1271" i="4"/>
  <c r="H1271" i="4"/>
  <c r="J1273" i="4"/>
  <c r="M1273" i="4"/>
  <c r="L1273" i="4"/>
  <c r="K1273" i="4"/>
  <c r="I1273" i="4"/>
  <c r="H1273" i="4"/>
  <c r="L1275" i="4"/>
  <c r="I1275" i="4"/>
  <c r="M1275" i="4"/>
  <c r="K1275" i="4"/>
  <c r="J1275" i="4"/>
  <c r="H1275" i="4"/>
  <c r="J1277" i="4"/>
  <c r="I1277" i="4"/>
  <c r="M1277" i="4"/>
  <c r="L1277" i="4"/>
  <c r="K1277" i="4"/>
  <c r="H1277" i="4"/>
  <c r="L1279" i="4"/>
  <c r="J1279" i="4"/>
  <c r="I1279" i="4"/>
  <c r="M1279" i="4"/>
  <c r="K1279" i="4"/>
  <c r="H1279" i="4"/>
  <c r="J1281" i="4"/>
  <c r="K1281" i="4"/>
  <c r="I1281" i="4"/>
  <c r="M1281" i="4"/>
  <c r="L1281" i="4"/>
  <c r="H1281" i="4"/>
  <c r="L1283" i="4"/>
  <c r="K1283" i="4"/>
  <c r="J1283" i="4"/>
  <c r="I1283" i="4"/>
  <c r="M1283" i="4"/>
  <c r="H1283" i="4"/>
  <c r="J1285" i="4"/>
  <c r="L1285" i="4"/>
  <c r="K1285" i="4"/>
  <c r="I1285" i="4"/>
  <c r="M1285" i="4"/>
  <c r="H1285" i="4"/>
  <c r="L1287" i="4"/>
  <c r="M1287" i="4"/>
  <c r="K1287" i="4"/>
  <c r="J1287" i="4"/>
  <c r="I1287" i="4"/>
  <c r="H1287" i="4"/>
  <c r="J1289" i="4"/>
  <c r="M1289" i="4"/>
  <c r="L1289" i="4"/>
  <c r="K1289" i="4"/>
  <c r="I1289" i="4"/>
  <c r="H1289" i="4"/>
  <c r="L1291" i="4"/>
  <c r="I1291" i="4"/>
  <c r="M1291" i="4"/>
  <c r="K1291" i="4"/>
  <c r="J1291" i="4"/>
  <c r="H1291" i="4"/>
  <c r="J1293" i="4"/>
  <c r="I1293" i="4"/>
  <c r="M1293" i="4"/>
  <c r="L1293" i="4"/>
  <c r="K1293" i="4"/>
  <c r="H1293" i="4"/>
  <c r="L1295" i="4"/>
  <c r="J1295" i="4"/>
  <c r="I1295" i="4"/>
  <c r="M1295" i="4"/>
  <c r="K1295" i="4"/>
  <c r="H1295" i="4"/>
  <c r="J1297" i="4"/>
  <c r="K1297" i="4"/>
  <c r="I1297" i="4"/>
  <c r="M1297" i="4"/>
  <c r="L1297" i="4"/>
  <c r="H1297" i="4"/>
  <c r="L1299" i="4"/>
  <c r="K1299" i="4"/>
  <c r="J1299" i="4"/>
  <c r="I1299" i="4"/>
  <c r="M1299" i="4"/>
  <c r="H1299" i="4"/>
  <c r="J1301" i="4"/>
  <c r="L1301" i="4"/>
  <c r="K1301" i="4"/>
  <c r="I1301" i="4"/>
  <c r="M1301" i="4"/>
  <c r="H1301" i="4"/>
  <c r="L1303" i="4"/>
  <c r="M1303" i="4"/>
  <c r="K1303" i="4"/>
  <c r="J1303" i="4"/>
  <c r="I1303" i="4"/>
  <c r="H1303" i="4"/>
  <c r="J1305" i="4"/>
  <c r="M1305" i="4"/>
  <c r="L1305" i="4"/>
  <c r="K1305" i="4"/>
  <c r="I1305" i="4"/>
  <c r="H1305" i="4"/>
  <c r="L1307" i="4"/>
  <c r="I1307" i="4"/>
  <c r="M1307" i="4"/>
  <c r="K1307" i="4"/>
  <c r="J1307" i="4"/>
  <c r="H1307" i="4"/>
  <c r="J1309" i="4"/>
  <c r="I1309" i="4"/>
  <c r="M1309" i="4"/>
  <c r="L1309" i="4"/>
  <c r="K1309" i="4"/>
  <c r="H1309" i="4"/>
  <c r="L1311" i="4"/>
  <c r="J1311" i="4"/>
  <c r="I1311" i="4"/>
  <c r="M1311" i="4"/>
  <c r="K1311" i="4"/>
  <c r="H1311" i="4"/>
  <c r="J1313" i="4"/>
  <c r="K1313" i="4"/>
  <c r="I1313" i="4"/>
  <c r="M1313" i="4"/>
  <c r="L1313" i="4"/>
  <c r="H1313" i="4"/>
  <c r="L1315" i="4"/>
  <c r="K1315" i="4"/>
  <c r="J1315" i="4"/>
  <c r="I1315" i="4"/>
  <c r="M1315" i="4"/>
  <c r="H1315" i="4"/>
  <c r="J1317" i="4"/>
  <c r="L1317" i="4"/>
  <c r="K1317" i="4"/>
  <c r="I1317" i="4"/>
  <c r="M1317" i="4"/>
  <c r="H1317" i="4"/>
  <c r="L1319" i="4"/>
  <c r="M1319" i="4"/>
  <c r="K1319" i="4"/>
  <c r="J1319" i="4"/>
  <c r="I1319" i="4"/>
  <c r="H1319" i="4"/>
  <c r="J1321" i="4"/>
  <c r="M1321" i="4"/>
  <c r="L1321" i="4"/>
  <c r="K1321" i="4"/>
  <c r="I1321" i="4"/>
  <c r="H1321" i="4"/>
  <c r="L1323" i="4"/>
  <c r="I1323" i="4"/>
  <c r="M1323" i="4"/>
  <c r="K1323" i="4"/>
  <c r="J1323" i="4"/>
  <c r="H1323" i="4"/>
  <c r="J1325" i="4"/>
  <c r="I1325" i="4"/>
  <c r="M1325" i="4"/>
  <c r="L1325" i="4"/>
  <c r="H1325" i="4"/>
  <c r="K1325" i="4"/>
  <c r="L1327" i="4"/>
  <c r="J1327" i="4"/>
  <c r="I1327" i="4"/>
  <c r="M1327" i="4"/>
  <c r="K1327" i="4"/>
  <c r="H1327" i="4"/>
  <c r="J1329" i="4"/>
  <c r="K1329" i="4"/>
  <c r="I1329" i="4"/>
  <c r="M1329" i="4"/>
  <c r="H1329" i="4"/>
  <c r="L1329" i="4"/>
  <c r="L1331" i="4"/>
  <c r="K1331" i="4"/>
  <c r="J1331" i="4"/>
  <c r="I1331" i="4"/>
  <c r="M1331" i="4"/>
  <c r="H1331" i="4"/>
  <c r="J1333" i="4"/>
  <c r="L1333" i="4"/>
  <c r="K1333" i="4"/>
  <c r="I1333" i="4"/>
  <c r="M1333" i="4"/>
  <c r="H1333" i="4"/>
  <c r="L1335" i="4"/>
  <c r="M1335" i="4"/>
  <c r="K1335" i="4"/>
  <c r="J1335" i="4"/>
  <c r="I1335" i="4"/>
  <c r="H1335" i="4"/>
  <c r="J1337" i="4"/>
  <c r="M1337" i="4"/>
  <c r="L1337" i="4"/>
  <c r="K1337" i="4"/>
  <c r="I1337" i="4"/>
  <c r="H1337" i="4"/>
  <c r="L1339" i="4"/>
  <c r="I1339" i="4"/>
  <c r="M1339" i="4"/>
  <c r="K1339" i="4"/>
  <c r="J1339" i="4"/>
  <c r="H1339" i="4"/>
  <c r="J1341" i="4"/>
  <c r="I1341" i="4"/>
  <c r="M1341" i="4"/>
  <c r="L1341" i="4"/>
  <c r="K1341" i="4"/>
  <c r="H1341" i="4"/>
  <c r="L1343" i="4"/>
  <c r="J1343" i="4"/>
  <c r="I1343" i="4"/>
  <c r="M1343" i="4"/>
  <c r="K1343" i="4"/>
  <c r="H1343" i="4"/>
  <c r="J1345" i="4"/>
  <c r="K1345" i="4"/>
  <c r="I1345" i="4"/>
  <c r="M1345" i="4"/>
  <c r="L1345" i="4"/>
  <c r="H1345" i="4"/>
  <c r="L1347" i="4"/>
  <c r="K1347" i="4"/>
  <c r="J1347" i="4"/>
  <c r="I1347" i="4"/>
  <c r="M1347" i="4"/>
  <c r="H1347" i="4"/>
  <c r="J1349" i="4"/>
  <c r="L1349" i="4"/>
  <c r="K1349" i="4"/>
  <c r="I1349" i="4"/>
  <c r="M1349" i="4"/>
  <c r="H1349" i="4"/>
  <c r="L1351" i="4"/>
  <c r="M1351" i="4"/>
  <c r="K1351" i="4"/>
  <c r="J1351" i="4"/>
  <c r="I1351" i="4"/>
  <c r="H1351" i="4"/>
  <c r="J1353" i="4"/>
  <c r="M1353" i="4"/>
  <c r="L1353" i="4"/>
  <c r="K1353" i="4"/>
  <c r="I1353" i="4"/>
  <c r="H1353" i="4"/>
  <c r="L1355" i="4"/>
  <c r="I1355" i="4"/>
  <c r="M1355" i="4"/>
  <c r="K1355" i="4"/>
  <c r="J1355" i="4"/>
  <c r="H1355" i="4"/>
  <c r="J1357" i="4"/>
  <c r="I1357" i="4"/>
  <c r="M1357" i="4"/>
  <c r="L1357" i="4"/>
  <c r="K1357" i="4"/>
  <c r="H1357" i="4"/>
  <c r="L1359" i="4"/>
  <c r="K1359" i="4"/>
  <c r="M1359" i="4"/>
  <c r="J1359" i="4"/>
  <c r="I1359" i="4"/>
  <c r="H1359" i="4"/>
  <c r="J1361" i="4"/>
  <c r="M1361" i="4"/>
  <c r="I1361" i="4"/>
  <c r="K1361" i="4"/>
  <c r="L1361" i="4"/>
  <c r="H1361" i="4"/>
  <c r="L1363" i="4"/>
  <c r="K1363" i="4"/>
  <c r="I1363" i="4"/>
  <c r="M1363" i="4"/>
  <c r="J1363" i="4"/>
  <c r="H1363" i="4"/>
  <c r="J1365" i="4"/>
  <c r="M1365" i="4"/>
  <c r="I1365" i="4"/>
  <c r="L1365" i="4"/>
  <c r="K1365" i="4"/>
  <c r="H1365" i="4"/>
  <c r="L1367" i="4"/>
  <c r="K1367" i="4"/>
  <c r="M1367" i="4"/>
  <c r="J1367" i="4"/>
  <c r="I1367" i="4"/>
  <c r="H1367" i="4"/>
  <c r="J1369" i="4"/>
  <c r="M1369" i="4"/>
  <c r="I1369" i="4"/>
  <c r="K1369" i="4"/>
  <c r="L1369" i="4"/>
  <c r="H1369" i="4"/>
  <c r="L1371" i="4"/>
  <c r="K1371" i="4"/>
  <c r="I1371" i="4"/>
  <c r="M1371" i="4"/>
  <c r="J1371" i="4"/>
  <c r="H1371" i="4"/>
  <c r="J1373" i="4"/>
  <c r="M1373" i="4"/>
  <c r="I1373" i="4"/>
  <c r="L1373" i="4"/>
  <c r="K1373" i="4"/>
  <c r="H1373" i="4"/>
  <c r="L1375" i="4"/>
  <c r="K1375" i="4"/>
  <c r="M1375" i="4"/>
  <c r="J1375" i="4"/>
  <c r="I1375" i="4"/>
  <c r="H1375" i="4"/>
  <c r="J1377" i="4"/>
  <c r="M1377" i="4"/>
  <c r="I1377" i="4"/>
  <c r="K1377" i="4"/>
  <c r="L1377" i="4"/>
  <c r="H1377" i="4"/>
  <c r="L1379" i="4"/>
  <c r="K1379" i="4"/>
  <c r="I1379" i="4"/>
  <c r="M1379" i="4"/>
  <c r="J1379" i="4"/>
  <c r="H1379" i="4"/>
  <c r="J1381" i="4"/>
  <c r="M1381" i="4"/>
  <c r="I1381" i="4"/>
  <c r="L1381" i="4"/>
  <c r="K1381" i="4"/>
  <c r="H1381" i="4"/>
  <c r="L1383" i="4"/>
  <c r="K1383" i="4"/>
  <c r="M1383" i="4"/>
  <c r="J1383" i="4"/>
  <c r="I1383" i="4"/>
  <c r="H1383" i="4"/>
  <c r="J1385" i="4"/>
  <c r="M1385" i="4"/>
  <c r="I1385" i="4"/>
  <c r="K1385" i="4"/>
  <c r="H1385" i="4"/>
  <c r="L1385" i="4"/>
  <c r="L1387" i="4"/>
  <c r="K1387" i="4"/>
  <c r="I1387" i="4"/>
  <c r="M1387" i="4"/>
  <c r="J1387" i="4"/>
  <c r="H1387" i="4"/>
  <c r="J1389" i="4"/>
  <c r="M1389" i="4"/>
  <c r="I1389" i="4"/>
  <c r="L1389" i="4"/>
  <c r="K1389" i="4"/>
  <c r="H1389" i="4"/>
  <c r="L1391" i="4"/>
  <c r="K1391" i="4"/>
  <c r="M1391" i="4"/>
  <c r="J1391" i="4"/>
  <c r="I1391" i="4"/>
  <c r="H1391" i="4"/>
  <c r="J1393" i="4"/>
  <c r="M1393" i="4"/>
  <c r="I1393" i="4"/>
  <c r="K1393" i="4"/>
  <c r="L1393" i="4"/>
  <c r="H1393" i="4"/>
  <c r="L1395" i="4"/>
  <c r="K1395" i="4"/>
  <c r="I1395" i="4"/>
  <c r="M1395" i="4"/>
  <c r="J1395" i="4"/>
  <c r="H1395" i="4"/>
  <c r="J1397" i="4"/>
  <c r="M1397" i="4"/>
  <c r="I1397" i="4"/>
  <c r="L1397" i="4"/>
  <c r="K1397" i="4"/>
  <c r="H1397" i="4"/>
  <c r="L1399" i="4"/>
  <c r="K1399" i="4"/>
  <c r="M1399" i="4"/>
  <c r="J1399" i="4"/>
  <c r="I1399" i="4"/>
  <c r="H1399" i="4"/>
  <c r="J1401" i="4"/>
  <c r="M1401" i="4"/>
  <c r="I1401" i="4"/>
  <c r="K1401" i="4"/>
  <c r="L1401" i="4"/>
  <c r="H1401" i="4"/>
  <c r="L1403" i="4"/>
  <c r="K1403" i="4"/>
  <c r="I1403" i="4"/>
  <c r="M1403" i="4"/>
  <c r="J1403" i="4"/>
  <c r="H1403" i="4"/>
  <c r="J1405" i="4"/>
  <c r="M1405" i="4"/>
  <c r="I1405" i="4"/>
  <c r="L1405" i="4"/>
  <c r="K1405" i="4"/>
  <c r="H1405" i="4"/>
  <c r="L1407" i="4"/>
  <c r="K1407" i="4"/>
  <c r="M1407" i="4"/>
  <c r="J1407" i="4"/>
  <c r="I1407" i="4"/>
  <c r="H1407" i="4"/>
  <c r="J1409" i="4"/>
  <c r="M1409" i="4"/>
  <c r="I1409" i="4"/>
  <c r="K1409" i="4"/>
  <c r="L1409" i="4"/>
  <c r="H1409" i="4"/>
  <c r="L1411" i="4"/>
  <c r="K1411" i="4"/>
  <c r="I1411" i="4"/>
  <c r="M1411" i="4"/>
  <c r="J1411" i="4"/>
  <c r="H1411" i="4"/>
  <c r="J1413" i="4"/>
  <c r="M1413" i="4"/>
  <c r="I1413" i="4"/>
  <c r="L1413" i="4"/>
  <c r="K1413" i="4"/>
  <c r="H1413" i="4"/>
  <c r="L1415" i="4"/>
  <c r="K1415" i="4"/>
  <c r="M1415" i="4"/>
  <c r="J1415" i="4"/>
  <c r="I1415" i="4"/>
  <c r="H1415" i="4"/>
  <c r="J1417" i="4"/>
  <c r="M1417" i="4"/>
  <c r="I1417" i="4"/>
  <c r="K1417" i="4"/>
  <c r="H1417" i="4"/>
  <c r="L1417" i="4"/>
  <c r="L1419" i="4"/>
  <c r="K1419" i="4"/>
  <c r="I1419" i="4"/>
  <c r="M1419" i="4"/>
  <c r="J1419" i="4"/>
  <c r="H1419" i="4"/>
  <c r="J1421" i="4"/>
  <c r="M1421" i="4"/>
  <c r="I1421" i="4"/>
  <c r="L1421" i="4"/>
  <c r="K1421" i="4"/>
  <c r="H1421" i="4"/>
  <c r="L1423" i="4"/>
  <c r="K1423" i="4"/>
  <c r="M1423" i="4"/>
  <c r="J1423" i="4"/>
  <c r="I1423" i="4"/>
  <c r="H1423" i="4"/>
  <c r="J1425" i="4"/>
  <c r="M1425" i="4"/>
  <c r="I1425" i="4"/>
  <c r="K1425" i="4"/>
  <c r="L1425" i="4"/>
  <c r="H1425" i="4"/>
  <c r="L1427" i="4"/>
  <c r="K1427" i="4"/>
  <c r="I1427" i="4"/>
  <c r="M1427" i="4"/>
  <c r="J1427" i="4"/>
  <c r="H1427" i="4"/>
  <c r="J1429" i="4"/>
  <c r="M1429" i="4"/>
  <c r="I1429" i="4"/>
  <c r="L1429" i="4"/>
  <c r="K1429" i="4"/>
  <c r="H1429" i="4"/>
  <c r="L1431" i="4"/>
  <c r="K1431" i="4"/>
  <c r="M1431" i="4"/>
  <c r="J1431" i="4"/>
  <c r="I1431" i="4"/>
  <c r="H1431" i="4"/>
  <c r="J1433" i="4"/>
  <c r="M1433" i="4"/>
  <c r="I1433" i="4"/>
  <c r="K1433" i="4"/>
  <c r="L1433" i="4"/>
  <c r="H1433" i="4"/>
  <c r="L1435" i="4"/>
  <c r="K1435" i="4"/>
  <c r="I1435" i="4"/>
  <c r="M1435" i="4"/>
  <c r="J1435" i="4"/>
  <c r="H1435" i="4"/>
  <c r="J1437" i="4"/>
  <c r="M1437" i="4"/>
  <c r="I1437" i="4"/>
  <c r="L1437" i="4"/>
  <c r="K1437" i="4"/>
  <c r="H1437" i="4"/>
  <c r="L1439" i="4"/>
  <c r="K1439" i="4"/>
  <c r="M1439" i="4"/>
  <c r="J1439" i="4"/>
  <c r="I1439" i="4"/>
  <c r="H1439" i="4"/>
  <c r="J1441" i="4"/>
  <c r="M1441" i="4"/>
  <c r="I1441" i="4"/>
  <c r="K1441" i="4"/>
  <c r="L1441" i="4"/>
  <c r="H1441" i="4"/>
  <c r="L1443" i="4"/>
  <c r="K1443" i="4"/>
  <c r="I1443" i="4"/>
  <c r="M1443" i="4"/>
  <c r="J1443" i="4"/>
  <c r="H1443" i="4"/>
  <c r="J1445" i="4"/>
  <c r="M1445" i="4"/>
  <c r="I1445" i="4"/>
  <c r="L1445" i="4"/>
  <c r="K1445" i="4"/>
  <c r="H1445" i="4"/>
  <c r="L1447" i="4"/>
  <c r="K1447" i="4"/>
  <c r="M1447" i="4"/>
  <c r="J1447" i="4"/>
  <c r="I1447" i="4"/>
  <c r="H1447" i="4"/>
  <c r="J1449" i="4"/>
  <c r="M1449" i="4"/>
  <c r="I1449" i="4"/>
  <c r="K1449" i="4"/>
  <c r="L1449" i="4"/>
  <c r="H1449" i="4"/>
  <c r="L1451" i="4"/>
  <c r="K1451" i="4"/>
  <c r="I1451" i="4"/>
  <c r="M1451" i="4"/>
  <c r="J1451" i="4"/>
  <c r="H1451" i="4"/>
  <c r="J1453" i="4"/>
  <c r="M1453" i="4"/>
  <c r="I1453" i="4"/>
  <c r="L1453" i="4"/>
  <c r="K1453" i="4"/>
  <c r="H1453" i="4"/>
  <c r="L1455" i="4"/>
  <c r="K1455" i="4"/>
  <c r="M1455" i="4"/>
  <c r="J1455" i="4"/>
  <c r="I1455" i="4"/>
  <c r="H1455" i="4"/>
  <c r="J1457" i="4"/>
  <c r="M1457" i="4"/>
  <c r="I1457" i="4"/>
  <c r="K1457" i="4"/>
  <c r="L1457" i="4"/>
  <c r="H1457" i="4"/>
  <c r="L1459" i="4"/>
  <c r="K1459" i="4"/>
  <c r="I1459" i="4"/>
  <c r="M1459" i="4"/>
  <c r="J1459" i="4"/>
  <c r="H1459" i="4"/>
  <c r="J1461" i="4"/>
  <c r="M1461" i="4"/>
  <c r="I1461" i="4"/>
  <c r="L1461" i="4"/>
  <c r="K1461" i="4"/>
  <c r="H1461" i="4"/>
  <c r="L1463" i="4"/>
  <c r="K1463" i="4"/>
  <c r="M1463" i="4"/>
  <c r="J1463" i="4"/>
  <c r="I1463" i="4"/>
  <c r="H1463" i="4"/>
  <c r="J1465" i="4"/>
  <c r="M1465" i="4"/>
  <c r="I1465" i="4"/>
  <c r="K1465" i="4"/>
  <c r="L1465" i="4"/>
  <c r="H1465" i="4"/>
  <c r="L1467" i="4"/>
  <c r="K1467" i="4"/>
  <c r="I1467" i="4"/>
  <c r="M1467" i="4"/>
  <c r="J1467" i="4"/>
  <c r="H1467" i="4"/>
  <c r="J1469" i="4"/>
  <c r="M1469" i="4"/>
  <c r="I1469" i="4"/>
  <c r="L1469" i="4"/>
  <c r="K1469" i="4"/>
  <c r="H1469" i="4"/>
  <c r="L1471" i="4"/>
  <c r="K1471" i="4"/>
  <c r="M1471" i="4"/>
  <c r="J1471" i="4"/>
  <c r="I1471" i="4"/>
  <c r="H1471" i="4"/>
  <c r="J1473" i="4"/>
  <c r="M1473" i="4"/>
  <c r="I1473" i="4"/>
  <c r="K1473" i="4"/>
  <c r="L1473" i="4"/>
  <c r="H1473" i="4"/>
  <c r="M1475" i="4"/>
  <c r="L1475" i="4"/>
  <c r="K1475" i="4"/>
  <c r="I1475" i="4"/>
  <c r="J1475" i="4"/>
  <c r="H1475" i="4"/>
  <c r="K1477" i="4"/>
  <c r="J1477" i="4"/>
  <c r="M1477" i="4"/>
  <c r="I1477" i="4"/>
  <c r="L1477" i="4"/>
  <c r="H1477" i="4"/>
  <c r="M1479" i="4"/>
  <c r="I1479" i="4"/>
  <c r="L1479" i="4"/>
  <c r="K1479" i="4"/>
  <c r="J1479" i="4"/>
  <c r="H1479" i="4"/>
  <c r="K1481" i="4"/>
  <c r="J1481" i="4"/>
  <c r="M1481" i="4"/>
  <c r="I1481" i="4"/>
  <c r="L1481" i="4"/>
  <c r="H1481" i="4"/>
  <c r="M1483" i="4"/>
  <c r="I1483" i="4"/>
  <c r="L1483" i="4"/>
  <c r="K1483" i="4"/>
  <c r="J1483" i="4"/>
  <c r="H1483" i="4"/>
  <c r="K1485" i="4"/>
  <c r="J1485" i="4"/>
  <c r="M1485" i="4"/>
  <c r="I1485" i="4"/>
  <c r="L1485" i="4"/>
  <c r="H1485" i="4"/>
  <c r="M1487" i="4"/>
  <c r="I1487" i="4"/>
  <c r="L1487" i="4"/>
  <c r="K1487" i="4"/>
  <c r="J1487" i="4"/>
  <c r="H1487" i="4"/>
  <c r="K1489" i="4"/>
  <c r="J1489" i="4"/>
  <c r="M1489" i="4"/>
  <c r="I1489" i="4"/>
  <c r="L1489" i="4"/>
  <c r="H1489" i="4"/>
  <c r="M1491" i="4"/>
  <c r="I1491" i="4"/>
  <c r="L1491" i="4"/>
  <c r="K1491" i="4"/>
  <c r="J1491" i="4"/>
  <c r="H1491" i="4"/>
  <c r="K1493" i="4"/>
  <c r="J1493" i="4"/>
  <c r="M1493" i="4"/>
  <c r="I1493" i="4"/>
  <c r="L1493" i="4"/>
  <c r="H1493" i="4"/>
  <c r="M1495" i="4"/>
  <c r="I1495" i="4"/>
  <c r="L1495" i="4"/>
  <c r="K1495" i="4"/>
  <c r="J1495" i="4"/>
  <c r="H1495" i="4"/>
  <c r="K1497" i="4"/>
  <c r="J1497" i="4"/>
  <c r="M1497" i="4"/>
  <c r="I1497" i="4"/>
  <c r="L1497" i="4"/>
  <c r="H1497" i="4"/>
  <c r="M1499" i="4"/>
  <c r="I1499" i="4"/>
  <c r="L1499" i="4"/>
  <c r="K1499" i="4"/>
  <c r="J1499" i="4"/>
  <c r="H1499" i="4"/>
  <c r="K1501" i="4"/>
  <c r="J1501" i="4"/>
  <c r="M1501" i="4"/>
  <c r="I1501" i="4"/>
  <c r="L1501" i="4"/>
  <c r="H1501" i="4"/>
  <c r="M1503" i="4"/>
  <c r="I1503" i="4"/>
  <c r="L1503" i="4"/>
  <c r="K1503" i="4"/>
  <c r="J1503" i="4"/>
  <c r="H1503" i="4"/>
  <c r="K1505" i="4"/>
  <c r="J1505" i="4"/>
  <c r="M1505" i="4"/>
  <c r="I1505" i="4"/>
  <c r="L1505" i="4"/>
  <c r="H1505" i="4"/>
  <c r="M1507" i="4"/>
  <c r="I1507" i="4"/>
  <c r="L1507" i="4"/>
  <c r="K1507" i="4"/>
  <c r="J1507" i="4"/>
  <c r="H1507" i="4"/>
  <c r="K1509" i="4"/>
  <c r="J1509" i="4"/>
  <c r="M1509" i="4"/>
  <c r="I1509" i="4"/>
  <c r="L1509" i="4"/>
  <c r="H1509" i="4"/>
  <c r="M1511" i="4"/>
  <c r="I1511" i="4"/>
  <c r="L1511" i="4"/>
  <c r="K1511" i="4"/>
  <c r="J1511" i="4"/>
  <c r="H1511" i="4"/>
  <c r="K1513" i="4"/>
  <c r="J1513" i="4"/>
  <c r="M1513" i="4"/>
  <c r="I1513" i="4"/>
  <c r="H1513" i="4"/>
  <c r="L1513" i="4"/>
  <c r="M1515" i="4"/>
  <c r="I1515" i="4"/>
  <c r="L1515" i="4"/>
  <c r="K1515" i="4"/>
  <c r="J1515" i="4"/>
  <c r="H1515" i="4"/>
  <c r="K1517" i="4"/>
  <c r="J1517" i="4"/>
  <c r="M1517" i="4"/>
  <c r="I1517" i="4"/>
  <c r="L1517" i="4"/>
  <c r="H1517" i="4"/>
  <c r="M1519" i="4"/>
  <c r="I1519" i="4"/>
  <c r="L1519" i="4"/>
  <c r="K1519" i="4"/>
  <c r="J1519" i="4"/>
  <c r="H1519" i="4"/>
  <c r="K1521" i="4"/>
  <c r="J1521" i="4"/>
  <c r="M1521" i="4"/>
  <c r="I1521" i="4"/>
  <c r="L1521" i="4"/>
  <c r="H1521" i="4"/>
  <c r="M1523" i="4"/>
  <c r="I1523" i="4"/>
  <c r="L1523" i="4"/>
  <c r="K1523" i="4"/>
  <c r="J1523" i="4"/>
  <c r="H1523" i="4"/>
  <c r="K1525" i="4"/>
  <c r="J1525" i="4"/>
  <c r="M1525" i="4"/>
  <c r="I1525" i="4"/>
  <c r="L1525" i="4"/>
  <c r="H1525" i="4"/>
  <c r="M1527" i="4"/>
  <c r="I1527" i="4"/>
  <c r="L1527" i="4"/>
  <c r="K1527" i="4"/>
  <c r="J1527" i="4"/>
  <c r="H1527" i="4"/>
  <c r="K1529" i="4"/>
  <c r="J1529" i="4"/>
  <c r="M1529" i="4"/>
  <c r="I1529" i="4"/>
  <c r="L1529" i="4"/>
  <c r="H1529" i="4"/>
  <c r="M1531" i="4"/>
  <c r="I1531" i="4"/>
  <c r="L1531" i="4"/>
  <c r="K1531" i="4"/>
  <c r="J1531" i="4"/>
  <c r="H1531" i="4"/>
  <c r="K1533" i="4"/>
  <c r="J1533" i="4"/>
  <c r="M1533" i="4"/>
  <c r="I1533" i="4"/>
  <c r="L1533" i="4"/>
  <c r="H1533" i="4"/>
  <c r="M1535" i="4"/>
  <c r="I1535" i="4"/>
  <c r="L1535" i="4"/>
  <c r="K1535" i="4"/>
  <c r="J1535" i="4"/>
  <c r="H1535" i="4"/>
  <c r="K1537" i="4"/>
  <c r="J1537" i="4"/>
  <c r="M1537" i="4"/>
  <c r="I1537" i="4"/>
  <c r="L1537" i="4"/>
  <c r="H1537" i="4"/>
  <c r="M1539" i="4"/>
  <c r="I1539" i="4"/>
  <c r="L1539" i="4"/>
  <c r="K1539" i="4"/>
  <c r="J1539" i="4"/>
  <c r="H1539" i="4"/>
  <c r="K1541" i="4"/>
  <c r="J1541" i="4"/>
  <c r="M1541" i="4"/>
  <c r="I1541" i="4"/>
  <c r="L1541" i="4"/>
  <c r="H1541" i="4"/>
  <c r="M1543" i="4"/>
  <c r="I1543" i="4"/>
  <c r="L1543" i="4"/>
  <c r="K1543" i="4"/>
  <c r="J1543" i="4"/>
  <c r="H1543" i="4"/>
  <c r="K1545" i="4"/>
  <c r="J1545" i="4"/>
  <c r="M1545" i="4"/>
  <c r="I1545" i="4"/>
  <c r="L1545" i="4"/>
  <c r="H1545" i="4"/>
  <c r="M1547" i="4"/>
  <c r="I1547" i="4"/>
  <c r="L1547" i="4"/>
  <c r="K1547" i="4"/>
  <c r="J1547" i="4"/>
  <c r="H1547" i="4"/>
  <c r="K1549" i="4"/>
  <c r="J1549" i="4"/>
  <c r="M1549" i="4"/>
  <c r="I1549" i="4"/>
  <c r="L1549" i="4"/>
  <c r="H1549" i="4"/>
  <c r="M1551" i="4"/>
  <c r="I1551" i="4"/>
  <c r="L1551" i="4"/>
  <c r="K1551" i="4"/>
  <c r="J1551" i="4"/>
  <c r="H1551" i="4"/>
  <c r="K1553" i="4"/>
  <c r="J1553" i="4"/>
  <c r="M1553" i="4"/>
  <c r="I1553" i="4"/>
  <c r="L1553" i="4"/>
  <c r="H1553" i="4"/>
  <c r="M1555" i="4"/>
  <c r="I1555" i="4"/>
  <c r="L1555" i="4"/>
  <c r="K1555" i="4"/>
  <c r="J1555" i="4"/>
  <c r="H1555" i="4"/>
  <c r="K1557" i="4"/>
  <c r="J1557" i="4"/>
  <c r="M1557" i="4"/>
  <c r="I1557" i="4"/>
  <c r="L1557" i="4"/>
  <c r="H1557" i="4"/>
  <c r="M1559" i="4"/>
  <c r="I1559" i="4"/>
  <c r="L1559" i="4"/>
  <c r="K1559" i="4"/>
  <c r="J1559" i="4"/>
  <c r="H1559" i="4"/>
  <c r="K1561" i="4"/>
  <c r="J1561" i="4"/>
  <c r="M1561" i="4"/>
  <c r="I1561" i="4"/>
  <c r="L1561" i="4"/>
  <c r="H1561" i="4"/>
  <c r="M1563" i="4"/>
  <c r="I1563" i="4"/>
  <c r="L1563" i="4"/>
  <c r="K1563" i="4"/>
  <c r="J1563" i="4"/>
  <c r="H1563" i="4"/>
  <c r="K1565" i="4"/>
  <c r="J1565" i="4"/>
  <c r="M1565" i="4"/>
  <c r="I1565" i="4"/>
  <c r="L1565" i="4"/>
  <c r="H1565" i="4"/>
  <c r="M1567" i="4"/>
  <c r="I1567" i="4"/>
  <c r="L1567" i="4"/>
  <c r="K1567" i="4"/>
  <c r="J1567" i="4"/>
  <c r="H1567" i="4"/>
  <c r="K1569" i="4"/>
  <c r="J1569" i="4"/>
  <c r="M1569" i="4"/>
  <c r="I1569" i="4"/>
  <c r="L1569" i="4"/>
  <c r="H1569" i="4"/>
  <c r="M1571" i="4"/>
  <c r="I1571" i="4"/>
  <c r="L1571" i="4"/>
  <c r="K1571" i="4"/>
  <c r="J1571" i="4"/>
  <c r="H1571" i="4"/>
  <c r="K1573" i="4"/>
  <c r="J1573" i="4"/>
  <c r="M1573" i="4"/>
  <c r="I1573" i="4"/>
  <c r="L1573" i="4"/>
  <c r="H1573" i="4"/>
  <c r="M1575" i="4"/>
  <c r="I1575" i="4"/>
  <c r="L1575" i="4"/>
  <c r="K1575" i="4"/>
  <c r="J1575" i="4"/>
  <c r="H1575" i="4"/>
  <c r="K1577" i="4"/>
  <c r="J1577" i="4"/>
  <c r="M1577" i="4"/>
  <c r="I1577" i="4"/>
  <c r="L1577" i="4"/>
  <c r="H1577" i="4"/>
  <c r="M1579" i="4"/>
  <c r="I1579" i="4"/>
  <c r="L1579" i="4"/>
  <c r="K1579" i="4"/>
  <c r="J1579" i="4"/>
  <c r="H1579" i="4"/>
  <c r="K1581" i="4"/>
  <c r="J1581" i="4"/>
  <c r="M1581" i="4"/>
  <c r="I1581" i="4"/>
  <c r="L1581" i="4"/>
  <c r="H1581" i="4"/>
  <c r="M1583" i="4"/>
  <c r="I1583" i="4"/>
  <c r="L1583" i="4"/>
  <c r="K1583" i="4"/>
  <c r="J1583" i="4"/>
  <c r="H1583" i="4"/>
  <c r="K1585" i="4"/>
  <c r="J1585" i="4"/>
  <c r="M1585" i="4"/>
  <c r="I1585" i="4"/>
  <c r="L1585" i="4"/>
  <c r="H1585" i="4"/>
  <c r="M1587" i="4"/>
  <c r="I1587" i="4"/>
  <c r="L1587" i="4"/>
  <c r="K1587" i="4"/>
  <c r="J1587" i="4"/>
  <c r="H1587" i="4"/>
  <c r="K1589" i="4"/>
  <c r="J1589" i="4"/>
  <c r="M1589" i="4"/>
  <c r="I1589" i="4"/>
  <c r="L1589" i="4"/>
  <c r="H1589" i="4"/>
  <c r="M1591" i="4"/>
  <c r="I1591" i="4"/>
  <c r="L1591" i="4"/>
  <c r="K1591" i="4"/>
  <c r="J1591" i="4"/>
  <c r="H1591" i="4"/>
  <c r="K1593" i="4"/>
  <c r="J1593" i="4"/>
  <c r="M1593" i="4"/>
  <c r="I1593" i="4"/>
  <c r="L1593" i="4"/>
  <c r="H1593" i="4"/>
  <c r="M1595" i="4"/>
  <c r="I1595" i="4"/>
  <c r="L1595" i="4"/>
  <c r="K1595" i="4"/>
  <c r="J1595" i="4"/>
  <c r="H1595" i="4"/>
  <c r="K1597" i="4"/>
  <c r="J1597" i="4"/>
  <c r="M1597" i="4"/>
  <c r="I1597" i="4"/>
  <c r="L1597" i="4"/>
  <c r="H1597" i="4"/>
  <c r="M1599" i="4"/>
  <c r="I1599" i="4"/>
  <c r="L1599" i="4"/>
  <c r="K1599" i="4"/>
  <c r="J1599" i="4"/>
  <c r="H1599" i="4"/>
  <c r="K1601" i="4"/>
  <c r="J1601" i="4"/>
  <c r="M1601" i="4"/>
  <c r="I1601" i="4"/>
  <c r="L1601" i="4"/>
  <c r="H1601" i="4"/>
  <c r="M1603" i="4"/>
  <c r="I1603" i="4"/>
  <c r="L1603" i="4"/>
  <c r="K1603" i="4"/>
  <c r="J1603" i="4"/>
  <c r="H1603" i="4"/>
  <c r="K1605" i="4"/>
  <c r="J1605" i="4"/>
  <c r="M1605" i="4"/>
  <c r="I1605" i="4"/>
  <c r="L1605" i="4"/>
  <c r="H1605" i="4"/>
  <c r="M1607" i="4"/>
  <c r="I1607" i="4"/>
  <c r="L1607" i="4"/>
  <c r="K1607" i="4"/>
  <c r="J1607" i="4"/>
  <c r="H1607" i="4"/>
  <c r="K1609" i="4"/>
  <c r="J1609" i="4"/>
  <c r="M1609" i="4"/>
  <c r="I1609" i="4"/>
  <c r="L1609" i="4"/>
  <c r="H1609" i="4"/>
  <c r="M1611" i="4"/>
  <c r="I1611" i="4"/>
  <c r="L1611" i="4"/>
  <c r="K1611" i="4"/>
  <c r="J1611" i="4"/>
  <c r="H1611" i="4"/>
  <c r="K1613" i="4"/>
  <c r="J1613" i="4"/>
  <c r="M1613" i="4"/>
  <c r="I1613" i="4"/>
  <c r="L1613" i="4"/>
  <c r="H1613" i="4"/>
  <c r="M1615" i="4"/>
  <c r="I1615" i="4"/>
  <c r="L1615" i="4"/>
  <c r="K1615" i="4"/>
  <c r="J1615" i="4"/>
  <c r="H1615" i="4"/>
  <c r="K1617" i="4"/>
  <c r="J1617" i="4"/>
  <c r="M1617" i="4"/>
  <c r="I1617" i="4"/>
  <c r="L1617" i="4"/>
  <c r="H1617" i="4"/>
  <c r="M1619" i="4"/>
  <c r="I1619" i="4"/>
  <c r="L1619" i="4"/>
  <c r="K1619" i="4"/>
  <c r="J1619" i="4"/>
  <c r="H1619" i="4"/>
  <c r="K1621" i="4"/>
  <c r="J1621" i="4"/>
  <c r="M1621" i="4"/>
  <c r="I1621" i="4"/>
  <c r="L1621" i="4"/>
  <c r="H1621" i="4"/>
  <c r="M1623" i="4"/>
  <c r="I1623" i="4"/>
  <c r="L1623" i="4"/>
  <c r="K1623" i="4"/>
  <c r="J1623" i="4"/>
  <c r="H1623" i="4"/>
  <c r="K1625" i="4"/>
  <c r="J1625" i="4"/>
  <c r="M1625" i="4"/>
  <c r="I1625" i="4"/>
  <c r="L1625" i="4"/>
  <c r="H1625" i="4"/>
  <c r="M1627" i="4"/>
  <c r="I1627" i="4"/>
  <c r="L1627" i="4"/>
  <c r="K1627" i="4"/>
  <c r="J1627" i="4"/>
  <c r="H1627" i="4"/>
  <c r="K1629" i="4"/>
  <c r="J1629" i="4"/>
  <c r="M1629" i="4"/>
  <c r="I1629" i="4"/>
  <c r="L1629" i="4"/>
  <c r="H1629" i="4"/>
  <c r="M1631" i="4"/>
  <c r="I1631" i="4"/>
  <c r="L1631" i="4"/>
  <c r="K1631" i="4"/>
  <c r="J1631" i="4"/>
  <c r="H1631" i="4"/>
  <c r="K1633" i="4"/>
  <c r="J1633" i="4"/>
  <c r="M1633" i="4"/>
  <c r="I1633" i="4"/>
  <c r="L1633" i="4"/>
  <c r="H1633" i="4"/>
  <c r="M1635" i="4"/>
  <c r="I1635" i="4"/>
  <c r="L1635" i="4"/>
  <c r="K1635" i="4"/>
  <c r="J1635" i="4"/>
  <c r="H1635" i="4"/>
  <c r="K1637" i="4"/>
  <c r="J1637" i="4"/>
  <c r="M1637" i="4"/>
  <c r="I1637" i="4"/>
  <c r="L1637" i="4"/>
  <c r="H1637" i="4"/>
  <c r="M1639" i="4"/>
  <c r="I1639" i="4"/>
  <c r="L1639" i="4"/>
  <c r="K1639" i="4"/>
  <c r="J1639" i="4"/>
  <c r="H1639" i="4"/>
  <c r="K1641" i="4"/>
  <c r="J1641" i="4"/>
  <c r="M1641" i="4"/>
  <c r="I1641" i="4"/>
  <c r="L1641" i="4"/>
  <c r="H1641" i="4"/>
  <c r="M1643" i="4"/>
  <c r="I1643" i="4"/>
  <c r="L1643" i="4"/>
  <c r="K1643" i="4"/>
  <c r="J1643" i="4"/>
  <c r="H1643" i="4"/>
  <c r="K1645" i="4"/>
  <c r="J1645" i="4"/>
  <c r="M1645" i="4"/>
  <c r="I1645" i="4"/>
  <c r="L1645" i="4"/>
  <c r="H1645" i="4"/>
  <c r="M1647" i="4"/>
  <c r="I1647" i="4"/>
  <c r="L1647" i="4"/>
  <c r="K1647" i="4"/>
  <c r="J1647" i="4"/>
  <c r="H1647" i="4"/>
  <c r="K1649" i="4"/>
  <c r="J1649" i="4"/>
  <c r="M1649" i="4"/>
  <c r="I1649" i="4"/>
  <c r="L1649" i="4"/>
  <c r="H1649" i="4"/>
  <c r="M1651" i="4"/>
  <c r="I1651" i="4"/>
  <c r="L1651" i="4"/>
  <c r="K1651" i="4"/>
  <c r="J1651" i="4"/>
  <c r="H1651" i="4"/>
  <c r="K1653" i="4"/>
  <c r="J1653" i="4"/>
  <c r="M1653" i="4"/>
  <c r="I1653" i="4"/>
  <c r="L1653" i="4"/>
  <c r="H1653" i="4"/>
  <c r="M1655" i="4"/>
  <c r="I1655" i="4"/>
  <c r="L1655" i="4"/>
  <c r="K1655" i="4"/>
  <c r="J1655" i="4"/>
  <c r="H1655" i="4"/>
  <c r="K1657" i="4"/>
  <c r="J1657" i="4"/>
  <c r="M1657" i="4"/>
  <c r="I1657" i="4"/>
  <c r="L1657" i="4"/>
  <c r="H1657" i="4"/>
  <c r="M1659" i="4"/>
  <c r="I1659" i="4"/>
  <c r="L1659" i="4"/>
  <c r="K1659" i="4"/>
  <c r="J1659" i="4"/>
  <c r="H1659" i="4"/>
  <c r="K1661" i="4"/>
  <c r="J1661" i="4"/>
  <c r="M1661" i="4"/>
  <c r="I1661" i="4"/>
  <c r="L1661" i="4"/>
  <c r="H1661" i="4"/>
  <c r="M1663" i="4"/>
  <c r="I1663" i="4"/>
  <c r="L1663" i="4"/>
  <c r="K1663" i="4"/>
  <c r="J1663" i="4"/>
  <c r="H1663" i="4"/>
  <c r="K1665" i="4"/>
  <c r="J1665" i="4"/>
  <c r="M1665" i="4"/>
  <c r="I1665" i="4"/>
  <c r="L1665" i="4"/>
  <c r="H1665" i="4"/>
  <c r="M1667" i="4"/>
  <c r="I1667" i="4"/>
  <c r="L1667" i="4"/>
  <c r="K1667" i="4"/>
  <c r="J1667" i="4"/>
  <c r="H1667" i="4"/>
  <c r="K1669" i="4"/>
  <c r="J1669" i="4"/>
  <c r="M1669" i="4"/>
  <c r="I1669" i="4"/>
  <c r="L1669" i="4"/>
  <c r="H1669" i="4"/>
  <c r="M1671" i="4"/>
  <c r="I1671" i="4"/>
  <c r="L1671" i="4"/>
  <c r="K1671" i="4"/>
  <c r="J1671" i="4"/>
  <c r="H1671" i="4"/>
  <c r="K1673" i="4"/>
  <c r="J1673" i="4"/>
  <c r="M1673" i="4"/>
  <c r="I1673" i="4"/>
  <c r="L1673" i="4"/>
  <c r="H1673" i="4"/>
  <c r="M1675" i="4"/>
  <c r="I1675" i="4"/>
  <c r="L1675" i="4"/>
  <c r="K1675" i="4"/>
  <c r="J1675" i="4"/>
  <c r="H1675" i="4"/>
  <c r="K1677" i="4"/>
  <c r="J1677" i="4"/>
  <c r="M1677" i="4"/>
  <c r="I1677" i="4"/>
  <c r="L1677" i="4"/>
  <c r="H1677" i="4"/>
  <c r="M1679" i="4"/>
  <c r="I1679" i="4"/>
  <c r="L1679" i="4"/>
  <c r="K1679" i="4"/>
  <c r="J1679" i="4"/>
  <c r="H1679" i="4"/>
  <c r="K1681" i="4"/>
  <c r="J1681" i="4"/>
  <c r="M1681" i="4"/>
  <c r="I1681" i="4"/>
  <c r="L1681" i="4"/>
  <c r="H1681" i="4"/>
  <c r="M1683" i="4"/>
  <c r="I1683" i="4"/>
  <c r="L1683" i="4"/>
  <c r="K1683" i="4"/>
  <c r="J1683" i="4"/>
  <c r="H1683" i="4"/>
  <c r="K1685" i="4"/>
  <c r="J1685" i="4"/>
  <c r="M1685" i="4"/>
  <c r="I1685" i="4"/>
  <c r="L1685" i="4"/>
  <c r="H1685" i="4"/>
  <c r="M1687" i="4"/>
  <c r="I1687" i="4"/>
  <c r="L1687" i="4"/>
  <c r="K1687" i="4"/>
  <c r="J1687" i="4"/>
  <c r="H1687" i="4"/>
  <c r="K1689" i="4"/>
  <c r="J1689" i="4"/>
  <c r="M1689" i="4"/>
  <c r="I1689" i="4"/>
  <c r="L1689" i="4"/>
  <c r="H1689" i="4"/>
  <c r="M1691" i="4"/>
  <c r="I1691" i="4"/>
  <c r="L1691" i="4"/>
  <c r="K1691" i="4"/>
  <c r="J1691" i="4"/>
  <c r="H1691" i="4"/>
  <c r="K1693" i="4"/>
  <c r="J1693" i="4"/>
  <c r="M1693" i="4"/>
  <c r="I1693" i="4"/>
  <c r="L1693" i="4"/>
  <c r="H1693" i="4"/>
  <c r="M1695" i="4"/>
  <c r="I1695" i="4"/>
  <c r="L1695" i="4"/>
  <c r="K1695" i="4"/>
  <c r="J1695" i="4"/>
  <c r="H1695" i="4"/>
  <c r="K1697" i="4"/>
  <c r="J1697" i="4"/>
  <c r="M1697" i="4"/>
  <c r="I1697" i="4"/>
  <c r="L1697" i="4"/>
  <c r="H1697" i="4"/>
  <c r="M1699" i="4"/>
  <c r="I1699" i="4"/>
  <c r="L1699" i="4"/>
  <c r="K1699" i="4"/>
  <c r="J1699" i="4"/>
  <c r="H1699" i="4"/>
  <c r="K1701" i="4"/>
  <c r="J1701" i="4"/>
  <c r="M1701" i="4"/>
  <c r="I1701" i="4"/>
  <c r="L1701" i="4"/>
  <c r="H1701" i="4"/>
  <c r="M1703" i="4"/>
  <c r="I1703" i="4"/>
  <c r="L1703" i="4"/>
  <c r="K1703" i="4"/>
  <c r="J1703" i="4"/>
  <c r="H1703" i="4"/>
  <c r="K1705" i="4"/>
  <c r="J1705" i="4"/>
  <c r="M1705" i="4"/>
  <c r="I1705" i="4"/>
  <c r="H1705" i="4"/>
  <c r="L1705" i="4"/>
  <c r="M1707" i="4"/>
  <c r="I1707" i="4"/>
  <c r="L1707" i="4"/>
  <c r="K1707" i="4"/>
  <c r="J1707" i="4"/>
  <c r="H1707" i="4"/>
  <c r="K1709" i="4"/>
  <c r="J1709" i="4"/>
  <c r="M1709" i="4"/>
  <c r="I1709" i="4"/>
  <c r="L1709" i="4"/>
  <c r="H1709" i="4"/>
  <c r="M1711" i="4"/>
  <c r="I1711" i="4"/>
  <c r="L1711" i="4"/>
  <c r="K1711" i="4"/>
  <c r="J1711" i="4"/>
  <c r="H1711" i="4"/>
  <c r="K1713" i="4"/>
  <c r="J1713" i="4"/>
  <c r="M1713" i="4"/>
  <c r="I1713" i="4"/>
  <c r="L1713" i="4"/>
  <c r="H1713" i="4"/>
  <c r="M1715" i="4"/>
  <c r="I1715" i="4"/>
  <c r="L1715" i="4"/>
  <c r="K1715" i="4"/>
  <c r="J1715" i="4"/>
  <c r="H1715" i="4"/>
  <c r="K1717" i="4"/>
  <c r="J1717" i="4"/>
  <c r="M1717" i="4"/>
  <c r="I1717" i="4"/>
  <c r="L1717" i="4"/>
  <c r="H1717" i="4"/>
  <c r="M1719" i="4"/>
  <c r="I1719" i="4"/>
  <c r="L1719" i="4"/>
  <c r="K1719" i="4"/>
  <c r="J1719" i="4"/>
  <c r="H1719" i="4"/>
  <c r="K1721" i="4"/>
  <c r="J1721" i="4"/>
  <c r="M1721" i="4"/>
  <c r="I1721" i="4"/>
  <c r="L1721" i="4"/>
  <c r="H1721" i="4"/>
  <c r="M1723" i="4"/>
  <c r="I1723" i="4"/>
  <c r="L1723" i="4"/>
  <c r="K1723" i="4"/>
  <c r="J1723" i="4"/>
  <c r="H1723" i="4"/>
  <c r="K1725" i="4"/>
  <c r="J1725" i="4"/>
  <c r="M1725" i="4"/>
  <c r="I1725" i="4"/>
  <c r="L1725" i="4"/>
  <c r="H1725" i="4"/>
  <c r="M1727" i="4"/>
  <c r="I1727" i="4"/>
  <c r="L1727" i="4"/>
  <c r="K1727" i="4"/>
  <c r="J1727" i="4"/>
  <c r="H1727" i="4"/>
  <c r="K1729" i="4"/>
  <c r="J1729" i="4"/>
  <c r="M1729" i="4"/>
  <c r="I1729" i="4"/>
  <c r="L1729" i="4"/>
  <c r="H1729" i="4"/>
  <c r="M1731" i="4"/>
  <c r="I1731" i="4"/>
  <c r="L1731" i="4"/>
  <c r="K1731" i="4"/>
  <c r="J1731" i="4"/>
  <c r="H1731" i="4"/>
  <c r="K1733" i="4"/>
  <c r="J1733" i="4"/>
  <c r="M1733" i="4"/>
  <c r="I1733" i="4"/>
  <c r="L1733" i="4"/>
  <c r="H1733" i="4"/>
  <c r="M1735" i="4"/>
  <c r="I1735" i="4"/>
  <c r="L1735" i="4"/>
  <c r="K1735" i="4"/>
  <c r="J1735" i="4"/>
  <c r="H1735" i="4"/>
  <c r="K1737" i="4"/>
  <c r="J1737" i="4"/>
  <c r="M1737" i="4"/>
  <c r="I1737" i="4"/>
  <c r="L1737" i="4"/>
  <c r="H1737" i="4"/>
  <c r="M1739" i="4"/>
  <c r="I1739" i="4"/>
  <c r="L1739" i="4"/>
  <c r="K1739" i="4"/>
  <c r="J1739" i="4"/>
  <c r="H1739" i="4"/>
  <c r="K1741" i="4"/>
  <c r="J1741" i="4"/>
  <c r="M1741" i="4"/>
  <c r="I1741" i="4"/>
  <c r="L1741" i="4"/>
  <c r="H1741" i="4"/>
  <c r="M1743" i="4"/>
  <c r="I1743" i="4"/>
  <c r="L1743" i="4"/>
  <c r="K1743" i="4"/>
  <c r="J1743" i="4"/>
  <c r="H1743" i="4"/>
  <c r="K1745" i="4"/>
  <c r="J1745" i="4"/>
  <c r="M1745" i="4"/>
  <c r="I1745" i="4"/>
  <c r="L1745" i="4"/>
  <c r="H1745" i="4"/>
  <c r="M1747" i="4"/>
  <c r="I1747" i="4"/>
  <c r="L1747" i="4"/>
  <c r="K1747" i="4"/>
  <c r="J1747" i="4"/>
  <c r="H1747" i="4"/>
  <c r="K1749" i="4"/>
  <c r="J1749" i="4"/>
  <c r="M1749" i="4"/>
  <c r="I1749" i="4"/>
  <c r="L1749" i="4"/>
  <c r="H1749" i="4"/>
  <c r="M1751" i="4"/>
  <c r="I1751" i="4"/>
  <c r="L1751" i="4"/>
  <c r="K1751" i="4"/>
  <c r="J1751" i="4"/>
  <c r="H1751" i="4"/>
  <c r="K1753" i="4"/>
  <c r="J1753" i="4"/>
  <c r="M1753" i="4"/>
  <c r="I1753" i="4"/>
  <c r="L1753" i="4"/>
  <c r="H1753" i="4"/>
  <c r="M1755" i="4"/>
  <c r="I1755" i="4"/>
  <c r="L1755" i="4"/>
  <c r="K1755" i="4"/>
  <c r="J1755" i="4"/>
  <c r="H1755" i="4"/>
  <c r="K1757" i="4"/>
  <c r="J1757" i="4"/>
  <c r="M1757" i="4"/>
  <c r="I1757" i="4"/>
  <c r="L1757" i="4"/>
  <c r="H1757" i="4"/>
  <c r="M1759" i="4"/>
  <c r="I1759" i="4"/>
  <c r="L1759" i="4"/>
  <c r="K1759" i="4"/>
  <c r="J1759" i="4"/>
  <c r="H1759" i="4"/>
  <c r="K1761" i="4"/>
  <c r="J1761" i="4"/>
  <c r="M1761" i="4"/>
  <c r="I1761" i="4"/>
  <c r="L1761" i="4"/>
  <c r="H1761" i="4"/>
  <c r="M1763" i="4"/>
  <c r="I1763" i="4"/>
  <c r="L1763" i="4"/>
  <c r="K1763" i="4"/>
  <c r="J1763" i="4"/>
  <c r="H1763" i="4"/>
  <c r="K1765" i="4"/>
  <c r="J1765" i="4"/>
  <c r="M1765" i="4"/>
  <c r="I1765" i="4"/>
  <c r="L1765" i="4"/>
  <c r="H1765" i="4"/>
  <c r="M1767" i="4"/>
  <c r="I1767" i="4"/>
  <c r="L1767" i="4"/>
  <c r="K1767" i="4"/>
  <c r="J1767" i="4"/>
  <c r="H1767" i="4"/>
  <c r="K1769" i="4"/>
  <c r="J1769" i="4"/>
  <c r="M1769" i="4"/>
  <c r="I1769" i="4"/>
  <c r="H1769" i="4"/>
  <c r="L1769" i="4"/>
  <c r="M1771" i="4"/>
  <c r="I1771" i="4"/>
  <c r="L1771" i="4"/>
  <c r="K1771" i="4"/>
  <c r="J1771" i="4"/>
  <c r="H1771" i="4"/>
  <c r="K1773" i="4"/>
  <c r="J1773" i="4"/>
  <c r="M1773" i="4"/>
  <c r="I1773" i="4"/>
  <c r="L1773" i="4"/>
  <c r="H1773" i="4"/>
  <c r="M1775" i="4"/>
  <c r="I1775" i="4"/>
  <c r="L1775" i="4"/>
  <c r="K1775" i="4"/>
  <c r="J1775" i="4"/>
  <c r="H1775" i="4"/>
  <c r="K1777" i="4"/>
  <c r="J1777" i="4"/>
  <c r="M1777" i="4"/>
  <c r="I1777" i="4"/>
  <c r="L1777" i="4"/>
  <c r="H1777" i="4"/>
  <c r="M1779" i="4"/>
  <c r="I1779" i="4"/>
  <c r="L1779" i="4"/>
  <c r="K1779" i="4"/>
  <c r="J1779" i="4"/>
  <c r="H1779" i="4"/>
  <c r="K1781" i="4"/>
  <c r="J1781" i="4"/>
  <c r="M1781" i="4"/>
  <c r="I1781" i="4"/>
  <c r="L1781" i="4"/>
  <c r="H1781" i="4"/>
  <c r="M1783" i="4"/>
  <c r="I1783" i="4"/>
  <c r="L1783" i="4"/>
  <c r="K1783" i="4"/>
  <c r="J1783" i="4"/>
  <c r="H1783" i="4"/>
  <c r="K1785" i="4"/>
  <c r="J1785" i="4"/>
  <c r="M1785" i="4"/>
  <c r="I1785" i="4"/>
  <c r="L1785" i="4"/>
  <c r="H1785" i="4"/>
  <c r="M1787" i="4"/>
  <c r="I1787" i="4"/>
  <c r="L1787" i="4"/>
  <c r="K1787" i="4"/>
  <c r="J1787" i="4"/>
  <c r="H1787" i="4"/>
  <c r="K1789" i="4"/>
  <c r="J1789" i="4"/>
  <c r="M1789" i="4"/>
  <c r="I1789" i="4"/>
  <c r="L1789" i="4"/>
  <c r="H1789" i="4"/>
  <c r="M1791" i="4"/>
  <c r="I1791" i="4"/>
  <c r="L1791" i="4"/>
  <c r="K1791" i="4"/>
  <c r="J1791" i="4"/>
  <c r="H1791" i="4"/>
  <c r="K1793" i="4"/>
  <c r="J1793" i="4"/>
  <c r="M1793" i="4"/>
  <c r="I1793" i="4"/>
  <c r="L1793" i="4"/>
  <c r="H1793" i="4"/>
  <c r="M1795" i="4"/>
  <c r="I1795" i="4"/>
  <c r="L1795" i="4"/>
  <c r="K1795" i="4"/>
  <c r="J1795" i="4"/>
  <c r="H1795" i="4"/>
  <c r="K1797" i="4"/>
  <c r="J1797" i="4"/>
  <c r="M1797" i="4"/>
  <c r="I1797" i="4"/>
  <c r="L1797" i="4"/>
  <c r="H1797" i="4"/>
  <c r="M1799" i="4"/>
  <c r="I1799" i="4"/>
  <c r="L1799" i="4"/>
  <c r="K1799" i="4"/>
  <c r="J1799" i="4"/>
  <c r="H1799" i="4"/>
  <c r="K1801" i="4"/>
  <c r="J1801" i="4"/>
  <c r="M1801" i="4"/>
  <c r="I1801" i="4"/>
  <c r="L1801" i="4"/>
  <c r="H1801" i="4"/>
  <c r="M1803" i="4"/>
  <c r="I1803" i="4"/>
  <c r="L1803" i="4"/>
  <c r="K1803" i="4"/>
  <c r="J1803" i="4"/>
  <c r="H1803" i="4"/>
  <c r="K1805" i="4"/>
  <c r="J1805" i="4"/>
  <c r="M1805" i="4"/>
  <c r="I1805" i="4"/>
  <c r="L1805" i="4"/>
  <c r="H1805" i="4"/>
  <c r="M1807" i="4"/>
  <c r="I1807" i="4"/>
  <c r="L1807" i="4"/>
  <c r="K1807" i="4"/>
  <c r="J1807" i="4"/>
  <c r="H1807" i="4"/>
  <c r="K1809" i="4"/>
  <c r="J1809" i="4"/>
  <c r="M1809" i="4"/>
  <c r="I1809" i="4"/>
  <c r="L1809" i="4"/>
  <c r="H1809" i="4"/>
  <c r="M1811" i="4"/>
  <c r="I1811" i="4"/>
  <c r="L1811" i="4"/>
  <c r="K1811" i="4"/>
  <c r="J1811" i="4"/>
  <c r="H1811" i="4"/>
  <c r="K1813" i="4"/>
  <c r="J1813" i="4"/>
  <c r="M1813" i="4"/>
  <c r="I1813" i="4"/>
  <c r="L1813" i="4"/>
  <c r="H1813" i="4"/>
  <c r="M1815" i="4"/>
  <c r="I1815" i="4"/>
  <c r="L1815" i="4"/>
  <c r="K1815" i="4"/>
  <c r="J1815" i="4"/>
  <c r="H1815" i="4"/>
  <c r="K1817" i="4"/>
  <c r="J1817" i="4"/>
  <c r="M1817" i="4"/>
  <c r="I1817" i="4"/>
  <c r="L1817" i="4"/>
  <c r="H1817" i="4"/>
  <c r="M1819" i="4"/>
  <c r="I1819" i="4"/>
  <c r="L1819" i="4"/>
  <c r="K1819" i="4"/>
  <c r="J1819" i="4"/>
  <c r="H1819" i="4"/>
  <c r="K1821" i="4"/>
  <c r="J1821" i="4"/>
  <c r="M1821" i="4"/>
  <c r="I1821" i="4"/>
  <c r="L1821" i="4"/>
  <c r="H1821" i="4"/>
  <c r="M1823" i="4"/>
  <c r="I1823" i="4"/>
  <c r="L1823" i="4"/>
  <c r="K1823" i="4"/>
  <c r="J1823" i="4"/>
  <c r="H1823" i="4"/>
  <c r="K1825" i="4"/>
  <c r="J1825" i="4"/>
  <c r="M1825" i="4"/>
  <c r="I1825" i="4"/>
  <c r="L1825" i="4"/>
  <c r="H1825" i="4"/>
  <c r="M1827" i="4"/>
  <c r="I1827" i="4"/>
  <c r="L1827" i="4"/>
  <c r="K1827" i="4"/>
  <c r="J1827" i="4"/>
  <c r="H1827" i="4"/>
  <c r="K1829" i="4"/>
  <c r="J1829" i="4"/>
  <c r="M1829" i="4"/>
  <c r="I1829" i="4"/>
  <c r="L1829" i="4"/>
  <c r="H1829" i="4"/>
  <c r="M1831" i="4"/>
  <c r="I1831" i="4"/>
  <c r="L1831" i="4"/>
  <c r="K1831" i="4"/>
  <c r="J1831" i="4"/>
  <c r="H1831" i="4"/>
  <c r="K1833" i="4"/>
  <c r="J1833" i="4"/>
  <c r="M1833" i="4"/>
  <c r="I1833" i="4"/>
  <c r="L1833" i="4"/>
  <c r="H1833" i="4"/>
  <c r="M1835" i="4"/>
  <c r="I1835" i="4"/>
  <c r="L1835" i="4"/>
  <c r="K1835" i="4"/>
  <c r="J1835" i="4"/>
  <c r="H1835" i="4"/>
  <c r="K1837" i="4"/>
  <c r="J1837" i="4"/>
  <c r="M1837" i="4"/>
  <c r="I1837" i="4"/>
  <c r="L1837" i="4"/>
  <c r="H1837" i="4"/>
  <c r="M1839" i="4"/>
  <c r="I1839" i="4"/>
  <c r="L1839" i="4"/>
  <c r="K1839" i="4"/>
  <c r="J1839" i="4"/>
  <c r="H1839" i="4"/>
  <c r="K1841" i="4"/>
  <c r="J1841" i="4"/>
  <c r="M1841" i="4"/>
  <c r="I1841" i="4"/>
  <c r="L1841" i="4"/>
  <c r="H1841" i="4"/>
  <c r="M1843" i="4"/>
  <c r="I1843" i="4"/>
  <c r="L1843" i="4"/>
  <c r="K1843" i="4"/>
  <c r="J1843" i="4"/>
  <c r="H1843" i="4"/>
  <c r="K1845" i="4"/>
  <c r="J1845" i="4"/>
  <c r="M1845" i="4"/>
  <c r="I1845" i="4"/>
  <c r="L1845" i="4"/>
  <c r="H1845" i="4"/>
  <c r="M1847" i="4"/>
  <c r="I1847" i="4"/>
  <c r="L1847" i="4"/>
  <c r="K1847" i="4"/>
  <c r="J1847" i="4"/>
  <c r="H1847" i="4"/>
  <c r="K1849" i="4"/>
  <c r="J1849" i="4"/>
  <c r="M1849" i="4"/>
  <c r="I1849" i="4"/>
  <c r="L1849" i="4"/>
  <c r="H1849" i="4"/>
  <c r="M1851" i="4"/>
  <c r="I1851" i="4"/>
  <c r="L1851" i="4"/>
  <c r="K1851" i="4"/>
  <c r="J1851" i="4"/>
  <c r="H1851" i="4"/>
  <c r="K1853" i="4"/>
  <c r="J1853" i="4"/>
  <c r="M1853" i="4"/>
  <c r="I1853" i="4"/>
  <c r="L1853" i="4"/>
  <c r="H1853" i="4"/>
  <c r="M1855" i="4"/>
  <c r="I1855" i="4"/>
  <c r="L1855" i="4"/>
  <c r="K1855" i="4"/>
  <c r="J1855" i="4"/>
  <c r="H1855" i="4"/>
  <c r="K1857" i="4"/>
  <c r="J1857" i="4"/>
  <c r="M1857" i="4"/>
  <c r="I1857" i="4"/>
  <c r="L1857" i="4"/>
  <c r="H1857" i="4"/>
  <c r="M1859" i="4"/>
  <c r="I1859" i="4"/>
  <c r="L1859" i="4"/>
  <c r="K1859" i="4"/>
  <c r="J1859" i="4"/>
  <c r="H1859" i="4"/>
  <c r="K1861" i="4"/>
  <c r="J1861" i="4"/>
  <c r="M1861" i="4"/>
  <c r="I1861" i="4"/>
  <c r="L1861" i="4"/>
  <c r="H1861" i="4"/>
  <c r="M1863" i="4"/>
  <c r="I1863" i="4"/>
  <c r="L1863" i="4"/>
  <c r="K1863" i="4"/>
  <c r="J1863" i="4"/>
  <c r="H1863" i="4"/>
  <c r="K1865" i="4"/>
  <c r="J1865" i="4"/>
  <c r="M1865" i="4"/>
  <c r="I1865" i="4"/>
  <c r="L1865" i="4"/>
  <c r="H1865" i="4"/>
  <c r="M1867" i="4"/>
  <c r="I1867" i="4"/>
  <c r="L1867" i="4"/>
  <c r="K1867" i="4"/>
  <c r="J1867" i="4"/>
  <c r="H1867" i="4"/>
  <c r="K1869" i="4"/>
  <c r="J1869" i="4"/>
  <c r="M1869" i="4"/>
  <c r="I1869" i="4"/>
  <c r="L1869" i="4"/>
  <c r="H1869" i="4"/>
  <c r="M1871" i="4"/>
  <c r="I1871" i="4"/>
  <c r="L1871" i="4"/>
  <c r="K1871" i="4"/>
  <c r="J1871" i="4"/>
  <c r="H1871" i="4"/>
  <c r="K1873" i="4"/>
  <c r="J1873" i="4"/>
  <c r="M1873" i="4"/>
  <c r="I1873" i="4"/>
  <c r="L1873" i="4"/>
  <c r="H1873" i="4"/>
  <c r="M1875" i="4"/>
  <c r="I1875" i="4"/>
  <c r="L1875" i="4"/>
  <c r="K1875" i="4"/>
  <c r="J1875" i="4"/>
  <c r="H1875" i="4"/>
  <c r="K1877" i="4"/>
  <c r="J1877" i="4"/>
  <c r="M1877" i="4"/>
  <c r="I1877" i="4"/>
  <c r="L1877" i="4"/>
  <c r="H1877" i="4"/>
  <c r="M1879" i="4"/>
  <c r="I1879" i="4"/>
  <c r="L1879" i="4"/>
  <c r="K1879" i="4"/>
  <c r="J1879" i="4"/>
  <c r="H1879" i="4"/>
  <c r="K1881" i="4"/>
  <c r="J1881" i="4"/>
  <c r="M1881" i="4"/>
  <c r="I1881" i="4"/>
  <c r="L1881" i="4"/>
  <c r="H1881" i="4"/>
  <c r="M1883" i="4"/>
  <c r="I1883" i="4"/>
  <c r="L1883" i="4"/>
  <c r="K1883" i="4"/>
  <c r="J1883" i="4"/>
  <c r="H1883" i="4"/>
  <c r="K1885" i="4"/>
  <c r="J1885" i="4"/>
  <c r="M1885" i="4"/>
  <c r="I1885" i="4"/>
  <c r="L1885" i="4"/>
  <c r="H1885" i="4"/>
  <c r="M1887" i="4"/>
  <c r="I1887" i="4"/>
  <c r="L1887" i="4"/>
  <c r="K1887" i="4"/>
  <c r="J1887" i="4"/>
  <c r="H1887" i="4"/>
  <c r="K1889" i="4"/>
  <c r="J1889" i="4"/>
  <c r="M1889" i="4"/>
  <c r="I1889" i="4"/>
  <c r="L1889" i="4"/>
  <c r="H1889" i="4"/>
  <c r="M1891" i="4"/>
  <c r="I1891" i="4"/>
  <c r="L1891" i="4"/>
  <c r="K1891" i="4"/>
  <c r="J1891" i="4"/>
  <c r="H1891" i="4"/>
  <c r="K1893" i="4"/>
  <c r="J1893" i="4"/>
  <c r="M1893" i="4"/>
  <c r="I1893" i="4"/>
  <c r="L1893" i="4"/>
  <c r="H1893" i="4"/>
  <c r="M1895" i="4"/>
  <c r="I1895" i="4"/>
  <c r="L1895" i="4"/>
  <c r="K1895" i="4"/>
  <c r="J1895" i="4"/>
  <c r="H1895" i="4"/>
  <c r="K1897" i="4"/>
  <c r="J1897" i="4"/>
  <c r="M1897" i="4"/>
  <c r="I1897" i="4"/>
  <c r="L1897" i="4"/>
  <c r="H1897" i="4"/>
  <c r="M1899" i="4"/>
  <c r="I1899" i="4"/>
  <c r="L1899" i="4"/>
  <c r="K1899" i="4"/>
  <c r="J1899" i="4"/>
  <c r="H1899" i="4"/>
  <c r="K1901" i="4"/>
  <c r="J1901" i="4"/>
  <c r="M1901" i="4"/>
  <c r="I1901" i="4"/>
  <c r="L1901" i="4"/>
  <c r="H1901" i="4"/>
  <c r="M1903" i="4"/>
  <c r="I1903" i="4"/>
  <c r="L1903" i="4"/>
  <c r="K1903" i="4"/>
  <c r="J1903" i="4"/>
  <c r="H1903" i="4"/>
  <c r="K1905" i="4"/>
  <c r="J1905" i="4"/>
  <c r="M1905" i="4"/>
  <c r="I1905" i="4"/>
  <c r="L1905" i="4"/>
  <c r="H1905" i="4"/>
  <c r="M1907" i="4"/>
  <c r="I1907" i="4"/>
  <c r="L1907" i="4"/>
  <c r="K1907" i="4"/>
  <c r="J1907" i="4"/>
  <c r="H1907" i="4"/>
  <c r="K1909" i="4"/>
  <c r="J1909" i="4"/>
  <c r="M1909" i="4"/>
  <c r="I1909" i="4"/>
  <c r="L1909" i="4"/>
  <c r="H1909" i="4"/>
  <c r="M1911" i="4"/>
  <c r="I1911" i="4"/>
  <c r="L1911" i="4"/>
  <c r="K1911" i="4"/>
  <c r="J1911" i="4"/>
  <c r="H1911" i="4"/>
  <c r="K1913" i="4"/>
  <c r="J1913" i="4"/>
  <c r="M1913" i="4"/>
  <c r="I1913" i="4"/>
  <c r="L1913" i="4"/>
  <c r="H1913" i="4"/>
  <c r="M1915" i="4"/>
  <c r="I1915" i="4"/>
  <c r="L1915" i="4"/>
  <c r="K1915" i="4"/>
  <c r="J1915" i="4"/>
  <c r="H1915" i="4"/>
  <c r="K1917" i="4"/>
  <c r="J1917" i="4"/>
  <c r="M1917" i="4"/>
  <c r="I1917" i="4"/>
  <c r="L1917" i="4"/>
  <c r="H1917" i="4"/>
  <c r="M1919" i="4"/>
  <c r="I1919" i="4"/>
  <c r="L1919" i="4"/>
  <c r="K1919" i="4"/>
  <c r="J1919" i="4"/>
  <c r="H1919" i="4"/>
  <c r="K1921" i="4"/>
  <c r="J1921" i="4"/>
  <c r="M1921" i="4"/>
  <c r="I1921" i="4"/>
  <c r="L1921" i="4"/>
  <c r="H1921" i="4"/>
  <c r="M1923" i="4"/>
  <c r="I1923" i="4"/>
  <c r="L1923" i="4"/>
  <c r="K1923" i="4"/>
  <c r="J1923" i="4"/>
  <c r="H1923" i="4"/>
  <c r="K1925" i="4"/>
  <c r="J1925" i="4"/>
  <c r="M1925" i="4"/>
  <c r="I1925" i="4"/>
  <c r="L1925" i="4"/>
  <c r="H1925" i="4"/>
  <c r="M1927" i="4"/>
  <c r="I1927" i="4"/>
  <c r="L1927" i="4"/>
  <c r="K1927" i="4"/>
  <c r="J1927" i="4"/>
  <c r="H1927" i="4"/>
  <c r="K1929" i="4"/>
  <c r="J1929" i="4"/>
  <c r="M1929" i="4"/>
  <c r="I1929" i="4"/>
  <c r="L1929" i="4"/>
  <c r="H1929" i="4"/>
  <c r="M1931" i="4"/>
  <c r="I1931" i="4"/>
  <c r="L1931" i="4"/>
  <c r="K1931" i="4"/>
  <c r="J1931" i="4"/>
  <c r="H1931" i="4"/>
  <c r="K1933" i="4"/>
  <c r="J1933" i="4"/>
  <c r="M1933" i="4"/>
  <c r="I1933" i="4"/>
  <c r="L1933" i="4"/>
  <c r="H1933" i="4"/>
  <c r="M1935" i="4"/>
  <c r="I1935" i="4"/>
  <c r="L1935" i="4"/>
  <c r="K1935" i="4"/>
  <c r="J1935" i="4"/>
  <c r="H1935" i="4"/>
  <c r="K1937" i="4"/>
  <c r="J1937" i="4"/>
  <c r="M1937" i="4"/>
  <c r="I1937" i="4"/>
  <c r="L1937" i="4"/>
  <c r="H1937" i="4"/>
  <c r="M1939" i="4"/>
  <c r="I1939" i="4"/>
  <c r="L1939" i="4"/>
  <c r="K1939" i="4"/>
  <c r="J1939" i="4"/>
  <c r="H1939" i="4"/>
  <c r="K1941" i="4"/>
  <c r="J1941" i="4"/>
  <c r="M1941" i="4"/>
  <c r="I1941" i="4"/>
  <c r="L1941" i="4"/>
  <c r="H1941" i="4"/>
  <c r="M1943" i="4"/>
  <c r="I1943" i="4"/>
  <c r="L1943" i="4"/>
  <c r="K1943" i="4"/>
  <c r="J1943" i="4"/>
  <c r="H1943" i="4"/>
  <c r="K1945" i="4"/>
  <c r="J1945" i="4"/>
  <c r="M1945" i="4"/>
  <c r="I1945" i="4"/>
  <c r="L1945" i="4"/>
  <c r="H1945" i="4"/>
  <c r="M1947" i="4"/>
  <c r="I1947" i="4"/>
  <c r="L1947" i="4"/>
  <c r="K1947" i="4"/>
  <c r="J1947" i="4"/>
  <c r="H1947" i="4"/>
  <c r="K1949" i="4"/>
  <c r="J1949" i="4"/>
  <c r="M1949" i="4"/>
  <c r="I1949" i="4"/>
  <c r="L1949" i="4"/>
  <c r="H1949" i="4"/>
  <c r="M1951" i="4"/>
  <c r="I1951" i="4"/>
  <c r="L1951" i="4"/>
  <c r="K1951" i="4"/>
  <c r="J1951" i="4"/>
  <c r="H1951" i="4"/>
  <c r="K1953" i="4"/>
  <c r="J1953" i="4"/>
  <c r="M1953" i="4"/>
  <c r="I1953" i="4"/>
  <c r="L1953" i="4"/>
  <c r="H1953" i="4"/>
  <c r="M1955" i="4"/>
  <c r="I1955" i="4"/>
  <c r="L1955" i="4"/>
  <c r="K1955" i="4"/>
  <c r="J1955" i="4"/>
  <c r="H1955" i="4"/>
  <c r="K1957" i="4"/>
  <c r="J1957" i="4"/>
  <c r="M1957" i="4"/>
  <c r="I1957" i="4"/>
  <c r="L1957" i="4"/>
  <c r="H1957" i="4"/>
  <c r="M1959" i="4"/>
  <c r="I1959" i="4"/>
  <c r="L1959" i="4"/>
  <c r="K1959" i="4"/>
  <c r="J1959" i="4"/>
  <c r="H1959" i="4"/>
  <c r="K1961" i="4"/>
  <c r="J1961" i="4"/>
  <c r="M1961" i="4"/>
  <c r="I1961" i="4"/>
  <c r="H1961" i="4"/>
  <c r="L1961" i="4"/>
  <c r="M1963" i="4"/>
  <c r="I1963" i="4"/>
  <c r="L1963" i="4"/>
  <c r="K1963" i="4"/>
  <c r="J1963" i="4"/>
  <c r="H1963" i="4"/>
  <c r="K1965" i="4"/>
  <c r="J1965" i="4"/>
  <c r="M1965" i="4"/>
  <c r="I1965" i="4"/>
  <c r="L1965" i="4"/>
  <c r="H1965" i="4"/>
  <c r="M1967" i="4"/>
  <c r="I1967" i="4"/>
  <c r="L1967" i="4"/>
  <c r="K1967" i="4"/>
  <c r="J1967" i="4"/>
  <c r="H1967" i="4"/>
  <c r="K1969" i="4"/>
  <c r="J1969" i="4"/>
  <c r="M1969" i="4"/>
  <c r="I1969" i="4"/>
  <c r="L1969" i="4"/>
  <c r="H1969" i="4"/>
  <c r="M1971" i="4"/>
  <c r="I1971" i="4"/>
  <c r="L1971" i="4"/>
  <c r="K1971" i="4"/>
  <c r="J1971" i="4"/>
  <c r="H1971" i="4"/>
  <c r="K1973" i="4"/>
  <c r="J1973" i="4"/>
  <c r="M1973" i="4"/>
  <c r="I1973" i="4"/>
  <c r="L1973" i="4"/>
  <c r="H1973" i="4"/>
  <c r="M1975" i="4"/>
  <c r="I1975" i="4"/>
  <c r="L1975" i="4"/>
  <c r="K1975" i="4"/>
  <c r="J1975" i="4"/>
  <c r="H1975" i="4"/>
  <c r="K1977" i="4"/>
  <c r="J1977" i="4"/>
  <c r="M1977" i="4"/>
  <c r="I1977" i="4"/>
  <c r="L1977" i="4"/>
  <c r="H1977" i="4"/>
  <c r="M1979" i="4"/>
  <c r="I1979" i="4"/>
  <c r="L1979" i="4"/>
  <c r="K1979" i="4"/>
  <c r="J1979" i="4"/>
  <c r="H1979" i="4"/>
  <c r="K1981" i="4"/>
  <c r="J1981" i="4"/>
  <c r="M1981" i="4"/>
  <c r="I1981" i="4"/>
  <c r="L1981" i="4"/>
  <c r="H1981" i="4"/>
  <c r="M1983" i="4"/>
  <c r="I1983" i="4"/>
  <c r="L1983" i="4"/>
  <c r="K1983" i="4"/>
  <c r="J1983" i="4"/>
  <c r="H1983" i="4"/>
  <c r="K1985" i="4"/>
  <c r="J1985" i="4"/>
  <c r="M1985" i="4"/>
  <c r="I1985" i="4"/>
  <c r="L1985" i="4"/>
  <c r="H1985" i="4"/>
  <c r="M1987" i="4"/>
  <c r="I1987" i="4"/>
  <c r="L1987" i="4"/>
  <c r="K1987" i="4"/>
  <c r="J1987" i="4"/>
  <c r="H1987" i="4"/>
  <c r="K1989" i="4"/>
  <c r="J1989" i="4"/>
  <c r="M1989" i="4"/>
  <c r="I1989" i="4"/>
  <c r="L1989" i="4"/>
  <c r="H1989" i="4"/>
  <c r="M1991" i="4"/>
  <c r="I1991" i="4"/>
  <c r="L1991" i="4"/>
  <c r="K1991" i="4"/>
  <c r="J1991" i="4"/>
  <c r="H1991" i="4"/>
  <c r="K1993" i="4"/>
  <c r="J1993" i="4"/>
  <c r="M1993" i="4"/>
  <c r="I1993" i="4"/>
  <c r="L1993" i="4"/>
  <c r="H1993" i="4"/>
  <c r="M1995" i="4"/>
  <c r="I1995" i="4"/>
  <c r="L1995" i="4"/>
  <c r="K1995" i="4"/>
  <c r="J1995" i="4"/>
  <c r="H1995" i="4"/>
  <c r="K1997" i="4"/>
  <c r="J1997" i="4"/>
  <c r="M1997" i="4"/>
  <c r="I1997" i="4"/>
  <c r="L1997" i="4"/>
  <c r="H1997" i="4"/>
  <c r="M1999" i="4"/>
  <c r="I1999" i="4"/>
  <c r="L1999" i="4"/>
  <c r="K1999" i="4"/>
  <c r="J1999" i="4"/>
  <c r="H1999" i="4"/>
  <c r="K2001" i="4"/>
  <c r="J2001" i="4"/>
  <c r="M2001" i="4"/>
  <c r="I2001" i="4"/>
  <c r="L2001" i="4"/>
  <c r="H2001" i="4"/>
  <c r="M2003" i="4"/>
  <c r="I2003" i="4"/>
  <c r="L2003" i="4"/>
  <c r="K2003" i="4"/>
  <c r="J2003" i="4"/>
  <c r="H2003" i="4"/>
  <c r="K2005" i="4"/>
  <c r="J2005" i="4"/>
  <c r="M2005" i="4"/>
  <c r="I2005" i="4"/>
  <c r="L2005" i="4"/>
  <c r="H2005" i="4"/>
  <c r="M2007" i="4"/>
  <c r="I2007" i="4"/>
  <c r="L2007" i="4"/>
  <c r="K2007" i="4"/>
  <c r="J2007" i="4"/>
  <c r="H2007" i="4"/>
  <c r="K2009" i="4"/>
  <c r="J2009" i="4"/>
  <c r="M2009" i="4"/>
  <c r="I2009" i="4"/>
  <c r="L2009" i="4"/>
  <c r="H2009" i="4"/>
  <c r="M2011" i="4"/>
  <c r="I2011" i="4"/>
  <c r="L2011" i="4"/>
  <c r="K2011" i="4"/>
  <c r="J2011" i="4"/>
  <c r="H2011" i="4"/>
  <c r="K2013" i="4"/>
  <c r="J2013" i="4"/>
  <c r="M2013" i="4"/>
  <c r="I2013" i="4"/>
  <c r="L2013" i="4"/>
  <c r="H2013" i="4"/>
  <c r="M2015" i="4"/>
  <c r="I2015" i="4"/>
  <c r="L2015" i="4"/>
  <c r="K2015" i="4"/>
  <c r="J2015" i="4"/>
  <c r="H2015" i="4"/>
  <c r="K2017" i="4"/>
  <c r="J2017" i="4"/>
  <c r="M2017" i="4"/>
  <c r="I2017" i="4"/>
  <c r="L2017" i="4"/>
  <c r="H2017" i="4"/>
  <c r="M2019" i="4"/>
  <c r="I2019" i="4"/>
  <c r="L2019" i="4"/>
  <c r="K2019" i="4"/>
  <c r="J2019" i="4"/>
  <c r="H2019" i="4"/>
  <c r="K2021" i="4"/>
  <c r="J2021" i="4"/>
  <c r="M2021" i="4"/>
  <c r="I2021" i="4"/>
  <c r="L2021" i="4"/>
  <c r="H2021" i="4"/>
  <c r="M2023" i="4"/>
  <c r="I2023" i="4"/>
  <c r="L2023" i="4"/>
  <c r="K2023" i="4"/>
  <c r="J2023" i="4"/>
  <c r="H2023" i="4"/>
  <c r="K2025" i="4"/>
  <c r="J2025" i="4"/>
  <c r="M2025" i="4"/>
  <c r="I2025" i="4"/>
  <c r="H2025" i="4"/>
  <c r="L2025" i="4"/>
  <c r="M2027" i="4"/>
  <c r="I2027" i="4"/>
  <c r="L2027" i="4"/>
  <c r="K2027" i="4"/>
  <c r="J2027" i="4"/>
  <c r="H2027" i="4"/>
  <c r="K2029" i="4"/>
  <c r="J2029" i="4"/>
  <c r="M2029" i="4"/>
  <c r="I2029" i="4"/>
  <c r="L2029" i="4"/>
  <c r="H2029" i="4"/>
  <c r="M2031" i="4"/>
  <c r="I2031" i="4"/>
  <c r="L2031" i="4"/>
  <c r="K2031" i="4"/>
  <c r="J2031" i="4"/>
  <c r="H2031" i="4"/>
  <c r="K2033" i="4"/>
  <c r="J2033" i="4"/>
  <c r="M2033" i="4"/>
  <c r="I2033" i="4"/>
  <c r="L2033" i="4"/>
  <c r="H2033" i="4"/>
  <c r="M2035" i="4"/>
  <c r="I2035" i="4"/>
  <c r="L2035" i="4"/>
  <c r="K2035" i="4"/>
  <c r="J2035" i="4"/>
  <c r="H2035" i="4"/>
  <c r="K2037" i="4"/>
  <c r="J2037" i="4"/>
  <c r="M2037" i="4"/>
  <c r="I2037" i="4"/>
  <c r="L2037" i="4"/>
  <c r="H2037" i="4"/>
  <c r="M2039" i="4"/>
  <c r="I2039" i="4"/>
  <c r="L2039" i="4"/>
  <c r="K2039" i="4"/>
  <c r="J2039" i="4"/>
  <c r="H2039" i="4"/>
  <c r="K2041" i="4"/>
  <c r="J2041" i="4"/>
  <c r="M2041" i="4"/>
  <c r="I2041" i="4"/>
  <c r="L2041" i="4"/>
  <c r="H2041" i="4"/>
  <c r="M2043" i="4"/>
  <c r="I2043" i="4"/>
  <c r="L2043" i="4"/>
  <c r="K2043" i="4"/>
  <c r="J2043" i="4"/>
  <c r="H2043" i="4"/>
  <c r="K2045" i="4"/>
  <c r="J2045" i="4"/>
  <c r="M2045" i="4"/>
  <c r="I2045" i="4"/>
  <c r="L2045" i="4"/>
  <c r="H2045" i="4"/>
  <c r="M2047" i="4"/>
  <c r="I2047" i="4"/>
  <c r="L2047" i="4"/>
  <c r="K2047" i="4"/>
  <c r="J2047" i="4"/>
  <c r="H2047" i="4"/>
  <c r="K2049" i="4"/>
  <c r="J2049" i="4"/>
  <c r="M2049" i="4"/>
  <c r="I2049" i="4"/>
  <c r="L2049" i="4"/>
  <c r="H2049" i="4"/>
  <c r="M2051" i="4"/>
  <c r="I2051" i="4"/>
  <c r="L2051" i="4"/>
  <c r="K2051" i="4"/>
  <c r="J2051" i="4"/>
  <c r="H2051" i="4"/>
  <c r="K2053" i="4"/>
  <c r="J2053" i="4"/>
  <c r="M2053" i="4"/>
  <c r="I2053" i="4"/>
  <c r="L2053" i="4"/>
  <c r="H2053" i="4"/>
  <c r="M2055" i="4"/>
  <c r="I2055" i="4"/>
  <c r="L2055" i="4"/>
  <c r="K2055" i="4"/>
  <c r="J2055" i="4"/>
  <c r="H2055" i="4"/>
  <c r="K2057" i="4"/>
  <c r="J2057" i="4"/>
  <c r="M2057" i="4"/>
  <c r="I2057" i="4"/>
  <c r="L2057" i="4"/>
  <c r="H2057" i="4"/>
  <c r="M2059" i="4"/>
  <c r="I2059" i="4"/>
  <c r="L2059" i="4"/>
  <c r="K2059" i="4"/>
  <c r="J2059" i="4"/>
  <c r="H2059" i="4"/>
  <c r="K2061" i="4"/>
  <c r="J2061" i="4"/>
  <c r="M2061" i="4"/>
  <c r="I2061" i="4"/>
  <c r="L2061" i="4"/>
  <c r="H2061" i="4"/>
  <c r="M2063" i="4"/>
  <c r="I2063" i="4"/>
  <c r="L2063" i="4"/>
  <c r="K2063" i="4"/>
  <c r="J2063" i="4"/>
  <c r="H2063" i="4"/>
  <c r="K2065" i="4"/>
  <c r="J2065" i="4"/>
  <c r="M2065" i="4"/>
  <c r="I2065" i="4"/>
  <c r="L2065" i="4"/>
  <c r="H2065" i="4"/>
  <c r="M2067" i="4"/>
  <c r="I2067" i="4"/>
  <c r="L2067" i="4"/>
  <c r="K2067" i="4"/>
  <c r="J2067" i="4"/>
  <c r="H2067" i="4"/>
  <c r="K2069" i="4"/>
  <c r="J2069" i="4"/>
  <c r="M2069" i="4"/>
  <c r="I2069" i="4"/>
  <c r="L2069" i="4"/>
  <c r="H2069" i="4"/>
  <c r="M2071" i="4"/>
  <c r="I2071" i="4"/>
  <c r="L2071" i="4"/>
  <c r="K2071" i="4"/>
  <c r="J2071" i="4"/>
  <c r="H2071" i="4"/>
  <c r="K2073" i="4"/>
  <c r="J2073" i="4"/>
  <c r="M2073" i="4"/>
  <c r="I2073" i="4"/>
  <c r="L2073" i="4"/>
  <c r="H2073" i="4"/>
  <c r="J2075" i="4"/>
  <c r="K2075" i="4"/>
  <c r="I2075" i="4"/>
  <c r="M2075" i="4"/>
  <c r="L2075" i="4"/>
  <c r="H2075" i="4"/>
  <c r="L2077" i="4"/>
  <c r="K2077" i="4"/>
  <c r="J2077" i="4"/>
  <c r="I2077" i="4"/>
  <c r="H2077" i="4"/>
  <c r="M2077" i="4"/>
  <c r="J2079" i="4"/>
  <c r="L2079" i="4"/>
  <c r="K2079" i="4"/>
  <c r="I2079" i="4"/>
  <c r="M2079" i="4"/>
  <c r="H2079" i="4"/>
  <c r="L2081" i="4"/>
  <c r="M2081" i="4"/>
  <c r="K2081" i="4"/>
  <c r="J2081" i="4"/>
  <c r="I2081" i="4"/>
  <c r="H2081" i="4"/>
  <c r="J2083" i="4"/>
  <c r="M2083" i="4"/>
  <c r="L2083" i="4"/>
  <c r="K2083" i="4"/>
  <c r="I2083" i="4"/>
  <c r="H2083" i="4"/>
  <c r="L2085" i="4"/>
  <c r="I2085" i="4"/>
  <c r="M2085" i="4"/>
  <c r="K2085" i="4"/>
  <c r="J2085" i="4"/>
  <c r="H2085" i="4"/>
  <c r="J2087" i="4"/>
  <c r="I2087" i="4"/>
  <c r="M2087" i="4"/>
  <c r="L2087" i="4"/>
  <c r="K2087" i="4"/>
  <c r="H2087" i="4"/>
  <c r="L2089" i="4"/>
  <c r="J2089" i="4"/>
  <c r="I2089" i="4"/>
  <c r="M2089" i="4"/>
  <c r="K2089" i="4"/>
  <c r="H2089" i="4"/>
  <c r="J2091" i="4"/>
  <c r="K2091" i="4"/>
  <c r="I2091" i="4"/>
  <c r="M2091" i="4"/>
  <c r="L2091" i="4"/>
  <c r="H2091" i="4"/>
  <c r="M2093" i="4"/>
  <c r="L2093" i="4"/>
  <c r="K2093" i="4"/>
  <c r="J2093" i="4"/>
  <c r="I2093" i="4"/>
  <c r="H2093" i="4"/>
  <c r="K2095" i="4"/>
  <c r="J2095" i="4"/>
  <c r="I2095" i="4"/>
  <c r="M2095" i="4"/>
  <c r="L2095" i="4"/>
  <c r="H2095" i="4"/>
  <c r="M2097" i="4"/>
  <c r="I2097" i="4"/>
  <c r="L2097" i="4"/>
  <c r="K2097" i="4"/>
  <c r="J2097" i="4"/>
  <c r="H2097" i="4"/>
  <c r="K2099" i="4"/>
  <c r="J2099" i="4"/>
  <c r="M2099" i="4"/>
  <c r="L2099" i="4"/>
  <c r="I2099" i="4"/>
  <c r="H2099" i="4"/>
  <c r="M2101" i="4"/>
  <c r="I2101" i="4"/>
  <c r="L2101" i="4"/>
  <c r="K2101" i="4"/>
  <c r="J2101" i="4"/>
  <c r="H2101" i="4"/>
  <c r="K2103" i="4"/>
  <c r="J2103" i="4"/>
  <c r="I2103" i="4"/>
  <c r="M2103" i="4"/>
  <c r="L2103" i="4"/>
  <c r="H2103" i="4"/>
  <c r="M2105" i="4"/>
  <c r="I2105" i="4"/>
  <c r="L2105" i="4"/>
  <c r="K2105" i="4"/>
  <c r="J2105" i="4"/>
  <c r="H2105" i="4"/>
  <c r="K2107" i="4"/>
  <c r="J2107" i="4"/>
  <c r="M2107" i="4"/>
  <c r="L2107" i="4"/>
  <c r="I2107" i="4"/>
  <c r="H2107" i="4"/>
  <c r="M2109" i="4"/>
  <c r="I2109" i="4"/>
  <c r="L2109" i="4"/>
  <c r="K2109" i="4"/>
  <c r="J2109" i="4"/>
  <c r="H2109" i="4"/>
  <c r="K2111" i="4"/>
  <c r="J2111" i="4"/>
  <c r="I2111" i="4"/>
  <c r="M2111" i="4"/>
  <c r="L2111" i="4"/>
  <c r="H2111" i="4"/>
  <c r="M2113" i="4"/>
  <c r="I2113" i="4"/>
  <c r="L2113" i="4"/>
  <c r="K2113" i="4"/>
  <c r="J2113" i="4"/>
  <c r="H2113" i="4"/>
  <c r="K2115" i="4"/>
  <c r="J2115" i="4"/>
  <c r="M2115" i="4"/>
  <c r="L2115" i="4"/>
  <c r="I2115" i="4"/>
  <c r="H2115" i="4"/>
  <c r="M2117" i="4"/>
  <c r="I2117" i="4"/>
  <c r="L2117" i="4"/>
  <c r="K2117" i="4"/>
  <c r="J2117" i="4"/>
  <c r="H2117" i="4"/>
  <c r="K2119" i="4"/>
  <c r="J2119" i="4"/>
  <c r="I2119" i="4"/>
  <c r="M2119" i="4"/>
  <c r="L2119" i="4"/>
  <c r="H2119" i="4"/>
  <c r="M2121" i="4"/>
  <c r="I2121" i="4"/>
  <c r="L2121" i="4"/>
  <c r="K2121" i="4"/>
  <c r="J2121" i="4"/>
  <c r="H2121" i="4"/>
  <c r="K2123" i="4"/>
  <c r="J2123" i="4"/>
  <c r="M2123" i="4"/>
  <c r="L2123" i="4"/>
  <c r="I2123" i="4"/>
  <c r="H2123" i="4"/>
  <c r="M2125" i="4"/>
  <c r="I2125" i="4"/>
  <c r="L2125" i="4"/>
  <c r="K2125" i="4"/>
  <c r="J2125" i="4"/>
  <c r="H2125" i="4"/>
  <c r="K2127" i="4"/>
  <c r="J2127" i="4"/>
  <c r="I2127" i="4"/>
  <c r="M2127" i="4"/>
  <c r="L2127" i="4"/>
  <c r="H2127" i="4"/>
  <c r="M2129" i="4"/>
  <c r="I2129" i="4"/>
  <c r="L2129" i="4"/>
  <c r="K2129" i="4"/>
  <c r="J2129" i="4"/>
  <c r="H2129" i="4"/>
  <c r="K2131" i="4"/>
  <c r="J2131" i="4"/>
  <c r="M2131" i="4"/>
  <c r="L2131" i="4"/>
  <c r="I2131" i="4"/>
  <c r="H2131" i="4"/>
  <c r="M2133" i="4"/>
  <c r="I2133" i="4"/>
  <c r="L2133" i="4"/>
  <c r="K2133" i="4"/>
  <c r="J2133" i="4"/>
  <c r="H2133" i="4"/>
  <c r="K2135" i="4"/>
  <c r="J2135" i="4"/>
  <c r="I2135" i="4"/>
  <c r="M2135" i="4"/>
  <c r="L2135" i="4"/>
  <c r="H2135" i="4"/>
  <c r="M2137" i="4"/>
  <c r="I2137" i="4"/>
  <c r="L2137" i="4"/>
  <c r="K2137" i="4"/>
  <c r="J2137" i="4"/>
  <c r="H2137" i="4"/>
  <c r="K2139" i="4"/>
  <c r="J2139" i="4"/>
  <c r="M2139" i="4"/>
  <c r="L2139" i="4"/>
  <c r="I2139" i="4"/>
  <c r="H2139" i="4"/>
  <c r="M2141" i="4"/>
  <c r="I2141" i="4"/>
  <c r="L2141" i="4"/>
  <c r="K2141" i="4"/>
  <c r="J2141" i="4"/>
  <c r="H2141" i="4"/>
  <c r="K2143" i="4"/>
  <c r="J2143" i="4"/>
  <c r="I2143" i="4"/>
  <c r="M2143" i="4"/>
  <c r="L2143" i="4"/>
  <c r="H2143" i="4"/>
  <c r="M2145" i="4"/>
  <c r="I2145" i="4"/>
  <c r="L2145" i="4"/>
  <c r="K2145" i="4"/>
  <c r="J2145" i="4"/>
  <c r="H2145" i="4"/>
  <c r="K2147" i="4"/>
  <c r="J2147" i="4"/>
  <c r="M2147" i="4"/>
  <c r="L2147" i="4"/>
  <c r="I2147" i="4"/>
  <c r="H2147" i="4"/>
  <c r="M2149" i="4"/>
  <c r="I2149" i="4"/>
  <c r="L2149" i="4"/>
  <c r="K2149" i="4"/>
  <c r="J2149" i="4"/>
  <c r="H2149" i="4"/>
  <c r="K2151" i="4"/>
  <c r="J2151" i="4"/>
  <c r="I2151" i="4"/>
  <c r="M2151" i="4"/>
  <c r="L2151" i="4"/>
  <c r="H2151" i="4"/>
  <c r="M2153" i="4"/>
  <c r="I2153" i="4"/>
  <c r="L2153" i="4"/>
  <c r="K2153" i="4"/>
  <c r="J2153" i="4"/>
  <c r="H2153" i="4"/>
  <c r="K2155" i="4"/>
  <c r="J2155" i="4"/>
  <c r="M2155" i="4"/>
  <c r="L2155" i="4"/>
  <c r="I2155" i="4"/>
  <c r="H2155" i="4"/>
  <c r="M2157" i="4"/>
  <c r="I2157" i="4"/>
  <c r="L2157" i="4"/>
  <c r="K2157" i="4"/>
  <c r="J2157" i="4"/>
  <c r="H2157" i="4"/>
  <c r="K2159" i="4"/>
  <c r="J2159" i="4"/>
  <c r="I2159" i="4"/>
  <c r="M2159" i="4"/>
  <c r="L2159" i="4"/>
  <c r="H2159" i="4"/>
  <c r="M2161" i="4"/>
  <c r="I2161" i="4"/>
  <c r="L2161" i="4"/>
  <c r="K2161" i="4"/>
  <c r="J2161" i="4"/>
  <c r="H2161" i="4"/>
  <c r="K2163" i="4"/>
  <c r="J2163" i="4"/>
  <c r="M2163" i="4"/>
  <c r="L2163" i="4"/>
  <c r="I2163" i="4"/>
  <c r="H2163" i="4"/>
  <c r="M2165" i="4"/>
  <c r="I2165" i="4"/>
  <c r="L2165" i="4"/>
  <c r="K2165" i="4"/>
  <c r="J2165" i="4"/>
  <c r="H2165" i="4"/>
  <c r="K2167" i="4"/>
  <c r="J2167" i="4"/>
  <c r="I2167" i="4"/>
  <c r="M2167" i="4"/>
  <c r="L2167" i="4"/>
  <c r="H2167" i="4"/>
  <c r="M2169" i="4"/>
  <c r="I2169" i="4"/>
  <c r="L2169" i="4"/>
  <c r="K2169" i="4"/>
  <c r="J2169" i="4"/>
  <c r="H2169" i="4"/>
  <c r="K2171" i="4"/>
  <c r="J2171" i="4"/>
  <c r="M2171" i="4"/>
  <c r="L2171" i="4"/>
  <c r="I2171" i="4"/>
  <c r="H2171" i="4"/>
  <c r="M2173" i="4"/>
  <c r="I2173" i="4"/>
  <c r="L2173" i="4"/>
  <c r="K2173" i="4"/>
  <c r="J2173" i="4"/>
  <c r="H2173" i="4"/>
  <c r="K2175" i="4"/>
  <c r="J2175" i="4"/>
  <c r="I2175" i="4"/>
  <c r="M2175" i="4"/>
  <c r="L2175" i="4"/>
  <c r="H2175" i="4"/>
  <c r="M2177" i="4"/>
  <c r="I2177" i="4"/>
  <c r="L2177" i="4"/>
  <c r="K2177" i="4"/>
  <c r="J2177" i="4"/>
  <c r="H2177" i="4"/>
  <c r="K2179" i="4"/>
  <c r="J2179" i="4"/>
  <c r="M2179" i="4"/>
  <c r="L2179" i="4"/>
  <c r="I2179" i="4"/>
  <c r="H2179" i="4"/>
  <c r="M2181" i="4"/>
  <c r="I2181" i="4"/>
  <c r="L2181" i="4"/>
  <c r="K2181" i="4"/>
  <c r="J2181" i="4"/>
  <c r="H2181" i="4"/>
  <c r="K2183" i="4"/>
  <c r="J2183" i="4"/>
  <c r="I2183" i="4"/>
  <c r="M2183" i="4"/>
  <c r="L2183" i="4"/>
  <c r="H2183" i="4"/>
  <c r="M2185" i="4"/>
  <c r="I2185" i="4"/>
  <c r="L2185" i="4"/>
  <c r="K2185" i="4"/>
  <c r="J2185" i="4"/>
  <c r="H2185" i="4"/>
  <c r="K2187" i="4"/>
  <c r="J2187" i="4"/>
  <c r="M2187" i="4"/>
  <c r="L2187" i="4"/>
  <c r="I2187" i="4"/>
  <c r="H2187" i="4"/>
  <c r="M2189" i="4"/>
  <c r="I2189" i="4"/>
  <c r="L2189" i="4"/>
  <c r="K2189" i="4"/>
  <c r="J2189" i="4"/>
  <c r="H2189" i="4"/>
  <c r="K2191" i="4"/>
  <c r="J2191" i="4"/>
  <c r="I2191" i="4"/>
  <c r="M2191" i="4"/>
  <c r="L2191" i="4"/>
  <c r="H2191" i="4"/>
  <c r="M2193" i="4"/>
  <c r="I2193" i="4"/>
  <c r="L2193" i="4"/>
  <c r="K2193" i="4"/>
  <c r="J2193" i="4"/>
  <c r="H2193" i="4"/>
  <c r="K2195" i="4"/>
  <c r="J2195" i="4"/>
  <c r="M2195" i="4"/>
  <c r="L2195" i="4"/>
  <c r="I2195" i="4"/>
  <c r="H2195" i="4"/>
  <c r="M2197" i="4"/>
  <c r="I2197" i="4"/>
  <c r="L2197" i="4"/>
  <c r="K2197" i="4"/>
  <c r="J2197" i="4"/>
  <c r="H2197" i="4"/>
  <c r="K2199" i="4"/>
  <c r="J2199" i="4"/>
  <c r="I2199" i="4"/>
  <c r="M2199" i="4"/>
  <c r="L2199" i="4"/>
  <c r="H2199" i="4"/>
  <c r="M2201" i="4"/>
  <c r="I2201" i="4"/>
  <c r="L2201" i="4"/>
  <c r="K2201" i="4"/>
  <c r="J2201" i="4"/>
  <c r="H2201" i="4"/>
  <c r="K2203" i="4"/>
  <c r="J2203" i="4"/>
  <c r="M2203" i="4"/>
  <c r="L2203" i="4"/>
  <c r="I2203" i="4"/>
  <c r="H2203" i="4"/>
  <c r="M2205" i="4"/>
  <c r="I2205" i="4"/>
  <c r="L2205" i="4"/>
  <c r="K2205" i="4"/>
  <c r="J2205" i="4"/>
  <c r="H2205" i="4"/>
  <c r="K2207" i="4"/>
  <c r="J2207" i="4"/>
  <c r="I2207" i="4"/>
  <c r="M2207" i="4"/>
  <c r="L2207" i="4"/>
  <c r="H2207" i="4"/>
  <c r="M2209" i="4"/>
  <c r="I2209" i="4"/>
  <c r="L2209" i="4"/>
  <c r="K2209" i="4"/>
  <c r="J2209" i="4"/>
  <c r="H2209" i="4"/>
  <c r="K2211" i="4"/>
  <c r="J2211" i="4"/>
  <c r="M2211" i="4"/>
  <c r="L2211" i="4"/>
  <c r="I2211" i="4"/>
  <c r="H2211" i="4"/>
  <c r="M2213" i="4"/>
  <c r="I2213" i="4"/>
  <c r="L2213" i="4"/>
  <c r="K2213" i="4"/>
  <c r="J2213" i="4"/>
  <c r="H2213" i="4"/>
  <c r="K2215" i="4"/>
  <c r="J2215" i="4"/>
  <c r="I2215" i="4"/>
  <c r="M2215" i="4"/>
  <c r="L2215" i="4"/>
  <c r="H2215" i="4"/>
  <c r="M2217" i="4"/>
  <c r="I2217" i="4"/>
  <c r="L2217" i="4"/>
  <c r="K2217" i="4"/>
  <c r="J2217" i="4"/>
  <c r="H2217" i="4"/>
  <c r="K2219" i="4"/>
  <c r="J2219" i="4"/>
  <c r="M2219" i="4"/>
  <c r="L2219" i="4"/>
  <c r="I2219" i="4"/>
  <c r="H2219" i="4"/>
  <c r="M2221" i="4"/>
  <c r="I2221" i="4"/>
  <c r="L2221" i="4"/>
  <c r="K2221" i="4"/>
  <c r="J2221" i="4"/>
  <c r="H2221" i="4"/>
  <c r="K2223" i="4"/>
  <c r="J2223" i="4"/>
  <c r="I2223" i="4"/>
  <c r="M2223" i="4"/>
  <c r="L2223" i="4"/>
  <c r="H2223" i="4"/>
  <c r="M2225" i="4"/>
  <c r="I2225" i="4"/>
  <c r="L2225" i="4"/>
  <c r="K2225" i="4"/>
  <c r="J2225" i="4"/>
  <c r="H2225" i="4"/>
  <c r="K2227" i="4"/>
  <c r="J2227" i="4"/>
  <c r="M2227" i="4"/>
  <c r="L2227" i="4"/>
  <c r="I2227" i="4"/>
  <c r="H2227" i="4"/>
  <c r="M2229" i="4"/>
  <c r="I2229" i="4"/>
  <c r="L2229" i="4"/>
  <c r="K2229" i="4"/>
  <c r="J2229" i="4"/>
  <c r="H2229" i="4"/>
  <c r="K2231" i="4"/>
  <c r="J2231" i="4"/>
  <c r="I2231" i="4"/>
  <c r="M2231" i="4"/>
  <c r="L2231" i="4"/>
  <c r="H2231" i="4"/>
  <c r="M2233" i="4"/>
  <c r="I2233" i="4"/>
  <c r="L2233" i="4"/>
  <c r="K2233" i="4"/>
  <c r="J2233" i="4"/>
  <c r="H2233" i="4"/>
  <c r="K2235" i="4"/>
  <c r="J2235" i="4"/>
  <c r="M2235" i="4"/>
  <c r="L2235" i="4"/>
  <c r="I2235" i="4"/>
  <c r="H2235" i="4"/>
  <c r="M2237" i="4"/>
  <c r="I2237" i="4"/>
  <c r="L2237" i="4"/>
  <c r="K2237" i="4"/>
  <c r="J2237" i="4"/>
  <c r="H2237" i="4"/>
  <c r="K2239" i="4"/>
  <c r="J2239" i="4"/>
  <c r="I2239" i="4"/>
  <c r="M2239" i="4"/>
  <c r="L2239" i="4"/>
  <c r="H2239" i="4"/>
  <c r="M2241" i="4"/>
  <c r="I2241" i="4"/>
  <c r="L2241" i="4"/>
  <c r="K2241" i="4"/>
  <c r="J2241" i="4"/>
  <c r="H2241" i="4"/>
  <c r="K2243" i="4"/>
  <c r="J2243" i="4"/>
  <c r="M2243" i="4"/>
  <c r="L2243" i="4"/>
  <c r="I2243" i="4"/>
  <c r="H2243" i="4"/>
  <c r="M2245" i="4"/>
  <c r="I2245" i="4"/>
  <c r="L2245" i="4"/>
  <c r="K2245" i="4"/>
  <c r="J2245" i="4"/>
  <c r="H2245" i="4"/>
  <c r="K2247" i="4"/>
  <c r="J2247" i="4"/>
  <c r="I2247" i="4"/>
  <c r="M2247" i="4"/>
  <c r="L2247" i="4"/>
  <c r="H2247" i="4"/>
  <c r="M2249" i="4"/>
  <c r="I2249" i="4"/>
  <c r="L2249" i="4"/>
  <c r="K2249" i="4"/>
  <c r="H2249" i="4"/>
  <c r="J2249" i="4"/>
  <c r="K2251" i="4"/>
  <c r="J2251" i="4"/>
  <c r="M2251" i="4"/>
  <c r="L2251" i="4"/>
  <c r="I2251" i="4"/>
  <c r="H2251" i="4"/>
  <c r="M2253" i="4"/>
  <c r="I2253" i="4"/>
  <c r="L2253" i="4"/>
  <c r="K2253" i="4"/>
  <c r="J2253" i="4"/>
  <c r="H2253" i="4"/>
  <c r="K2255" i="4"/>
  <c r="J2255" i="4"/>
  <c r="I2255" i="4"/>
  <c r="M2255" i="4"/>
  <c r="L2255" i="4"/>
  <c r="H2255" i="4"/>
  <c r="M2257" i="4"/>
  <c r="I2257" i="4"/>
  <c r="L2257" i="4"/>
  <c r="K2257" i="4"/>
  <c r="J2257" i="4"/>
  <c r="H2257" i="4"/>
  <c r="K2259" i="4"/>
  <c r="J2259" i="4"/>
  <c r="M2259" i="4"/>
  <c r="L2259" i="4"/>
  <c r="I2259" i="4"/>
  <c r="H2259" i="4"/>
  <c r="M2261" i="4"/>
  <c r="I2261" i="4"/>
  <c r="L2261" i="4"/>
  <c r="K2261" i="4"/>
  <c r="J2261" i="4"/>
  <c r="H2261" i="4"/>
  <c r="K2263" i="4"/>
  <c r="J2263" i="4"/>
  <c r="I2263" i="4"/>
  <c r="M2263" i="4"/>
  <c r="L2263" i="4"/>
  <c r="H2263" i="4"/>
  <c r="M2265" i="4"/>
  <c r="I2265" i="4"/>
  <c r="L2265" i="4"/>
  <c r="K2265" i="4"/>
  <c r="J2265" i="4"/>
  <c r="H2265" i="4"/>
  <c r="K2267" i="4"/>
  <c r="J2267" i="4"/>
  <c r="M2267" i="4"/>
  <c r="L2267" i="4"/>
  <c r="I2267" i="4"/>
  <c r="H2267" i="4"/>
  <c r="M2269" i="4"/>
  <c r="I2269" i="4"/>
  <c r="L2269" i="4"/>
  <c r="K2269" i="4"/>
  <c r="J2269" i="4"/>
  <c r="H2269" i="4"/>
  <c r="K2271" i="4"/>
  <c r="J2271" i="4"/>
  <c r="M2271" i="4"/>
  <c r="I2271" i="4"/>
  <c r="L2271" i="4"/>
  <c r="H2271" i="4"/>
  <c r="M2273" i="4"/>
  <c r="I2273" i="4"/>
  <c r="L2273" i="4"/>
  <c r="K2273" i="4"/>
  <c r="J2273" i="4"/>
  <c r="H2273" i="4"/>
  <c r="K2275" i="4"/>
  <c r="J2275" i="4"/>
  <c r="M2275" i="4"/>
  <c r="I2275" i="4"/>
  <c r="L2275" i="4"/>
  <c r="H2275" i="4"/>
  <c r="M2277" i="4"/>
  <c r="I2277" i="4"/>
  <c r="L2277" i="4"/>
  <c r="K2277" i="4"/>
  <c r="J2277" i="4"/>
  <c r="H2277" i="4"/>
  <c r="K2279" i="4"/>
  <c r="J2279" i="4"/>
  <c r="M2279" i="4"/>
  <c r="I2279" i="4"/>
  <c r="L2279" i="4"/>
  <c r="H2279" i="4"/>
  <c r="M2281" i="4"/>
  <c r="I2281" i="4"/>
  <c r="L2281" i="4"/>
  <c r="K2281" i="4"/>
  <c r="J2281" i="4"/>
  <c r="H2281" i="4"/>
  <c r="K2283" i="4"/>
  <c r="J2283" i="4"/>
  <c r="M2283" i="4"/>
  <c r="I2283" i="4"/>
  <c r="L2283" i="4"/>
  <c r="H2283" i="4"/>
  <c r="M2285" i="4"/>
  <c r="I2285" i="4"/>
  <c r="L2285" i="4"/>
  <c r="K2285" i="4"/>
  <c r="J2285" i="4"/>
  <c r="H2285" i="4"/>
  <c r="K2287" i="4"/>
  <c r="J2287" i="4"/>
  <c r="M2287" i="4"/>
  <c r="I2287" i="4"/>
  <c r="L2287" i="4"/>
  <c r="H2287" i="4"/>
  <c r="M2289" i="4"/>
  <c r="I2289" i="4"/>
  <c r="L2289" i="4"/>
  <c r="K2289" i="4"/>
  <c r="J2289" i="4"/>
  <c r="H2289" i="4"/>
  <c r="K2291" i="4"/>
  <c r="J2291" i="4"/>
  <c r="M2291" i="4"/>
  <c r="I2291" i="4"/>
  <c r="L2291" i="4"/>
  <c r="H2291" i="4"/>
  <c r="M2293" i="4"/>
  <c r="I2293" i="4"/>
  <c r="L2293" i="4"/>
  <c r="K2293" i="4"/>
  <c r="J2293" i="4"/>
  <c r="H2293" i="4"/>
  <c r="K2295" i="4"/>
  <c r="J2295" i="4"/>
  <c r="M2295" i="4"/>
  <c r="I2295" i="4"/>
  <c r="L2295" i="4"/>
  <c r="H2295" i="4"/>
  <c r="M2297" i="4"/>
  <c r="I2297" i="4"/>
  <c r="L2297" i="4"/>
  <c r="K2297" i="4"/>
  <c r="J2297" i="4"/>
  <c r="H2297" i="4"/>
  <c r="K2299" i="4"/>
  <c r="J2299" i="4"/>
  <c r="M2299" i="4"/>
  <c r="I2299" i="4"/>
  <c r="L2299" i="4"/>
  <c r="H2299" i="4"/>
  <c r="M2301" i="4"/>
  <c r="I2301" i="4"/>
  <c r="L2301" i="4"/>
  <c r="K2301" i="4"/>
  <c r="J2301" i="4"/>
  <c r="H2301" i="4"/>
  <c r="K2303" i="4"/>
  <c r="J2303" i="4"/>
  <c r="M2303" i="4"/>
  <c r="I2303" i="4"/>
  <c r="L2303" i="4"/>
  <c r="H2303" i="4"/>
  <c r="M2305" i="4"/>
  <c r="I2305" i="4"/>
  <c r="L2305" i="4"/>
  <c r="K2305" i="4"/>
  <c r="J2305" i="4"/>
  <c r="H2305" i="4"/>
  <c r="K2307" i="4"/>
  <c r="J2307" i="4"/>
  <c r="M2307" i="4"/>
  <c r="I2307" i="4"/>
  <c r="L2307" i="4"/>
  <c r="H2307" i="4"/>
  <c r="M2309" i="4"/>
  <c r="I2309" i="4"/>
  <c r="L2309" i="4"/>
  <c r="K2309" i="4"/>
  <c r="J2309" i="4"/>
  <c r="H2309" i="4"/>
  <c r="K2311" i="4"/>
  <c r="J2311" i="4"/>
  <c r="M2311" i="4"/>
  <c r="I2311" i="4"/>
  <c r="L2311" i="4"/>
  <c r="H2311" i="4"/>
  <c r="M2313" i="4"/>
  <c r="I2313" i="4"/>
  <c r="L2313" i="4"/>
  <c r="K2313" i="4"/>
  <c r="J2313" i="4"/>
  <c r="H2313" i="4"/>
  <c r="K2315" i="4"/>
  <c r="J2315" i="4"/>
  <c r="M2315" i="4"/>
  <c r="I2315" i="4"/>
  <c r="L2315" i="4"/>
  <c r="H2315" i="4"/>
  <c r="M2317" i="4"/>
  <c r="I2317" i="4"/>
  <c r="L2317" i="4"/>
  <c r="K2317" i="4"/>
  <c r="J2317" i="4"/>
  <c r="H2317" i="4"/>
  <c r="K2319" i="4"/>
  <c r="J2319" i="4"/>
  <c r="M2319" i="4"/>
  <c r="I2319" i="4"/>
  <c r="L2319" i="4"/>
  <c r="H2319" i="4"/>
  <c r="M2321" i="4"/>
  <c r="I2321" i="4"/>
  <c r="L2321" i="4"/>
  <c r="K2321" i="4"/>
  <c r="J2321" i="4"/>
  <c r="H2321" i="4"/>
  <c r="K2323" i="4"/>
  <c r="J2323" i="4"/>
  <c r="M2323" i="4"/>
  <c r="I2323" i="4"/>
  <c r="L2323" i="4"/>
  <c r="H2323" i="4"/>
  <c r="M2325" i="4"/>
  <c r="I2325" i="4"/>
  <c r="L2325" i="4"/>
  <c r="K2325" i="4"/>
  <c r="J2325" i="4"/>
  <c r="H2325" i="4"/>
  <c r="K2327" i="4"/>
  <c r="J2327" i="4"/>
  <c r="M2327" i="4"/>
  <c r="I2327" i="4"/>
  <c r="L2327" i="4"/>
  <c r="H2327" i="4"/>
  <c r="M2329" i="4"/>
  <c r="I2329" i="4"/>
  <c r="L2329" i="4"/>
  <c r="K2329" i="4"/>
  <c r="J2329" i="4"/>
  <c r="H2329" i="4"/>
  <c r="K2331" i="4"/>
  <c r="J2331" i="4"/>
  <c r="M2331" i="4"/>
  <c r="I2331" i="4"/>
  <c r="L2331" i="4"/>
  <c r="H2331" i="4"/>
  <c r="M2333" i="4"/>
  <c r="I2333" i="4"/>
  <c r="L2333" i="4"/>
  <c r="K2333" i="4"/>
  <c r="J2333" i="4"/>
  <c r="H2333" i="4"/>
  <c r="K2335" i="4"/>
  <c r="J2335" i="4"/>
  <c r="M2335" i="4"/>
  <c r="I2335" i="4"/>
  <c r="L2335" i="4"/>
  <c r="H2335" i="4"/>
  <c r="M2337" i="4"/>
  <c r="I2337" i="4"/>
  <c r="L2337" i="4"/>
  <c r="K2337" i="4"/>
  <c r="J2337" i="4"/>
  <c r="H2337" i="4"/>
  <c r="K2339" i="4"/>
  <c r="J2339" i="4"/>
  <c r="M2339" i="4"/>
  <c r="I2339" i="4"/>
  <c r="L2339" i="4"/>
  <c r="H2339" i="4"/>
  <c r="M2341" i="4"/>
  <c r="I2341" i="4"/>
  <c r="L2341" i="4"/>
  <c r="K2341" i="4"/>
  <c r="J2341" i="4"/>
  <c r="H2341" i="4"/>
  <c r="K2343" i="4"/>
  <c r="J2343" i="4"/>
  <c r="M2343" i="4"/>
  <c r="I2343" i="4"/>
  <c r="L2343" i="4"/>
  <c r="H2343" i="4"/>
  <c r="M2345" i="4"/>
  <c r="I2345" i="4"/>
  <c r="L2345" i="4"/>
  <c r="K2345" i="4"/>
  <c r="J2345" i="4"/>
  <c r="H2345" i="4"/>
  <c r="K2347" i="4"/>
  <c r="J2347" i="4"/>
  <c r="M2347" i="4"/>
  <c r="I2347" i="4"/>
  <c r="L2347" i="4"/>
  <c r="H2347" i="4"/>
  <c r="M2349" i="4"/>
  <c r="I2349" i="4"/>
  <c r="L2349" i="4"/>
  <c r="K2349" i="4"/>
  <c r="J2349" i="4"/>
  <c r="H2349" i="4"/>
  <c r="K2351" i="4"/>
  <c r="J2351" i="4"/>
  <c r="M2351" i="4"/>
  <c r="I2351" i="4"/>
  <c r="L2351" i="4"/>
  <c r="H2351" i="4"/>
  <c r="M2353" i="4"/>
  <c r="I2353" i="4"/>
  <c r="L2353" i="4"/>
  <c r="K2353" i="4"/>
  <c r="J2353" i="4"/>
  <c r="H2353" i="4"/>
  <c r="K2355" i="4"/>
  <c r="J2355" i="4"/>
  <c r="M2355" i="4"/>
  <c r="I2355" i="4"/>
  <c r="L2355" i="4"/>
  <c r="H2355" i="4"/>
  <c r="M2357" i="4"/>
  <c r="I2357" i="4"/>
  <c r="L2357" i="4"/>
  <c r="K2357" i="4"/>
  <c r="J2357" i="4"/>
  <c r="H2357" i="4"/>
  <c r="K2359" i="4"/>
  <c r="J2359" i="4"/>
  <c r="M2359" i="4"/>
  <c r="I2359" i="4"/>
  <c r="L2359" i="4"/>
  <c r="H2359" i="4"/>
  <c r="M2361" i="4"/>
  <c r="I2361" i="4"/>
  <c r="L2361" i="4"/>
  <c r="K2361" i="4"/>
  <c r="J2361" i="4"/>
  <c r="H2361" i="4"/>
  <c r="K2363" i="4"/>
  <c r="J2363" i="4"/>
  <c r="M2363" i="4"/>
  <c r="I2363" i="4"/>
  <c r="L2363" i="4"/>
  <c r="H2363" i="4"/>
  <c r="M2365" i="4"/>
  <c r="I2365" i="4"/>
  <c r="L2365" i="4"/>
  <c r="K2365" i="4"/>
  <c r="J2365" i="4"/>
  <c r="H2365" i="4"/>
  <c r="K2367" i="4"/>
  <c r="J2367" i="4"/>
  <c r="M2367" i="4"/>
  <c r="I2367" i="4"/>
  <c r="L2367" i="4"/>
  <c r="H2367" i="4"/>
  <c r="M2369" i="4"/>
  <c r="I2369" i="4"/>
  <c r="L2369" i="4"/>
  <c r="K2369" i="4"/>
  <c r="J2369" i="4"/>
  <c r="H2369" i="4"/>
  <c r="K2371" i="4"/>
  <c r="J2371" i="4"/>
  <c r="M2371" i="4"/>
  <c r="I2371" i="4"/>
  <c r="L2371" i="4"/>
  <c r="H2371" i="4"/>
  <c r="M2373" i="4"/>
  <c r="I2373" i="4"/>
  <c r="L2373" i="4"/>
  <c r="K2373" i="4"/>
  <c r="J2373" i="4"/>
  <c r="H2373" i="4"/>
  <c r="K2375" i="4"/>
  <c r="J2375" i="4"/>
  <c r="M2375" i="4"/>
  <c r="I2375" i="4"/>
  <c r="L2375" i="4"/>
  <c r="H2375" i="4"/>
  <c r="M2377" i="4"/>
  <c r="I2377" i="4"/>
  <c r="L2377" i="4"/>
  <c r="K2377" i="4"/>
  <c r="J2377" i="4"/>
  <c r="H2377" i="4"/>
  <c r="K2379" i="4"/>
  <c r="J2379" i="4"/>
  <c r="M2379" i="4"/>
  <c r="I2379" i="4"/>
  <c r="L2379" i="4"/>
  <c r="H2379" i="4"/>
  <c r="M2381" i="4"/>
  <c r="I2381" i="4"/>
  <c r="L2381" i="4"/>
  <c r="K2381" i="4"/>
  <c r="J2381" i="4"/>
  <c r="H2381" i="4"/>
  <c r="K2383" i="4"/>
  <c r="J2383" i="4"/>
  <c r="M2383" i="4"/>
  <c r="I2383" i="4"/>
  <c r="L2383" i="4"/>
  <c r="H2383" i="4"/>
  <c r="M2385" i="4"/>
  <c r="I2385" i="4"/>
  <c r="L2385" i="4"/>
  <c r="K2385" i="4"/>
  <c r="J2385" i="4"/>
  <c r="H2385" i="4"/>
  <c r="K2387" i="4"/>
  <c r="J2387" i="4"/>
  <c r="M2387" i="4"/>
  <c r="I2387" i="4"/>
  <c r="L2387" i="4"/>
  <c r="H2387" i="4"/>
  <c r="M2389" i="4"/>
  <c r="I2389" i="4"/>
  <c r="L2389" i="4"/>
  <c r="K2389" i="4"/>
  <c r="J2389" i="4"/>
  <c r="H2389" i="4"/>
  <c r="K2391" i="4"/>
  <c r="J2391" i="4"/>
  <c r="M2391" i="4"/>
  <c r="I2391" i="4"/>
  <c r="L2391" i="4"/>
  <c r="H2391" i="4"/>
  <c r="M2393" i="4"/>
  <c r="I2393" i="4"/>
  <c r="L2393" i="4"/>
  <c r="K2393" i="4"/>
  <c r="J2393" i="4"/>
  <c r="H2393" i="4"/>
  <c r="K2395" i="4"/>
  <c r="J2395" i="4"/>
  <c r="M2395" i="4"/>
  <c r="I2395" i="4"/>
  <c r="L2395" i="4"/>
  <c r="H2395" i="4"/>
  <c r="M2397" i="4"/>
  <c r="I2397" i="4"/>
  <c r="L2397" i="4"/>
  <c r="K2397" i="4"/>
  <c r="J2397" i="4"/>
  <c r="H2397" i="4"/>
  <c r="K2399" i="4"/>
  <c r="J2399" i="4"/>
  <c r="M2399" i="4"/>
  <c r="I2399" i="4"/>
  <c r="L2399" i="4"/>
  <c r="H2399" i="4"/>
  <c r="M2401" i="4"/>
  <c r="I2401" i="4"/>
  <c r="L2401" i="4"/>
  <c r="K2401" i="4"/>
  <c r="J2401" i="4"/>
  <c r="H2401" i="4"/>
  <c r="K2403" i="4"/>
  <c r="J2403" i="4"/>
  <c r="M2403" i="4"/>
  <c r="I2403" i="4"/>
  <c r="L2403" i="4"/>
  <c r="H2403" i="4"/>
  <c r="M2405" i="4"/>
  <c r="I2405" i="4"/>
  <c r="L2405" i="4"/>
  <c r="K2405" i="4"/>
  <c r="J2405" i="4"/>
  <c r="H2405" i="4"/>
  <c r="K2407" i="4"/>
  <c r="J2407" i="4"/>
  <c r="M2407" i="4"/>
  <c r="I2407" i="4"/>
  <c r="L2407" i="4"/>
  <c r="H2407" i="4"/>
  <c r="M2409" i="4"/>
  <c r="I2409" i="4"/>
  <c r="L2409" i="4"/>
  <c r="K2409" i="4"/>
  <c r="J2409" i="4"/>
  <c r="H2409" i="4"/>
  <c r="K2411" i="4"/>
  <c r="J2411" i="4"/>
  <c r="M2411" i="4"/>
  <c r="I2411" i="4"/>
  <c r="L2411" i="4"/>
  <c r="H2411" i="4"/>
  <c r="M2413" i="4"/>
  <c r="I2413" i="4"/>
  <c r="L2413" i="4"/>
  <c r="K2413" i="4"/>
  <c r="J2413" i="4"/>
  <c r="H2413" i="4"/>
  <c r="K2415" i="4"/>
  <c r="J2415" i="4"/>
  <c r="M2415" i="4"/>
  <c r="I2415" i="4"/>
  <c r="L2415" i="4"/>
  <c r="H2415" i="4"/>
  <c r="M2417" i="4"/>
  <c r="I2417" i="4"/>
  <c r="L2417" i="4"/>
  <c r="K2417" i="4"/>
  <c r="J2417" i="4"/>
  <c r="H2417" i="4"/>
  <c r="K2419" i="4"/>
  <c r="J2419" i="4"/>
  <c r="M2419" i="4"/>
  <c r="I2419" i="4"/>
  <c r="L2419" i="4"/>
  <c r="H2419" i="4"/>
  <c r="M2421" i="4"/>
  <c r="I2421" i="4"/>
  <c r="L2421" i="4"/>
  <c r="K2421" i="4"/>
  <c r="J2421" i="4"/>
  <c r="H2421" i="4"/>
  <c r="K2423" i="4"/>
  <c r="J2423" i="4"/>
  <c r="M2423" i="4"/>
  <c r="I2423" i="4"/>
  <c r="L2423" i="4"/>
  <c r="H2423" i="4"/>
  <c r="M2425" i="4"/>
  <c r="I2425" i="4"/>
  <c r="L2425" i="4"/>
  <c r="K2425" i="4"/>
  <c r="J2425" i="4"/>
  <c r="H2425" i="4"/>
  <c r="K2427" i="4"/>
  <c r="J2427" i="4"/>
  <c r="M2427" i="4"/>
  <c r="I2427" i="4"/>
  <c r="L2427" i="4"/>
  <c r="H2427" i="4"/>
  <c r="M2429" i="4"/>
  <c r="I2429" i="4"/>
  <c r="L2429" i="4"/>
  <c r="K2429" i="4"/>
  <c r="J2429" i="4"/>
  <c r="H2429" i="4"/>
  <c r="K2431" i="4"/>
  <c r="J2431" i="4"/>
  <c r="M2431" i="4"/>
  <c r="I2431" i="4"/>
  <c r="L2431" i="4"/>
  <c r="H2431" i="4"/>
  <c r="M2433" i="4"/>
  <c r="I2433" i="4"/>
  <c r="L2433" i="4"/>
  <c r="K2433" i="4"/>
  <c r="J2433" i="4"/>
  <c r="H2433" i="4"/>
  <c r="K2435" i="4"/>
  <c r="J2435" i="4"/>
  <c r="M2435" i="4"/>
  <c r="I2435" i="4"/>
  <c r="L2435" i="4"/>
  <c r="H2435" i="4"/>
  <c r="M2437" i="4"/>
  <c r="I2437" i="4"/>
  <c r="L2437" i="4"/>
  <c r="K2437" i="4"/>
  <c r="J2437" i="4"/>
  <c r="H2437" i="4"/>
  <c r="K2439" i="4"/>
  <c r="J2439" i="4"/>
  <c r="M2439" i="4"/>
  <c r="I2439" i="4"/>
  <c r="L2439" i="4"/>
  <c r="H2439" i="4"/>
  <c r="M2441" i="4"/>
  <c r="I2441" i="4"/>
  <c r="L2441" i="4"/>
  <c r="K2441" i="4"/>
  <c r="J2441" i="4"/>
  <c r="H2441" i="4"/>
  <c r="K2443" i="4"/>
  <c r="J2443" i="4"/>
  <c r="M2443" i="4"/>
  <c r="I2443" i="4"/>
  <c r="L2443" i="4"/>
  <c r="H2443" i="4"/>
  <c r="M2445" i="4"/>
  <c r="I2445" i="4"/>
  <c r="L2445" i="4"/>
  <c r="K2445" i="4"/>
  <c r="J2445" i="4"/>
  <c r="H2445" i="4"/>
  <c r="K2447" i="4"/>
  <c r="J2447" i="4"/>
  <c r="M2447" i="4"/>
  <c r="I2447" i="4"/>
  <c r="L2447" i="4"/>
  <c r="H2447" i="4"/>
  <c r="M2449" i="4"/>
  <c r="I2449" i="4"/>
  <c r="L2449" i="4"/>
  <c r="K2449" i="4"/>
  <c r="J2449" i="4"/>
  <c r="H2449" i="4"/>
  <c r="K2451" i="4"/>
  <c r="J2451" i="4"/>
  <c r="M2451" i="4"/>
  <c r="I2451" i="4"/>
  <c r="L2451" i="4"/>
  <c r="H2451" i="4"/>
  <c r="M2453" i="4"/>
  <c r="I2453" i="4"/>
  <c r="L2453" i="4"/>
  <c r="K2453" i="4"/>
  <c r="J2453" i="4"/>
  <c r="H2453" i="4"/>
  <c r="K2455" i="4"/>
  <c r="J2455" i="4"/>
  <c r="M2455" i="4"/>
  <c r="I2455" i="4"/>
  <c r="L2455" i="4"/>
  <c r="H2455" i="4"/>
  <c r="M2457" i="4"/>
  <c r="I2457" i="4"/>
  <c r="L2457" i="4"/>
  <c r="K2457" i="4"/>
  <c r="J2457" i="4"/>
  <c r="H2457" i="4"/>
  <c r="K2459" i="4"/>
  <c r="J2459" i="4"/>
  <c r="M2459" i="4"/>
  <c r="I2459" i="4"/>
  <c r="L2459" i="4"/>
  <c r="H2459" i="4"/>
  <c r="M2461" i="4"/>
  <c r="I2461" i="4"/>
  <c r="L2461" i="4"/>
  <c r="K2461" i="4"/>
  <c r="J2461" i="4"/>
  <c r="H2461" i="4"/>
  <c r="K2463" i="4"/>
  <c r="J2463" i="4"/>
  <c r="M2463" i="4"/>
  <c r="I2463" i="4"/>
  <c r="L2463" i="4"/>
  <c r="H2463" i="4"/>
  <c r="M2465" i="4"/>
  <c r="I2465" i="4"/>
  <c r="L2465" i="4"/>
  <c r="K2465" i="4"/>
  <c r="J2465" i="4"/>
  <c r="H2465" i="4"/>
  <c r="K2467" i="4"/>
  <c r="J2467" i="4"/>
  <c r="M2467" i="4"/>
  <c r="I2467" i="4"/>
  <c r="L2467" i="4"/>
  <c r="H2467" i="4"/>
  <c r="M2469" i="4"/>
  <c r="I2469" i="4"/>
  <c r="L2469" i="4"/>
  <c r="K2469" i="4"/>
  <c r="J2469" i="4"/>
  <c r="H2469" i="4"/>
  <c r="K2471" i="4"/>
  <c r="J2471" i="4"/>
  <c r="M2471" i="4"/>
  <c r="I2471" i="4"/>
  <c r="L2471" i="4"/>
  <c r="H2471" i="4"/>
  <c r="M2473" i="4"/>
  <c r="I2473" i="4"/>
  <c r="L2473" i="4"/>
  <c r="K2473" i="4"/>
  <c r="J2473" i="4"/>
  <c r="H2473" i="4"/>
  <c r="K2475" i="4"/>
  <c r="J2475" i="4"/>
  <c r="M2475" i="4"/>
  <c r="I2475" i="4"/>
  <c r="L2475" i="4"/>
  <c r="H2475" i="4"/>
  <c r="M2477" i="4"/>
  <c r="I2477" i="4"/>
  <c r="L2477" i="4"/>
  <c r="K2477" i="4"/>
  <c r="J2477" i="4"/>
  <c r="H2477" i="4"/>
  <c r="K2479" i="4"/>
  <c r="J2479" i="4"/>
  <c r="M2479" i="4"/>
  <c r="I2479" i="4"/>
  <c r="L2479" i="4"/>
  <c r="H2479" i="4"/>
  <c r="M2481" i="4"/>
  <c r="I2481" i="4"/>
  <c r="L2481" i="4"/>
  <c r="K2481" i="4"/>
  <c r="J2481" i="4"/>
  <c r="H2481" i="4"/>
  <c r="K2483" i="4"/>
  <c r="J2483" i="4"/>
  <c r="M2483" i="4"/>
  <c r="I2483" i="4"/>
  <c r="L2483" i="4"/>
  <c r="H2483" i="4"/>
  <c r="K2485" i="4"/>
  <c r="I2485" i="4"/>
  <c r="M2485" i="4"/>
  <c r="L2485" i="4"/>
  <c r="H2485" i="4"/>
  <c r="J2485" i="4"/>
  <c r="M2487" i="4"/>
  <c r="I2487" i="4"/>
  <c r="J2487" i="4"/>
  <c r="L2487" i="4"/>
  <c r="K2487" i="4"/>
  <c r="H2487" i="4"/>
  <c r="K2489" i="4"/>
  <c r="J2489" i="4"/>
  <c r="I2489" i="4"/>
  <c r="M2489" i="4"/>
  <c r="L2489" i="4"/>
  <c r="H2489" i="4"/>
  <c r="J2491" i="4"/>
  <c r="M2491" i="4"/>
  <c r="I2491" i="4"/>
  <c r="L2491" i="4"/>
  <c r="K2491" i="4"/>
  <c r="H2491" i="4"/>
  <c r="L2493" i="4"/>
  <c r="K2493" i="4"/>
  <c r="J2493" i="4"/>
  <c r="I2493" i="4"/>
  <c r="M2493" i="4"/>
  <c r="H2493" i="4"/>
  <c r="J2495" i="4"/>
  <c r="M2495" i="4"/>
  <c r="I2495" i="4"/>
  <c r="L2495" i="4"/>
  <c r="K2495" i="4"/>
  <c r="H2495" i="4"/>
  <c r="L2497" i="4"/>
  <c r="K2497" i="4"/>
  <c r="M2497" i="4"/>
  <c r="J2497" i="4"/>
  <c r="I2497" i="4"/>
  <c r="H2497" i="4"/>
  <c r="J2499" i="4"/>
  <c r="M2499" i="4"/>
  <c r="I2499" i="4"/>
  <c r="L2499" i="4"/>
  <c r="K2499" i="4"/>
  <c r="H2499" i="4"/>
  <c r="L2501" i="4"/>
  <c r="K2501" i="4"/>
  <c r="J2501" i="4"/>
  <c r="I2501" i="4"/>
  <c r="M2501" i="4"/>
  <c r="H2501" i="4"/>
  <c r="J2503" i="4"/>
  <c r="M2503" i="4"/>
  <c r="I2503" i="4"/>
  <c r="L2503" i="4"/>
  <c r="K2503" i="4"/>
  <c r="H2503" i="4"/>
  <c r="L2505" i="4"/>
  <c r="K2505" i="4"/>
  <c r="M2505" i="4"/>
  <c r="J2505" i="4"/>
  <c r="I2505" i="4"/>
  <c r="H2505" i="4"/>
  <c r="J2507" i="4"/>
  <c r="M2507" i="4"/>
  <c r="I2507" i="4"/>
  <c r="L2507" i="4"/>
  <c r="K2507" i="4"/>
  <c r="H2507" i="4"/>
  <c r="L2509" i="4"/>
  <c r="K2509" i="4"/>
  <c r="J2509" i="4"/>
  <c r="I2509" i="4"/>
  <c r="M2509" i="4"/>
  <c r="H2509" i="4"/>
  <c r="J2511" i="4"/>
  <c r="M2511" i="4"/>
  <c r="I2511" i="4"/>
  <c r="L2511" i="4"/>
  <c r="K2511" i="4"/>
  <c r="H2511" i="4"/>
  <c r="L2513" i="4"/>
  <c r="K2513" i="4"/>
  <c r="M2513" i="4"/>
  <c r="J2513" i="4"/>
  <c r="I2513" i="4"/>
  <c r="H2513" i="4"/>
  <c r="J2515" i="4"/>
  <c r="M2515" i="4"/>
  <c r="I2515" i="4"/>
  <c r="L2515" i="4"/>
  <c r="K2515" i="4"/>
  <c r="H2515" i="4"/>
  <c r="L2517" i="4"/>
  <c r="K2517" i="4"/>
  <c r="J2517" i="4"/>
  <c r="I2517" i="4"/>
  <c r="M2517" i="4"/>
  <c r="H2517" i="4"/>
  <c r="J2519" i="4"/>
  <c r="M2519" i="4"/>
  <c r="I2519" i="4"/>
  <c r="L2519" i="4"/>
  <c r="K2519" i="4"/>
  <c r="H2519" i="4"/>
  <c r="L2521" i="4"/>
  <c r="K2521" i="4"/>
  <c r="M2521" i="4"/>
  <c r="J2521" i="4"/>
  <c r="I2521" i="4"/>
  <c r="H2521" i="4"/>
  <c r="J2523" i="4"/>
  <c r="M2523" i="4"/>
  <c r="I2523" i="4"/>
  <c r="L2523" i="4"/>
  <c r="K2523" i="4"/>
  <c r="H2523" i="4"/>
  <c r="L2525" i="4"/>
  <c r="K2525" i="4"/>
  <c r="J2525" i="4"/>
  <c r="I2525" i="4"/>
  <c r="M2525" i="4"/>
  <c r="H2525" i="4"/>
  <c r="J2527" i="4"/>
  <c r="M2527" i="4"/>
  <c r="I2527" i="4"/>
  <c r="L2527" i="4"/>
  <c r="K2527" i="4"/>
  <c r="H2527" i="4"/>
  <c r="L2529" i="4"/>
  <c r="K2529" i="4"/>
  <c r="M2529" i="4"/>
  <c r="J2529" i="4"/>
  <c r="I2529" i="4"/>
  <c r="H2529" i="4"/>
  <c r="J2531" i="4"/>
  <c r="M2531" i="4"/>
  <c r="I2531" i="4"/>
  <c r="L2531" i="4"/>
  <c r="K2531" i="4"/>
  <c r="H2531" i="4"/>
  <c r="L2533" i="4"/>
  <c r="K2533" i="4"/>
  <c r="J2533" i="4"/>
  <c r="I2533" i="4"/>
  <c r="M2533" i="4"/>
  <c r="H2533" i="4"/>
  <c r="J2535" i="4"/>
  <c r="M2535" i="4"/>
  <c r="I2535" i="4"/>
  <c r="L2535" i="4"/>
  <c r="K2535" i="4"/>
  <c r="H2535" i="4"/>
  <c r="L2537" i="4"/>
  <c r="K2537" i="4"/>
  <c r="M2537" i="4"/>
  <c r="J2537" i="4"/>
  <c r="I2537" i="4"/>
  <c r="H2537" i="4"/>
  <c r="J2539" i="4"/>
  <c r="M2539" i="4"/>
  <c r="I2539" i="4"/>
  <c r="L2539" i="4"/>
  <c r="K2539" i="4"/>
  <c r="H2539" i="4"/>
  <c r="L2541" i="4"/>
  <c r="K2541" i="4"/>
  <c r="J2541" i="4"/>
  <c r="I2541" i="4"/>
  <c r="M2541" i="4"/>
  <c r="H2541" i="4"/>
  <c r="J2543" i="4"/>
  <c r="M2543" i="4"/>
  <c r="I2543" i="4"/>
  <c r="L2543" i="4"/>
  <c r="K2543" i="4"/>
  <c r="H2543" i="4"/>
  <c r="L2545" i="4"/>
  <c r="K2545" i="4"/>
  <c r="M2545" i="4"/>
  <c r="J2545" i="4"/>
  <c r="I2545" i="4"/>
  <c r="H2545" i="4"/>
  <c r="J2547" i="4"/>
  <c r="M2547" i="4"/>
  <c r="I2547" i="4"/>
  <c r="L2547" i="4"/>
  <c r="K2547" i="4"/>
  <c r="H2547" i="4"/>
  <c r="L2549" i="4"/>
  <c r="K2549" i="4"/>
  <c r="J2549" i="4"/>
  <c r="M2549" i="4"/>
  <c r="I2549" i="4"/>
  <c r="H2549" i="4"/>
  <c r="J2551" i="4"/>
  <c r="M2551" i="4"/>
  <c r="I2551" i="4"/>
  <c r="L2551" i="4"/>
  <c r="K2551" i="4"/>
  <c r="H2551" i="4"/>
  <c r="L2553" i="4"/>
  <c r="K2553" i="4"/>
  <c r="J2553" i="4"/>
  <c r="I2553" i="4"/>
  <c r="M2553" i="4"/>
  <c r="H2553" i="4"/>
  <c r="J2555" i="4"/>
  <c r="M2555" i="4"/>
  <c r="I2555" i="4"/>
  <c r="L2555" i="4"/>
  <c r="K2555" i="4"/>
  <c r="H2555" i="4"/>
  <c r="L2557" i="4"/>
  <c r="K2557" i="4"/>
  <c r="J2557" i="4"/>
  <c r="M2557" i="4"/>
  <c r="I2557" i="4"/>
  <c r="H2557" i="4"/>
  <c r="J2559" i="4"/>
  <c r="M2559" i="4"/>
  <c r="I2559" i="4"/>
  <c r="L2559" i="4"/>
  <c r="K2559" i="4"/>
  <c r="H2559" i="4"/>
  <c r="L2561" i="4"/>
  <c r="K2561" i="4"/>
  <c r="J2561" i="4"/>
  <c r="M2561" i="4"/>
  <c r="I2561" i="4"/>
  <c r="H2561" i="4"/>
  <c r="J2563" i="4"/>
  <c r="M2563" i="4"/>
  <c r="I2563" i="4"/>
  <c r="L2563" i="4"/>
  <c r="K2563" i="4"/>
  <c r="H2563" i="4"/>
  <c r="L2565" i="4"/>
  <c r="K2565" i="4"/>
  <c r="J2565" i="4"/>
  <c r="M2565" i="4"/>
  <c r="I2565" i="4"/>
  <c r="H2565" i="4"/>
  <c r="J2567" i="4"/>
  <c r="M2567" i="4"/>
  <c r="I2567" i="4"/>
  <c r="L2567" i="4"/>
  <c r="K2567" i="4"/>
  <c r="H2567" i="4"/>
  <c r="L2569" i="4"/>
  <c r="K2569" i="4"/>
  <c r="J2569" i="4"/>
  <c r="I2569" i="4"/>
  <c r="M2569" i="4"/>
  <c r="H2569" i="4"/>
  <c r="J2571" i="4"/>
  <c r="M2571" i="4"/>
  <c r="I2571" i="4"/>
  <c r="L2571" i="4"/>
  <c r="K2571" i="4"/>
  <c r="H2571" i="4"/>
  <c r="L2573" i="4"/>
  <c r="K2573" i="4"/>
  <c r="J2573" i="4"/>
  <c r="M2573" i="4"/>
  <c r="I2573" i="4"/>
  <c r="H2573" i="4"/>
  <c r="J2575" i="4"/>
  <c r="M2575" i="4"/>
  <c r="I2575" i="4"/>
  <c r="L2575" i="4"/>
  <c r="K2575" i="4"/>
  <c r="H2575" i="4"/>
  <c r="L2577" i="4"/>
  <c r="K2577" i="4"/>
  <c r="J2577" i="4"/>
  <c r="M2577" i="4"/>
  <c r="I2577" i="4"/>
  <c r="H2577" i="4"/>
  <c r="J2579" i="4"/>
  <c r="M2579" i="4"/>
  <c r="I2579" i="4"/>
  <c r="L2579" i="4"/>
  <c r="K2579" i="4"/>
  <c r="H2579" i="4"/>
  <c r="L2581" i="4"/>
  <c r="K2581" i="4"/>
  <c r="J2581" i="4"/>
  <c r="M2581" i="4"/>
  <c r="I2581" i="4"/>
  <c r="H2581" i="4"/>
  <c r="J2583" i="4"/>
  <c r="M2583" i="4"/>
  <c r="I2583" i="4"/>
  <c r="L2583" i="4"/>
  <c r="K2583" i="4"/>
  <c r="H2583" i="4"/>
  <c r="L2585" i="4"/>
  <c r="K2585" i="4"/>
  <c r="J2585" i="4"/>
  <c r="I2585" i="4"/>
  <c r="M2585" i="4"/>
  <c r="H2585" i="4"/>
  <c r="J2587" i="4"/>
  <c r="M2587" i="4"/>
  <c r="I2587" i="4"/>
  <c r="L2587" i="4"/>
  <c r="K2587" i="4"/>
  <c r="H2587" i="4"/>
  <c r="L2589" i="4"/>
  <c r="K2589" i="4"/>
  <c r="J2589" i="4"/>
  <c r="M2589" i="4"/>
  <c r="I2589" i="4"/>
  <c r="H2589" i="4"/>
  <c r="J2591" i="4"/>
  <c r="M2591" i="4"/>
  <c r="I2591" i="4"/>
  <c r="L2591" i="4"/>
  <c r="K2591" i="4"/>
  <c r="H2591" i="4"/>
  <c r="L2593" i="4"/>
  <c r="K2593" i="4"/>
  <c r="J2593" i="4"/>
  <c r="M2593" i="4"/>
  <c r="I2593" i="4"/>
  <c r="H2593" i="4"/>
  <c r="J2595" i="4"/>
  <c r="M2595" i="4"/>
  <c r="I2595" i="4"/>
  <c r="L2595" i="4"/>
  <c r="K2595" i="4"/>
  <c r="H2595" i="4"/>
  <c r="L2597" i="4"/>
  <c r="K2597" i="4"/>
  <c r="J2597" i="4"/>
  <c r="M2597" i="4"/>
  <c r="I2597" i="4"/>
  <c r="H2597" i="4"/>
  <c r="J2599" i="4"/>
  <c r="M2599" i="4"/>
  <c r="I2599" i="4"/>
  <c r="L2599" i="4"/>
  <c r="K2599" i="4"/>
  <c r="H2599" i="4"/>
  <c r="L2601" i="4"/>
  <c r="K2601" i="4"/>
  <c r="J2601" i="4"/>
  <c r="I2601" i="4"/>
  <c r="M2601" i="4"/>
  <c r="H2601" i="4"/>
  <c r="J2603" i="4"/>
  <c r="M2603" i="4"/>
  <c r="I2603" i="4"/>
  <c r="L2603" i="4"/>
  <c r="K2603" i="4"/>
  <c r="H2603" i="4"/>
  <c r="L2605" i="4"/>
  <c r="K2605" i="4"/>
  <c r="J2605" i="4"/>
  <c r="M2605" i="4"/>
  <c r="I2605" i="4"/>
  <c r="H2605" i="4"/>
  <c r="J2607" i="4"/>
  <c r="M2607" i="4"/>
  <c r="I2607" i="4"/>
  <c r="L2607" i="4"/>
  <c r="K2607" i="4"/>
  <c r="H2607" i="4"/>
  <c r="L2609" i="4"/>
  <c r="K2609" i="4"/>
  <c r="J2609" i="4"/>
  <c r="M2609" i="4"/>
  <c r="I2609" i="4"/>
  <c r="H2609" i="4"/>
  <c r="J2611" i="4"/>
  <c r="M2611" i="4"/>
  <c r="I2611" i="4"/>
  <c r="L2611" i="4"/>
  <c r="K2611" i="4"/>
  <c r="H2611" i="4"/>
  <c r="L2613" i="4"/>
  <c r="K2613" i="4"/>
  <c r="J2613" i="4"/>
  <c r="M2613" i="4"/>
  <c r="I2613" i="4"/>
  <c r="H2613" i="4"/>
  <c r="J2615" i="4"/>
  <c r="M2615" i="4"/>
  <c r="I2615" i="4"/>
  <c r="L2615" i="4"/>
  <c r="K2615" i="4"/>
  <c r="H2615" i="4"/>
  <c r="L2617" i="4"/>
  <c r="K2617" i="4"/>
  <c r="J2617" i="4"/>
  <c r="I2617" i="4"/>
  <c r="M2617" i="4"/>
  <c r="H2617" i="4"/>
  <c r="J2619" i="4"/>
  <c r="M2619" i="4"/>
  <c r="I2619" i="4"/>
  <c r="L2619" i="4"/>
  <c r="K2619" i="4"/>
  <c r="H2619" i="4"/>
  <c r="L2621" i="4"/>
  <c r="K2621" i="4"/>
  <c r="J2621" i="4"/>
  <c r="M2621" i="4"/>
  <c r="I2621" i="4"/>
  <c r="H2621" i="4"/>
  <c r="J2623" i="4"/>
  <c r="M2623" i="4"/>
  <c r="I2623" i="4"/>
  <c r="L2623" i="4"/>
  <c r="K2623" i="4"/>
  <c r="H2623" i="4"/>
  <c r="L2625" i="4"/>
  <c r="K2625" i="4"/>
  <c r="J2625" i="4"/>
  <c r="M2625" i="4"/>
  <c r="I2625" i="4"/>
  <c r="H2625" i="4"/>
  <c r="J2627" i="4"/>
  <c r="M2627" i="4"/>
  <c r="I2627" i="4"/>
  <c r="L2627" i="4"/>
  <c r="K2627" i="4"/>
  <c r="H2627" i="4"/>
  <c r="L2629" i="4"/>
  <c r="K2629" i="4"/>
  <c r="J2629" i="4"/>
  <c r="M2629" i="4"/>
  <c r="I2629" i="4"/>
  <c r="H2629" i="4"/>
  <c r="J2631" i="4"/>
  <c r="M2631" i="4"/>
  <c r="I2631" i="4"/>
  <c r="L2631" i="4"/>
  <c r="K2631" i="4"/>
  <c r="H2631" i="4"/>
  <c r="L2633" i="4"/>
  <c r="K2633" i="4"/>
  <c r="J2633" i="4"/>
  <c r="I2633" i="4"/>
  <c r="M2633" i="4"/>
  <c r="H2633" i="4"/>
  <c r="J2635" i="4"/>
  <c r="M2635" i="4"/>
  <c r="I2635" i="4"/>
  <c r="L2635" i="4"/>
  <c r="K2635" i="4"/>
  <c r="H2635" i="4"/>
  <c r="L2637" i="4"/>
  <c r="K2637" i="4"/>
  <c r="J2637" i="4"/>
  <c r="M2637" i="4"/>
  <c r="I2637" i="4"/>
  <c r="H2637" i="4"/>
  <c r="J2639" i="4"/>
  <c r="M2639" i="4"/>
  <c r="I2639" i="4"/>
  <c r="L2639" i="4"/>
  <c r="K2639" i="4"/>
  <c r="H2639" i="4"/>
  <c r="L2641" i="4"/>
  <c r="K2641" i="4"/>
  <c r="J2641" i="4"/>
  <c r="M2641" i="4"/>
  <c r="I2641" i="4"/>
  <c r="H2641" i="4"/>
  <c r="J2643" i="4"/>
  <c r="M2643" i="4"/>
  <c r="I2643" i="4"/>
  <c r="L2643" i="4"/>
  <c r="K2643" i="4"/>
  <c r="H2643" i="4"/>
  <c r="L2645" i="4"/>
  <c r="K2645" i="4"/>
  <c r="J2645" i="4"/>
  <c r="M2645" i="4"/>
  <c r="I2645" i="4"/>
  <c r="H2645" i="4"/>
  <c r="J2647" i="4"/>
  <c r="M2647" i="4"/>
  <c r="I2647" i="4"/>
  <c r="L2647" i="4"/>
  <c r="K2647" i="4"/>
  <c r="H2647" i="4"/>
  <c r="L2649" i="4"/>
  <c r="K2649" i="4"/>
  <c r="J2649" i="4"/>
  <c r="I2649" i="4"/>
  <c r="M2649" i="4"/>
  <c r="H2649" i="4"/>
  <c r="J2651" i="4"/>
  <c r="M2651" i="4"/>
  <c r="I2651" i="4"/>
  <c r="L2651" i="4"/>
  <c r="K2651" i="4"/>
  <c r="H2651" i="4"/>
  <c r="L2653" i="4"/>
  <c r="K2653" i="4"/>
  <c r="J2653" i="4"/>
  <c r="M2653" i="4"/>
  <c r="I2653" i="4"/>
  <c r="H2653" i="4"/>
  <c r="J2655" i="4"/>
  <c r="M2655" i="4"/>
  <c r="I2655" i="4"/>
  <c r="L2655" i="4"/>
  <c r="K2655" i="4"/>
  <c r="H2655" i="4"/>
  <c r="L2657" i="4"/>
  <c r="K2657" i="4"/>
  <c r="J2657" i="4"/>
  <c r="M2657" i="4"/>
  <c r="I2657" i="4"/>
  <c r="H2657" i="4"/>
  <c r="J2659" i="4"/>
  <c r="M2659" i="4"/>
  <c r="I2659" i="4"/>
  <c r="L2659" i="4"/>
  <c r="K2659" i="4"/>
  <c r="H2659" i="4"/>
  <c r="L2661" i="4"/>
  <c r="K2661" i="4"/>
  <c r="J2661" i="4"/>
  <c r="M2661" i="4"/>
  <c r="I2661" i="4"/>
  <c r="H2661" i="4"/>
  <c r="J2663" i="4"/>
  <c r="M2663" i="4"/>
  <c r="I2663" i="4"/>
  <c r="L2663" i="4"/>
  <c r="K2663" i="4"/>
  <c r="H2663" i="4"/>
  <c r="L2665" i="4"/>
  <c r="K2665" i="4"/>
  <c r="J2665" i="4"/>
  <c r="I2665" i="4"/>
  <c r="M2665" i="4"/>
  <c r="H2665" i="4"/>
  <c r="J2667" i="4"/>
  <c r="M2667" i="4"/>
  <c r="I2667" i="4"/>
  <c r="L2667" i="4"/>
  <c r="K2667" i="4"/>
  <c r="H2667" i="4"/>
  <c r="L2669" i="4"/>
  <c r="K2669" i="4"/>
  <c r="J2669" i="4"/>
  <c r="M2669" i="4"/>
  <c r="I2669" i="4"/>
  <c r="H2669" i="4"/>
  <c r="J2671" i="4"/>
  <c r="M2671" i="4"/>
  <c r="I2671" i="4"/>
  <c r="L2671" i="4"/>
  <c r="K2671" i="4"/>
  <c r="H2671" i="4"/>
  <c r="L2673" i="4"/>
  <c r="K2673" i="4"/>
  <c r="J2673" i="4"/>
  <c r="M2673" i="4"/>
  <c r="I2673" i="4"/>
  <c r="H2673" i="4"/>
  <c r="J2675" i="4"/>
  <c r="M2675" i="4"/>
  <c r="I2675" i="4"/>
  <c r="L2675" i="4"/>
  <c r="K2675" i="4"/>
  <c r="H2675" i="4"/>
  <c r="L2677" i="4"/>
  <c r="K2677" i="4"/>
  <c r="J2677" i="4"/>
  <c r="M2677" i="4"/>
  <c r="I2677" i="4"/>
  <c r="H2677" i="4"/>
  <c r="J2679" i="4"/>
  <c r="M2679" i="4"/>
  <c r="I2679" i="4"/>
  <c r="L2679" i="4"/>
  <c r="K2679" i="4"/>
  <c r="H2679" i="4"/>
  <c r="L2681" i="4"/>
  <c r="K2681" i="4"/>
  <c r="J2681" i="4"/>
  <c r="I2681" i="4"/>
  <c r="M2681" i="4"/>
  <c r="H2681" i="4"/>
  <c r="J2683" i="4"/>
  <c r="M2683" i="4"/>
  <c r="I2683" i="4"/>
  <c r="L2683" i="4"/>
  <c r="K2683" i="4"/>
  <c r="H2683" i="4"/>
  <c r="L2685" i="4"/>
  <c r="K2685" i="4"/>
  <c r="J2685" i="4"/>
  <c r="M2685" i="4"/>
  <c r="I2685" i="4"/>
  <c r="H2685" i="4"/>
  <c r="J2687" i="4"/>
  <c r="M2687" i="4"/>
  <c r="I2687" i="4"/>
  <c r="L2687" i="4"/>
  <c r="K2687" i="4"/>
  <c r="H2687" i="4"/>
  <c r="L2689" i="4"/>
  <c r="K2689" i="4"/>
  <c r="J2689" i="4"/>
  <c r="M2689" i="4"/>
  <c r="I2689" i="4"/>
  <c r="H2689" i="4"/>
  <c r="J2691" i="4"/>
  <c r="M2691" i="4"/>
  <c r="I2691" i="4"/>
  <c r="L2691" i="4"/>
  <c r="K2691" i="4"/>
  <c r="H2691" i="4"/>
  <c r="L2693" i="4"/>
  <c r="K2693" i="4"/>
  <c r="J2693" i="4"/>
  <c r="M2693" i="4"/>
  <c r="I2693" i="4"/>
  <c r="H2693" i="4"/>
  <c r="J2695" i="4"/>
  <c r="M2695" i="4"/>
  <c r="I2695" i="4"/>
  <c r="L2695" i="4"/>
  <c r="K2695" i="4"/>
  <c r="H2695" i="4"/>
  <c r="L2697" i="4"/>
  <c r="K2697" i="4"/>
  <c r="J2697" i="4"/>
  <c r="I2697" i="4"/>
  <c r="M2697" i="4"/>
  <c r="H2697" i="4"/>
  <c r="J2699" i="4"/>
  <c r="M2699" i="4"/>
  <c r="I2699" i="4"/>
  <c r="L2699" i="4"/>
  <c r="K2699" i="4"/>
  <c r="H2699" i="4"/>
  <c r="L2701" i="4"/>
  <c r="K2701" i="4"/>
  <c r="J2701" i="4"/>
  <c r="M2701" i="4"/>
  <c r="I2701" i="4"/>
  <c r="H2701" i="4"/>
  <c r="J2703" i="4"/>
  <c r="M2703" i="4"/>
  <c r="I2703" i="4"/>
  <c r="L2703" i="4"/>
  <c r="K2703" i="4"/>
  <c r="H2703" i="4"/>
  <c r="L2705" i="4"/>
  <c r="K2705" i="4"/>
  <c r="J2705" i="4"/>
  <c r="M2705" i="4"/>
  <c r="I2705" i="4"/>
  <c r="H2705" i="4"/>
  <c r="J2707" i="4"/>
  <c r="M2707" i="4"/>
  <c r="I2707" i="4"/>
  <c r="L2707" i="4"/>
  <c r="K2707" i="4"/>
  <c r="H2707" i="4"/>
  <c r="L2709" i="4"/>
  <c r="K2709" i="4"/>
  <c r="J2709" i="4"/>
  <c r="M2709" i="4"/>
  <c r="I2709" i="4"/>
  <c r="H2709" i="4"/>
  <c r="J2711" i="4"/>
  <c r="M2711" i="4"/>
  <c r="I2711" i="4"/>
  <c r="L2711" i="4"/>
  <c r="K2711" i="4"/>
  <c r="H2711" i="4"/>
  <c r="L2713" i="4"/>
  <c r="K2713" i="4"/>
  <c r="J2713" i="4"/>
  <c r="I2713" i="4"/>
  <c r="M2713" i="4"/>
  <c r="H2713" i="4"/>
  <c r="J2715" i="4"/>
  <c r="M2715" i="4"/>
  <c r="I2715" i="4"/>
  <c r="L2715" i="4"/>
  <c r="K2715" i="4"/>
  <c r="H2715" i="4"/>
  <c r="L2717" i="4"/>
  <c r="K2717" i="4"/>
  <c r="J2717" i="4"/>
  <c r="M2717" i="4"/>
  <c r="I2717" i="4"/>
  <c r="H2717" i="4"/>
  <c r="J2719" i="4"/>
  <c r="M2719" i="4"/>
  <c r="I2719" i="4"/>
  <c r="L2719" i="4"/>
  <c r="K2719" i="4"/>
  <c r="H2719" i="4"/>
  <c r="L2721" i="4"/>
  <c r="K2721" i="4"/>
  <c r="J2721" i="4"/>
  <c r="M2721" i="4"/>
  <c r="I2721" i="4"/>
  <c r="H2721" i="4"/>
  <c r="J2723" i="4"/>
  <c r="M2723" i="4"/>
  <c r="I2723" i="4"/>
  <c r="L2723" i="4"/>
  <c r="K2723" i="4"/>
  <c r="H2723" i="4"/>
  <c r="L2725" i="4"/>
  <c r="K2725" i="4"/>
  <c r="J2725" i="4"/>
  <c r="M2725" i="4"/>
  <c r="I2725" i="4"/>
  <c r="H2725" i="4"/>
  <c r="J2727" i="4"/>
  <c r="M2727" i="4"/>
  <c r="I2727" i="4"/>
  <c r="L2727" i="4"/>
  <c r="K2727" i="4"/>
  <c r="H2727" i="4"/>
  <c r="L2729" i="4"/>
  <c r="K2729" i="4"/>
  <c r="J2729" i="4"/>
  <c r="I2729" i="4"/>
  <c r="M2729" i="4"/>
  <c r="H2729" i="4"/>
  <c r="J2731" i="4"/>
  <c r="M2731" i="4"/>
  <c r="I2731" i="4"/>
  <c r="L2731" i="4"/>
  <c r="K2731" i="4"/>
  <c r="H2731" i="4"/>
  <c r="L2733" i="4"/>
  <c r="K2733" i="4"/>
  <c r="J2733" i="4"/>
  <c r="M2733" i="4"/>
  <c r="I2733" i="4"/>
  <c r="H2733" i="4"/>
  <c r="J2735" i="4"/>
  <c r="M2735" i="4"/>
  <c r="I2735" i="4"/>
  <c r="L2735" i="4"/>
  <c r="K2735" i="4"/>
  <c r="H2735" i="4"/>
  <c r="L2737" i="4"/>
  <c r="K2737" i="4"/>
  <c r="J2737" i="4"/>
  <c r="M2737" i="4"/>
  <c r="I2737" i="4"/>
  <c r="H2737" i="4"/>
  <c r="J2739" i="4"/>
  <c r="M2739" i="4"/>
  <c r="I2739" i="4"/>
  <c r="L2739" i="4"/>
  <c r="K2739" i="4"/>
  <c r="H2739" i="4"/>
  <c r="L2741" i="4"/>
  <c r="K2741" i="4"/>
  <c r="J2741" i="4"/>
  <c r="M2741" i="4"/>
  <c r="I2741" i="4"/>
  <c r="H2741" i="4"/>
  <c r="J2743" i="4"/>
  <c r="M2743" i="4"/>
  <c r="I2743" i="4"/>
  <c r="L2743" i="4"/>
  <c r="K2743" i="4"/>
  <c r="H2743" i="4"/>
  <c r="L2745" i="4"/>
  <c r="K2745" i="4"/>
  <c r="J2745" i="4"/>
  <c r="I2745" i="4"/>
  <c r="M2745" i="4"/>
  <c r="H2745" i="4"/>
  <c r="J2747" i="4"/>
  <c r="M2747" i="4"/>
  <c r="I2747" i="4"/>
  <c r="L2747" i="4"/>
  <c r="K2747" i="4"/>
  <c r="H2747" i="4"/>
  <c r="L2749" i="4"/>
  <c r="K2749" i="4"/>
  <c r="J2749" i="4"/>
  <c r="M2749" i="4"/>
  <c r="I2749" i="4"/>
  <c r="H2749" i="4"/>
  <c r="J2751" i="4"/>
  <c r="M2751" i="4"/>
  <c r="I2751" i="4"/>
  <c r="L2751" i="4"/>
  <c r="K2751" i="4"/>
  <c r="H2751" i="4"/>
  <c r="L2753" i="4"/>
  <c r="K2753" i="4"/>
  <c r="J2753" i="4"/>
  <c r="M2753" i="4"/>
  <c r="I2753" i="4"/>
  <c r="H2753" i="4"/>
  <c r="J2755" i="4"/>
  <c r="M2755" i="4"/>
  <c r="I2755" i="4"/>
  <c r="L2755" i="4"/>
  <c r="K2755" i="4"/>
  <c r="H2755" i="4"/>
  <c r="L2757" i="4"/>
  <c r="K2757" i="4"/>
  <c r="J2757" i="4"/>
  <c r="M2757" i="4"/>
  <c r="I2757" i="4"/>
  <c r="H2757" i="4"/>
  <c r="J2759" i="4"/>
  <c r="M2759" i="4"/>
  <c r="I2759" i="4"/>
  <c r="L2759" i="4"/>
  <c r="K2759" i="4"/>
  <c r="H2759" i="4"/>
  <c r="L2761" i="4"/>
  <c r="K2761" i="4"/>
  <c r="J2761" i="4"/>
  <c r="I2761" i="4"/>
  <c r="M2761" i="4"/>
  <c r="H2761" i="4"/>
  <c r="J2763" i="4"/>
  <c r="M2763" i="4"/>
  <c r="I2763" i="4"/>
  <c r="L2763" i="4"/>
  <c r="K2763" i="4"/>
  <c r="H2763" i="4"/>
  <c r="L2765" i="4"/>
  <c r="K2765" i="4"/>
  <c r="J2765" i="4"/>
  <c r="M2765" i="4"/>
  <c r="I2765" i="4"/>
  <c r="H2765" i="4"/>
  <c r="J2767" i="4"/>
  <c r="M2767" i="4"/>
  <c r="I2767" i="4"/>
  <c r="L2767" i="4"/>
  <c r="K2767" i="4"/>
  <c r="H2767" i="4"/>
  <c r="L2769" i="4"/>
  <c r="K2769" i="4"/>
  <c r="J2769" i="4"/>
  <c r="M2769" i="4"/>
  <c r="I2769" i="4"/>
  <c r="H2769" i="4"/>
  <c r="J2771" i="4"/>
  <c r="M2771" i="4"/>
  <c r="I2771" i="4"/>
  <c r="L2771" i="4"/>
  <c r="K2771" i="4"/>
  <c r="H2771" i="4"/>
  <c r="L2773" i="4"/>
  <c r="K2773" i="4"/>
  <c r="J2773" i="4"/>
  <c r="M2773" i="4"/>
  <c r="I2773" i="4"/>
  <c r="H2773" i="4"/>
  <c r="J2775" i="4"/>
  <c r="M2775" i="4"/>
  <c r="I2775" i="4"/>
  <c r="L2775" i="4"/>
  <c r="K2775" i="4"/>
  <c r="H2775" i="4"/>
  <c r="L2777" i="4"/>
  <c r="K2777" i="4"/>
  <c r="J2777" i="4"/>
  <c r="I2777" i="4"/>
  <c r="M2777" i="4"/>
  <c r="H2777" i="4"/>
  <c r="J2779" i="4"/>
  <c r="M2779" i="4"/>
  <c r="I2779" i="4"/>
  <c r="L2779" i="4"/>
  <c r="K2779" i="4"/>
  <c r="H2779" i="4"/>
  <c r="L2781" i="4"/>
  <c r="K2781" i="4"/>
  <c r="J2781" i="4"/>
  <c r="M2781" i="4"/>
  <c r="I2781" i="4"/>
  <c r="H2781" i="4"/>
  <c r="J2783" i="4"/>
  <c r="M2783" i="4"/>
  <c r="I2783" i="4"/>
  <c r="L2783" i="4"/>
  <c r="K2783" i="4"/>
  <c r="H2783" i="4"/>
  <c r="L2785" i="4"/>
  <c r="K2785" i="4"/>
  <c r="J2785" i="4"/>
  <c r="M2785" i="4"/>
  <c r="I2785" i="4"/>
  <c r="H2785" i="4"/>
  <c r="J2787" i="4"/>
  <c r="M2787" i="4"/>
  <c r="I2787" i="4"/>
  <c r="L2787" i="4"/>
  <c r="K2787" i="4"/>
  <c r="H2787" i="4"/>
  <c r="L2789" i="4"/>
  <c r="K2789" i="4"/>
  <c r="J2789" i="4"/>
  <c r="M2789" i="4"/>
  <c r="I2789" i="4"/>
  <c r="H2789" i="4"/>
  <c r="J2791" i="4"/>
  <c r="M2791" i="4"/>
  <c r="I2791" i="4"/>
  <c r="L2791" i="4"/>
  <c r="K2791" i="4"/>
  <c r="H2791" i="4"/>
  <c r="L2793" i="4"/>
  <c r="K2793" i="4"/>
  <c r="J2793" i="4"/>
  <c r="I2793" i="4"/>
  <c r="M2793" i="4"/>
  <c r="H2793" i="4"/>
  <c r="J2795" i="4"/>
  <c r="M2795" i="4"/>
  <c r="I2795" i="4"/>
  <c r="L2795" i="4"/>
  <c r="K2795" i="4"/>
  <c r="H2795" i="4"/>
  <c r="L2797" i="4"/>
  <c r="K2797" i="4"/>
  <c r="J2797" i="4"/>
  <c r="M2797" i="4"/>
  <c r="I2797" i="4"/>
  <c r="H2797" i="4"/>
  <c r="J2799" i="4"/>
  <c r="M2799" i="4"/>
  <c r="I2799" i="4"/>
  <c r="L2799" i="4"/>
  <c r="K2799" i="4"/>
  <c r="H2799" i="4"/>
  <c r="L2801" i="4"/>
  <c r="K2801" i="4"/>
  <c r="J2801" i="4"/>
  <c r="M2801" i="4"/>
  <c r="I2801" i="4"/>
  <c r="H2801" i="4"/>
  <c r="J2803" i="4"/>
  <c r="M2803" i="4"/>
  <c r="I2803" i="4"/>
  <c r="L2803" i="4"/>
  <c r="K2803" i="4"/>
  <c r="H2803" i="4"/>
  <c r="L2805" i="4"/>
  <c r="K2805" i="4"/>
  <c r="J2805" i="4"/>
  <c r="M2805" i="4"/>
  <c r="I2805" i="4"/>
  <c r="H2805" i="4"/>
  <c r="J2807" i="4"/>
  <c r="M2807" i="4"/>
  <c r="I2807" i="4"/>
  <c r="L2807" i="4"/>
  <c r="K2807" i="4"/>
  <c r="H2807" i="4"/>
  <c r="L2809" i="4"/>
  <c r="K2809" i="4"/>
  <c r="J2809" i="4"/>
  <c r="I2809" i="4"/>
  <c r="M2809" i="4"/>
  <c r="H2809" i="4"/>
  <c r="J2811" i="4"/>
  <c r="M2811" i="4"/>
  <c r="I2811" i="4"/>
  <c r="L2811" i="4"/>
  <c r="K2811" i="4"/>
  <c r="H2811" i="4"/>
  <c r="L2813" i="4"/>
  <c r="K2813" i="4"/>
  <c r="J2813" i="4"/>
  <c r="M2813" i="4"/>
  <c r="I2813" i="4"/>
  <c r="H2813" i="4"/>
  <c r="J2815" i="4"/>
  <c r="M2815" i="4"/>
  <c r="I2815" i="4"/>
  <c r="L2815" i="4"/>
  <c r="K2815" i="4"/>
  <c r="H2815" i="4"/>
  <c r="L2817" i="4"/>
  <c r="K2817" i="4"/>
  <c r="J2817" i="4"/>
  <c r="M2817" i="4"/>
  <c r="I2817" i="4"/>
  <c r="H2817" i="4"/>
  <c r="J2819" i="4"/>
  <c r="M2819" i="4"/>
  <c r="I2819" i="4"/>
  <c r="L2819" i="4"/>
  <c r="K2819" i="4"/>
  <c r="H2819" i="4"/>
  <c r="L2821" i="4"/>
  <c r="K2821" i="4"/>
  <c r="J2821" i="4"/>
  <c r="M2821" i="4"/>
  <c r="I2821" i="4"/>
  <c r="H2821" i="4"/>
  <c r="J2823" i="4"/>
  <c r="M2823" i="4"/>
  <c r="I2823" i="4"/>
  <c r="L2823" i="4"/>
  <c r="K2823" i="4"/>
  <c r="H2823" i="4"/>
  <c r="L2825" i="4"/>
  <c r="K2825" i="4"/>
  <c r="J2825" i="4"/>
  <c r="I2825" i="4"/>
  <c r="M2825" i="4"/>
  <c r="H2825" i="4"/>
  <c r="J2827" i="4"/>
  <c r="M2827" i="4"/>
  <c r="I2827" i="4"/>
  <c r="L2827" i="4"/>
  <c r="K2827" i="4"/>
  <c r="H2827" i="4"/>
  <c r="L2829" i="4"/>
  <c r="K2829" i="4"/>
  <c r="J2829" i="4"/>
  <c r="M2829" i="4"/>
  <c r="I2829" i="4"/>
  <c r="H2829" i="4"/>
  <c r="J2831" i="4"/>
  <c r="M2831" i="4"/>
  <c r="I2831" i="4"/>
  <c r="L2831" i="4"/>
  <c r="K2831" i="4"/>
  <c r="H2831" i="4"/>
  <c r="L2833" i="4"/>
  <c r="K2833" i="4"/>
  <c r="J2833" i="4"/>
  <c r="M2833" i="4"/>
  <c r="I2833" i="4"/>
  <c r="H2833" i="4"/>
  <c r="J2835" i="4"/>
  <c r="M2835" i="4"/>
  <c r="I2835" i="4"/>
  <c r="L2835" i="4"/>
  <c r="K2835" i="4"/>
  <c r="H2835" i="4"/>
  <c r="L2837" i="4"/>
  <c r="K2837" i="4"/>
  <c r="J2837" i="4"/>
  <c r="M2837" i="4"/>
  <c r="I2837" i="4"/>
  <c r="H2837" i="4"/>
  <c r="J2839" i="4"/>
  <c r="M2839" i="4"/>
  <c r="I2839" i="4"/>
  <c r="L2839" i="4"/>
  <c r="K2839" i="4"/>
  <c r="H2839" i="4"/>
  <c r="L2841" i="4"/>
  <c r="K2841" i="4"/>
  <c r="J2841" i="4"/>
  <c r="I2841" i="4"/>
  <c r="M2841" i="4"/>
  <c r="H2841" i="4"/>
  <c r="J2843" i="4"/>
  <c r="M2843" i="4"/>
  <c r="I2843" i="4"/>
  <c r="L2843" i="4"/>
  <c r="K2843" i="4"/>
  <c r="H2843" i="4"/>
  <c r="L2845" i="4"/>
  <c r="K2845" i="4"/>
  <c r="J2845" i="4"/>
  <c r="M2845" i="4"/>
  <c r="I2845" i="4"/>
  <c r="H2845" i="4"/>
  <c r="J2847" i="4"/>
  <c r="M2847" i="4"/>
  <c r="I2847" i="4"/>
  <c r="L2847" i="4"/>
  <c r="K2847" i="4"/>
  <c r="H2847" i="4"/>
  <c r="L2849" i="4"/>
  <c r="K2849" i="4"/>
  <c r="J2849" i="4"/>
  <c r="M2849" i="4"/>
  <c r="I2849" i="4"/>
  <c r="H2849" i="4"/>
  <c r="J2851" i="4"/>
  <c r="M2851" i="4"/>
  <c r="I2851" i="4"/>
  <c r="L2851" i="4"/>
  <c r="K2851" i="4"/>
  <c r="H2851" i="4"/>
  <c r="L2853" i="4"/>
  <c r="K2853" i="4"/>
  <c r="J2853" i="4"/>
  <c r="M2853" i="4"/>
  <c r="I2853" i="4"/>
  <c r="H2853" i="4"/>
  <c r="J2855" i="4"/>
  <c r="M2855" i="4"/>
  <c r="I2855" i="4"/>
  <c r="L2855" i="4"/>
  <c r="K2855" i="4"/>
  <c r="H2855" i="4"/>
  <c r="L2857" i="4"/>
  <c r="K2857" i="4"/>
  <c r="J2857" i="4"/>
  <c r="I2857" i="4"/>
  <c r="M2857" i="4"/>
  <c r="H2857" i="4"/>
  <c r="J2859" i="4"/>
  <c r="M2859" i="4"/>
  <c r="I2859" i="4"/>
  <c r="L2859" i="4"/>
  <c r="K2859" i="4"/>
  <c r="H2859" i="4"/>
  <c r="L2861" i="4"/>
  <c r="K2861" i="4"/>
  <c r="J2861" i="4"/>
  <c r="M2861" i="4"/>
  <c r="I2861" i="4"/>
  <c r="H2861" i="4"/>
  <c r="J2863" i="4"/>
  <c r="M2863" i="4"/>
  <c r="I2863" i="4"/>
  <c r="L2863" i="4"/>
  <c r="K2863" i="4"/>
  <c r="H2863" i="4"/>
  <c r="L2865" i="4"/>
  <c r="K2865" i="4"/>
  <c r="J2865" i="4"/>
  <c r="M2865" i="4"/>
  <c r="I2865" i="4"/>
  <c r="H2865" i="4"/>
  <c r="J2867" i="4"/>
  <c r="M2867" i="4"/>
  <c r="I2867" i="4"/>
  <c r="L2867" i="4"/>
  <c r="K2867" i="4"/>
  <c r="H2867" i="4"/>
  <c r="L2869" i="4"/>
  <c r="K2869" i="4"/>
  <c r="J2869" i="4"/>
  <c r="M2869" i="4"/>
  <c r="I2869" i="4"/>
  <c r="H2869" i="4"/>
  <c r="J2871" i="4"/>
  <c r="M2871" i="4"/>
  <c r="I2871" i="4"/>
  <c r="L2871" i="4"/>
  <c r="K2871" i="4"/>
  <c r="H2871" i="4"/>
  <c r="L2873" i="4"/>
  <c r="K2873" i="4"/>
  <c r="J2873" i="4"/>
  <c r="I2873" i="4"/>
  <c r="M2873" i="4"/>
  <c r="H2873" i="4"/>
  <c r="J2875" i="4"/>
  <c r="M2875" i="4"/>
  <c r="I2875" i="4"/>
  <c r="L2875" i="4"/>
  <c r="K2875" i="4"/>
  <c r="H2875" i="4"/>
  <c r="L2877" i="4"/>
  <c r="K2877" i="4"/>
  <c r="J2877" i="4"/>
  <c r="M2877" i="4"/>
  <c r="I2877" i="4"/>
  <c r="H2877" i="4"/>
  <c r="J2879" i="4"/>
  <c r="M2879" i="4"/>
  <c r="I2879" i="4"/>
  <c r="L2879" i="4"/>
  <c r="K2879" i="4"/>
  <c r="H2879" i="4"/>
  <c r="L2881" i="4"/>
  <c r="K2881" i="4"/>
  <c r="J2881" i="4"/>
  <c r="M2881" i="4"/>
  <c r="I2881" i="4"/>
  <c r="H2881" i="4"/>
  <c r="J2883" i="4"/>
  <c r="M2883" i="4"/>
  <c r="I2883" i="4"/>
  <c r="L2883" i="4"/>
  <c r="K2883" i="4"/>
  <c r="H2883" i="4"/>
  <c r="L2885" i="4"/>
  <c r="K2885" i="4"/>
  <c r="J2885" i="4"/>
  <c r="M2885" i="4"/>
  <c r="I2885" i="4"/>
  <c r="H2885" i="4"/>
  <c r="M2887" i="4"/>
  <c r="I2887" i="4"/>
  <c r="L2887" i="4"/>
  <c r="K2887" i="4"/>
  <c r="J2887" i="4"/>
  <c r="H2887" i="4"/>
  <c r="K2889" i="4"/>
  <c r="J2889" i="4"/>
  <c r="L2889" i="4"/>
  <c r="I2889" i="4"/>
  <c r="M2889" i="4"/>
  <c r="H2889" i="4"/>
  <c r="M2891" i="4"/>
  <c r="I2891" i="4"/>
  <c r="L2891" i="4"/>
  <c r="J2891" i="4"/>
  <c r="K2891" i="4"/>
  <c r="H2891" i="4"/>
  <c r="K2893" i="4"/>
  <c r="J2893" i="4"/>
  <c r="M2893" i="4"/>
  <c r="L2893" i="4"/>
  <c r="I2893" i="4"/>
  <c r="H2893" i="4"/>
  <c r="M2895" i="4"/>
  <c r="I2895" i="4"/>
  <c r="L2895" i="4"/>
  <c r="K2895" i="4"/>
  <c r="J2895" i="4"/>
  <c r="H2895" i="4"/>
  <c r="K2897" i="4"/>
  <c r="J2897" i="4"/>
  <c r="L2897" i="4"/>
  <c r="I2897" i="4"/>
  <c r="M2897" i="4"/>
  <c r="H2897" i="4"/>
  <c r="M2899" i="4"/>
  <c r="I2899" i="4"/>
  <c r="L2899" i="4"/>
  <c r="J2899" i="4"/>
  <c r="K2899" i="4"/>
  <c r="H2899" i="4"/>
  <c r="K2901" i="4"/>
  <c r="J2901" i="4"/>
  <c r="M2901" i="4"/>
  <c r="L2901" i="4"/>
  <c r="I2901" i="4"/>
  <c r="H2901" i="4"/>
  <c r="M2903" i="4"/>
  <c r="I2903" i="4"/>
  <c r="L2903" i="4"/>
  <c r="K2903" i="4"/>
  <c r="J2903" i="4"/>
  <c r="H2903" i="4"/>
  <c r="K2905" i="4"/>
  <c r="J2905" i="4"/>
  <c r="L2905" i="4"/>
  <c r="I2905" i="4"/>
  <c r="M2905" i="4"/>
  <c r="H2905" i="4"/>
  <c r="M2907" i="4"/>
  <c r="I2907" i="4"/>
  <c r="L2907" i="4"/>
  <c r="J2907" i="4"/>
  <c r="K2907" i="4"/>
  <c r="H2907" i="4"/>
  <c r="K2909" i="4"/>
  <c r="J2909" i="4"/>
  <c r="M2909" i="4"/>
  <c r="L2909" i="4"/>
  <c r="I2909" i="4"/>
  <c r="H2909" i="4"/>
  <c r="M2911" i="4"/>
  <c r="I2911" i="4"/>
  <c r="L2911" i="4"/>
  <c r="K2911" i="4"/>
  <c r="J2911" i="4"/>
  <c r="H2911" i="4"/>
  <c r="K2913" i="4"/>
  <c r="J2913" i="4"/>
  <c r="L2913" i="4"/>
  <c r="I2913" i="4"/>
  <c r="M2913" i="4"/>
  <c r="H2913" i="4"/>
  <c r="M2915" i="4"/>
  <c r="I2915" i="4"/>
  <c r="L2915" i="4"/>
  <c r="J2915" i="4"/>
  <c r="K2915" i="4"/>
  <c r="H2915" i="4"/>
  <c r="L2917" i="4"/>
  <c r="K2917" i="4"/>
  <c r="J2917" i="4"/>
  <c r="M2917" i="4"/>
  <c r="I2917" i="4"/>
  <c r="H2917" i="4"/>
  <c r="J2919" i="4"/>
  <c r="M2919" i="4"/>
  <c r="I2919" i="4"/>
  <c r="L2919" i="4"/>
  <c r="K2919" i="4"/>
  <c r="H2919" i="4"/>
  <c r="L2921" i="4"/>
  <c r="K2921" i="4"/>
  <c r="J2921" i="4"/>
  <c r="M2921" i="4"/>
  <c r="I2921" i="4"/>
  <c r="H2921" i="4"/>
  <c r="J2923" i="4"/>
  <c r="M2923" i="4"/>
  <c r="I2923" i="4"/>
  <c r="L2923" i="4"/>
  <c r="K2923" i="4"/>
  <c r="H2923" i="4"/>
  <c r="L2925" i="4"/>
  <c r="K2925" i="4"/>
  <c r="J2925" i="4"/>
  <c r="M2925" i="4"/>
  <c r="I2925" i="4"/>
  <c r="H2925" i="4"/>
  <c r="J2927" i="4"/>
  <c r="M2927" i="4"/>
  <c r="I2927" i="4"/>
  <c r="L2927" i="4"/>
  <c r="K2927" i="4"/>
  <c r="H2927" i="4"/>
  <c r="L2929" i="4"/>
  <c r="K2929" i="4"/>
  <c r="J2929" i="4"/>
  <c r="I2929" i="4"/>
  <c r="M2929" i="4"/>
  <c r="H2929" i="4"/>
  <c r="J2931" i="4"/>
  <c r="M2931" i="4"/>
  <c r="I2931" i="4"/>
  <c r="L2931" i="4"/>
  <c r="K2931" i="4"/>
  <c r="H2931" i="4"/>
  <c r="L2933" i="4"/>
  <c r="K2933" i="4"/>
  <c r="J2933" i="4"/>
  <c r="M2933" i="4"/>
  <c r="I2933" i="4"/>
  <c r="H2933" i="4"/>
  <c r="J2935" i="4"/>
  <c r="M2935" i="4"/>
  <c r="I2935" i="4"/>
  <c r="L2935" i="4"/>
  <c r="K2935" i="4"/>
  <c r="H2935" i="4"/>
  <c r="L2937" i="4"/>
  <c r="K2937" i="4"/>
  <c r="J2937" i="4"/>
  <c r="M2937" i="4"/>
  <c r="I2937" i="4"/>
  <c r="H2937" i="4"/>
  <c r="J2939" i="4"/>
  <c r="M2939" i="4"/>
  <c r="I2939" i="4"/>
  <c r="L2939" i="4"/>
  <c r="K2939" i="4"/>
  <c r="H2939" i="4"/>
  <c r="L2941" i="4"/>
  <c r="K2941" i="4"/>
  <c r="J2941" i="4"/>
  <c r="M2941" i="4"/>
  <c r="I2941" i="4"/>
  <c r="H2941" i="4"/>
  <c r="J2943" i="4"/>
  <c r="M2943" i="4"/>
  <c r="I2943" i="4"/>
  <c r="L2943" i="4"/>
  <c r="K2943" i="4"/>
  <c r="H2943" i="4"/>
  <c r="L2945" i="4"/>
  <c r="K2945" i="4"/>
  <c r="J2945" i="4"/>
  <c r="I2945" i="4"/>
  <c r="M2945" i="4"/>
  <c r="H2945" i="4"/>
  <c r="J2947" i="4"/>
  <c r="M2947" i="4"/>
  <c r="I2947" i="4"/>
  <c r="L2947" i="4"/>
  <c r="K2947" i="4"/>
  <c r="H2947" i="4"/>
  <c r="L2949" i="4"/>
  <c r="K2949" i="4"/>
  <c r="J2949" i="4"/>
  <c r="M2949" i="4"/>
  <c r="I2949" i="4"/>
  <c r="H2949" i="4"/>
  <c r="J2951" i="4"/>
  <c r="M2951" i="4"/>
  <c r="I2951" i="4"/>
  <c r="L2951" i="4"/>
  <c r="K2951" i="4"/>
  <c r="H2951" i="4"/>
  <c r="L2953" i="4"/>
  <c r="K2953" i="4"/>
  <c r="J2953" i="4"/>
  <c r="M2953" i="4"/>
  <c r="I2953" i="4"/>
  <c r="H2953" i="4"/>
  <c r="J2955" i="4"/>
  <c r="M2955" i="4"/>
  <c r="I2955" i="4"/>
  <c r="L2955" i="4"/>
  <c r="K2955" i="4"/>
  <c r="H2955" i="4"/>
  <c r="L2957" i="4"/>
  <c r="K2957" i="4"/>
  <c r="J2957" i="4"/>
  <c r="M2957" i="4"/>
  <c r="I2957" i="4"/>
  <c r="H2957" i="4"/>
  <c r="J2959" i="4"/>
  <c r="M2959" i="4"/>
  <c r="I2959" i="4"/>
  <c r="L2959" i="4"/>
  <c r="K2959" i="4"/>
  <c r="H2959" i="4"/>
  <c r="L2961" i="4"/>
  <c r="K2961" i="4"/>
  <c r="J2961" i="4"/>
  <c r="I2961" i="4"/>
  <c r="M2961" i="4"/>
  <c r="H2961" i="4"/>
  <c r="J2963" i="4"/>
  <c r="M2963" i="4"/>
  <c r="I2963" i="4"/>
  <c r="L2963" i="4"/>
  <c r="K2963" i="4"/>
  <c r="H2963" i="4"/>
  <c r="L2965" i="4"/>
  <c r="K2965" i="4"/>
  <c r="J2965" i="4"/>
  <c r="M2965" i="4"/>
  <c r="I2965" i="4"/>
  <c r="H2965" i="4"/>
  <c r="J2967" i="4"/>
  <c r="M2967" i="4"/>
  <c r="I2967" i="4"/>
  <c r="L2967" i="4"/>
  <c r="K2967" i="4"/>
  <c r="H2967" i="4"/>
  <c r="L2969" i="4"/>
  <c r="K2969" i="4"/>
  <c r="J2969" i="4"/>
  <c r="M2969" i="4"/>
  <c r="I2969" i="4"/>
  <c r="H2969" i="4"/>
  <c r="J2971" i="4"/>
  <c r="M2971" i="4"/>
  <c r="I2971" i="4"/>
  <c r="L2971" i="4"/>
  <c r="K2971" i="4"/>
  <c r="H2971" i="4"/>
  <c r="L2973" i="4"/>
  <c r="K2973" i="4"/>
  <c r="J2973" i="4"/>
  <c r="M2973" i="4"/>
  <c r="I2973" i="4"/>
  <c r="H2973" i="4"/>
  <c r="J2975" i="4"/>
  <c r="M2975" i="4"/>
  <c r="I2975" i="4"/>
  <c r="L2975" i="4"/>
  <c r="K2975" i="4"/>
  <c r="H2975" i="4"/>
  <c r="L2977" i="4"/>
  <c r="K2977" i="4"/>
  <c r="J2977" i="4"/>
  <c r="I2977" i="4"/>
  <c r="M2977" i="4"/>
  <c r="H2977" i="4"/>
  <c r="J2979" i="4"/>
  <c r="M2979" i="4"/>
  <c r="I2979" i="4"/>
  <c r="L2979" i="4"/>
  <c r="K2979" i="4"/>
  <c r="H2979" i="4"/>
  <c r="L2981" i="4"/>
  <c r="K2981" i="4"/>
  <c r="J2981" i="4"/>
  <c r="M2981" i="4"/>
  <c r="I2981" i="4"/>
  <c r="H2981" i="4"/>
  <c r="J2983" i="4"/>
  <c r="M2983" i="4"/>
  <c r="I2983" i="4"/>
  <c r="L2983" i="4"/>
  <c r="K2983" i="4"/>
  <c r="H2983" i="4"/>
  <c r="L2985" i="4"/>
  <c r="K2985" i="4"/>
  <c r="J2985" i="4"/>
  <c r="M2985" i="4"/>
  <c r="I2985" i="4"/>
  <c r="H2985" i="4"/>
  <c r="J2987" i="4"/>
  <c r="M2987" i="4"/>
  <c r="I2987" i="4"/>
  <c r="L2987" i="4"/>
  <c r="K2987" i="4"/>
  <c r="H2987" i="4"/>
  <c r="L2989" i="4"/>
  <c r="K2989" i="4"/>
  <c r="J2989" i="4"/>
  <c r="M2989" i="4"/>
  <c r="I2989" i="4"/>
  <c r="H2989" i="4"/>
  <c r="J2991" i="4"/>
  <c r="M2991" i="4"/>
  <c r="I2991" i="4"/>
  <c r="L2991" i="4"/>
  <c r="K2991" i="4"/>
  <c r="H2991" i="4"/>
  <c r="L2993" i="4"/>
  <c r="K2993" i="4"/>
  <c r="J2993" i="4"/>
  <c r="I2993" i="4"/>
  <c r="M2993" i="4"/>
  <c r="H2993" i="4"/>
  <c r="J2995" i="4"/>
  <c r="M2995" i="4"/>
  <c r="I2995" i="4"/>
  <c r="L2995" i="4"/>
  <c r="K2995" i="4"/>
  <c r="H2995" i="4"/>
  <c r="L2997" i="4"/>
  <c r="K2997" i="4"/>
  <c r="J2997" i="4"/>
  <c r="M2997" i="4"/>
  <c r="I2997" i="4"/>
  <c r="H2997" i="4"/>
  <c r="J2999" i="4"/>
  <c r="M2999" i="4"/>
  <c r="I2999" i="4"/>
  <c r="L2999" i="4"/>
  <c r="K2999" i="4"/>
  <c r="H2999" i="4"/>
  <c r="L3001" i="4"/>
  <c r="K3001" i="4"/>
  <c r="J3001" i="4"/>
  <c r="M3001" i="4"/>
  <c r="I3001" i="4"/>
  <c r="H3001" i="4"/>
  <c r="J3003" i="4"/>
  <c r="M3003" i="4"/>
  <c r="I3003" i="4"/>
  <c r="L3003" i="4"/>
  <c r="K3003" i="4"/>
  <c r="H3003" i="4"/>
  <c r="L3005" i="4"/>
  <c r="K3005" i="4"/>
  <c r="J3005" i="4"/>
  <c r="M3005" i="4"/>
  <c r="I3005" i="4"/>
  <c r="H3005" i="4"/>
  <c r="J3007" i="4"/>
  <c r="M3007" i="4"/>
  <c r="I3007" i="4"/>
  <c r="L3007" i="4"/>
  <c r="K3007" i="4"/>
  <c r="H3007" i="4"/>
  <c r="L3009" i="4"/>
  <c r="K3009" i="4"/>
  <c r="J3009" i="4"/>
  <c r="I3009" i="4"/>
  <c r="M3009" i="4"/>
  <c r="H3009" i="4"/>
  <c r="J3011" i="4"/>
  <c r="M3011" i="4"/>
  <c r="I3011" i="4"/>
  <c r="L3011" i="4"/>
  <c r="K3011" i="4"/>
  <c r="H3011" i="4"/>
  <c r="L3013" i="4"/>
  <c r="K3013" i="4"/>
  <c r="J3013" i="4"/>
  <c r="M3013" i="4"/>
  <c r="I3013" i="4"/>
  <c r="H3013" i="4"/>
  <c r="J3015" i="4"/>
  <c r="M3015" i="4"/>
  <c r="I3015" i="4"/>
  <c r="L3015" i="4"/>
  <c r="K3015" i="4"/>
  <c r="H3015" i="4"/>
  <c r="L3017" i="4"/>
  <c r="K3017" i="4"/>
  <c r="J3017" i="4"/>
  <c r="M3017" i="4"/>
  <c r="I3017" i="4"/>
  <c r="H3017" i="4"/>
  <c r="J3019" i="4"/>
  <c r="M3019" i="4"/>
  <c r="I3019" i="4"/>
  <c r="L3019" i="4"/>
  <c r="K3019" i="4"/>
  <c r="H3019" i="4"/>
  <c r="L3021" i="4"/>
  <c r="K3021" i="4"/>
  <c r="J3021" i="4"/>
  <c r="M3021" i="4"/>
  <c r="I3021" i="4"/>
  <c r="H3021" i="4"/>
  <c r="J3023" i="4"/>
  <c r="M3023" i="4"/>
  <c r="I3023" i="4"/>
  <c r="L3023" i="4"/>
  <c r="K3023" i="4"/>
  <c r="H3023" i="4"/>
  <c r="L3025" i="4"/>
  <c r="K3025" i="4"/>
  <c r="J3025" i="4"/>
  <c r="I3025" i="4"/>
  <c r="M3025" i="4"/>
  <c r="H3025" i="4"/>
  <c r="J3027" i="4"/>
  <c r="M3027" i="4"/>
  <c r="I3027" i="4"/>
  <c r="L3027" i="4"/>
  <c r="K3027" i="4"/>
  <c r="H3027" i="4"/>
  <c r="L3029" i="4"/>
  <c r="K3029" i="4"/>
  <c r="J3029" i="4"/>
  <c r="M3029" i="4"/>
  <c r="I3029" i="4"/>
  <c r="H3029" i="4"/>
  <c r="J3031" i="4"/>
  <c r="M3031" i="4"/>
  <c r="I3031" i="4"/>
  <c r="L3031" i="4"/>
  <c r="K3031" i="4"/>
  <c r="H3031" i="4"/>
  <c r="L3033" i="4"/>
  <c r="K3033" i="4"/>
  <c r="J3033" i="4"/>
  <c r="M3033" i="4"/>
  <c r="I3033" i="4"/>
  <c r="H3033" i="4"/>
  <c r="J3035" i="4"/>
  <c r="M3035" i="4"/>
  <c r="I3035" i="4"/>
  <c r="L3035" i="4"/>
  <c r="K3035" i="4"/>
  <c r="H3035" i="4"/>
  <c r="L3037" i="4"/>
  <c r="K3037" i="4"/>
  <c r="J3037" i="4"/>
  <c r="M3037" i="4"/>
  <c r="I3037" i="4"/>
  <c r="H3037" i="4"/>
  <c r="J3039" i="4"/>
  <c r="M3039" i="4"/>
  <c r="I3039" i="4"/>
  <c r="L3039" i="4"/>
  <c r="K3039" i="4"/>
  <c r="H3039" i="4"/>
  <c r="L3041" i="4"/>
  <c r="K3041" i="4"/>
  <c r="J3041" i="4"/>
  <c r="I3041" i="4"/>
  <c r="M3041" i="4"/>
  <c r="H3041" i="4"/>
  <c r="J3043" i="4"/>
  <c r="M3043" i="4"/>
  <c r="I3043" i="4"/>
  <c r="L3043" i="4"/>
  <c r="K3043" i="4"/>
  <c r="H3043" i="4"/>
  <c r="L3045" i="4"/>
  <c r="K3045" i="4"/>
  <c r="J3045" i="4"/>
  <c r="M3045" i="4"/>
  <c r="I3045" i="4"/>
  <c r="H3045" i="4"/>
  <c r="J3047" i="4"/>
  <c r="M3047" i="4"/>
  <c r="I3047" i="4"/>
  <c r="L3047" i="4"/>
  <c r="K3047" i="4"/>
  <c r="H3047" i="4"/>
  <c r="L3049" i="4"/>
  <c r="K3049" i="4"/>
  <c r="J3049" i="4"/>
  <c r="M3049" i="4"/>
  <c r="I3049" i="4"/>
  <c r="H3049" i="4"/>
  <c r="J3051" i="4"/>
  <c r="M3051" i="4"/>
  <c r="I3051" i="4"/>
  <c r="L3051" i="4"/>
  <c r="K3051" i="4"/>
  <c r="H3051" i="4"/>
  <c r="L3053" i="4"/>
  <c r="K3053" i="4"/>
  <c r="J3053" i="4"/>
  <c r="M3053" i="4"/>
  <c r="I3053" i="4"/>
  <c r="H3053" i="4"/>
  <c r="J3055" i="4"/>
  <c r="M3055" i="4"/>
  <c r="I3055" i="4"/>
  <c r="L3055" i="4"/>
  <c r="K3055" i="4"/>
  <c r="H3055" i="4"/>
  <c r="L3057" i="4"/>
  <c r="K3057" i="4"/>
  <c r="J3057" i="4"/>
  <c r="I3057" i="4"/>
  <c r="M3057" i="4"/>
  <c r="H3057" i="4"/>
  <c r="J3059" i="4"/>
  <c r="M3059" i="4"/>
  <c r="I3059" i="4"/>
  <c r="L3059" i="4"/>
  <c r="K3059" i="4"/>
  <c r="H3059" i="4"/>
  <c r="L3061" i="4"/>
  <c r="K3061" i="4"/>
  <c r="J3061" i="4"/>
  <c r="M3061" i="4"/>
  <c r="I3061" i="4"/>
  <c r="H3061" i="4"/>
  <c r="J3063" i="4"/>
  <c r="M3063" i="4"/>
  <c r="I3063" i="4"/>
  <c r="L3063" i="4"/>
  <c r="K3063" i="4"/>
  <c r="H3063" i="4"/>
  <c r="L3065" i="4"/>
  <c r="K3065" i="4"/>
  <c r="J3065" i="4"/>
  <c r="M3065" i="4"/>
  <c r="I3065" i="4"/>
  <c r="H3065" i="4"/>
  <c r="J3067" i="4"/>
  <c r="M3067" i="4"/>
  <c r="I3067" i="4"/>
  <c r="L3067" i="4"/>
  <c r="K3067" i="4"/>
  <c r="H3067" i="4"/>
  <c r="L3069" i="4"/>
  <c r="K3069" i="4"/>
  <c r="J3069" i="4"/>
  <c r="M3069" i="4"/>
  <c r="I3069" i="4"/>
  <c r="H3069" i="4"/>
  <c r="J3071" i="4"/>
  <c r="M3071" i="4"/>
  <c r="I3071" i="4"/>
  <c r="L3071" i="4"/>
  <c r="K3071" i="4"/>
  <c r="H3071" i="4"/>
  <c r="L3073" i="4"/>
  <c r="K3073" i="4"/>
  <c r="J3073" i="4"/>
  <c r="I3073" i="4"/>
  <c r="M3073" i="4"/>
  <c r="H3073" i="4"/>
  <c r="J3075" i="4"/>
  <c r="M3075" i="4"/>
  <c r="I3075" i="4"/>
  <c r="L3075" i="4"/>
  <c r="K3075" i="4"/>
  <c r="H3075" i="4"/>
  <c r="L3077" i="4"/>
  <c r="K3077" i="4"/>
  <c r="J3077" i="4"/>
  <c r="M3077" i="4"/>
  <c r="I3077" i="4"/>
  <c r="H3077" i="4"/>
  <c r="J3079" i="4"/>
  <c r="M3079" i="4"/>
  <c r="I3079" i="4"/>
  <c r="L3079" i="4"/>
  <c r="K3079" i="4"/>
  <c r="H3079" i="4"/>
  <c r="L3081" i="4"/>
  <c r="K3081" i="4"/>
  <c r="J3081" i="4"/>
  <c r="M3081" i="4"/>
  <c r="I3081" i="4"/>
  <c r="H3081" i="4"/>
  <c r="J3083" i="4"/>
  <c r="M3083" i="4"/>
  <c r="I3083" i="4"/>
  <c r="L3083" i="4"/>
  <c r="K3083" i="4"/>
  <c r="H3083" i="4"/>
  <c r="L3085" i="4"/>
  <c r="K3085" i="4"/>
  <c r="J3085" i="4"/>
  <c r="M3085" i="4"/>
  <c r="I3085" i="4"/>
  <c r="H3085" i="4"/>
  <c r="J3087" i="4"/>
  <c r="M3087" i="4"/>
  <c r="I3087" i="4"/>
  <c r="L3087" i="4"/>
  <c r="K3087" i="4"/>
  <c r="H3087" i="4"/>
  <c r="L3089" i="4"/>
  <c r="K3089" i="4"/>
  <c r="J3089" i="4"/>
  <c r="I3089" i="4"/>
  <c r="M3089" i="4"/>
  <c r="H3089" i="4"/>
  <c r="J3091" i="4"/>
  <c r="M3091" i="4"/>
  <c r="I3091" i="4"/>
  <c r="L3091" i="4"/>
  <c r="K3091" i="4"/>
  <c r="H3091" i="4"/>
  <c r="L3093" i="4"/>
  <c r="K3093" i="4"/>
  <c r="J3093" i="4"/>
  <c r="M3093" i="4"/>
  <c r="I3093" i="4"/>
  <c r="H3093" i="4"/>
  <c r="J3095" i="4"/>
  <c r="M3095" i="4"/>
  <c r="I3095" i="4"/>
  <c r="L3095" i="4"/>
  <c r="K3095" i="4"/>
  <c r="H3095" i="4"/>
  <c r="L3097" i="4"/>
  <c r="K3097" i="4"/>
  <c r="J3097" i="4"/>
  <c r="M3097" i="4"/>
  <c r="I3097" i="4"/>
  <c r="H3097" i="4"/>
  <c r="J3099" i="4"/>
  <c r="M3099" i="4"/>
  <c r="I3099" i="4"/>
  <c r="L3099" i="4"/>
  <c r="K3099" i="4"/>
  <c r="H3099" i="4"/>
  <c r="L3101" i="4"/>
  <c r="K3101" i="4"/>
  <c r="J3101" i="4"/>
  <c r="M3101" i="4"/>
  <c r="I3101" i="4"/>
  <c r="H3101" i="4"/>
  <c r="J3103" i="4"/>
  <c r="M3103" i="4"/>
  <c r="I3103" i="4"/>
  <c r="L3103" i="4"/>
  <c r="K3103" i="4"/>
  <c r="H3103" i="4"/>
  <c r="L3105" i="4"/>
  <c r="K3105" i="4"/>
  <c r="J3105" i="4"/>
  <c r="I3105" i="4"/>
  <c r="M3105" i="4"/>
  <c r="H3105" i="4"/>
  <c r="J3107" i="4"/>
  <c r="M3107" i="4"/>
  <c r="I3107" i="4"/>
  <c r="L3107" i="4"/>
  <c r="K3107" i="4"/>
  <c r="H3107" i="4"/>
  <c r="L3109" i="4"/>
  <c r="K3109" i="4"/>
  <c r="J3109" i="4"/>
  <c r="M3109" i="4"/>
  <c r="I3109" i="4"/>
  <c r="H3109" i="4"/>
  <c r="J3111" i="4"/>
  <c r="M3111" i="4"/>
  <c r="I3111" i="4"/>
  <c r="L3111" i="4"/>
  <c r="K3111" i="4"/>
  <c r="H3111" i="4"/>
  <c r="L3113" i="4"/>
  <c r="K3113" i="4"/>
  <c r="J3113" i="4"/>
  <c r="M3113" i="4"/>
  <c r="I3113" i="4"/>
  <c r="H3113" i="4"/>
  <c r="J3115" i="4"/>
  <c r="M3115" i="4"/>
  <c r="I3115" i="4"/>
  <c r="L3115" i="4"/>
  <c r="K3115" i="4"/>
  <c r="H3115" i="4"/>
  <c r="L3117" i="4"/>
  <c r="K3117" i="4"/>
  <c r="J3117" i="4"/>
  <c r="M3117" i="4"/>
  <c r="I3117" i="4"/>
  <c r="H3117" i="4"/>
  <c r="J3119" i="4"/>
  <c r="M3119" i="4"/>
  <c r="I3119" i="4"/>
  <c r="L3119" i="4"/>
  <c r="K3119" i="4"/>
  <c r="H3119" i="4"/>
  <c r="L3121" i="4"/>
  <c r="K3121" i="4"/>
  <c r="J3121" i="4"/>
  <c r="I3121" i="4"/>
  <c r="M3121" i="4"/>
  <c r="H3121" i="4"/>
  <c r="J3123" i="4"/>
  <c r="M3123" i="4"/>
  <c r="I3123" i="4"/>
  <c r="L3123" i="4"/>
  <c r="K3123" i="4"/>
  <c r="H3123" i="4"/>
  <c r="L3125" i="4"/>
  <c r="K3125" i="4"/>
  <c r="J3125" i="4"/>
  <c r="M3125" i="4"/>
  <c r="I3125" i="4"/>
  <c r="H3125" i="4"/>
  <c r="J3127" i="4"/>
  <c r="M3127" i="4"/>
  <c r="I3127" i="4"/>
  <c r="L3127" i="4"/>
  <c r="K3127" i="4"/>
  <c r="H3127" i="4"/>
  <c r="L3129" i="4"/>
  <c r="K3129" i="4"/>
  <c r="J3129" i="4"/>
  <c r="M3129" i="4"/>
  <c r="I3129" i="4"/>
  <c r="H3129" i="4"/>
  <c r="J3131" i="4"/>
  <c r="M3131" i="4"/>
  <c r="I3131" i="4"/>
  <c r="L3131" i="4"/>
  <c r="K3131" i="4"/>
  <c r="H3131" i="4"/>
  <c r="L3133" i="4"/>
  <c r="K3133" i="4"/>
  <c r="J3133" i="4"/>
  <c r="M3133" i="4"/>
  <c r="I3133" i="4"/>
  <c r="H3133" i="4"/>
  <c r="J3135" i="4"/>
  <c r="M3135" i="4"/>
  <c r="I3135" i="4"/>
  <c r="L3135" i="4"/>
  <c r="K3135" i="4"/>
  <c r="H3135" i="4"/>
  <c r="L3137" i="4"/>
  <c r="K3137" i="4"/>
  <c r="J3137" i="4"/>
  <c r="I3137" i="4"/>
  <c r="M3137" i="4"/>
  <c r="H3137" i="4"/>
  <c r="J3139" i="4"/>
  <c r="M3139" i="4"/>
  <c r="I3139" i="4"/>
  <c r="L3139" i="4"/>
  <c r="K3139" i="4"/>
  <c r="H3139" i="4"/>
  <c r="L3141" i="4"/>
  <c r="K3141" i="4"/>
  <c r="J3141" i="4"/>
  <c r="M3141" i="4"/>
  <c r="I3141" i="4"/>
  <c r="H3141" i="4"/>
  <c r="J3143" i="4"/>
  <c r="M3143" i="4"/>
  <c r="I3143" i="4"/>
  <c r="L3143" i="4"/>
  <c r="K3143" i="4"/>
  <c r="H3143" i="4"/>
  <c r="L3145" i="4"/>
  <c r="K3145" i="4"/>
  <c r="J3145" i="4"/>
  <c r="M3145" i="4"/>
  <c r="I3145" i="4"/>
  <c r="H3145" i="4"/>
  <c r="J3147" i="4"/>
  <c r="M3147" i="4"/>
  <c r="I3147" i="4"/>
  <c r="L3147" i="4"/>
  <c r="K3147" i="4"/>
  <c r="H3147" i="4"/>
  <c r="L3149" i="4"/>
  <c r="K3149" i="4"/>
  <c r="J3149" i="4"/>
  <c r="M3149" i="4"/>
  <c r="I3149" i="4"/>
  <c r="H3149" i="4"/>
  <c r="J3151" i="4"/>
  <c r="M3151" i="4"/>
  <c r="I3151" i="4"/>
  <c r="L3151" i="4"/>
  <c r="K3151" i="4"/>
  <c r="H3151" i="4"/>
  <c r="L3153" i="4"/>
  <c r="K3153" i="4"/>
  <c r="J3153" i="4"/>
  <c r="I3153" i="4"/>
  <c r="M3153" i="4"/>
  <c r="H3153" i="4"/>
  <c r="J3155" i="4"/>
  <c r="M3155" i="4"/>
  <c r="I3155" i="4"/>
  <c r="L3155" i="4"/>
  <c r="K3155" i="4"/>
  <c r="H3155" i="4"/>
  <c r="L3157" i="4"/>
  <c r="K3157" i="4"/>
  <c r="J3157" i="4"/>
  <c r="M3157" i="4"/>
  <c r="I3157" i="4"/>
  <c r="H3157" i="4"/>
  <c r="J3159" i="4"/>
  <c r="M3159" i="4"/>
  <c r="I3159" i="4"/>
  <c r="L3159" i="4"/>
  <c r="K3159" i="4"/>
  <c r="H3159" i="4"/>
  <c r="L3161" i="4"/>
  <c r="K3161" i="4"/>
  <c r="J3161" i="4"/>
  <c r="M3161" i="4"/>
  <c r="I3161" i="4"/>
  <c r="H3161" i="4"/>
  <c r="J3163" i="4"/>
  <c r="M3163" i="4"/>
  <c r="I3163" i="4"/>
  <c r="L3163" i="4"/>
  <c r="K3163" i="4"/>
  <c r="H3163" i="4"/>
  <c r="L3165" i="4"/>
  <c r="K3165" i="4"/>
  <c r="J3165" i="4"/>
  <c r="M3165" i="4"/>
  <c r="I3165" i="4"/>
  <c r="H3165" i="4"/>
  <c r="J3167" i="4"/>
  <c r="M3167" i="4"/>
  <c r="I3167" i="4"/>
  <c r="L3167" i="4"/>
  <c r="K3167" i="4"/>
  <c r="H3167" i="4"/>
  <c r="L3169" i="4"/>
  <c r="K3169" i="4"/>
  <c r="J3169" i="4"/>
  <c r="I3169" i="4"/>
  <c r="M3169" i="4"/>
  <c r="H3169" i="4"/>
  <c r="J3171" i="4"/>
  <c r="M3171" i="4"/>
  <c r="I3171" i="4"/>
  <c r="L3171" i="4"/>
  <c r="K3171" i="4"/>
  <c r="H3171" i="4"/>
  <c r="L3173" i="4"/>
  <c r="K3173" i="4"/>
  <c r="J3173" i="4"/>
  <c r="M3173" i="4"/>
  <c r="I3173" i="4"/>
  <c r="H3173" i="4"/>
  <c r="J3175" i="4"/>
  <c r="M3175" i="4"/>
  <c r="I3175" i="4"/>
  <c r="L3175" i="4"/>
  <c r="K3175" i="4"/>
  <c r="H3175" i="4"/>
  <c r="L3177" i="4"/>
  <c r="K3177" i="4"/>
  <c r="J3177" i="4"/>
  <c r="M3177" i="4"/>
  <c r="I3177" i="4"/>
  <c r="H3177" i="4"/>
  <c r="J3179" i="4"/>
  <c r="M3179" i="4"/>
  <c r="I3179" i="4"/>
  <c r="L3179" i="4"/>
  <c r="K3179" i="4"/>
  <c r="H3179" i="4"/>
  <c r="L3181" i="4"/>
  <c r="K3181" i="4"/>
  <c r="J3181" i="4"/>
  <c r="M3181" i="4"/>
  <c r="I3181" i="4"/>
  <c r="H3181" i="4"/>
  <c r="J3183" i="4"/>
  <c r="M3183" i="4"/>
  <c r="I3183" i="4"/>
  <c r="L3183" i="4"/>
  <c r="K3183" i="4"/>
  <c r="H3183" i="4"/>
  <c r="L3185" i="4"/>
  <c r="K3185" i="4"/>
  <c r="J3185" i="4"/>
  <c r="I3185" i="4"/>
  <c r="M3185" i="4"/>
  <c r="H3185" i="4"/>
  <c r="J3187" i="4"/>
  <c r="M3187" i="4"/>
  <c r="I3187" i="4"/>
  <c r="L3187" i="4"/>
  <c r="K3187" i="4"/>
  <c r="H3187" i="4"/>
  <c r="L3189" i="4"/>
  <c r="K3189" i="4"/>
  <c r="J3189" i="4"/>
  <c r="M3189" i="4"/>
  <c r="I3189" i="4"/>
  <c r="H3189" i="4"/>
  <c r="J3191" i="4"/>
  <c r="M3191" i="4"/>
  <c r="I3191" i="4"/>
  <c r="L3191" i="4"/>
  <c r="K3191" i="4"/>
  <c r="H3191" i="4"/>
  <c r="L3193" i="4"/>
  <c r="K3193" i="4"/>
  <c r="J3193" i="4"/>
  <c r="M3193" i="4"/>
  <c r="I3193" i="4"/>
  <c r="H3193" i="4"/>
  <c r="J3195" i="4"/>
  <c r="M3195" i="4"/>
  <c r="I3195" i="4"/>
  <c r="L3195" i="4"/>
  <c r="K3195" i="4"/>
  <c r="H3195" i="4"/>
  <c r="L3197" i="4"/>
  <c r="K3197" i="4"/>
  <c r="J3197" i="4"/>
  <c r="M3197" i="4"/>
  <c r="I3197" i="4"/>
  <c r="H3197" i="4"/>
  <c r="J3199" i="4"/>
  <c r="M3199" i="4"/>
  <c r="I3199" i="4"/>
  <c r="L3199" i="4"/>
  <c r="K3199" i="4"/>
  <c r="H3199" i="4"/>
  <c r="L3201" i="4"/>
  <c r="K3201" i="4"/>
  <c r="J3201" i="4"/>
  <c r="I3201" i="4"/>
  <c r="M3201" i="4"/>
  <c r="H3201" i="4"/>
  <c r="J3203" i="4"/>
  <c r="M3203" i="4"/>
  <c r="I3203" i="4"/>
  <c r="L3203" i="4"/>
  <c r="K3203" i="4"/>
  <c r="H3203" i="4"/>
  <c r="L3205" i="4"/>
  <c r="K3205" i="4"/>
  <c r="J3205" i="4"/>
  <c r="M3205" i="4"/>
  <c r="I3205" i="4"/>
  <c r="H3205" i="4"/>
  <c r="J3207" i="4"/>
  <c r="M3207" i="4"/>
  <c r="I3207" i="4"/>
  <c r="L3207" i="4"/>
  <c r="K3207" i="4"/>
  <c r="H3207" i="4"/>
  <c r="L3209" i="4"/>
  <c r="K3209" i="4"/>
  <c r="J3209" i="4"/>
  <c r="M3209" i="4"/>
  <c r="I3209" i="4"/>
  <c r="H3209" i="4"/>
  <c r="J3211" i="4"/>
  <c r="M3211" i="4"/>
  <c r="I3211" i="4"/>
  <c r="L3211" i="4"/>
  <c r="K3211" i="4"/>
  <c r="H3211" i="4"/>
  <c r="L3213" i="4"/>
  <c r="K3213" i="4"/>
  <c r="J3213" i="4"/>
  <c r="M3213" i="4"/>
  <c r="I3213" i="4"/>
  <c r="H3213" i="4"/>
  <c r="J3215" i="4"/>
  <c r="M3215" i="4"/>
  <c r="I3215" i="4"/>
  <c r="L3215" i="4"/>
  <c r="K3215" i="4"/>
  <c r="H3215" i="4"/>
  <c r="L3217" i="4"/>
  <c r="K3217" i="4"/>
  <c r="J3217" i="4"/>
  <c r="I3217" i="4"/>
  <c r="M3217" i="4"/>
  <c r="H3217" i="4"/>
  <c r="J3219" i="4"/>
  <c r="M3219" i="4"/>
  <c r="I3219" i="4"/>
  <c r="L3219" i="4"/>
  <c r="K3219" i="4"/>
  <c r="H3219" i="4"/>
  <c r="L3221" i="4"/>
  <c r="K3221" i="4"/>
  <c r="J3221" i="4"/>
  <c r="M3221" i="4"/>
  <c r="I3221" i="4"/>
  <c r="H3221" i="4"/>
  <c r="J3223" i="4"/>
  <c r="M3223" i="4"/>
  <c r="I3223" i="4"/>
  <c r="L3223" i="4"/>
  <c r="K3223" i="4"/>
  <c r="H3223" i="4"/>
  <c r="L3225" i="4"/>
  <c r="K3225" i="4"/>
  <c r="J3225" i="4"/>
  <c r="M3225" i="4"/>
  <c r="I3225" i="4"/>
  <c r="H3225" i="4"/>
  <c r="J3227" i="4"/>
  <c r="M3227" i="4"/>
  <c r="I3227" i="4"/>
  <c r="L3227" i="4"/>
  <c r="K3227" i="4"/>
  <c r="H3227" i="4"/>
  <c r="L3229" i="4"/>
  <c r="K3229" i="4"/>
  <c r="J3229" i="4"/>
  <c r="M3229" i="4"/>
  <c r="I3229" i="4"/>
  <c r="H3229" i="4"/>
  <c r="J3231" i="4"/>
  <c r="M3231" i="4"/>
  <c r="I3231" i="4"/>
  <c r="L3231" i="4"/>
  <c r="K3231" i="4"/>
  <c r="H3231" i="4"/>
  <c r="L3233" i="4"/>
  <c r="K3233" i="4"/>
  <c r="J3233" i="4"/>
  <c r="I3233" i="4"/>
  <c r="M3233" i="4"/>
  <c r="H3233" i="4"/>
  <c r="J3235" i="4"/>
  <c r="M3235" i="4"/>
  <c r="I3235" i="4"/>
  <c r="L3235" i="4"/>
  <c r="K3235" i="4"/>
  <c r="H3235" i="4"/>
  <c r="L3237" i="4"/>
  <c r="K3237" i="4"/>
  <c r="J3237" i="4"/>
  <c r="M3237" i="4"/>
  <c r="I3237" i="4"/>
  <c r="H3237" i="4"/>
  <c r="J3239" i="4"/>
  <c r="M3239" i="4"/>
  <c r="I3239" i="4"/>
  <c r="L3239" i="4"/>
  <c r="K3239" i="4"/>
  <c r="H3239" i="4"/>
  <c r="L3241" i="4"/>
  <c r="K3241" i="4"/>
  <c r="J3241" i="4"/>
  <c r="M3241" i="4"/>
  <c r="I3241" i="4"/>
  <c r="H3241" i="4"/>
  <c r="J3243" i="4"/>
  <c r="M3243" i="4"/>
  <c r="I3243" i="4"/>
  <c r="L3243" i="4"/>
  <c r="K3243" i="4"/>
  <c r="H3243" i="4"/>
  <c r="L3245" i="4"/>
  <c r="K3245" i="4"/>
  <c r="J3245" i="4"/>
  <c r="M3245" i="4"/>
  <c r="I3245" i="4"/>
  <c r="H3245" i="4"/>
  <c r="J3247" i="4"/>
  <c r="M3247" i="4"/>
  <c r="I3247" i="4"/>
  <c r="L3247" i="4"/>
  <c r="K3247" i="4"/>
  <c r="H3247" i="4"/>
  <c r="L3249" i="4"/>
  <c r="K3249" i="4"/>
  <c r="J3249" i="4"/>
  <c r="I3249" i="4"/>
  <c r="M3249" i="4"/>
  <c r="H3249" i="4"/>
  <c r="J3251" i="4"/>
  <c r="M3251" i="4"/>
  <c r="I3251" i="4"/>
  <c r="L3251" i="4"/>
  <c r="K3251" i="4"/>
  <c r="H3251" i="4"/>
  <c r="L3253" i="4"/>
  <c r="K3253" i="4"/>
  <c r="J3253" i="4"/>
  <c r="M3253" i="4"/>
  <c r="I3253" i="4"/>
  <c r="H3253" i="4"/>
  <c r="J3255" i="4"/>
  <c r="M3255" i="4"/>
  <c r="I3255" i="4"/>
  <c r="L3255" i="4"/>
  <c r="K3255" i="4"/>
  <c r="H3255" i="4"/>
  <c r="L3257" i="4"/>
  <c r="K3257" i="4"/>
  <c r="J3257" i="4"/>
  <c r="M3257" i="4"/>
  <c r="I3257" i="4"/>
  <c r="H3257" i="4"/>
  <c r="J3259" i="4"/>
  <c r="M3259" i="4"/>
  <c r="I3259" i="4"/>
  <c r="L3259" i="4"/>
  <c r="K3259" i="4"/>
  <c r="H3259" i="4"/>
  <c r="L3261" i="4"/>
  <c r="K3261" i="4"/>
  <c r="J3261" i="4"/>
  <c r="M3261" i="4"/>
  <c r="I3261" i="4"/>
  <c r="H3261" i="4"/>
  <c r="J3263" i="4"/>
  <c r="M3263" i="4"/>
  <c r="I3263" i="4"/>
  <c r="L3263" i="4"/>
  <c r="K3263" i="4"/>
  <c r="H3263" i="4"/>
  <c r="L3265" i="4"/>
  <c r="K3265" i="4"/>
  <c r="J3265" i="4"/>
  <c r="I3265" i="4"/>
  <c r="M3265" i="4"/>
  <c r="H3265" i="4"/>
  <c r="J3267" i="4"/>
  <c r="M3267" i="4"/>
  <c r="I3267" i="4"/>
  <c r="L3267" i="4"/>
  <c r="K3267" i="4"/>
  <c r="H3267" i="4"/>
  <c r="L3269" i="4"/>
  <c r="K3269" i="4"/>
  <c r="J3269" i="4"/>
  <c r="M3269" i="4"/>
  <c r="I3269" i="4"/>
  <c r="H3269" i="4"/>
  <c r="J3271" i="4"/>
  <c r="M3271" i="4"/>
  <c r="I3271" i="4"/>
  <c r="L3271" i="4"/>
  <c r="K3271" i="4"/>
  <c r="H3271" i="4"/>
  <c r="L3273" i="4"/>
  <c r="K3273" i="4"/>
  <c r="J3273" i="4"/>
  <c r="M3273" i="4"/>
  <c r="I3273" i="4"/>
  <c r="H3273" i="4"/>
  <c r="J3275" i="4"/>
  <c r="M3275" i="4"/>
  <c r="I3275" i="4"/>
  <c r="L3275" i="4"/>
  <c r="K3275" i="4"/>
  <c r="H3275" i="4"/>
  <c r="L3277" i="4"/>
  <c r="K3277" i="4"/>
  <c r="J3277" i="4"/>
  <c r="M3277" i="4"/>
  <c r="I3277" i="4"/>
  <c r="H3277" i="4"/>
  <c r="J3279" i="4"/>
  <c r="M3279" i="4"/>
  <c r="I3279" i="4"/>
  <c r="L3279" i="4"/>
  <c r="K3279" i="4"/>
  <c r="H3279" i="4"/>
  <c r="L3281" i="4"/>
  <c r="K3281" i="4"/>
  <c r="J3281" i="4"/>
  <c r="I3281" i="4"/>
  <c r="M3281" i="4"/>
  <c r="H3281" i="4"/>
  <c r="J3283" i="4"/>
  <c r="M3283" i="4"/>
  <c r="I3283" i="4"/>
  <c r="L3283" i="4"/>
  <c r="K3283" i="4"/>
  <c r="H3283" i="4"/>
  <c r="L3285" i="4"/>
  <c r="K3285" i="4"/>
  <c r="J3285" i="4"/>
  <c r="M3285" i="4"/>
  <c r="I3285" i="4"/>
  <c r="H3285" i="4"/>
  <c r="J3287" i="4"/>
  <c r="M3287" i="4"/>
  <c r="I3287" i="4"/>
  <c r="L3287" i="4"/>
  <c r="K3287" i="4"/>
  <c r="H3287" i="4"/>
  <c r="L3289" i="4"/>
  <c r="K3289" i="4"/>
  <c r="J3289" i="4"/>
  <c r="M3289" i="4"/>
  <c r="I3289" i="4"/>
  <c r="H3289" i="4"/>
  <c r="J3291" i="4"/>
  <c r="M3291" i="4"/>
  <c r="I3291" i="4"/>
  <c r="L3291" i="4"/>
  <c r="K3291" i="4"/>
  <c r="H3291" i="4"/>
  <c r="L3293" i="4"/>
  <c r="K3293" i="4"/>
  <c r="J3293" i="4"/>
  <c r="M3293" i="4"/>
  <c r="I3293" i="4"/>
  <c r="H3293" i="4"/>
  <c r="J3295" i="4"/>
  <c r="M3295" i="4"/>
  <c r="I3295" i="4"/>
  <c r="L3295" i="4"/>
  <c r="K3295" i="4"/>
  <c r="H3295" i="4"/>
  <c r="L3297" i="4"/>
  <c r="K3297" i="4"/>
  <c r="J3297" i="4"/>
  <c r="I3297" i="4"/>
  <c r="M3297" i="4"/>
  <c r="H3297" i="4"/>
  <c r="J3299" i="4"/>
  <c r="M3299" i="4"/>
  <c r="I3299" i="4"/>
  <c r="L3299" i="4"/>
  <c r="K3299" i="4"/>
  <c r="H3299" i="4"/>
  <c r="L3301" i="4"/>
  <c r="K3301" i="4"/>
  <c r="J3301" i="4"/>
  <c r="M3301" i="4"/>
  <c r="I3301" i="4"/>
  <c r="H3301" i="4"/>
  <c r="J3303" i="4"/>
  <c r="M3303" i="4"/>
  <c r="I3303" i="4"/>
  <c r="L3303" i="4"/>
  <c r="K3303" i="4"/>
  <c r="H3303" i="4"/>
  <c r="L3305" i="4"/>
  <c r="K3305" i="4"/>
  <c r="J3305" i="4"/>
  <c r="M3305" i="4"/>
  <c r="I3305" i="4"/>
  <c r="H3305" i="4"/>
  <c r="J3307" i="4"/>
  <c r="M3307" i="4"/>
  <c r="I3307" i="4"/>
  <c r="L3307" i="4"/>
  <c r="K3307" i="4"/>
  <c r="H3307" i="4"/>
  <c r="L3309" i="4"/>
  <c r="K3309" i="4"/>
  <c r="J3309" i="4"/>
  <c r="M3309" i="4"/>
  <c r="I3309" i="4"/>
  <c r="H3309" i="4"/>
  <c r="J3311" i="4"/>
  <c r="M3311" i="4"/>
  <c r="I3311" i="4"/>
  <c r="L3311" i="4"/>
  <c r="K3311" i="4"/>
  <c r="H3311" i="4"/>
  <c r="L3313" i="4"/>
  <c r="K3313" i="4"/>
  <c r="J3313" i="4"/>
  <c r="I3313" i="4"/>
  <c r="M3313" i="4"/>
  <c r="H3313" i="4"/>
  <c r="J3315" i="4"/>
  <c r="M3315" i="4"/>
  <c r="I3315" i="4"/>
  <c r="L3315" i="4"/>
  <c r="K3315" i="4"/>
  <c r="H3315" i="4"/>
  <c r="L3317" i="4"/>
  <c r="K3317" i="4"/>
  <c r="J3317" i="4"/>
  <c r="M3317" i="4"/>
  <c r="I3317" i="4"/>
  <c r="H3317" i="4"/>
  <c r="J3319" i="4"/>
  <c r="M3319" i="4"/>
  <c r="I3319" i="4"/>
  <c r="L3319" i="4"/>
  <c r="K3319" i="4"/>
  <c r="H3319" i="4"/>
  <c r="L3321" i="4"/>
  <c r="K3321" i="4"/>
  <c r="J3321" i="4"/>
  <c r="M3321" i="4"/>
  <c r="I3321" i="4"/>
  <c r="H3321" i="4"/>
  <c r="J3323" i="4"/>
  <c r="M3323" i="4"/>
  <c r="I3323" i="4"/>
  <c r="L3323" i="4"/>
  <c r="K3323" i="4"/>
  <c r="H3323" i="4"/>
  <c r="L3325" i="4"/>
  <c r="K3325" i="4"/>
  <c r="J3325" i="4"/>
  <c r="M3325" i="4"/>
  <c r="I3325" i="4"/>
  <c r="H3325" i="4"/>
  <c r="J3327" i="4"/>
  <c r="M3327" i="4"/>
  <c r="I3327" i="4"/>
  <c r="L3327" i="4"/>
  <c r="K3327" i="4"/>
  <c r="H3327" i="4"/>
  <c r="L3329" i="4"/>
  <c r="K3329" i="4"/>
  <c r="J3329" i="4"/>
  <c r="I3329" i="4"/>
  <c r="M3329" i="4"/>
  <c r="H3329" i="4"/>
  <c r="J3331" i="4"/>
  <c r="M3331" i="4"/>
  <c r="I3331" i="4"/>
  <c r="L3331" i="4"/>
  <c r="K3331" i="4"/>
  <c r="H3331" i="4"/>
  <c r="L3333" i="4"/>
  <c r="K3333" i="4"/>
  <c r="J3333" i="4"/>
  <c r="M3333" i="4"/>
  <c r="I3333" i="4"/>
  <c r="H3333" i="4"/>
  <c r="M14" i="4"/>
  <c r="I14" i="4"/>
  <c r="L14" i="4"/>
  <c r="K14" i="4"/>
  <c r="H14" i="4"/>
  <c r="J14" i="4"/>
  <c r="K12" i="4"/>
  <c r="J12" i="4"/>
  <c r="M12" i="4"/>
  <c r="I12" i="4"/>
  <c r="L12" i="4"/>
  <c r="H12" i="4"/>
  <c r="M10" i="4"/>
  <c r="I10" i="4"/>
  <c r="L10" i="4"/>
  <c r="K10" i="4"/>
  <c r="H10" i="4"/>
  <c r="J10" i="4"/>
  <c r="K8" i="4"/>
  <c r="J8" i="4"/>
  <c r="M8" i="4"/>
  <c r="I8" i="4"/>
  <c r="L8" i="4"/>
  <c r="H8" i="4"/>
  <c r="M6" i="4"/>
  <c r="I6" i="4"/>
  <c r="L6" i="4"/>
  <c r="K6" i="4"/>
  <c r="H6" i="4"/>
  <c r="J6" i="4"/>
  <c r="K4" i="4"/>
  <c r="J4" i="4"/>
  <c r="M4" i="4"/>
  <c r="I4" i="4"/>
  <c r="L4" i="4"/>
  <c r="H4" i="4"/>
  <c r="J1213" i="4"/>
  <c r="I1213" i="4"/>
  <c r="M1213" i="4"/>
  <c r="L1213" i="4"/>
  <c r="K1213" i="4"/>
  <c r="H1213" i="4"/>
  <c r="L1211" i="4"/>
  <c r="I1211" i="4"/>
  <c r="M1211" i="4"/>
  <c r="K1211" i="4"/>
  <c r="J1211" i="4"/>
  <c r="H1211" i="4"/>
  <c r="J1209" i="4"/>
  <c r="M1209" i="4"/>
  <c r="L1209" i="4"/>
  <c r="K1209" i="4"/>
  <c r="I1209" i="4"/>
  <c r="H1209" i="4"/>
  <c r="L1207" i="4"/>
  <c r="M1207" i="4"/>
  <c r="K1207" i="4"/>
  <c r="J1207" i="4"/>
  <c r="I1207" i="4"/>
  <c r="H1207" i="4"/>
  <c r="J1205" i="4"/>
  <c r="L1205" i="4"/>
  <c r="K1205" i="4"/>
  <c r="I1205" i="4"/>
  <c r="H1205" i="4"/>
  <c r="M1205" i="4"/>
  <c r="L1203" i="4"/>
  <c r="K1203" i="4"/>
  <c r="J1203" i="4"/>
  <c r="I1203" i="4"/>
  <c r="M1203" i="4"/>
  <c r="H1203" i="4"/>
  <c r="J1201" i="4"/>
  <c r="K1201" i="4"/>
  <c r="I1201" i="4"/>
  <c r="M1201" i="4"/>
  <c r="L1201" i="4"/>
  <c r="H1201" i="4"/>
  <c r="L1199" i="4"/>
  <c r="J1199" i="4"/>
  <c r="I1199" i="4"/>
  <c r="M1199" i="4"/>
  <c r="K1199" i="4"/>
  <c r="H1199" i="4"/>
  <c r="J1197" i="4"/>
  <c r="I1197" i="4"/>
  <c r="M1197" i="4"/>
  <c r="L1197" i="4"/>
  <c r="K1197" i="4"/>
  <c r="H1197" i="4"/>
  <c r="L1195" i="4"/>
  <c r="I1195" i="4"/>
  <c r="M1195" i="4"/>
  <c r="K1195" i="4"/>
  <c r="J1195" i="4"/>
  <c r="H1195" i="4"/>
  <c r="J1193" i="4"/>
  <c r="M1193" i="4"/>
  <c r="L1193" i="4"/>
  <c r="K1193" i="4"/>
  <c r="H1193" i="4"/>
  <c r="I1193" i="4"/>
  <c r="L1191" i="4"/>
  <c r="M1191" i="4"/>
  <c r="K1191" i="4"/>
  <c r="J1191" i="4"/>
  <c r="I1191" i="4"/>
  <c r="H1191" i="4"/>
  <c r="J1189" i="4"/>
  <c r="L1189" i="4"/>
  <c r="K1189" i="4"/>
  <c r="I1189" i="4"/>
  <c r="M1189" i="4"/>
  <c r="H1189" i="4"/>
  <c r="L1187" i="4"/>
  <c r="K1187" i="4"/>
  <c r="J1187" i="4"/>
  <c r="I1187" i="4"/>
  <c r="M1187" i="4"/>
  <c r="H1187" i="4"/>
  <c r="J1185" i="4"/>
  <c r="K1185" i="4"/>
  <c r="I1185" i="4"/>
  <c r="M1185" i="4"/>
  <c r="L1185" i="4"/>
  <c r="H1185" i="4"/>
  <c r="L1183" i="4"/>
  <c r="J1183" i="4"/>
  <c r="I1183" i="4"/>
  <c r="M1183" i="4"/>
  <c r="K1183" i="4"/>
  <c r="H1183" i="4"/>
  <c r="J1181" i="4"/>
  <c r="I1181" i="4"/>
  <c r="M1181" i="4"/>
  <c r="L1181" i="4"/>
  <c r="K1181" i="4"/>
  <c r="H1181" i="4"/>
  <c r="L1179" i="4"/>
  <c r="I1179" i="4"/>
  <c r="M1179" i="4"/>
  <c r="K1179" i="4"/>
  <c r="J1179" i="4"/>
  <c r="H1179" i="4"/>
  <c r="J1177" i="4"/>
  <c r="M1177" i="4"/>
  <c r="L1177" i="4"/>
  <c r="K1177" i="4"/>
  <c r="I1177" i="4"/>
  <c r="H1177" i="4"/>
  <c r="J1175" i="4"/>
  <c r="M1175" i="4"/>
  <c r="I1175" i="4"/>
  <c r="L1175" i="4"/>
  <c r="K1175" i="4"/>
  <c r="H1175" i="4"/>
  <c r="L1173" i="4"/>
  <c r="K1173" i="4"/>
  <c r="J1173" i="4"/>
  <c r="M1173" i="4"/>
  <c r="H1173" i="4"/>
  <c r="I1173" i="4"/>
  <c r="J1171" i="4"/>
  <c r="M1171" i="4"/>
  <c r="I1171" i="4"/>
  <c r="L1171" i="4"/>
  <c r="K1171" i="4"/>
  <c r="H1171" i="4"/>
  <c r="L1169" i="4"/>
  <c r="K1169" i="4"/>
  <c r="J1169" i="4"/>
  <c r="I1169" i="4"/>
  <c r="M1169" i="4"/>
  <c r="H1169" i="4"/>
  <c r="J1167" i="4"/>
  <c r="M1167" i="4"/>
  <c r="I1167" i="4"/>
  <c r="L1167" i="4"/>
  <c r="K1167" i="4"/>
  <c r="H1167" i="4"/>
  <c r="L1165" i="4"/>
  <c r="K1165" i="4"/>
  <c r="J1165" i="4"/>
  <c r="M1165" i="4"/>
  <c r="I1165" i="4"/>
  <c r="H1165" i="4"/>
  <c r="J1163" i="4"/>
  <c r="M1163" i="4"/>
  <c r="I1163" i="4"/>
  <c r="L1163" i="4"/>
  <c r="K1163" i="4"/>
  <c r="H1163" i="4"/>
  <c r="L1161" i="4"/>
  <c r="K1161" i="4"/>
  <c r="J1161" i="4"/>
  <c r="M1161" i="4"/>
  <c r="I1161" i="4"/>
  <c r="H1161" i="4"/>
  <c r="J1159" i="4"/>
  <c r="M1159" i="4"/>
  <c r="I1159" i="4"/>
  <c r="L1159" i="4"/>
  <c r="K1159" i="4"/>
  <c r="H1159" i="4"/>
  <c r="L1157" i="4"/>
  <c r="K1157" i="4"/>
  <c r="J1157" i="4"/>
  <c r="M1157" i="4"/>
  <c r="I1157" i="4"/>
  <c r="H1157" i="4"/>
  <c r="J1155" i="4"/>
  <c r="M1155" i="4"/>
  <c r="I1155" i="4"/>
  <c r="L1155" i="4"/>
  <c r="K1155" i="4"/>
  <c r="H1155" i="4"/>
  <c r="L1153" i="4"/>
  <c r="K1153" i="4"/>
  <c r="J1153" i="4"/>
  <c r="I1153" i="4"/>
  <c r="M1153" i="4"/>
  <c r="H1153" i="4"/>
  <c r="J1151" i="4"/>
  <c r="M1151" i="4"/>
  <c r="I1151" i="4"/>
  <c r="L1151" i="4"/>
  <c r="K1151" i="4"/>
  <c r="H1151" i="4"/>
  <c r="L1149" i="4"/>
  <c r="K1149" i="4"/>
  <c r="J1149" i="4"/>
  <c r="M1149" i="4"/>
  <c r="I1149" i="4"/>
  <c r="H1149" i="4"/>
  <c r="J1147" i="4"/>
  <c r="M1147" i="4"/>
  <c r="I1147" i="4"/>
  <c r="L1147" i="4"/>
  <c r="K1147" i="4"/>
  <c r="H1147" i="4"/>
  <c r="L1145" i="4"/>
  <c r="K1145" i="4"/>
  <c r="J1145" i="4"/>
  <c r="M1145" i="4"/>
  <c r="I1145" i="4"/>
  <c r="H1145" i="4"/>
  <c r="J1143" i="4"/>
  <c r="M1143" i="4"/>
  <c r="I1143" i="4"/>
  <c r="L1143" i="4"/>
  <c r="K1143" i="4"/>
  <c r="H1143" i="4"/>
  <c r="L1141" i="4"/>
  <c r="K1141" i="4"/>
  <c r="J1141" i="4"/>
  <c r="M1141" i="4"/>
  <c r="I1141" i="4"/>
  <c r="H1141" i="4"/>
  <c r="J1139" i="4"/>
  <c r="M1139" i="4"/>
  <c r="I1139" i="4"/>
  <c r="L1139" i="4"/>
  <c r="K1139" i="4"/>
  <c r="H1139" i="4"/>
  <c r="L1137" i="4"/>
  <c r="K1137" i="4"/>
  <c r="J1137" i="4"/>
  <c r="I1137" i="4"/>
  <c r="H1137" i="4"/>
  <c r="M1137" i="4"/>
  <c r="J1135" i="4"/>
  <c r="M1135" i="4"/>
  <c r="I1135" i="4"/>
  <c r="L1135" i="4"/>
  <c r="K1135" i="4"/>
  <c r="H1135" i="4"/>
  <c r="L1133" i="4"/>
  <c r="K1133" i="4"/>
  <c r="J1133" i="4"/>
  <c r="M1133" i="4"/>
  <c r="I1133" i="4"/>
  <c r="H1133" i="4"/>
  <c r="J1131" i="4"/>
  <c r="M1131" i="4"/>
  <c r="I1131" i="4"/>
  <c r="L1131" i="4"/>
  <c r="K1131" i="4"/>
  <c r="H1131" i="4"/>
  <c r="L1129" i="4"/>
  <c r="K1129" i="4"/>
  <c r="J1129" i="4"/>
  <c r="M1129" i="4"/>
  <c r="I1129" i="4"/>
  <c r="H1129" i="4"/>
  <c r="J1127" i="4"/>
  <c r="M1127" i="4"/>
  <c r="I1127" i="4"/>
  <c r="L1127" i="4"/>
  <c r="K1127" i="4"/>
  <c r="H1127" i="4"/>
  <c r="L1125" i="4"/>
  <c r="K1125" i="4"/>
  <c r="J1125" i="4"/>
  <c r="M1125" i="4"/>
  <c r="H1125" i="4"/>
  <c r="I1125" i="4"/>
  <c r="J1123" i="4"/>
  <c r="M1123" i="4"/>
  <c r="I1123" i="4"/>
  <c r="L1123" i="4"/>
  <c r="K1123" i="4"/>
  <c r="H1123" i="4"/>
  <c r="L1121" i="4"/>
  <c r="K1121" i="4"/>
  <c r="J1121" i="4"/>
  <c r="I1121" i="4"/>
  <c r="H1121" i="4"/>
  <c r="M1121" i="4"/>
  <c r="J1119" i="4"/>
  <c r="M1119" i="4"/>
  <c r="I1119" i="4"/>
  <c r="L1119" i="4"/>
  <c r="K1119" i="4"/>
  <c r="H1119" i="4"/>
  <c r="L1117" i="4"/>
  <c r="K1117" i="4"/>
  <c r="J1117" i="4"/>
  <c r="M1117" i="4"/>
  <c r="I1117" i="4"/>
  <c r="H1117" i="4"/>
  <c r="J1115" i="4"/>
  <c r="M1115" i="4"/>
  <c r="I1115" i="4"/>
  <c r="L1115" i="4"/>
  <c r="K1115" i="4"/>
  <c r="H1115" i="4"/>
  <c r="L1113" i="4"/>
  <c r="K1113" i="4"/>
  <c r="J1113" i="4"/>
  <c r="M1113" i="4"/>
  <c r="I1113" i="4"/>
  <c r="H1113" i="4"/>
  <c r="J1111" i="4"/>
  <c r="M1111" i="4"/>
  <c r="I1111" i="4"/>
  <c r="L1111" i="4"/>
  <c r="K1111" i="4"/>
  <c r="H1111" i="4"/>
  <c r="L1109" i="4"/>
  <c r="K1109" i="4"/>
  <c r="J1109" i="4"/>
  <c r="M1109" i="4"/>
  <c r="H1109" i="4"/>
  <c r="I1109" i="4"/>
  <c r="J1107" i="4"/>
  <c r="M1107" i="4"/>
  <c r="I1107" i="4"/>
  <c r="L1107" i="4"/>
  <c r="K1107" i="4"/>
  <c r="H1107" i="4"/>
  <c r="L1105" i="4"/>
  <c r="K1105" i="4"/>
  <c r="J1105" i="4"/>
  <c r="I1105" i="4"/>
  <c r="M1105" i="4"/>
  <c r="H1105" i="4"/>
  <c r="J1103" i="4"/>
  <c r="M1103" i="4"/>
  <c r="I1103" i="4"/>
  <c r="L1103" i="4"/>
  <c r="K1103" i="4"/>
  <c r="H1103" i="4"/>
  <c r="L1101" i="4"/>
  <c r="K1101" i="4"/>
  <c r="J1101" i="4"/>
  <c r="M1101" i="4"/>
  <c r="I1101" i="4"/>
  <c r="H1101" i="4"/>
  <c r="J1099" i="4"/>
  <c r="M1099" i="4"/>
  <c r="I1099" i="4"/>
  <c r="L1099" i="4"/>
  <c r="K1099" i="4"/>
  <c r="H1099" i="4"/>
  <c r="L1097" i="4"/>
  <c r="K1097" i="4"/>
  <c r="J1097" i="4"/>
  <c r="M1097" i="4"/>
  <c r="I1097" i="4"/>
  <c r="H1097" i="4"/>
  <c r="J1095" i="4"/>
  <c r="M1095" i="4"/>
  <c r="I1095" i="4"/>
  <c r="L1095" i="4"/>
  <c r="K1095" i="4"/>
  <c r="H1095" i="4"/>
  <c r="L1093" i="4"/>
  <c r="K1093" i="4"/>
  <c r="J1093" i="4"/>
  <c r="M1093" i="4"/>
  <c r="I1093" i="4"/>
  <c r="H1093" i="4"/>
  <c r="J1091" i="4"/>
  <c r="M1091" i="4"/>
  <c r="I1091" i="4"/>
  <c r="L1091" i="4"/>
  <c r="K1091" i="4"/>
  <c r="H1091" i="4"/>
  <c r="L1089" i="4"/>
  <c r="K1089" i="4"/>
  <c r="J1089" i="4"/>
  <c r="I1089" i="4"/>
  <c r="M1089" i="4"/>
  <c r="H1089" i="4"/>
  <c r="J1087" i="4"/>
  <c r="M1087" i="4"/>
  <c r="I1087" i="4"/>
  <c r="L1087" i="4"/>
  <c r="K1087" i="4"/>
  <c r="H1087" i="4"/>
  <c r="L1085" i="4"/>
  <c r="K1085" i="4"/>
  <c r="J1085" i="4"/>
  <c r="M1085" i="4"/>
  <c r="I1085" i="4"/>
  <c r="H1085" i="4"/>
  <c r="J1083" i="4"/>
  <c r="M1083" i="4"/>
  <c r="I1083" i="4"/>
  <c r="L1083" i="4"/>
  <c r="K1083" i="4"/>
  <c r="H1083" i="4"/>
  <c r="L1081" i="4"/>
  <c r="K1081" i="4"/>
  <c r="J1081" i="4"/>
  <c r="M1081" i="4"/>
  <c r="I1081" i="4"/>
  <c r="H1081" i="4"/>
  <c r="J1079" i="4"/>
  <c r="M1079" i="4"/>
  <c r="I1079" i="4"/>
  <c r="L1079" i="4"/>
  <c r="K1079" i="4"/>
  <c r="H1079" i="4"/>
  <c r="L1077" i="4"/>
  <c r="K1077" i="4"/>
  <c r="J1077" i="4"/>
  <c r="M1077" i="4"/>
  <c r="I1077" i="4"/>
  <c r="H1077" i="4"/>
  <c r="J1075" i="4"/>
  <c r="M1075" i="4"/>
  <c r="I1075" i="4"/>
  <c r="L1075" i="4"/>
  <c r="K1075" i="4"/>
  <c r="H1075" i="4"/>
  <c r="L1073" i="4"/>
  <c r="K1073" i="4"/>
  <c r="J1073" i="4"/>
  <c r="I1073" i="4"/>
  <c r="H1073" i="4"/>
  <c r="M1073" i="4"/>
  <c r="J1071" i="4"/>
  <c r="M1071" i="4"/>
  <c r="I1071" i="4"/>
  <c r="L1071" i="4"/>
  <c r="K1071" i="4"/>
  <c r="H1071" i="4"/>
  <c r="L1069" i="4"/>
  <c r="K1069" i="4"/>
  <c r="J1069" i="4"/>
  <c r="M1069" i="4"/>
  <c r="I1069" i="4"/>
  <c r="H1069" i="4"/>
  <c r="J1067" i="4"/>
  <c r="M1067" i="4"/>
  <c r="I1067" i="4"/>
  <c r="L1067" i="4"/>
  <c r="K1067" i="4"/>
  <c r="H1067" i="4"/>
  <c r="L1065" i="4"/>
  <c r="K1065" i="4"/>
  <c r="J1065" i="4"/>
  <c r="M1065" i="4"/>
  <c r="I1065" i="4"/>
  <c r="H1065" i="4"/>
  <c r="J1063" i="4"/>
  <c r="M1063" i="4"/>
  <c r="I1063" i="4"/>
  <c r="L1063" i="4"/>
  <c r="K1063" i="4"/>
  <c r="H1063" i="4"/>
  <c r="L1061" i="4"/>
  <c r="K1061" i="4"/>
  <c r="J1061" i="4"/>
  <c r="M1061" i="4"/>
  <c r="H1061" i="4"/>
  <c r="I1061" i="4"/>
  <c r="J1059" i="4"/>
  <c r="M1059" i="4"/>
  <c r="I1059" i="4"/>
  <c r="L1059" i="4"/>
  <c r="K1059" i="4"/>
  <c r="H1059" i="4"/>
  <c r="L1057" i="4"/>
  <c r="K1057" i="4"/>
  <c r="J1057" i="4"/>
  <c r="I1057" i="4"/>
  <c r="H1057" i="4"/>
  <c r="M1057" i="4"/>
  <c r="J1055" i="4"/>
  <c r="M1055" i="4"/>
  <c r="I1055" i="4"/>
  <c r="L1055" i="4"/>
  <c r="K1055" i="4"/>
  <c r="H1055" i="4"/>
  <c r="L1053" i="4"/>
  <c r="K1053" i="4"/>
  <c r="J1053" i="4"/>
  <c r="M1053" i="4"/>
  <c r="I1053" i="4"/>
  <c r="H1053" i="4"/>
  <c r="J1051" i="4"/>
  <c r="M1051" i="4"/>
  <c r="I1051" i="4"/>
  <c r="L1051" i="4"/>
  <c r="K1051" i="4"/>
  <c r="H1051" i="4"/>
  <c r="L1049" i="4"/>
  <c r="K1049" i="4"/>
  <c r="J1049" i="4"/>
  <c r="M1049" i="4"/>
  <c r="I1049" i="4"/>
  <c r="H1049" i="4"/>
  <c r="J1047" i="4"/>
  <c r="M1047" i="4"/>
  <c r="I1047" i="4"/>
  <c r="L1047" i="4"/>
  <c r="K1047" i="4"/>
  <c r="H1047" i="4"/>
  <c r="L1045" i="4"/>
  <c r="K1045" i="4"/>
  <c r="J1045" i="4"/>
  <c r="M1045" i="4"/>
  <c r="H1045" i="4"/>
  <c r="I1045" i="4"/>
  <c r="J1043" i="4"/>
  <c r="M1043" i="4"/>
  <c r="I1043" i="4"/>
  <c r="L1043" i="4"/>
  <c r="K1043" i="4"/>
  <c r="H1043" i="4"/>
  <c r="L1041" i="4"/>
  <c r="K1041" i="4"/>
  <c r="J1041" i="4"/>
  <c r="I1041" i="4"/>
  <c r="M1041" i="4"/>
  <c r="H1041" i="4"/>
  <c r="J1039" i="4"/>
  <c r="M1039" i="4"/>
  <c r="I1039" i="4"/>
  <c r="L1039" i="4"/>
  <c r="K1039" i="4"/>
  <c r="H1039" i="4"/>
  <c r="L1037" i="4"/>
  <c r="K1037" i="4"/>
  <c r="J1037" i="4"/>
  <c r="M1037" i="4"/>
  <c r="I1037" i="4"/>
  <c r="H1037" i="4"/>
  <c r="J1035" i="4"/>
  <c r="M1035" i="4"/>
  <c r="I1035" i="4"/>
  <c r="L1035" i="4"/>
  <c r="K1035" i="4"/>
  <c r="H1035" i="4"/>
  <c r="L1033" i="4"/>
  <c r="K1033" i="4"/>
  <c r="J1033" i="4"/>
  <c r="M1033" i="4"/>
  <c r="I1033" i="4"/>
  <c r="H1033" i="4"/>
  <c r="J1031" i="4"/>
  <c r="M1031" i="4"/>
  <c r="I1031" i="4"/>
  <c r="L1031" i="4"/>
  <c r="K1031" i="4"/>
  <c r="H1031" i="4"/>
  <c r="L1029" i="4"/>
  <c r="K1029" i="4"/>
  <c r="J1029" i="4"/>
  <c r="M1029" i="4"/>
  <c r="I1029" i="4"/>
  <c r="H1029" i="4"/>
  <c r="J1027" i="4"/>
  <c r="M1027" i="4"/>
  <c r="I1027" i="4"/>
  <c r="L1027" i="4"/>
  <c r="K1027" i="4"/>
  <c r="H1027" i="4"/>
  <c r="L1025" i="4"/>
  <c r="K1025" i="4"/>
  <c r="J1025" i="4"/>
  <c r="I1025" i="4"/>
  <c r="M1025" i="4"/>
  <c r="H1025" i="4"/>
  <c r="J1023" i="4"/>
  <c r="M1023" i="4"/>
  <c r="I1023" i="4"/>
  <c r="L1023" i="4"/>
  <c r="K1023" i="4"/>
  <c r="H1023" i="4"/>
  <c r="L1021" i="4"/>
  <c r="K1021" i="4"/>
  <c r="J1021" i="4"/>
  <c r="M1021" i="4"/>
  <c r="I1021" i="4"/>
  <c r="H1021" i="4"/>
  <c r="J1019" i="4"/>
  <c r="M1019" i="4"/>
  <c r="I1019" i="4"/>
  <c r="L1019" i="4"/>
  <c r="K1019" i="4"/>
  <c r="H1019" i="4"/>
  <c r="L1017" i="4"/>
  <c r="K1017" i="4"/>
  <c r="J1017" i="4"/>
  <c r="M1017" i="4"/>
  <c r="I1017" i="4"/>
  <c r="H1017" i="4"/>
  <c r="J1015" i="4"/>
  <c r="M1015" i="4"/>
  <c r="I1015" i="4"/>
  <c r="L1015" i="4"/>
  <c r="K1015" i="4"/>
  <c r="H1015" i="4"/>
  <c r="L1013" i="4"/>
  <c r="K1013" i="4"/>
  <c r="J1013" i="4"/>
  <c r="M1013" i="4"/>
  <c r="I1013" i="4"/>
  <c r="H1013" i="4"/>
  <c r="J1011" i="4"/>
  <c r="M1011" i="4"/>
  <c r="I1011" i="4"/>
  <c r="L1011" i="4"/>
  <c r="K1011" i="4"/>
  <c r="H1011" i="4"/>
  <c r="L1009" i="4"/>
  <c r="K1009" i="4"/>
  <c r="J1009" i="4"/>
  <c r="I1009" i="4"/>
  <c r="H1009" i="4"/>
  <c r="M1009" i="4"/>
  <c r="J1007" i="4"/>
  <c r="M1007" i="4"/>
  <c r="I1007" i="4"/>
  <c r="L1007" i="4"/>
  <c r="K1007" i="4"/>
  <c r="H1007" i="4"/>
  <c r="L1005" i="4"/>
  <c r="K1005" i="4"/>
  <c r="J1005" i="4"/>
  <c r="M1005" i="4"/>
  <c r="I1005" i="4"/>
  <c r="H1005" i="4"/>
  <c r="J1003" i="4"/>
  <c r="M1003" i="4"/>
  <c r="I1003" i="4"/>
  <c r="L1003" i="4"/>
  <c r="K1003" i="4"/>
  <c r="H1003" i="4"/>
  <c r="L1001" i="4"/>
  <c r="K1001" i="4"/>
  <c r="J1001" i="4"/>
  <c r="M1001" i="4"/>
  <c r="I1001" i="4"/>
  <c r="H1001" i="4"/>
  <c r="J999" i="4"/>
  <c r="M999" i="4"/>
  <c r="I999" i="4"/>
  <c r="L999" i="4"/>
  <c r="K999" i="4"/>
  <c r="H999" i="4"/>
  <c r="L997" i="4"/>
  <c r="K997" i="4"/>
  <c r="J997" i="4"/>
  <c r="M997" i="4"/>
  <c r="H997" i="4"/>
  <c r="I997" i="4"/>
  <c r="J995" i="4"/>
  <c r="M995" i="4"/>
  <c r="I995" i="4"/>
  <c r="L995" i="4"/>
  <c r="K995" i="4"/>
  <c r="H995" i="4"/>
  <c r="L993" i="4"/>
  <c r="K993" i="4"/>
  <c r="J993" i="4"/>
  <c r="I993" i="4"/>
  <c r="H993" i="4"/>
  <c r="M993" i="4"/>
  <c r="J991" i="4"/>
  <c r="M991" i="4"/>
  <c r="I991" i="4"/>
  <c r="L991" i="4"/>
  <c r="K991" i="4"/>
  <c r="H991" i="4"/>
  <c r="L989" i="4"/>
  <c r="K989" i="4"/>
  <c r="J989" i="4"/>
  <c r="M989" i="4"/>
  <c r="I989" i="4"/>
  <c r="H989" i="4"/>
  <c r="J987" i="4"/>
  <c r="M987" i="4"/>
  <c r="I987" i="4"/>
  <c r="L987" i="4"/>
  <c r="K987" i="4"/>
  <c r="H987" i="4"/>
  <c r="L985" i="4"/>
  <c r="K985" i="4"/>
  <c r="J985" i="4"/>
  <c r="M985" i="4"/>
  <c r="I985" i="4"/>
  <c r="H985" i="4"/>
  <c r="J983" i="4"/>
  <c r="M983" i="4"/>
  <c r="I983" i="4"/>
  <c r="L983" i="4"/>
  <c r="K983" i="4"/>
  <c r="H983" i="4"/>
  <c r="L981" i="4"/>
  <c r="K981" i="4"/>
  <c r="J981" i="4"/>
  <c r="M981" i="4"/>
  <c r="H981" i="4"/>
  <c r="I981" i="4"/>
  <c r="J979" i="4"/>
  <c r="M979" i="4"/>
  <c r="I979" i="4"/>
  <c r="L979" i="4"/>
  <c r="K979" i="4"/>
  <c r="H979" i="4"/>
  <c r="L977" i="4"/>
  <c r="K977" i="4"/>
  <c r="J977" i="4"/>
  <c r="I977" i="4"/>
  <c r="M977" i="4"/>
  <c r="H977" i="4"/>
  <c r="J975" i="4"/>
  <c r="M975" i="4"/>
  <c r="I975" i="4"/>
  <c r="L975" i="4"/>
  <c r="K975" i="4"/>
  <c r="H975" i="4"/>
  <c r="L973" i="4"/>
  <c r="K973" i="4"/>
  <c r="J973" i="4"/>
  <c r="M973" i="4"/>
  <c r="I973" i="4"/>
  <c r="H973" i="4"/>
  <c r="J971" i="4"/>
  <c r="M971" i="4"/>
  <c r="I971" i="4"/>
  <c r="L971" i="4"/>
  <c r="K971" i="4"/>
  <c r="H971" i="4"/>
  <c r="L969" i="4"/>
  <c r="K969" i="4"/>
  <c r="J969" i="4"/>
  <c r="M969" i="4"/>
  <c r="I969" i="4"/>
  <c r="H969" i="4"/>
  <c r="J967" i="4"/>
  <c r="M967" i="4"/>
  <c r="I967" i="4"/>
  <c r="L967" i="4"/>
  <c r="K967" i="4"/>
  <c r="H967" i="4"/>
  <c r="L965" i="4"/>
  <c r="K965" i="4"/>
  <c r="J965" i="4"/>
  <c r="M965" i="4"/>
  <c r="I965" i="4"/>
  <c r="H965" i="4"/>
  <c r="J963" i="4"/>
  <c r="M963" i="4"/>
  <c r="I963" i="4"/>
  <c r="L963" i="4"/>
  <c r="K963" i="4"/>
  <c r="H963" i="4"/>
  <c r="L961" i="4"/>
  <c r="K961" i="4"/>
  <c r="J961" i="4"/>
  <c r="I961" i="4"/>
  <c r="M961" i="4"/>
  <c r="H961" i="4"/>
  <c r="J959" i="4"/>
  <c r="M959" i="4"/>
  <c r="I959" i="4"/>
  <c r="L959" i="4"/>
  <c r="K959" i="4"/>
  <c r="H959" i="4"/>
  <c r="L957" i="4"/>
  <c r="K957" i="4"/>
  <c r="J957" i="4"/>
  <c r="M957" i="4"/>
  <c r="I957" i="4"/>
  <c r="H957" i="4"/>
  <c r="J955" i="4"/>
  <c r="M955" i="4"/>
  <c r="I955" i="4"/>
  <c r="L955" i="4"/>
  <c r="K955" i="4"/>
  <c r="H955" i="4"/>
  <c r="L953" i="4"/>
  <c r="K953" i="4"/>
  <c r="J953" i="4"/>
  <c r="M953" i="4"/>
  <c r="I953" i="4"/>
  <c r="H953" i="4"/>
  <c r="J951" i="4"/>
  <c r="M951" i="4"/>
  <c r="I951" i="4"/>
  <c r="L951" i="4"/>
  <c r="K951" i="4"/>
  <c r="H951" i="4"/>
  <c r="L949" i="4"/>
  <c r="K949" i="4"/>
  <c r="J949" i="4"/>
  <c r="M949" i="4"/>
  <c r="I949" i="4"/>
  <c r="H949" i="4"/>
  <c r="J947" i="4"/>
  <c r="M947" i="4"/>
  <c r="I947" i="4"/>
  <c r="L947" i="4"/>
  <c r="K947" i="4"/>
  <c r="H947" i="4"/>
  <c r="L945" i="4"/>
  <c r="K945" i="4"/>
  <c r="J945" i="4"/>
  <c r="I945" i="4"/>
  <c r="H945" i="4"/>
  <c r="M945" i="4"/>
  <c r="J943" i="4"/>
  <c r="M943" i="4"/>
  <c r="I943" i="4"/>
  <c r="L943" i="4"/>
  <c r="K943" i="4"/>
  <c r="H943" i="4"/>
  <c r="L941" i="4"/>
  <c r="K941" i="4"/>
  <c r="J941" i="4"/>
  <c r="M941" i="4"/>
  <c r="I941" i="4"/>
  <c r="H941" i="4"/>
  <c r="J939" i="4"/>
  <c r="M939" i="4"/>
  <c r="I939" i="4"/>
  <c r="L939" i="4"/>
  <c r="K939" i="4"/>
  <c r="H939" i="4"/>
  <c r="L937" i="4"/>
  <c r="K937" i="4"/>
  <c r="J937" i="4"/>
  <c r="M937" i="4"/>
  <c r="I937" i="4"/>
  <c r="H937" i="4"/>
  <c r="J935" i="4"/>
  <c r="M935" i="4"/>
  <c r="I935" i="4"/>
  <c r="L935" i="4"/>
  <c r="K935" i="4"/>
  <c r="H935" i="4"/>
  <c r="L933" i="4"/>
  <c r="K933" i="4"/>
  <c r="J933" i="4"/>
  <c r="M933" i="4"/>
  <c r="H933" i="4"/>
  <c r="I933" i="4"/>
  <c r="J931" i="4"/>
  <c r="M931" i="4"/>
  <c r="I931" i="4"/>
  <c r="L931" i="4"/>
  <c r="K931" i="4"/>
  <c r="H931" i="4"/>
  <c r="L929" i="4"/>
  <c r="K929" i="4"/>
  <c r="J929" i="4"/>
  <c r="I929" i="4"/>
  <c r="H929" i="4"/>
  <c r="M929" i="4"/>
  <c r="J927" i="4"/>
  <c r="M927" i="4"/>
  <c r="I927" i="4"/>
  <c r="L927" i="4"/>
  <c r="K927" i="4"/>
  <c r="H927" i="4"/>
  <c r="L925" i="4"/>
  <c r="K925" i="4"/>
  <c r="J925" i="4"/>
  <c r="M925" i="4"/>
  <c r="I925" i="4"/>
  <c r="H925" i="4"/>
  <c r="J923" i="4"/>
  <c r="M923" i="4"/>
  <c r="I923" i="4"/>
  <c r="L923" i="4"/>
  <c r="K923" i="4"/>
  <c r="H923" i="4"/>
  <c r="L921" i="4"/>
  <c r="K921" i="4"/>
  <c r="J921" i="4"/>
  <c r="M921" i="4"/>
  <c r="I921" i="4"/>
  <c r="H921" i="4"/>
  <c r="J919" i="4"/>
  <c r="M919" i="4"/>
  <c r="I919" i="4"/>
  <c r="L919" i="4"/>
  <c r="K919" i="4"/>
  <c r="H919" i="4"/>
  <c r="L917" i="4"/>
  <c r="K917" i="4"/>
  <c r="J917" i="4"/>
  <c r="M917" i="4"/>
  <c r="H917" i="4"/>
  <c r="I917" i="4"/>
  <c r="J915" i="4"/>
  <c r="M915" i="4"/>
  <c r="I915" i="4"/>
  <c r="L915" i="4"/>
  <c r="K915" i="4"/>
  <c r="H915" i="4"/>
  <c r="L913" i="4"/>
  <c r="K913" i="4"/>
  <c r="J913" i="4"/>
  <c r="I913" i="4"/>
  <c r="M913" i="4"/>
  <c r="H913" i="4"/>
  <c r="J911" i="4"/>
  <c r="M911" i="4"/>
  <c r="I911" i="4"/>
  <c r="L911" i="4"/>
  <c r="K911" i="4"/>
  <c r="H911" i="4"/>
  <c r="L909" i="4"/>
  <c r="K909" i="4"/>
  <c r="J909" i="4"/>
  <c r="M909" i="4"/>
  <c r="I909" i="4"/>
  <c r="H909" i="4"/>
  <c r="J907" i="4"/>
  <c r="M907" i="4"/>
  <c r="I907" i="4"/>
  <c r="L907" i="4"/>
  <c r="K907" i="4"/>
  <c r="H907" i="4"/>
  <c r="L905" i="4"/>
  <c r="K905" i="4"/>
  <c r="J905" i="4"/>
  <c r="M905" i="4"/>
  <c r="I905" i="4"/>
  <c r="H905" i="4"/>
  <c r="J903" i="4"/>
  <c r="M903" i="4"/>
  <c r="I903" i="4"/>
  <c r="L903" i="4"/>
  <c r="K903" i="4"/>
  <c r="H903" i="4"/>
  <c r="L901" i="4"/>
  <c r="K901" i="4"/>
  <c r="J901" i="4"/>
  <c r="M901" i="4"/>
  <c r="I901" i="4"/>
  <c r="H901" i="4"/>
  <c r="J899" i="4"/>
  <c r="M899" i="4"/>
  <c r="I899" i="4"/>
  <c r="L899" i="4"/>
  <c r="K899" i="4"/>
  <c r="H899" i="4"/>
  <c r="L897" i="4"/>
  <c r="K897" i="4"/>
  <c r="J897" i="4"/>
  <c r="I897" i="4"/>
  <c r="M897" i="4"/>
  <c r="H897" i="4"/>
  <c r="J895" i="4"/>
  <c r="M895" i="4"/>
  <c r="I895" i="4"/>
  <c r="L895" i="4"/>
  <c r="K895" i="4"/>
  <c r="H895" i="4"/>
  <c r="L893" i="4"/>
  <c r="K893" i="4"/>
  <c r="J893" i="4"/>
  <c r="M893" i="4"/>
  <c r="I893" i="4"/>
  <c r="H893" i="4"/>
  <c r="J891" i="4"/>
  <c r="M891" i="4"/>
  <c r="I891" i="4"/>
  <c r="L891" i="4"/>
  <c r="K891" i="4"/>
  <c r="H891" i="4"/>
  <c r="L889" i="4"/>
  <c r="K889" i="4"/>
  <c r="J889" i="4"/>
  <c r="M889" i="4"/>
  <c r="I889" i="4"/>
  <c r="H889" i="4"/>
  <c r="J887" i="4"/>
  <c r="M887" i="4"/>
  <c r="I887" i="4"/>
  <c r="L887" i="4"/>
  <c r="K887" i="4"/>
  <c r="H887" i="4"/>
  <c r="L885" i="4"/>
  <c r="K885" i="4"/>
  <c r="J885" i="4"/>
  <c r="M885" i="4"/>
  <c r="I885" i="4"/>
  <c r="H885" i="4"/>
  <c r="J883" i="4"/>
  <c r="M883" i="4"/>
  <c r="I883" i="4"/>
  <c r="L883" i="4"/>
  <c r="K883" i="4"/>
  <c r="H883" i="4"/>
  <c r="L881" i="4"/>
  <c r="K881" i="4"/>
  <c r="J881" i="4"/>
  <c r="I881" i="4"/>
  <c r="H881" i="4"/>
  <c r="M881" i="4"/>
  <c r="J879" i="4"/>
  <c r="M879" i="4"/>
  <c r="I879" i="4"/>
  <c r="L879" i="4"/>
  <c r="K879" i="4"/>
  <c r="H879" i="4"/>
  <c r="L877" i="4"/>
  <c r="K877" i="4"/>
  <c r="J877" i="4"/>
  <c r="M877" i="4"/>
  <c r="I877" i="4"/>
  <c r="H877" i="4"/>
  <c r="J875" i="4"/>
  <c r="M875" i="4"/>
  <c r="I875" i="4"/>
  <c r="L875" i="4"/>
  <c r="K875" i="4"/>
  <c r="H875" i="4"/>
  <c r="L873" i="4"/>
  <c r="K873" i="4"/>
  <c r="J873" i="4"/>
  <c r="M873" i="4"/>
  <c r="I873" i="4"/>
  <c r="H873" i="4"/>
  <c r="J871" i="4"/>
  <c r="M871" i="4"/>
  <c r="I871" i="4"/>
  <c r="L871" i="4"/>
  <c r="K871" i="4"/>
  <c r="H871" i="4"/>
  <c r="L869" i="4"/>
  <c r="K869" i="4"/>
  <c r="J869" i="4"/>
  <c r="M869" i="4"/>
  <c r="H869" i="4"/>
  <c r="I869" i="4"/>
  <c r="J867" i="4"/>
  <c r="M867" i="4"/>
  <c r="I867" i="4"/>
  <c r="L867" i="4"/>
  <c r="K867" i="4"/>
  <c r="H867" i="4"/>
  <c r="L865" i="4"/>
  <c r="K865" i="4"/>
  <c r="J865" i="4"/>
  <c r="I865" i="4"/>
  <c r="H865" i="4"/>
  <c r="M865" i="4"/>
  <c r="J863" i="4"/>
  <c r="M863" i="4"/>
  <c r="I863" i="4"/>
  <c r="L863" i="4"/>
  <c r="K863" i="4"/>
  <c r="H863" i="4"/>
  <c r="L861" i="4"/>
  <c r="K861" i="4"/>
  <c r="J861" i="4"/>
  <c r="M861" i="4"/>
  <c r="I861" i="4"/>
  <c r="H861" i="4"/>
  <c r="J859" i="4"/>
  <c r="M859" i="4"/>
  <c r="I859" i="4"/>
  <c r="L859" i="4"/>
  <c r="K859" i="4"/>
  <c r="H859" i="4"/>
  <c r="L857" i="4"/>
  <c r="K857" i="4"/>
  <c r="J857" i="4"/>
  <c r="M857" i="4"/>
  <c r="I857" i="4"/>
  <c r="H857" i="4"/>
  <c r="J855" i="4"/>
  <c r="M855" i="4"/>
  <c r="I855" i="4"/>
  <c r="L855" i="4"/>
  <c r="K855" i="4"/>
  <c r="H855" i="4"/>
  <c r="L853" i="4"/>
  <c r="K853" i="4"/>
  <c r="J853" i="4"/>
  <c r="M853" i="4"/>
  <c r="H853" i="4"/>
  <c r="I853" i="4"/>
  <c r="J851" i="4"/>
  <c r="M851" i="4"/>
  <c r="I851" i="4"/>
  <c r="L851" i="4"/>
  <c r="K851" i="4"/>
  <c r="H851" i="4"/>
  <c r="L849" i="4"/>
  <c r="K849" i="4"/>
  <c r="J849" i="4"/>
  <c r="I849" i="4"/>
  <c r="M849" i="4"/>
  <c r="H849" i="4"/>
  <c r="J847" i="4"/>
  <c r="M847" i="4"/>
  <c r="I847" i="4"/>
  <c r="L847" i="4"/>
  <c r="K847" i="4"/>
  <c r="H847" i="4"/>
  <c r="L845" i="4"/>
  <c r="K845" i="4"/>
  <c r="J845" i="4"/>
  <c r="M845" i="4"/>
  <c r="I845" i="4"/>
  <c r="H845" i="4"/>
  <c r="J843" i="4"/>
  <c r="M843" i="4"/>
  <c r="I843" i="4"/>
  <c r="L843" i="4"/>
  <c r="K843" i="4"/>
  <c r="H843" i="4"/>
  <c r="L841" i="4"/>
  <c r="K841" i="4"/>
  <c r="J841" i="4"/>
  <c r="M841" i="4"/>
  <c r="I841" i="4"/>
  <c r="H841" i="4"/>
  <c r="J839" i="4"/>
  <c r="M839" i="4"/>
  <c r="I839" i="4"/>
  <c r="L839" i="4"/>
  <c r="K839" i="4"/>
  <c r="H839" i="4"/>
  <c r="L837" i="4"/>
  <c r="K837" i="4"/>
  <c r="J837" i="4"/>
  <c r="M837" i="4"/>
  <c r="I837" i="4"/>
  <c r="H837" i="4"/>
  <c r="J835" i="4"/>
  <c r="M835" i="4"/>
  <c r="I835" i="4"/>
  <c r="L835" i="4"/>
  <c r="K835" i="4"/>
  <c r="H835" i="4"/>
  <c r="L833" i="4"/>
  <c r="K833" i="4"/>
  <c r="J833" i="4"/>
  <c r="I833" i="4"/>
  <c r="M833" i="4"/>
  <c r="H833" i="4"/>
  <c r="J831" i="4"/>
  <c r="M831" i="4"/>
  <c r="I831" i="4"/>
  <c r="L831" i="4"/>
  <c r="K831" i="4"/>
  <c r="H831" i="4"/>
  <c r="L829" i="4"/>
  <c r="K829" i="4"/>
  <c r="J829" i="4"/>
  <c r="M829" i="4"/>
  <c r="I829" i="4"/>
  <c r="H829" i="4"/>
  <c r="J827" i="4"/>
  <c r="M827" i="4"/>
  <c r="I827" i="4"/>
  <c r="L827" i="4"/>
  <c r="K827" i="4"/>
  <c r="H827" i="4"/>
  <c r="L825" i="4"/>
  <c r="K825" i="4"/>
  <c r="J825" i="4"/>
  <c r="M825" i="4"/>
  <c r="I825" i="4"/>
  <c r="H825" i="4"/>
  <c r="J823" i="4"/>
  <c r="M823" i="4"/>
  <c r="I823" i="4"/>
  <c r="L823" i="4"/>
  <c r="K823" i="4"/>
  <c r="H823" i="4"/>
  <c r="L821" i="4"/>
  <c r="K821" i="4"/>
  <c r="J821" i="4"/>
  <c r="M821" i="4"/>
  <c r="I821" i="4"/>
  <c r="H821" i="4"/>
  <c r="J819" i="4"/>
  <c r="M819" i="4"/>
  <c r="I819" i="4"/>
  <c r="L819" i="4"/>
  <c r="K819" i="4"/>
  <c r="H819" i="4"/>
  <c r="L817" i="4"/>
  <c r="K817" i="4"/>
  <c r="J817" i="4"/>
  <c r="I817" i="4"/>
  <c r="H817" i="4"/>
  <c r="M817" i="4"/>
  <c r="J815" i="4"/>
  <c r="M815" i="4"/>
  <c r="I815" i="4"/>
  <c r="L815" i="4"/>
  <c r="K815" i="4"/>
  <c r="H815" i="4"/>
  <c r="L813" i="4"/>
  <c r="K813" i="4"/>
  <c r="J813" i="4"/>
  <c r="M813" i="4"/>
  <c r="I813" i="4"/>
  <c r="H813" i="4"/>
  <c r="J811" i="4"/>
  <c r="M811" i="4"/>
  <c r="I811" i="4"/>
  <c r="L811" i="4"/>
  <c r="K811" i="4"/>
  <c r="H811" i="4"/>
  <c r="L809" i="4"/>
  <c r="K809" i="4"/>
  <c r="J809" i="4"/>
  <c r="M809" i="4"/>
  <c r="I809" i="4"/>
  <c r="H809" i="4"/>
  <c r="J807" i="4"/>
  <c r="M807" i="4"/>
  <c r="I807" i="4"/>
  <c r="L807" i="4"/>
  <c r="K807" i="4"/>
  <c r="H807" i="4"/>
  <c r="L805" i="4"/>
  <c r="K805" i="4"/>
  <c r="J805" i="4"/>
  <c r="M805" i="4"/>
  <c r="H805" i="4"/>
  <c r="I805" i="4"/>
  <c r="J803" i="4"/>
  <c r="M803" i="4"/>
  <c r="I803" i="4"/>
  <c r="L803" i="4"/>
  <c r="K803" i="4"/>
  <c r="H803" i="4"/>
  <c r="L801" i="4"/>
  <c r="K801" i="4"/>
  <c r="J801" i="4"/>
  <c r="I801" i="4"/>
  <c r="H801" i="4"/>
  <c r="M801" i="4"/>
  <c r="J799" i="4"/>
  <c r="M799" i="4"/>
  <c r="I799" i="4"/>
  <c r="L799" i="4"/>
  <c r="K799" i="4"/>
  <c r="H799" i="4"/>
  <c r="L797" i="4"/>
  <c r="K797" i="4"/>
  <c r="J797" i="4"/>
  <c r="M797" i="4"/>
  <c r="I797" i="4"/>
  <c r="H797" i="4"/>
  <c r="J795" i="4"/>
  <c r="M795" i="4"/>
  <c r="I795" i="4"/>
  <c r="L795" i="4"/>
  <c r="K795" i="4"/>
  <c r="H795" i="4"/>
  <c r="L793" i="4"/>
  <c r="K793" i="4"/>
  <c r="J793" i="4"/>
  <c r="M793" i="4"/>
  <c r="I793" i="4"/>
  <c r="H793" i="4"/>
  <c r="J791" i="4"/>
  <c r="M791" i="4"/>
  <c r="I791" i="4"/>
  <c r="L791" i="4"/>
  <c r="K791" i="4"/>
  <c r="H791" i="4"/>
  <c r="L789" i="4"/>
  <c r="K789" i="4"/>
  <c r="J789" i="4"/>
  <c r="M789" i="4"/>
  <c r="H789" i="4"/>
  <c r="I789" i="4"/>
  <c r="J787" i="4"/>
  <c r="M787" i="4"/>
  <c r="I787" i="4"/>
  <c r="L787" i="4"/>
  <c r="K787" i="4"/>
  <c r="H787" i="4"/>
  <c r="L785" i="4"/>
  <c r="K785" i="4"/>
  <c r="J785" i="4"/>
  <c r="I785" i="4"/>
  <c r="M785" i="4"/>
  <c r="H785" i="4"/>
  <c r="J783" i="4"/>
  <c r="M783" i="4"/>
  <c r="I783" i="4"/>
  <c r="L783" i="4"/>
  <c r="K783" i="4"/>
  <c r="H783" i="4"/>
  <c r="L781" i="4"/>
  <c r="K781" i="4"/>
  <c r="J781" i="4"/>
  <c r="M781" i="4"/>
  <c r="I781" i="4"/>
  <c r="H781" i="4"/>
  <c r="J779" i="4"/>
  <c r="M779" i="4"/>
  <c r="I779" i="4"/>
  <c r="L779" i="4"/>
  <c r="K779" i="4"/>
  <c r="H779" i="4"/>
  <c r="L777" i="4"/>
  <c r="K777" i="4"/>
  <c r="J777" i="4"/>
  <c r="M777" i="4"/>
  <c r="I777" i="4"/>
  <c r="H777" i="4"/>
  <c r="J775" i="4"/>
  <c r="M775" i="4"/>
  <c r="I775" i="4"/>
  <c r="L775" i="4"/>
  <c r="K775" i="4"/>
  <c r="H775" i="4"/>
  <c r="L773" i="4"/>
  <c r="K773" i="4"/>
  <c r="J773" i="4"/>
  <c r="M773" i="4"/>
  <c r="I773" i="4"/>
  <c r="H773" i="4"/>
  <c r="J771" i="4"/>
  <c r="M771" i="4"/>
  <c r="I771" i="4"/>
  <c r="L771" i="4"/>
  <c r="K771" i="4"/>
  <c r="H771" i="4"/>
  <c r="L769" i="4"/>
  <c r="K769" i="4"/>
  <c r="J769" i="4"/>
  <c r="I769" i="4"/>
  <c r="M769" i="4"/>
  <c r="H769" i="4"/>
  <c r="J767" i="4"/>
  <c r="M767" i="4"/>
  <c r="I767" i="4"/>
  <c r="L767" i="4"/>
  <c r="K767" i="4"/>
  <c r="H767" i="4"/>
  <c r="L765" i="4"/>
  <c r="K765" i="4"/>
  <c r="J765" i="4"/>
  <c r="M765" i="4"/>
  <c r="I765" i="4"/>
  <c r="H765" i="4"/>
  <c r="J763" i="4"/>
  <c r="M763" i="4"/>
  <c r="I763" i="4"/>
  <c r="L763" i="4"/>
  <c r="K763" i="4"/>
  <c r="H763" i="4"/>
  <c r="L761" i="4"/>
  <c r="K761" i="4"/>
  <c r="J761" i="4"/>
  <c r="M761" i="4"/>
  <c r="I761" i="4"/>
  <c r="H761" i="4"/>
  <c r="J759" i="4"/>
  <c r="M759" i="4"/>
  <c r="I759" i="4"/>
  <c r="L759" i="4"/>
  <c r="K759" i="4"/>
  <c r="H759" i="4"/>
  <c r="L757" i="4"/>
  <c r="K757" i="4"/>
  <c r="J757" i="4"/>
  <c r="M757" i="4"/>
  <c r="I757" i="4"/>
  <c r="H757" i="4"/>
  <c r="J755" i="4"/>
  <c r="M755" i="4"/>
  <c r="I755" i="4"/>
  <c r="L755" i="4"/>
  <c r="K755" i="4"/>
  <c r="H755" i="4"/>
  <c r="L753" i="4"/>
  <c r="K753" i="4"/>
  <c r="J753" i="4"/>
  <c r="I753" i="4"/>
  <c r="H753" i="4"/>
  <c r="M753" i="4"/>
  <c r="J751" i="4"/>
  <c r="M751" i="4"/>
  <c r="I751" i="4"/>
  <c r="L751" i="4"/>
  <c r="K751" i="4"/>
  <c r="H751" i="4"/>
  <c r="L749" i="4"/>
  <c r="K749" i="4"/>
  <c r="J749" i="4"/>
  <c r="M749" i="4"/>
  <c r="I749" i="4"/>
  <c r="H749" i="4"/>
  <c r="J747" i="4"/>
  <c r="M747" i="4"/>
  <c r="I747" i="4"/>
  <c r="L747" i="4"/>
  <c r="K747" i="4"/>
  <c r="H747" i="4"/>
  <c r="L745" i="4"/>
  <c r="K745" i="4"/>
  <c r="J745" i="4"/>
  <c r="M745" i="4"/>
  <c r="I745" i="4"/>
  <c r="H745" i="4"/>
  <c r="J743" i="4"/>
  <c r="M743" i="4"/>
  <c r="I743" i="4"/>
  <c r="L743" i="4"/>
  <c r="K743" i="4"/>
  <c r="H743" i="4"/>
  <c r="L741" i="4"/>
  <c r="K741" i="4"/>
  <c r="J741" i="4"/>
  <c r="M741" i="4"/>
  <c r="H741" i="4"/>
  <c r="I741" i="4"/>
  <c r="J739" i="4"/>
  <c r="M739" i="4"/>
  <c r="I739" i="4"/>
  <c r="L739" i="4"/>
  <c r="K739" i="4"/>
  <c r="H739" i="4"/>
  <c r="L737" i="4"/>
  <c r="K737" i="4"/>
  <c r="J737" i="4"/>
  <c r="I737" i="4"/>
  <c r="H737" i="4"/>
  <c r="M737" i="4"/>
  <c r="J735" i="4"/>
  <c r="M735" i="4"/>
  <c r="I735" i="4"/>
  <c r="L735" i="4"/>
  <c r="K735" i="4"/>
  <c r="H735" i="4"/>
  <c r="L733" i="4"/>
  <c r="K733" i="4"/>
  <c r="J733" i="4"/>
  <c r="M733" i="4"/>
  <c r="I733" i="4"/>
  <c r="H733" i="4"/>
  <c r="J731" i="4"/>
  <c r="M731" i="4"/>
  <c r="I731" i="4"/>
  <c r="L731" i="4"/>
  <c r="K731" i="4"/>
  <c r="H731" i="4"/>
  <c r="L729" i="4"/>
  <c r="K729" i="4"/>
  <c r="J729" i="4"/>
  <c r="M729" i="4"/>
  <c r="I729" i="4"/>
  <c r="H729" i="4"/>
  <c r="J727" i="4"/>
  <c r="M727" i="4"/>
  <c r="I727" i="4"/>
  <c r="L727" i="4"/>
  <c r="K727" i="4"/>
  <c r="H727" i="4"/>
  <c r="L725" i="4"/>
  <c r="K725" i="4"/>
  <c r="J725" i="4"/>
  <c r="M725" i="4"/>
  <c r="H725" i="4"/>
  <c r="I725" i="4"/>
  <c r="J723" i="4"/>
  <c r="M723" i="4"/>
  <c r="I723" i="4"/>
  <c r="L723" i="4"/>
  <c r="K723" i="4"/>
  <c r="H723" i="4"/>
  <c r="L721" i="4"/>
  <c r="K721" i="4"/>
  <c r="J721" i="4"/>
  <c r="I721" i="4"/>
  <c r="M721" i="4"/>
  <c r="H721" i="4"/>
  <c r="J719" i="4"/>
  <c r="M719" i="4"/>
  <c r="I719" i="4"/>
  <c r="L719" i="4"/>
  <c r="K719" i="4"/>
  <c r="H719" i="4"/>
  <c r="L717" i="4"/>
  <c r="K717" i="4"/>
  <c r="J717" i="4"/>
  <c r="M717" i="4"/>
  <c r="I717" i="4"/>
  <c r="H717" i="4"/>
  <c r="J715" i="4"/>
  <c r="M715" i="4"/>
  <c r="I715" i="4"/>
  <c r="L715" i="4"/>
  <c r="K715" i="4"/>
  <c r="H715" i="4"/>
  <c r="L713" i="4"/>
  <c r="K713" i="4"/>
  <c r="M713" i="4"/>
  <c r="J713" i="4"/>
  <c r="I713" i="4"/>
  <c r="H713" i="4"/>
  <c r="J711" i="4"/>
  <c r="M711" i="4"/>
  <c r="I711" i="4"/>
  <c r="L711" i="4"/>
  <c r="K711" i="4"/>
  <c r="H711" i="4"/>
  <c r="L709" i="4"/>
  <c r="K709" i="4"/>
  <c r="J709" i="4"/>
  <c r="I709" i="4"/>
  <c r="H709" i="4"/>
  <c r="M709" i="4"/>
  <c r="J707" i="4"/>
  <c r="M707" i="4"/>
  <c r="I707" i="4"/>
  <c r="L707" i="4"/>
  <c r="K707" i="4"/>
  <c r="H707" i="4"/>
  <c r="L705" i="4"/>
  <c r="K705" i="4"/>
  <c r="M705" i="4"/>
  <c r="J705" i="4"/>
  <c r="I705" i="4"/>
  <c r="H705" i="4"/>
  <c r="J703" i="4"/>
  <c r="M703" i="4"/>
  <c r="I703" i="4"/>
  <c r="L703" i="4"/>
  <c r="K703" i="4"/>
  <c r="H703" i="4"/>
  <c r="L701" i="4"/>
  <c r="K701" i="4"/>
  <c r="J701" i="4"/>
  <c r="I701" i="4"/>
  <c r="H701" i="4"/>
  <c r="M701" i="4"/>
  <c r="J699" i="4"/>
  <c r="M699" i="4"/>
  <c r="I699" i="4"/>
  <c r="L699" i="4"/>
  <c r="K699" i="4"/>
  <c r="H699" i="4"/>
  <c r="L697" i="4"/>
  <c r="K697" i="4"/>
  <c r="M697" i="4"/>
  <c r="J697" i="4"/>
  <c r="H697" i="4"/>
  <c r="I697" i="4"/>
  <c r="J695" i="4"/>
  <c r="M695" i="4"/>
  <c r="I695" i="4"/>
  <c r="L695" i="4"/>
  <c r="K695" i="4"/>
  <c r="H695" i="4"/>
  <c r="L693" i="4"/>
  <c r="K693" i="4"/>
  <c r="J693" i="4"/>
  <c r="I693" i="4"/>
  <c r="M693" i="4"/>
  <c r="H693" i="4"/>
  <c r="J691" i="4"/>
  <c r="M691" i="4"/>
  <c r="I691" i="4"/>
  <c r="L691" i="4"/>
  <c r="K691" i="4"/>
  <c r="H691" i="4"/>
  <c r="L689" i="4"/>
  <c r="K689" i="4"/>
  <c r="M689" i="4"/>
  <c r="J689" i="4"/>
  <c r="H689" i="4"/>
  <c r="I689" i="4"/>
  <c r="J687" i="4"/>
  <c r="M687" i="4"/>
  <c r="I687" i="4"/>
  <c r="L687" i="4"/>
  <c r="K687" i="4"/>
  <c r="H687" i="4"/>
  <c r="L685" i="4"/>
  <c r="K685" i="4"/>
  <c r="J685" i="4"/>
  <c r="I685" i="4"/>
  <c r="M685" i="4"/>
  <c r="H685" i="4"/>
  <c r="J683" i="4"/>
  <c r="M683" i="4"/>
  <c r="I683" i="4"/>
  <c r="L683" i="4"/>
  <c r="K683" i="4"/>
  <c r="H683" i="4"/>
  <c r="L681" i="4"/>
  <c r="K681" i="4"/>
  <c r="M681" i="4"/>
  <c r="J681" i="4"/>
  <c r="I681" i="4"/>
  <c r="H681" i="4"/>
  <c r="J679" i="4"/>
  <c r="M679" i="4"/>
  <c r="I679" i="4"/>
  <c r="L679" i="4"/>
  <c r="K679" i="4"/>
  <c r="H679" i="4"/>
  <c r="L677" i="4"/>
  <c r="K677" i="4"/>
  <c r="J677" i="4"/>
  <c r="I677" i="4"/>
  <c r="H677" i="4"/>
  <c r="M677" i="4"/>
  <c r="J675" i="4"/>
  <c r="M675" i="4"/>
  <c r="I675" i="4"/>
  <c r="L675" i="4"/>
  <c r="K675" i="4"/>
  <c r="H675" i="4"/>
  <c r="L673" i="4"/>
  <c r="K673" i="4"/>
  <c r="M673" i="4"/>
  <c r="J673" i="4"/>
  <c r="I673" i="4"/>
  <c r="H673" i="4"/>
  <c r="J671" i="4"/>
  <c r="M671" i="4"/>
  <c r="I671" i="4"/>
  <c r="L671" i="4"/>
  <c r="K671" i="4"/>
  <c r="H671" i="4"/>
  <c r="L669" i="4"/>
  <c r="K669" i="4"/>
  <c r="J669" i="4"/>
  <c r="I669" i="4"/>
  <c r="H669" i="4"/>
  <c r="M669" i="4"/>
  <c r="J667" i="4"/>
  <c r="M667" i="4"/>
  <c r="I667" i="4"/>
  <c r="L667" i="4"/>
  <c r="K667" i="4"/>
  <c r="H667" i="4"/>
  <c r="L665" i="4"/>
  <c r="K665" i="4"/>
  <c r="M665" i="4"/>
  <c r="J665" i="4"/>
  <c r="H665" i="4"/>
  <c r="I665" i="4"/>
  <c r="J663" i="4"/>
  <c r="M663" i="4"/>
  <c r="I663" i="4"/>
  <c r="L663" i="4"/>
  <c r="K663" i="4"/>
  <c r="H663" i="4"/>
  <c r="L661" i="4"/>
  <c r="K661" i="4"/>
  <c r="J661" i="4"/>
  <c r="I661" i="4"/>
  <c r="M661" i="4"/>
  <c r="H661" i="4"/>
  <c r="J659" i="4"/>
  <c r="M659" i="4"/>
  <c r="I659" i="4"/>
  <c r="L659" i="4"/>
  <c r="K659" i="4"/>
  <c r="H659" i="4"/>
  <c r="L657" i="4"/>
  <c r="K657" i="4"/>
  <c r="M657" i="4"/>
  <c r="J657" i="4"/>
  <c r="H657" i="4"/>
  <c r="I657" i="4"/>
  <c r="J655" i="4"/>
  <c r="M655" i="4"/>
  <c r="I655" i="4"/>
  <c r="L655" i="4"/>
  <c r="K655" i="4"/>
  <c r="H655" i="4"/>
  <c r="L653" i="4"/>
  <c r="K653" i="4"/>
  <c r="J653" i="4"/>
  <c r="I653" i="4"/>
  <c r="M653" i="4"/>
  <c r="H653" i="4"/>
  <c r="J651" i="4"/>
  <c r="M651" i="4"/>
  <c r="I651" i="4"/>
  <c r="L651" i="4"/>
  <c r="K651" i="4"/>
  <c r="H651" i="4"/>
  <c r="L649" i="4"/>
  <c r="K649" i="4"/>
  <c r="M649" i="4"/>
  <c r="J649" i="4"/>
  <c r="I649" i="4"/>
  <c r="H649" i="4"/>
  <c r="J647" i="4"/>
  <c r="M647" i="4"/>
  <c r="I647" i="4"/>
  <c r="L647" i="4"/>
  <c r="K647" i="4"/>
  <c r="H647" i="4"/>
  <c r="L645" i="4"/>
  <c r="K645" i="4"/>
  <c r="J645" i="4"/>
  <c r="I645" i="4"/>
  <c r="H645" i="4"/>
  <c r="M645" i="4"/>
  <c r="J643" i="4"/>
  <c r="M643" i="4"/>
  <c r="I643" i="4"/>
  <c r="L643" i="4"/>
  <c r="K643" i="4"/>
  <c r="H643" i="4"/>
  <c r="L641" i="4"/>
  <c r="K641" i="4"/>
  <c r="M641" i="4"/>
  <c r="J641" i="4"/>
  <c r="I641" i="4"/>
  <c r="H641" i="4"/>
  <c r="J639" i="4"/>
  <c r="M639" i="4"/>
  <c r="I639" i="4"/>
  <c r="L639" i="4"/>
  <c r="K639" i="4"/>
  <c r="H639" i="4"/>
  <c r="L637" i="4"/>
  <c r="K637" i="4"/>
  <c r="J637" i="4"/>
  <c r="I637" i="4"/>
  <c r="H637" i="4"/>
  <c r="M637" i="4"/>
  <c r="J635" i="4"/>
  <c r="M635" i="4"/>
  <c r="I635" i="4"/>
  <c r="L635" i="4"/>
  <c r="K635" i="4"/>
  <c r="H635" i="4"/>
  <c r="L633" i="4"/>
  <c r="K633" i="4"/>
  <c r="M633" i="4"/>
  <c r="J633" i="4"/>
  <c r="H633" i="4"/>
  <c r="I633" i="4"/>
  <c r="J631" i="4"/>
  <c r="M631" i="4"/>
  <c r="I631" i="4"/>
  <c r="L631" i="4"/>
  <c r="K631" i="4"/>
  <c r="H631" i="4"/>
  <c r="L629" i="4"/>
  <c r="K629" i="4"/>
  <c r="J629" i="4"/>
  <c r="I629" i="4"/>
  <c r="M629" i="4"/>
  <c r="H629" i="4"/>
  <c r="J627" i="4"/>
  <c r="M627" i="4"/>
  <c r="I627" i="4"/>
  <c r="L627" i="4"/>
  <c r="K627" i="4"/>
  <c r="H627" i="4"/>
  <c r="L625" i="4"/>
  <c r="K625" i="4"/>
  <c r="M625" i="4"/>
  <c r="J625" i="4"/>
  <c r="H625" i="4"/>
  <c r="I625" i="4"/>
  <c r="J623" i="4"/>
  <c r="M623" i="4"/>
  <c r="I623" i="4"/>
  <c r="L623" i="4"/>
  <c r="K623" i="4"/>
  <c r="H623" i="4"/>
  <c r="L621" i="4"/>
  <c r="K621" i="4"/>
  <c r="J621" i="4"/>
  <c r="I621" i="4"/>
  <c r="M621" i="4"/>
  <c r="H621" i="4"/>
  <c r="J619" i="4"/>
  <c r="M619" i="4"/>
  <c r="I619" i="4"/>
  <c r="L619" i="4"/>
  <c r="K619" i="4"/>
  <c r="H619" i="4"/>
  <c r="L617" i="4"/>
  <c r="K617" i="4"/>
  <c r="M617" i="4"/>
  <c r="J617" i="4"/>
  <c r="I617" i="4"/>
  <c r="H617" i="4"/>
  <c r="J615" i="4"/>
  <c r="M615" i="4"/>
  <c r="I615" i="4"/>
  <c r="L615" i="4"/>
  <c r="K615" i="4"/>
  <c r="H615" i="4"/>
  <c r="L613" i="4"/>
  <c r="K613" i="4"/>
  <c r="J613" i="4"/>
  <c r="I613" i="4"/>
  <c r="H613" i="4"/>
  <c r="M613" i="4"/>
  <c r="J611" i="4"/>
  <c r="K611" i="4"/>
  <c r="I611" i="4"/>
  <c r="M611" i="4"/>
  <c r="L611" i="4"/>
  <c r="H611" i="4"/>
  <c r="L609" i="4"/>
  <c r="J609" i="4"/>
  <c r="I609" i="4"/>
  <c r="M609" i="4"/>
  <c r="H609" i="4"/>
  <c r="K609" i="4"/>
  <c r="J607" i="4"/>
  <c r="I607" i="4"/>
  <c r="M607" i="4"/>
  <c r="L607" i="4"/>
  <c r="K607" i="4"/>
  <c r="H607" i="4"/>
  <c r="L605" i="4"/>
  <c r="I605" i="4"/>
  <c r="M605" i="4"/>
  <c r="K605" i="4"/>
  <c r="H605" i="4"/>
  <c r="J605" i="4"/>
  <c r="J603" i="4"/>
  <c r="M603" i="4"/>
  <c r="L603" i="4"/>
  <c r="K603" i="4"/>
  <c r="I603" i="4"/>
  <c r="H603" i="4"/>
  <c r="L601" i="4"/>
  <c r="M601" i="4"/>
  <c r="K601" i="4"/>
  <c r="J601" i="4"/>
  <c r="H601" i="4"/>
  <c r="I601" i="4"/>
  <c r="J599" i="4"/>
  <c r="L599" i="4"/>
  <c r="K599" i="4"/>
  <c r="I599" i="4"/>
  <c r="M599" i="4"/>
  <c r="H599" i="4"/>
  <c r="L597" i="4"/>
  <c r="K597" i="4"/>
  <c r="J597" i="4"/>
  <c r="I597" i="4"/>
  <c r="M597" i="4"/>
  <c r="H597" i="4"/>
  <c r="J595" i="4"/>
  <c r="K595" i="4"/>
  <c r="I595" i="4"/>
  <c r="M595" i="4"/>
  <c r="L595" i="4"/>
  <c r="H595" i="4"/>
  <c r="L593" i="4"/>
  <c r="J593" i="4"/>
  <c r="I593" i="4"/>
  <c r="M593" i="4"/>
  <c r="K593" i="4"/>
  <c r="H593" i="4"/>
  <c r="J591" i="4"/>
  <c r="I591" i="4"/>
  <c r="M591" i="4"/>
  <c r="L591" i="4"/>
  <c r="K591" i="4"/>
  <c r="H591" i="4"/>
  <c r="L589" i="4"/>
  <c r="I589" i="4"/>
  <c r="M589" i="4"/>
  <c r="K589" i="4"/>
  <c r="J589" i="4"/>
  <c r="H589" i="4"/>
  <c r="J587" i="4"/>
  <c r="M587" i="4"/>
  <c r="L587" i="4"/>
  <c r="K587" i="4"/>
  <c r="I587" i="4"/>
  <c r="H587" i="4"/>
  <c r="L585" i="4"/>
  <c r="M585" i="4"/>
  <c r="K585" i="4"/>
  <c r="J585" i="4"/>
  <c r="I585" i="4"/>
  <c r="H585" i="4"/>
  <c r="J583" i="4"/>
  <c r="L583" i="4"/>
  <c r="K583" i="4"/>
  <c r="I583" i="4"/>
  <c r="M583" i="4"/>
  <c r="H583" i="4"/>
  <c r="L581" i="4"/>
  <c r="K581" i="4"/>
  <c r="J581" i="4"/>
  <c r="I581" i="4"/>
  <c r="M581" i="4"/>
  <c r="H581" i="4"/>
  <c r="J579" i="4"/>
  <c r="K579" i="4"/>
  <c r="I579" i="4"/>
  <c r="M579" i="4"/>
  <c r="L579" i="4"/>
  <c r="H579" i="4"/>
  <c r="L577" i="4"/>
  <c r="J577" i="4"/>
  <c r="I577" i="4"/>
  <c r="M577" i="4"/>
  <c r="K577" i="4"/>
  <c r="H577" i="4"/>
  <c r="J575" i="4"/>
  <c r="I575" i="4"/>
  <c r="M575" i="4"/>
  <c r="L575" i="4"/>
  <c r="K575" i="4"/>
  <c r="H575" i="4"/>
  <c r="L573" i="4"/>
  <c r="I573" i="4"/>
  <c r="M573" i="4"/>
  <c r="K573" i="4"/>
  <c r="J573" i="4"/>
  <c r="H573" i="4"/>
  <c r="J571" i="4"/>
  <c r="M571" i="4"/>
  <c r="L571" i="4"/>
  <c r="K571" i="4"/>
  <c r="I571" i="4"/>
  <c r="H571" i="4"/>
  <c r="L569" i="4"/>
  <c r="M569" i="4"/>
  <c r="K569" i="4"/>
  <c r="J569" i="4"/>
  <c r="I569" i="4"/>
  <c r="H569" i="4"/>
  <c r="J567" i="4"/>
  <c r="L567" i="4"/>
  <c r="K567" i="4"/>
  <c r="I567" i="4"/>
  <c r="M567" i="4"/>
  <c r="H567" i="4"/>
  <c r="L565" i="4"/>
  <c r="K565" i="4"/>
  <c r="J565" i="4"/>
  <c r="I565" i="4"/>
  <c r="H565" i="4"/>
  <c r="M565" i="4"/>
  <c r="J563" i="4"/>
  <c r="K563" i="4"/>
  <c r="I563" i="4"/>
  <c r="M563" i="4"/>
  <c r="L563" i="4"/>
  <c r="H563" i="4"/>
  <c r="L561" i="4"/>
  <c r="J561" i="4"/>
  <c r="I561" i="4"/>
  <c r="M561" i="4"/>
  <c r="H561" i="4"/>
  <c r="K561" i="4"/>
  <c r="J559" i="4"/>
  <c r="I559" i="4"/>
  <c r="M559" i="4"/>
  <c r="L559" i="4"/>
  <c r="K559" i="4"/>
  <c r="H559" i="4"/>
  <c r="L557" i="4"/>
  <c r="I557" i="4"/>
  <c r="M557" i="4"/>
  <c r="K557" i="4"/>
  <c r="H557" i="4"/>
  <c r="J557" i="4"/>
  <c r="J555" i="4"/>
  <c r="M555" i="4"/>
  <c r="L555" i="4"/>
  <c r="K555" i="4"/>
  <c r="I555" i="4"/>
  <c r="H555" i="4"/>
  <c r="L553" i="4"/>
  <c r="M553" i="4"/>
  <c r="K553" i="4"/>
  <c r="J553" i="4"/>
  <c r="H553" i="4"/>
  <c r="I553" i="4"/>
  <c r="J551" i="4"/>
  <c r="L551" i="4"/>
  <c r="K551" i="4"/>
  <c r="I551" i="4"/>
  <c r="M551" i="4"/>
  <c r="H551" i="4"/>
  <c r="L549" i="4"/>
  <c r="K549" i="4"/>
  <c r="J549" i="4"/>
  <c r="I549" i="4"/>
  <c r="H549" i="4"/>
  <c r="M549" i="4"/>
  <c r="J547" i="4"/>
  <c r="K547" i="4"/>
  <c r="I547" i="4"/>
  <c r="M547" i="4"/>
  <c r="L547" i="4"/>
  <c r="H547" i="4"/>
  <c r="L545" i="4"/>
  <c r="J545" i="4"/>
  <c r="I545" i="4"/>
  <c r="M545" i="4"/>
  <c r="H545" i="4"/>
  <c r="K545" i="4"/>
  <c r="J543" i="4"/>
  <c r="I543" i="4"/>
  <c r="M543" i="4"/>
  <c r="L543" i="4"/>
  <c r="K543" i="4"/>
  <c r="H543" i="4"/>
  <c r="L541" i="4"/>
  <c r="I541" i="4"/>
  <c r="M541" i="4"/>
  <c r="K541" i="4"/>
  <c r="H541" i="4"/>
  <c r="J541" i="4"/>
  <c r="J539" i="4"/>
  <c r="M539" i="4"/>
  <c r="L539" i="4"/>
  <c r="K539" i="4"/>
  <c r="I539" i="4"/>
  <c r="H539" i="4"/>
  <c r="L537" i="4"/>
  <c r="M537" i="4"/>
  <c r="K537" i="4"/>
  <c r="J537" i="4"/>
  <c r="H537" i="4"/>
  <c r="I537" i="4"/>
  <c r="J535" i="4"/>
  <c r="L535" i="4"/>
  <c r="K535" i="4"/>
  <c r="I535" i="4"/>
  <c r="M535" i="4"/>
  <c r="H535" i="4"/>
  <c r="L533" i="4"/>
  <c r="K533" i="4"/>
  <c r="J533" i="4"/>
  <c r="I533" i="4"/>
  <c r="M533" i="4"/>
  <c r="H533" i="4"/>
  <c r="J531" i="4"/>
  <c r="K531" i="4"/>
  <c r="I531" i="4"/>
  <c r="M531" i="4"/>
  <c r="L531" i="4"/>
  <c r="H531" i="4"/>
  <c r="L529" i="4"/>
  <c r="J529" i="4"/>
  <c r="I529" i="4"/>
  <c r="M529" i="4"/>
  <c r="K529" i="4"/>
  <c r="H529" i="4"/>
  <c r="J527" i="4"/>
  <c r="I527" i="4"/>
  <c r="M527" i="4"/>
  <c r="L527" i="4"/>
  <c r="K527" i="4"/>
  <c r="H527" i="4"/>
  <c r="L525" i="4"/>
  <c r="I525" i="4"/>
  <c r="M525" i="4"/>
  <c r="K525" i="4"/>
  <c r="J525" i="4"/>
  <c r="H525" i="4"/>
  <c r="J523" i="4"/>
  <c r="M523" i="4"/>
  <c r="L523" i="4"/>
  <c r="K523" i="4"/>
  <c r="I523" i="4"/>
  <c r="H523" i="4"/>
  <c r="L521" i="4"/>
  <c r="M521" i="4"/>
  <c r="K521" i="4"/>
  <c r="J521" i="4"/>
  <c r="I521" i="4"/>
  <c r="H521" i="4"/>
  <c r="J519" i="4"/>
  <c r="L519" i="4"/>
  <c r="K519" i="4"/>
  <c r="I519" i="4"/>
  <c r="M519" i="4"/>
  <c r="H519" i="4"/>
  <c r="L517" i="4"/>
  <c r="K517" i="4"/>
  <c r="J517" i="4"/>
  <c r="I517" i="4"/>
  <c r="M517" i="4"/>
  <c r="H517" i="4"/>
  <c r="J515" i="4"/>
  <c r="K515" i="4"/>
  <c r="I515" i="4"/>
  <c r="M515" i="4"/>
  <c r="L515" i="4"/>
  <c r="H515" i="4"/>
  <c r="L513" i="4"/>
  <c r="J513" i="4"/>
  <c r="I513" i="4"/>
  <c r="M513" i="4"/>
  <c r="K513" i="4"/>
  <c r="H513" i="4"/>
  <c r="J511" i="4"/>
  <c r="I511" i="4"/>
  <c r="M511" i="4"/>
  <c r="L511" i="4"/>
  <c r="K511" i="4"/>
  <c r="H511" i="4"/>
  <c r="L509" i="4"/>
  <c r="I509" i="4"/>
  <c r="M509" i="4"/>
  <c r="K509" i="4"/>
  <c r="J509" i="4"/>
  <c r="H509" i="4"/>
  <c r="J507" i="4"/>
  <c r="M507" i="4"/>
  <c r="L507" i="4"/>
  <c r="K507" i="4"/>
  <c r="I507" i="4"/>
  <c r="H507" i="4"/>
  <c r="L505" i="4"/>
  <c r="M505" i="4"/>
  <c r="K505" i="4"/>
  <c r="J505" i="4"/>
  <c r="I505" i="4"/>
  <c r="H505" i="4"/>
  <c r="J503" i="4"/>
  <c r="L503" i="4"/>
  <c r="K503" i="4"/>
  <c r="I503" i="4"/>
  <c r="M503" i="4"/>
  <c r="H503" i="4"/>
  <c r="L501" i="4"/>
  <c r="K501" i="4"/>
  <c r="J501" i="4"/>
  <c r="I501" i="4"/>
  <c r="H501" i="4"/>
  <c r="M501" i="4"/>
  <c r="J499" i="4"/>
  <c r="K499" i="4"/>
  <c r="I499" i="4"/>
  <c r="M499" i="4"/>
  <c r="L499" i="4"/>
  <c r="H499" i="4"/>
  <c r="L497" i="4"/>
  <c r="J497" i="4"/>
  <c r="I497" i="4"/>
  <c r="M497" i="4"/>
  <c r="H497" i="4"/>
  <c r="K497" i="4"/>
  <c r="J495" i="4"/>
  <c r="I495" i="4"/>
  <c r="M495" i="4"/>
  <c r="L495" i="4"/>
  <c r="K495" i="4"/>
  <c r="H495" i="4"/>
  <c r="L493" i="4"/>
  <c r="I493" i="4"/>
  <c r="M493" i="4"/>
  <c r="K493" i="4"/>
  <c r="H493" i="4"/>
  <c r="J493" i="4"/>
  <c r="J491" i="4"/>
  <c r="M491" i="4"/>
  <c r="L491" i="4"/>
  <c r="K491" i="4"/>
  <c r="I491" i="4"/>
  <c r="H491" i="4"/>
  <c r="L489" i="4"/>
  <c r="M489" i="4"/>
  <c r="K489" i="4"/>
  <c r="J489" i="4"/>
  <c r="H489" i="4"/>
  <c r="I489" i="4"/>
  <c r="J487" i="4"/>
  <c r="L487" i="4"/>
  <c r="K487" i="4"/>
  <c r="I487" i="4"/>
  <c r="M487" i="4"/>
  <c r="H487" i="4"/>
  <c r="L485" i="4"/>
  <c r="K485" i="4"/>
  <c r="J485" i="4"/>
  <c r="I485" i="4"/>
  <c r="H485" i="4"/>
  <c r="M485" i="4"/>
  <c r="J483" i="4"/>
  <c r="K483" i="4"/>
  <c r="I483" i="4"/>
  <c r="M483" i="4"/>
  <c r="L483" i="4"/>
  <c r="H483" i="4"/>
  <c r="L481" i="4"/>
  <c r="J481" i="4"/>
  <c r="I481" i="4"/>
  <c r="M481" i="4"/>
  <c r="H481" i="4"/>
  <c r="K481" i="4"/>
  <c r="J479" i="4"/>
  <c r="I479" i="4"/>
  <c r="M479" i="4"/>
  <c r="L479" i="4"/>
  <c r="K479" i="4"/>
  <c r="H479" i="4"/>
  <c r="J477" i="4"/>
  <c r="M477" i="4"/>
  <c r="I477" i="4"/>
  <c r="L477" i="4"/>
  <c r="H477" i="4"/>
  <c r="K477" i="4"/>
  <c r="L475" i="4"/>
  <c r="K475" i="4"/>
  <c r="J475" i="4"/>
  <c r="M475" i="4"/>
  <c r="I475" i="4"/>
  <c r="H475" i="4"/>
  <c r="J473" i="4"/>
  <c r="M473" i="4"/>
  <c r="I473" i="4"/>
  <c r="L473" i="4"/>
  <c r="H473" i="4"/>
  <c r="K473" i="4"/>
  <c r="L471" i="4"/>
  <c r="K471" i="4"/>
  <c r="J471" i="4"/>
  <c r="M471" i="4"/>
  <c r="I471" i="4"/>
  <c r="H471" i="4"/>
  <c r="J469" i="4"/>
  <c r="M469" i="4"/>
  <c r="I469" i="4"/>
  <c r="L469" i="4"/>
  <c r="K469" i="4"/>
  <c r="H469" i="4"/>
  <c r="L467" i="4"/>
  <c r="K467" i="4"/>
  <c r="J467" i="4"/>
  <c r="M467" i="4"/>
  <c r="I467" i="4"/>
  <c r="H467" i="4"/>
  <c r="J465" i="4"/>
  <c r="M465" i="4"/>
  <c r="I465" i="4"/>
  <c r="L465" i="4"/>
  <c r="K465" i="4"/>
  <c r="H465" i="4"/>
  <c r="L463" i="4"/>
  <c r="K463" i="4"/>
  <c r="J463" i="4"/>
  <c r="I463" i="4"/>
  <c r="M463" i="4"/>
  <c r="H463" i="4"/>
  <c r="J461" i="4"/>
  <c r="M461" i="4"/>
  <c r="I461" i="4"/>
  <c r="L461" i="4"/>
  <c r="H461" i="4"/>
  <c r="K461" i="4"/>
  <c r="L459" i="4"/>
  <c r="K459" i="4"/>
  <c r="J459" i="4"/>
  <c r="M459" i="4"/>
  <c r="I459" i="4"/>
  <c r="H459" i="4"/>
  <c r="J457" i="4"/>
  <c r="M457" i="4"/>
  <c r="I457" i="4"/>
  <c r="L457" i="4"/>
  <c r="H457" i="4"/>
  <c r="K457" i="4"/>
  <c r="L455" i="4"/>
  <c r="K455" i="4"/>
  <c r="J455" i="4"/>
  <c r="M455" i="4"/>
  <c r="I455" i="4"/>
  <c r="H455" i="4"/>
  <c r="J453" i="4"/>
  <c r="M453" i="4"/>
  <c r="I453" i="4"/>
  <c r="L453" i="4"/>
  <c r="K453" i="4"/>
  <c r="H453" i="4"/>
  <c r="L451" i="4"/>
  <c r="K451" i="4"/>
  <c r="J451" i="4"/>
  <c r="M451" i="4"/>
  <c r="I451" i="4"/>
  <c r="H451" i="4"/>
  <c r="J449" i="4"/>
  <c r="M449" i="4"/>
  <c r="I449" i="4"/>
  <c r="L449" i="4"/>
  <c r="K449" i="4"/>
  <c r="H449" i="4"/>
  <c r="L447" i="4"/>
  <c r="K447" i="4"/>
  <c r="J447" i="4"/>
  <c r="I447" i="4"/>
  <c r="M447" i="4"/>
  <c r="H447" i="4"/>
  <c r="J445" i="4"/>
  <c r="M445" i="4"/>
  <c r="I445" i="4"/>
  <c r="L445" i="4"/>
  <c r="H445" i="4"/>
  <c r="K445" i="4"/>
  <c r="L443" i="4"/>
  <c r="K443" i="4"/>
  <c r="J443" i="4"/>
  <c r="M443" i="4"/>
  <c r="I443" i="4"/>
  <c r="H443" i="4"/>
  <c r="J441" i="4"/>
  <c r="M441" i="4"/>
  <c r="I441" i="4"/>
  <c r="L441" i="4"/>
  <c r="H441" i="4"/>
  <c r="K441" i="4"/>
  <c r="L439" i="4"/>
  <c r="K439" i="4"/>
  <c r="J439" i="4"/>
  <c r="M439" i="4"/>
  <c r="I439" i="4"/>
  <c r="H439" i="4"/>
  <c r="J437" i="4"/>
  <c r="M437" i="4"/>
  <c r="I437" i="4"/>
  <c r="L437" i="4"/>
  <c r="K437" i="4"/>
  <c r="H437" i="4"/>
  <c r="L435" i="4"/>
  <c r="K435" i="4"/>
  <c r="J435" i="4"/>
  <c r="M435" i="4"/>
  <c r="I435" i="4"/>
  <c r="H435" i="4"/>
  <c r="J433" i="4"/>
  <c r="M433" i="4"/>
  <c r="I433" i="4"/>
  <c r="L433" i="4"/>
  <c r="K433" i="4"/>
  <c r="H433" i="4"/>
  <c r="L431" i="4"/>
  <c r="K431" i="4"/>
  <c r="J431" i="4"/>
  <c r="I431" i="4"/>
  <c r="M431" i="4"/>
  <c r="H431" i="4"/>
  <c r="J429" i="4"/>
  <c r="M429" i="4"/>
  <c r="I429" i="4"/>
  <c r="L429" i="4"/>
  <c r="H429" i="4"/>
  <c r="K429" i="4"/>
  <c r="L427" i="4"/>
  <c r="K427" i="4"/>
  <c r="J427" i="4"/>
  <c r="M427" i="4"/>
  <c r="I427" i="4"/>
  <c r="H427" i="4"/>
  <c r="J425" i="4"/>
  <c r="M425" i="4"/>
  <c r="I425" i="4"/>
  <c r="L425" i="4"/>
  <c r="H425" i="4"/>
  <c r="K425" i="4"/>
  <c r="L423" i="4"/>
  <c r="K423" i="4"/>
  <c r="J423" i="4"/>
  <c r="M423" i="4"/>
  <c r="I423" i="4"/>
  <c r="H423" i="4"/>
  <c r="J421" i="4"/>
  <c r="M421" i="4"/>
  <c r="I421" i="4"/>
  <c r="L421" i="4"/>
  <c r="K421" i="4"/>
  <c r="H421" i="4"/>
  <c r="L419" i="4"/>
  <c r="K419" i="4"/>
  <c r="J419" i="4"/>
  <c r="M419" i="4"/>
  <c r="I419" i="4"/>
  <c r="H419" i="4"/>
  <c r="J417" i="4"/>
  <c r="M417" i="4"/>
  <c r="I417" i="4"/>
  <c r="L417" i="4"/>
  <c r="K417" i="4"/>
  <c r="H417" i="4"/>
  <c r="L415" i="4"/>
  <c r="K415" i="4"/>
  <c r="J415" i="4"/>
  <c r="I415" i="4"/>
  <c r="M415" i="4"/>
  <c r="H415" i="4"/>
  <c r="J413" i="4"/>
  <c r="M413" i="4"/>
  <c r="I413" i="4"/>
  <c r="L413" i="4"/>
  <c r="H413" i="4"/>
  <c r="K413" i="4"/>
  <c r="L411" i="4"/>
  <c r="K411" i="4"/>
  <c r="J411" i="4"/>
  <c r="M411" i="4"/>
  <c r="I411" i="4"/>
  <c r="H411" i="4"/>
  <c r="J409" i="4"/>
  <c r="M409" i="4"/>
  <c r="I409" i="4"/>
  <c r="L409" i="4"/>
  <c r="H409" i="4"/>
  <c r="K409" i="4"/>
  <c r="L407" i="4"/>
  <c r="K407" i="4"/>
  <c r="J407" i="4"/>
  <c r="M407" i="4"/>
  <c r="I407" i="4"/>
  <c r="H407" i="4"/>
  <c r="J405" i="4"/>
  <c r="M405" i="4"/>
  <c r="I405" i="4"/>
  <c r="L405" i="4"/>
  <c r="K405" i="4"/>
  <c r="H405" i="4"/>
  <c r="L403" i="4"/>
  <c r="K403" i="4"/>
  <c r="J403" i="4"/>
  <c r="M403" i="4"/>
  <c r="I403" i="4"/>
  <c r="H403" i="4"/>
  <c r="J401" i="4"/>
  <c r="M401" i="4"/>
  <c r="I401" i="4"/>
  <c r="L401" i="4"/>
  <c r="K401" i="4"/>
  <c r="H401" i="4"/>
  <c r="L399" i="4"/>
  <c r="K399" i="4"/>
  <c r="J399" i="4"/>
  <c r="I399" i="4"/>
  <c r="M399" i="4"/>
  <c r="H399" i="4"/>
  <c r="J397" i="4"/>
  <c r="M397" i="4"/>
  <c r="I397" i="4"/>
  <c r="L397" i="4"/>
  <c r="H397" i="4"/>
  <c r="K397" i="4"/>
  <c r="L395" i="4"/>
  <c r="K395" i="4"/>
  <c r="J395" i="4"/>
  <c r="M395" i="4"/>
  <c r="I395" i="4"/>
  <c r="H395" i="4"/>
  <c r="J393" i="4"/>
  <c r="M393" i="4"/>
  <c r="I393" i="4"/>
  <c r="L393" i="4"/>
  <c r="H393" i="4"/>
  <c r="K393" i="4"/>
  <c r="L391" i="4"/>
  <c r="K391" i="4"/>
  <c r="J391" i="4"/>
  <c r="M391" i="4"/>
  <c r="I391" i="4"/>
  <c r="H391" i="4"/>
  <c r="J389" i="4"/>
  <c r="M389" i="4"/>
  <c r="I389" i="4"/>
  <c r="L389" i="4"/>
  <c r="K389" i="4"/>
  <c r="H389" i="4"/>
  <c r="L387" i="4"/>
  <c r="K387" i="4"/>
  <c r="J387" i="4"/>
  <c r="M387" i="4"/>
  <c r="I387" i="4"/>
  <c r="H387" i="4"/>
  <c r="J385" i="4"/>
  <c r="M385" i="4"/>
  <c r="I385" i="4"/>
  <c r="L385" i="4"/>
  <c r="K385" i="4"/>
  <c r="H385" i="4"/>
  <c r="L383" i="4"/>
  <c r="K383" i="4"/>
  <c r="J383" i="4"/>
  <c r="I383" i="4"/>
  <c r="M383" i="4"/>
  <c r="H383" i="4"/>
  <c r="J381" i="4"/>
  <c r="M381" i="4"/>
  <c r="I381" i="4"/>
  <c r="L381" i="4"/>
  <c r="H381" i="4"/>
  <c r="K381" i="4"/>
  <c r="L379" i="4"/>
  <c r="K379" i="4"/>
  <c r="J379" i="4"/>
  <c r="M379" i="4"/>
  <c r="I379" i="4"/>
  <c r="H379" i="4"/>
  <c r="J377" i="4"/>
  <c r="M377" i="4"/>
  <c r="I377" i="4"/>
  <c r="L377" i="4"/>
  <c r="H377" i="4"/>
  <c r="K377" i="4"/>
  <c r="L375" i="4"/>
  <c r="K375" i="4"/>
  <c r="J375" i="4"/>
  <c r="M375" i="4"/>
  <c r="I375" i="4"/>
  <c r="H375" i="4"/>
  <c r="J373" i="4"/>
  <c r="M373" i="4"/>
  <c r="I373" i="4"/>
  <c r="L373" i="4"/>
  <c r="K373" i="4"/>
  <c r="H373" i="4"/>
  <c r="L371" i="4"/>
  <c r="K371" i="4"/>
  <c r="J371" i="4"/>
  <c r="M371" i="4"/>
  <c r="I371" i="4"/>
  <c r="H371" i="4"/>
  <c r="J369" i="4"/>
  <c r="M369" i="4"/>
  <c r="I369" i="4"/>
  <c r="L369" i="4"/>
  <c r="K369" i="4"/>
  <c r="H369" i="4"/>
  <c r="L367" i="4"/>
  <c r="K367" i="4"/>
  <c r="J367" i="4"/>
  <c r="I367" i="4"/>
  <c r="M367" i="4"/>
  <c r="H367" i="4"/>
  <c r="J365" i="4"/>
  <c r="M365" i="4"/>
  <c r="I365" i="4"/>
  <c r="L365" i="4"/>
  <c r="H365" i="4"/>
  <c r="K365" i="4"/>
  <c r="L363" i="4"/>
  <c r="K363" i="4"/>
  <c r="J363" i="4"/>
  <c r="M363" i="4"/>
  <c r="I363" i="4"/>
  <c r="H363" i="4"/>
  <c r="J361" i="4"/>
  <c r="M361" i="4"/>
  <c r="I361" i="4"/>
  <c r="L361" i="4"/>
  <c r="H361" i="4"/>
  <c r="K361" i="4"/>
  <c r="L359" i="4"/>
  <c r="K359" i="4"/>
  <c r="J359" i="4"/>
  <c r="M359" i="4"/>
  <c r="I359" i="4"/>
  <c r="H359" i="4"/>
  <c r="J357" i="4"/>
  <c r="M357" i="4"/>
  <c r="I357" i="4"/>
  <c r="L357" i="4"/>
  <c r="K357" i="4"/>
  <c r="H357" i="4"/>
  <c r="L355" i="4"/>
  <c r="K355" i="4"/>
  <c r="J355" i="4"/>
  <c r="M355" i="4"/>
  <c r="I355" i="4"/>
  <c r="H355" i="4"/>
  <c r="J353" i="4"/>
  <c r="M353" i="4"/>
  <c r="I353" i="4"/>
  <c r="L353" i="4"/>
  <c r="K353" i="4"/>
  <c r="H353" i="4"/>
  <c r="L351" i="4"/>
  <c r="K351" i="4"/>
  <c r="J351" i="4"/>
  <c r="I351" i="4"/>
  <c r="M351" i="4"/>
  <c r="H351" i="4"/>
  <c r="J349" i="4"/>
  <c r="M349" i="4"/>
  <c r="I349" i="4"/>
  <c r="L349" i="4"/>
  <c r="H349" i="4"/>
  <c r="K349" i="4"/>
  <c r="L347" i="4"/>
  <c r="K347" i="4"/>
  <c r="J347" i="4"/>
  <c r="M347" i="4"/>
  <c r="I347" i="4"/>
  <c r="H347" i="4"/>
  <c r="J345" i="4"/>
  <c r="M345" i="4"/>
  <c r="I345" i="4"/>
  <c r="L345" i="4"/>
  <c r="H345" i="4"/>
  <c r="K345" i="4"/>
  <c r="L343" i="4"/>
  <c r="K343" i="4"/>
  <c r="J343" i="4"/>
  <c r="M343" i="4"/>
  <c r="I343" i="4"/>
  <c r="H343" i="4"/>
  <c r="J341" i="4"/>
  <c r="M341" i="4"/>
  <c r="I341" i="4"/>
  <c r="L341" i="4"/>
  <c r="K341" i="4"/>
  <c r="H341" i="4"/>
  <c r="L339" i="4"/>
  <c r="K339" i="4"/>
  <c r="J339" i="4"/>
  <c r="M339" i="4"/>
  <c r="I339" i="4"/>
  <c r="H339" i="4"/>
  <c r="J337" i="4"/>
  <c r="M337" i="4"/>
  <c r="I337" i="4"/>
  <c r="L337" i="4"/>
  <c r="K337" i="4"/>
  <c r="H337" i="4"/>
  <c r="L335" i="4"/>
  <c r="K335" i="4"/>
  <c r="J335" i="4"/>
  <c r="I335" i="4"/>
  <c r="M335" i="4"/>
  <c r="H335" i="4"/>
  <c r="J333" i="4"/>
  <c r="M333" i="4"/>
  <c r="I333" i="4"/>
  <c r="L333" i="4"/>
  <c r="H333" i="4"/>
  <c r="K333" i="4"/>
  <c r="L331" i="4"/>
  <c r="K331" i="4"/>
  <c r="J331" i="4"/>
  <c r="M331" i="4"/>
  <c r="I331" i="4"/>
  <c r="H331" i="4"/>
  <c r="J329" i="4"/>
  <c r="M329" i="4"/>
  <c r="I329" i="4"/>
  <c r="L329" i="4"/>
  <c r="H329" i="4"/>
  <c r="K329" i="4"/>
  <c r="L327" i="4"/>
  <c r="K327" i="4"/>
  <c r="J327" i="4"/>
  <c r="M327" i="4"/>
  <c r="I327" i="4"/>
  <c r="H327" i="4"/>
  <c r="J325" i="4"/>
  <c r="M325" i="4"/>
  <c r="I325" i="4"/>
  <c r="L325" i="4"/>
  <c r="K325" i="4"/>
  <c r="H325" i="4"/>
  <c r="L323" i="4"/>
  <c r="K323" i="4"/>
  <c r="J323" i="4"/>
  <c r="M323" i="4"/>
  <c r="I323" i="4"/>
  <c r="H323" i="4"/>
  <c r="J321" i="4"/>
  <c r="M321" i="4"/>
  <c r="I321" i="4"/>
  <c r="L321" i="4"/>
  <c r="K321" i="4"/>
  <c r="H321" i="4"/>
  <c r="L319" i="4"/>
  <c r="K319" i="4"/>
  <c r="J319" i="4"/>
  <c r="I319" i="4"/>
  <c r="M319" i="4"/>
  <c r="H319" i="4"/>
  <c r="J317" i="4"/>
  <c r="M317" i="4"/>
  <c r="I317" i="4"/>
  <c r="L317" i="4"/>
  <c r="H317" i="4"/>
  <c r="K317" i="4"/>
  <c r="L315" i="4"/>
  <c r="K315" i="4"/>
  <c r="J315" i="4"/>
  <c r="M315" i="4"/>
  <c r="I315" i="4"/>
  <c r="H315" i="4"/>
  <c r="J313" i="4"/>
  <c r="M313" i="4"/>
  <c r="I313" i="4"/>
  <c r="L313" i="4"/>
  <c r="H313" i="4"/>
  <c r="K313" i="4"/>
  <c r="L311" i="4"/>
  <c r="K311" i="4"/>
  <c r="J311" i="4"/>
  <c r="M311" i="4"/>
  <c r="I311" i="4"/>
  <c r="H311" i="4"/>
  <c r="J309" i="4"/>
  <c r="M309" i="4"/>
  <c r="I309" i="4"/>
  <c r="L309" i="4"/>
  <c r="K309" i="4"/>
  <c r="H309" i="4"/>
  <c r="L307" i="4"/>
  <c r="K307" i="4"/>
  <c r="J307" i="4"/>
  <c r="M307" i="4"/>
  <c r="I307" i="4"/>
  <c r="H307" i="4"/>
  <c r="J305" i="4"/>
  <c r="M305" i="4"/>
  <c r="I305" i="4"/>
  <c r="L305" i="4"/>
  <c r="K305" i="4"/>
  <c r="H305" i="4"/>
  <c r="L303" i="4"/>
  <c r="K303" i="4"/>
  <c r="J303" i="4"/>
  <c r="I303" i="4"/>
  <c r="M303" i="4"/>
  <c r="H303" i="4"/>
  <c r="J301" i="4"/>
  <c r="M301" i="4"/>
  <c r="I301" i="4"/>
  <c r="L301" i="4"/>
  <c r="H301" i="4"/>
  <c r="K301" i="4"/>
  <c r="L299" i="4"/>
  <c r="K299" i="4"/>
  <c r="J299" i="4"/>
  <c r="M299" i="4"/>
  <c r="I299" i="4"/>
  <c r="H299" i="4"/>
  <c r="J297" i="4"/>
  <c r="M297" i="4"/>
  <c r="I297" i="4"/>
  <c r="L297" i="4"/>
  <c r="H297" i="4"/>
  <c r="K297" i="4"/>
  <c r="L295" i="4"/>
  <c r="K295" i="4"/>
  <c r="J295" i="4"/>
  <c r="M295" i="4"/>
  <c r="I295" i="4"/>
  <c r="H295" i="4"/>
  <c r="J293" i="4"/>
  <c r="M293" i="4"/>
  <c r="I293" i="4"/>
  <c r="L293" i="4"/>
  <c r="K293" i="4"/>
  <c r="H293" i="4"/>
  <c r="L291" i="4"/>
  <c r="K291" i="4"/>
  <c r="J291" i="4"/>
  <c r="M291" i="4"/>
  <c r="I291" i="4"/>
  <c r="H291" i="4"/>
  <c r="J289" i="4"/>
  <c r="M289" i="4"/>
  <c r="I289" i="4"/>
  <c r="L289" i="4"/>
  <c r="K289" i="4"/>
  <c r="H289" i="4"/>
  <c r="L287" i="4"/>
  <c r="K287" i="4"/>
  <c r="J287" i="4"/>
  <c r="I287" i="4"/>
  <c r="M287" i="4"/>
  <c r="H287" i="4"/>
  <c r="J285" i="4"/>
  <c r="M285" i="4"/>
  <c r="I285" i="4"/>
  <c r="L285" i="4"/>
  <c r="H285" i="4"/>
  <c r="K285" i="4"/>
  <c r="L283" i="4"/>
  <c r="K283" i="4"/>
  <c r="J283" i="4"/>
  <c r="M283" i="4"/>
  <c r="I283" i="4"/>
  <c r="H283" i="4"/>
  <c r="J281" i="4"/>
  <c r="M281" i="4"/>
  <c r="I281" i="4"/>
  <c r="L281" i="4"/>
  <c r="H281" i="4"/>
  <c r="K281" i="4"/>
  <c r="L279" i="4"/>
  <c r="K279" i="4"/>
  <c r="J279" i="4"/>
  <c r="M279" i="4"/>
  <c r="I279" i="4"/>
  <c r="H279" i="4"/>
  <c r="J277" i="4"/>
  <c r="M277" i="4"/>
  <c r="I277" i="4"/>
  <c r="L277" i="4"/>
  <c r="K277" i="4"/>
  <c r="H277" i="4"/>
  <c r="L275" i="4"/>
  <c r="K275" i="4"/>
  <c r="J275" i="4"/>
  <c r="M275" i="4"/>
  <c r="I275" i="4"/>
  <c r="H275" i="4"/>
  <c r="J273" i="4"/>
  <c r="M273" i="4"/>
  <c r="I273" i="4"/>
  <c r="L273" i="4"/>
  <c r="K273" i="4"/>
  <c r="H273" i="4"/>
  <c r="L271" i="4"/>
  <c r="K271" i="4"/>
  <c r="J271" i="4"/>
  <c r="I271" i="4"/>
  <c r="M271" i="4"/>
  <c r="H271" i="4"/>
  <c r="J269" i="4"/>
  <c r="M269" i="4"/>
  <c r="I269" i="4"/>
  <c r="L269" i="4"/>
  <c r="H269" i="4"/>
  <c r="K269" i="4"/>
  <c r="L267" i="4"/>
  <c r="K267" i="4"/>
  <c r="J267" i="4"/>
  <c r="M267" i="4"/>
  <c r="I267" i="4"/>
  <c r="H267" i="4"/>
  <c r="J265" i="4"/>
  <c r="M265" i="4"/>
  <c r="I265" i="4"/>
  <c r="L265" i="4"/>
  <c r="H265" i="4"/>
  <c r="K265" i="4"/>
  <c r="L263" i="4"/>
  <c r="K263" i="4"/>
  <c r="J263" i="4"/>
  <c r="M263" i="4"/>
  <c r="I263" i="4"/>
  <c r="H263" i="4"/>
  <c r="J261" i="4"/>
  <c r="M261" i="4"/>
  <c r="I261" i="4"/>
  <c r="L261" i="4"/>
  <c r="K261" i="4"/>
  <c r="H261" i="4"/>
  <c r="L259" i="4"/>
  <c r="K259" i="4"/>
  <c r="J259" i="4"/>
  <c r="M259" i="4"/>
  <c r="I259" i="4"/>
  <c r="H259" i="4"/>
  <c r="J257" i="4"/>
  <c r="M257" i="4"/>
  <c r="I257" i="4"/>
  <c r="L257" i="4"/>
  <c r="K257" i="4"/>
  <c r="H257" i="4"/>
  <c r="L255" i="4"/>
  <c r="K255" i="4"/>
  <c r="J255" i="4"/>
  <c r="I255" i="4"/>
  <c r="M255" i="4"/>
  <c r="H255" i="4"/>
  <c r="J253" i="4"/>
  <c r="M253" i="4"/>
  <c r="I253" i="4"/>
  <c r="L253" i="4"/>
  <c r="H253" i="4"/>
  <c r="K253" i="4"/>
  <c r="L251" i="4"/>
  <c r="K251" i="4"/>
  <c r="J251" i="4"/>
  <c r="M251" i="4"/>
  <c r="I251" i="4"/>
  <c r="H251" i="4"/>
  <c r="J249" i="4"/>
  <c r="M249" i="4"/>
  <c r="I249" i="4"/>
  <c r="L249" i="4"/>
  <c r="H249" i="4"/>
  <c r="K249" i="4"/>
  <c r="L247" i="4"/>
  <c r="K247" i="4"/>
  <c r="J247" i="4"/>
  <c r="M247" i="4"/>
  <c r="I247" i="4"/>
  <c r="H247" i="4"/>
  <c r="J245" i="4"/>
  <c r="M245" i="4"/>
  <c r="I245" i="4"/>
  <c r="L245" i="4"/>
  <c r="K245" i="4"/>
  <c r="H245" i="4"/>
  <c r="L243" i="4"/>
  <c r="K243" i="4"/>
  <c r="J243" i="4"/>
  <c r="M243" i="4"/>
  <c r="I243" i="4"/>
  <c r="H243" i="4"/>
  <c r="J241" i="4"/>
  <c r="M241" i="4"/>
  <c r="I241" i="4"/>
  <c r="L241" i="4"/>
  <c r="K241" i="4"/>
  <c r="H241" i="4"/>
  <c r="L239" i="4"/>
  <c r="K239" i="4"/>
  <c r="J239" i="4"/>
  <c r="I239" i="4"/>
  <c r="M239" i="4"/>
  <c r="H239" i="4"/>
  <c r="J237" i="4"/>
  <c r="M237" i="4"/>
  <c r="I237" i="4"/>
  <c r="L237" i="4"/>
  <c r="H237" i="4"/>
  <c r="K237" i="4"/>
  <c r="L235" i="4"/>
  <c r="K235" i="4"/>
  <c r="J235" i="4"/>
  <c r="M235" i="4"/>
  <c r="I235" i="4"/>
  <c r="H235" i="4"/>
  <c r="J233" i="4"/>
  <c r="M233" i="4"/>
  <c r="I233" i="4"/>
  <c r="L233" i="4"/>
  <c r="H233" i="4"/>
  <c r="K233" i="4"/>
  <c r="L231" i="4"/>
  <c r="K231" i="4"/>
  <c r="J231" i="4"/>
  <c r="M231" i="4"/>
  <c r="I231" i="4"/>
  <c r="H231" i="4"/>
  <c r="J229" i="4"/>
  <c r="M229" i="4"/>
  <c r="I229" i="4"/>
  <c r="L229" i="4"/>
  <c r="K229" i="4"/>
  <c r="H229" i="4"/>
  <c r="L227" i="4"/>
  <c r="K227" i="4"/>
  <c r="J227" i="4"/>
  <c r="M227" i="4"/>
  <c r="I227" i="4"/>
  <c r="H227" i="4"/>
  <c r="J225" i="4"/>
  <c r="M225" i="4"/>
  <c r="I225" i="4"/>
  <c r="L225" i="4"/>
  <c r="K225" i="4"/>
  <c r="H225" i="4"/>
  <c r="L223" i="4"/>
  <c r="K223" i="4"/>
  <c r="J223" i="4"/>
  <c r="I223" i="4"/>
  <c r="M223" i="4"/>
  <c r="H223" i="4"/>
  <c r="J221" i="4"/>
  <c r="M221" i="4"/>
  <c r="I221" i="4"/>
  <c r="L221" i="4"/>
  <c r="H221" i="4"/>
  <c r="K221" i="4"/>
  <c r="L219" i="4"/>
  <c r="K219" i="4"/>
  <c r="J219" i="4"/>
  <c r="M219" i="4"/>
  <c r="I219" i="4"/>
  <c r="H219" i="4"/>
  <c r="J217" i="4"/>
  <c r="M217" i="4"/>
  <c r="I217" i="4"/>
  <c r="L217" i="4"/>
  <c r="H217" i="4"/>
  <c r="K217" i="4"/>
  <c r="L215" i="4"/>
  <c r="K215" i="4"/>
  <c r="J215" i="4"/>
  <c r="M215" i="4"/>
  <c r="I215" i="4"/>
  <c r="H215" i="4"/>
  <c r="J213" i="4"/>
  <c r="M213" i="4"/>
  <c r="I213" i="4"/>
  <c r="L213" i="4"/>
  <c r="K213" i="4"/>
  <c r="H213" i="4"/>
  <c r="L211" i="4"/>
  <c r="K211" i="4"/>
  <c r="J211" i="4"/>
  <c r="M211" i="4"/>
  <c r="I211" i="4"/>
  <c r="H211" i="4"/>
  <c r="J209" i="4"/>
  <c r="M209" i="4"/>
  <c r="I209" i="4"/>
  <c r="L209" i="4"/>
  <c r="K209" i="4"/>
  <c r="H209" i="4"/>
  <c r="L207" i="4"/>
  <c r="K207" i="4"/>
  <c r="J207" i="4"/>
  <c r="I207" i="4"/>
  <c r="M207" i="4"/>
  <c r="H207" i="4"/>
  <c r="J205" i="4"/>
  <c r="M205" i="4"/>
  <c r="I205" i="4"/>
  <c r="L205" i="4"/>
  <c r="H205" i="4"/>
  <c r="K205" i="4"/>
  <c r="L203" i="4"/>
  <c r="K203" i="4"/>
  <c r="J203" i="4"/>
  <c r="M203" i="4"/>
  <c r="I203" i="4"/>
  <c r="H203" i="4"/>
  <c r="J201" i="4"/>
  <c r="M201" i="4"/>
  <c r="I201" i="4"/>
  <c r="L201" i="4"/>
  <c r="H201" i="4"/>
  <c r="K201" i="4"/>
  <c r="L199" i="4"/>
  <c r="K199" i="4"/>
  <c r="J199" i="4"/>
  <c r="M199" i="4"/>
  <c r="I199" i="4"/>
  <c r="H199" i="4"/>
  <c r="J197" i="4"/>
  <c r="M197" i="4"/>
  <c r="I197" i="4"/>
  <c r="L197" i="4"/>
  <c r="K197" i="4"/>
  <c r="H197" i="4"/>
  <c r="L195" i="4"/>
  <c r="K195" i="4"/>
  <c r="J195" i="4"/>
  <c r="M195" i="4"/>
  <c r="I195" i="4"/>
  <c r="H195" i="4"/>
  <c r="J193" i="4"/>
  <c r="M193" i="4"/>
  <c r="I193" i="4"/>
  <c r="L193" i="4"/>
  <c r="K193" i="4"/>
  <c r="H193" i="4"/>
  <c r="L191" i="4"/>
  <c r="K191" i="4"/>
  <c r="J191" i="4"/>
  <c r="I191" i="4"/>
  <c r="M191" i="4"/>
  <c r="H191" i="4"/>
  <c r="J189" i="4"/>
  <c r="M189" i="4"/>
  <c r="I189" i="4"/>
  <c r="L189" i="4"/>
  <c r="H189" i="4"/>
  <c r="K189" i="4"/>
  <c r="L187" i="4"/>
  <c r="K187" i="4"/>
  <c r="J187" i="4"/>
  <c r="M187" i="4"/>
  <c r="I187" i="4"/>
  <c r="H187" i="4"/>
  <c r="J185" i="4"/>
  <c r="M185" i="4"/>
  <c r="I185" i="4"/>
  <c r="L185" i="4"/>
  <c r="H185" i="4"/>
  <c r="K185" i="4"/>
  <c r="L183" i="4"/>
  <c r="K183" i="4"/>
  <c r="J183" i="4"/>
  <c r="M183" i="4"/>
  <c r="I183" i="4"/>
  <c r="H183" i="4"/>
  <c r="J181" i="4"/>
  <c r="M181" i="4"/>
  <c r="I181" i="4"/>
  <c r="L181" i="4"/>
  <c r="K181" i="4"/>
  <c r="H181" i="4"/>
  <c r="L179" i="4"/>
  <c r="K179" i="4"/>
  <c r="J179" i="4"/>
  <c r="M179" i="4"/>
  <c r="I179" i="4"/>
  <c r="H179" i="4"/>
  <c r="J177" i="4"/>
  <c r="M177" i="4"/>
  <c r="I177" i="4"/>
  <c r="L177" i="4"/>
  <c r="K177" i="4"/>
  <c r="H177" i="4"/>
  <c r="L175" i="4"/>
  <c r="K175" i="4"/>
  <c r="J175" i="4"/>
  <c r="I175" i="4"/>
  <c r="M175" i="4"/>
  <c r="H175" i="4"/>
  <c r="J173" i="4"/>
  <c r="M173" i="4"/>
  <c r="I173" i="4"/>
  <c r="L173" i="4"/>
  <c r="H173" i="4"/>
  <c r="K173" i="4"/>
  <c r="L171" i="4"/>
  <c r="K171" i="4"/>
  <c r="J171" i="4"/>
  <c r="M171" i="4"/>
  <c r="I171" i="4"/>
  <c r="H171" i="4"/>
  <c r="J169" i="4"/>
  <c r="M169" i="4"/>
  <c r="I169" i="4"/>
  <c r="L169" i="4"/>
  <c r="H169" i="4"/>
  <c r="K169" i="4"/>
  <c r="L167" i="4"/>
  <c r="K167" i="4"/>
  <c r="J167" i="4"/>
  <c r="M167" i="4"/>
  <c r="I167" i="4"/>
  <c r="H167" i="4"/>
  <c r="J165" i="4"/>
  <c r="M165" i="4"/>
  <c r="I165" i="4"/>
  <c r="L165" i="4"/>
  <c r="K165" i="4"/>
  <c r="H165" i="4"/>
  <c r="L163" i="4"/>
  <c r="K163" i="4"/>
  <c r="J163" i="4"/>
  <c r="M163" i="4"/>
  <c r="I163" i="4"/>
  <c r="H163" i="4"/>
  <c r="J161" i="4"/>
  <c r="M161" i="4"/>
  <c r="I161" i="4"/>
  <c r="L161" i="4"/>
  <c r="K161" i="4"/>
  <c r="H161" i="4"/>
  <c r="L159" i="4"/>
  <c r="K159" i="4"/>
  <c r="J159" i="4"/>
  <c r="I159" i="4"/>
  <c r="M159" i="4"/>
  <c r="H159" i="4"/>
  <c r="J157" i="4"/>
  <c r="M157" i="4"/>
  <c r="I157" i="4"/>
  <c r="L157" i="4"/>
  <c r="H157" i="4"/>
  <c r="K157" i="4"/>
  <c r="L155" i="4"/>
  <c r="K155" i="4"/>
  <c r="J155" i="4"/>
  <c r="M155" i="4"/>
  <c r="I155" i="4"/>
  <c r="H155" i="4"/>
  <c r="J153" i="4"/>
  <c r="M153" i="4"/>
  <c r="I153" i="4"/>
  <c r="L153" i="4"/>
  <c r="H153" i="4"/>
  <c r="K153" i="4"/>
  <c r="L151" i="4"/>
  <c r="K151" i="4"/>
  <c r="J151" i="4"/>
  <c r="M151" i="4"/>
  <c r="I151" i="4"/>
  <c r="H151" i="4"/>
  <c r="J149" i="4"/>
  <c r="M149" i="4"/>
  <c r="I149" i="4"/>
  <c r="L149" i="4"/>
  <c r="K149" i="4"/>
  <c r="H149" i="4"/>
  <c r="L147" i="4"/>
  <c r="K147" i="4"/>
  <c r="J147" i="4"/>
  <c r="M147" i="4"/>
  <c r="I147" i="4"/>
  <c r="H147" i="4"/>
  <c r="J145" i="4"/>
  <c r="M145" i="4"/>
  <c r="I145" i="4"/>
  <c r="L145" i="4"/>
  <c r="K145" i="4"/>
  <c r="H145" i="4"/>
  <c r="L143" i="4"/>
  <c r="K143" i="4"/>
  <c r="J143" i="4"/>
  <c r="I143" i="4"/>
  <c r="M143" i="4"/>
  <c r="H143" i="4"/>
  <c r="J141" i="4"/>
  <c r="M141" i="4"/>
  <c r="I141" i="4"/>
  <c r="L141" i="4"/>
  <c r="H141" i="4"/>
  <c r="K141" i="4"/>
  <c r="L139" i="4"/>
  <c r="K139" i="4"/>
  <c r="J139" i="4"/>
  <c r="M139" i="4"/>
  <c r="I139" i="4"/>
  <c r="H139" i="4"/>
  <c r="J137" i="4"/>
  <c r="M137" i="4"/>
  <c r="I137" i="4"/>
  <c r="L137" i="4"/>
  <c r="H137" i="4"/>
  <c r="K137" i="4"/>
  <c r="L135" i="4"/>
  <c r="K135" i="4"/>
  <c r="J135" i="4"/>
  <c r="M135" i="4"/>
  <c r="I135" i="4"/>
  <c r="H135" i="4"/>
  <c r="J133" i="4"/>
  <c r="M133" i="4"/>
  <c r="I133" i="4"/>
  <c r="L133" i="4"/>
  <c r="K133" i="4"/>
  <c r="H133" i="4"/>
  <c r="L131" i="4"/>
  <c r="K131" i="4"/>
  <c r="J131" i="4"/>
  <c r="M131" i="4"/>
  <c r="I131" i="4"/>
  <c r="H131" i="4"/>
  <c r="J129" i="4"/>
  <c r="M129" i="4"/>
  <c r="I129" i="4"/>
  <c r="L129" i="4"/>
  <c r="K129" i="4"/>
  <c r="H129" i="4"/>
  <c r="L127" i="4"/>
  <c r="K127" i="4"/>
  <c r="J127" i="4"/>
  <c r="I127" i="4"/>
  <c r="M127" i="4"/>
  <c r="H127" i="4"/>
  <c r="J125" i="4"/>
  <c r="M125" i="4"/>
  <c r="I125" i="4"/>
  <c r="L125" i="4"/>
  <c r="H125" i="4"/>
  <c r="K125" i="4"/>
  <c r="L123" i="4"/>
  <c r="K123" i="4"/>
  <c r="J123" i="4"/>
  <c r="M123" i="4"/>
  <c r="I123" i="4"/>
  <c r="H123" i="4"/>
  <c r="J121" i="4"/>
  <c r="M121" i="4"/>
  <c r="I121" i="4"/>
  <c r="L121" i="4"/>
  <c r="H121" i="4"/>
  <c r="K121" i="4"/>
  <c r="L119" i="4"/>
  <c r="K119" i="4"/>
  <c r="J119" i="4"/>
  <c r="M119" i="4"/>
  <c r="I119" i="4"/>
  <c r="H119" i="4"/>
  <c r="J117" i="4"/>
  <c r="M117" i="4"/>
  <c r="I117" i="4"/>
  <c r="L117" i="4"/>
  <c r="K117" i="4"/>
  <c r="H117" i="4"/>
  <c r="L115" i="4"/>
  <c r="K115" i="4"/>
  <c r="J115" i="4"/>
  <c r="M115" i="4"/>
  <c r="I115" i="4"/>
  <c r="H115" i="4"/>
  <c r="J113" i="4"/>
  <c r="M113" i="4"/>
  <c r="I113" i="4"/>
  <c r="L113" i="4"/>
  <c r="K113" i="4"/>
  <c r="H113" i="4"/>
  <c r="L111" i="4"/>
  <c r="K111" i="4"/>
  <c r="J111" i="4"/>
  <c r="I111" i="4"/>
  <c r="M111" i="4"/>
  <c r="H111" i="4"/>
  <c r="J109" i="4"/>
  <c r="M109" i="4"/>
  <c r="I109" i="4"/>
  <c r="L109" i="4"/>
  <c r="H109" i="4"/>
  <c r="K109" i="4"/>
  <c r="L107" i="4"/>
  <c r="K107" i="4"/>
  <c r="J107" i="4"/>
  <c r="M107" i="4"/>
  <c r="I107" i="4"/>
  <c r="H107" i="4"/>
  <c r="J105" i="4"/>
  <c r="M105" i="4"/>
  <c r="I105" i="4"/>
  <c r="L105" i="4"/>
  <c r="H105" i="4"/>
  <c r="K105" i="4"/>
  <c r="L103" i="4"/>
  <c r="K103" i="4"/>
  <c r="J103" i="4"/>
  <c r="M103" i="4"/>
  <c r="I103" i="4"/>
  <c r="H103" i="4"/>
  <c r="J101" i="4"/>
  <c r="M101" i="4"/>
  <c r="I101" i="4"/>
  <c r="L101" i="4"/>
  <c r="K101" i="4"/>
  <c r="H101" i="4"/>
  <c r="L99" i="4"/>
  <c r="K99" i="4"/>
  <c r="J99" i="4"/>
  <c r="M99" i="4"/>
  <c r="I99" i="4"/>
  <c r="H99" i="4"/>
  <c r="J97" i="4"/>
  <c r="M97" i="4"/>
  <c r="I97" i="4"/>
  <c r="L97" i="4"/>
  <c r="K97" i="4"/>
  <c r="H97" i="4"/>
  <c r="L95" i="4"/>
  <c r="K95" i="4"/>
  <c r="J95" i="4"/>
  <c r="I95" i="4"/>
  <c r="M95" i="4"/>
  <c r="H95" i="4"/>
  <c r="J93" i="4"/>
  <c r="M93" i="4"/>
  <c r="I93" i="4"/>
  <c r="L93" i="4"/>
  <c r="H93" i="4"/>
  <c r="K93" i="4"/>
  <c r="L91" i="4"/>
  <c r="K91" i="4"/>
  <c r="J91" i="4"/>
  <c r="M91" i="4"/>
  <c r="I91" i="4"/>
  <c r="H91" i="4"/>
  <c r="J89" i="4"/>
  <c r="M89" i="4"/>
  <c r="I89" i="4"/>
  <c r="L89" i="4"/>
  <c r="H89" i="4"/>
  <c r="K89" i="4"/>
  <c r="L87" i="4"/>
  <c r="K87" i="4"/>
  <c r="J87" i="4"/>
  <c r="M87" i="4"/>
  <c r="I87" i="4"/>
  <c r="H87" i="4"/>
  <c r="J85" i="4"/>
  <c r="M85" i="4"/>
  <c r="I85" i="4"/>
  <c r="L85" i="4"/>
  <c r="K85" i="4"/>
  <c r="H85" i="4"/>
  <c r="L83" i="4"/>
  <c r="K83" i="4"/>
  <c r="J83" i="4"/>
  <c r="M83" i="4"/>
  <c r="I83" i="4"/>
  <c r="H83" i="4"/>
  <c r="J81" i="4"/>
  <c r="M81" i="4"/>
  <c r="I81" i="4"/>
  <c r="L81" i="4"/>
  <c r="K81" i="4"/>
  <c r="H81" i="4"/>
  <c r="L79" i="4"/>
  <c r="K79" i="4"/>
  <c r="J79" i="4"/>
  <c r="I79" i="4"/>
  <c r="M79" i="4"/>
  <c r="H79" i="4"/>
  <c r="J77" i="4"/>
  <c r="M77" i="4"/>
  <c r="I77" i="4"/>
  <c r="L77" i="4"/>
  <c r="H77" i="4"/>
  <c r="K77" i="4"/>
  <c r="L75" i="4"/>
  <c r="K75" i="4"/>
  <c r="J75" i="4"/>
  <c r="M75" i="4"/>
  <c r="I75" i="4"/>
  <c r="H75" i="4"/>
  <c r="J73" i="4"/>
  <c r="M73" i="4"/>
  <c r="I73" i="4"/>
  <c r="L73" i="4"/>
  <c r="H73" i="4"/>
  <c r="K73" i="4"/>
  <c r="L71" i="4"/>
  <c r="K71" i="4"/>
  <c r="J71" i="4"/>
  <c r="M71" i="4"/>
  <c r="I71" i="4"/>
  <c r="H71" i="4"/>
  <c r="J69" i="4"/>
  <c r="M69" i="4"/>
  <c r="I69" i="4"/>
  <c r="L69" i="4"/>
  <c r="K69" i="4"/>
  <c r="H69" i="4"/>
  <c r="L67" i="4"/>
  <c r="K67" i="4"/>
  <c r="J67" i="4"/>
  <c r="M67" i="4"/>
  <c r="I67" i="4"/>
  <c r="H67" i="4"/>
  <c r="J65" i="4"/>
  <c r="M65" i="4"/>
  <c r="I65" i="4"/>
  <c r="L65" i="4"/>
  <c r="K65" i="4"/>
  <c r="H65" i="4"/>
  <c r="L63" i="4"/>
  <c r="K63" i="4"/>
  <c r="J63" i="4"/>
  <c r="I63" i="4"/>
  <c r="M63" i="4"/>
  <c r="H63" i="4"/>
  <c r="J61" i="4"/>
  <c r="M61" i="4"/>
  <c r="I61" i="4"/>
  <c r="L61" i="4"/>
  <c r="H61" i="4"/>
  <c r="K61" i="4"/>
  <c r="L59" i="4"/>
  <c r="K59" i="4"/>
  <c r="J59" i="4"/>
  <c r="M59" i="4"/>
  <c r="I59" i="4"/>
  <c r="H59" i="4"/>
  <c r="J57" i="4"/>
  <c r="M57" i="4"/>
  <c r="I57" i="4"/>
  <c r="L57" i="4"/>
  <c r="H57" i="4"/>
  <c r="K57" i="4"/>
  <c r="L55" i="4"/>
  <c r="K55" i="4"/>
  <c r="J55" i="4"/>
  <c r="M55" i="4"/>
  <c r="I55" i="4"/>
  <c r="H55" i="4"/>
  <c r="J53" i="4"/>
  <c r="M53" i="4"/>
  <c r="I53" i="4"/>
  <c r="L53" i="4"/>
  <c r="K53" i="4"/>
  <c r="H53" i="4"/>
  <c r="L51" i="4"/>
  <c r="K51" i="4"/>
  <c r="J51" i="4"/>
  <c r="M51" i="4"/>
  <c r="I51" i="4"/>
  <c r="H51" i="4"/>
  <c r="J49" i="4"/>
  <c r="M49" i="4"/>
  <c r="I49" i="4"/>
  <c r="L49" i="4"/>
  <c r="K49" i="4"/>
  <c r="H49" i="4"/>
  <c r="L47" i="4"/>
  <c r="K47" i="4"/>
  <c r="J47" i="4"/>
  <c r="I47" i="4"/>
  <c r="M47" i="4"/>
  <c r="H47" i="4"/>
  <c r="J45" i="4"/>
  <c r="M45" i="4"/>
  <c r="I45" i="4"/>
  <c r="L45" i="4"/>
  <c r="H45" i="4"/>
  <c r="K45" i="4"/>
  <c r="L43" i="4"/>
  <c r="K43" i="4"/>
  <c r="J43" i="4"/>
  <c r="M43" i="4"/>
  <c r="I43" i="4"/>
  <c r="H43" i="4"/>
  <c r="J41" i="4"/>
  <c r="M41" i="4"/>
  <c r="I41" i="4"/>
  <c r="L41" i="4"/>
  <c r="H41" i="4"/>
  <c r="K41" i="4"/>
  <c r="L39" i="4"/>
  <c r="K39" i="4"/>
  <c r="J39" i="4"/>
  <c r="M39" i="4"/>
  <c r="I39" i="4"/>
  <c r="H39" i="4"/>
  <c r="J37" i="4"/>
  <c r="M37" i="4"/>
  <c r="I37" i="4"/>
  <c r="L37" i="4"/>
  <c r="K37" i="4"/>
  <c r="H37" i="4"/>
  <c r="L35" i="4"/>
  <c r="K35" i="4"/>
  <c r="J35" i="4"/>
  <c r="M35" i="4"/>
  <c r="I35" i="4"/>
  <c r="H35" i="4"/>
  <c r="J33" i="4"/>
  <c r="M33" i="4"/>
  <c r="I33" i="4"/>
  <c r="L33" i="4"/>
  <c r="K33" i="4"/>
  <c r="H33" i="4"/>
  <c r="L31" i="4"/>
  <c r="K31" i="4"/>
  <c r="J31" i="4"/>
  <c r="I31" i="4"/>
  <c r="M31" i="4"/>
  <c r="H31" i="4"/>
  <c r="J29" i="4"/>
  <c r="M29" i="4"/>
  <c r="I29" i="4"/>
  <c r="L29" i="4"/>
  <c r="H29" i="4"/>
  <c r="K29" i="4"/>
  <c r="L27" i="4"/>
  <c r="K27" i="4"/>
  <c r="J27" i="4"/>
  <c r="M27" i="4"/>
  <c r="I27" i="4"/>
  <c r="H27" i="4"/>
  <c r="J25" i="4"/>
  <c r="M25" i="4"/>
  <c r="I25" i="4"/>
  <c r="L25" i="4"/>
  <c r="H25" i="4"/>
  <c r="K25" i="4"/>
  <c r="L23" i="4"/>
  <c r="K23" i="4"/>
  <c r="J23" i="4"/>
  <c r="M23" i="4"/>
  <c r="I23" i="4"/>
  <c r="H23" i="4"/>
  <c r="J21" i="4"/>
  <c r="M21" i="4"/>
  <c r="I21" i="4"/>
  <c r="L21" i="4"/>
  <c r="K21" i="4"/>
  <c r="H21" i="4"/>
  <c r="L19" i="4"/>
  <c r="K19" i="4"/>
  <c r="J19" i="4"/>
  <c r="M19" i="4"/>
  <c r="I19" i="4"/>
  <c r="H19" i="4"/>
  <c r="J17" i="4"/>
  <c r="M17" i="4"/>
  <c r="I17" i="4"/>
  <c r="L17" i="4"/>
  <c r="K17" i="4"/>
  <c r="H17" i="4"/>
  <c r="K16" i="4"/>
  <c r="J16" i="4"/>
  <c r="M16" i="4"/>
  <c r="I16" i="4"/>
  <c r="L16" i="4"/>
  <c r="H16" i="4"/>
  <c r="J2" i="4"/>
  <c r="I2" i="4"/>
  <c r="K2" i="4"/>
  <c r="L2" i="4"/>
  <c r="M2" i="4"/>
  <c r="H2" i="4"/>
  <c r="M1214" i="4"/>
  <c r="I1214" i="4"/>
  <c r="J1214" i="4"/>
  <c r="L1214" i="4"/>
  <c r="H1214" i="4"/>
  <c r="K1214" i="4"/>
  <c r="K1216" i="4"/>
  <c r="J1216" i="4"/>
  <c r="I1216" i="4"/>
  <c r="M1216" i="4"/>
  <c r="L1216" i="4"/>
  <c r="H1216" i="4"/>
  <c r="M1218" i="4"/>
  <c r="I1218" i="4"/>
  <c r="K1218" i="4"/>
  <c r="J1218" i="4"/>
  <c r="L1218" i="4"/>
  <c r="H1218" i="4"/>
  <c r="K1220" i="4"/>
  <c r="L1220" i="4"/>
  <c r="J1220" i="4"/>
  <c r="I1220" i="4"/>
  <c r="M1220" i="4"/>
  <c r="H1220" i="4"/>
  <c r="M1222" i="4"/>
  <c r="I1222" i="4"/>
  <c r="L1222" i="4"/>
  <c r="K1222" i="4"/>
  <c r="J1222" i="4"/>
  <c r="H1222" i="4"/>
  <c r="K1224" i="4"/>
  <c r="M1224" i="4"/>
  <c r="L1224" i="4"/>
  <c r="J1224" i="4"/>
  <c r="I1224" i="4"/>
  <c r="H1224" i="4"/>
  <c r="M1226" i="4"/>
  <c r="I1226" i="4"/>
  <c r="L1226" i="4"/>
  <c r="K1226" i="4"/>
  <c r="J1226" i="4"/>
  <c r="H1226" i="4"/>
  <c r="K1228" i="4"/>
  <c r="I1228" i="4"/>
  <c r="M1228" i="4"/>
  <c r="L1228" i="4"/>
  <c r="J1228" i="4"/>
  <c r="H1228" i="4"/>
  <c r="M1230" i="4"/>
  <c r="I1230" i="4"/>
  <c r="J1230" i="4"/>
  <c r="L1230" i="4"/>
  <c r="K1230" i="4"/>
  <c r="H1230" i="4"/>
  <c r="K1232" i="4"/>
  <c r="J1232" i="4"/>
  <c r="I1232" i="4"/>
  <c r="M1232" i="4"/>
  <c r="L1232" i="4"/>
  <c r="H1232" i="4"/>
  <c r="M1234" i="4"/>
  <c r="I1234" i="4"/>
  <c r="K1234" i="4"/>
  <c r="J1234" i="4"/>
  <c r="L1234" i="4"/>
  <c r="H1234" i="4"/>
  <c r="K1236" i="4"/>
  <c r="L1236" i="4"/>
  <c r="J1236" i="4"/>
  <c r="I1236" i="4"/>
  <c r="M1236" i="4"/>
  <c r="H1236" i="4"/>
  <c r="M1238" i="4"/>
  <c r="I1238" i="4"/>
  <c r="L1238" i="4"/>
  <c r="K1238" i="4"/>
  <c r="J1238" i="4"/>
  <c r="H1238" i="4"/>
  <c r="K1240" i="4"/>
  <c r="M1240" i="4"/>
  <c r="L1240" i="4"/>
  <c r="J1240" i="4"/>
  <c r="H1240" i="4"/>
  <c r="I1240" i="4"/>
  <c r="M1242" i="4"/>
  <c r="I1242" i="4"/>
  <c r="L1242" i="4"/>
  <c r="K1242" i="4"/>
  <c r="J1242" i="4"/>
  <c r="H1242" i="4"/>
  <c r="K1244" i="4"/>
  <c r="I1244" i="4"/>
  <c r="M1244" i="4"/>
  <c r="L1244" i="4"/>
  <c r="J1244" i="4"/>
  <c r="H1244" i="4"/>
  <c r="M1246" i="4"/>
  <c r="I1246" i="4"/>
  <c r="J1246" i="4"/>
  <c r="L1246" i="4"/>
  <c r="K1246" i="4"/>
  <c r="H1246" i="4"/>
  <c r="K1248" i="4"/>
  <c r="J1248" i="4"/>
  <c r="I1248" i="4"/>
  <c r="M1248" i="4"/>
  <c r="L1248" i="4"/>
  <c r="H1248" i="4"/>
  <c r="M1250" i="4"/>
  <c r="I1250" i="4"/>
  <c r="K1250" i="4"/>
  <c r="J1250" i="4"/>
  <c r="L1250" i="4"/>
  <c r="H1250" i="4"/>
  <c r="K1252" i="4"/>
  <c r="L1252" i="4"/>
  <c r="J1252" i="4"/>
  <c r="I1252" i="4"/>
  <c r="M1252" i="4"/>
  <c r="H1252" i="4"/>
  <c r="M1254" i="4"/>
  <c r="I1254" i="4"/>
  <c r="L1254" i="4"/>
  <c r="K1254" i="4"/>
  <c r="J1254" i="4"/>
  <c r="H1254" i="4"/>
  <c r="K1256" i="4"/>
  <c r="M1256" i="4"/>
  <c r="L1256" i="4"/>
  <c r="J1256" i="4"/>
  <c r="I1256" i="4"/>
  <c r="H1256" i="4"/>
  <c r="M1258" i="4"/>
  <c r="I1258" i="4"/>
  <c r="L1258" i="4"/>
  <c r="K1258" i="4"/>
  <c r="J1258" i="4"/>
  <c r="H1258" i="4"/>
  <c r="K1260" i="4"/>
  <c r="I1260" i="4"/>
  <c r="M1260" i="4"/>
  <c r="L1260" i="4"/>
  <c r="J1260" i="4"/>
  <c r="H1260" i="4"/>
  <c r="M1262" i="4"/>
  <c r="I1262" i="4"/>
  <c r="J1262" i="4"/>
  <c r="L1262" i="4"/>
  <c r="K1262" i="4"/>
  <c r="H1262" i="4"/>
  <c r="K1264" i="4"/>
  <c r="J1264" i="4"/>
  <c r="I1264" i="4"/>
  <c r="M1264" i="4"/>
  <c r="L1264" i="4"/>
  <c r="H1264" i="4"/>
  <c r="M1266" i="4"/>
  <c r="I1266" i="4"/>
  <c r="K1266" i="4"/>
  <c r="J1266" i="4"/>
  <c r="L1266" i="4"/>
  <c r="H1266" i="4"/>
  <c r="K1268" i="4"/>
  <c r="L1268" i="4"/>
  <c r="J1268" i="4"/>
  <c r="I1268" i="4"/>
  <c r="M1268" i="4"/>
  <c r="H1268" i="4"/>
  <c r="M1270" i="4"/>
  <c r="I1270" i="4"/>
  <c r="L1270" i="4"/>
  <c r="K1270" i="4"/>
  <c r="J1270" i="4"/>
  <c r="H1270" i="4"/>
  <c r="K1272" i="4"/>
  <c r="M1272" i="4"/>
  <c r="L1272" i="4"/>
  <c r="J1272" i="4"/>
  <c r="I1272" i="4"/>
  <c r="H1272" i="4"/>
  <c r="M1274" i="4"/>
  <c r="I1274" i="4"/>
  <c r="L1274" i="4"/>
  <c r="K1274" i="4"/>
  <c r="H1274" i="4"/>
  <c r="J1274" i="4"/>
  <c r="K1276" i="4"/>
  <c r="I1276" i="4"/>
  <c r="M1276" i="4"/>
  <c r="L1276" i="4"/>
  <c r="J1276" i="4"/>
  <c r="H1276" i="4"/>
  <c r="M1278" i="4"/>
  <c r="I1278" i="4"/>
  <c r="J1278" i="4"/>
  <c r="L1278" i="4"/>
  <c r="H1278" i="4"/>
  <c r="K1278" i="4"/>
  <c r="K1280" i="4"/>
  <c r="J1280" i="4"/>
  <c r="I1280" i="4"/>
  <c r="M1280" i="4"/>
  <c r="L1280" i="4"/>
  <c r="H1280" i="4"/>
  <c r="M1282" i="4"/>
  <c r="I1282" i="4"/>
  <c r="K1282" i="4"/>
  <c r="J1282" i="4"/>
  <c r="H1282" i="4"/>
  <c r="L1282" i="4"/>
  <c r="K1284" i="4"/>
  <c r="L1284" i="4"/>
  <c r="J1284" i="4"/>
  <c r="I1284" i="4"/>
  <c r="M1284" i="4"/>
  <c r="H1284" i="4"/>
  <c r="M1286" i="4"/>
  <c r="I1286" i="4"/>
  <c r="L1286" i="4"/>
  <c r="K1286" i="4"/>
  <c r="J1286" i="4"/>
  <c r="H1286" i="4"/>
  <c r="K1288" i="4"/>
  <c r="M1288" i="4"/>
  <c r="L1288" i="4"/>
  <c r="J1288" i="4"/>
  <c r="I1288" i="4"/>
  <c r="H1288" i="4"/>
  <c r="M1290" i="4"/>
  <c r="I1290" i="4"/>
  <c r="L1290" i="4"/>
  <c r="K1290" i="4"/>
  <c r="J1290" i="4"/>
  <c r="H1290" i="4"/>
  <c r="K1292" i="4"/>
  <c r="I1292" i="4"/>
  <c r="M1292" i="4"/>
  <c r="L1292" i="4"/>
  <c r="J1292" i="4"/>
  <c r="H1292" i="4"/>
  <c r="M1294" i="4"/>
  <c r="I1294" i="4"/>
  <c r="J1294" i="4"/>
  <c r="L1294" i="4"/>
  <c r="K1294" i="4"/>
  <c r="H1294" i="4"/>
  <c r="K1296" i="4"/>
  <c r="J1296" i="4"/>
  <c r="I1296" i="4"/>
  <c r="M1296" i="4"/>
  <c r="L1296" i="4"/>
  <c r="H1296" i="4"/>
  <c r="M1298" i="4"/>
  <c r="I1298" i="4"/>
  <c r="K1298" i="4"/>
  <c r="J1298" i="4"/>
  <c r="L1298" i="4"/>
  <c r="H1298" i="4"/>
  <c r="K1300" i="4"/>
  <c r="L1300" i="4"/>
  <c r="J1300" i="4"/>
  <c r="I1300" i="4"/>
  <c r="M1300" i="4"/>
  <c r="H1300" i="4"/>
  <c r="M1302" i="4"/>
  <c r="I1302" i="4"/>
  <c r="L1302" i="4"/>
  <c r="K1302" i="4"/>
  <c r="J1302" i="4"/>
  <c r="H1302" i="4"/>
  <c r="K1304" i="4"/>
  <c r="M1304" i="4"/>
  <c r="L1304" i="4"/>
  <c r="J1304" i="4"/>
  <c r="I1304" i="4"/>
  <c r="H1304" i="4"/>
  <c r="M1306" i="4"/>
  <c r="I1306" i="4"/>
  <c r="L1306" i="4"/>
  <c r="K1306" i="4"/>
  <c r="J1306" i="4"/>
  <c r="H1306" i="4"/>
  <c r="K1308" i="4"/>
  <c r="I1308" i="4"/>
  <c r="M1308" i="4"/>
  <c r="L1308" i="4"/>
  <c r="H1308" i="4"/>
  <c r="J1308" i="4"/>
  <c r="M1310" i="4"/>
  <c r="I1310" i="4"/>
  <c r="J1310" i="4"/>
  <c r="L1310" i="4"/>
  <c r="K1310" i="4"/>
  <c r="H1310" i="4"/>
  <c r="K1312" i="4"/>
  <c r="J1312" i="4"/>
  <c r="I1312" i="4"/>
  <c r="M1312" i="4"/>
  <c r="L1312" i="4"/>
  <c r="H1312" i="4"/>
  <c r="M1314" i="4"/>
  <c r="I1314" i="4"/>
  <c r="K1314" i="4"/>
  <c r="J1314" i="4"/>
  <c r="L1314" i="4"/>
  <c r="H1314" i="4"/>
  <c r="K1316" i="4"/>
  <c r="L1316" i="4"/>
  <c r="J1316" i="4"/>
  <c r="I1316" i="4"/>
  <c r="M1316" i="4"/>
  <c r="H1316" i="4"/>
  <c r="M1318" i="4"/>
  <c r="I1318" i="4"/>
  <c r="L1318" i="4"/>
  <c r="K1318" i="4"/>
  <c r="J1318" i="4"/>
  <c r="H1318" i="4"/>
  <c r="K1320" i="4"/>
  <c r="M1320" i="4"/>
  <c r="L1320" i="4"/>
  <c r="J1320" i="4"/>
  <c r="I1320" i="4"/>
  <c r="H1320" i="4"/>
  <c r="M1322" i="4"/>
  <c r="I1322" i="4"/>
  <c r="L1322" i="4"/>
  <c r="K1322" i="4"/>
  <c r="J1322" i="4"/>
  <c r="H1322" i="4"/>
  <c r="K1324" i="4"/>
  <c r="I1324" i="4"/>
  <c r="M1324" i="4"/>
  <c r="L1324" i="4"/>
  <c r="J1324" i="4"/>
  <c r="H1324" i="4"/>
  <c r="M1326" i="4"/>
  <c r="I1326" i="4"/>
  <c r="J1326" i="4"/>
  <c r="L1326" i="4"/>
  <c r="K1326" i="4"/>
  <c r="H1326" i="4"/>
  <c r="K1328" i="4"/>
  <c r="J1328" i="4"/>
  <c r="I1328" i="4"/>
  <c r="M1328" i="4"/>
  <c r="L1328" i="4"/>
  <c r="H1328" i="4"/>
  <c r="M1330" i="4"/>
  <c r="I1330" i="4"/>
  <c r="K1330" i="4"/>
  <c r="J1330" i="4"/>
  <c r="L1330" i="4"/>
  <c r="H1330" i="4"/>
  <c r="K1332" i="4"/>
  <c r="L1332" i="4"/>
  <c r="J1332" i="4"/>
  <c r="I1332" i="4"/>
  <c r="M1332" i="4"/>
  <c r="H1332" i="4"/>
  <c r="M1334" i="4"/>
  <c r="I1334" i="4"/>
  <c r="L1334" i="4"/>
  <c r="K1334" i="4"/>
  <c r="J1334" i="4"/>
  <c r="H1334" i="4"/>
  <c r="K1336" i="4"/>
  <c r="M1336" i="4"/>
  <c r="L1336" i="4"/>
  <c r="J1336" i="4"/>
  <c r="I1336" i="4"/>
  <c r="H1336" i="4"/>
  <c r="M1338" i="4"/>
  <c r="I1338" i="4"/>
  <c r="L1338" i="4"/>
  <c r="K1338" i="4"/>
  <c r="J1338" i="4"/>
  <c r="H1338" i="4"/>
  <c r="K1340" i="4"/>
  <c r="I1340" i="4"/>
  <c r="M1340" i="4"/>
  <c r="L1340" i="4"/>
  <c r="J1340" i="4"/>
  <c r="H1340" i="4"/>
  <c r="M1342" i="4"/>
  <c r="I1342" i="4"/>
  <c r="J1342" i="4"/>
  <c r="L1342" i="4"/>
  <c r="H1342" i="4"/>
  <c r="K1342" i="4"/>
  <c r="K1344" i="4"/>
  <c r="J1344" i="4"/>
  <c r="I1344" i="4"/>
  <c r="M1344" i="4"/>
  <c r="L1344" i="4"/>
  <c r="H1344" i="4"/>
  <c r="M1346" i="4"/>
  <c r="I1346" i="4"/>
  <c r="K1346" i="4"/>
  <c r="J1346" i="4"/>
  <c r="H1346" i="4"/>
  <c r="L1346" i="4"/>
  <c r="K1348" i="4"/>
  <c r="L1348" i="4"/>
  <c r="J1348" i="4"/>
  <c r="I1348" i="4"/>
  <c r="M1348" i="4"/>
  <c r="H1348" i="4"/>
  <c r="M1350" i="4"/>
  <c r="I1350" i="4"/>
  <c r="L1350" i="4"/>
  <c r="K1350" i="4"/>
  <c r="J1350" i="4"/>
  <c r="H1350" i="4"/>
  <c r="K1352" i="4"/>
  <c r="M1352" i="4"/>
  <c r="L1352" i="4"/>
  <c r="J1352" i="4"/>
  <c r="I1352" i="4"/>
  <c r="H1352" i="4"/>
  <c r="M1354" i="4"/>
  <c r="I1354" i="4"/>
  <c r="L1354" i="4"/>
  <c r="K1354" i="4"/>
  <c r="J1354" i="4"/>
  <c r="H1354" i="4"/>
  <c r="K1356" i="4"/>
  <c r="I1356" i="4"/>
  <c r="M1356" i="4"/>
  <c r="L1356" i="4"/>
  <c r="J1356" i="4"/>
  <c r="H1356" i="4"/>
  <c r="M1358" i="4"/>
  <c r="I1358" i="4"/>
  <c r="L1358" i="4"/>
  <c r="J1358" i="4"/>
  <c r="K1358" i="4"/>
  <c r="H1358" i="4"/>
  <c r="K1360" i="4"/>
  <c r="J1360" i="4"/>
  <c r="M1360" i="4"/>
  <c r="L1360" i="4"/>
  <c r="H1360" i="4"/>
  <c r="I1360" i="4"/>
  <c r="M1362" i="4"/>
  <c r="I1362" i="4"/>
  <c r="L1362" i="4"/>
  <c r="K1362" i="4"/>
  <c r="J1362" i="4"/>
  <c r="H1362" i="4"/>
  <c r="K1364" i="4"/>
  <c r="J1364" i="4"/>
  <c r="L1364" i="4"/>
  <c r="I1364" i="4"/>
  <c r="M1364" i="4"/>
  <c r="H1364" i="4"/>
  <c r="M1366" i="4"/>
  <c r="I1366" i="4"/>
  <c r="L1366" i="4"/>
  <c r="J1366" i="4"/>
  <c r="H1366" i="4"/>
  <c r="K1366" i="4"/>
  <c r="K1368" i="4"/>
  <c r="J1368" i="4"/>
  <c r="M1368" i="4"/>
  <c r="L1368" i="4"/>
  <c r="I1368" i="4"/>
  <c r="H1368" i="4"/>
  <c r="M1370" i="4"/>
  <c r="I1370" i="4"/>
  <c r="L1370" i="4"/>
  <c r="K1370" i="4"/>
  <c r="J1370" i="4"/>
  <c r="H1370" i="4"/>
  <c r="K1372" i="4"/>
  <c r="J1372" i="4"/>
  <c r="L1372" i="4"/>
  <c r="I1372" i="4"/>
  <c r="M1372" i="4"/>
  <c r="H1372" i="4"/>
  <c r="M1374" i="4"/>
  <c r="I1374" i="4"/>
  <c r="L1374" i="4"/>
  <c r="J1374" i="4"/>
  <c r="K1374" i="4"/>
  <c r="H1374" i="4"/>
  <c r="K1376" i="4"/>
  <c r="J1376" i="4"/>
  <c r="M1376" i="4"/>
  <c r="L1376" i="4"/>
  <c r="I1376" i="4"/>
  <c r="H1376" i="4"/>
  <c r="M1378" i="4"/>
  <c r="I1378" i="4"/>
  <c r="L1378" i="4"/>
  <c r="K1378" i="4"/>
  <c r="J1378" i="4"/>
  <c r="H1378" i="4"/>
  <c r="K1380" i="4"/>
  <c r="J1380" i="4"/>
  <c r="L1380" i="4"/>
  <c r="I1380" i="4"/>
  <c r="M1380" i="4"/>
  <c r="H1380" i="4"/>
  <c r="M1382" i="4"/>
  <c r="I1382" i="4"/>
  <c r="L1382" i="4"/>
  <c r="J1382" i="4"/>
  <c r="K1382" i="4"/>
  <c r="H1382" i="4"/>
  <c r="K1384" i="4"/>
  <c r="J1384" i="4"/>
  <c r="M1384" i="4"/>
  <c r="L1384" i="4"/>
  <c r="I1384" i="4"/>
  <c r="H1384" i="4"/>
  <c r="M1386" i="4"/>
  <c r="I1386" i="4"/>
  <c r="L1386" i="4"/>
  <c r="K1386" i="4"/>
  <c r="J1386" i="4"/>
  <c r="H1386" i="4"/>
  <c r="K1388" i="4"/>
  <c r="J1388" i="4"/>
  <c r="L1388" i="4"/>
  <c r="I1388" i="4"/>
  <c r="M1388" i="4"/>
  <c r="H1388" i="4"/>
  <c r="M1390" i="4"/>
  <c r="I1390" i="4"/>
  <c r="L1390" i="4"/>
  <c r="J1390" i="4"/>
  <c r="K1390" i="4"/>
  <c r="H1390" i="4"/>
  <c r="K1392" i="4"/>
  <c r="J1392" i="4"/>
  <c r="M1392" i="4"/>
  <c r="L1392" i="4"/>
  <c r="I1392" i="4"/>
  <c r="H1392" i="4"/>
  <c r="M1394" i="4"/>
  <c r="I1394" i="4"/>
  <c r="L1394" i="4"/>
  <c r="K1394" i="4"/>
  <c r="J1394" i="4"/>
  <c r="H1394" i="4"/>
  <c r="K1396" i="4"/>
  <c r="J1396" i="4"/>
  <c r="L1396" i="4"/>
  <c r="I1396" i="4"/>
  <c r="M1396" i="4"/>
  <c r="H1396" i="4"/>
  <c r="M1398" i="4"/>
  <c r="I1398" i="4"/>
  <c r="L1398" i="4"/>
  <c r="J1398" i="4"/>
  <c r="H1398" i="4"/>
  <c r="K1398" i="4"/>
  <c r="K1400" i="4"/>
  <c r="J1400" i="4"/>
  <c r="M1400" i="4"/>
  <c r="L1400" i="4"/>
  <c r="I1400" i="4"/>
  <c r="H1400" i="4"/>
  <c r="M1402" i="4"/>
  <c r="I1402" i="4"/>
  <c r="L1402" i="4"/>
  <c r="K1402" i="4"/>
  <c r="J1402" i="4"/>
  <c r="H1402" i="4"/>
  <c r="K1404" i="4"/>
  <c r="J1404" i="4"/>
  <c r="L1404" i="4"/>
  <c r="I1404" i="4"/>
  <c r="M1404" i="4"/>
  <c r="H1404" i="4"/>
  <c r="M1406" i="4"/>
  <c r="I1406" i="4"/>
  <c r="L1406" i="4"/>
  <c r="J1406" i="4"/>
  <c r="K1406" i="4"/>
  <c r="H1406" i="4"/>
  <c r="K1408" i="4"/>
  <c r="J1408" i="4"/>
  <c r="M1408" i="4"/>
  <c r="L1408" i="4"/>
  <c r="I1408" i="4"/>
  <c r="H1408" i="4"/>
  <c r="M1410" i="4"/>
  <c r="I1410" i="4"/>
  <c r="L1410" i="4"/>
  <c r="K1410" i="4"/>
  <c r="J1410" i="4"/>
  <c r="H1410" i="4"/>
  <c r="K1412" i="4"/>
  <c r="J1412" i="4"/>
  <c r="L1412" i="4"/>
  <c r="I1412" i="4"/>
  <c r="M1412" i="4"/>
  <c r="H1412" i="4"/>
  <c r="M1414" i="4"/>
  <c r="I1414" i="4"/>
  <c r="L1414" i="4"/>
  <c r="J1414" i="4"/>
  <c r="K1414" i="4"/>
  <c r="H1414" i="4"/>
  <c r="K1416" i="4"/>
  <c r="J1416" i="4"/>
  <c r="M1416" i="4"/>
  <c r="L1416" i="4"/>
  <c r="I1416" i="4"/>
  <c r="H1416" i="4"/>
  <c r="M1418" i="4"/>
  <c r="I1418" i="4"/>
  <c r="L1418" i="4"/>
  <c r="K1418" i="4"/>
  <c r="J1418" i="4"/>
  <c r="H1418" i="4"/>
  <c r="K1420" i="4"/>
  <c r="J1420" i="4"/>
  <c r="L1420" i="4"/>
  <c r="I1420" i="4"/>
  <c r="M1420" i="4"/>
  <c r="H1420" i="4"/>
  <c r="M1422" i="4"/>
  <c r="I1422" i="4"/>
  <c r="L1422" i="4"/>
  <c r="J1422" i="4"/>
  <c r="K1422" i="4"/>
  <c r="H1422" i="4"/>
  <c r="K1424" i="4"/>
  <c r="J1424" i="4"/>
  <c r="M1424" i="4"/>
  <c r="L1424" i="4"/>
  <c r="I1424" i="4"/>
  <c r="H1424" i="4"/>
  <c r="M1426" i="4"/>
  <c r="I1426" i="4"/>
  <c r="L1426" i="4"/>
  <c r="K1426" i="4"/>
  <c r="J1426" i="4"/>
  <c r="H1426" i="4"/>
  <c r="K1428" i="4"/>
  <c r="J1428" i="4"/>
  <c r="L1428" i="4"/>
  <c r="I1428" i="4"/>
  <c r="M1428" i="4"/>
  <c r="H1428" i="4"/>
  <c r="M1430" i="4"/>
  <c r="I1430" i="4"/>
  <c r="L1430" i="4"/>
  <c r="J1430" i="4"/>
  <c r="K1430" i="4"/>
  <c r="H1430" i="4"/>
  <c r="K1432" i="4"/>
  <c r="J1432" i="4"/>
  <c r="M1432" i="4"/>
  <c r="L1432" i="4"/>
  <c r="I1432" i="4"/>
  <c r="H1432" i="4"/>
  <c r="M1434" i="4"/>
  <c r="I1434" i="4"/>
  <c r="L1434" i="4"/>
  <c r="K1434" i="4"/>
  <c r="J1434" i="4"/>
  <c r="H1434" i="4"/>
  <c r="K1436" i="4"/>
  <c r="J1436" i="4"/>
  <c r="L1436" i="4"/>
  <c r="I1436" i="4"/>
  <c r="H1436" i="4"/>
  <c r="M1436" i="4"/>
  <c r="M1438" i="4"/>
  <c r="I1438" i="4"/>
  <c r="L1438" i="4"/>
  <c r="J1438" i="4"/>
  <c r="K1438" i="4"/>
  <c r="H1438" i="4"/>
  <c r="K1440" i="4"/>
  <c r="J1440" i="4"/>
  <c r="M1440" i="4"/>
  <c r="L1440" i="4"/>
  <c r="I1440" i="4"/>
  <c r="H1440" i="4"/>
  <c r="M1442" i="4"/>
  <c r="I1442" i="4"/>
  <c r="L1442" i="4"/>
  <c r="K1442" i="4"/>
  <c r="J1442" i="4"/>
  <c r="H1442" i="4"/>
  <c r="K1444" i="4"/>
  <c r="J1444" i="4"/>
  <c r="L1444" i="4"/>
  <c r="I1444" i="4"/>
  <c r="M1444" i="4"/>
  <c r="H1444" i="4"/>
  <c r="M1446" i="4"/>
  <c r="I1446" i="4"/>
  <c r="L1446" i="4"/>
  <c r="J1446" i="4"/>
  <c r="K1446" i="4"/>
  <c r="H1446" i="4"/>
  <c r="K1448" i="4"/>
  <c r="J1448" i="4"/>
  <c r="M1448" i="4"/>
  <c r="L1448" i="4"/>
  <c r="I1448" i="4"/>
  <c r="H1448" i="4"/>
  <c r="M1450" i="4"/>
  <c r="I1450" i="4"/>
  <c r="L1450" i="4"/>
  <c r="K1450" i="4"/>
  <c r="J1450" i="4"/>
  <c r="H1450" i="4"/>
  <c r="K1452" i="4"/>
  <c r="J1452" i="4"/>
  <c r="L1452" i="4"/>
  <c r="I1452" i="4"/>
  <c r="M1452" i="4"/>
  <c r="H1452" i="4"/>
  <c r="M1454" i="4"/>
  <c r="I1454" i="4"/>
  <c r="L1454" i="4"/>
  <c r="J1454" i="4"/>
  <c r="K1454" i="4"/>
  <c r="H1454" i="4"/>
  <c r="K1456" i="4"/>
  <c r="J1456" i="4"/>
  <c r="M1456" i="4"/>
  <c r="L1456" i="4"/>
  <c r="I1456" i="4"/>
  <c r="H1456" i="4"/>
  <c r="M1458" i="4"/>
  <c r="I1458" i="4"/>
  <c r="L1458" i="4"/>
  <c r="K1458" i="4"/>
  <c r="J1458" i="4"/>
  <c r="H1458" i="4"/>
  <c r="K1460" i="4"/>
  <c r="J1460" i="4"/>
  <c r="L1460" i="4"/>
  <c r="I1460" i="4"/>
  <c r="M1460" i="4"/>
  <c r="H1460" i="4"/>
  <c r="M1462" i="4"/>
  <c r="I1462" i="4"/>
  <c r="L1462" i="4"/>
  <c r="J1462" i="4"/>
  <c r="H1462" i="4"/>
  <c r="K1462" i="4"/>
  <c r="K1464" i="4"/>
  <c r="J1464" i="4"/>
  <c r="M1464" i="4"/>
  <c r="L1464" i="4"/>
  <c r="I1464" i="4"/>
  <c r="H1464" i="4"/>
  <c r="M1466" i="4"/>
  <c r="I1466" i="4"/>
  <c r="L1466" i="4"/>
  <c r="K1466" i="4"/>
  <c r="J1466" i="4"/>
  <c r="H1466" i="4"/>
  <c r="K1468" i="4"/>
  <c r="J1468" i="4"/>
  <c r="L1468" i="4"/>
  <c r="I1468" i="4"/>
  <c r="M1468" i="4"/>
  <c r="H1468" i="4"/>
  <c r="M1470" i="4"/>
  <c r="I1470" i="4"/>
  <c r="L1470" i="4"/>
  <c r="J1470" i="4"/>
  <c r="K1470" i="4"/>
  <c r="H1470" i="4"/>
  <c r="K1472" i="4"/>
  <c r="J1472" i="4"/>
  <c r="M1472" i="4"/>
  <c r="L1472" i="4"/>
  <c r="I1472" i="4"/>
  <c r="H1472" i="4"/>
  <c r="M1474" i="4"/>
  <c r="I1474" i="4"/>
  <c r="L1474" i="4"/>
  <c r="K1474" i="4"/>
  <c r="J1474" i="4"/>
  <c r="H1474" i="4"/>
  <c r="L1476" i="4"/>
  <c r="K1476" i="4"/>
  <c r="J1476" i="4"/>
  <c r="M1476" i="4"/>
  <c r="I1476" i="4"/>
  <c r="H1476" i="4"/>
  <c r="J1478" i="4"/>
  <c r="M1478" i="4"/>
  <c r="I1478" i="4"/>
  <c r="L1478" i="4"/>
  <c r="K1478" i="4"/>
  <c r="H1478" i="4"/>
  <c r="L1480" i="4"/>
  <c r="K1480" i="4"/>
  <c r="J1480" i="4"/>
  <c r="M1480" i="4"/>
  <c r="I1480" i="4"/>
  <c r="H1480" i="4"/>
  <c r="J1482" i="4"/>
  <c r="M1482" i="4"/>
  <c r="I1482" i="4"/>
  <c r="L1482" i="4"/>
  <c r="K1482" i="4"/>
  <c r="H1482" i="4"/>
  <c r="L1484" i="4"/>
  <c r="K1484" i="4"/>
  <c r="J1484" i="4"/>
  <c r="I1484" i="4"/>
  <c r="M1484" i="4"/>
  <c r="H1484" i="4"/>
  <c r="J1486" i="4"/>
  <c r="M1486" i="4"/>
  <c r="I1486" i="4"/>
  <c r="L1486" i="4"/>
  <c r="K1486" i="4"/>
  <c r="H1486" i="4"/>
  <c r="L1488" i="4"/>
  <c r="K1488" i="4"/>
  <c r="J1488" i="4"/>
  <c r="M1488" i="4"/>
  <c r="I1488" i="4"/>
  <c r="H1488" i="4"/>
  <c r="J1490" i="4"/>
  <c r="M1490" i="4"/>
  <c r="I1490" i="4"/>
  <c r="L1490" i="4"/>
  <c r="K1490" i="4"/>
  <c r="H1490" i="4"/>
  <c r="L1492" i="4"/>
  <c r="K1492" i="4"/>
  <c r="J1492" i="4"/>
  <c r="M1492" i="4"/>
  <c r="I1492" i="4"/>
  <c r="H1492" i="4"/>
  <c r="J1494" i="4"/>
  <c r="M1494" i="4"/>
  <c r="I1494" i="4"/>
  <c r="L1494" i="4"/>
  <c r="K1494" i="4"/>
  <c r="H1494" i="4"/>
  <c r="L1496" i="4"/>
  <c r="K1496" i="4"/>
  <c r="J1496" i="4"/>
  <c r="M1496" i="4"/>
  <c r="I1496" i="4"/>
  <c r="H1496" i="4"/>
  <c r="J1498" i="4"/>
  <c r="M1498" i="4"/>
  <c r="I1498" i="4"/>
  <c r="L1498" i="4"/>
  <c r="K1498" i="4"/>
  <c r="H1498" i="4"/>
  <c r="L1500" i="4"/>
  <c r="K1500" i="4"/>
  <c r="J1500" i="4"/>
  <c r="I1500" i="4"/>
  <c r="H1500" i="4"/>
  <c r="M1500" i="4"/>
  <c r="J1502" i="4"/>
  <c r="M1502" i="4"/>
  <c r="I1502" i="4"/>
  <c r="L1502" i="4"/>
  <c r="K1502" i="4"/>
  <c r="H1502" i="4"/>
  <c r="L1504" i="4"/>
  <c r="K1504" i="4"/>
  <c r="J1504" i="4"/>
  <c r="M1504" i="4"/>
  <c r="I1504" i="4"/>
  <c r="H1504" i="4"/>
  <c r="J1506" i="4"/>
  <c r="M1506" i="4"/>
  <c r="I1506" i="4"/>
  <c r="L1506" i="4"/>
  <c r="K1506" i="4"/>
  <c r="H1506" i="4"/>
  <c r="L1508" i="4"/>
  <c r="K1508" i="4"/>
  <c r="J1508" i="4"/>
  <c r="M1508" i="4"/>
  <c r="I1508" i="4"/>
  <c r="H1508" i="4"/>
  <c r="J1510" i="4"/>
  <c r="M1510" i="4"/>
  <c r="I1510" i="4"/>
  <c r="L1510" i="4"/>
  <c r="K1510" i="4"/>
  <c r="H1510" i="4"/>
  <c r="L1512" i="4"/>
  <c r="K1512" i="4"/>
  <c r="J1512" i="4"/>
  <c r="M1512" i="4"/>
  <c r="I1512" i="4"/>
  <c r="H1512" i="4"/>
  <c r="J1514" i="4"/>
  <c r="M1514" i="4"/>
  <c r="I1514" i="4"/>
  <c r="L1514" i="4"/>
  <c r="K1514" i="4"/>
  <c r="H1514" i="4"/>
  <c r="L1516" i="4"/>
  <c r="K1516" i="4"/>
  <c r="J1516" i="4"/>
  <c r="I1516" i="4"/>
  <c r="M1516" i="4"/>
  <c r="H1516" i="4"/>
  <c r="J1518" i="4"/>
  <c r="M1518" i="4"/>
  <c r="I1518" i="4"/>
  <c r="L1518" i="4"/>
  <c r="K1518" i="4"/>
  <c r="H1518" i="4"/>
  <c r="L1520" i="4"/>
  <c r="K1520" i="4"/>
  <c r="J1520" i="4"/>
  <c r="M1520" i="4"/>
  <c r="I1520" i="4"/>
  <c r="H1520" i="4"/>
  <c r="J1522" i="4"/>
  <c r="M1522" i="4"/>
  <c r="I1522" i="4"/>
  <c r="L1522" i="4"/>
  <c r="K1522" i="4"/>
  <c r="H1522" i="4"/>
  <c r="L1524" i="4"/>
  <c r="K1524" i="4"/>
  <c r="J1524" i="4"/>
  <c r="M1524" i="4"/>
  <c r="I1524" i="4"/>
  <c r="H1524" i="4"/>
  <c r="J1526" i="4"/>
  <c r="M1526" i="4"/>
  <c r="I1526" i="4"/>
  <c r="L1526" i="4"/>
  <c r="H1526" i="4"/>
  <c r="K1526" i="4"/>
  <c r="L1528" i="4"/>
  <c r="K1528" i="4"/>
  <c r="J1528" i="4"/>
  <c r="M1528" i="4"/>
  <c r="I1528" i="4"/>
  <c r="H1528" i="4"/>
  <c r="J1530" i="4"/>
  <c r="M1530" i="4"/>
  <c r="I1530" i="4"/>
  <c r="L1530" i="4"/>
  <c r="K1530" i="4"/>
  <c r="H1530" i="4"/>
  <c r="L1532" i="4"/>
  <c r="K1532" i="4"/>
  <c r="J1532" i="4"/>
  <c r="I1532" i="4"/>
  <c r="M1532" i="4"/>
  <c r="H1532" i="4"/>
  <c r="J1534" i="4"/>
  <c r="M1534" i="4"/>
  <c r="I1534" i="4"/>
  <c r="L1534" i="4"/>
  <c r="K1534" i="4"/>
  <c r="H1534" i="4"/>
  <c r="L1536" i="4"/>
  <c r="K1536" i="4"/>
  <c r="J1536" i="4"/>
  <c r="M1536" i="4"/>
  <c r="I1536" i="4"/>
  <c r="H1536" i="4"/>
  <c r="J1538" i="4"/>
  <c r="M1538" i="4"/>
  <c r="I1538" i="4"/>
  <c r="L1538" i="4"/>
  <c r="K1538" i="4"/>
  <c r="H1538" i="4"/>
  <c r="L1540" i="4"/>
  <c r="K1540" i="4"/>
  <c r="J1540" i="4"/>
  <c r="M1540" i="4"/>
  <c r="I1540" i="4"/>
  <c r="H1540" i="4"/>
  <c r="J1542" i="4"/>
  <c r="M1542" i="4"/>
  <c r="I1542" i="4"/>
  <c r="L1542" i="4"/>
  <c r="K1542" i="4"/>
  <c r="H1542" i="4"/>
  <c r="L1544" i="4"/>
  <c r="K1544" i="4"/>
  <c r="J1544" i="4"/>
  <c r="M1544" i="4"/>
  <c r="I1544" i="4"/>
  <c r="H1544" i="4"/>
  <c r="J1546" i="4"/>
  <c r="M1546" i="4"/>
  <c r="I1546" i="4"/>
  <c r="L1546" i="4"/>
  <c r="K1546" i="4"/>
  <c r="H1546" i="4"/>
  <c r="L1548" i="4"/>
  <c r="K1548" i="4"/>
  <c r="J1548" i="4"/>
  <c r="I1548" i="4"/>
  <c r="M1548" i="4"/>
  <c r="H1548" i="4"/>
  <c r="J1550" i="4"/>
  <c r="M1550" i="4"/>
  <c r="I1550" i="4"/>
  <c r="L1550" i="4"/>
  <c r="K1550" i="4"/>
  <c r="H1550" i="4"/>
  <c r="L1552" i="4"/>
  <c r="K1552" i="4"/>
  <c r="J1552" i="4"/>
  <c r="M1552" i="4"/>
  <c r="H1552" i="4"/>
  <c r="I1552" i="4"/>
  <c r="J1554" i="4"/>
  <c r="M1554" i="4"/>
  <c r="I1554" i="4"/>
  <c r="L1554" i="4"/>
  <c r="K1554" i="4"/>
  <c r="H1554" i="4"/>
  <c r="L1556" i="4"/>
  <c r="K1556" i="4"/>
  <c r="J1556" i="4"/>
  <c r="M1556" i="4"/>
  <c r="I1556" i="4"/>
  <c r="H1556" i="4"/>
  <c r="J1558" i="4"/>
  <c r="M1558" i="4"/>
  <c r="I1558" i="4"/>
  <c r="L1558" i="4"/>
  <c r="K1558" i="4"/>
  <c r="H1558" i="4"/>
  <c r="L1560" i="4"/>
  <c r="K1560" i="4"/>
  <c r="J1560" i="4"/>
  <c r="M1560" i="4"/>
  <c r="I1560" i="4"/>
  <c r="H1560" i="4"/>
  <c r="J1562" i="4"/>
  <c r="M1562" i="4"/>
  <c r="I1562" i="4"/>
  <c r="L1562" i="4"/>
  <c r="K1562" i="4"/>
  <c r="H1562" i="4"/>
  <c r="L1564" i="4"/>
  <c r="K1564" i="4"/>
  <c r="J1564" i="4"/>
  <c r="I1564" i="4"/>
  <c r="M1564" i="4"/>
  <c r="H1564" i="4"/>
  <c r="J1566" i="4"/>
  <c r="M1566" i="4"/>
  <c r="I1566" i="4"/>
  <c r="L1566" i="4"/>
  <c r="K1566" i="4"/>
  <c r="H1566" i="4"/>
  <c r="L1568" i="4"/>
  <c r="K1568" i="4"/>
  <c r="J1568" i="4"/>
  <c r="M1568" i="4"/>
  <c r="I1568" i="4"/>
  <c r="H1568" i="4"/>
  <c r="J1570" i="4"/>
  <c r="M1570" i="4"/>
  <c r="I1570" i="4"/>
  <c r="L1570" i="4"/>
  <c r="K1570" i="4"/>
  <c r="H1570" i="4"/>
  <c r="L1572" i="4"/>
  <c r="K1572" i="4"/>
  <c r="J1572" i="4"/>
  <c r="M1572" i="4"/>
  <c r="I1572" i="4"/>
  <c r="H1572" i="4"/>
  <c r="J1574" i="4"/>
  <c r="M1574" i="4"/>
  <c r="I1574" i="4"/>
  <c r="L1574" i="4"/>
  <c r="K1574" i="4"/>
  <c r="H1574" i="4"/>
  <c r="L1576" i="4"/>
  <c r="K1576" i="4"/>
  <c r="J1576" i="4"/>
  <c r="M1576" i="4"/>
  <c r="I1576" i="4"/>
  <c r="H1576" i="4"/>
  <c r="J1578" i="4"/>
  <c r="M1578" i="4"/>
  <c r="I1578" i="4"/>
  <c r="L1578" i="4"/>
  <c r="K1578" i="4"/>
  <c r="H1578" i="4"/>
  <c r="L1580" i="4"/>
  <c r="K1580" i="4"/>
  <c r="J1580" i="4"/>
  <c r="I1580" i="4"/>
  <c r="M1580" i="4"/>
  <c r="H1580" i="4"/>
  <c r="J1582" i="4"/>
  <c r="M1582" i="4"/>
  <c r="I1582" i="4"/>
  <c r="L1582" i="4"/>
  <c r="K1582" i="4"/>
  <c r="H1582" i="4"/>
  <c r="L1584" i="4"/>
  <c r="K1584" i="4"/>
  <c r="J1584" i="4"/>
  <c r="M1584" i="4"/>
  <c r="I1584" i="4"/>
  <c r="H1584" i="4"/>
  <c r="J1586" i="4"/>
  <c r="M1586" i="4"/>
  <c r="I1586" i="4"/>
  <c r="L1586" i="4"/>
  <c r="K1586" i="4"/>
  <c r="H1586" i="4"/>
  <c r="L1588" i="4"/>
  <c r="K1588" i="4"/>
  <c r="J1588" i="4"/>
  <c r="M1588" i="4"/>
  <c r="I1588" i="4"/>
  <c r="H1588" i="4"/>
  <c r="J1590" i="4"/>
  <c r="M1590" i="4"/>
  <c r="I1590" i="4"/>
  <c r="L1590" i="4"/>
  <c r="K1590" i="4"/>
  <c r="H1590" i="4"/>
  <c r="L1592" i="4"/>
  <c r="K1592" i="4"/>
  <c r="J1592" i="4"/>
  <c r="M1592" i="4"/>
  <c r="I1592" i="4"/>
  <c r="H1592" i="4"/>
  <c r="J1594" i="4"/>
  <c r="M1594" i="4"/>
  <c r="I1594" i="4"/>
  <c r="L1594" i="4"/>
  <c r="K1594" i="4"/>
  <c r="H1594" i="4"/>
  <c r="L1596" i="4"/>
  <c r="K1596" i="4"/>
  <c r="J1596" i="4"/>
  <c r="I1596" i="4"/>
  <c r="M1596" i="4"/>
  <c r="H1596" i="4"/>
  <c r="J1598" i="4"/>
  <c r="M1598" i="4"/>
  <c r="I1598" i="4"/>
  <c r="L1598" i="4"/>
  <c r="K1598" i="4"/>
  <c r="H1598" i="4"/>
  <c r="L1600" i="4"/>
  <c r="K1600" i="4"/>
  <c r="J1600" i="4"/>
  <c r="M1600" i="4"/>
  <c r="I1600" i="4"/>
  <c r="H1600" i="4"/>
  <c r="J1602" i="4"/>
  <c r="M1602" i="4"/>
  <c r="I1602" i="4"/>
  <c r="L1602" i="4"/>
  <c r="K1602" i="4"/>
  <c r="H1602" i="4"/>
  <c r="L1604" i="4"/>
  <c r="K1604" i="4"/>
  <c r="J1604" i="4"/>
  <c r="M1604" i="4"/>
  <c r="I1604" i="4"/>
  <c r="H1604" i="4"/>
  <c r="J1606" i="4"/>
  <c r="M1606" i="4"/>
  <c r="I1606" i="4"/>
  <c r="L1606" i="4"/>
  <c r="K1606" i="4"/>
  <c r="H1606" i="4"/>
  <c r="L1608" i="4"/>
  <c r="K1608" i="4"/>
  <c r="J1608" i="4"/>
  <c r="M1608" i="4"/>
  <c r="I1608" i="4"/>
  <c r="H1608" i="4"/>
  <c r="J1610" i="4"/>
  <c r="M1610" i="4"/>
  <c r="I1610" i="4"/>
  <c r="L1610" i="4"/>
  <c r="K1610" i="4"/>
  <c r="H1610" i="4"/>
  <c r="L1612" i="4"/>
  <c r="K1612" i="4"/>
  <c r="J1612" i="4"/>
  <c r="I1612" i="4"/>
  <c r="M1612" i="4"/>
  <c r="H1612" i="4"/>
  <c r="J1614" i="4"/>
  <c r="M1614" i="4"/>
  <c r="I1614" i="4"/>
  <c r="L1614" i="4"/>
  <c r="K1614" i="4"/>
  <c r="H1614" i="4"/>
  <c r="L1616" i="4"/>
  <c r="K1616" i="4"/>
  <c r="J1616" i="4"/>
  <c r="M1616" i="4"/>
  <c r="I1616" i="4"/>
  <c r="H1616" i="4"/>
  <c r="J1618" i="4"/>
  <c r="M1618" i="4"/>
  <c r="I1618" i="4"/>
  <c r="L1618" i="4"/>
  <c r="K1618" i="4"/>
  <c r="H1618" i="4"/>
  <c r="L1620" i="4"/>
  <c r="K1620" i="4"/>
  <c r="J1620" i="4"/>
  <c r="M1620" i="4"/>
  <c r="I1620" i="4"/>
  <c r="H1620" i="4"/>
  <c r="J1622" i="4"/>
  <c r="M1622" i="4"/>
  <c r="I1622" i="4"/>
  <c r="L1622" i="4"/>
  <c r="K1622" i="4"/>
  <c r="H1622" i="4"/>
  <c r="L1624" i="4"/>
  <c r="K1624" i="4"/>
  <c r="J1624" i="4"/>
  <c r="M1624" i="4"/>
  <c r="I1624" i="4"/>
  <c r="H1624" i="4"/>
  <c r="J1626" i="4"/>
  <c r="M1626" i="4"/>
  <c r="I1626" i="4"/>
  <c r="L1626" i="4"/>
  <c r="K1626" i="4"/>
  <c r="H1626" i="4"/>
  <c r="L1628" i="4"/>
  <c r="K1628" i="4"/>
  <c r="J1628" i="4"/>
  <c r="I1628" i="4"/>
  <c r="M1628" i="4"/>
  <c r="H1628" i="4"/>
  <c r="J1630" i="4"/>
  <c r="M1630" i="4"/>
  <c r="I1630" i="4"/>
  <c r="L1630" i="4"/>
  <c r="K1630" i="4"/>
  <c r="H1630" i="4"/>
  <c r="L1632" i="4"/>
  <c r="K1632" i="4"/>
  <c r="J1632" i="4"/>
  <c r="M1632" i="4"/>
  <c r="I1632" i="4"/>
  <c r="H1632" i="4"/>
  <c r="J1634" i="4"/>
  <c r="M1634" i="4"/>
  <c r="I1634" i="4"/>
  <c r="L1634" i="4"/>
  <c r="K1634" i="4"/>
  <c r="H1634" i="4"/>
  <c r="L1636" i="4"/>
  <c r="K1636" i="4"/>
  <c r="J1636" i="4"/>
  <c r="M1636" i="4"/>
  <c r="I1636" i="4"/>
  <c r="H1636" i="4"/>
  <c r="J1638" i="4"/>
  <c r="M1638" i="4"/>
  <c r="I1638" i="4"/>
  <c r="L1638" i="4"/>
  <c r="K1638" i="4"/>
  <c r="H1638" i="4"/>
  <c r="L1640" i="4"/>
  <c r="K1640" i="4"/>
  <c r="J1640" i="4"/>
  <c r="M1640" i="4"/>
  <c r="I1640" i="4"/>
  <c r="H1640" i="4"/>
  <c r="J1642" i="4"/>
  <c r="M1642" i="4"/>
  <c r="I1642" i="4"/>
  <c r="L1642" i="4"/>
  <c r="K1642" i="4"/>
  <c r="H1642" i="4"/>
  <c r="L1644" i="4"/>
  <c r="K1644" i="4"/>
  <c r="J1644" i="4"/>
  <c r="I1644" i="4"/>
  <c r="M1644" i="4"/>
  <c r="H1644" i="4"/>
  <c r="J1646" i="4"/>
  <c r="M1646" i="4"/>
  <c r="I1646" i="4"/>
  <c r="L1646" i="4"/>
  <c r="K1646" i="4"/>
  <c r="H1646" i="4"/>
  <c r="L1648" i="4"/>
  <c r="K1648" i="4"/>
  <c r="J1648" i="4"/>
  <c r="M1648" i="4"/>
  <c r="I1648" i="4"/>
  <c r="H1648" i="4"/>
  <c r="J1650" i="4"/>
  <c r="M1650" i="4"/>
  <c r="I1650" i="4"/>
  <c r="L1650" i="4"/>
  <c r="K1650" i="4"/>
  <c r="H1650" i="4"/>
  <c r="L1652" i="4"/>
  <c r="K1652" i="4"/>
  <c r="J1652" i="4"/>
  <c r="M1652" i="4"/>
  <c r="I1652" i="4"/>
  <c r="H1652" i="4"/>
  <c r="J1654" i="4"/>
  <c r="M1654" i="4"/>
  <c r="I1654" i="4"/>
  <c r="L1654" i="4"/>
  <c r="H1654" i="4"/>
  <c r="K1654" i="4"/>
  <c r="L1656" i="4"/>
  <c r="K1656" i="4"/>
  <c r="J1656" i="4"/>
  <c r="M1656" i="4"/>
  <c r="I1656" i="4"/>
  <c r="H1656" i="4"/>
  <c r="J1658" i="4"/>
  <c r="M1658" i="4"/>
  <c r="I1658" i="4"/>
  <c r="L1658" i="4"/>
  <c r="K1658" i="4"/>
  <c r="H1658" i="4"/>
  <c r="L1660" i="4"/>
  <c r="K1660" i="4"/>
  <c r="J1660" i="4"/>
  <c r="I1660" i="4"/>
  <c r="M1660" i="4"/>
  <c r="H1660" i="4"/>
  <c r="J1662" i="4"/>
  <c r="M1662" i="4"/>
  <c r="I1662" i="4"/>
  <c r="L1662" i="4"/>
  <c r="K1662" i="4"/>
  <c r="H1662" i="4"/>
  <c r="L1664" i="4"/>
  <c r="K1664" i="4"/>
  <c r="J1664" i="4"/>
  <c r="M1664" i="4"/>
  <c r="I1664" i="4"/>
  <c r="H1664" i="4"/>
  <c r="J1666" i="4"/>
  <c r="M1666" i="4"/>
  <c r="I1666" i="4"/>
  <c r="L1666" i="4"/>
  <c r="K1666" i="4"/>
  <c r="H1666" i="4"/>
  <c r="L1668" i="4"/>
  <c r="K1668" i="4"/>
  <c r="J1668" i="4"/>
  <c r="M1668" i="4"/>
  <c r="I1668" i="4"/>
  <c r="H1668" i="4"/>
  <c r="J1670" i="4"/>
  <c r="M1670" i="4"/>
  <c r="I1670" i="4"/>
  <c r="L1670" i="4"/>
  <c r="K1670" i="4"/>
  <c r="H1670" i="4"/>
  <c r="L1672" i="4"/>
  <c r="K1672" i="4"/>
  <c r="J1672" i="4"/>
  <c r="M1672" i="4"/>
  <c r="I1672" i="4"/>
  <c r="H1672" i="4"/>
  <c r="J1674" i="4"/>
  <c r="M1674" i="4"/>
  <c r="I1674" i="4"/>
  <c r="L1674" i="4"/>
  <c r="K1674" i="4"/>
  <c r="H1674" i="4"/>
  <c r="L1676" i="4"/>
  <c r="K1676" i="4"/>
  <c r="J1676" i="4"/>
  <c r="I1676" i="4"/>
  <c r="M1676" i="4"/>
  <c r="H1676" i="4"/>
  <c r="J1678" i="4"/>
  <c r="M1678" i="4"/>
  <c r="I1678" i="4"/>
  <c r="L1678" i="4"/>
  <c r="K1678" i="4"/>
  <c r="H1678" i="4"/>
  <c r="L1680" i="4"/>
  <c r="K1680" i="4"/>
  <c r="J1680" i="4"/>
  <c r="M1680" i="4"/>
  <c r="I1680" i="4"/>
  <c r="H1680" i="4"/>
  <c r="J1682" i="4"/>
  <c r="M1682" i="4"/>
  <c r="I1682" i="4"/>
  <c r="L1682" i="4"/>
  <c r="K1682" i="4"/>
  <c r="H1682" i="4"/>
  <c r="L1684" i="4"/>
  <c r="K1684" i="4"/>
  <c r="J1684" i="4"/>
  <c r="M1684" i="4"/>
  <c r="I1684" i="4"/>
  <c r="H1684" i="4"/>
  <c r="J1686" i="4"/>
  <c r="M1686" i="4"/>
  <c r="I1686" i="4"/>
  <c r="L1686" i="4"/>
  <c r="K1686" i="4"/>
  <c r="H1686" i="4"/>
  <c r="L1688" i="4"/>
  <c r="K1688" i="4"/>
  <c r="J1688" i="4"/>
  <c r="M1688" i="4"/>
  <c r="I1688" i="4"/>
  <c r="H1688" i="4"/>
  <c r="J1690" i="4"/>
  <c r="M1690" i="4"/>
  <c r="I1690" i="4"/>
  <c r="L1690" i="4"/>
  <c r="K1690" i="4"/>
  <c r="H1690" i="4"/>
  <c r="L1692" i="4"/>
  <c r="K1692" i="4"/>
  <c r="J1692" i="4"/>
  <c r="I1692" i="4"/>
  <c r="M1692" i="4"/>
  <c r="H1692" i="4"/>
  <c r="J1694" i="4"/>
  <c r="M1694" i="4"/>
  <c r="I1694" i="4"/>
  <c r="L1694" i="4"/>
  <c r="K1694" i="4"/>
  <c r="H1694" i="4"/>
  <c r="L1696" i="4"/>
  <c r="K1696" i="4"/>
  <c r="J1696" i="4"/>
  <c r="M1696" i="4"/>
  <c r="I1696" i="4"/>
  <c r="H1696" i="4"/>
  <c r="J1698" i="4"/>
  <c r="M1698" i="4"/>
  <c r="I1698" i="4"/>
  <c r="L1698" i="4"/>
  <c r="K1698" i="4"/>
  <c r="H1698" i="4"/>
  <c r="L1700" i="4"/>
  <c r="K1700" i="4"/>
  <c r="J1700" i="4"/>
  <c r="M1700" i="4"/>
  <c r="I1700" i="4"/>
  <c r="H1700" i="4"/>
  <c r="J1702" i="4"/>
  <c r="M1702" i="4"/>
  <c r="I1702" i="4"/>
  <c r="L1702" i="4"/>
  <c r="K1702" i="4"/>
  <c r="H1702" i="4"/>
  <c r="L1704" i="4"/>
  <c r="K1704" i="4"/>
  <c r="J1704" i="4"/>
  <c r="M1704" i="4"/>
  <c r="I1704" i="4"/>
  <c r="H1704" i="4"/>
  <c r="J1706" i="4"/>
  <c r="M1706" i="4"/>
  <c r="I1706" i="4"/>
  <c r="L1706" i="4"/>
  <c r="K1706" i="4"/>
  <c r="H1706" i="4"/>
  <c r="L1708" i="4"/>
  <c r="K1708" i="4"/>
  <c r="J1708" i="4"/>
  <c r="I1708" i="4"/>
  <c r="M1708" i="4"/>
  <c r="H1708" i="4"/>
  <c r="J1710" i="4"/>
  <c r="M1710" i="4"/>
  <c r="I1710" i="4"/>
  <c r="L1710" i="4"/>
  <c r="K1710" i="4"/>
  <c r="H1710" i="4"/>
  <c r="L1712" i="4"/>
  <c r="K1712" i="4"/>
  <c r="J1712" i="4"/>
  <c r="M1712" i="4"/>
  <c r="I1712" i="4"/>
  <c r="H1712" i="4"/>
  <c r="J1714" i="4"/>
  <c r="M1714" i="4"/>
  <c r="I1714" i="4"/>
  <c r="L1714" i="4"/>
  <c r="K1714" i="4"/>
  <c r="H1714" i="4"/>
  <c r="L1716" i="4"/>
  <c r="K1716" i="4"/>
  <c r="J1716" i="4"/>
  <c r="M1716" i="4"/>
  <c r="I1716" i="4"/>
  <c r="H1716" i="4"/>
  <c r="J1718" i="4"/>
  <c r="M1718" i="4"/>
  <c r="I1718" i="4"/>
  <c r="L1718" i="4"/>
  <c r="H1718" i="4"/>
  <c r="K1718" i="4"/>
  <c r="L1720" i="4"/>
  <c r="K1720" i="4"/>
  <c r="J1720" i="4"/>
  <c r="M1720" i="4"/>
  <c r="I1720" i="4"/>
  <c r="H1720" i="4"/>
  <c r="J1722" i="4"/>
  <c r="M1722" i="4"/>
  <c r="I1722" i="4"/>
  <c r="L1722" i="4"/>
  <c r="K1722" i="4"/>
  <c r="H1722" i="4"/>
  <c r="L1724" i="4"/>
  <c r="K1724" i="4"/>
  <c r="J1724" i="4"/>
  <c r="I1724" i="4"/>
  <c r="M1724" i="4"/>
  <c r="H1724" i="4"/>
  <c r="J1726" i="4"/>
  <c r="M1726" i="4"/>
  <c r="I1726" i="4"/>
  <c r="L1726" i="4"/>
  <c r="K1726" i="4"/>
  <c r="H1726" i="4"/>
  <c r="L1728" i="4"/>
  <c r="K1728" i="4"/>
  <c r="J1728" i="4"/>
  <c r="M1728" i="4"/>
  <c r="I1728" i="4"/>
  <c r="H1728" i="4"/>
  <c r="J1730" i="4"/>
  <c r="M1730" i="4"/>
  <c r="I1730" i="4"/>
  <c r="L1730" i="4"/>
  <c r="K1730" i="4"/>
  <c r="H1730" i="4"/>
  <c r="L1732" i="4"/>
  <c r="K1732" i="4"/>
  <c r="J1732" i="4"/>
  <c r="M1732" i="4"/>
  <c r="I1732" i="4"/>
  <c r="H1732" i="4"/>
  <c r="J1734" i="4"/>
  <c r="M1734" i="4"/>
  <c r="I1734" i="4"/>
  <c r="L1734" i="4"/>
  <c r="K1734" i="4"/>
  <c r="H1734" i="4"/>
  <c r="L1736" i="4"/>
  <c r="K1736" i="4"/>
  <c r="J1736" i="4"/>
  <c r="M1736" i="4"/>
  <c r="I1736" i="4"/>
  <c r="H1736" i="4"/>
  <c r="J1738" i="4"/>
  <c r="M1738" i="4"/>
  <c r="I1738" i="4"/>
  <c r="L1738" i="4"/>
  <c r="K1738" i="4"/>
  <c r="H1738" i="4"/>
  <c r="L1740" i="4"/>
  <c r="K1740" i="4"/>
  <c r="J1740" i="4"/>
  <c r="I1740" i="4"/>
  <c r="M1740" i="4"/>
  <c r="H1740" i="4"/>
  <c r="J1742" i="4"/>
  <c r="M1742" i="4"/>
  <c r="I1742" i="4"/>
  <c r="L1742" i="4"/>
  <c r="K1742" i="4"/>
  <c r="H1742" i="4"/>
  <c r="L1744" i="4"/>
  <c r="K1744" i="4"/>
  <c r="J1744" i="4"/>
  <c r="M1744" i="4"/>
  <c r="I1744" i="4"/>
  <c r="H1744" i="4"/>
  <c r="J1746" i="4"/>
  <c r="M1746" i="4"/>
  <c r="I1746" i="4"/>
  <c r="L1746" i="4"/>
  <c r="K1746" i="4"/>
  <c r="H1746" i="4"/>
  <c r="L1748" i="4"/>
  <c r="K1748" i="4"/>
  <c r="J1748" i="4"/>
  <c r="M1748" i="4"/>
  <c r="I1748" i="4"/>
  <c r="H1748" i="4"/>
  <c r="J1750" i="4"/>
  <c r="M1750" i="4"/>
  <c r="I1750" i="4"/>
  <c r="L1750" i="4"/>
  <c r="K1750" i="4"/>
  <c r="H1750" i="4"/>
  <c r="L1752" i="4"/>
  <c r="K1752" i="4"/>
  <c r="J1752" i="4"/>
  <c r="M1752" i="4"/>
  <c r="I1752" i="4"/>
  <c r="H1752" i="4"/>
  <c r="J1754" i="4"/>
  <c r="M1754" i="4"/>
  <c r="I1754" i="4"/>
  <c r="L1754" i="4"/>
  <c r="K1754" i="4"/>
  <c r="H1754" i="4"/>
  <c r="L1756" i="4"/>
  <c r="K1756" i="4"/>
  <c r="J1756" i="4"/>
  <c r="I1756" i="4"/>
  <c r="H1756" i="4"/>
  <c r="M1756" i="4"/>
  <c r="J1758" i="4"/>
  <c r="M1758" i="4"/>
  <c r="I1758" i="4"/>
  <c r="L1758" i="4"/>
  <c r="K1758" i="4"/>
  <c r="H1758" i="4"/>
  <c r="L1760" i="4"/>
  <c r="K1760" i="4"/>
  <c r="J1760" i="4"/>
  <c r="M1760" i="4"/>
  <c r="I1760" i="4"/>
  <c r="H1760" i="4"/>
  <c r="J1762" i="4"/>
  <c r="M1762" i="4"/>
  <c r="I1762" i="4"/>
  <c r="L1762" i="4"/>
  <c r="K1762" i="4"/>
  <c r="H1762" i="4"/>
  <c r="L1764" i="4"/>
  <c r="K1764" i="4"/>
  <c r="J1764" i="4"/>
  <c r="M1764" i="4"/>
  <c r="I1764" i="4"/>
  <c r="H1764" i="4"/>
  <c r="J1766" i="4"/>
  <c r="M1766" i="4"/>
  <c r="I1766" i="4"/>
  <c r="L1766" i="4"/>
  <c r="K1766" i="4"/>
  <c r="H1766" i="4"/>
  <c r="L1768" i="4"/>
  <c r="K1768" i="4"/>
  <c r="J1768" i="4"/>
  <c r="M1768" i="4"/>
  <c r="I1768" i="4"/>
  <c r="H1768" i="4"/>
  <c r="J1770" i="4"/>
  <c r="M1770" i="4"/>
  <c r="I1770" i="4"/>
  <c r="L1770" i="4"/>
  <c r="K1770" i="4"/>
  <c r="H1770" i="4"/>
  <c r="L1772" i="4"/>
  <c r="K1772" i="4"/>
  <c r="J1772" i="4"/>
  <c r="I1772" i="4"/>
  <c r="M1772" i="4"/>
  <c r="H1772" i="4"/>
  <c r="J1774" i="4"/>
  <c r="M1774" i="4"/>
  <c r="I1774" i="4"/>
  <c r="L1774" i="4"/>
  <c r="K1774" i="4"/>
  <c r="H1774" i="4"/>
  <c r="L1776" i="4"/>
  <c r="K1776" i="4"/>
  <c r="J1776" i="4"/>
  <c r="M1776" i="4"/>
  <c r="I1776" i="4"/>
  <c r="H1776" i="4"/>
  <c r="J1778" i="4"/>
  <c r="M1778" i="4"/>
  <c r="I1778" i="4"/>
  <c r="L1778" i="4"/>
  <c r="K1778" i="4"/>
  <c r="H1778" i="4"/>
  <c r="L1780" i="4"/>
  <c r="K1780" i="4"/>
  <c r="J1780" i="4"/>
  <c r="M1780" i="4"/>
  <c r="I1780" i="4"/>
  <c r="H1780" i="4"/>
  <c r="J1782" i="4"/>
  <c r="M1782" i="4"/>
  <c r="I1782" i="4"/>
  <c r="L1782" i="4"/>
  <c r="H1782" i="4"/>
  <c r="K1782" i="4"/>
  <c r="L1784" i="4"/>
  <c r="K1784" i="4"/>
  <c r="J1784" i="4"/>
  <c r="M1784" i="4"/>
  <c r="I1784" i="4"/>
  <c r="H1784" i="4"/>
  <c r="J1786" i="4"/>
  <c r="M1786" i="4"/>
  <c r="I1786" i="4"/>
  <c r="L1786" i="4"/>
  <c r="K1786" i="4"/>
  <c r="H1786" i="4"/>
  <c r="L1788" i="4"/>
  <c r="K1788" i="4"/>
  <c r="J1788" i="4"/>
  <c r="I1788" i="4"/>
  <c r="M1788" i="4"/>
  <c r="H1788" i="4"/>
  <c r="J1790" i="4"/>
  <c r="M1790" i="4"/>
  <c r="I1790" i="4"/>
  <c r="L1790" i="4"/>
  <c r="K1790" i="4"/>
  <c r="H1790" i="4"/>
  <c r="L1792" i="4"/>
  <c r="K1792" i="4"/>
  <c r="J1792" i="4"/>
  <c r="M1792" i="4"/>
  <c r="I1792" i="4"/>
  <c r="H1792" i="4"/>
  <c r="J1794" i="4"/>
  <c r="M1794" i="4"/>
  <c r="I1794" i="4"/>
  <c r="L1794" i="4"/>
  <c r="K1794" i="4"/>
  <c r="H1794" i="4"/>
  <c r="L1796" i="4"/>
  <c r="K1796" i="4"/>
  <c r="J1796" i="4"/>
  <c r="M1796" i="4"/>
  <c r="I1796" i="4"/>
  <c r="H1796" i="4"/>
  <c r="J1798" i="4"/>
  <c r="M1798" i="4"/>
  <c r="I1798" i="4"/>
  <c r="L1798" i="4"/>
  <c r="K1798" i="4"/>
  <c r="H1798" i="4"/>
  <c r="L1800" i="4"/>
  <c r="K1800" i="4"/>
  <c r="J1800" i="4"/>
  <c r="M1800" i="4"/>
  <c r="I1800" i="4"/>
  <c r="H1800" i="4"/>
  <c r="J1802" i="4"/>
  <c r="M1802" i="4"/>
  <c r="I1802" i="4"/>
  <c r="L1802" i="4"/>
  <c r="K1802" i="4"/>
  <c r="H1802" i="4"/>
  <c r="L1804" i="4"/>
  <c r="K1804" i="4"/>
  <c r="J1804" i="4"/>
  <c r="I1804" i="4"/>
  <c r="M1804" i="4"/>
  <c r="H1804" i="4"/>
  <c r="J1806" i="4"/>
  <c r="M1806" i="4"/>
  <c r="I1806" i="4"/>
  <c r="L1806" i="4"/>
  <c r="K1806" i="4"/>
  <c r="H1806" i="4"/>
  <c r="L1808" i="4"/>
  <c r="K1808" i="4"/>
  <c r="J1808" i="4"/>
  <c r="M1808" i="4"/>
  <c r="H1808" i="4"/>
  <c r="I1808" i="4"/>
  <c r="J1810" i="4"/>
  <c r="M1810" i="4"/>
  <c r="I1810" i="4"/>
  <c r="L1810" i="4"/>
  <c r="K1810" i="4"/>
  <c r="H1810" i="4"/>
  <c r="L1812" i="4"/>
  <c r="K1812" i="4"/>
  <c r="J1812" i="4"/>
  <c r="M1812" i="4"/>
  <c r="I1812" i="4"/>
  <c r="H1812" i="4"/>
  <c r="J1814" i="4"/>
  <c r="M1814" i="4"/>
  <c r="I1814" i="4"/>
  <c r="L1814" i="4"/>
  <c r="K1814" i="4"/>
  <c r="H1814" i="4"/>
  <c r="L1816" i="4"/>
  <c r="K1816" i="4"/>
  <c r="J1816" i="4"/>
  <c r="M1816" i="4"/>
  <c r="I1816" i="4"/>
  <c r="H1816" i="4"/>
  <c r="J1818" i="4"/>
  <c r="M1818" i="4"/>
  <c r="I1818" i="4"/>
  <c r="L1818" i="4"/>
  <c r="K1818" i="4"/>
  <c r="H1818" i="4"/>
  <c r="L1820" i="4"/>
  <c r="K1820" i="4"/>
  <c r="J1820" i="4"/>
  <c r="I1820" i="4"/>
  <c r="M1820" i="4"/>
  <c r="H1820" i="4"/>
  <c r="J1822" i="4"/>
  <c r="M1822" i="4"/>
  <c r="I1822" i="4"/>
  <c r="L1822" i="4"/>
  <c r="K1822" i="4"/>
  <c r="H1822" i="4"/>
  <c r="L1824" i="4"/>
  <c r="K1824" i="4"/>
  <c r="J1824" i="4"/>
  <c r="M1824" i="4"/>
  <c r="I1824" i="4"/>
  <c r="H1824" i="4"/>
  <c r="J1826" i="4"/>
  <c r="M1826" i="4"/>
  <c r="I1826" i="4"/>
  <c r="L1826" i="4"/>
  <c r="K1826" i="4"/>
  <c r="H1826" i="4"/>
  <c r="L1828" i="4"/>
  <c r="K1828" i="4"/>
  <c r="J1828" i="4"/>
  <c r="M1828" i="4"/>
  <c r="I1828" i="4"/>
  <c r="H1828" i="4"/>
  <c r="J1830" i="4"/>
  <c r="M1830" i="4"/>
  <c r="I1830" i="4"/>
  <c r="L1830" i="4"/>
  <c r="K1830" i="4"/>
  <c r="H1830" i="4"/>
  <c r="L1832" i="4"/>
  <c r="K1832" i="4"/>
  <c r="J1832" i="4"/>
  <c r="M1832" i="4"/>
  <c r="I1832" i="4"/>
  <c r="H1832" i="4"/>
  <c r="J1834" i="4"/>
  <c r="M1834" i="4"/>
  <c r="I1834" i="4"/>
  <c r="L1834" i="4"/>
  <c r="K1834" i="4"/>
  <c r="H1834" i="4"/>
  <c r="L1836" i="4"/>
  <c r="K1836" i="4"/>
  <c r="J1836" i="4"/>
  <c r="I1836" i="4"/>
  <c r="M1836" i="4"/>
  <c r="H1836" i="4"/>
  <c r="J1838" i="4"/>
  <c r="M1838" i="4"/>
  <c r="I1838" i="4"/>
  <c r="L1838" i="4"/>
  <c r="K1838" i="4"/>
  <c r="H1838" i="4"/>
  <c r="L1840" i="4"/>
  <c r="K1840" i="4"/>
  <c r="J1840" i="4"/>
  <c r="M1840" i="4"/>
  <c r="I1840" i="4"/>
  <c r="H1840" i="4"/>
  <c r="J1842" i="4"/>
  <c r="M1842" i="4"/>
  <c r="I1842" i="4"/>
  <c r="L1842" i="4"/>
  <c r="K1842" i="4"/>
  <c r="H1842" i="4"/>
  <c r="L1844" i="4"/>
  <c r="K1844" i="4"/>
  <c r="J1844" i="4"/>
  <c r="M1844" i="4"/>
  <c r="I1844" i="4"/>
  <c r="H1844" i="4"/>
  <c r="J1846" i="4"/>
  <c r="M1846" i="4"/>
  <c r="I1846" i="4"/>
  <c r="L1846" i="4"/>
  <c r="K1846" i="4"/>
  <c r="H1846" i="4"/>
  <c r="L1848" i="4"/>
  <c r="K1848" i="4"/>
  <c r="J1848" i="4"/>
  <c r="M1848" i="4"/>
  <c r="I1848" i="4"/>
  <c r="H1848" i="4"/>
  <c r="J1850" i="4"/>
  <c r="M1850" i="4"/>
  <c r="I1850" i="4"/>
  <c r="L1850" i="4"/>
  <c r="K1850" i="4"/>
  <c r="H1850" i="4"/>
  <c r="L1852" i="4"/>
  <c r="K1852" i="4"/>
  <c r="J1852" i="4"/>
  <c r="I1852" i="4"/>
  <c r="M1852" i="4"/>
  <c r="H1852" i="4"/>
  <c r="J1854" i="4"/>
  <c r="M1854" i="4"/>
  <c r="I1854" i="4"/>
  <c r="L1854" i="4"/>
  <c r="K1854" i="4"/>
  <c r="H1854" i="4"/>
  <c r="L1856" i="4"/>
  <c r="K1856" i="4"/>
  <c r="J1856" i="4"/>
  <c r="M1856" i="4"/>
  <c r="I1856" i="4"/>
  <c r="H1856" i="4"/>
  <c r="J1858" i="4"/>
  <c r="M1858" i="4"/>
  <c r="I1858" i="4"/>
  <c r="L1858" i="4"/>
  <c r="K1858" i="4"/>
  <c r="H1858" i="4"/>
  <c r="L1860" i="4"/>
  <c r="K1860" i="4"/>
  <c r="J1860" i="4"/>
  <c r="M1860" i="4"/>
  <c r="I1860" i="4"/>
  <c r="H1860" i="4"/>
  <c r="J1862" i="4"/>
  <c r="M1862" i="4"/>
  <c r="I1862" i="4"/>
  <c r="L1862" i="4"/>
  <c r="K1862" i="4"/>
  <c r="H1862" i="4"/>
  <c r="L1864" i="4"/>
  <c r="K1864" i="4"/>
  <c r="J1864" i="4"/>
  <c r="M1864" i="4"/>
  <c r="I1864" i="4"/>
  <c r="H1864" i="4"/>
  <c r="J1866" i="4"/>
  <c r="M1866" i="4"/>
  <c r="I1866" i="4"/>
  <c r="L1866" i="4"/>
  <c r="K1866" i="4"/>
  <c r="H1866" i="4"/>
  <c r="L1868" i="4"/>
  <c r="K1868" i="4"/>
  <c r="J1868" i="4"/>
  <c r="I1868" i="4"/>
  <c r="M1868" i="4"/>
  <c r="H1868" i="4"/>
  <c r="J1870" i="4"/>
  <c r="M1870" i="4"/>
  <c r="I1870" i="4"/>
  <c r="L1870" i="4"/>
  <c r="K1870" i="4"/>
  <c r="H1870" i="4"/>
  <c r="L1872" i="4"/>
  <c r="K1872" i="4"/>
  <c r="J1872" i="4"/>
  <c r="M1872" i="4"/>
  <c r="I1872" i="4"/>
  <c r="H1872" i="4"/>
  <c r="J1874" i="4"/>
  <c r="M1874" i="4"/>
  <c r="I1874" i="4"/>
  <c r="L1874" i="4"/>
  <c r="K1874" i="4"/>
  <c r="H1874" i="4"/>
  <c r="L1876" i="4"/>
  <c r="K1876" i="4"/>
  <c r="J1876" i="4"/>
  <c r="M1876" i="4"/>
  <c r="I1876" i="4"/>
  <c r="H1876" i="4"/>
  <c r="J1878" i="4"/>
  <c r="M1878" i="4"/>
  <c r="I1878" i="4"/>
  <c r="L1878" i="4"/>
  <c r="K1878" i="4"/>
  <c r="H1878" i="4"/>
  <c r="L1880" i="4"/>
  <c r="K1880" i="4"/>
  <c r="J1880" i="4"/>
  <c r="M1880" i="4"/>
  <c r="I1880" i="4"/>
  <c r="H1880" i="4"/>
  <c r="J1882" i="4"/>
  <c r="M1882" i="4"/>
  <c r="I1882" i="4"/>
  <c r="L1882" i="4"/>
  <c r="K1882" i="4"/>
  <c r="H1882" i="4"/>
  <c r="L1884" i="4"/>
  <c r="K1884" i="4"/>
  <c r="J1884" i="4"/>
  <c r="I1884" i="4"/>
  <c r="M1884" i="4"/>
  <c r="H1884" i="4"/>
  <c r="J1886" i="4"/>
  <c r="M1886" i="4"/>
  <c r="I1886" i="4"/>
  <c r="L1886" i="4"/>
  <c r="K1886" i="4"/>
  <c r="H1886" i="4"/>
  <c r="L1888" i="4"/>
  <c r="K1888" i="4"/>
  <c r="J1888" i="4"/>
  <c r="M1888" i="4"/>
  <c r="I1888" i="4"/>
  <c r="H1888" i="4"/>
  <c r="J1890" i="4"/>
  <c r="M1890" i="4"/>
  <c r="I1890" i="4"/>
  <c r="L1890" i="4"/>
  <c r="K1890" i="4"/>
  <c r="H1890" i="4"/>
  <c r="L1892" i="4"/>
  <c r="K1892" i="4"/>
  <c r="J1892" i="4"/>
  <c r="M1892" i="4"/>
  <c r="I1892" i="4"/>
  <c r="H1892" i="4"/>
  <c r="J1894" i="4"/>
  <c r="M1894" i="4"/>
  <c r="I1894" i="4"/>
  <c r="L1894" i="4"/>
  <c r="K1894" i="4"/>
  <c r="H1894" i="4"/>
  <c r="L1896" i="4"/>
  <c r="K1896" i="4"/>
  <c r="J1896" i="4"/>
  <c r="M1896" i="4"/>
  <c r="I1896" i="4"/>
  <c r="H1896" i="4"/>
  <c r="J1898" i="4"/>
  <c r="M1898" i="4"/>
  <c r="I1898" i="4"/>
  <c r="L1898" i="4"/>
  <c r="K1898" i="4"/>
  <c r="H1898" i="4"/>
  <c r="L1900" i="4"/>
  <c r="K1900" i="4"/>
  <c r="J1900" i="4"/>
  <c r="I1900" i="4"/>
  <c r="M1900" i="4"/>
  <c r="H1900" i="4"/>
  <c r="J1902" i="4"/>
  <c r="M1902" i="4"/>
  <c r="I1902" i="4"/>
  <c r="L1902" i="4"/>
  <c r="K1902" i="4"/>
  <c r="H1902" i="4"/>
  <c r="L1904" i="4"/>
  <c r="K1904" i="4"/>
  <c r="J1904" i="4"/>
  <c r="M1904" i="4"/>
  <c r="I1904" i="4"/>
  <c r="H1904" i="4"/>
  <c r="J1906" i="4"/>
  <c r="M1906" i="4"/>
  <c r="I1906" i="4"/>
  <c r="L1906" i="4"/>
  <c r="K1906" i="4"/>
  <c r="H1906" i="4"/>
  <c r="L1908" i="4"/>
  <c r="K1908" i="4"/>
  <c r="J1908" i="4"/>
  <c r="M1908" i="4"/>
  <c r="I1908" i="4"/>
  <c r="H1908" i="4"/>
  <c r="J1910" i="4"/>
  <c r="M1910" i="4"/>
  <c r="I1910" i="4"/>
  <c r="L1910" i="4"/>
  <c r="H1910" i="4"/>
  <c r="K1910" i="4"/>
  <c r="L1912" i="4"/>
  <c r="K1912" i="4"/>
  <c r="J1912" i="4"/>
  <c r="M1912" i="4"/>
  <c r="I1912" i="4"/>
  <c r="H1912" i="4"/>
  <c r="J1914" i="4"/>
  <c r="M1914" i="4"/>
  <c r="I1914" i="4"/>
  <c r="L1914" i="4"/>
  <c r="K1914" i="4"/>
  <c r="H1914" i="4"/>
  <c r="L1916" i="4"/>
  <c r="K1916" i="4"/>
  <c r="J1916" i="4"/>
  <c r="I1916" i="4"/>
  <c r="M1916" i="4"/>
  <c r="H1916" i="4"/>
  <c r="J1918" i="4"/>
  <c r="M1918" i="4"/>
  <c r="I1918" i="4"/>
  <c r="L1918" i="4"/>
  <c r="K1918" i="4"/>
  <c r="H1918" i="4"/>
  <c r="L1920" i="4"/>
  <c r="K1920" i="4"/>
  <c r="J1920" i="4"/>
  <c r="M1920" i="4"/>
  <c r="I1920" i="4"/>
  <c r="H1920" i="4"/>
  <c r="J1922" i="4"/>
  <c r="M1922" i="4"/>
  <c r="I1922" i="4"/>
  <c r="L1922" i="4"/>
  <c r="K1922" i="4"/>
  <c r="H1922" i="4"/>
  <c r="L1924" i="4"/>
  <c r="K1924" i="4"/>
  <c r="J1924" i="4"/>
  <c r="M1924" i="4"/>
  <c r="I1924" i="4"/>
  <c r="H1924" i="4"/>
  <c r="J1926" i="4"/>
  <c r="M1926" i="4"/>
  <c r="I1926" i="4"/>
  <c r="L1926" i="4"/>
  <c r="K1926" i="4"/>
  <c r="H1926" i="4"/>
  <c r="L1928" i="4"/>
  <c r="K1928" i="4"/>
  <c r="J1928" i="4"/>
  <c r="M1928" i="4"/>
  <c r="I1928" i="4"/>
  <c r="H1928" i="4"/>
  <c r="J1930" i="4"/>
  <c r="M1930" i="4"/>
  <c r="I1930" i="4"/>
  <c r="L1930" i="4"/>
  <c r="K1930" i="4"/>
  <c r="H1930" i="4"/>
  <c r="L1932" i="4"/>
  <c r="K1932" i="4"/>
  <c r="J1932" i="4"/>
  <c r="I1932" i="4"/>
  <c r="M1932" i="4"/>
  <c r="H1932" i="4"/>
  <c r="J1934" i="4"/>
  <c r="M1934" i="4"/>
  <c r="I1934" i="4"/>
  <c r="L1934" i="4"/>
  <c r="K1934" i="4"/>
  <c r="H1934" i="4"/>
  <c r="L1936" i="4"/>
  <c r="K1936" i="4"/>
  <c r="J1936" i="4"/>
  <c r="M1936" i="4"/>
  <c r="I1936" i="4"/>
  <c r="H1936" i="4"/>
  <c r="J1938" i="4"/>
  <c r="M1938" i="4"/>
  <c r="I1938" i="4"/>
  <c r="L1938" i="4"/>
  <c r="K1938" i="4"/>
  <c r="H1938" i="4"/>
  <c r="L1940" i="4"/>
  <c r="K1940" i="4"/>
  <c r="J1940" i="4"/>
  <c r="M1940" i="4"/>
  <c r="I1940" i="4"/>
  <c r="H1940" i="4"/>
  <c r="J1942" i="4"/>
  <c r="M1942" i="4"/>
  <c r="I1942" i="4"/>
  <c r="L1942" i="4"/>
  <c r="K1942" i="4"/>
  <c r="H1942" i="4"/>
  <c r="L1944" i="4"/>
  <c r="K1944" i="4"/>
  <c r="J1944" i="4"/>
  <c r="M1944" i="4"/>
  <c r="I1944" i="4"/>
  <c r="H1944" i="4"/>
  <c r="J1946" i="4"/>
  <c r="M1946" i="4"/>
  <c r="I1946" i="4"/>
  <c r="L1946" i="4"/>
  <c r="K1946" i="4"/>
  <c r="H1946" i="4"/>
  <c r="L1948" i="4"/>
  <c r="K1948" i="4"/>
  <c r="J1948" i="4"/>
  <c r="I1948" i="4"/>
  <c r="M1948" i="4"/>
  <c r="H1948" i="4"/>
  <c r="J1950" i="4"/>
  <c r="M1950" i="4"/>
  <c r="I1950" i="4"/>
  <c r="L1950" i="4"/>
  <c r="K1950" i="4"/>
  <c r="H1950" i="4"/>
  <c r="L1952" i="4"/>
  <c r="K1952" i="4"/>
  <c r="J1952" i="4"/>
  <c r="M1952" i="4"/>
  <c r="I1952" i="4"/>
  <c r="H1952" i="4"/>
  <c r="J1954" i="4"/>
  <c r="M1954" i="4"/>
  <c r="I1954" i="4"/>
  <c r="L1954" i="4"/>
  <c r="K1954" i="4"/>
  <c r="H1954" i="4"/>
  <c r="L1956" i="4"/>
  <c r="K1956" i="4"/>
  <c r="J1956" i="4"/>
  <c r="M1956" i="4"/>
  <c r="I1956" i="4"/>
  <c r="H1956" i="4"/>
  <c r="J1958" i="4"/>
  <c r="M1958" i="4"/>
  <c r="I1958" i="4"/>
  <c r="L1958" i="4"/>
  <c r="K1958" i="4"/>
  <c r="H1958" i="4"/>
  <c r="L1960" i="4"/>
  <c r="K1960" i="4"/>
  <c r="J1960" i="4"/>
  <c r="M1960" i="4"/>
  <c r="I1960" i="4"/>
  <c r="H1960" i="4"/>
  <c r="J1962" i="4"/>
  <c r="M1962" i="4"/>
  <c r="I1962" i="4"/>
  <c r="L1962" i="4"/>
  <c r="K1962" i="4"/>
  <c r="H1962" i="4"/>
  <c r="L1964" i="4"/>
  <c r="K1964" i="4"/>
  <c r="J1964" i="4"/>
  <c r="I1964" i="4"/>
  <c r="M1964" i="4"/>
  <c r="H1964" i="4"/>
  <c r="J1966" i="4"/>
  <c r="M1966" i="4"/>
  <c r="I1966" i="4"/>
  <c r="L1966" i="4"/>
  <c r="K1966" i="4"/>
  <c r="H1966" i="4"/>
  <c r="L1968" i="4"/>
  <c r="K1968" i="4"/>
  <c r="J1968" i="4"/>
  <c r="M1968" i="4"/>
  <c r="I1968" i="4"/>
  <c r="H1968" i="4"/>
  <c r="J1970" i="4"/>
  <c r="M1970" i="4"/>
  <c r="I1970" i="4"/>
  <c r="L1970" i="4"/>
  <c r="K1970" i="4"/>
  <c r="H1970" i="4"/>
  <c r="L1972" i="4"/>
  <c r="K1972" i="4"/>
  <c r="J1972" i="4"/>
  <c r="M1972" i="4"/>
  <c r="I1972" i="4"/>
  <c r="H1972" i="4"/>
  <c r="J1974" i="4"/>
  <c r="M1974" i="4"/>
  <c r="I1974" i="4"/>
  <c r="L1974" i="4"/>
  <c r="H1974" i="4"/>
  <c r="K1974" i="4"/>
  <c r="L1976" i="4"/>
  <c r="K1976" i="4"/>
  <c r="J1976" i="4"/>
  <c r="M1976" i="4"/>
  <c r="I1976" i="4"/>
  <c r="H1976" i="4"/>
  <c r="J1978" i="4"/>
  <c r="M1978" i="4"/>
  <c r="I1978" i="4"/>
  <c r="L1978" i="4"/>
  <c r="K1978" i="4"/>
  <c r="H1978" i="4"/>
  <c r="L1980" i="4"/>
  <c r="K1980" i="4"/>
  <c r="J1980" i="4"/>
  <c r="I1980" i="4"/>
  <c r="M1980" i="4"/>
  <c r="H1980" i="4"/>
  <c r="J1982" i="4"/>
  <c r="M1982" i="4"/>
  <c r="I1982" i="4"/>
  <c r="L1982" i="4"/>
  <c r="K1982" i="4"/>
  <c r="H1982" i="4"/>
  <c r="L1984" i="4"/>
  <c r="K1984" i="4"/>
  <c r="J1984" i="4"/>
  <c r="M1984" i="4"/>
  <c r="I1984" i="4"/>
  <c r="H1984" i="4"/>
  <c r="J1986" i="4"/>
  <c r="M1986" i="4"/>
  <c r="I1986" i="4"/>
  <c r="L1986" i="4"/>
  <c r="K1986" i="4"/>
  <c r="H1986" i="4"/>
  <c r="L1988" i="4"/>
  <c r="K1988" i="4"/>
  <c r="J1988" i="4"/>
  <c r="M1988" i="4"/>
  <c r="I1988" i="4"/>
  <c r="H1988" i="4"/>
  <c r="J1990" i="4"/>
  <c r="M1990" i="4"/>
  <c r="I1990" i="4"/>
  <c r="L1990" i="4"/>
  <c r="K1990" i="4"/>
  <c r="H1990" i="4"/>
  <c r="L1992" i="4"/>
  <c r="K1992" i="4"/>
  <c r="J1992" i="4"/>
  <c r="M1992" i="4"/>
  <c r="I1992" i="4"/>
  <c r="H1992" i="4"/>
  <c r="J1994" i="4"/>
  <c r="M1994" i="4"/>
  <c r="I1994" i="4"/>
  <c r="L1994" i="4"/>
  <c r="K1994" i="4"/>
  <c r="H1994" i="4"/>
  <c r="L1996" i="4"/>
  <c r="K1996" i="4"/>
  <c r="J1996" i="4"/>
  <c r="I1996" i="4"/>
  <c r="M1996" i="4"/>
  <c r="H1996" i="4"/>
  <c r="J1998" i="4"/>
  <c r="M1998" i="4"/>
  <c r="I1998" i="4"/>
  <c r="L1998" i="4"/>
  <c r="K1998" i="4"/>
  <c r="H1998" i="4"/>
  <c r="L2000" i="4"/>
  <c r="K2000" i="4"/>
  <c r="J2000" i="4"/>
  <c r="M2000" i="4"/>
  <c r="I2000" i="4"/>
  <c r="H2000" i="4"/>
  <c r="J2002" i="4"/>
  <c r="M2002" i="4"/>
  <c r="I2002" i="4"/>
  <c r="L2002" i="4"/>
  <c r="K2002" i="4"/>
  <c r="H2002" i="4"/>
  <c r="L2004" i="4"/>
  <c r="K2004" i="4"/>
  <c r="J2004" i="4"/>
  <c r="M2004" i="4"/>
  <c r="I2004" i="4"/>
  <c r="H2004" i="4"/>
  <c r="J2006" i="4"/>
  <c r="M2006" i="4"/>
  <c r="I2006" i="4"/>
  <c r="L2006" i="4"/>
  <c r="K2006" i="4"/>
  <c r="H2006" i="4"/>
  <c r="L2008" i="4"/>
  <c r="K2008" i="4"/>
  <c r="J2008" i="4"/>
  <c r="M2008" i="4"/>
  <c r="I2008" i="4"/>
  <c r="H2008" i="4"/>
  <c r="J2010" i="4"/>
  <c r="M2010" i="4"/>
  <c r="I2010" i="4"/>
  <c r="L2010" i="4"/>
  <c r="K2010" i="4"/>
  <c r="H2010" i="4"/>
  <c r="L2012" i="4"/>
  <c r="K2012" i="4"/>
  <c r="J2012" i="4"/>
  <c r="I2012" i="4"/>
  <c r="H2012" i="4"/>
  <c r="M2012" i="4"/>
  <c r="J2014" i="4"/>
  <c r="M2014" i="4"/>
  <c r="I2014" i="4"/>
  <c r="L2014" i="4"/>
  <c r="K2014" i="4"/>
  <c r="H2014" i="4"/>
  <c r="L2016" i="4"/>
  <c r="K2016" i="4"/>
  <c r="J2016" i="4"/>
  <c r="M2016" i="4"/>
  <c r="I2016" i="4"/>
  <c r="H2016" i="4"/>
  <c r="J2018" i="4"/>
  <c r="M2018" i="4"/>
  <c r="I2018" i="4"/>
  <c r="L2018" i="4"/>
  <c r="K2018" i="4"/>
  <c r="H2018" i="4"/>
  <c r="L2020" i="4"/>
  <c r="K2020" i="4"/>
  <c r="J2020" i="4"/>
  <c r="M2020" i="4"/>
  <c r="I2020" i="4"/>
  <c r="H2020" i="4"/>
  <c r="J2022" i="4"/>
  <c r="M2022" i="4"/>
  <c r="I2022" i="4"/>
  <c r="L2022" i="4"/>
  <c r="K2022" i="4"/>
  <c r="H2022" i="4"/>
  <c r="L2024" i="4"/>
  <c r="K2024" i="4"/>
  <c r="J2024" i="4"/>
  <c r="M2024" i="4"/>
  <c r="I2024" i="4"/>
  <c r="H2024" i="4"/>
  <c r="J2026" i="4"/>
  <c r="M2026" i="4"/>
  <c r="I2026" i="4"/>
  <c r="L2026" i="4"/>
  <c r="K2026" i="4"/>
  <c r="H2026" i="4"/>
  <c r="L2028" i="4"/>
  <c r="K2028" i="4"/>
  <c r="J2028" i="4"/>
  <c r="I2028" i="4"/>
  <c r="M2028" i="4"/>
  <c r="H2028" i="4"/>
  <c r="J2030" i="4"/>
  <c r="M2030" i="4"/>
  <c r="I2030" i="4"/>
  <c r="L2030" i="4"/>
  <c r="K2030" i="4"/>
  <c r="H2030" i="4"/>
  <c r="L2032" i="4"/>
  <c r="K2032" i="4"/>
  <c r="J2032" i="4"/>
  <c r="M2032" i="4"/>
  <c r="I2032" i="4"/>
  <c r="H2032" i="4"/>
  <c r="J2034" i="4"/>
  <c r="M2034" i="4"/>
  <c r="I2034" i="4"/>
  <c r="L2034" i="4"/>
  <c r="K2034" i="4"/>
  <c r="H2034" i="4"/>
  <c r="L2036" i="4"/>
  <c r="K2036" i="4"/>
  <c r="J2036" i="4"/>
  <c r="M2036" i="4"/>
  <c r="I2036" i="4"/>
  <c r="H2036" i="4"/>
  <c r="J2038" i="4"/>
  <c r="M2038" i="4"/>
  <c r="I2038" i="4"/>
  <c r="L2038" i="4"/>
  <c r="H2038" i="4"/>
  <c r="K2038" i="4"/>
  <c r="L2040" i="4"/>
  <c r="K2040" i="4"/>
  <c r="J2040" i="4"/>
  <c r="M2040" i="4"/>
  <c r="I2040" i="4"/>
  <c r="H2040" i="4"/>
  <c r="J2042" i="4"/>
  <c r="M2042" i="4"/>
  <c r="I2042" i="4"/>
  <c r="L2042" i="4"/>
  <c r="K2042" i="4"/>
  <c r="H2042" i="4"/>
  <c r="L2044" i="4"/>
  <c r="K2044" i="4"/>
  <c r="J2044" i="4"/>
  <c r="I2044" i="4"/>
  <c r="M2044" i="4"/>
  <c r="H2044" i="4"/>
  <c r="J2046" i="4"/>
  <c r="M2046" i="4"/>
  <c r="I2046" i="4"/>
  <c r="L2046" i="4"/>
  <c r="K2046" i="4"/>
  <c r="H2046" i="4"/>
  <c r="L2048" i="4"/>
  <c r="K2048" i="4"/>
  <c r="J2048" i="4"/>
  <c r="M2048" i="4"/>
  <c r="I2048" i="4"/>
  <c r="H2048" i="4"/>
  <c r="J2050" i="4"/>
  <c r="M2050" i="4"/>
  <c r="I2050" i="4"/>
  <c r="L2050" i="4"/>
  <c r="K2050" i="4"/>
  <c r="H2050" i="4"/>
  <c r="L2052" i="4"/>
  <c r="K2052" i="4"/>
  <c r="J2052" i="4"/>
  <c r="M2052" i="4"/>
  <c r="I2052" i="4"/>
  <c r="H2052" i="4"/>
  <c r="J2054" i="4"/>
  <c r="M2054" i="4"/>
  <c r="I2054" i="4"/>
  <c r="L2054" i="4"/>
  <c r="K2054" i="4"/>
  <c r="H2054" i="4"/>
  <c r="L2056" i="4"/>
  <c r="K2056" i="4"/>
  <c r="J2056" i="4"/>
  <c r="M2056" i="4"/>
  <c r="I2056" i="4"/>
  <c r="H2056" i="4"/>
  <c r="J2058" i="4"/>
  <c r="M2058" i="4"/>
  <c r="I2058" i="4"/>
  <c r="L2058" i="4"/>
  <c r="K2058" i="4"/>
  <c r="H2058" i="4"/>
  <c r="L2060" i="4"/>
  <c r="K2060" i="4"/>
  <c r="J2060" i="4"/>
  <c r="I2060" i="4"/>
  <c r="M2060" i="4"/>
  <c r="H2060" i="4"/>
  <c r="J2062" i="4"/>
  <c r="M2062" i="4"/>
  <c r="I2062" i="4"/>
  <c r="L2062" i="4"/>
  <c r="K2062" i="4"/>
  <c r="H2062" i="4"/>
  <c r="L2064" i="4"/>
  <c r="K2064" i="4"/>
  <c r="J2064" i="4"/>
  <c r="M2064" i="4"/>
  <c r="H2064" i="4"/>
  <c r="I2064" i="4"/>
  <c r="J2066" i="4"/>
  <c r="M2066" i="4"/>
  <c r="I2066" i="4"/>
  <c r="L2066" i="4"/>
  <c r="K2066" i="4"/>
  <c r="H2066" i="4"/>
  <c r="L2068" i="4"/>
  <c r="K2068" i="4"/>
  <c r="J2068" i="4"/>
  <c r="M2068" i="4"/>
  <c r="I2068" i="4"/>
  <c r="H2068" i="4"/>
  <c r="J2070" i="4"/>
  <c r="M2070" i="4"/>
  <c r="I2070" i="4"/>
  <c r="L2070" i="4"/>
  <c r="K2070" i="4"/>
  <c r="H2070" i="4"/>
  <c r="L2072" i="4"/>
  <c r="K2072" i="4"/>
  <c r="J2072" i="4"/>
  <c r="M2072" i="4"/>
  <c r="I2072" i="4"/>
  <c r="H2072" i="4"/>
  <c r="K2074" i="4"/>
  <c r="J2074" i="4"/>
  <c r="I2074" i="4"/>
  <c r="M2074" i="4"/>
  <c r="L2074" i="4"/>
  <c r="H2074" i="4"/>
  <c r="M2076" i="4"/>
  <c r="I2076" i="4"/>
  <c r="K2076" i="4"/>
  <c r="J2076" i="4"/>
  <c r="L2076" i="4"/>
  <c r="H2076" i="4"/>
  <c r="K2078" i="4"/>
  <c r="L2078" i="4"/>
  <c r="J2078" i="4"/>
  <c r="I2078" i="4"/>
  <c r="M2078" i="4"/>
  <c r="H2078" i="4"/>
  <c r="M2080" i="4"/>
  <c r="I2080" i="4"/>
  <c r="L2080" i="4"/>
  <c r="K2080" i="4"/>
  <c r="J2080" i="4"/>
  <c r="H2080" i="4"/>
  <c r="K2082" i="4"/>
  <c r="M2082" i="4"/>
  <c r="L2082" i="4"/>
  <c r="J2082" i="4"/>
  <c r="I2082" i="4"/>
  <c r="H2082" i="4"/>
  <c r="M2084" i="4"/>
  <c r="I2084" i="4"/>
  <c r="L2084" i="4"/>
  <c r="K2084" i="4"/>
  <c r="J2084" i="4"/>
  <c r="H2084" i="4"/>
  <c r="K2086" i="4"/>
  <c r="I2086" i="4"/>
  <c r="M2086" i="4"/>
  <c r="L2086" i="4"/>
  <c r="J2086" i="4"/>
  <c r="H2086" i="4"/>
  <c r="M2088" i="4"/>
  <c r="I2088" i="4"/>
  <c r="J2088" i="4"/>
  <c r="L2088" i="4"/>
  <c r="K2088" i="4"/>
  <c r="H2088" i="4"/>
  <c r="K2090" i="4"/>
  <c r="J2090" i="4"/>
  <c r="I2090" i="4"/>
  <c r="M2090" i="4"/>
  <c r="L2090" i="4"/>
  <c r="H2090" i="4"/>
  <c r="M2092" i="4"/>
  <c r="I2092" i="4"/>
  <c r="K2092" i="4"/>
  <c r="J2092" i="4"/>
  <c r="L2092" i="4"/>
  <c r="H2092" i="4"/>
  <c r="L2094" i="4"/>
  <c r="K2094" i="4"/>
  <c r="M2094" i="4"/>
  <c r="J2094" i="4"/>
  <c r="I2094" i="4"/>
  <c r="H2094" i="4"/>
  <c r="J2096" i="4"/>
  <c r="M2096" i="4"/>
  <c r="I2096" i="4"/>
  <c r="L2096" i="4"/>
  <c r="K2096" i="4"/>
  <c r="H2096" i="4"/>
  <c r="L2098" i="4"/>
  <c r="K2098" i="4"/>
  <c r="J2098" i="4"/>
  <c r="I2098" i="4"/>
  <c r="M2098" i="4"/>
  <c r="H2098" i="4"/>
  <c r="J2100" i="4"/>
  <c r="M2100" i="4"/>
  <c r="I2100" i="4"/>
  <c r="L2100" i="4"/>
  <c r="K2100" i="4"/>
  <c r="H2100" i="4"/>
  <c r="L2102" i="4"/>
  <c r="K2102" i="4"/>
  <c r="M2102" i="4"/>
  <c r="J2102" i="4"/>
  <c r="I2102" i="4"/>
  <c r="H2102" i="4"/>
  <c r="J2104" i="4"/>
  <c r="M2104" i="4"/>
  <c r="I2104" i="4"/>
  <c r="L2104" i="4"/>
  <c r="K2104" i="4"/>
  <c r="H2104" i="4"/>
  <c r="L2106" i="4"/>
  <c r="K2106" i="4"/>
  <c r="J2106" i="4"/>
  <c r="I2106" i="4"/>
  <c r="M2106" i="4"/>
  <c r="H2106" i="4"/>
  <c r="J2108" i="4"/>
  <c r="M2108" i="4"/>
  <c r="I2108" i="4"/>
  <c r="L2108" i="4"/>
  <c r="K2108" i="4"/>
  <c r="H2108" i="4"/>
  <c r="L2110" i="4"/>
  <c r="K2110" i="4"/>
  <c r="M2110" i="4"/>
  <c r="J2110" i="4"/>
  <c r="I2110" i="4"/>
  <c r="H2110" i="4"/>
  <c r="J2112" i="4"/>
  <c r="M2112" i="4"/>
  <c r="I2112" i="4"/>
  <c r="L2112" i="4"/>
  <c r="K2112" i="4"/>
  <c r="H2112" i="4"/>
  <c r="L2114" i="4"/>
  <c r="K2114" i="4"/>
  <c r="J2114" i="4"/>
  <c r="I2114" i="4"/>
  <c r="M2114" i="4"/>
  <c r="H2114" i="4"/>
  <c r="J2116" i="4"/>
  <c r="M2116" i="4"/>
  <c r="I2116" i="4"/>
  <c r="L2116" i="4"/>
  <c r="K2116" i="4"/>
  <c r="H2116" i="4"/>
  <c r="L2118" i="4"/>
  <c r="K2118" i="4"/>
  <c r="M2118" i="4"/>
  <c r="J2118" i="4"/>
  <c r="I2118" i="4"/>
  <c r="H2118" i="4"/>
  <c r="J2120" i="4"/>
  <c r="M2120" i="4"/>
  <c r="I2120" i="4"/>
  <c r="L2120" i="4"/>
  <c r="K2120" i="4"/>
  <c r="H2120" i="4"/>
  <c r="L2122" i="4"/>
  <c r="K2122" i="4"/>
  <c r="J2122" i="4"/>
  <c r="I2122" i="4"/>
  <c r="M2122" i="4"/>
  <c r="H2122" i="4"/>
  <c r="J2124" i="4"/>
  <c r="M2124" i="4"/>
  <c r="I2124" i="4"/>
  <c r="L2124" i="4"/>
  <c r="K2124" i="4"/>
  <c r="H2124" i="4"/>
  <c r="L2126" i="4"/>
  <c r="K2126" i="4"/>
  <c r="M2126" i="4"/>
  <c r="J2126" i="4"/>
  <c r="I2126" i="4"/>
  <c r="H2126" i="4"/>
  <c r="J2128" i="4"/>
  <c r="M2128" i="4"/>
  <c r="I2128" i="4"/>
  <c r="L2128" i="4"/>
  <c r="K2128" i="4"/>
  <c r="H2128" i="4"/>
  <c r="L2130" i="4"/>
  <c r="K2130" i="4"/>
  <c r="J2130" i="4"/>
  <c r="I2130" i="4"/>
  <c r="M2130" i="4"/>
  <c r="H2130" i="4"/>
  <c r="J2132" i="4"/>
  <c r="M2132" i="4"/>
  <c r="I2132" i="4"/>
  <c r="L2132" i="4"/>
  <c r="K2132" i="4"/>
  <c r="H2132" i="4"/>
  <c r="L2134" i="4"/>
  <c r="K2134" i="4"/>
  <c r="M2134" i="4"/>
  <c r="J2134" i="4"/>
  <c r="I2134" i="4"/>
  <c r="H2134" i="4"/>
  <c r="J2136" i="4"/>
  <c r="M2136" i="4"/>
  <c r="I2136" i="4"/>
  <c r="L2136" i="4"/>
  <c r="K2136" i="4"/>
  <c r="H2136" i="4"/>
  <c r="L2138" i="4"/>
  <c r="K2138" i="4"/>
  <c r="J2138" i="4"/>
  <c r="I2138" i="4"/>
  <c r="M2138" i="4"/>
  <c r="H2138" i="4"/>
  <c r="J2140" i="4"/>
  <c r="M2140" i="4"/>
  <c r="I2140" i="4"/>
  <c r="L2140" i="4"/>
  <c r="K2140" i="4"/>
  <c r="H2140" i="4"/>
  <c r="L2142" i="4"/>
  <c r="K2142" i="4"/>
  <c r="M2142" i="4"/>
  <c r="J2142" i="4"/>
  <c r="I2142" i="4"/>
  <c r="H2142" i="4"/>
  <c r="J2144" i="4"/>
  <c r="M2144" i="4"/>
  <c r="I2144" i="4"/>
  <c r="L2144" i="4"/>
  <c r="K2144" i="4"/>
  <c r="H2144" i="4"/>
  <c r="L2146" i="4"/>
  <c r="K2146" i="4"/>
  <c r="J2146" i="4"/>
  <c r="I2146" i="4"/>
  <c r="H2146" i="4"/>
  <c r="M2146" i="4"/>
  <c r="J2148" i="4"/>
  <c r="M2148" i="4"/>
  <c r="I2148" i="4"/>
  <c r="L2148" i="4"/>
  <c r="K2148" i="4"/>
  <c r="H2148" i="4"/>
  <c r="L2150" i="4"/>
  <c r="K2150" i="4"/>
  <c r="M2150" i="4"/>
  <c r="J2150" i="4"/>
  <c r="I2150" i="4"/>
  <c r="H2150" i="4"/>
  <c r="J2152" i="4"/>
  <c r="M2152" i="4"/>
  <c r="I2152" i="4"/>
  <c r="L2152" i="4"/>
  <c r="K2152" i="4"/>
  <c r="H2152" i="4"/>
  <c r="L2154" i="4"/>
  <c r="K2154" i="4"/>
  <c r="J2154" i="4"/>
  <c r="I2154" i="4"/>
  <c r="M2154" i="4"/>
  <c r="H2154" i="4"/>
  <c r="J2156" i="4"/>
  <c r="M2156" i="4"/>
  <c r="I2156" i="4"/>
  <c r="L2156" i="4"/>
  <c r="K2156" i="4"/>
  <c r="H2156" i="4"/>
  <c r="L2158" i="4"/>
  <c r="K2158" i="4"/>
  <c r="M2158" i="4"/>
  <c r="J2158" i="4"/>
  <c r="I2158" i="4"/>
  <c r="H2158" i="4"/>
  <c r="J2160" i="4"/>
  <c r="M2160" i="4"/>
  <c r="I2160" i="4"/>
  <c r="L2160" i="4"/>
  <c r="K2160" i="4"/>
  <c r="H2160" i="4"/>
  <c r="L2162" i="4"/>
  <c r="K2162" i="4"/>
  <c r="J2162" i="4"/>
  <c r="I2162" i="4"/>
  <c r="M2162" i="4"/>
  <c r="H2162" i="4"/>
  <c r="J2164" i="4"/>
  <c r="M2164" i="4"/>
  <c r="I2164" i="4"/>
  <c r="L2164" i="4"/>
  <c r="K2164" i="4"/>
  <c r="H2164" i="4"/>
  <c r="L2166" i="4"/>
  <c r="K2166" i="4"/>
  <c r="M2166" i="4"/>
  <c r="J2166" i="4"/>
  <c r="I2166" i="4"/>
  <c r="H2166" i="4"/>
  <c r="J2168" i="4"/>
  <c r="M2168" i="4"/>
  <c r="I2168" i="4"/>
  <c r="L2168" i="4"/>
  <c r="K2168" i="4"/>
  <c r="H2168" i="4"/>
  <c r="L2170" i="4"/>
  <c r="K2170" i="4"/>
  <c r="J2170" i="4"/>
  <c r="I2170" i="4"/>
  <c r="M2170" i="4"/>
  <c r="H2170" i="4"/>
  <c r="J2172" i="4"/>
  <c r="M2172" i="4"/>
  <c r="I2172" i="4"/>
  <c r="L2172" i="4"/>
  <c r="K2172" i="4"/>
  <c r="H2172" i="4"/>
  <c r="L2174" i="4"/>
  <c r="K2174" i="4"/>
  <c r="M2174" i="4"/>
  <c r="J2174" i="4"/>
  <c r="I2174" i="4"/>
  <c r="H2174" i="4"/>
  <c r="J2176" i="4"/>
  <c r="M2176" i="4"/>
  <c r="I2176" i="4"/>
  <c r="L2176" i="4"/>
  <c r="K2176" i="4"/>
  <c r="H2176" i="4"/>
  <c r="L2178" i="4"/>
  <c r="K2178" i="4"/>
  <c r="J2178" i="4"/>
  <c r="I2178" i="4"/>
  <c r="M2178" i="4"/>
  <c r="H2178" i="4"/>
  <c r="J2180" i="4"/>
  <c r="M2180" i="4"/>
  <c r="I2180" i="4"/>
  <c r="L2180" i="4"/>
  <c r="K2180" i="4"/>
  <c r="H2180" i="4"/>
  <c r="L2182" i="4"/>
  <c r="K2182" i="4"/>
  <c r="M2182" i="4"/>
  <c r="J2182" i="4"/>
  <c r="I2182" i="4"/>
  <c r="H2182" i="4"/>
  <c r="J2184" i="4"/>
  <c r="M2184" i="4"/>
  <c r="I2184" i="4"/>
  <c r="L2184" i="4"/>
  <c r="K2184" i="4"/>
  <c r="H2184" i="4"/>
  <c r="L2186" i="4"/>
  <c r="K2186" i="4"/>
  <c r="J2186" i="4"/>
  <c r="I2186" i="4"/>
  <c r="M2186" i="4"/>
  <c r="H2186" i="4"/>
  <c r="J2188" i="4"/>
  <c r="M2188" i="4"/>
  <c r="I2188" i="4"/>
  <c r="L2188" i="4"/>
  <c r="K2188" i="4"/>
  <c r="H2188" i="4"/>
  <c r="L2190" i="4"/>
  <c r="K2190" i="4"/>
  <c r="M2190" i="4"/>
  <c r="J2190" i="4"/>
  <c r="I2190" i="4"/>
  <c r="H2190" i="4"/>
  <c r="J2192" i="4"/>
  <c r="M2192" i="4"/>
  <c r="I2192" i="4"/>
  <c r="L2192" i="4"/>
  <c r="K2192" i="4"/>
  <c r="H2192" i="4"/>
  <c r="L2194" i="4"/>
  <c r="K2194" i="4"/>
  <c r="J2194" i="4"/>
  <c r="I2194" i="4"/>
  <c r="M2194" i="4"/>
  <c r="H2194" i="4"/>
  <c r="J2196" i="4"/>
  <c r="M2196" i="4"/>
  <c r="I2196" i="4"/>
  <c r="L2196" i="4"/>
  <c r="K2196" i="4"/>
  <c r="H2196" i="4"/>
  <c r="L2198" i="4"/>
  <c r="K2198" i="4"/>
  <c r="M2198" i="4"/>
  <c r="J2198" i="4"/>
  <c r="H2198" i="4"/>
  <c r="I2198" i="4"/>
  <c r="J2200" i="4"/>
  <c r="M2200" i="4"/>
  <c r="I2200" i="4"/>
  <c r="L2200" i="4"/>
  <c r="K2200" i="4"/>
  <c r="H2200" i="4"/>
  <c r="L2202" i="4"/>
  <c r="K2202" i="4"/>
  <c r="J2202" i="4"/>
  <c r="I2202" i="4"/>
  <c r="M2202" i="4"/>
  <c r="H2202" i="4"/>
  <c r="J2204" i="4"/>
  <c r="M2204" i="4"/>
  <c r="I2204" i="4"/>
  <c r="L2204" i="4"/>
  <c r="K2204" i="4"/>
  <c r="H2204" i="4"/>
  <c r="L2206" i="4"/>
  <c r="K2206" i="4"/>
  <c r="M2206" i="4"/>
  <c r="J2206" i="4"/>
  <c r="I2206" i="4"/>
  <c r="H2206" i="4"/>
  <c r="J2208" i="4"/>
  <c r="M2208" i="4"/>
  <c r="I2208" i="4"/>
  <c r="L2208" i="4"/>
  <c r="K2208" i="4"/>
  <c r="H2208" i="4"/>
  <c r="L2210" i="4"/>
  <c r="K2210" i="4"/>
  <c r="J2210" i="4"/>
  <c r="I2210" i="4"/>
  <c r="M2210" i="4"/>
  <c r="H2210" i="4"/>
  <c r="J2212" i="4"/>
  <c r="M2212" i="4"/>
  <c r="I2212" i="4"/>
  <c r="L2212" i="4"/>
  <c r="K2212" i="4"/>
  <c r="H2212" i="4"/>
  <c r="L2214" i="4"/>
  <c r="K2214" i="4"/>
  <c r="M2214" i="4"/>
  <c r="J2214" i="4"/>
  <c r="I2214" i="4"/>
  <c r="H2214" i="4"/>
  <c r="J2216" i="4"/>
  <c r="M2216" i="4"/>
  <c r="I2216" i="4"/>
  <c r="L2216" i="4"/>
  <c r="K2216" i="4"/>
  <c r="H2216" i="4"/>
  <c r="L2218" i="4"/>
  <c r="K2218" i="4"/>
  <c r="J2218" i="4"/>
  <c r="I2218" i="4"/>
  <c r="M2218" i="4"/>
  <c r="H2218" i="4"/>
  <c r="J2220" i="4"/>
  <c r="M2220" i="4"/>
  <c r="I2220" i="4"/>
  <c r="L2220" i="4"/>
  <c r="K2220" i="4"/>
  <c r="H2220" i="4"/>
  <c r="L2222" i="4"/>
  <c r="K2222" i="4"/>
  <c r="M2222" i="4"/>
  <c r="J2222" i="4"/>
  <c r="I2222" i="4"/>
  <c r="H2222" i="4"/>
  <c r="J2224" i="4"/>
  <c r="M2224" i="4"/>
  <c r="I2224" i="4"/>
  <c r="L2224" i="4"/>
  <c r="K2224" i="4"/>
  <c r="H2224" i="4"/>
  <c r="L2226" i="4"/>
  <c r="K2226" i="4"/>
  <c r="J2226" i="4"/>
  <c r="I2226" i="4"/>
  <c r="M2226" i="4"/>
  <c r="H2226" i="4"/>
  <c r="J2228" i="4"/>
  <c r="M2228" i="4"/>
  <c r="I2228" i="4"/>
  <c r="L2228" i="4"/>
  <c r="K2228" i="4"/>
  <c r="H2228" i="4"/>
  <c r="L2230" i="4"/>
  <c r="K2230" i="4"/>
  <c r="M2230" i="4"/>
  <c r="J2230" i="4"/>
  <c r="I2230" i="4"/>
  <c r="H2230" i="4"/>
  <c r="J2232" i="4"/>
  <c r="M2232" i="4"/>
  <c r="I2232" i="4"/>
  <c r="L2232" i="4"/>
  <c r="K2232" i="4"/>
  <c r="H2232" i="4"/>
  <c r="L2234" i="4"/>
  <c r="K2234" i="4"/>
  <c r="J2234" i="4"/>
  <c r="I2234" i="4"/>
  <c r="M2234" i="4"/>
  <c r="H2234" i="4"/>
  <c r="J2236" i="4"/>
  <c r="M2236" i="4"/>
  <c r="I2236" i="4"/>
  <c r="L2236" i="4"/>
  <c r="K2236" i="4"/>
  <c r="H2236" i="4"/>
  <c r="L2238" i="4"/>
  <c r="K2238" i="4"/>
  <c r="M2238" i="4"/>
  <c r="J2238" i="4"/>
  <c r="I2238" i="4"/>
  <c r="H2238" i="4"/>
  <c r="J2240" i="4"/>
  <c r="M2240" i="4"/>
  <c r="I2240" i="4"/>
  <c r="L2240" i="4"/>
  <c r="K2240" i="4"/>
  <c r="H2240" i="4"/>
  <c r="L2242" i="4"/>
  <c r="K2242" i="4"/>
  <c r="J2242" i="4"/>
  <c r="I2242" i="4"/>
  <c r="M2242" i="4"/>
  <c r="H2242" i="4"/>
  <c r="J2244" i="4"/>
  <c r="M2244" i="4"/>
  <c r="I2244" i="4"/>
  <c r="L2244" i="4"/>
  <c r="K2244" i="4"/>
  <c r="H2244" i="4"/>
  <c r="L2246" i="4"/>
  <c r="K2246" i="4"/>
  <c r="M2246" i="4"/>
  <c r="J2246" i="4"/>
  <c r="I2246" i="4"/>
  <c r="H2246" i="4"/>
  <c r="J2248" i="4"/>
  <c r="M2248" i="4"/>
  <c r="I2248" i="4"/>
  <c r="L2248" i="4"/>
  <c r="K2248" i="4"/>
  <c r="H2248" i="4"/>
  <c r="L2250" i="4"/>
  <c r="K2250" i="4"/>
  <c r="J2250" i="4"/>
  <c r="I2250" i="4"/>
  <c r="M2250" i="4"/>
  <c r="H2250" i="4"/>
  <c r="J2252" i="4"/>
  <c r="M2252" i="4"/>
  <c r="I2252" i="4"/>
  <c r="L2252" i="4"/>
  <c r="K2252" i="4"/>
  <c r="H2252" i="4"/>
  <c r="L2254" i="4"/>
  <c r="K2254" i="4"/>
  <c r="M2254" i="4"/>
  <c r="J2254" i="4"/>
  <c r="I2254" i="4"/>
  <c r="H2254" i="4"/>
  <c r="J2256" i="4"/>
  <c r="M2256" i="4"/>
  <c r="I2256" i="4"/>
  <c r="L2256" i="4"/>
  <c r="K2256" i="4"/>
  <c r="H2256" i="4"/>
  <c r="L2258" i="4"/>
  <c r="K2258" i="4"/>
  <c r="J2258" i="4"/>
  <c r="I2258" i="4"/>
  <c r="M2258" i="4"/>
  <c r="H2258" i="4"/>
  <c r="J2260" i="4"/>
  <c r="M2260" i="4"/>
  <c r="I2260" i="4"/>
  <c r="L2260" i="4"/>
  <c r="K2260" i="4"/>
  <c r="H2260" i="4"/>
  <c r="L2262" i="4"/>
  <c r="K2262" i="4"/>
  <c r="M2262" i="4"/>
  <c r="J2262" i="4"/>
  <c r="I2262" i="4"/>
  <c r="H2262" i="4"/>
  <c r="J2264" i="4"/>
  <c r="M2264" i="4"/>
  <c r="I2264" i="4"/>
  <c r="L2264" i="4"/>
  <c r="K2264" i="4"/>
  <c r="H2264" i="4"/>
  <c r="L2266" i="4"/>
  <c r="K2266" i="4"/>
  <c r="J2266" i="4"/>
  <c r="I2266" i="4"/>
  <c r="M2266" i="4"/>
  <c r="H2266" i="4"/>
  <c r="J2268" i="4"/>
  <c r="M2268" i="4"/>
  <c r="I2268" i="4"/>
  <c r="L2268" i="4"/>
  <c r="K2268" i="4"/>
  <c r="H2268" i="4"/>
  <c r="L2270" i="4"/>
  <c r="K2270" i="4"/>
  <c r="J2270" i="4"/>
  <c r="I2270" i="4"/>
  <c r="M2270" i="4"/>
  <c r="H2270" i="4"/>
  <c r="J2272" i="4"/>
  <c r="M2272" i="4"/>
  <c r="I2272" i="4"/>
  <c r="L2272" i="4"/>
  <c r="K2272" i="4"/>
  <c r="H2272" i="4"/>
  <c r="L2274" i="4"/>
  <c r="K2274" i="4"/>
  <c r="J2274" i="4"/>
  <c r="M2274" i="4"/>
  <c r="I2274" i="4"/>
  <c r="H2274" i="4"/>
  <c r="J2276" i="4"/>
  <c r="M2276" i="4"/>
  <c r="I2276" i="4"/>
  <c r="L2276" i="4"/>
  <c r="K2276" i="4"/>
  <c r="H2276" i="4"/>
  <c r="L2278" i="4"/>
  <c r="K2278" i="4"/>
  <c r="J2278" i="4"/>
  <c r="M2278" i="4"/>
  <c r="I2278" i="4"/>
  <c r="H2278" i="4"/>
  <c r="J2280" i="4"/>
  <c r="M2280" i="4"/>
  <c r="I2280" i="4"/>
  <c r="L2280" i="4"/>
  <c r="K2280" i="4"/>
  <c r="H2280" i="4"/>
  <c r="L2282" i="4"/>
  <c r="K2282" i="4"/>
  <c r="J2282" i="4"/>
  <c r="M2282" i="4"/>
  <c r="I2282" i="4"/>
  <c r="H2282" i="4"/>
  <c r="J2284" i="4"/>
  <c r="M2284" i="4"/>
  <c r="I2284" i="4"/>
  <c r="L2284" i="4"/>
  <c r="K2284" i="4"/>
  <c r="H2284" i="4"/>
  <c r="L2286" i="4"/>
  <c r="K2286" i="4"/>
  <c r="J2286" i="4"/>
  <c r="I2286" i="4"/>
  <c r="M2286" i="4"/>
  <c r="H2286" i="4"/>
  <c r="J2288" i="4"/>
  <c r="M2288" i="4"/>
  <c r="I2288" i="4"/>
  <c r="L2288" i="4"/>
  <c r="K2288" i="4"/>
  <c r="H2288" i="4"/>
  <c r="L2290" i="4"/>
  <c r="K2290" i="4"/>
  <c r="J2290" i="4"/>
  <c r="M2290" i="4"/>
  <c r="I2290" i="4"/>
  <c r="H2290" i="4"/>
  <c r="J2292" i="4"/>
  <c r="M2292" i="4"/>
  <c r="I2292" i="4"/>
  <c r="L2292" i="4"/>
  <c r="K2292" i="4"/>
  <c r="H2292" i="4"/>
  <c r="L2294" i="4"/>
  <c r="K2294" i="4"/>
  <c r="J2294" i="4"/>
  <c r="M2294" i="4"/>
  <c r="I2294" i="4"/>
  <c r="H2294" i="4"/>
  <c r="J2296" i="4"/>
  <c r="M2296" i="4"/>
  <c r="I2296" i="4"/>
  <c r="L2296" i="4"/>
  <c r="K2296" i="4"/>
  <c r="H2296" i="4"/>
  <c r="L2298" i="4"/>
  <c r="K2298" i="4"/>
  <c r="J2298" i="4"/>
  <c r="M2298" i="4"/>
  <c r="I2298" i="4"/>
  <c r="H2298" i="4"/>
  <c r="J2300" i="4"/>
  <c r="M2300" i="4"/>
  <c r="I2300" i="4"/>
  <c r="L2300" i="4"/>
  <c r="K2300" i="4"/>
  <c r="H2300" i="4"/>
  <c r="L2302" i="4"/>
  <c r="K2302" i="4"/>
  <c r="J2302" i="4"/>
  <c r="I2302" i="4"/>
  <c r="M2302" i="4"/>
  <c r="H2302" i="4"/>
  <c r="J2304" i="4"/>
  <c r="M2304" i="4"/>
  <c r="I2304" i="4"/>
  <c r="L2304" i="4"/>
  <c r="K2304" i="4"/>
  <c r="H2304" i="4"/>
  <c r="L2306" i="4"/>
  <c r="K2306" i="4"/>
  <c r="J2306" i="4"/>
  <c r="M2306" i="4"/>
  <c r="I2306" i="4"/>
  <c r="H2306" i="4"/>
  <c r="J2308" i="4"/>
  <c r="M2308" i="4"/>
  <c r="I2308" i="4"/>
  <c r="L2308" i="4"/>
  <c r="K2308" i="4"/>
  <c r="H2308" i="4"/>
  <c r="L2310" i="4"/>
  <c r="K2310" i="4"/>
  <c r="J2310" i="4"/>
  <c r="M2310" i="4"/>
  <c r="I2310" i="4"/>
  <c r="H2310" i="4"/>
  <c r="J2312" i="4"/>
  <c r="M2312" i="4"/>
  <c r="I2312" i="4"/>
  <c r="L2312" i="4"/>
  <c r="K2312" i="4"/>
  <c r="H2312" i="4"/>
  <c r="L2314" i="4"/>
  <c r="K2314" i="4"/>
  <c r="J2314" i="4"/>
  <c r="M2314" i="4"/>
  <c r="I2314" i="4"/>
  <c r="H2314" i="4"/>
  <c r="J2316" i="4"/>
  <c r="M2316" i="4"/>
  <c r="I2316" i="4"/>
  <c r="L2316" i="4"/>
  <c r="K2316" i="4"/>
  <c r="H2316" i="4"/>
  <c r="L2318" i="4"/>
  <c r="K2318" i="4"/>
  <c r="J2318" i="4"/>
  <c r="I2318" i="4"/>
  <c r="M2318" i="4"/>
  <c r="H2318" i="4"/>
  <c r="J2320" i="4"/>
  <c r="M2320" i="4"/>
  <c r="I2320" i="4"/>
  <c r="L2320" i="4"/>
  <c r="K2320" i="4"/>
  <c r="H2320" i="4"/>
  <c r="L2322" i="4"/>
  <c r="K2322" i="4"/>
  <c r="J2322" i="4"/>
  <c r="M2322" i="4"/>
  <c r="I2322" i="4"/>
  <c r="H2322" i="4"/>
  <c r="J2324" i="4"/>
  <c r="M2324" i="4"/>
  <c r="I2324" i="4"/>
  <c r="L2324" i="4"/>
  <c r="K2324" i="4"/>
  <c r="H2324" i="4"/>
  <c r="L2326" i="4"/>
  <c r="K2326" i="4"/>
  <c r="J2326" i="4"/>
  <c r="M2326" i="4"/>
  <c r="I2326" i="4"/>
  <c r="H2326" i="4"/>
  <c r="J2328" i="4"/>
  <c r="M2328" i="4"/>
  <c r="I2328" i="4"/>
  <c r="L2328" i="4"/>
  <c r="K2328" i="4"/>
  <c r="H2328" i="4"/>
  <c r="L2330" i="4"/>
  <c r="K2330" i="4"/>
  <c r="J2330" i="4"/>
  <c r="M2330" i="4"/>
  <c r="I2330" i="4"/>
  <c r="H2330" i="4"/>
  <c r="J2332" i="4"/>
  <c r="M2332" i="4"/>
  <c r="I2332" i="4"/>
  <c r="L2332" i="4"/>
  <c r="K2332" i="4"/>
  <c r="H2332" i="4"/>
  <c r="L2334" i="4"/>
  <c r="K2334" i="4"/>
  <c r="J2334" i="4"/>
  <c r="I2334" i="4"/>
  <c r="M2334" i="4"/>
  <c r="H2334" i="4"/>
  <c r="J2336" i="4"/>
  <c r="M2336" i="4"/>
  <c r="I2336" i="4"/>
  <c r="L2336" i="4"/>
  <c r="K2336" i="4"/>
  <c r="H2336" i="4"/>
  <c r="L2338" i="4"/>
  <c r="K2338" i="4"/>
  <c r="J2338" i="4"/>
  <c r="M2338" i="4"/>
  <c r="I2338" i="4"/>
  <c r="H2338" i="4"/>
  <c r="J2340" i="4"/>
  <c r="M2340" i="4"/>
  <c r="I2340" i="4"/>
  <c r="L2340" i="4"/>
  <c r="K2340" i="4"/>
  <c r="H2340" i="4"/>
  <c r="L2342" i="4"/>
  <c r="K2342" i="4"/>
  <c r="J2342" i="4"/>
  <c r="M2342" i="4"/>
  <c r="I2342" i="4"/>
  <c r="H2342" i="4"/>
  <c r="J2344" i="4"/>
  <c r="M2344" i="4"/>
  <c r="I2344" i="4"/>
  <c r="L2344" i="4"/>
  <c r="K2344" i="4"/>
  <c r="H2344" i="4"/>
  <c r="L2346" i="4"/>
  <c r="K2346" i="4"/>
  <c r="J2346" i="4"/>
  <c r="M2346" i="4"/>
  <c r="I2346" i="4"/>
  <c r="H2346" i="4"/>
  <c r="J2348" i="4"/>
  <c r="M2348" i="4"/>
  <c r="I2348" i="4"/>
  <c r="L2348" i="4"/>
  <c r="K2348" i="4"/>
  <c r="H2348" i="4"/>
  <c r="L2350" i="4"/>
  <c r="K2350" i="4"/>
  <c r="J2350" i="4"/>
  <c r="I2350" i="4"/>
  <c r="M2350" i="4"/>
  <c r="H2350" i="4"/>
  <c r="J2352" i="4"/>
  <c r="M2352" i="4"/>
  <c r="I2352" i="4"/>
  <c r="L2352" i="4"/>
  <c r="K2352" i="4"/>
  <c r="H2352" i="4"/>
  <c r="L2354" i="4"/>
  <c r="K2354" i="4"/>
  <c r="J2354" i="4"/>
  <c r="M2354" i="4"/>
  <c r="I2354" i="4"/>
  <c r="H2354" i="4"/>
  <c r="J2356" i="4"/>
  <c r="M2356" i="4"/>
  <c r="I2356" i="4"/>
  <c r="L2356" i="4"/>
  <c r="K2356" i="4"/>
  <c r="H2356" i="4"/>
  <c r="L2358" i="4"/>
  <c r="K2358" i="4"/>
  <c r="J2358" i="4"/>
  <c r="M2358" i="4"/>
  <c r="I2358" i="4"/>
  <c r="H2358" i="4"/>
  <c r="J2360" i="4"/>
  <c r="M2360" i="4"/>
  <c r="I2360" i="4"/>
  <c r="L2360" i="4"/>
  <c r="K2360" i="4"/>
  <c r="H2360" i="4"/>
  <c r="L2362" i="4"/>
  <c r="K2362" i="4"/>
  <c r="J2362" i="4"/>
  <c r="M2362" i="4"/>
  <c r="I2362" i="4"/>
  <c r="H2362" i="4"/>
  <c r="J2364" i="4"/>
  <c r="M2364" i="4"/>
  <c r="I2364" i="4"/>
  <c r="L2364" i="4"/>
  <c r="K2364" i="4"/>
  <c r="H2364" i="4"/>
  <c r="L2366" i="4"/>
  <c r="K2366" i="4"/>
  <c r="J2366" i="4"/>
  <c r="I2366" i="4"/>
  <c r="M2366" i="4"/>
  <c r="H2366" i="4"/>
  <c r="J2368" i="4"/>
  <c r="M2368" i="4"/>
  <c r="I2368" i="4"/>
  <c r="L2368" i="4"/>
  <c r="K2368" i="4"/>
  <c r="H2368" i="4"/>
  <c r="L2370" i="4"/>
  <c r="K2370" i="4"/>
  <c r="J2370" i="4"/>
  <c r="M2370" i="4"/>
  <c r="I2370" i="4"/>
  <c r="H2370" i="4"/>
  <c r="J2372" i="4"/>
  <c r="M2372" i="4"/>
  <c r="I2372" i="4"/>
  <c r="L2372" i="4"/>
  <c r="K2372" i="4"/>
  <c r="H2372" i="4"/>
  <c r="L2374" i="4"/>
  <c r="K2374" i="4"/>
  <c r="J2374" i="4"/>
  <c r="M2374" i="4"/>
  <c r="I2374" i="4"/>
  <c r="H2374" i="4"/>
  <c r="J2376" i="4"/>
  <c r="M2376" i="4"/>
  <c r="I2376" i="4"/>
  <c r="L2376" i="4"/>
  <c r="K2376" i="4"/>
  <c r="H2376" i="4"/>
  <c r="L2378" i="4"/>
  <c r="K2378" i="4"/>
  <c r="J2378" i="4"/>
  <c r="M2378" i="4"/>
  <c r="I2378" i="4"/>
  <c r="H2378" i="4"/>
  <c r="J2380" i="4"/>
  <c r="M2380" i="4"/>
  <c r="I2380" i="4"/>
  <c r="L2380" i="4"/>
  <c r="K2380" i="4"/>
  <c r="H2380" i="4"/>
  <c r="L2382" i="4"/>
  <c r="K2382" i="4"/>
  <c r="J2382" i="4"/>
  <c r="I2382" i="4"/>
  <c r="M2382" i="4"/>
  <c r="H2382" i="4"/>
  <c r="J2384" i="4"/>
  <c r="M2384" i="4"/>
  <c r="I2384" i="4"/>
  <c r="L2384" i="4"/>
  <c r="K2384" i="4"/>
  <c r="H2384" i="4"/>
  <c r="L2386" i="4"/>
  <c r="K2386" i="4"/>
  <c r="J2386" i="4"/>
  <c r="M2386" i="4"/>
  <c r="I2386" i="4"/>
  <c r="H2386" i="4"/>
  <c r="J2388" i="4"/>
  <c r="M2388" i="4"/>
  <c r="I2388" i="4"/>
  <c r="L2388" i="4"/>
  <c r="K2388" i="4"/>
  <c r="H2388" i="4"/>
  <c r="L2390" i="4"/>
  <c r="K2390" i="4"/>
  <c r="J2390" i="4"/>
  <c r="M2390" i="4"/>
  <c r="I2390" i="4"/>
  <c r="H2390" i="4"/>
  <c r="J2392" i="4"/>
  <c r="M2392" i="4"/>
  <c r="I2392" i="4"/>
  <c r="L2392" i="4"/>
  <c r="K2392" i="4"/>
  <c r="H2392" i="4"/>
  <c r="L2394" i="4"/>
  <c r="K2394" i="4"/>
  <c r="J2394" i="4"/>
  <c r="M2394" i="4"/>
  <c r="I2394" i="4"/>
  <c r="H2394" i="4"/>
  <c r="J2396" i="4"/>
  <c r="M2396" i="4"/>
  <c r="I2396" i="4"/>
  <c r="L2396" i="4"/>
  <c r="K2396" i="4"/>
  <c r="H2396" i="4"/>
  <c r="L2398" i="4"/>
  <c r="K2398" i="4"/>
  <c r="J2398" i="4"/>
  <c r="I2398" i="4"/>
  <c r="M2398" i="4"/>
  <c r="H2398" i="4"/>
  <c r="J2400" i="4"/>
  <c r="M2400" i="4"/>
  <c r="I2400" i="4"/>
  <c r="L2400" i="4"/>
  <c r="K2400" i="4"/>
  <c r="H2400" i="4"/>
  <c r="L2402" i="4"/>
  <c r="K2402" i="4"/>
  <c r="J2402" i="4"/>
  <c r="M2402" i="4"/>
  <c r="I2402" i="4"/>
  <c r="H2402" i="4"/>
  <c r="J2404" i="4"/>
  <c r="M2404" i="4"/>
  <c r="I2404" i="4"/>
  <c r="L2404" i="4"/>
  <c r="K2404" i="4"/>
  <c r="H2404" i="4"/>
  <c r="L2406" i="4"/>
  <c r="K2406" i="4"/>
  <c r="J2406" i="4"/>
  <c r="M2406" i="4"/>
  <c r="I2406" i="4"/>
  <c r="H2406" i="4"/>
  <c r="J2408" i="4"/>
  <c r="M2408" i="4"/>
  <c r="I2408" i="4"/>
  <c r="L2408" i="4"/>
  <c r="K2408" i="4"/>
  <c r="H2408" i="4"/>
  <c r="L2410" i="4"/>
  <c r="K2410" i="4"/>
  <c r="J2410" i="4"/>
  <c r="M2410" i="4"/>
  <c r="I2410" i="4"/>
  <c r="H2410" i="4"/>
  <c r="J2412" i="4"/>
  <c r="M2412" i="4"/>
  <c r="I2412" i="4"/>
  <c r="L2412" i="4"/>
  <c r="K2412" i="4"/>
  <c r="H2412" i="4"/>
  <c r="L2414" i="4"/>
  <c r="K2414" i="4"/>
  <c r="J2414" i="4"/>
  <c r="I2414" i="4"/>
  <c r="M2414" i="4"/>
  <c r="H2414" i="4"/>
  <c r="J2416" i="4"/>
  <c r="M2416" i="4"/>
  <c r="I2416" i="4"/>
  <c r="L2416" i="4"/>
  <c r="K2416" i="4"/>
  <c r="H2416" i="4"/>
  <c r="L2418" i="4"/>
  <c r="K2418" i="4"/>
  <c r="J2418" i="4"/>
  <c r="M2418" i="4"/>
  <c r="I2418" i="4"/>
  <c r="H2418" i="4"/>
  <c r="J2420" i="4"/>
  <c r="M2420" i="4"/>
  <c r="I2420" i="4"/>
  <c r="L2420" i="4"/>
  <c r="K2420" i="4"/>
  <c r="H2420" i="4"/>
  <c r="L2422" i="4"/>
  <c r="K2422" i="4"/>
  <c r="J2422" i="4"/>
  <c r="M2422" i="4"/>
  <c r="I2422" i="4"/>
  <c r="H2422" i="4"/>
  <c r="J2424" i="4"/>
  <c r="M2424" i="4"/>
  <c r="I2424" i="4"/>
  <c r="L2424" i="4"/>
  <c r="K2424" i="4"/>
  <c r="H2424" i="4"/>
  <c r="L2426" i="4"/>
  <c r="K2426" i="4"/>
  <c r="J2426" i="4"/>
  <c r="M2426" i="4"/>
  <c r="I2426" i="4"/>
  <c r="H2426" i="4"/>
  <c r="J2428" i="4"/>
  <c r="M2428" i="4"/>
  <c r="I2428" i="4"/>
  <c r="L2428" i="4"/>
  <c r="K2428" i="4"/>
  <c r="H2428" i="4"/>
  <c r="L2430" i="4"/>
  <c r="K2430" i="4"/>
  <c r="J2430" i="4"/>
  <c r="I2430" i="4"/>
  <c r="M2430" i="4"/>
  <c r="H2430" i="4"/>
  <c r="J2432" i="4"/>
  <c r="M2432" i="4"/>
  <c r="I2432" i="4"/>
  <c r="L2432" i="4"/>
  <c r="K2432" i="4"/>
  <c r="H2432" i="4"/>
  <c r="L2434" i="4"/>
  <c r="K2434" i="4"/>
  <c r="J2434" i="4"/>
  <c r="M2434" i="4"/>
  <c r="H2434" i="4"/>
  <c r="I2434" i="4"/>
  <c r="J2436" i="4"/>
  <c r="M2436" i="4"/>
  <c r="I2436" i="4"/>
  <c r="L2436" i="4"/>
  <c r="K2436" i="4"/>
  <c r="H2436" i="4"/>
  <c r="L2438" i="4"/>
  <c r="K2438" i="4"/>
  <c r="J2438" i="4"/>
  <c r="M2438" i="4"/>
  <c r="I2438" i="4"/>
  <c r="H2438" i="4"/>
  <c r="J2440" i="4"/>
  <c r="M2440" i="4"/>
  <c r="I2440" i="4"/>
  <c r="L2440" i="4"/>
  <c r="K2440" i="4"/>
  <c r="H2440" i="4"/>
  <c r="L2442" i="4"/>
  <c r="K2442" i="4"/>
  <c r="J2442" i="4"/>
  <c r="M2442" i="4"/>
  <c r="I2442" i="4"/>
  <c r="H2442" i="4"/>
  <c r="J2444" i="4"/>
  <c r="M2444" i="4"/>
  <c r="I2444" i="4"/>
  <c r="L2444" i="4"/>
  <c r="K2444" i="4"/>
  <c r="H2444" i="4"/>
  <c r="L2446" i="4"/>
  <c r="K2446" i="4"/>
  <c r="J2446" i="4"/>
  <c r="I2446" i="4"/>
  <c r="M2446" i="4"/>
  <c r="H2446" i="4"/>
  <c r="J2448" i="4"/>
  <c r="M2448" i="4"/>
  <c r="I2448" i="4"/>
  <c r="L2448" i="4"/>
  <c r="K2448" i="4"/>
  <c r="H2448" i="4"/>
  <c r="L2450" i="4"/>
  <c r="K2450" i="4"/>
  <c r="J2450" i="4"/>
  <c r="M2450" i="4"/>
  <c r="I2450" i="4"/>
  <c r="H2450" i="4"/>
  <c r="J2452" i="4"/>
  <c r="M2452" i="4"/>
  <c r="I2452" i="4"/>
  <c r="L2452" i="4"/>
  <c r="K2452" i="4"/>
  <c r="H2452" i="4"/>
  <c r="L2454" i="4"/>
  <c r="K2454" i="4"/>
  <c r="J2454" i="4"/>
  <c r="M2454" i="4"/>
  <c r="I2454" i="4"/>
  <c r="H2454" i="4"/>
  <c r="J2456" i="4"/>
  <c r="M2456" i="4"/>
  <c r="I2456" i="4"/>
  <c r="L2456" i="4"/>
  <c r="K2456" i="4"/>
  <c r="H2456" i="4"/>
  <c r="L2458" i="4"/>
  <c r="K2458" i="4"/>
  <c r="J2458" i="4"/>
  <c r="M2458" i="4"/>
  <c r="I2458" i="4"/>
  <c r="H2458" i="4"/>
  <c r="J2460" i="4"/>
  <c r="M2460" i="4"/>
  <c r="I2460" i="4"/>
  <c r="L2460" i="4"/>
  <c r="K2460" i="4"/>
  <c r="H2460" i="4"/>
  <c r="L2462" i="4"/>
  <c r="K2462" i="4"/>
  <c r="J2462" i="4"/>
  <c r="I2462" i="4"/>
  <c r="M2462" i="4"/>
  <c r="H2462" i="4"/>
  <c r="J2464" i="4"/>
  <c r="M2464" i="4"/>
  <c r="I2464" i="4"/>
  <c r="L2464" i="4"/>
  <c r="K2464" i="4"/>
  <c r="H2464" i="4"/>
  <c r="L2466" i="4"/>
  <c r="K2466" i="4"/>
  <c r="J2466" i="4"/>
  <c r="M2466" i="4"/>
  <c r="I2466" i="4"/>
  <c r="H2466" i="4"/>
  <c r="J2468" i="4"/>
  <c r="M2468" i="4"/>
  <c r="I2468" i="4"/>
  <c r="L2468" i="4"/>
  <c r="K2468" i="4"/>
  <c r="H2468" i="4"/>
  <c r="L2470" i="4"/>
  <c r="K2470" i="4"/>
  <c r="J2470" i="4"/>
  <c r="M2470" i="4"/>
  <c r="I2470" i="4"/>
  <c r="H2470" i="4"/>
  <c r="J2472" i="4"/>
  <c r="M2472" i="4"/>
  <c r="I2472" i="4"/>
  <c r="L2472" i="4"/>
  <c r="K2472" i="4"/>
  <c r="H2472" i="4"/>
  <c r="L2474" i="4"/>
  <c r="K2474" i="4"/>
  <c r="J2474" i="4"/>
  <c r="M2474" i="4"/>
  <c r="I2474" i="4"/>
  <c r="H2474" i="4"/>
  <c r="J2476" i="4"/>
  <c r="M2476" i="4"/>
  <c r="I2476" i="4"/>
  <c r="L2476" i="4"/>
  <c r="K2476" i="4"/>
  <c r="H2476" i="4"/>
  <c r="L2478" i="4"/>
  <c r="K2478" i="4"/>
  <c r="J2478" i="4"/>
  <c r="I2478" i="4"/>
  <c r="M2478" i="4"/>
  <c r="H2478" i="4"/>
  <c r="J2480" i="4"/>
  <c r="M2480" i="4"/>
  <c r="I2480" i="4"/>
  <c r="L2480" i="4"/>
  <c r="K2480" i="4"/>
  <c r="H2480" i="4"/>
  <c r="L2482" i="4"/>
  <c r="K2482" i="4"/>
  <c r="J2482" i="4"/>
  <c r="M2482" i="4"/>
  <c r="I2482" i="4"/>
  <c r="H2482" i="4"/>
  <c r="J2484" i="4"/>
  <c r="M2484" i="4"/>
  <c r="I2484" i="4"/>
  <c r="L2484" i="4"/>
  <c r="K2484" i="4"/>
  <c r="H2484" i="4"/>
  <c r="J2486" i="4"/>
  <c r="I2486" i="4"/>
  <c r="M2486" i="4"/>
  <c r="L2486" i="4"/>
  <c r="K2486" i="4"/>
  <c r="H2486" i="4"/>
  <c r="L2488" i="4"/>
  <c r="J2488" i="4"/>
  <c r="I2488" i="4"/>
  <c r="M2488" i="4"/>
  <c r="K2488" i="4"/>
  <c r="H2488" i="4"/>
  <c r="J2490" i="4"/>
  <c r="K2490" i="4"/>
  <c r="I2490" i="4"/>
  <c r="M2490" i="4"/>
  <c r="L2490" i="4"/>
  <c r="H2490" i="4"/>
  <c r="M2492" i="4"/>
  <c r="I2492" i="4"/>
  <c r="L2492" i="4"/>
  <c r="K2492" i="4"/>
  <c r="J2492" i="4"/>
  <c r="H2492" i="4"/>
  <c r="K2494" i="4"/>
  <c r="J2494" i="4"/>
  <c r="M2494" i="4"/>
  <c r="L2494" i="4"/>
  <c r="I2494" i="4"/>
  <c r="H2494" i="4"/>
  <c r="M2496" i="4"/>
  <c r="I2496" i="4"/>
  <c r="L2496" i="4"/>
  <c r="K2496" i="4"/>
  <c r="J2496" i="4"/>
  <c r="H2496" i="4"/>
  <c r="K2498" i="4"/>
  <c r="J2498" i="4"/>
  <c r="I2498" i="4"/>
  <c r="M2498" i="4"/>
  <c r="L2498" i="4"/>
  <c r="H2498" i="4"/>
  <c r="M2500" i="4"/>
  <c r="I2500" i="4"/>
  <c r="L2500" i="4"/>
  <c r="K2500" i="4"/>
  <c r="J2500" i="4"/>
  <c r="H2500" i="4"/>
  <c r="K2502" i="4"/>
  <c r="J2502" i="4"/>
  <c r="M2502" i="4"/>
  <c r="L2502" i="4"/>
  <c r="I2502" i="4"/>
  <c r="H2502" i="4"/>
  <c r="M2504" i="4"/>
  <c r="I2504" i="4"/>
  <c r="L2504" i="4"/>
  <c r="K2504" i="4"/>
  <c r="J2504" i="4"/>
  <c r="H2504" i="4"/>
  <c r="K2506" i="4"/>
  <c r="J2506" i="4"/>
  <c r="I2506" i="4"/>
  <c r="M2506" i="4"/>
  <c r="L2506" i="4"/>
  <c r="H2506" i="4"/>
  <c r="M2508" i="4"/>
  <c r="I2508" i="4"/>
  <c r="L2508" i="4"/>
  <c r="K2508" i="4"/>
  <c r="J2508" i="4"/>
  <c r="H2508" i="4"/>
  <c r="K2510" i="4"/>
  <c r="J2510" i="4"/>
  <c r="M2510" i="4"/>
  <c r="L2510" i="4"/>
  <c r="I2510" i="4"/>
  <c r="H2510" i="4"/>
  <c r="M2512" i="4"/>
  <c r="I2512" i="4"/>
  <c r="L2512" i="4"/>
  <c r="K2512" i="4"/>
  <c r="J2512" i="4"/>
  <c r="H2512" i="4"/>
  <c r="K2514" i="4"/>
  <c r="J2514" i="4"/>
  <c r="I2514" i="4"/>
  <c r="M2514" i="4"/>
  <c r="L2514" i="4"/>
  <c r="H2514" i="4"/>
  <c r="M2516" i="4"/>
  <c r="I2516" i="4"/>
  <c r="L2516" i="4"/>
  <c r="K2516" i="4"/>
  <c r="J2516" i="4"/>
  <c r="H2516" i="4"/>
  <c r="K2518" i="4"/>
  <c r="J2518" i="4"/>
  <c r="M2518" i="4"/>
  <c r="L2518" i="4"/>
  <c r="I2518" i="4"/>
  <c r="H2518" i="4"/>
  <c r="M2520" i="4"/>
  <c r="I2520" i="4"/>
  <c r="L2520" i="4"/>
  <c r="K2520" i="4"/>
  <c r="J2520" i="4"/>
  <c r="H2520" i="4"/>
  <c r="K2522" i="4"/>
  <c r="J2522" i="4"/>
  <c r="I2522" i="4"/>
  <c r="M2522" i="4"/>
  <c r="L2522" i="4"/>
  <c r="H2522" i="4"/>
  <c r="M2524" i="4"/>
  <c r="I2524" i="4"/>
  <c r="L2524" i="4"/>
  <c r="K2524" i="4"/>
  <c r="J2524" i="4"/>
  <c r="H2524" i="4"/>
  <c r="K2526" i="4"/>
  <c r="J2526" i="4"/>
  <c r="M2526" i="4"/>
  <c r="L2526" i="4"/>
  <c r="I2526" i="4"/>
  <c r="H2526" i="4"/>
  <c r="M2528" i="4"/>
  <c r="I2528" i="4"/>
  <c r="L2528" i="4"/>
  <c r="K2528" i="4"/>
  <c r="J2528" i="4"/>
  <c r="H2528" i="4"/>
  <c r="K2530" i="4"/>
  <c r="J2530" i="4"/>
  <c r="I2530" i="4"/>
  <c r="M2530" i="4"/>
  <c r="L2530" i="4"/>
  <c r="H2530" i="4"/>
  <c r="M2532" i="4"/>
  <c r="I2532" i="4"/>
  <c r="L2532" i="4"/>
  <c r="K2532" i="4"/>
  <c r="J2532" i="4"/>
  <c r="H2532" i="4"/>
  <c r="K2534" i="4"/>
  <c r="J2534" i="4"/>
  <c r="M2534" i="4"/>
  <c r="L2534" i="4"/>
  <c r="I2534" i="4"/>
  <c r="H2534" i="4"/>
  <c r="M2536" i="4"/>
  <c r="I2536" i="4"/>
  <c r="L2536" i="4"/>
  <c r="K2536" i="4"/>
  <c r="J2536" i="4"/>
  <c r="H2536" i="4"/>
  <c r="K2538" i="4"/>
  <c r="J2538" i="4"/>
  <c r="I2538" i="4"/>
  <c r="M2538" i="4"/>
  <c r="L2538" i="4"/>
  <c r="H2538" i="4"/>
  <c r="M2540" i="4"/>
  <c r="I2540" i="4"/>
  <c r="L2540" i="4"/>
  <c r="K2540" i="4"/>
  <c r="J2540" i="4"/>
  <c r="H2540" i="4"/>
  <c r="K2542" i="4"/>
  <c r="J2542" i="4"/>
  <c r="M2542" i="4"/>
  <c r="L2542" i="4"/>
  <c r="I2542" i="4"/>
  <c r="H2542" i="4"/>
  <c r="M2544" i="4"/>
  <c r="I2544" i="4"/>
  <c r="L2544" i="4"/>
  <c r="K2544" i="4"/>
  <c r="J2544" i="4"/>
  <c r="H2544" i="4"/>
  <c r="K2546" i="4"/>
  <c r="J2546" i="4"/>
  <c r="I2546" i="4"/>
  <c r="M2546" i="4"/>
  <c r="L2546" i="4"/>
  <c r="H2546" i="4"/>
  <c r="M2548" i="4"/>
  <c r="I2548" i="4"/>
  <c r="L2548" i="4"/>
  <c r="K2548" i="4"/>
  <c r="J2548" i="4"/>
  <c r="H2548" i="4"/>
  <c r="K2550" i="4"/>
  <c r="J2550" i="4"/>
  <c r="M2550" i="4"/>
  <c r="I2550" i="4"/>
  <c r="L2550" i="4"/>
  <c r="H2550" i="4"/>
  <c r="M2552" i="4"/>
  <c r="I2552" i="4"/>
  <c r="L2552" i="4"/>
  <c r="K2552" i="4"/>
  <c r="J2552" i="4"/>
  <c r="H2552" i="4"/>
  <c r="K2554" i="4"/>
  <c r="J2554" i="4"/>
  <c r="M2554" i="4"/>
  <c r="I2554" i="4"/>
  <c r="L2554" i="4"/>
  <c r="H2554" i="4"/>
  <c r="M2556" i="4"/>
  <c r="I2556" i="4"/>
  <c r="L2556" i="4"/>
  <c r="K2556" i="4"/>
  <c r="J2556" i="4"/>
  <c r="H2556" i="4"/>
  <c r="K2558" i="4"/>
  <c r="J2558" i="4"/>
  <c r="M2558" i="4"/>
  <c r="I2558" i="4"/>
  <c r="L2558" i="4"/>
  <c r="H2558" i="4"/>
  <c r="M2560" i="4"/>
  <c r="I2560" i="4"/>
  <c r="L2560" i="4"/>
  <c r="K2560" i="4"/>
  <c r="J2560" i="4"/>
  <c r="H2560" i="4"/>
  <c r="K2562" i="4"/>
  <c r="J2562" i="4"/>
  <c r="M2562" i="4"/>
  <c r="I2562" i="4"/>
  <c r="L2562" i="4"/>
  <c r="H2562" i="4"/>
  <c r="M2564" i="4"/>
  <c r="I2564" i="4"/>
  <c r="L2564" i="4"/>
  <c r="K2564" i="4"/>
  <c r="J2564" i="4"/>
  <c r="H2564" i="4"/>
  <c r="K2566" i="4"/>
  <c r="J2566" i="4"/>
  <c r="M2566" i="4"/>
  <c r="I2566" i="4"/>
  <c r="L2566" i="4"/>
  <c r="H2566" i="4"/>
  <c r="M2568" i="4"/>
  <c r="I2568" i="4"/>
  <c r="L2568" i="4"/>
  <c r="K2568" i="4"/>
  <c r="J2568" i="4"/>
  <c r="H2568" i="4"/>
  <c r="K2570" i="4"/>
  <c r="J2570" i="4"/>
  <c r="M2570" i="4"/>
  <c r="I2570" i="4"/>
  <c r="L2570" i="4"/>
  <c r="H2570" i="4"/>
  <c r="M2572" i="4"/>
  <c r="I2572" i="4"/>
  <c r="L2572" i="4"/>
  <c r="K2572" i="4"/>
  <c r="J2572" i="4"/>
  <c r="H2572" i="4"/>
  <c r="K2574" i="4"/>
  <c r="J2574" i="4"/>
  <c r="M2574" i="4"/>
  <c r="I2574" i="4"/>
  <c r="L2574" i="4"/>
  <c r="H2574" i="4"/>
  <c r="M2576" i="4"/>
  <c r="I2576" i="4"/>
  <c r="L2576" i="4"/>
  <c r="K2576" i="4"/>
  <c r="J2576" i="4"/>
  <c r="H2576" i="4"/>
  <c r="K2578" i="4"/>
  <c r="J2578" i="4"/>
  <c r="M2578" i="4"/>
  <c r="I2578" i="4"/>
  <c r="L2578" i="4"/>
  <c r="H2578" i="4"/>
  <c r="M2580" i="4"/>
  <c r="I2580" i="4"/>
  <c r="L2580" i="4"/>
  <c r="K2580" i="4"/>
  <c r="J2580" i="4"/>
  <c r="H2580" i="4"/>
  <c r="K2582" i="4"/>
  <c r="J2582" i="4"/>
  <c r="M2582" i="4"/>
  <c r="I2582" i="4"/>
  <c r="L2582" i="4"/>
  <c r="H2582" i="4"/>
  <c r="M2584" i="4"/>
  <c r="I2584" i="4"/>
  <c r="L2584" i="4"/>
  <c r="K2584" i="4"/>
  <c r="J2584" i="4"/>
  <c r="H2584" i="4"/>
  <c r="K2586" i="4"/>
  <c r="J2586" i="4"/>
  <c r="M2586" i="4"/>
  <c r="I2586" i="4"/>
  <c r="L2586" i="4"/>
  <c r="H2586" i="4"/>
  <c r="M2588" i="4"/>
  <c r="I2588" i="4"/>
  <c r="L2588" i="4"/>
  <c r="K2588" i="4"/>
  <c r="J2588" i="4"/>
  <c r="H2588" i="4"/>
  <c r="K2590" i="4"/>
  <c r="J2590" i="4"/>
  <c r="M2590" i="4"/>
  <c r="I2590" i="4"/>
  <c r="L2590" i="4"/>
  <c r="H2590" i="4"/>
  <c r="M2592" i="4"/>
  <c r="I2592" i="4"/>
  <c r="L2592" i="4"/>
  <c r="K2592" i="4"/>
  <c r="J2592" i="4"/>
  <c r="H2592" i="4"/>
  <c r="K2594" i="4"/>
  <c r="J2594" i="4"/>
  <c r="M2594" i="4"/>
  <c r="I2594" i="4"/>
  <c r="L2594" i="4"/>
  <c r="H2594" i="4"/>
  <c r="M2596" i="4"/>
  <c r="I2596" i="4"/>
  <c r="L2596" i="4"/>
  <c r="K2596" i="4"/>
  <c r="J2596" i="4"/>
  <c r="H2596" i="4"/>
  <c r="K2598" i="4"/>
  <c r="J2598" i="4"/>
  <c r="M2598" i="4"/>
  <c r="I2598" i="4"/>
  <c r="L2598" i="4"/>
  <c r="H2598" i="4"/>
  <c r="M2600" i="4"/>
  <c r="I2600" i="4"/>
  <c r="L2600" i="4"/>
  <c r="K2600" i="4"/>
  <c r="J2600" i="4"/>
  <c r="H2600" i="4"/>
  <c r="K2602" i="4"/>
  <c r="J2602" i="4"/>
  <c r="M2602" i="4"/>
  <c r="I2602" i="4"/>
  <c r="L2602" i="4"/>
  <c r="H2602" i="4"/>
  <c r="M2604" i="4"/>
  <c r="I2604" i="4"/>
  <c r="L2604" i="4"/>
  <c r="K2604" i="4"/>
  <c r="J2604" i="4"/>
  <c r="H2604" i="4"/>
  <c r="K2606" i="4"/>
  <c r="J2606" i="4"/>
  <c r="M2606" i="4"/>
  <c r="I2606" i="4"/>
  <c r="L2606" i="4"/>
  <c r="H2606" i="4"/>
  <c r="M2608" i="4"/>
  <c r="I2608" i="4"/>
  <c r="L2608" i="4"/>
  <c r="K2608" i="4"/>
  <c r="J2608" i="4"/>
  <c r="H2608" i="4"/>
  <c r="K2610" i="4"/>
  <c r="J2610" i="4"/>
  <c r="M2610" i="4"/>
  <c r="I2610" i="4"/>
  <c r="L2610" i="4"/>
  <c r="H2610" i="4"/>
  <c r="M2612" i="4"/>
  <c r="I2612" i="4"/>
  <c r="L2612" i="4"/>
  <c r="K2612" i="4"/>
  <c r="J2612" i="4"/>
  <c r="H2612" i="4"/>
  <c r="K2614" i="4"/>
  <c r="J2614" i="4"/>
  <c r="M2614" i="4"/>
  <c r="I2614" i="4"/>
  <c r="L2614" i="4"/>
  <c r="H2614" i="4"/>
  <c r="M2616" i="4"/>
  <c r="I2616" i="4"/>
  <c r="L2616" i="4"/>
  <c r="K2616" i="4"/>
  <c r="J2616" i="4"/>
  <c r="H2616" i="4"/>
  <c r="K2618" i="4"/>
  <c r="J2618" i="4"/>
  <c r="M2618" i="4"/>
  <c r="I2618" i="4"/>
  <c r="L2618" i="4"/>
  <c r="H2618" i="4"/>
  <c r="M2620" i="4"/>
  <c r="I2620" i="4"/>
  <c r="L2620" i="4"/>
  <c r="K2620" i="4"/>
  <c r="J2620" i="4"/>
  <c r="H2620" i="4"/>
  <c r="K2622" i="4"/>
  <c r="J2622" i="4"/>
  <c r="M2622" i="4"/>
  <c r="I2622" i="4"/>
  <c r="L2622" i="4"/>
  <c r="H2622" i="4"/>
  <c r="M2624" i="4"/>
  <c r="I2624" i="4"/>
  <c r="L2624" i="4"/>
  <c r="K2624" i="4"/>
  <c r="J2624" i="4"/>
  <c r="H2624" i="4"/>
  <c r="K2626" i="4"/>
  <c r="J2626" i="4"/>
  <c r="M2626" i="4"/>
  <c r="I2626" i="4"/>
  <c r="L2626" i="4"/>
  <c r="H2626" i="4"/>
  <c r="M2628" i="4"/>
  <c r="I2628" i="4"/>
  <c r="L2628" i="4"/>
  <c r="K2628" i="4"/>
  <c r="J2628" i="4"/>
  <c r="H2628" i="4"/>
  <c r="K2630" i="4"/>
  <c r="J2630" i="4"/>
  <c r="M2630" i="4"/>
  <c r="I2630" i="4"/>
  <c r="L2630" i="4"/>
  <c r="H2630" i="4"/>
  <c r="M2632" i="4"/>
  <c r="I2632" i="4"/>
  <c r="L2632" i="4"/>
  <c r="K2632" i="4"/>
  <c r="J2632" i="4"/>
  <c r="H2632" i="4"/>
  <c r="K2634" i="4"/>
  <c r="J2634" i="4"/>
  <c r="M2634" i="4"/>
  <c r="I2634" i="4"/>
  <c r="L2634" i="4"/>
  <c r="H2634" i="4"/>
  <c r="M2636" i="4"/>
  <c r="I2636" i="4"/>
  <c r="L2636" i="4"/>
  <c r="K2636" i="4"/>
  <c r="J2636" i="4"/>
  <c r="H2636" i="4"/>
  <c r="K2638" i="4"/>
  <c r="J2638" i="4"/>
  <c r="M2638" i="4"/>
  <c r="I2638" i="4"/>
  <c r="L2638" i="4"/>
  <c r="H2638" i="4"/>
  <c r="M2640" i="4"/>
  <c r="I2640" i="4"/>
  <c r="L2640" i="4"/>
  <c r="K2640" i="4"/>
  <c r="J2640" i="4"/>
  <c r="H2640" i="4"/>
  <c r="K2642" i="4"/>
  <c r="J2642" i="4"/>
  <c r="M2642" i="4"/>
  <c r="I2642" i="4"/>
  <c r="L2642" i="4"/>
  <c r="H2642" i="4"/>
  <c r="M2644" i="4"/>
  <c r="I2644" i="4"/>
  <c r="L2644" i="4"/>
  <c r="K2644" i="4"/>
  <c r="J2644" i="4"/>
  <c r="H2644" i="4"/>
  <c r="K2646" i="4"/>
  <c r="J2646" i="4"/>
  <c r="M2646" i="4"/>
  <c r="I2646" i="4"/>
  <c r="L2646" i="4"/>
  <c r="H2646" i="4"/>
  <c r="M2648" i="4"/>
  <c r="I2648" i="4"/>
  <c r="L2648" i="4"/>
  <c r="K2648" i="4"/>
  <c r="J2648" i="4"/>
  <c r="H2648" i="4"/>
  <c r="K2650" i="4"/>
  <c r="J2650" i="4"/>
  <c r="M2650" i="4"/>
  <c r="I2650" i="4"/>
  <c r="L2650" i="4"/>
  <c r="H2650" i="4"/>
  <c r="M2652" i="4"/>
  <c r="I2652" i="4"/>
  <c r="L2652" i="4"/>
  <c r="K2652" i="4"/>
  <c r="J2652" i="4"/>
  <c r="H2652" i="4"/>
  <c r="K2654" i="4"/>
  <c r="J2654" i="4"/>
  <c r="M2654" i="4"/>
  <c r="I2654" i="4"/>
  <c r="L2654" i="4"/>
  <c r="H2654" i="4"/>
  <c r="M2656" i="4"/>
  <c r="I2656" i="4"/>
  <c r="L2656" i="4"/>
  <c r="K2656" i="4"/>
  <c r="J2656" i="4"/>
  <c r="H2656" i="4"/>
  <c r="K2658" i="4"/>
  <c r="J2658" i="4"/>
  <c r="M2658" i="4"/>
  <c r="I2658" i="4"/>
  <c r="L2658" i="4"/>
  <c r="H2658" i="4"/>
  <c r="M2660" i="4"/>
  <c r="I2660" i="4"/>
  <c r="L2660" i="4"/>
  <c r="K2660" i="4"/>
  <c r="J2660" i="4"/>
  <c r="H2660" i="4"/>
  <c r="K2662" i="4"/>
  <c r="J2662" i="4"/>
  <c r="M2662" i="4"/>
  <c r="I2662" i="4"/>
  <c r="L2662" i="4"/>
  <c r="H2662" i="4"/>
  <c r="M2664" i="4"/>
  <c r="I2664" i="4"/>
  <c r="L2664" i="4"/>
  <c r="K2664" i="4"/>
  <c r="J2664" i="4"/>
  <c r="H2664" i="4"/>
  <c r="K2666" i="4"/>
  <c r="J2666" i="4"/>
  <c r="M2666" i="4"/>
  <c r="I2666" i="4"/>
  <c r="L2666" i="4"/>
  <c r="H2666" i="4"/>
  <c r="M2668" i="4"/>
  <c r="I2668" i="4"/>
  <c r="L2668" i="4"/>
  <c r="K2668" i="4"/>
  <c r="J2668" i="4"/>
  <c r="H2668" i="4"/>
  <c r="K2670" i="4"/>
  <c r="J2670" i="4"/>
  <c r="M2670" i="4"/>
  <c r="I2670" i="4"/>
  <c r="L2670" i="4"/>
  <c r="H2670" i="4"/>
  <c r="M2672" i="4"/>
  <c r="I2672" i="4"/>
  <c r="L2672" i="4"/>
  <c r="K2672" i="4"/>
  <c r="J2672" i="4"/>
  <c r="H2672" i="4"/>
  <c r="K2674" i="4"/>
  <c r="J2674" i="4"/>
  <c r="M2674" i="4"/>
  <c r="I2674" i="4"/>
  <c r="L2674" i="4"/>
  <c r="H2674" i="4"/>
  <c r="M2676" i="4"/>
  <c r="I2676" i="4"/>
  <c r="L2676" i="4"/>
  <c r="K2676" i="4"/>
  <c r="J2676" i="4"/>
  <c r="H2676" i="4"/>
  <c r="K2678" i="4"/>
  <c r="J2678" i="4"/>
  <c r="M2678" i="4"/>
  <c r="I2678" i="4"/>
  <c r="L2678" i="4"/>
  <c r="H2678" i="4"/>
  <c r="M2680" i="4"/>
  <c r="I2680" i="4"/>
  <c r="L2680" i="4"/>
  <c r="K2680" i="4"/>
  <c r="J2680" i="4"/>
  <c r="H2680" i="4"/>
  <c r="K2682" i="4"/>
  <c r="J2682" i="4"/>
  <c r="M2682" i="4"/>
  <c r="I2682" i="4"/>
  <c r="L2682" i="4"/>
  <c r="H2682" i="4"/>
  <c r="M2684" i="4"/>
  <c r="I2684" i="4"/>
  <c r="L2684" i="4"/>
  <c r="K2684" i="4"/>
  <c r="J2684" i="4"/>
  <c r="H2684" i="4"/>
  <c r="K2686" i="4"/>
  <c r="J2686" i="4"/>
  <c r="M2686" i="4"/>
  <c r="I2686" i="4"/>
  <c r="L2686" i="4"/>
  <c r="H2686" i="4"/>
  <c r="M2688" i="4"/>
  <c r="I2688" i="4"/>
  <c r="L2688" i="4"/>
  <c r="K2688" i="4"/>
  <c r="J2688" i="4"/>
  <c r="H2688" i="4"/>
  <c r="K2690" i="4"/>
  <c r="J2690" i="4"/>
  <c r="M2690" i="4"/>
  <c r="I2690" i="4"/>
  <c r="L2690" i="4"/>
  <c r="H2690" i="4"/>
  <c r="M2692" i="4"/>
  <c r="I2692" i="4"/>
  <c r="L2692" i="4"/>
  <c r="K2692" i="4"/>
  <c r="J2692" i="4"/>
  <c r="H2692" i="4"/>
  <c r="K2694" i="4"/>
  <c r="J2694" i="4"/>
  <c r="M2694" i="4"/>
  <c r="I2694" i="4"/>
  <c r="L2694" i="4"/>
  <c r="H2694" i="4"/>
  <c r="M2696" i="4"/>
  <c r="I2696" i="4"/>
  <c r="L2696" i="4"/>
  <c r="K2696" i="4"/>
  <c r="J2696" i="4"/>
  <c r="H2696" i="4"/>
  <c r="K2698" i="4"/>
  <c r="J2698" i="4"/>
  <c r="M2698" i="4"/>
  <c r="I2698" i="4"/>
  <c r="L2698" i="4"/>
  <c r="H2698" i="4"/>
  <c r="M2700" i="4"/>
  <c r="I2700" i="4"/>
  <c r="L2700" i="4"/>
  <c r="K2700" i="4"/>
  <c r="J2700" i="4"/>
  <c r="H2700" i="4"/>
  <c r="K2702" i="4"/>
  <c r="J2702" i="4"/>
  <c r="M2702" i="4"/>
  <c r="I2702" i="4"/>
  <c r="L2702" i="4"/>
  <c r="H2702" i="4"/>
  <c r="M2704" i="4"/>
  <c r="I2704" i="4"/>
  <c r="L2704" i="4"/>
  <c r="K2704" i="4"/>
  <c r="J2704" i="4"/>
  <c r="H2704" i="4"/>
  <c r="K2706" i="4"/>
  <c r="J2706" i="4"/>
  <c r="M2706" i="4"/>
  <c r="I2706" i="4"/>
  <c r="L2706" i="4"/>
  <c r="H2706" i="4"/>
  <c r="M2708" i="4"/>
  <c r="I2708" i="4"/>
  <c r="L2708" i="4"/>
  <c r="K2708" i="4"/>
  <c r="J2708" i="4"/>
  <c r="H2708" i="4"/>
  <c r="K2710" i="4"/>
  <c r="J2710" i="4"/>
  <c r="M2710" i="4"/>
  <c r="I2710" i="4"/>
  <c r="L2710" i="4"/>
  <c r="H2710" i="4"/>
  <c r="M2712" i="4"/>
  <c r="I2712" i="4"/>
  <c r="L2712" i="4"/>
  <c r="K2712" i="4"/>
  <c r="J2712" i="4"/>
  <c r="H2712" i="4"/>
  <c r="K2714" i="4"/>
  <c r="J2714" i="4"/>
  <c r="M2714" i="4"/>
  <c r="I2714" i="4"/>
  <c r="L2714" i="4"/>
  <c r="H2714" i="4"/>
  <c r="M2716" i="4"/>
  <c r="I2716" i="4"/>
  <c r="L2716" i="4"/>
  <c r="K2716" i="4"/>
  <c r="J2716" i="4"/>
  <c r="H2716" i="4"/>
  <c r="K2718" i="4"/>
  <c r="J2718" i="4"/>
  <c r="M2718" i="4"/>
  <c r="I2718" i="4"/>
  <c r="L2718" i="4"/>
  <c r="H2718" i="4"/>
  <c r="M2720" i="4"/>
  <c r="I2720" i="4"/>
  <c r="L2720" i="4"/>
  <c r="K2720" i="4"/>
  <c r="J2720" i="4"/>
  <c r="H2720" i="4"/>
  <c r="K2722" i="4"/>
  <c r="J2722" i="4"/>
  <c r="M2722" i="4"/>
  <c r="I2722" i="4"/>
  <c r="L2722" i="4"/>
  <c r="H2722" i="4"/>
  <c r="M2724" i="4"/>
  <c r="I2724" i="4"/>
  <c r="L2724" i="4"/>
  <c r="K2724" i="4"/>
  <c r="J2724" i="4"/>
  <c r="H2724" i="4"/>
  <c r="K2726" i="4"/>
  <c r="J2726" i="4"/>
  <c r="M2726" i="4"/>
  <c r="I2726" i="4"/>
  <c r="L2726" i="4"/>
  <c r="H2726" i="4"/>
  <c r="M2728" i="4"/>
  <c r="I2728" i="4"/>
  <c r="L2728" i="4"/>
  <c r="K2728" i="4"/>
  <c r="J2728" i="4"/>
  <c r="H2728" i="4"/>
  <c r="K2730" i="4"/>
  <c r="J2730" i="4"/>
  <c r="M2730" i="4"/>
  <c r="I2730" i="4"/>
  <c r="L2730" i="4"/>
  <c r="H2730" i="4"/>
  <c r="M2732" i="4"/>
  <c r="I2732" i="4"/>
  <c r="L2732" i="4"/>
  <c r="K2732" i="4"/>
  <c r="J2732" i="4"/>
  <c r="H2732" i="4"/>
  <c r="K2734" i="4"/>
  <c r="J2734" i="4"/>
  <c r="M2734" i="4"/>
  <c r="I2734" i="4"/>
  <c r="L2734" i="4"/>
  <c r="H2734" i="4"/>
  <c r="M2736" i="4"/>
  <c r="I2736" i="4"/>
  <c r="L2736" i="4"/>
  <c r="K2736" i="4"/>
  <c r="J2736" i="4"/>
  <c r="H2736" i="4"/>
  <c r="K2738" i="4"/>
  <c r="J2738" i="4"/>
  <c r="M2738" i="4"/>
  <c r="I2738" i="4"/>
  <c r="L2738" i="4"/>
  <c r="H2738" i="4"/>
  <c r="M2740" i="4"/>
  <c r="I2740" i="4"/>
  <c r="L2740" i="4"/>
  <c r="K2740" i="4"/>
  <c r="J2740" i="4"/>
  <c r="H2740" i="4"/>
  <c r="K2742" i="4"/>
  <c r="J2742" i="4"/>
  <c r="M2742" i="4"/>
  <c r="I2742" i="4"/>
  <c r="L2742" i="4"/>
  <c r="H2742" i="4"/>
  <c r="M2744" i="4"/>
  <c r="I2744" i="4"/>
  <c r="L2744" i="4"/>
  <c r="K2744" i="4"/>
  <c r="J2744" i="4"/>
  <c r="H2744" i="4"/>
  <c r="K2746" i="4"/>
  <c r="J2746" i="4"/>
  <c r="M2746" i="4"/>
  <c r="I2746" i="4"/>
  <c r="L2746" i="4"/>
  <c r="H2746" i="4"/>
  <c r="M2748" i="4"/>
  <c r="I2748" i="4"/>
  <c r="L2748" i="4"/>
  <c r="K2748" i="4"/>
  <c r="J2748" i="4"/>
  <c r="H2748" i="4"/>
  <c r="K2750" i="4"/>
  <c r="J2750" i="4"/>
  <c r="M2750" i="4"/>
  <c r="I2750" i="4"/>
  <c r="L2750" i="4"/>
  <c r="H2750" i="4"/>
  <c r="M2752" i="4"/>
  <c r="I2752" i="4"/>
  <c r="L2752" i="4"/>
  <c r="K2752" i="4"/>
  <c r="J2752" i="4"/>
  <c r="H2752" i="4"/>
  <c r="K2754" i="4"/>
  <c r="J2754" i="4"/>
  <c r="M2754" i="4"/>
  <c r="I2754" i="4"/>
  <c r="L2754" i="4"/>
  <c r="H2754" i="4"/>
  <c r="M2756" i="4"/>
  <c r="I2756" i="4"/>
  <c r="L2756" i="4"/>
  <c r="K2756" i="4"/>
  <c r="J2756" i="4"/>
  <c r="H2756" i="4"/>
  <c r="K2758" i="4"/>
  <c r="J2758" i="4"/>
  <c r="M2758" i="4"/>
  <c r="I2758" i="4"/>
  <c r="L2758" i="4"/>
  <c r="H2758" i="4"/>
  <c r="M2760" i="4"/>
  <c r="I2760" i="4"/>
  <c r="L2760" i="4"/>
  <c r="K2760" i="4"/>
  <c r="J2760" i="4"/>
  <c r="H2760" i="4"/>
  <c r="K2762" i="4"/>
  <c r="J2762" i="4"/>
  <c r="M2762" i="4"/>
  <c r="I2762" i="4"/>
  <c r="L2762" i="4"/>
  <c r="H2762" i="4"/>
  <c r="M2764" i="4"/>
  <c r="I2764" i="4"/>
  <c r="L2764" i="4"/>
  <c r="K2764" i="4"/>
  <c r="J2764" i="4"/>
  <c r="H2764" i="4"/>
  <c r="K2766" i="4"/>
  <c r="J2766" i="4"/>
  <c r="M2766" i="4"/>
  <c r="I2766" i="4"/>
  <c r="L2766" i="4"/>
  <c r="H2766" i="4"/>
  <c r="M2768" i="4"/>
  <c r="I2768" i="4"/>
  <c r="L2768" i="4"/>
  <c r="K2768" i="4"/>
  <c r="J2768" i="4"/>
  <c r="H2768" i="4"/>
  <c r="K2770" i="4"/>
  <c r="J2770" i="4"/>
  <c r="M2770" i="4"/>
  <c r="I2770" i="4"/>
  <c r="L2770" i="4"/>
  <c r="H2770" i="4"/>
  <c r="M2772" i="4"/>
  <c r="I2772" i="4"/>
  <c r="L2772" i="4"/>
  <c r="K2772" i="4"/>
  <c r="J2772" i="4"/>
  <c r="H2772" i="4"/>
  <c r="K2774" i="4"/>
  <c r="J2774" i="4"/>
  <c r="M2774" i="4"/>
  <c r="I2774" i="4"/>
  <c r="L2774" i="4"/>
  <c r="H2774" i="4"/>
  <c r="M2776" i="4"/>
  <c r="I2776" i="4"/>
  <c r="L2776" i="4"/>
  <c r="K2776" i="4"/>
  <c r="J2776" i="4"/>
  <c r="H2776" i="4"/>
  <c r="K2778" i="4"/>
  <c r="J2778" i="4"/>
  <c r="M2778" i="4"/>
  <c r="I2778" i="4"/>
  <c r="L2778" i="4"/>
  <c r="H2778" i="4"/>
  <c r="M2780" i="4"/>
  <c r="I2780" i="4"/>
  <c r="L2780" i="4"/>
  <c r="K2780" i="4"/>
  <c r="J2780" i="4"/>
  <c r="H2780" i="4"/>
  <c r="K2782" i="4"/>
  <c r="J2782" i="4"/>
  <c r="M2782" i="4"/>
  <c r="I2782" i="4"/>
  <c r="L2782" i="4"/>
  <c r="H2782" i="4"/>
  <c r="M2784" i="4"/>
  <c r="I2784" i="4"/>
  <c r="L2784" i="4"/>
  <c r="K2784" i="4"/>
  <c r="J2784" i="4"/>
  <c r="H2784" i="4"/>
  <c r="K2786" i="4"/>
  <c r="J2786" i="4"/>
  <c r="M2786" i="4"/>
  <c r="I2786" i="4"/>
  <c r="L2786" i="4"/>
  <c r="H2786" i="4"/>
  <c r="M2788" i="4"/>
  <c r="I2788" i="4"/>
  <c r="L2788" i="4"/>
  <c r="K2788" i="4"/>
  <c r="J2788" i="4"/>
  <c r="H2788" i="4"/>
  <c r="K2790" i="4"/>
  <c r="J2790" i="4"/>
  <c r="M2790" i="4"/>
  <c r="I2790" i="4"/>
  <c r="L2790" i="4"/>
  <c r="H2790" i="4"/>
  <c r="M2792" i="4"/>
  <c r="I2792" i="4"/>
  <c r="L2792" i="4"/>
  <c r="K2792" i="4"/>
  <c r="J2792" i="4"/>
  <c r="H2792" i="4"/>
  <c r="K2794" i="4"/>
  <c r="J2794" i="4"/>
  <c r="M2794" i="4"/>
  <c r="I2794" i="4"/>
  <c r="L2794" i="4"/>
  <c r="H2794" i="4"/>
  <c r="M2796" i="4"/>
  <c r="I2796" i="4"/>
  <c r="L2796" i="4"/>
  <c r="K2796" i="4"/>
  <c r="J2796" i="4"/>
  <c r="H2796" i="4"/>
  <c r="K2798" i="4"/>
  <c r="J2798" i="4"/>
  <c r="M2798" i="4"/>
  <c r="I2798" i="4"/>
  <c r="L2798" i="4"/>
  <c r="H2798" i="4"/>
  <c r="M2800" i="4"/>
  <c r="I2800" i="4"/>
  <c r="L2800" i="4"/>
  <c r="K2800" i="4"/>
  <c r="J2800" i="4"/>
  <c r="H2800" i="4"/>
  <c r="K2802" i="4"/>
  <c r="J2802" i="4"/>
  <c r="M2802" i="4"/>
  <c r="I2802" i="4"/>
  <c r="L2802" i="4"/>
  <c r="H2802" i="4"/>
  <c r="M2804" i="4"/>
  <c r="I2804" i="4"/>
  <c r="L2804" i="4"/>
  <c r="K2804" i="4"/>
  <c r="J2804" i="4"/>
  <c r="H2804" i="4"/>
  <c r="K2806" i="4"/>
  <c r="J2806" i="4"/>
  <c r="M2806" i="4"/>
  <c r="I2806" i="4"/>
  <c r="L2806" i="4"/>
  <c r="H2806" i="4"/>
  <c r="M2808" i="4"/>
  <c r="I2808" i="4"/>
  <c r="L2808" i="4"/>
  <c r="K2808" i="4"/>
  <c r="J2808" i="4"/>
  <c r="H2808" i="4"/>
  <c r="K2810" i="4"/>
  <c r="J2810" i="4"/>
  <c r="M2810" i="4"/>
  <c r="I2810" i="4"/>
  <c r="L2810" i="4"/>
  <c r="H2810" i="4"/>
  <c r="M2812" i="4"/>
  <c r="I2812" i="4"/>
  <c r="L2812" i="4"/>
  <c r="K2812" i="4"/>
  <c r="J2812" i="4"/>
  <c r="H2812" i="4"/>
  <c r="K2814" i="4"/>
  <c r="J2814" i="4"/>
  <c r="M2814" i="4"/>
  <c r="I2814" i="4"/>
  <c r="L2814" i="4"/>
  <c r="H2814" i="4"/>
  <c r="M2816" i="4"/>
  <c r="I2816" i="4"/>
  <c r="L2816" i="4"/>
  <c r="K2816" i="4"/>
  <c r="J2816" i="4"/>
  <c r="H2816" i="4"/>
  <c r="K2818" i="4"/>
  <c r="J2818" i="4"/>
  <c r="M2818" i="4"/>
  <c r="I2818" i="4"/>
  <c r="L2818" i="4"/>
  <c r="H2818" i="4"/>
  <c r="M2820" i="4"/>
  <c r="I2820" i="4"/>
  <c r="L2820" i="4"/>
  <c r="K2820" i="4"/>
  <c r="J2820" i="4"/>
  <c r="H2820" i="4"/>
  <c r="K2822" i="4"/>
  <c r="J2822" i="4"/>
  <c r="M2822" i="4"/>
  <c r="I2822" i="4"/>
  <c r="L2822" i="4"/>
  <c r="H2822" i="4"/>
  <c r="M2824" i="4"/>
  <c r="I2824" i="4"/>
  <c r="L2824" i="4"/>
  <c r="K2824" i="4"/>
  <c r="J2824" i="4"/>
  <c r="H2824" i="4"/>
  <c r="K2826" i="4"/>
  <c r="J2826" i="4"/>
  <c r="M2826" i="4"/>
  <c r="I2826" i="4"/>
  <c r="L2826" i="4"/>
  <c r="H2826" i="4"/>
  <c r="M2828" i="4"/>
  <c r="I2828" i="4"/>
  <c r="L2828" i="4"/>
  <c r="K2828" i="4"/>
  <c r="J2828" i="4"/>
  <c r="H2828" i="4"/>
  <c r="K2830" i="4"/>
  <c r="J2830" i="4"/>
  <c r="M2830" i="4"/>
  <c r="I2830" i="4"/>
  <c r="L2830" i="4"/>
  <c r="H2830" i="4"/>
  <c r="M2832" i="4"/>
  <c r="I2832" i="4"/>
  <c r="L2832" i="4"/>
  <c r="K2832" i="4"/>
  <c r="J2832" i="4"/>
  <c r="H2832" i="4"/>
  <c r="K2834" i="4"/>
  <c r="J2834" i="4"/>
  <c r="M2834" i="4"/>
  <c r="I2834" i="4"/>
  <c r="L2834" i="4"/>
  <c r="H2834" i="4"/>
  <c r="M2836" i="4"/>
  <c r="I2836" i="4"/>
  <c r="L2836" i="4"/>
  <c r="K2836" i="4"/>
  <c r="J2836" i="4"/>
  <c r="H2836" i="4"/>
  <c r="K2838" i="4"/>
  <c r="J2838" i="4"/>
  <c r="M2838" i="4"/>
  <c r="I2838" i="4"/>
  <c r="L2838" i="4"/>
  <c r="H2838" i="4"/>
  <c r="M2840" i="4"/>
  <c r="I2840" i="4"/>
  <c r="L2840" i="4"/>
  <c r="K2840" i="4"/>
  <c r="J2840" i="4"/>
  <c r="H2840" i="4"/>
  <c r="K2842" i="4"/>
  <c r="J2842" i="4"/>
  <c r="M2842" i="4"/>
  <c r="I2842" i="4"/>
  <c r="L2842" i="4"/>
  <c r="H2842" i="4"/>
  <c r="M2844" i="4"/>
  <c r="I2844" i="4"/>
  <c r="L2844" i="4"/>
  <c r="K2844" i="4"/>
  <c r="J2844" i="4"/>
  <c r="H2844" i="4"/>
  <c r="K2846" i="4"/>
  <c r="J2846" i="4"/>
  <c r="M2846" i="4"/>
  <c r="I2846" i="4"/>
  <c r="L2846" i="4"/>
  <c r="H2846" i="4"/>
  <c r="M2848" i="4"/>
  <c r="I2848" i="4"/>
  <c r="L2848" i="4"/>
  <c r="K2848" i="4"/>
  <c r="J2848" i="4"/>
  <c r="H2848" i="4"/>
  <c r="K2850" i="4"/>
  <c r="J2850" i="4"/>
  <c r="M2850" i="4"/>
  <c r="I2850" i="4"/>
  <c r="L2850" i="4"/>
  <c r="H2850" i="4"/>
  <c r="M2852" i="4"/>
  <c r="I2852" i="4"/>
  <c r="L2852" i="4"/>
  <c r="K2852" i="4"/>
  <c r="J2852" i="4"/>
  <c r="H2852" i="4"/>
  <c r="K2854" i="4"/>
  <c r="J2854" i="4"/>
  <c r="M2854" i="4"/>
  <c r="I2854" i="4"/>
  <c r="L2854" i="4"/>
  <c r="H2854" i="4"/>
  <c r="M2856" i="4"/>
  <c r="I2856" i="4"/>
  <c r="L2856" i="4"/>
  <c r="K2856" i="4"/>
  <c r="J2856" i="4"/>
  <c r="H2856" i="4"/>
  <c r="K2858" i="4"/>
  <c r="J2858" i="4"/>
  <c r="M2858" i="4"/>
  <c r="I2858" i="4"/>
  <c r="L2858" i="4"/>
  <c r="H2858" i="4"/>
  <c r="M2860" i="4"/>
  <c r="I2860" i="4"/>
  <c r="L2860" i="4"/>
  <c r="K2860" i="4"/>
  <c r="J2860" i="4"/>
  <c r="H2860" i="4"/>
  <c r="K2862" i="4"/>
  <c r="J2862" i="4"/>
  <c r="M2862" i="4"/>
  <c r="I2862" i="4"/>
  <c r="L2862" i="4"/>
  <c r="H2862" i="4"/>
  <c r="M2864" i="4"/>
  <c r="I2864" i="4"/>
  <c r="L2864" i="4"/>
  <c r="K2864" i="4"/>
  <c r="J2864" i="4"/>
  <c r="H2864" i="4"/>
  <c r="K2866" i="4"/>
  <c r="J2866" i="4"/>
  <c r="M2866" i="4"/>
  <c r="I2866" i="4"/>
  <c r="L2866" i="4"/>
  <c r="H2866" i="4"/>
  <c r="M2868" i="4"/>
  <c r="I2868" i="4"/>
  <c r="L2868" i="4"/>
  <c r="K2868" i="4"/>
  <c r="J2868" i="4"/>
  <c r="H2868" i="4"/>
  <c r="K2870" i="4"/>
  <c r="J2870" i="4"/>
  <c r="M2870" i="4"/>
  <c r="I2870" i="4"/>
  <c r="L2870" i="4"/>
  <c r="H2870" i="4"/>
  <c r="M2872" i="4"/>
  <c r="I2872" i="4"/>
  <c r="L2872" i="4"/>
  <c r="K2872" i="4"/>
  <c r="J2872" i="4"/>
  <c r="H2872" i="4"/>
  <c r="K2874" i="4"/>
  <c r="J2874" i="4"/>
  <c r="M2874" i="4"/>
  <c r="I2874" i="4"/>
  <c r="L2874" i="4"/>
  <c r="H2874" i="4"/>
  <c r="M2876" i="4"/>
  <c r="I2876" i="4"/>
  <c r="L2876" i="4"/>
  <c r="K2876" i="4"/>
  <c r="J2876" i="4"/>
  <c r="H2876" i="4"/>
  <c r="K2878" i="4"/>
  <c r="J2878" i="4"/>
  <c r="M2878" i="4"/>
  <c r="I2878" i="4"/>
  <c r="L2878" i="4"/>
  <c r="H2878" i="4"/>
  <c r="M2880" i="4"/>
  <c r="I2880" i="4"/>
  <c r="L2880" i="4"/>
  <c r="K2880" i="4"/>
  <c r="J2880" i="4"/>
  <c r="H2880" i="4"/>
  <c r="K2882" i="4"/>
  <c r="J2882" i="4"/>
  <c r="M2882" i="4"/>
  <c r="I2882" i="4"/>
  <c r="L2882" i="4"/>
  <c r="H2882" i="4"/>
  <c r="M2884" i="4"/>
  <c r="I2884" i="4"/>
  <c r="L2884" i="4"/>
  <c r="K2884" i="4"/>
  <c r="J2884" i="4"/>
  <c r="H2884" i="4"/>
  <c r="M2886" i="4"/>
  <c r="K2886" i="4"/>
  <c r="J2886" i="4"/>
  <c r="I2886" i="4"/>
  <c r="L2886" i="4"/>
  <c r="H2886" i="4"/>
  <c r="L2888" i="4"/>
  <c r="K2888" i="4"/>
  <c r="I2888" i="4"/>
  <c r="M2888" i="4"/>
  <c r="J2888" i="4"/>
  <c r="H2888" i="4"/>
  <c r="J2890" i="4"/>
  <c r="M2890" i="4"/>
  <c r="I2890" i="4"/>
  <c r="L2890" i="4"/>
  <c r="K2890" i="4"/>
  <c r="H2890" i="4"/>
  <c r="L2892" i="4"/>
  <c r="K2892" i="4"/>
  <c r="M2892" i="4"/>
  <c r="J2892" i="4"/>
  <c r="I2892" i="4"/>
  <c r="H2892" i="4"/>
  <c r="J2894" i="4"/>
  <c r="M2894" i="4"/>
  <c r="I2894" i="4"/>
  <c r="K2894" i="4"/>
  <c r="L2894" i="4"/>
  <c r="H2894" i="4"/>
  <c r="L2896" i="4"/>
  <c r="K2896" i="4"/>
  <c r="I2896" i="4"/>
  <c r="M2896" i="4"/>
  <c r="J2896" i="4"/>
  <c r="H2896" i="4"/>
  <c r="J2898" i="4"/>
  <c r="M2898" i="4"/>
  <c r="I2898" i="4"/>
  <c r="L2898" i="4"/>
  <c r="K2898" i="4"/>
  <c r="H2898" i="4"/>
  <c r="L2900" i="4"/>
  <c r="K2900" i="4"/>
  <c r="M2900" i="4"/>
  <c r="J2900" i="4"/>
  <c r="I2900" i="4"/>
  <c r="H2900" i="4"/>
  <c r="J2902" i="4"/>
  <c r="M2902" i="4"/>
  <c r="I2902" i="4"/>
  <c r="K2902" i="4"/>
  <c r="L2902" i="4"/>
  <c r="H2902" i="4"/>
  <c r="L2904" i="4"/>
  <c r="K2904" i="4"/>
  <c r="I2904" i="4"/>
  <c r="M2904" i="4"/>
  <c r="J2904" i="4"/>
  <c r="H2904" i="4"/>
  <c r="J2906" i="4"/>
  <c r="M2906" i="4"/>
  <c r="I2906" i="4"/>
  <c r="L2906" i="4"/>
  <c r="K2906" i="4"/>
  <c r="H2906" i="4"/>
  <c r="L2908" i="4"/>
  <c r="K2908" i="4"/>
  <c r="M2908" i="4"/>
  <c r="J2908" i="4"/>
  <c r="I2908" i="4"/>
  <c r="H2908" i="4"/>
  <c r="J2910" i="4"/>
  <c r="M2910" i="4"/>
  <c r="I2910" i="4"/>
  <c r="K2910" i="4"/>
  <c r="L2910" i="4"/>
  <c r="H2910" i="4"/>
  <c r="L2912" i="4"/>
  <c r="K2912" i="4"/>
  <c r="I2912" i="4"/>
  <c r="M2912" i="4"/>
  <c r="J2912" i="4"/>
  <c r="H2912" i="4"/>
  <c r="J2914" i="4"/>
  <c r="M2914" i="4"/>
  <c r="I2914" i="4"/>
  <c r="L2914" i="4"/>
  <c r="K2914" i="4"/>
  <c r="H2914" i="4"/>
  <c r="L2916" i="4"/>
  <c r="K2916" i="4"/>
  <c r="M2916" i="4"/>
  <c r="J2916" i="4"/>
  <c r="I2916" i="4"/>
  <c r="H2916" i="4"/>
  <c r="K2918" i="4"/>
  <c r="J2918" i="4"/>
  <c r="M2918" i="4"/>
  <c r="I2918" i="4"/>
  <c r="L2918" i="4"/>
  <c r="H2918" i="4"/>
  <c r="M2920" i="4"/>
  <c r="I2920" i="4"/>
  <c r="L2920" i="4"/>
  <c r="K2920" i="4"/>
  <c r="J2920" i="4"/>
  <c r="H2920" i="4"/>
  <c r="K2922" i="4"/>
  <c r="J2922" i="4"/>
  <c r="M2922" i="4"/>
  <c r="I2922" i="4"/>
  <c r="L2922" i="4"/>
  <c r="H2922" i="4"/>
  <c r="M2924" i="4"/>
  <c r="I2924" i="4"/>
  <c r="L2924" i="4"/>
  <c r="K2924" i="4"/>
  <c r="J2924" i="4"/>
  <c r="H2924" i="4"/>
  <c r="K2926" i="4"/>
  <c r="J2926" i="4"/>
  <c r="M2926" i="4"/>
  <c r="I2926" i="4"/>
  <c r="L2926" i="4"/>
  <c r="H2926" i="4"/>
  <c r="M2928" i="4"/>
  <c r="I2928" i="4"/>
  <c r="L2928" i="4"/>
  <c r="K2928" i="4"/>
  <c r="J2928" i="4"/>
  <c r="H2928" i="4"/>
  <c r="K2930" i="4"/>
  <c r="J2930" i="4"/>
  <c r="M2930" i="4"/>
  <c r="I2930" i="4"/>
  <c r="L2930" i="4"/>
  <c r="H2930" i="4"/>
  <c r="M2932" i="4"/>
  <c r="I2932" i="4"/>
  <c r="L2932" i="4"/>
  <c r="K2932" i="4"/>
  <c r="J2932" i="4"/>
  <c r="H2932" i="4"/>
  <c r="K2934" i="4"/>
  <c r="J2934" i="4"/>
  <c r="M2934" i="4"/>
  <c r="I2934" i="4"/>
  <c r="L2934" i="4"/>
  <c r="H2934" i="4"/>
  <c r="M2936" i="4"/>
  <c r="I2936" i="4"/>
  <c r="L2936" i="4"/>
  <c r="K2936" i="4"/>
  <c r="J2936" i="4"/>
  <c r="H2936" i="4"/>
  <c r="K2938" i="4"/>
  <c r="J2938" i="4"/>
  <c r="M2938" i="4"/>
  <c r="I2938" i="4"/>
  <c r="L2938" i="4"/>
  <c r="H2938" i="4"/>
  <c r="M2940" i="4"/>
  <c r="I2940" i="4"/>
  <c r="L2940" i="4"/>
  <c r="K2940" i="4"/>
  <c r="J2940" i="4"/>
  <c r="H2940" i="4"/>
  <c r="K2942" i="4"/>
  <c r="J2942" i="4"/>
  <c r="M2942" i="4"/>
  <c r="I2942" i="4"/>
  <c r="L2942" i="4"/>
  <c r="H2942" i="4"/>
  <c r="M2944" i="4"/>
  <c r="I2944" i="4"/>
  <c r="L2944" i="4"/>
  <c r="K2944" i="4"/>
  <c r="J2944" i="4"/>
  <c r="H2944" i="4"/>
  <c r="K2946" i="4"/>
  <c r="J2946" i="4"/>
  <c r="M2946" i="4"/>
  <c r="I2946" i="4"/>
  <c r="L2946" i="4"/>
  <c r="H2946" i="4"/>
  <c r="M2948" i="4"/>
  <c r="I2948" i="4"/>
  <c r="L2948" i="4"/>
  <c r="K2948" i="4"/>
  <c r="J2948" i="4"/>
  <c r="H2948" i="4"/>
  <c r="K2950" i="4"/>
  <c r="J2950" i="4"/>
  <c r="M2950" i="4"/>
  <c r="I2950" i="4"/>
  <c r="L2950" i="4"/>
  <c r="H2950" i="4"/>
  <c r="M2952" i="4"/>
  <c r="I2952" i="4"/>
  <c r="L2952" i="4"/>
  <c r="K2952" i="4"/>
  <c r="J2952" i="4"/>
  <c r="H2952" i="4"/>
  <c r="K2954" i="4"/>
  <c r="J2954" i="4"/>
  <c r="M2954" i="4"/>
  <c r="I2954" i="4"/>
  <c r="L2954" i="4"/>
  <c r="H2954" i="4"/>
  <c r="M2956" i="4"/>
  <c r="I2956" i="4"/>
  <c r="L2956" i="4"/>
  <c r="K2956" i="4"/>
  <c r="J2956" i="4"/>
  <c r="H2956" i="4"/>
  <c r="K2958" i="4"/>
  <c r="J2958" i="4"/>
  <c r="M2958" i="4"/>
  <c r="I2958" i="4"/>
  <c r="L2958" i="4"/>
  <c r="H2958" i="4"/>
  <c r="M2960" i="4"/>
  <c r="I2960" i="4"/>
  <c r="L2960" i="4"/>
  <c r="K2960" i="4"/>
  <c r="J2960" i="4"/>
  <c r="H2960" i="4"/>
  <c r="K2962" i="4"/>
  <c r="J2962" i="4"/>
  <c r="M2962" i="4"/>
  <c r="I2962" i="4"/>
  <c r="L2962" i="4"/>
  <c r="H2962" i="4"/>
  <c r="M2964" i="4"/>
  <c r="I2964" i="4"/>
  <c r="L2964" i="4"/>
  <c r="K2964" i="4"/>
  <c r="J2964" i="4"/>
  <c r="H2964" i="4"/>
  <c r="K2966" i="4"/>
  <c r="J2966" i="4"/>
  <c r="M2966" i="4"/>
  <c r="I2966" i="4"/>
  <c r="L2966" i="4"/>
  <c r="H2966" i="4"/>
  <c r="M2968" i="4"/>
  <c r="I2968" i="4"/>
  <c r="L2968" i="4"/>
  <c r="K2968" i="4"/>
  <c r="J2968" i="4"/>
  <c r="H2968" i="4"/>
  <c r="K2970" i="4"/>
  <c r="J2970" i="4"/>
  <c r="M2970" i="4"/>
  <c r="I2970" i="4"/>
  <c r="L2970" i="4"/>
  <c r="H2970" i="4"/>
  <c r="M2972" i="4"/>
  <c r="I2972" i="4"/>
  <c r="L2972" i="4"/>
  <c r="K2972" i="4"/>
  <c r="J2972" i="4"/>
  <c r="H2972" i="4"/>
  <c r="K2974" i="4"/>
  <c r="J2974" i="4"/>
  <c r="M2974" i="4"/>
  <c r="I2974" i="4"/>
  <c r="L2974" i="4"/>
  <c r="H2974" i="4"/>
  <c r="M2976" i="4"/>
  <c r="I2976" i="4"/>
  <c r="L2976" i="4"/>
  <c r="K2976" i="4"/>
  <c r="J2976" i="4"/>
  <c r="H2976" i="4"/>
  <c r="K2978" i="4"/>
  <c r="J2978" i="4"/>
  <c r="M2978" i="4"/>
  <c r="I2978" i="4"/>
  <c r="L2978" i="4"/>
  <c r="H2978" i="4"/>
  <c r="M2980" i="4"/>
  <c r="I2980" i="4"/>
  <c r="L2980" i="4"/>
  <c r="K2980" i="4"/>
  <c r="J2980" i="4"/>
  <c r="H2980" i="4"/>
  <c r="K2982" i="4"/>
  <c r="J2982" i="4"/>
  <c r="M2982" i="4"/>
  <c r="I2982" i="4"/>
  <c r="L2982" i="4"/>
  <c r="H2982" i="4"/>
  <c r="M2984" i="4"/>
  <c r="I2984" i="4"/>
  <c r="L2984" i="4"/>
  <c r="K2984" i="4"/>
  <c r="J2984" i="4"/>
  <c r="H2984" i="4"/>
  <c r="K2986" i="4"/>
  <c r="J2986" i="4"/>
  <c r="M2986" i="4"/>
  <c r="I2986" i="4"/>
  <c r="L2986" i="4"/>
  <c r="H2986" i="4"/>
  <c r="M2988" i="4"/>
  <c r="I2988" i="4"/>
  <c r="L2988" i="4"/>
  <c r="K2988" i="4"/>
  <c r="J2988" i="4"/>
  <c r="H2988" i="4"/>
  <c r="K2990" i="4"/>
  <c r="J2990" i="4"/>
  <c r="M2990" i="4"/>
  <c r="I2990" i="4"/>
  <c r="L2990" i="4"/>
  <c r="H2990" i="4"/>
  <c r="M2992" i="4"/>
  <c r="I2992" i="4"/>
  <c r="L2992" i="4"/>
  <c r="K2992" i="4"/>
  <c r="J2992" i="4"/>
  <c r="H2992" i="4"/>
  <c r="K2994" i="4"/>
  <c r="J2994" i="4"/>
  <c r="M2994" i="4"/>
  <c r="I2994" i="4"/>
  <c r="L2994" i="4"/>
  <c r="H2994" i="4"/>
  <c r="M2996" i="4"/>
  <c r="I2996" i="4"/>
  <c r="L2996" i="4"/>
  <c r="K2996" i="4"/>
  <c r="J2996" i="4"/>
  <c r="H2996" i="4"/>
  <c r="K2998" i="4"/>
  <c r="J2998" i="4"/>
  <c r="M2998" i="4"/>
  <c r="I2998" i="4"/>
  <c r="L2998" i="4"/>
  <c r="H2998" i="4"/>
  <c r="M3000" i="4"/>
  <c r="I3000" i="4"/>
  <c r="L3000" i="4"/>
  <c r="K3000" i="4"/>
  <c r="J3000" i="4"/>
  <c r="H3000" i="4"/>
  <c r="K3002" i="4"/>
  <c r="J3002" i="4"/>
  <c r="M3002" i="4"/>
  <c r="I3002" i="4"/>
  <c r="L3002" i="4"/>
  <c r="H3002" i="4"/>
  <c r="M3004" i="4"/>
  <c r="I3004" i="4"/>
  <c r="L3004" i="4"/>
  <c r="K3004" i="4"/>
  <c r="J3004" i="4"/>
  <c r="H3004" i="4"/>
  <c r="K3006" i="4"/>
  <c r="J3006" i="4"/>
  <c r="M3006" i="4"/>
  <c r="I3006" i="4"/>
  <c r="L3006" i="4"/>
  <c r="H3006" i="4"/>
  <c r="M3008" i="4"/>
  <c r="I3008" i="4"/>
  <c r="L3008" i="4"/>
  <c r="K3008" i="4"/>
  <c r="J3008" i="4"/>
  <c r="H3008" i="4"/>
  <c r="K3010" i="4"/>
  <c r="J3010" i="4"/>
  <c r="M3010" i="4"/>
  <c r="I3010" i="4"/>
  <c r="L3010" i="4"/>
  <c r="H3010" i="4"/>
  <c r="M3012" i="4"/>
  <c r="I3012" i="4"/>
  <c r="L3012" i="4"/>
  <c r="K3012" i="4"/>
  <c r="J3012" i="4"/>
  <c r="H3012" i="4"/>
  <c r="K3014" i="4"/>
  <c r="J3014" i="4"/>
  <c r="M3014" i="4"/>
  <c r="I3014" i="4"/>
  <c r="L3014" i="4"/>
  <c r="H3014" i="4"/>
  <c r="M3016" i="4"/>
  <c r="I3016" i="4"/>
  <c r="L3016" i="4"/>
  <c r="K3016" i="4"/>
  <c r="J3016" i="4"/>
  <c r="H3016" i="4"/>
  <c r="K3018" i="4"/>
  <c r="J3018" i="4"/>
  <c r="M3018" i="4"/>
  <c r="I3018" i="4"/>
  <c r="L3018" i="4"/>
  <c r="H3018" i="4"/>
  <c r="M3020" i="4"/>
  <c r="I3020" i="4"/>
  <c r="L3020" i="4"/>
  <c r="K3020" i="4"/>
  <c r="J3020" i="4"/>
  <c r="H3020" i="4"/>
  <c r="K3022" i="4"/>
  <c r="J3022" i="4"/>
  <c r="M3022" i="4"/>
  <c r="I3022" i="4"/>
  <c r="L3022" i="4"/>
  <c r="H3022" i="4"/>
  <c r="M3024" i="4"/>
  <c r="I3024" i="4"/>
  <c r="L3024" i="4"/>
  <c r="K3024" i="4"/>
  <c r="J3024" i="4"/>
  <c r="H3024" i="4"/>
  <c r="K3026" i="4"/>
  <c r="J3026" i="4"/>
  <c r="M3026" i="4"/>
  <c r="I3026" i="4"/>
  <c r="L3026" i="4"/>
  <c r="H3026" i="4"/>
  <c r="M3028" i="4"/>
  <c r="I3028" i="4"/>
  <c r="L3028" i="4"/>
  <c r="K3028" i="4"/>
  <c r="J3028" i="4"/>
  <c r="H3028" i="4"/>
  <c r="K3030" i="4"/>
  <c r="J3030" i="4"/>
  <c r="M3030" i="4"/>
  <c r="I3030" i="4"/>
  <c r="L3030" i="4"/>
  <c r="H3030" i="4"/>
  <c r="M3032" i="4"/>
  <c r="I3032" i="4"/>
  <c r="L3032" i="4"/>
  <c r="K3032" i="4"/>
  <c r="J3032" i="4"/>
  <c r="H3032" i="4"/>
  <c r="K3034" i="4"/>
  <c r="J3034" i="4"/>
  <c r="M3034" i="4"/>
  <c r="I3034" i="4"/>
  <c r="L3034" i="4"/>
  <c r="H3034" i="4"/>
  <c r="M3036" i="4"/>
  <c r="I3036" i="4"/>
  <c r="L3036" i="4"/>
  <c r="K3036" i="4"/>
  <c r="J3036" i="4"/>
  <c r="H3036" i="4"/>
  <c r="K3038" i="4"/>
  <c r="J3038" i="4"/>
  <c r="M3038" i="4"/>
  <c r="I3038" i="4"/>
  <c r="L3038" i="4"/>
  <c r="H3038" i="4"/>
  <c r="M3040" i="4"/>
  <c r="I3040" i="4"/>
  <c r="L3040" i="4"/>
  <c r="K3040" i="4"/>
  <c r="J3040" i="4"/>
  <c r="H3040" i="4"/>
  <c r="K3042" i="4"/>
  <c r="J3042" i="4"/>
  <c r="M3042" i="4"/>
  <c r="I3042" i="4"/>
  <c r="L3042" i="4"/>
  <c r="H3042" i="4"/>
  <c r="M3044" i="4"/>
  <c r="I3044" i="4"/>
  <c r="L3044" i="4"/>
  <c r="K3044" i="4"/>
  <c r="J3044" i="4"/>
  <c r="H3044" i="4"/>
  <c r="K3046" i="4"/>
  <c r="J3046" i="4"/>
  <c r="M3046" i="4"/>
  <c r="I3046" i="4"/>
  <c r="L3046" i="4"/>
  <c r="H3046" i="4"/>
  <c r="M3048" i="4"/>
  <c r="I3048" i="4"/>
  <c r="L3048" i="4"/>
  <c r="K3048" i="4"/>
  <c r="J3048" i="4"/>
  <c r="H3048" i="4"/>
  <c r="K3050" i="4"/>
  <c r="J3050" i="4"/>
  <c r="M3050" i="4"/>
  <c r="I3050" i="4"/>
  <c r="L3050" i="4"/>
  <c r="H3050" i="4"/>
  <c r="M3052" i="4"/>
  <c r="I3052" i="4"/>
  <c r="L3052" i="4"/>
  <c r="K3052" i="4"/>
  <c r="J3052" i="4"/>
  <c r="H3052" i="4"/>
  <c r="K3054" i="4"/>
  <c r="J3054" i="4"/>
  <c r="M3054" i="4"/>
  <c r="I3054" i="4"/>
  <c r="L3054" i="4"/>
  <c r="H3054" i="4"/>
  <c r="M3056" i="4"/>
  <c r="I3056" i="4"/>
  <c r="L3056" i="4"/>
  <c r="K3056" i="4"/>
  <c r="J3056" i="4"/>
  <c r="H3056" i="4"/>
  <c r="K3058" i="4"/>
  <c r="J3058" i="4"/>
  <c r="M3058" i="4"/>
  <c r="I3058" i="4"/>
  <c r="L3058" i="4"/>
  <c r="H3058" i="4"/>
  <c r="M3060" i="4"/>
  <c r="I3060" i="4"/>
  <c r="L3060" i="4"/>
  <c r="K3060" i="4"/>
  <c r="J3060" i="4"/>
  <c r="H3060" i="4"/>
  <c r="K3062" i="4"/>
  <c r="J3062" i="4"/>
  <c r="M3062" i="4"/>
  <c r="I3062" i="4"/>
  <c r="L3062" i="4"/>
  <c r="H3062" i="4"/>
  <c r="M3064" i="4"/>
  <c r="I3064" i="4"/>
  <c r="L3064" i="4"/>
  <c r="K3064" i="4"/>
  <c r="J3064" i="4"/>
  <c r="H3064" i="4"/>
  <c r="K3066" i="4"/>
  <c r="J3066" i="4"/>
  <c r="M3066" i="4"/>
  <c r="I3066" i="4"/>
  <c r="L3066" i="4"/>
  <c r="H3066" i="4"/>
  <c r="M3068" i="4"/>
  <c r="I3068" i="4"/>
  <c r="L3068" i="4"/>
  <c r="K3068" i="4"/>
  <c r="J3068" i="4"/>
  <c r="H3068" i="4"/>
  <c r="K3070" i="4"/>
  <c r="J3070" i="4"/>
  <c r="M3070" i="4"/>
  <c r="I3070" i="4"/>
  <c r="L3070" i="4"/>
  <c r="H3070" i="4"/>
  <c r="M3072" i="4"/>
  <c r="I3072" i="4"/>
  <c r="L3072" i="4"/>
  <c r="K3072" i="4"/>
  <c r="J3072" i="4"/>
  <c r="H3072" i="4"/>
  <c r="K3074" i="4"/>
  <c r="J3074" i="4"/>
  <c r="M3074" i="4"/>
  <c r="I3074" i="4"/>
  <c r="L3074" i="4"/>
  <c r="H3074" i="4"/>
  <c r="M3076" i="4"/>
  <c r="I3076" i="4"/>
  <c r="L3076" i="4"/>
  <c r="K3076" i="4"/>
  <c r="J3076" i="4"/>
  <c r="H3076" i="4"/>
  <c r="K3078" i="4"/>
  <c r="J3078" i="4"/>
  <c r="M3078" i="4"/>
  <c r="I3078" i="4"/>
  <c r="L3078" i="4"/>
  <c r="H3078" i="4"/>
  <c r="M3080" i="4"/>
  <c r="I3080" i="4"/>
  <c r="L3080" i="4"/>
  <c r="K3080" i="4"/>
  <c r="J3080" i="4"/>
  <c r="H3080" i="4"/>
  <c r="K3082" i="4"/>
  <c r="J3082" i="4"/>
  <c r="M3082" i="4"/>
  <c r="I3082" i="4"/>
  <c r="L3082" i="4"/>
  <c r="H3082" i="4"/>
  <c r="M3084" i="4"/>
  <c r="I3084" i="4"/>
  <c r="L3084" i="4"/>
  <c r="K3084" i="4"/>
  <c r="J3084" i="4"/>
  <c r="H3084" i="4"/>
  <c r="K3086" i="4"/>
  <c r="J3086" i="4"/>
  <c r="M3086" i="4"/>
  <c r="I3086" i="4"/>
  <c r="L3086" i="4"/>
  <c r="H3086" i="4"/>
  <c r="M3088" i="4"/>
  <c r="I3088" i="4"/>
  <c r="L3088" i="4"/>
  <c r="K3088" i="4"/>
  <c r="J3088" i="4"/>
  <c r="H3088" i="4"/>
  <c r="K3090" i="4"/>
  <c r="J3090" i="4"/>
  <c r="M3090" i="4"/>
  <c r="I3090" i="4"/>
  <c r="L3090" i="4"/>
  <c r="H3090" i="4"/>
  <c r="M3092" i="4"/>
  <c r="I3092" i="4"/>
  <c r="L3092" i="4"/>
  <c r="K3092" i="4"/>
  <c r="J3092" i="4"/>
  <c r="H3092" i="4"/>
  <c r="K3094" i="4"/>
  <c r="J3094" i="4"/>
  <c r="M3094" i="4"/>
  <c r="I3094" i="4"/>
  <c r="L3094" i="4"/>
  <c r="H3094" i="4"/>
  <c r="M3096" i="4"/>
  <c r="I3096" i="4"/>
  <c r="L3096" i="4"/>
  <c r="K3096" i="4"/>
  <c r="J3096" i="4"/>
  <c r="H3096" i="4"/>
  <c r="K3098" i="4"/>
  <c r="J3098" i="4"/>
  <c r="M3098" i="4"/>
  <c r="I3098" i="4"/>
  <c r="L3098" i="4"/>
  <c r="H3098" i="4"/>
  <c r="M3100" i="4"/>
  <c r="I3100" i="4"/>
  <c r="L3100" i="4"/>
  <c r="K3100" i="4"/>
  <c r="J3100" i="4"/>
  <c r="H3100" i="4"/>
  <c r="K3102" i="4"/>
  <c r="J3102" i="4"/>
  <c r="M3102" i="4"/>
  <c r="I3102" i="4"/>
  <c r="L3102" i="4"/>
  <c r="H3102" i="4"/>
  <c r="M3104" i="4"/>
  <c r="I3104" i="4"/>
  <c r="L3104" i="4"/>
  <c r="K3104" i="4"/>
  <c r="J3104" i="4"/>
  <c r="H3104" i="4"/>
  <c r="L15" i="4"/>
  <c r="K15" i="4"/>
  <c r="J15" i="4"/>
  <c r="I15" i="4"/>
  <c r="M15" i="4"/>
  <c r="H15" i="4"/>
  <c r="J13" i="4"/>
  <c r="M13" i="4"/>
  <c r="I13" i="4"/>
  <c r="L13" i="4"/>
  <c r="H13" i="4"/>
  <c r="K13" i="4"/>
  <c r="L11" i="4"/>
  <c r="K11" i="4"/>
  <c r="J11" i="4"/>
  <c r="M11" i="4"/>
  <c r="I11" i="4"/>
  <c r="H11" i="4"/>
  <c r="J9" i="4"/>
  <c r="M9" i="4"/>
  <c r="I9" i="4"/>
  <c r="L9" i="4"/>
  <c r="H9" i="4"/>
  <c r="K9" i="4"/>
  <c r="L7" i="4"/>
  <c r="K7" i="4"/>
  <c r="J7" i="4"/>
  <c r="M7" i="4"/>
  <c r="I7" i="4"/>
  <c r="H7" i="4"/>
  <c r="J5" i="4"/>
  <c r="M5" i="4"/>
  <c r="I5" i="4"/>
  <c r="L5" i="4"/>
  <c r="K5" i="4"/>
  <c r="H5" i="4"/>
  <c r="L3" i="4"/>
  <c r="K3" i="4"/>
  <c r="J3" i="4"/>
  <c r="M3" i="4"/>
  <c r="I3" i="4"/>
  <c r="H3" i="4"/>
  <c r="K1212" i="4"/>
  <c r="I1212" i="4"/>
  <c r="M1212" i="4"/>
  <c r="L1212" i="4"/>
  <c r="J1212" i="4"/>
  <c r="H1212" i="4"/>
  <c r="M1210" i="4"/>
  <c r="I1210" i="4"/>
  <c r="L1210" i="4"/>
  <c r="K1210" i="4"/>
  <c r="H1210" i="4"/>
  <c r="J1210" i="4"/>
  <c r="K1208" i="4"/>
  <c r="M1208" i="4"/>
  <c r="L1208" i="4"/>
  <c r="J1208" i="4"/>
  <c r="I1208" i="4"/>
  <c r="H1208" i="4"/>
  <c r="M1206" i="4"/>
  <c r="I1206" i="4"/>
  <c r="L1206" i="4"/>
  <c r="K1206" i="4"/>
  <c r="J1206" i="4"/>
  <c r="H1206" i="4"/>
  <c r="K1204" i="4"/>
  <c r="L1204" i="4"/>
  <c r="J1204" i="4"/>
  <c r="I1204" i="4"/>
  <c r="M1204" i="4"/>
  <c r="H1204" i="4"/>
  <c r="M1202" i="4"/>
  <c r="I1202" i="4"/>
  <c r="K1202" i="4"/>
  <c r="J1202" i="4"/>
  <c r="L1202" i="4"/>
  <c r="H1202" i="4"/>
  <c r="K1200" i="4"/>
  <c r="J1200" i="4"/>
  <c r="I1200" i="4"/>
  <c r="M1200" i="4"/>
  <c r="L1200" i="4"/>
  <c r="H1200" i="4"/>
  <c r="M1198" i="4"/>
  <c r="I1198" i="4"/>
  <c r="J1198" i="4"/>
  <c r="L1198" i="4"/>
  <c r="K1198" i="4"/>
  <c r="H1198" i="4"/>
  <c r="K1196" i="4"/>
  <c r="I1196" i="4"/>
  <c r="M1196" i="4"/>
  <c r="L1196" i="4"/>
  <c r="J1196" i="4"/>
  <c r="H1196" i="4"/>
  <c r="M1194" i="4"/>
  <c r="I1194" i="4"/>
  <c r="L1194" i="4"/>
  <c r="K1194" i="4"/>
  <c r="J1194" i="4"/>
  <c r="H1194" i="4"/>
  <c r="K1192" i="4"/>
  <c r="M1192" i="4"/>
  <c r="L1192" i="4"/>
  <c r="J1192" i="4"/>
  <c r="I1192" i="4"/>
  <c r="H1192" i="4"/>
  <c r="M1190" i="4"/>
  <c r="I1190" i="4"/>
  <c r="L1190" i="4"/>
  <c r="K1190" i="4"/>
  <c r="J1190" i="4"/>
  <c r="H1190" i="4"/>
  <c r="K1188" i="4"/>
  <c r="L1188" i="4"/>
  <c r="J1188" i="4"/>
  <c r="I1188" i="4"/>
  <c r="H1188" i="4"/>
  <c r="M1188" i="4"/>
  <c r="M1186" i="4"/>
  <c r="I1186" i="4"/>
  <c r="K1186" i="4"/>
  <c r="J1186" i="4"/>
  <c r="L1186" i="4"/>
  <c r="H1186" i="4"/>
  <c r="K1184" i="4"/>
  <c r="J1184" i="4"/>
  <c r="I1184" i="4"/>
  <c r="M1184" i="4"/>
  <c r="L1184" i="4"/>
  <c r="H1184" i="4"/>
  <c r="M1182" i="4"/>
  <c r="I1182" i="4"/>
  <c r="J1182" i="4"/>
  <c r="L1182" i="4"/>
  <c r="K1182" i="4"/>
  <c r="H1182" i="4"/>
  <c r="K1180" i="4"/>
  <c r="I1180" i="4"/>
  <c r="M1180" i="4"/>
  <c r="L1180" i="4"/>
  <c r="J1180" i="4"/>
  <c r="H1180" i="4"/>
  <c r="M1178" i="4"/>
  <c r="I1178" i="4"/>
  <c r="L1178" i="4"/>
  <c r="K1178" i="4"/>
  <c r="J1178" i="4"/>
  <c r="H1178" i="4"/>
  <c r="M1176" i="4"/>
  <c r="I1176" i="4"/>
  <c r="L1176" i="4"/>
  <c r="K1176" i="4"/>
  <c r="J1176" i="4"/>
  <c r="H1176" i="4"/>
  <c r="K1174" i="4"/>
  <c r="J1174" i="4"/>
  <c r="M1174" i="4"/>
  <c r="I1174" i="4"/>
  <c r="L1174" i="4"/>
  <c r="H1174" i="4"/>
  <c r="M1172" i="4"/>
  <c r="I1172" i="4"/>
  <c r="L1172" i="4"/>
  <c r="K1172" i="4"/>
  <c r="J1172" i="4"/>
  <c r="H1172" i="4"/>
  <c r="K1170" i="4"/>
  <c r="J1170" i="4"/>
  <c r="M1170" i="4"/>
  <c r="I1170" i="4"/>
  <c r="L1170" i="4"/>
  <c r="H1170" i="4"/>
  <c r="M1168" i="4"/>
  <c r="I1168" i="4"/>
  <c r="L1168" i="4"/>
  <c r="K1168" i="4"/>
  <c r="J1168" i="4"/>
  <c r="H1168" i="4"/>
  <c r="K1166" i="4"/>
  <c r="J1166" i="4"/>
  <c r="M1166" i="4"/>
  <c r="I1166" i="4"/>
  <c r="H1166" i="4"/>
  <c r="L1166" i="4"/>
  <c r="M1164" i="4"/>
  <c r="I1164" i="4"/>
  <c r="L1164" i="4"/>
  <c r="K1164" i="4"/>
  <c r="J1164" i="4"/>
  <c r="H1164" i="4"/>
  <c r="K1162" i="4"/>
  <c r="J1162" i="4"/>
  <c r="M1162" i="4"/>
  <c r="I1162" i="4"/>
  <c r="L1162" i="4"/>
  <c r="H1162" i="4"/>
  <c r="M1160" i="4"/>
  <c r="I1160" i="4"/>
  <c r="L1160" i="4"/>
  <c r="K1160" i="4"/>
  <c r="H1160" i="4"/>
  <c r="J1160" i="4"/>
  <c r="K1158" i="4"/>
  <c r="J1158" i="4"/>
  <c r="M1158" i="4"/>
  <c r="I1158" i="4"/>
  <c r="L1158" i="4"/>
  <c r="H1158" i="4"/>
  <c r="M1156" i="4"/>
  <c r="I1156" i="4"/>
  <c r="L1156" i="4"/>
  <c r="K1156" i="4"/>
  <c r="J1156" i="4"/>
  <c r="H1156" i="4"/>
  <c r="K1154" i="4"/>
  <c r="J1154" i="4"/>
  <c r="M1154" i="4"/>
  <c r="I1154" i="4"/>
  <c r="L1154" i="4"/>
  <c r="H1154" i="4"/>
  <c r="M1152" i="4"/>
  <c r="I1152" i="4"/>
  <c r="L1152" i="4"/>
  <c r="K1152" i="4"/>
  <c r="J1152" i="4"/>
  <c r="H1152" i="4"/>
  <c r="K1150" i="4"/>
  <c r="J1150" i="4"/>
  <c r="M1150" i="4"/>
  <c r="I1150" i="4"/>
  <c r="H1150" i="4"/>
  <c r="L1150" i="4"/>
  <c r="M1148" i="4"/>
  <c r="I1148" i="4"/>
  <c r="L1148" i="4"/>
  <c r="K1148" i="4"/>
  <c r="J1148" i="4"/>
  <c r="H1148" i="4"/>
  <c r="K1146" i="4"/>
  <c r="J1146" i="4"/>
  <c r="M1146" i="4"/>
  <c r="I1146" i="4"/>
  <c r="L1146" i="4"/>
  <c r="H1146" i="4"/>
  <c r="M1144" i="4"/>
  <c r="I1144" i="4"/>
  <c r="L1144" i="4"/>
  <c r="K1144" i="4"/>
  <c r="J1144" i="4"/>
  <c r="H1144" i="4"/>
  <c r="K1142" i="4"/>
  <c r="J1142" i="4"/>
  <c r="M1142" i="4"/>
  <c r="I1142" i="4"/>
  <c r="L1142" i="4"/>
  <c r="H1142" i="4"/>
  <c r="M1140" i="4"/>
  <c r="I1140" i="4"/>
  <c r="L1140" i="4"/>
  <c r="K1140" i="4"/>
  <c r="J1140" i="4"/>
  <c r="H1140" i="4"/>
  <c r="K1138" i="4"/>
  <c r="J1138" i="4"/>
  <c r="M1138" i="4"/>
  <c r="I1138" i="4"/>
  <c r="L1138" i="4"/>
  <c r="H1138" i="4"/>
  <c r="M1136" i="4"/>
  <c r="I1136" i="4"/>
  <c r="L1136" i="4"/>
  <c r="K1136" i="4"/>
  <c r="J1136" i="4"/>
  <c r="H1136" i="4"/>
  <c r="K1134" i="4"/>
  <c r="J1134" i="4"/>
  <c r="M1134" i="4"/>
  <c r="I1134" i="4"/>
  <c r="H1134" i="4"/>
  <c r="L1134" i="4"/>
  <c r="M1132" i="4"/>
  <c r="I1132" i="4"/>
  <c r="L1132" i="4"/>
  <c r="K1132" i="4"/>
  <c r="J1132" i="4"/>
  <c r="H1132" i="4"/>
  <c r="K1130" i="4"/>
  <c r="J1130" i="4"/>
  <c r="M1130" i="4"/>
  <c r="I1130" i="4"/>
  <c r="L1130" i="4"/>
  <c r="H1130" i="4"/>
  <c r="M1128" i="4"/>
  <c r="I1128" i="4"/>
  <c r="L1128" i="4"/>
  <c r="K1128" i="4"/>
  <c r="J1128" i="4"/>
  <c r="H1128" i="4"/>
  <c r="K1126" i="4"/>
  <c r="J1126" i="4"/>
  <c r="M1126" i="4"/>
  <c r="I1126" i="4"/>
  <c r="L1126" i="4"/>
  <c r="H1126" i="4"/>
  <c r="M1124" i="4"/>
  <c r="I1124" i="4"/>
  <c r="L1124" i="4"/>
  <c r="K1124" i="4"/>
  <c r="J1124" i="4"/>
  <c r="H1124" i="4"/>
  <c r="K1122" i="4"/>
  <c r="J1122" i="4"/>
  <c r="M1122" i="4"/>
  <c r="I1122" i="4"/>
  <c r="L1122" i="4"/>
  <c r="H1122" i="4"/>
  <c r="M1120" i="4"/>
  <c r="I1120" i="4"/>
  <c r="L1120" i="4"/>
  <c r="K1120" i="4"/>
  <c r="J1120" i="4"/>
  <c r="H1120" i="4"/>
  <c r="K1118" i="4"/>
  <c r="J1118" i="4"/>
  <c r="M1118" i="4"/>
  <c r="I1118" i="4"/>
  <c r="L1118" i="4"/>
  <c r="H1118" i="4"/>
  <c r="M1116" i="4"/>
  <c r="I1116" i="4"/>
  <c r="L1116" i="4"/>
  <c r="K1116" i="4"/>
  <c r="J1116" i="4"/>
  <c r="H1116" i="4"/>
  <c r="K1114" i="4"/>
  <c r="J1114" i="4"/>
  <c r="M1114" i="4"/>
  <c r="I1114" i="4"/>
  <c r="L1114" i="4"/>
  <c r="H1114" i="4"/>
  <c r="M1112" i="4"/>
  <c r="I1112" i="4"/>
  <c r="L1112" i="4"/>
  <c r="K1112" i="4"/>
  <c r="J1112" i="4"/>
  <c r="H1112" i="4"/>
  <c r="K1110" i="4"/>
  <c r="J1110" i="4"/>
  <c r="M1110" i="4"/>
  <c r="I1110" i="4"/>
  <c r="L1110" i="4"/>
  <c r="H1110" i="4"/>
  <c r="M1108" i="4"/>
  <c r="I1108" i="4"/>
  <c r="L1108" i="4"/>
  <c r="K1108" i="4"/>
  <c r="J1108" i="4"/>
  <c r="H1108" i="4"/>
  <c r="K1106" i="4"/>
  <c r="J1106" i="4"/>
  <c r="M1106" i="4"/>
  <c r="I1106" i="4"/>
  <c r="L1106" i="4"/>
  <c r="H1106" i="4"/>
  <c r="M1104" i="4"/>
  <c r="I1104" i="4"/>
  <c r="L1104" i="4"/>
  <c r="K1104" i="4"/>
  <c r="J1104" i="4"/>
  <c r="H1104" i="4"/>
  <c r="K1102" i="4"/>
  <c r="J1102" i="4"/>
  <c r="M1102" i="4"/>
  <c r="I1102" i="4"/>
  <c r="H1102" i="4"/>
  <c r="L1102" i="4"/>
  <c r="M1100" i="4"/>
  <c r="I1100" i="4"/>
  <c r="L1100" i="4"/>
  <c r="K1100" i="4"/>
  <c r="J1100" i="4"/>
  <c r="H1100" i="4"/>
  <c r="K1098" i="4"/>
  <c r="J1098" i="4"/>
  <c r="M1098" i="4"/>
  <c r="I1098" i="4"/>
  <c r="L1098" i="4"/>
  <c r="H1098" i="4"/>
  <c r="M1096" i="4"/>
  <c r="I1096" i="4"/>
  <c r="L1096" i="4"/>
  <c r="K1096" i="4"/>
  <c r="H1096" i="4"/>
  <c r="J1096" i="4"/>
  <c r="K1094" i="4"/>
  <c r="J1094" i="4"/>
  <c r="M1094" i="4"/>
  <c r="I1094" i="4"/>
  <c r="L1094" i="4"/>
  <c r="H1094" i="4"/>
  <c r="M1092" i="4"/>
  <c r="I1092" i="4"/>
  <c r="L1092" i="4"/>
  <c r="K1092" i="4"/>
  <c r="J1092" i="4"/>
  <c r="H1092" i="4"/>
  <c r="K1090" i="4"/>
  <c r="J1090" i="4"/>
  <c r="M1090" i="4"/>
  <c r="I1090" i="4"/>
  <c r="L1090" i="4"/>
  <c r="H1090" i="4"/>
  <c r="M1088" i="4"/>
  <c r="I1088" i="4"/>
  <c r="L1088" i="4"/>
  <c r="K1088" i="4"/>
  <c r="J1088" i="4"/>
  <c r="H1088" i="4"/>
  <c r="K1086" i="4"/>
  <c r="J1086" i="4"/>
  <c r="M1086" i="4"/>
  <c r="I1086" i="4"/>
  <c r="H1086" i="4"/>
  <c r="L1086" i="4"/>
  <c r="M1084" i="4"/>
  <c r="I1084" i="4"/>
  <c r="L1084" i="4"/>
  <c r="K1084" i="4"/>
  <c r="J1084" i="4"/>
  <c r="H1084" i="4"/>
  <c r="K1082" i="4"/>
  <c r="J1082" i="4"/>
  <c r="M1082" i="4"/>
  <c r="I1082" i="4"/>
  <c r="L1082" i="4"/>
  <c r="H1082" i="4"/>
  <c r="M1080" i="4"/>
  <c r="I1080" i="4"/>
  <c r="L1080" i="4"/>
  <c r="K1080" i="4"/>
  <c r="J1080" i="4"/>
  <c r="H1080" i="4"/>
  <c r="K1078" i="4"/>
  <c r="J1078" i="4"/>
  <c r="M1078" i="4"/>
  <c r="I1078" i="4"/>
  <c r="L1078" i="4"/>
  <c r="H1078" i="4"/>
  <c r="M1076" i="4"/>
  <c r="I1076" i="4"/>
  <c r="L1076" i="4"/>
  <c r="K1076" i="4"/>
  <c r="J1076" i="4"/>
  <c r="H1076" i="4"/>
  <c r="K1074" i="4"/>
  <c r="J1074" i="4"/>
  <c r="M1074" i="4"/>
  <c r="I1074" i="4"/>
  <c r="L1074" i="4"/>
  <c r="H1074" i="4"/>
  <c r="M1072" i="4"/>
  <c r="I1072" i="4"/>
  <c r="L1072" i="4"/>
  <c r="K1072" i="4"/>
  <c r="J1072" i="4"/>
  <c r="H1072" i="4"/>
  <c r="K1070" i="4"/>
  <c r="J1070" i="4"/>
  <c r="M1070" i="4"/>
  <c r="I1070" i="4"/>
  <c r="H1070" i="4"/>
  <c r="L1070" i="4"/>
  <c r="M1068" i="4"/>
  <c r="I1068" i="4"/>
  <c r="L1068" i="4"/>
  <c r="K1068" i="4"/>
  <c r="J1068" i="4"/>
  <c r="H1068" i="4"/>
  <c r="K1066" i="4"/>
  <c r="J1066" i="4"/>
  <c r="M1066" i="4"/>
  <c r="I1066" i="4"/>
  <c r="L1066" i="4"/>
  <c r="H1066" i="4"/>
  <c r="M1064" i="4"/>
  <c r="I1064" i="4"/>
  <c r="L1064" i="4"/>
  <c r="K1064" i="4"/>
  <c r="J1064" i="4"/>
  <c r="H1064" i="4"/>
  <c r="K1062" i="4"/>
  <c r="J1062" i="4"/>
  <c r="M1062" i="4"/>
  <c r="I1062" i="4"/>
  <c r="L1062" i="4"/>
  <c r="H1062" i="4"/>
  <c r="M1060" i="4"/>
  <c r="I1060" i="4"/>
  <c r="L1060" i="4"/>
  <c r="K1060" i="4"/>
  <c r="J1060" i="4"/>
  <c r="H1060" i="4"/>
  <c r="K1058" i="4"/>
  <c r="J1058" i="4"/>
  <c r="M1058" i="4"/>
  <c r="I1058" i="4"/>
  <c r="L1058" i="4"/>
  <c r="H1058" i="4"/>
  <c r="M1056" i="4"/>
  <c r="I1056" i="4"/>
  <c r="L1056" i="4"/>
  <c r="K1056" i="4"/>
  <c r="J1056" i="4"/>
  <c r="H1056" i="4"/>
  <c r="K1054" i="4"/>
  <c r="J1054" i="4"/>
  <c r="M1054" i="4"/>
  <c r="I1054" i="4"/>
  <c r="L1054" i="4"/>
  <c r="H1054" i="4"/>
  <c r="M1052" i="4"/>
  <c r="I1052" i="4"/>
  <c r="L1052" i="4"/>
  <c r="K1052" i="4"/>
  <c r="J1052" i="4"/>
  <c r="H1052" i="4"/>
  <c r="K1050" i="4"/>
  <c r="J1050" i="4"/>
  <c r="M1050" i="4"/>
  <c r="I1050" i="4"/>
  <c r="L1050" i="4"/>
  <c r="H1050" i="4"/>
  <c r="M1048" i="4"/>
  <c r="I1048" i="4"/>
  <c r="L1048" i="4"/>
  <c r="K1048" i="4"/>
  <c r="J1048" i="4"/>
  <c r="H1048" i="4"/>
  <c r="K1046" i="4"/>
  <c r="J1046" i="4"/>
  <c r="M1046" i="4"/>
  <c r="I1046" i="4"/>
  <c r="L1046" i="4"/>
  <c r="H1046" i="4"/>
  <c r="M1044" i="4"/>
  <c r="I1044" i="4"/>
  <c r="L1044" i="4"/>
  <c r="K1044" i="4"/>
  <c r="J1044" i="4"/>
  <c r="H1044" i="4"/>
  <c r="K1042" i="4"/>
  <c r="J1042" i="4"/>
  <c r="M1042" i="4"/>
  <c r="I1042" i="4"/>
  <c r="L1042" i="4"/>
  <c r="H1042" i="4"/>
  <c r="M1040" i="4"/>
  <c r="I1040" i="4"/>
  <c r="L1040" i="4"/>
  <c r="K1040" i="4"/>
  <c r="J1040" i="4"/>
  <c r="H1040" i="4"/>
  <c r="K1038" i="4"/>
  <c r="J1038" i="4"/>
  <c r="M1038" i="4"/>
  <c r="I1038" i="4"/>
  <c r="H1038" i="4"/>
  <c r="L1038" i="4"/>
  <c r="M1036" i="4"/>
  <c r="I1036" i="4"/>
  <c r="L1036" i="4"/>
  <c r="K1036" i="4"/>
  <c r="J1036" i="4"/>
  <c r="H1036" i="4"/>
  <c r="K1034" i="4"/>
  <c r="J1034" i="4"/>
  <c r="M1034" i="4"/>
  <c r="I1034" i="4"/>
  <c r="L1034" i="4"/>
  <c r="H1034" i="4"/>
  <c r="M1032" i="4"/>
  <c r="I1032" i="4"/>
  <c r="L1032" i="4"/>
  <c r="K1032" i="4"/>
  <c r="H1032" i="4"/>
  <c r="J1032" i="4"/>
  <c r="K1030" i="4"/>
  <c r="J1030" i="4"/>
  <c r="M1030" i="4"/>
  <c r="I1030" i="4"/>
  <c r="L1030" i="4"/>
  <c r="H1030" i="4"/>
  <c r="M1028" i="4"/>
  <c r="I1028" i="4"/>
  <c r="L1028" i="4"/>
  <c r="K1028" i="4"/>
  <c r="J1028" i="4"/>
  <c r="H1028" i="4"/>
  <c r="K1026" i="4"/>
  <c r="J1026" i="4"/>
  <c r="M1026" i="4"/>
  <c r="I1026" i="4"/>
  <c r="L1026" i="4"/>
  <c r="H1026" i="4"/>
  <c r="M1024" i="4"/>
  <c r="I1024" i="4"/>
  <c r="L1024" i="4"/>
  <c r="K1024" i="4"/>
  <c r="J1024" i="4"/>
  <c r="H1024" i="4"/>
  <c r="K1022" i="4"/>
  <c r="J1022" i="4"/>
  <c r="M1022" i="4"/>
  <c r="I1022" i="4"/>
  <c r="H1022" i="4"/>
  <c r="L1022" i="4"/>
  <c r="M1020" i="4"/>
  <c r="I1020" i="4"/>
  <c r="L1020" i="4"/>
  <c r="K1020" i="4"/>
  <c r="J1020" i="4"/>
  <c r="H1020" i="4"/>
  <c r="K1018" i="4"/>
  <c r="J1018" i="4"/>
  <c r="M1018" i="4"/>
  <c r="I1018" i="4"/>
  <c r="L1018" i="4"/>
  <c r="H1018" i="4"/>
  <c r="M1016" i="4"/>
  <c r="I1016" i="4"/>
  <c r="L1016" i="4"/>
  <c r="K1016" i="4"/>
  <c r="J1016" i="4"/>
  <c r="H1016" i="4"/>
  <c r="K1014" i="4"/>
  <c r="J1014" i="4"/>
  <c r="M1014" i="4"/>
  <c r="I1014" i="4"/>
  <c r="L1014" i="4"/>
  <c r="H1014" i="4"/>
  <c r="M1012" i="4"/>
  <c r="I1012" i="4"/>
  <c r="L1012" i="4"/>
  <c r="K1012" i="4"/>
  <c r="J1012" i="4"/>
  <c r="H1012" i="4"/>
  <c r="K1010" i="4"/>
  <c r="J1010" i="4"/>
  <c r="M1010" i="4"/>
  <c r="I1010" i="4"/>
  <c r="L1010" i="4"/>
  <c r="H1010" i="4"/>
  <c r="M1008" i="4"/>
  <c r="I1008" i="4"/>
  <c r="L1008" i="4"/>
  <c r="K1008" i="4"/>
  <c r="J1008" i="4"/>
  <c r="H1008" i="4"/>
  <c r="K1006" i="4"/>
  <c r="J1006" i="4"/>
  <c r="M1006" i="4"/>
  <c r="I1006" i="4"/>
  <c r="H1006" i="4"/>
  <c r="L1006" i="4"/>
  <c r="M1004" i="4"/>
  <c r="I1004" i="4"/>
  <c r="L1004" i="4"/>
  <c r="K1004" i="4"/>
  <c r="J1004" i="4"/>
  <c r="H1004" i="4"/>
  <c r="K1002" i="4"/>
  <c r="J1002" i="4"/>
  <c r="M1002" i="4"/>
  <c r="I1002" i="4"/>
  <c r="L1002" i="4"/>
  <c r="H1002" i="4"/>
  <c r="M1000" i="4"/>
  <c r="I1000" i="4"/>
  <c r="L1000" i="4"/>
  <c r="K1000" i="4"/>
  <c r="J1000" i="4"/>
  <c r="H1000" i="4"/>
  <c r="K998" i="4"/>
  <c r="J998" i="4"/>
  <c r="M998" i="4"/>
  <c r="I998" i="4"/>
  <c r="L998" i="4"/>
  <c r="H998" i="4"/>
  <c r="M996" i="4"/>
  <c r="I996" i="4"/>
  <c r="L996" i="4"/>
  <c r="K996" i="4"/>
  <c r="J996" i="4"/>
  <c r="H996" i="4"/>
  <c r="K994" i="4"/>
  <c r="J994" i="4"/>
  <c r="M994" i="4"/>
  <c r="I994" i="4"/>
  <c r="L994" i="4"/>
  <c r="H994" i="4"/>
  <c r="M992" i="4"/>
  <c r="I992" i="4"/>
  <c r="L992" i="4"/>
  <c r="K992" i="4"/>
  <c r="J992" i="4"/>
  <c r="H992" i="4"/>
  <c r="K990" i="4"/>
  <c r="J990" i="4"/>
  <c r="M990" i="4"/>
  <c r="I990" i="4"/>
  <c r="L990" i="4"/>
  <c r="H990" i="4"/>
  <c r="M988" i="4"/>
  <c r="I988" i="4"/>
  <c r="L988" i="4"/>
  <c r="K988" i="4"/>
  <c r="J988" i="4"/>
  <c r="H988" i="4"/>
  <c r="K986" i="4"/>
  <c r="J986" i="4"/>
  <c r="M986" i="4"/>
  <c r="I986" i="4"/>
  <c r="L986" i="4"/>
  <c r="H986" i="4"/>
  <c r="M984" i="4"/>
  <c r="I984" i="4"/>
  <c r="L984" i="4"/>
  <c r="K984" i="4"/>
  <c r="J984" i="4"/>
  <c r="H984" i="4"/>
  <c r="K982" i="4"/>
  <c r="J982" i="4"/>
  <c r="M982" i="4"/>
  <c r="I982" i="4"/>
  <c r="L982" i="4"/>
  <c r="H982" i="4"/>
  <c r="M980" i="4"/>
  <c r="I980" i="4"/>
  <c r="L980" i="4"/>
  <c r="K980" i="4"/>
  <c r="J980" i="4"/>
  <c r="H980" i="4"/>
  <c r="K978" i="4"/>
  <c r="J978" i="4"/>
  <c r="M978" i="4"/>
  <c r="I978" i="4"/>
  <c r="L978" i="4"/>
  <c r="H978" i="4"/>
  <c r="M976" i="4"/>
  <c r="I976" i="4"/>
  <c r="L976" i="4"/>
  <c r="K976" i="4"/>
  <c r="J976" i="4"/>
  <c r="H976" i="4"/>
  <c r="K974" i="4"/>
  <c r="J974" i="4"/>
  <c r="M974" i="4"/>
  <c r="I974" i="4"/>
  <c r="H974" i="4"/>
  <c r="L974" i="4"/>
  <c r="M972" i="4"/>
  <c r="I972" i="4"/>
  <c r="L972" i="4"/>
  <c r="K972" i="4"/>
  <c r="J972" i="4"/>
  <c r="H972" i="4"/>
  <c r="K970" i="4"/>
  <c r="J970" i="4"/>
  <c r="M970" i="4"/>
  <c r="I970" i="4"/>
  <c r="L970" i="4"/>
  <c r="H970" i="4"/>
  <c r="M968" i="4"/>
  <c r="I968" i="4"/>
  <c r="L968" i="4"/>
  <c r="K968" i="4"/>
  <c r="J968" i="4"/>
  <c r="H968" i="4"/>
  <c r="K966" i="4"/>
  <c r="J966" i="4"/>
  <c r="M966" i="4"/>
  <c r="I966" i="4"/>
  <c r="L966" i="4"/>
  <c r="H966" i="4"/>
  <c r="M964" i="4"/>
  <c r="I964" i="4"/>
  <c r="L964" i="4"/>
  <c r="K964" i="4"/>
  <c r="J964" i="4"/>
  <c r="H964" i="4"/>
  <c r="K962" i="4"/>
  <c r="J962" i="4"/>
  <c r="M962" i="4"/>
  <c r="I962" i="4"/>
  <c r="L962" i="4"/>
  <c r="H962" i="4"/>
  <c r="M960" i="4"/>
  <c r="I960" i="4"/>
  <c r="L960" i="4"/>
  <c r="K960" i="4"/>
  <c r="J960" i="4"/>
  <c r="H960" i="4"/>
  <c r="K958" i="4"/>
  <c r="J958" i="4"/>
  <c r="M958" i="4"/>
  <c r="I958" i="4"/>
  <c r="H958" i="4"/>
  <c r="L958" i="4"/>
  <c r="M956" i="4"/>
  <c r="I956" i="4"/>
  <c r="L956" i="4"/>
  <c r="K956" i="4"/>
  <c r="J956" i="4"/>
  <c r="H956" i="4"/>
  <c r="K954" i="4"/>
  <c r="J954" i="4"/>
  <c r="M954" i="4"/>
  <c r="I954" i="4"/>
  <c r="L954" i="4"/>
  <c r="H954" i="4"/>
  <c r="M952" i="4"/>
  <c r="I952" i="4"/>
  <c r="L952" i="4"/>
  <c r="K952" i="4"/>
  <c r="J952" i="4"/>
  <c r="H952" i="4"/>
  <c r="K950" i="4"/>
  <c r="J950" i="4"/>
  <c r="M950" i="4"/>
  <c r="I950" i="4"/>
  <c r="L950" i="4"/>
  <c r="H950" i="4"/>
  <c r="M948" i="4"/>
  <c r="I948" i="4"/>
  <c r="L948" i="4"/>
  <c r="K948" i="4"/>
  <c r="J948" i="4"/>
  <c r="H948" i="4"/>
  <c r="K946" i="4"/>
  <c r="J946" i="4"/>
  <c r="M946" i="4"/>
  <c r="I946" i="4"/>
  <c r="L946" i="4"/>
  <c r="H946" i="4"/>
  <c r="M944" i="4"/>
  <c r="I944" i="4"/>
  <c r="L944" i="4"/>
  <c r="K944" i="4"/>
  <c r="J944" i="4"/>
  <c r="H944" i="4"/>
  <c r="K942" i="4"/>
  <c r="J942" i="4"/>
  <c r="M942" i="4"/>
  <c r="I942" i="4"/>
  <c r="H942" i="4"/>
  <c r="L942" i="4"/>
  <c r="M940" i="4"/>
  <c r="I940" i="4"/>
  <c r="L940" i="4"/>
  <c r="K940" i="4"/>
  <c r="J940" i="4"/>
  <c r="H940" i="4"/>
  <c r="K938" i="4"/>
  <c r="J938" i="4"/>
  <c r="M938" i="4"/>
  <c r="I938" i="4"/>
  <c r="L938" i="4"/>
  <c r="H938" i="4"/>
  <c r="M936" i="4"/>
  <c r="I936" i="4"/>
  <c r="L936" i="4"/>
  <c r="K936" i="4"/>
  <c r="J936" i="4"/>
  <c r="H936" i="4"/>
  <c r="K934" i="4"/>
  <c r="J934" i="4"/>
  <c r="M934" i="4"/>
  <c r="I934" i="4"/>
  <c r="L934" i="4"/>
  <c r="H934" i="4"/>
  <c r="M932" i="4"/>
  <c r="I932" i="4"/>
  <c r="L932" i="4"/>
  <c r="K932" i="4"/>
  <c r="J932" i="4"/>
  <c r="H932" i="4"/>
  <c r="K930" i="4"/>
  <c r="J930" i="4"/>
  <c r="M930" i="4"/>
  <c r="I930" i="4"/>
  <c r="L930" i="4"/>
  <c r="H930" i="4"/>
  <c r="M928" i="4"/>
  <c r="I928" i="4"/>
  <c r="L928" i="4"/>
  <c r="K928" i="4"/>
  <c r="J928" i="4"/>
  <c r="H928" i="4"/>
  <c r="K926" i="4"/>
  <c r="J926" i="4"/>
  <c r="M926" i="4"/>
  <c r="I926" i="4"/>
  <c r="L926" i="4"/>
  <c r="H926" i="4"/>
  <c r="M924" i="4"/>
  <c r="I924" i="4"/>
  <c r="L924" i="4"/>
  <c r="K924" i="4"/>
  <c r="J924" i="4"/>
  <c r="H924" i="4"/>
  <c r="K922" i="4"/>
  <c r="J922" i="4"/>
  <c r="M922" i="4"/>
  <c r="I922" i="4"/>
  <c r="L922" i="4"/>
  <c r="H922" i="4"/>
  <c r="M920" i="4"/>
  <c r="I920" i="4"/>
  <c r="L920" i="4"/>
  <c r="K920" i="4"/>
  <c r="J920" i="4"/>
  <c r="H920" i="4"/>
  <c r="K918" i="4"/>
  <c r="J918" i="4"/>
  <c r="M918" i="4"/>
  <c r="I918" i="4"/>
  <c r="L918" i="4"/>
  <c r="H918" i="4"/>
  <c r="M916" i="4"/>
  <c r="I916" i="4"/>
  <c r="L916" i="4"/>
  <c r="K916" i="4"/>
  <c r="J916" i="4"/>
  <c r="H916" i="4"/>
  <c r="K914" i="4"/>
  <c r="J914" i="4"/>
  <c r="M914" i="4"/>
  <c r="I914" i="4"/>
  <c r="L914" i="4"/>
  <c r="H914" i="4"/>
  <c r="M912" i="4"/>
  <c r="I912" i="4"/>
  <c r="L912" i="4"/>
  <c r="K912" i="4"/>
  <c r="J912" i="4"/>
  <c r="H912" i="4"/>
  <c r="K910" i="4"/>
  <c r="J910" i="4"/>
  <c r="M910" i="4"/>
  <c r="I910" i="4"/>
  <c r="H910" i="4"/>
  <c r="L910" i="4"/>
  <c r="M908" i="4"/>
  <c r="I908" i="4"/>
  <c r="L908" i="4"/>
  <c r="K908" i="4"/>
  <c r="J908" i="4"/>
  <c r="H908" i="4"/>
  <c r="K906" i="4"/>
  <c r="J906" i="4"/>
  <c r="M906" i="4"/>
  <c r="I906" i="4"/>
  <c r="L906" i="4"/>
  <c r="H906" i="4"/>
  <c r="M904" i="4"/>
  <c r="I904" i="4"/>
  <c r="L904" i="4"/>
  <c r="K904" i="4"/>
  <c r="J904" i="4"/>
  <c r="H904" i="4"/>
  <c r="K902" i="4"/>
  <c r="J902" i="4"/>
  <c r="M902" i="4"/>
  <c r="I902" i="4"/>
  <c r="L902" i="4"/>
  <c r="H902" i="4"/>
  <c r="M900" i="4"/>
  <c r="I900" i="4"/>
  <c r="L900" i="4"/>
  <c r="K900" i="4"/>
  <c r="J900" i="4"/>
  <c r="H900" i="4"/>
  <c r="K898" i="4"/>
  <c r="J898" i="4"/>
  <c r="M898" i="4"/>
  <c r="I898" i="4"/>
  <c r="L898" i="4"/>
  <c r="H898" i="4"/>
  <c r="M896" i="4"/>
  <c r="I896" i="4"/>
  <c r="L896" i="4"/>
  <c r="K896" i="4"/>
  <c r="J896" i="4"/>
  <c r="H896" i="4"/>
  <c r="K894" i="4"/>
  <c r="J894" i="4"/>
  <c r="M894" i="4"/>
  <c r="I894" i="4"/>
  <c r="H894" i="4"/>
  <c r="L894" i="4"/>
  <c r="M892" i="4"/>
  <c r="I892" i="4"/>
  <c r="L892" i="4"/>
  <c r="K892" i="4"/>
  <c r="J892" i="4"/>
  <c r="H892" i="4"/>
  <c r="K890" i="4"/>
  <c r="J890" i="4"/>
  <c r="M890" i="4"/>
  <c r="I890" i="4"/>
  <c r="L890" i="4"/>
  <c r="H890" i="4"/>
  <c r="M888" i="4"/>
  <c r="I888" i="4"/>
  <c r="L888" i="4"/>
  <c r="K888" i="4"/>
  <c r="J888" i="4"/>
  <c r="H888" i="4"/>
  <c r="K886" i="4"/>
  <c r="J886" i="4"/>
  <c r="M886" i="4"/>
  <c r="I886" i="4"/>
  <c r="L886" i="4"/>
  <c r="H886" i="4"/>
  <c r="M884" i="4"/>
  <c r="I884" i="4"/>
  <c r="L884" i="4"/>
  <c r="K884" i="4"/>
  <c r="J884" i="4"/>
  <c r="H884" i="4"/>
  <c r="K882" i="4"/>
  <c r="J882" i="4"/>
  <c r="M882" i="4"/>
  <c r="I882" i="4"/>
  <c r="L882" i="4"/>
  <c r="H882" i="4"/>
  <c r="M880" i="4"/>
  <c r="I880" i="4"/>
  <c r="L880" i="4"/>
  <c r="K880" i="4"/>
  <c r="J880" i="4"/>
  <c r="H880" i="4"/>
  <c r="K878" i="4"/>
  <c r="J878" i="4"/>
  <c r="M878" i="4"/>
  <c r="I878" i="4"/>
  <c r="H878" i="4"/>
  <c r="L878" i="4"/>
  <c r="M876" i="4"/>
  <c r="I876" i="4"/>
  <c r="L876" i="4"/>
  <c r="K876" i="4"/>
  <c r="J876" i="4"/>
  <c r="H876" i="4"/>
  <c r="K874" i="4"/>
  <c r="J874" i="4"/>
  <c r="M874" i="4"/>
  <c r="I874" i="4"/>
  <c r="L874" i="4"/>
  <c r="H874" i="4"/>
  <c r="M872" i="4"/>
  <c r="I872" i="4"/>
  <c r="L872" i="4"/>
  <c r="K872" i="4"/>
  <c r="J872" i="4"/>
  <c r="H872" i="4"/>
  <c r="K870" i="4"/>
  <c r="J870" i="4"/>
  <c r="M870" i="4"/>
  <c r="I870" i="4"/>
  <c r="L870" i="4"/>
  <c r="H870" i="4"/>
  <c r="M868" i="4"/>
  <c r="I868" i="4"/>
  <c r="L868" i="4"/>
  <c r="K868" i="4"/>
  <c r="J868" i="4"/>
  <c r="H868" i="4"/>
  <c r="K866" i="4"/>
  <c r="J866" i="4"/>
  <c r="M866" i="4"/>
  <c r="I866" i="4"/>
  <c r="L866" i="4"/>
  <c r="H866" i="4"/>
  <c r="M864" i="4"/>
  <c r="I864" i="4"/>
  <c r="L864" i="4"/>
  <c r="K864" i="4"/>
  <c r="J864" i="4"/>
  <c r="H864" i="4"/>
  <c r="K862" i="4"/>
  <c r="J862" i="4"/>
  <c r="M862" i="4"/>
  <c r="I862" i="4"/>
  <c r="L862" i="4"/>
  <c r="H862" i="4"/>
  <c r="M860" i="4"/>
  <c r="I860" i="4"/>
  <c r="L860" i="4"/>
  <c r="K860" i="4"/>
  <c r="J860" i="4"/>
  <c r="H860" i="4"/>
  <c r="K858" i="4"/>
  <c r="J858" i="4"/>
  <c r="M858" i="4"/>
  <c r="I858" i="4"/>
  <c r="L858" i="4"/>
  <c r="H858" i="4"/>
  <c r="M856" i="4"/>
  <c r="I856" i="4"/>
  <c r="L856" i="4"/>
  <c r="K856" i="4"/>
  <c r="J856" i="4"/>
  <c r="H856" i="4"/>
  <c r="K854" i="4"/>
  <c r="J854" i="4"/>
  <c r="M854" i="4"/>
  <c r="I854" i="4"/>
  <c r="L854" i="4"/>
  <c r="H854" i="4"/>
  <c r="M852" i="4"/>
  <c r="I852" i="4"/>
  <c r="L852" i="4"/>
  <c r="K852" i="4"/>
  <c r="J852" i="4"/>
  <c r="H852" i="4"/>
  <c r="K850" i="4"/>
  <c r="J850" i="4"/>
  <c r="M850" i="4"/>
  <c r="I850" i="4"/>
  <c r="L850" i="4"/>
  <c r="H850" i="4"/>
  <c r="M848" i="4"/>
  <c r="I848" i="4"/>
  <c r="L848" i="4"/>
  <c r="K848" i="4"/>
  <c r="J848" i="4"/>
  <c r="H848" i="4"/>
  <c r="K846" i="4"/>
  <c r="J846" i="4"/>
  <c r="M846" i="4"/>
  <c r="I846" i="4"/>
  <c r="H846" i="4"/>
  <c r="L846" i="4"/>
  <c r="M844" i="4"/>
  <c r="I844" i="4"/>
  <c r="L844" i="4"/>
  <c r="K844" i="4"/>
  <c r="J844" i="4"/>
  <c r="H844" i="4"/>
  <c r="K842" i="4"/>
  <c r="J842" i="4"/>
  <c r="M842" i="4"/>
  <c r="I842" i="4"/>
  <c r="L842" i="4"/>
  <c r="H842" i="4"/>
  <c r="M840" i="4"/>
  <c r="I840" i="4"/>
  <c r="L840" i="4"/>
  <c r="K840" i="4"/>
  <c r="J840" i="4"/>
  <c r="H840" i="4"/>
  <c r="K838" i="4"/>
  <c r="J838" i="4"/>
  <c r="M838" i="4"/>
  <c r="I838" i="4"/>
  <c r="L838" i="4"/>
  <c r="H838" i="4"/>
  <c r="M836" i="4"/>
  <c r="I836" i="4"/>
  <c r="L836" i="4"/>
  <c r="K836" i="4"/>
  <c r="J836" i="4"/>
  <c r="H836" i="4"/>
  <c r="K834" i="4"/>
  <c r="J834" i="4"/>
  <c r="M834" i="4"/>
  <c r="I834" i="4"/>
  <c r="L834" i="4"/>
  <c r="H834" i="4"/>
  <c r="M832" i="4"/>
  <c r="I832" i="4"/>
  <c r="L832" i="4"/>
  <c r="K832" i="4"/>
  <c r="J832" i="4"/>
  <c r="H832" i="4"/>
  <c r="K830" i="4"/>
  <c r="J830" i="4"/>
  <c r="M830" i="4"/>
  <c r="I830" i="4"/>
  <c r="H830" i="4"/>
  <c r="L830" i="4"/>
  <c r="M828" i="4"/>
  <c r="I828" i="4"/>
  <c r="L828" i="4"/>
  <c r="K828" i="4"/>
  <c r="J828" i="4"/>
  <c r="H828" i="4"/>
  <c r="K826" i="4"/>
  <c r="J826" i="4"/>
  <c r="M826" i="4"/>
  <c r="I826" i="4"/>
  <c r="L826" i="4"/>
  <c r="H826" i="4"/>
  <c r="M824" i="4"/>
  <c r="I824" i="4"/>
  <c r="L824" i="4"/>
  <c r="K824" i="4"/>
  <c r="J824" i="4"/>
  <c r="H824" i="4"/>
  <c r="K822" i="4"/>
  <c r="J822" i="4"/>
  <c r="M822" i="4"/>
  <c r="I822" i="4"/>
  <c r="L822" i="4"/>
  <c r="H822" i="4"/>
  <c r="M820" i="4"/>
  <c r="I820" i="4"/>
  <c r="L820" i="4"/>
  <c r="K820" i="4"/>
  <c r="J820" i="4"/>
  <c r="H820" i="4"/>
  <c r="K818" i="4"/>
  <c r="J818" i="4"/>
  <c r="M818" i="4"/>
  <c r="I818" i="4"/>
  <c r="L818" i="4"/>
  <c r="H818" i="4"/>
  <c r="M816" i="4"/>
  <c r="I816" i="4"/>
  <c r="L816" i="4"/>
  <c r="K816" i="4"/>
  <c r="J816" i="4"/>
  <c r="H816" i="4"/>
  <c r="K814" i="4"/>
  <c r="J814" i="4"/>
  <c r="M814" i="4"/>
  <c r="I814" i="4"/>
  <c r="H814" i="4"/>
  <c r="L814" i="4"/>
  <c r="M812" i="4"/>
  <c r="I812" i="4"/>
  <c r="L812" i="4"/>
  <c r="K812" i="4"/>
  <c r="J812" i="4"/>
  <c r="H812" i="4"/>
  <c r="K810" i="4"/>
  <c r="J810" i="4"/>
  <c r="M810" i="4"/>
  <c r="I810" i="4"/>
  <c r="L810" i="4"/>
  <c r="H810" i="4"/>
  <c r="M808" i="4"/>
  <c r="I808" i="4"/>
  <c r="L808" i="4"/>
  <c r="K808" i="4"/>
  <c r="J808" i="4"/>
  <c r="H808" i="4"/>
  <c r="K806" i="4"/>
  <c r="J806" i="4"/>
  <c r="M806" i="4"/>
  <c r="I806" i="4"/>
  <c r="L806" i="4"/>
  <c r="H806" i="4"/>
  <c r="M804" i="4"/>
  <c r="I804" i="4"/>
  <c r="L804" i="4"/>
  <c r="K804" i="4"/>
  <c r="J804" i="4"/>
  <c r="H804" i="4"/>
  <c r="K802" i="4"/>
  <c r="J802" i="4"/>
  <c r="M802" i="4"/>
  <c r="I802" i="4"/>
  <c r="L802" i="4"/>
  <c r="H802" i="4"/>
  <c r="M800" i="4"/>
  <c r="I800" i="4"/>
  <c r="L800" i="4"/>
  <c r="K800" i="4"/>
  <c r="J800" i="4"/>
  <c r="H800" i="4"/>
  <c r="K798" i="4"/>
  <c r="J798" i="4"/>
  <c r="M798" i="4"/>
  <c r="I798" i="4"/>
  <c r="L798" i="4"/>
  <c r="H798" i="4"/>
  <c r="M796" i="4"/>
  <c r="I796" i="4"/>
  <c r="L796" i="4"/>
  <c r="K796" i="4"/>
  <c r="J796" i="4"/>
  <c r="H796" i="4"/>
  <c r="K794" i="4"/>
  <c r="J794" i="4"/>
  <c r="M794" i="4"/>
  <c r="I794" i="4"/>
  <c r="L794" i="4"/>
  <c r="H794" i="4"/>
  <c r="M792" i="4"/>
  <c r="I792" i="4"/>
  <c r="L792" i="4"/>
  <c r="K792" i="4"/>
  <c r="J792" i="4"/>
  <c r="H792" i="4"/>
  <c r="K790" i="4"/>
  <c r="J790" i="4"/>
  <c r="M790" i="4"/>
  <c r="I790" i="4"/>
  <c r="L790" i="4"/>
  <c r="H790" i="4"/>
  <c r="M788" i="4"/>
  <c r="I788" i="4"/>
  <c r="L788" i="4"/>
  <c r="K788" i="4"/>
  <c r="J788" i="4"/>
  <c r="H788" i="4"/>
  <c r="K786" i="4"/>
  <c r="J786" i="4"/>
  <c r="M786" i="4"/>
  <c r="I786" i="4"/>
  <c r="L786" i="4"/>
  <c r="H786" i="4"/>
  <c r="M784" i="4"/>
  <c r="I784" i="4"/>
  <c r="L784" i="4"/>
  <c r="K784" i="4"/>
  <c r="J784" i="4"/>
  <c r="H784" i="4"/>
  <c r="K782" i="4"/>
  <c r="J782" i="4"/>
  <c r="M782" i="4"/>
  <c r="I782" i="4"/>
  <c r="H782" i="4"/>
  <c r="L782" i="4"/>
  <c r="M780" i="4"/>
  <c r="I780" i="4"/>
  <c r="L780" i="4"/>
  <c r="K780" i="4"/>
  <c r="J780" i="4"/>
  <c r="H780" i="4"/>
  <c r="K778" i="4"/>
  <c r="J778" i="4"/>
  <c r="M778" i="4"/>
  <c r="I778" i="4"/>
  <c r="L778" i="4"/>
  <c r="H778" i="4"/>
  <c r="M776" i="4"/>
  <c r="I776" i="4"/>
  <c r="L776" i="4"/>
  <c r="K776" i="4"/>
  <c r="J776" i="4"/>
  <c r="H776" i="4"/>
  <c r="K774" i="4"/>
  <c r="J774" i="4"/>
  <c r="M774" i="4"/>
  <c r="I774" i="4"/>
  <c r="L774" i="4"/>
  <c r="H774" i="4"/>
  <c r="M772" i="4"/>
  <c r="I772" i="4"/>
  <c r="L772" i="4"/>
  <c r="K772" i="4"/>
  <c r="J772" i="4"/>
  <c r="H772" i="4"/>
  <c r="K770" i="4"/>
  <c r="J770" i="4"/>
  <c r="M770" i="4"/>
  <c r="I770" i="4"/>
  <c r="L770" i="4"/>
  <c r="H770" i="4"/>
  <c r="M768" i="4"/>
  <c r="I768" i="4"/>
  <c r="L768" i="4"/>
  <c r="K768" i="4"/>
  <c r="J768" i="4"/>
  <c r="H768" i="4"/>
  <c r="K766" i="4"/>
  <c r="J766" i="4"/>
  <c r="M766" i="4"/>
  <c r="I766" i="4"/>
  <c r="H766" i="4"/>
  <c r="L766" i="4"/>
  <c r="M764" i="4"/>
  <c r="I764" i="4"/>
  <c r="L764" i="4"/>
  <c r="K764" i="4"/>
  <c r="J764" i="4"/>
  <c r="H764" i="4"/>
  <c r="K762" i="4"/>
  <c r="J762" i="4"/>
  <c r="M762" i="4"/>
  <c r="I762" i="4"/>
  <c r="L762" i="4"/>
  <c r="H762" i="4"/>
  <c r="M760" i="4"/>
  <c r="I760" i="4"/>
  <c r="L760" i="4"/>
  <c r="K760" i="4"/>
  <c r="J760" i="4"/>
  <c r="H760" i="4"/>
  <c r="K758" i="4"/>
  <c r="J758" i="4"/>
  <c r="M758" i="4"/>
  <c r="I758" i="4"/>
  <c r="L758" i="4"/>
  <c r="H758" i="4"/>
  <c r="M756" i="4"/>
  <c r="I756" i="4"/>
  <c r="L756" i="4"/>
  <c r="K756" i="4"/>
  <c r="J756" i="4"/>
  <c r="H756" i="4"/>
  <c r="K754" i="4"/>
  <c r="J754" i="4"/>
  <c r="M754" i="4"/>
  <c r="I754" i="4"/>
  <c r="L754" i="4"/>
  <c r="H754" i="4"/>
  <c r="M752" i="4"/>
  <c r="I752" i="4"/>
  <c r="L752" i="4"/>
  <c r="K752" i="4"/>
  <c r="J752" i="4"/>
  <c r="H752" i="4"/>
  <c r="K750" i="4"/>
  <c r="J750" i="4"/>
  <c r="M750" i="4"/>
  <c r="I750" i="4"/>
  <c r="H750" i="4"/>
  <c r="L750" i="4"/>
  <c r="M748" i="4"/>
  <c r="I748" i="4"/>
  <c r="L748" i="4"/>
  <c r="K748" i="4"/>
  <c r="J748" i="4"/>
  <c r="H748" i="4"/>
  <c r="K746" i="4"/>
  <c r="J746" i="4"/>
  <c r="M746" i="4"/>
  <c r="I746" i="4"/>
  <c r="L746" i="4"/>
  <c r="H746" i="4"/>
  <c r="M744" i="4"/>
  <c r="I744" i="4"/>
  <c r="L744" i="4"/>
  <c r="K744" i="4"/>
  <c r="J744" i="4"/>
  <c r="H744" i="4"/>
  <c r="K742" i="4"/>
  <c r="J742" i="4"/>
  <c r="M742" i="4"/>
  <c r="I742" i="4"/>
  <c r="L742" i="4"/>
  <c r="H742" i="4"/>
  <c r="M740" i="4"/>
  <c r="I740" i="4"/>
  <c r="L740" i="4"/>
  <c r="K740" i="4"/>
  <c r="J740" i="4"/>
  <c r="H740" i="4"/>
  <c r="K738" i="4"/>
  <c r="J738" i="4"/>
  <c r="M738" i="4"/>
  <c r="I738" i="4"/>
  <c r="L738" i="4"/>
  <c r="H738" i="4"/>
  <c r="M736" i="4"/>
  <c r="I736" i="4"/>
  <c r="L736" i="4"/>
  <c r="K736" i="4"/>
  <c r="J736" i="4"/>
  <c r="H736" i="4"/>
  <c r="K734" i="4"/>
  <c r="J734" i="4"/>
  <c r="M734" i="4"/>
  <c r="I734" i="4"/>
  <c r="L734" i="4"/>
  <c r="H734" i="4"/>
  <c r="M732" i="4"/>
  <c r="I732" i="4"/>
  <c r="L732" i="4"/>
  <c r="K732" i="4"/>
  <c r="J732" i="4"/>
  <c r="H732" i="4"/>
  <c r="K730" i="4"/>
  <c r="J730" i="4"/>
  <c r="M730" i="4"/>
  <c r="I730" i="4"/>
  <c r="L730" i="4"/>
  <c r="H730" i="4"/>
  <c r="M728" i="4"/>
  <c r="I728" i="4"/>
  <c r="L728" i="4"/>
  <c r="K728" i="4"/>
  <c r="J728" i="4"/>
  <c r="H728" i="4"/>
  <c r="K726" i="4"/>
  <c r="J726" i="4"/>
  <c r="M726" i="4"/>
  <c r="I726" i="4"/>
  <c r="L726" i="4"/>
  <c r="H726" i="4"/>
  <c r="M724" i="4"/>
  <c r="I724" i="4"/>
  <c r="L724" i="4"/>
  <c r="K724" i="4"/>
  <c r="J724" i="4"/>
  <c r="H724" i="4"/>
  <c r="K722" i="4"/>
  <c r="J722" i="4"/>
  <c r="M722" i="4"/>
  <c r="I722" i="4"/>
  <c r="L722" i="4"/>
  <c r="H722" i="4"/>
  <c r="M720" i="4"/>
  <c r="I720" i="4"/>
  <c r="L720" i="4"/>
  <c r="K720" i="4"/>
  <c r="J720" i="4"/>
  <c r="H720" i="4"/>
  <c r="K718" i="4"/>
  <c r="J718" i="4"/>
  <c r="M718" i="4"/>
  <c r="I718" i="4"/>
  <c r="H718" i="4"/>
  <c r="L718" i="4"/>
  <c r="M716" i="4"/>
  <c r="I716" i="4"/>
  <c r="L716" i="4"/>
  <c r="K716" i="4"/>
  <c r="J716" i="4"/>
  <c r="H716" i="4"/>
  <c r="K714" i="4"/>
  <c r="J714" i="4"/>
  <c r="I714" i="4"/>
  <c r="M714" i="4"/>
  <c r="H714" i="4"/>
  <c r="L714" i="4"/>
  <c r="M712" i="4"/>
  <c r="I712" i="4"/>
  <c r="L712" i="4"/>
  <c r="K712" i="4"/>
  <c r="J712" i="4"/>
  <c r="H712" i="4"/>
  <c r="K710" i="4"/>
  <c r="J710" i="4"/>
  <c r="M710" i="4"/>
  <c r="L710" i="4"/>
  <c r="I710" i="4"/>
  <c r="H710" i="4"/>
  <c r="M708" i="4"/>
  <c r="I708" i="4"/>
  <c r="L708" i="4"/>
  <c r="K708" i="4"/>
  <c r="J708" i="4"/>
  <c r="H708" i="4"/>
  <c r="K706" i="4"/>
  <c r="J706" i="4"/>
  <c r="I706" i="4"/>
  <c r="M706" i="4"/>
  <c r="L706" i="4"/>
  <c r="H706" i="4"/>
  <c r="M704" i="4"/>
  <c r="I704" i="4"/>
  <c r="L704" i="4"/>
  <c r="K704" i="4"/>
  <c r="J704" i="4"/>
  <c r="H704" i="4"/>
  <c r="K702" i="4"/>
  <c r="J702" i="4"/>
  <c r="M702" i="4"/>
  <c r="L702" i="4"/>
  <c r="I702" i="4"/>
  <c r="H702" i="4"/>
  <c r="M700" i="4"/>
  <c r="I700" i="4"/>
  <c r="L700" i="4"/>
  <c r="K700" i="4"/>
  <c r="J700" i="4"/>
  <c r="H700" i="4"/>
  <c r="K698" i="4"/>
  <c r="J698" i="4"/>
  <c r="I698" i="4"/>
  <c r="M698" i="4"/>
  <c r="H698" i="4"/>
  <c r="L698" i="4"/>
  <c r="M696" i="4"/>
  <c r="I696" i="4"/>
  <c r="L696" i="4"/>
  <c r="K696" i="4"/>
  <c r="J696" i="4"/>
  <c r="H696" i="4"/>
  <c r="K694" i="4"/>
  <c r="J694" i="4"/>
  <c r="M694" i="4"/>
  <c r="L694" i="4"/>
  <c r="I694" i="4"/>
  <c r="H694" i="4"/>
  <c r="M692" i="4"/>
  <c r="I692" i="4"/>
  <c r="L692" i="4"/>
  <c r="K692" i="4"/>
  <c r="J692" i="4"/>
  <c r="H692" i="4"/>
  <c r="K690" i="4"/>
  <c r="J690" i="4"/>
  <c r="I690" i="4"/>
  <c r="M690" i="4"/>
  <c r="H690" i="4"/>
  <c r="L690" i="4"/>
  <c r="M688" i="4"/>
  <c r="I688" i="4"/>
  <c r="L688" i="4"/>
  <c r="K688" i="4"/>
  <c r="J688" i="4"/>
  <c r="H688" i="4"/>
  <c r="K686" i="4"/>
  <c r="J686" i="4"/>
  <c r="M686" i="4"/>
  <c r="L686" i="4"/>
  <c r="I686" i="4"/>
  <c r="H686" i="4"/>
  <c r="M684" i="4"/>
  <c r="I684" i="4"/>
  <c r="L684" i="4"/>
  <c r="K684" i="4"/>
  <c r="J684" i="4"/>
  <c r="H684" i="4"/>
  <c r="K682" i="4"/>
  <c r="J682" i="4"/>
  <c r="I682" i="4"/>
  <c r="M682" i="4"/>
  <c r="H682" i="4"/>
  <c r="L682" i="4"/>
  <c r="M680" i="4"/>
  <c r="I680" i="4"/>
  <c r="L680" i="4"/>
  <c r="K680" i="4"/>
  <c r="J680" i="4"/>
  <c r="H680" i="4"/>
  <c r="K678" i="4"/>
  <c r="J678" i="4"/>
  <c r="M678" i="4"/>
  <c r="L678" i="4"/>
  <c r="I678" i="4"/>
  <c r="H678" i="4"/>
  <c r="M676" i="4"/>
  <c r="I676" i="4"/>
  <c r="L676" i="4"/>
  <c r="K676" i="4"/>
  <c r="J676" i="4"/>
  <c r="H676" i="4"/>
  <c r="K674" i="4"/>
  <c r="J674" i="4"/>
  <c r="I674" i="4"/>
  <c r="M674" i="4"/>
  <c r="L674" i="4"/>
  <c r="H674" i="4"/>
  <c r="M672" i="4"/>
  <c r="I672" i="4"/>
  <c r="L672" i="4"/>
  <c r="K672" i="4"/>
  <c r="J672" i="4"/>
  <c r="H672" i="4"/>
  <c r="K670" i="4"/>
  <c r="J670" i="4"/>
  <c r="M670" i="4"/>
  <c r="L670" i="4"/>
  <c r="I670" i="4"/>
  <c r="H670" i="4"/>
  <c r="M668" i="4"/>
  <c r="I668" i="4"/>
  <c r="L668" i="4"/>
  <c r="K668" i="4"/>
  <c r="J668" i="4"/>
  <c r="H668" i="4"/>
  <c r="K666" i="4"/>
  <c r="J666" i="4"/>
  <c r="I666" i="4"/>
  <c r="M666" i="4"/>
  <c r="H666" i="4"/>
  <c r="L666" i="4"/>
  <c r="M664" i="4"/>
  <c r="I664" i="4"/>
  <c r="L664" i="4"/>
  <c r="K664" i="4"/>
  <c r="J664" i="4"/>
  <c r="H664" i="4"/>
  <c r="K662" i="4"/>
  <c r="J662" i="4"/>
  <c r="M662" i="4"/>
  <c r="L662" i="4"/>
  <c r="I662" i="4"/>
  <c r="H662" i="4"/>
  <c r="M660" i="4"/>
  <c r="I660" i="4"/>
  <c r="L660" i="4"/>
  <c r="K660" i="4"/>
  <c r="J660" i="4"/>
  <c r="H660" i="4"/>
  <c r="K658" i="4"/>
  <c r="J658" i="4"/>
  <c r="I658" i="4"/>
  <c r="M658" i="4"/>
  <c r="H658" i="4"/>
  <c r="L658" i="4"/>
  <c r="M656" i="4"/>
  <c r="I656" i="4"/>
  <c r="L656" i="4"/>
  <c r="K656" i="4"/>
  <c r="J656" i="4"/>
  <c r="H656" i="4"/>
  <c r="K654" i="4"/>
  <c r="J654" i="4"/>
  <c r="M654" i="4"/>
  <c r="L654" i="4"/>
  <c r="I654" i="4"/>
  <c r="H654" i="4"/>
  <c r="M652" i="4"/>
  <c r="I652" i="4"/>
  <c r="L652" i="4"/>
  <c r="K652" i="4"/>
  <c r="J652" i="4"/>
  <c r="H652" i="4"/>
  <c r="K650" i="4"/>
  <c r="J650" i="4"/>
  <c r="I650" i="4"/>
  <c r="M650" i="4"/>
  <c r="H650" i="4"/>
  <c r="L650" i="4"/>
  <c r="M648" i="4"/>
  <c r="I648" i="4"/>
  <c r="L648" i="4"/>
  <c r="K648" i="4"/>
  <c r="J648" i="4"/>
  <c r="H648" i="4"/>
  <c r="K646" i="4"/>
  <c r="J646" i="4"/>
  <c r="M646" i="4"/>
  <c r="L646" i="4"/>
  <c r="I646" i="4"/>
  <c r="H646" i="4"/>
  <c r="M644" i="4"/>
  <c r="I644" i="4"/>
  <c r="L644" i="4"/>
  <c r="K644" i="4"/>
  <c r="J644" i="4"/>
  <c r="H644" i="4"/>
  <c r="K642" i="4"/>
  <c r="J642" i="4"/>
  <c r="I642" i="4"/>
  <c r="M642" i="4"/>
  <c r="L642" i="4"/>
  <c r="H642" i="4"/>
  <c r="M640" i="4"/>
  <c r="I640" i="4"/>
  <c r="L640" i="4"/>
  <c r="K640" i="4"/>
  <c r="J640" i="4"/>
  <c r="H640" i="4"/>
  <c r="K638" i="4"/>
  <c r="J638" i="4"/>
  <c r="M638" i="4"/>
  <c r="L638" i="4"/>
  <c r="I638" i="4"/>
  <c r="H638" i="4"/>
  <c r="M636" i="4"/>
  <c r="I636" i="4"/>
  <c r="L636" i="4"/>
  <c r="K636" i="4"/>
  <c r="J636" i="4"/>
  <c r="H636" i="4"/>
  <c r="K634" i="4"/>
  <c r="J634" i="4"/>
  <c r="I634" i="4"/>
  <c r="M634" i="4"/>
  <c r="H634" i="4"/>
  <c r="L634" i="4"/>
  <c r="M632" i="4"/>
  <c r="I632" i="4"/>
  <c r="L632" i="4"/>
  <c r="K632" i="4"/>
  <c r="J632" i="4"/>
  <c r="H632" i="4"/>
  <c r="K630" i="4"/>
  <c r="J630" i="4"/>
  <c r="M630" i="4"/>
  <c r="L630" i="4"/>
  <c r="I630" i="4"/>
  <c r="H630" i="4"/>
  <c r="M628" i="4"/>
  <c r="I628" i="4"/>
  <c r="L628" i="4"/>
  <c r="K628" i="4"/>
  <c r="J628" i="4"/>
  <c r="H628" i="4"/>
  <c r="K626" i="4"/>
  <c r="J626" i="4"/>
  <c r="I626" i="4"/>
  <c r="M626" i="4"/>
  <c r="H626" i="4"/>
  <c r="L626" i="4"/>
  <c r="M624" i="4"/>
  <c r="I624" i="4"/>
  <c r="L624" i="4"/>
  <c r="K624" i="4"/>
  <c r="J624" i="4"/>
  <c r="H624" i="4"/>
  <c r="K622" i="4"/>
  <c r="J622" i="4"/>
  <c r="M622" i="4"/>
  <c r="L622" i="4"/>
  <c r="I622" i="4"/>
  <c r="H622" i="4"/>
  <c r="M620" i="4"/>
  <c r="I620" i="4"/>
  <c r="L620" i="4"/>
  <c r="K620" i="4"/>
  <c r="J620" i="4"/>
  <c r="H620" i="4"/>
  <c r="K618" i="4"/>
  <c r="J618" i="4"/>
  <c r="I618" i="4"/>
  <c r="M618" i="4"/>
  <c r="H618" i="4"/>
  <c r="L618" i="4"/>
  <c r="M616" i="4"/>
  <c r="I616" i="4"/>
  <c r="L616" i="4"/>
  <c r="K616" i="4"/>
  <c r="J616" i="4"/>
  <c r="H616" i="4"/>
  <c r="K614" i="4"/>
  <c r="J614" i="4"/>
  <c r="M614" i="4"/>
  <c r="L614" i="4"/>
  <c r="I614" i="4"/>
  <c r="H614" i="4"/>
  <c r="M612" i="4"/>
  <c r="I612" i="4"/>
  <c r="K612" i="4"/>
  <c r="J612" i="4"/>
  <c r="L612" i="4"/>
  <c r="H612" i="4"/>
  <c r="K610" i="4"/>
  <c r="J610" i="4"/>
  <c r="I610" i="4"/>
  <c r="M610" i="4"/>
  <c r="H610" i="4"/>
  <c r="L610" i="4"/>
  <c r="M608" i="4"/>
  <c r="I608" i="4"/>
  <c r="J608" i="4"/>
  <c r="L608" i="4"/>
  <c r="K608" i="4"/>
  <c r="H608" i="4"/>
  <c r="K606" i="4"/>
  <c r="I606" i="4"/>
  <c r="M606" i="4"/>
  <c r="L606" i="4"/>
  <c r="H606" i="4"/>
  <c r="J606" i="4"/>
  <c r="M604" i="4"/>
  <c r="I604" i="4"/>
  <c r="L604" i="4"/>
  <c r="K604" i="4"/>
  <c r="J604" i="4"/>
  <c r="H604" i="4"/>
  <c r="K602" i="4"/>
  <c r="M602" i="4"/>
  <c r="L602" i="4"/>
  <c r="J602" i="4"/>
  <c r="H602" i="4"/>
  <c r="I602" i="4"/>
  <c r="M600" i="4"/>
  <c r="I600" i="4"/>
  <c r="L600" i="4"/>
  <c r="K600" i="4"/>
  <c r="J600" i="4"/>
  <c r="H600" i="4"/>
  <c r="K598" i="4"/>
  <c r="L598" i="4"/>
  <c r="J598" i="4"/>
  <c r="I598" i="4"/>
  <c r="M598" i="4"/>
  <c r="H598" i="4"/>
  <c r="M596" i="4"/>
  <c r="I596" i="4"/>
  <c r="K596" i="4"/>
  <c r="J596" i="4"/>
  <c r="L596" i="4"/>
  <c r="H596" i="4"/>
  <c r="K594" i="4"/>
  <c r="J594" i="4"/>
  <c r="I594" i="4"/>
  <c r="M594" i="4"/>
  <c r="L594" i="4"/>
  <c r="H594" i="4"/>
  <c r="M592" i="4"/>
  <c r="I592" i="4"/>
  <c r="J592" i="4"/>
  <c r="L592" i="4"/>
  <c r="K592" i="4"/>
  <c r="H592" i="4"/>
  <c r="K590" i="4"/>
  <c r="I590" i="4"/>
  <c r="M590" i="4"/>
  <c r="L590" i="4"/>
  <c r="J590" i="4"/>
  <c r="H590" i="4"/>
  <c r="M588" i="4"/>
  <c r="I588" i="4"/>
  <c r="L588" i="4"/>
  <c r="K588" i="4"/>
  <c r="J588" i="4"/>
  <c r="H588" i="4"/>
  <c r="K586" i="4"/>
  <c r="M586" i="4"/>
  <c r="L586" i="4"/>
  <c r="J586" i="4"/>
  <c r="I586" i="4"/>
  <c r="H586" i="4"/>
  <c r="M584" i="4"/>
  <c r="I584" i="4"/>
  <c r="L584" i="4"/>
  <c r="K584" i="4"/>
  <c r="J584" i="4"/>
  <c r="H584" i="4"/>
  <c r="K582" i="4"/>
  <c r="L582" i="4"/>
  <c r="J582" i="4"/>
  <c r="I582" i="4"/>
  <c r="H582" i="4"/>
  <c r="M582" i="4"/>
  <c r="M580" i="4"/>
  <c r="I580" i="4"/>
  <c r="K580" i="4"/>
  <c r="J580" i="4"/>
  <c r="L580" i="4"/>
  <c r="H580" i="4"/>
  <c r="K578" i="4"/>
  <c r="J578" i="4"/>
  <c r="I578" i="4"/>
  <c r="M578" i="4"/>
  <c r="H578" i="4"/>
  <c r="L578" i="4"/>
  <c r="M576" i="4"/>
  <c r="I576" i="4"/>
  <c r="J576" i="4"/>
  <c r="L576" i="4"/>
  <c r="K576" i="4"/>
  <c r="H576" i="4"/>
  <c r="K574" i="4"/>
  <c r="I574" i="4"/>
  <c r="M574" i="4"/>
  <c r="L574" i="4"/>
  <c r="H574" i="4"/>
  <c r="J574" i="4"/>
  <c r="M572" i="4"/>
  <c r="I572" i="4"/>
  <c r="L572" i="4"/>
  <c r="K572" i="4"/>
  <c r="J572" i="4"/>
  <c r="H572" i="4"/>
  <c r="K570" i="4"/>
  <c r="M570" i="4"/>
  <c r="L570" i="4"/>
  <c r="J570" i="4"/>
  <c r="H570" i="4"/>
  <c r="I570" i="4"/>
  <c r="M568" i="4"/>
  <c r="I568" i="4"/>
  <c r="L568" i="4"/>
  <c r="K568" i="4"/>
  <c r="J568" i="4"/>
  <c r="H568" i="4"/>
  <c r="K566" i="4"/>
  <c r="L566" i="4"/>
  <c r="J566" i="4"/>
  <c r="I566" i="4"/>
  <c r="H566" i="4"/>
  <c r="M566" i="4"/>
  <c r="M564" i="4"/>
  <c r="I564" i="4"/>
  <c r="K564" i="4"/>
  <c r="J564" i="4"/>
  <c r="L564" i="4"/>
  <c r="H564" i="4"/>
  <c r="K562" i="4"/>
  <c r="J562" i="4"/>
  <c r="I562" i="4"/>
  <c r="M562" i="4"/>
  <c r="H562" i="4"/>
  <c r="L562" i="4"/>
  <c r="M560" i="4"/>
  <c r="I560" i="4"/>
  <c r="J560" i="4"/>
  <c r="L560" i="4"/>
  <c r="K560" i="4"/>
  <c r="H560" i="4"/>
  <c r="K558" i="4"/>
  <c r="I558" i="4"/>
  <c r="M558" i="4"/>
  <c r="L558" i="4"/>
  <c r="H558" i="4"/>
  <c r="J558" i="4"/>
  <c r="M556" i="4"/>
  <c r="I556" i="4"/>
  <c r="L556" i="4"/>
  <c r="K556" i="4"/>
  <c r="J556" i="4"/>
  <c r="H556" i="4"/>
  <c r="K554" i="4"/>
  <c r="M554" i="4"/>
  <c r="L554" i="4"/>
  <c r="J554" i="4"/>
  <c r="H554" i="4"/>
  <c r="I554" i="4"/>
  <c r="M552" i="4"/>
  <c r="I552" i="4"/>
  <c r="L552" i="4"/>
  <c r="K552" i="4"/>
  <c r="J552" i="4"/>
  <c r="H552" i="4"/>
  <c r="K550" i="4"/>
  <c r="L550" i="4"/>
  <c r="J550" i="4"/>
  <c r="I550" i="4"/>
  <c r="H550" i="4"/>
  <c r="M550" i="4"/>
  <c r="M548" i="4"/>
  <c r="I548" i="4"/>
  <c r="K548" i="4"/>
  <c r="J548" i="4"/>
  <c r="L548" i="4"/>
  <c r="H548" i="4"/>
  <c r="K546" i="4"/>
  <c r="J546" i="4"/>
  <c r="I546" i="4"/>
  <c r="M546" i="4"/>
  <c r="H546" i="4"/>
  <c r="L546" i="4"/>
  <c r="M544" i="4"/>
  <c r="I544" i="4"/>
  <c r="J544" i="4"/>
  <c r="L544" i="4"/>
  <c r="K544" i="4"/>
  <c r="H544" i="4"/>
  <c r="K542" i="4"/>
  <c r="I542" i="4"/>
  <c r="M542" i="4"/>
  <c r="L542" i="4"/>
  <c r="H542" i="4"/>
  <c r="J542" i="4"/>
  <c r="M540" i="4"/>
  <c r="I540" i="4"/>
  <c r="L540" i="4"/>
  <c r="K540" i="4"/>
  <c r="J540" i="4"/>
  <c r="H540" i="4"/>
  <c r="K538" i="4"/>
  <c r="M538" i="4"/>
  <c r="L538" i="4"/>
  <c r="J538" i="4"/>
  <c r="H538" i="4"/>
  <c r="I538" i="4"/>
  <c r="M536" i="4"/>
  <c r="I536" i="4"/>
  <c r="L536" i="4"/>
  <c r="K536" i="4"/>
  <c r="J536" i="4"/>
  <c r="H536" i="4"/>
  <c r="K534" i="4"/>
  <c r="L534" i="4"/>
  <c r="J534" i="4"/>
  <c r="I534" i="4"/>
  <c r="M534" i="4"/>
  <c r="H534" i="4"/>
  <c r="M532" i="4"/>
  <c r="I532" i="4"/>
  <c r="K532" i="4"/>
  <c r="J532" i="4"/>
  <c r="L532" i="4"/>
  <c r="H532" i="4"/>
  <c r="K530" i="4"/>
  <c r="J530" i="4"/>
  <c r="I530" i="4"/>
  <c r="M530" i="4"/>
  <c r="L530" i="4"/>
  <c r="H530" i="4"/>
  <c r="M528" i="4"/>
  <c r="I528" i="4"/>
  <c r="J528" i="4"/>
  <c r="L528" i="4"/>
  <c r="K528" i="4"/>
  <c r="H528" i="4"/>
  <c r="K526" i="4"/>
  <c r="I526" i="4"/>
  <c r="M526" i="4"/>
  <c r="L526" i="4"/>
  <c r="J526" i="4"/>
  <c r="H526" i="4"/>
  <c r="M524" i="4"/>
  <c r="I524" i="4"/>
  <c r="L524" i="4"/>
  <c r="K524" i="4"/>
  <c r="J524" i="4"/>
  <c r="H524" i="4"/>
  <c r="K522" i="4"/>
  <c r="M522" i="4"/>
  <c r="L522" i="4"/>
  <c r="J522" i="4"/>
  <c r="I522" i="4"/>
  <c r="H522" i="4"/>
  <c r="M520" i="4"/>
  <c r="I520" i="4"/>
  <c r="L520" i="4"/>
  <c r="K520" i="4"/>
  <c r="J520" i="4"/>
  <c r="H520" i="4"/>
  <c r="K518" i="4"/>
  <c r="L518" i="4"/>
  <c r="J518" i="4"/>
  <c r="I518" i="4"/>
  <c r="H518" i="4"/>
  <c r="M518" i="4"/>
  <c r="M516" i="4"/>
  <c r="I516" i="4"/>
  <c r="K516" i="4"/>
  <c r="J516" i="4"/>
  <c r="L516" i="4"/>
  <c r="H516" i="4"/>
  <c r="K514" i="4"/>
  <c r="J514" i="4"/>
  <c r="I514" i="4"/>
  <c r="M514" i="4"/>
  <c r="H514" i="4"/>
  <c r="L514" i="4"/>
  <c r="M512" i="4"/>
  <c r="I512" i="4"/>
  <c r="J512" i="4"/>
  <c r="L512" i="4"/>
  <c r="K512" i="4"/>
  <c r="H512" i="4"/>
  <c r="K510" i="4"/>
  <c r="I510" i="4"/>
  <c r="M510" i="4"/>
  <c r="L510" i="4"/>
  <c r="H510" i="4"/>
  <c r="J510" i="4"/>
  <c r="M508" i="4"/>
  <c r="I508" i="4"/>
  <c r="L508" i="4"/>
  <c r="K508" i="4"/>
  <c r="J508" i="4"/>
  <c r="H508" i="4"/>
  <c r="K506" i="4"/>
  <c r="M506" i="4"/>
  <c r="L506" i="4"/>
  <c r="J506" i="4"/>
  <c r="H506" i="4"/>
  <c r="I506" i="4"/>
  <c r="M504" i="4"/>
  <c r="I504" i="4"/>
  <c r="L504" i="4"/>
  <c r="K504" i="4"/>
  <c r="J504" i="4"/>
  <c r="H504" i="4"/>
  <c r="K502" i="4"/>
  <c r="L502" i="4"/>
  <c r="J502" i="4"/>
  <c r="I502" i="4"/>
  <c r="H502" i="4"/>
  <c r="M502" i="4"/>
  <c r="M500" i="4"/>
  <c r="I500" i="4"/>
  <c r="K500" i="4"/>
  <c r="J500" i="4"/>
  <c r="L500" i="4"/>
  <c r="H500" i="4"/>
  <c r="K498" i="4"/>
  <c r="J498" i="4"/>
  <c r="I498" i="4"/>
  <c r="M498" i="4"/>
  <c r="H498" i="4"/>
  <c r="L498" i="4"/>
  <c r="M496" i="4"/>
  <c r="I496" i="4"/>
  <c r="J496" i="4"/>
  <c r="L496" i="4"/>
  <c r="K496" i="4"/>
  <c r="H496" i="4"/>
  <c r="K494" i="4"/>
  <c r="I494" i="4"/>
  <c r="M494" i="4"/>
  <c r="L494" i="4"/>
  <c r="H494" i="4"/>
  <c r="J494" i="4"/>
  <c r="M492" i="4"/>
  <c r="I492" i="4"/>
  <c r="L492" i="4"/>
  <c r="K492" i="4"/>
  <c r="J492" i="4"/>
  <c r="H492" i="4"/>
  <c r="K490" i="4"/>
  <c r="M490" i="4"/>
  <c r="L490" i="4"/>
  <c r="J490" i="4"/>
  <c r="H490" i="4"/>
  <c r="I490" i="4"/>
  <c r="M488" i="4"/>
  <c r="I488" i="4"/>
  <c r="L488" i="4"/>
  <c r="K488" i="4"/>
  <c r="J488" i="4"/>
  <c r="H488" i="4"/>
  <c r="K486" i="4"/>
  <c r="L486" i="4"/>
  <c r="J486" i="4"/>
  <c r="I486" i="4"/>
  <c r="H486" i="4"/>
  <c r="M486" i="4"/>
  <c r="M484" i="4"/>
  <c r="I484" i="4"/>
  <c r="K484" i="4"/>
  <c r="J484" i="4"/>
  <c r="L484" i="4"/>
  <c r="H484" i="4"/>
  <c r="K482" i="4"/>
  <c r="J482" i="4"/>
  <c r="I482" i="4"/>
  <c r="M482" i="4"/>
  <c r="H482" i="4"/>
  <c r="L482" i="4"/>
  <c r="M480" i="4"/>
  <c r="I480" i="4"/>
  <c r="J480" i="4"/>
  <c r="L480" i="4"/>
  <c r="K480" i="4"/>
  <c r="H480" i="4"/>
  <c r="K478" i="4"/>
  <c r="I478" i="4"/>
  <c r="M478" i="4"/>
  <c r="L478" i="4"/>
  <c r="H478" i="4"/>
  <c r="J478" i="4"/>
  <c r="K476" i="4"/>
  <c r="J476" i="4"/>
  <c r="M476" i="4"/>
  <c r="I476" i="4"/>
  <c r="L476" i="4"/>
  <c r="H476" i="4"/>
  <c r="M474" i="4"/>
  <c r="I474" i="4"/>
  <c r="L474" i="4"/>
  <c r="K474" i="4"/>
  <c r="H474" i="4"/>
  <c r="J474" i="4"/>
  <c r="K472" i="4"/>
  <c r="J472" i="4"/>
  <c r="M472" i="4"/>
  <c r="I472" i="4"/>
  <c r="L472" i="4"/>
  <c r="H472" i="4"/>
  <c r="M470" i="4"/>
  <c r="I470" i="4"/>
  <c r="L470" i="4"/>
  <c r="K470" i="4"/>
  <c r="H470" i="4"/>
  <c r="J470" i="4"/>
  <c r="K468" i="4"/>
  <c r="J468" i="4"/>
  <c r="M468" i="4"/>
  <c r="I468" i="4"/>
  <c r="L468" i="4"/>
  <c r="H468" i="4"/>
  <c r="M466" i="4"/>
  <c r="I466" i="4"/>
  <c r="L466" i="4"/>
  <c r="K466" i="4"/>
  <c r="J466" i="4"/>
  <c r="H466" i="4"/>
  <c r="K464" i="4"/>
  <c r="J464" i="4"/>
  <c r="M464" i="4"/>
  <c r="I464" i="4"/>
  <c r="L464" i="4"/>
  <c r="H464" i="4"/>
  <c r="M462" i="4"/>
  <c r="I462" i="4"/>
  <c r="L462" i="4"/>
  <c r="K462" i="4"/>
  <c r="H462" i="4"/>
  <c r="J462" i="4"/>
  <c r="K460" i="4"/>
  <c r="J460" i="4"/>
  <c r="M460" i="4"/>
  <c r="I460" i="4"/>
  <c r="L460" i="4"/>
  <c r="H460" i="4"/>
  <c r="M458" i="4"/>
  <c r="I458" i="4"/>
  <c r="L458" i="4"/>
  <c r="K458" i="4"/>
  <c r="H458" i="4"/>
  <c r="J458" i="4"/>
  <c r="K456" i="4"/>
  <c r="J456" i="4"/>
  <c r="M456" i="4"/>
  <c r="I456" i="4"/>
  <c r="L456" i="4"/>
  <c r="H456" i="4"/>
  <c r="M454" i="4"/>
  <c r="I454" i="4"/>
  <c r="L454" i="4"/>
  <c r="K454" i="4"/>
  <c r="H454" i="4"/>
  <c r="J454" i="4"/>
  <c r="K452" i="4"/>
  <c r="J452" i="4"/>
  <c r="M452" i="4"/>
  <c r="I452" i="4"/>
  <c r="L452" i="4"/>
  <c r="H452" i="4"/>
  <c r="M450" i="4"/>
  <c r="I450" i="4"/>
  <c r="L450" i="4"/>
  <c r="K450" i="4"/>
  <c r="J450" i="4"/>
  <c r="H450" i="4"/>
  <c r="K448" i="4"/>
  <c r="J448" i="4"/>
  <c r="M448" i="4"/>
  <c r="I448" i="4"/>
  <c r="L448" i="4"/>
  <c r="H448" i="4"/>
  <c r="M446" i="4"/>
  <c r="I446" i="4"/>
  <c r="L446" i="4"/>
  <c r="K446" i="4"/>
  <c r="H446" i="4"/>
  <c r="J446" i="4"/>
  <c r="K444" i="4"/>
  <c r="J444" i="4"/>
  <c r="M444" i="4"/>
  <c r="I444" i="4"/>
  <c r="L444" i="4"/>
  <c r="H444" i="4"/>
  <c r="M442" i="4"/>
  <c r="I442" i="4"/>
  <c r="L442" i="4"/>
  <c r="K442" i="4"/>
  <c r="H442" i="4"/>
  <c r="J442" i="4"/>
  <c r="K440" i="4"/>
  <c r="J440" i="4"/>
  <c r="M440" i="4"/>
  <c r="I440" i="4"/>
  <c r="L440" i="4"/>
  <c r="H440" i="4"/>
  <c r="M438" i="4"/>
  <c r="I438" i="4"/>
  <c r="L438" i="4"/>
  <c r="K438" i="4"/>
  <c r="H438" i="4"/>
  <c r="J438" i="4"/>
  <c r="K436" i="4"/>
  <c r="J436" i="4"/>
  <c r="M436" i="4"/>
  <c r="I436" i="4"/>
  <c r="L436" i="4"/>
  <c r="H436" i="4"/>
  <c r="M434" i="4"/>
  <c r="I434" i="4"/>
  <c r="L434" i="4"/>
  <c r="K434" i="4"/>
  <c r="J434" i="4"/>
  <c r="H434" i="4"/>
  <c r="K432" i="4"/>
  <c r="J432" i="4"/>
  <c r="M432" i="4"/>
  <c r="I432" i="4"/>
  <c r="L432" i="4"/>
  <c r="H432" i="4"/>
  <c r="M430" i="4"/>
  <c r="I430" i="4"/>
  <c r="L430" i="4"/>
  <c r="K430" i="4"/>
  <c r="H430" i="4"/>
  <c r="J430" i="4"/>
  <c r="K428" i="4"/>
  <c r="J428" i="4"/>
  <c r="M428" i="4"/>
  <c r="I428" i="4"/>
  <c r="L428" i="4"/>
  <c r="H428" i="4"/>
  <c r="M426" i="4"/>
  <c r="I426" i="4"/>
  <c r="L426" i="4"/>
  <c r="K426" i="4"/>
  <c r="H426" i="4"/>
  <c r="J426" i="4"/>
  <c r="K424" i="4"/>
  <c r="J424" i="4"/>
  <c r="M424" i="4"/>
  <c r="I424" i="4"/>
  <c r="L424" i="4"/>
  <c r="H424" i="4"/>
  <c r="M422" i="4"/>
  <c r="I422" i="4"/>
  <c r="L422" i="4"/>
  <c r="K422" i="4"/>
  <c r="H422" i="4"/>
  <c r="J422" i="4"/>
  <c r="K420" i="4"/>
  <c r="J420" i="4"/>
  <c r="M420" i="4"/>
  <c r="I420" i="4"/>
  <c r="L420" i="4"/>
  <c r="H420" i="4"/>
  <c r="M418" i="4"/>
  <c r="I418" i="4"/>
  <c r="L418" i="4"/>
  <c r="K418" i="4"/>
  <c r="J418" i="4"/>
  <c r="H418" i="4"/>
  <c r="K416" i="4"/>
  <c r="J416" i="4"/>
  <c r="M416" i="4"/>
  <c r="I416" i="4"/>
  <c r="L416" i="4"/>
  <c r="H416" i="4"/>
  <c r="M414" i="4"/>
  <c r="I414" i="4"/>
  <c r="L414" i="4"/>
  <c r="K414" i="4"/>
  <c r="H414" i="4"/>
  <c r="J414" i="4"/>
  <c r="K412" i="4"/>
  <c r="J412" i="4"/>
  <c r="M412" i="4"/>
  <c r="I412" i="4"/>
  <c r="L412" i="4"/>
  <c r="H412" i="4"/>
  <c r="M410" i="4"/>
  <c r="I410" i="4"/>
  <c r="L410" i="4"/>
  <c r="K410" i="4"/>
  <c r="H410" i="4"/>
  <c r="J410" i="4"/>
  <c r="K408" i="4"/>
  <c r="J408" i="4"/>
  <c r="M408" i="4"/>
  <c r="I408" i="4"/>
  <c r="L408" i="4"/>
  <c r="H408" i="4"/>
  <c r="M406" i="4"/>
  <c r="I406" i="4"/>
  <c r="L406" i="4"/>
  <c r="K406" i="4"/>
  <c r="H406" i="4"/>
  <c r="J406" i="4"/>
  <c r="K404" i="4"/>
  <c r="J404" i="4"/>
  <c r="M404" i="4"/>
  <c r="I404" i="4"/>
  <c r="L404" i="4"/>
  <c r="H404" i="4"/>
  <c r="M402" i="4"/>
  <c r="I402" i="4"/>
  <c r="L402" i="4"/>
  <c r="K402" i="4"/>
  <c r="J402" i="4"/>
  <c r="H402" i="4"/>
  <c r="K400" i="4"/>
  <c r="J400" i="4"/>
  <c r="M400" i="4"/>
  <c r="I400" i="4"/>
  <c r="L400" i="4"/>
  <c r="H400" i="4"/>
  <c r="M398" i="4"/>
  <c r="I398" i="4"/>
  <c r="L398" i="4"/>
  <c r="K398" i="4"/>
  <c r="H398" i="4"/>
  <c r="J398" i="4"/>
  <c r="K396" i="4"/>
  <c r="J396" i="4"/>
  <c r="M396" i="4"/>
  <c r="I396" i="4"/>
  <c r="L396" i="4"/>
  <c r="H396" i="4"/>
  <c r="M394" i="4"/>
  <c r="I394" i="4"/>
  <c r="L394" i="4"/>
  <c r="K394" i="4"/>
  <c r="H394" i="4"/>
  <c r="J394" i="4"/>
  <c r="K392" i="4"/>
  <c r="J392" i="4"/>
  <c r="M392" i="4"/>
  <c r="I392" i="4"/>
  <c r="L392" i="4"/>
  <c r="H392" i="4"/>
  <c r="M390" i="4"/>
  <c r="I390" i="4"/>
  <c r="L390" i="4"/>
  <c r="K390" i="4"/>
  <c r="H390" i="4"/>
  <c r="J390" i="4"/>
  <c r="K388" i="4"/>
  <c r="J388" i="4"/>
  <c r="M388" i="4"/>
  <c r="I388" i="4"/>
  <c r="L388" i="4"/>
  <c r="H388" i="4"/>
  <c r="M386" i="4"/>
  <c r="I386" i="4"/>
  <c r="L386" i="4"/>
  <c r="K386" i="4"/>
  <c r="J386" i="4"/>
  <c r="H386" i="4"/>
  <c r="K384" i="4"/>
  <c r="J384" i="4"/>
  <c r="M384" i="4"/>
  <c r="I384" i="4"/>
  <c r="L384" i="4"/>
  <c r="H384" i="4"/>
  <c r="M382" i="4"/>
  <c r="I382" i="4"/>
  <c r="L382" i="4"/>
  <c r="K382" i="4"/>
  <c r="H382" i="4"/>
  <c r="J382" i="4"/>
  <c r="K380" i="4"/>
  <c r="J380" i="4"/>
  <c r="M380" i="4"/>
  <c r="I380" i="4"/>
  <c r="L380" i="4"/>
  <c r="H380" i="4"/>
  <c r="M378" i="4"/>
  <c r="I378" i="4"/>
  <c r="L378" i="4"/>
  <c r="K378" i="4"/>
  <c r="H378" i="4"/>
  <c r="J378" i="4"/>
  <c r="K376" i="4"/>
  <c r="J376" i="4"/>
  <c r="M376" i="4"/>
  <c r="I376" i="4"/>
  <c r="L376" i="4"/>
  <c r="H376" i="4"/>
  <c r="M374" i="4"/>
  <c r="I374" i="4"/>
  <c r="L374" i="4"/>
  <c r="K374" i="4"/>
  <c r="H374" i="4"/>
  <c r="J374" i="4"/>
  <c r="K372" i="4"/>
  <c r="J372" i="4"/>
  <c r="M372" i="4"/>
  <c r="I372" i="4"/>
  <c r="L372" i="4"/>
  <c r="H372" i="4"/>
  <c r="M370" i="4"/>
  <c r="I370" i="4"/>
  <c r="L370" i="4"/>
  <c r="K370" i="4"/>
  <c r="J370" i="4"/>
  <c r="H370" i="4"/>
  <c r="K368" i="4"/>
  <c r="J368" i="4"/>
  <c r="M368" i="4"/>
  <c r="I368" i="4"/>
  <c r="L368" i="4"/>
  <c r="H368" i="4"/>
  <c r="M366" i="4"/>
  <c r="I366" i="4"/>
  <c r="L366" i="4"/>
  <c r="K366" i="4"/>
  <c r="H366" i="4"/>
  <c r="J366" i="4"/>
  <c r="K364" i="4"/>
  <c r="J364" i="4"/>
  <c r="M364" i="4"/>
  <c r="I364" i="4"/>
  <c r="L364" i="4"/>
  <c r="H364" i="4"/>
  <c r="M362" i="4"/>
  <c r="I362" i="4"/>
  <c r="L362" i="4"/>
  <c r="K362" i="4"/>
  <c r="H362" i="4"/>
  <c r="J362" i="4"/>
  <c r="K360" i="4"/>
  <c r="J360" i="4"/>
  <c r="M360" i="4"/>
  <c r="I360" i="4"/>
  <c r="L360" i="4"/>
  <c r="H360" i="4"/>
  <c r="M358" i="4"/>
  <c r="I358" i="4"/>
  <c r="L358" i="4"/>
  <c r="K358" i="4"/>
  <c r="H358" i="4"/>
  <c r="J358" i="4"/>
  <c r="K356" i="4"/>
  <c r="J356" i="4"/>
  <c r="M356" i="4"/>
  <c r="I356" i="4"/>
  <c r="L356" i="4"/>
  <c r="H356" i="4"/>
  <c r="M354" i="4"/>
  <c r="I354" i="4"/>
  <c r="L354" i="4"/>
  <c r="K354" i="4"/>
  <c r="J354" i="4"/>
  <c r="H354" i="4"/>
  <c r="K352" i="4"/>
  <c r="J352" i="4"/>
  <c r="M352" i="4"/>
  <c r="I352" i="4"/>
  <c r="L352" i="4"/>
  <c r="H352" i="4"/>
  <c r="M350" i="4"/>
  <c r="I350" i="4"/>
  <c r="L350" i="4"/>
  <c r="K350" i="4"/>
  <c r="H350" i="4"/>
  <c r="J350" i="4"/>
  <c r="K348" i="4"/>
  <c r="J348" i="4"/>
  <c r="M348" i="4"/>
  <c r="I348" i="4"/>
  <c r="L348" i="4"/>
  <c r="H348" i="4"/>
  <c r="M346" i="4"/>
  <c r="I346" i="4"/>
  <c r="L346" i="4"/>
  <c r="K346" i="4"/>
  <c r="H346" i="4"/>
  <c r="J346" i="4"/>
  <c r="K344" i="4"/>
  <c r="J344" i="4"/>
  <c r="M344" i="4"/>
  <c r="I344" i="4"/>
  <c r="L344" i="4"/>
  <c r="H344" i="4"/>
  <c r="M342" i="4"/>
  <c r="I342" i="4"/>
  <c r="L342" i="4"/>
  <c r="K342" i="4"/>
  <c r="H342" i="4"/>
  <c r="J342" i="4"/>
  <c r="K340" i="4"/>
  <c r="J340" i="4"/>
  <c r="M340" i="4"/>
  <c r="I340" i="4"/>
  <c r="L340" i="4"/>
  <c r="H340" i="4"/>
  <c r="M338" i="4"/>
  <c r="I338" i="4"/>
  <c r="L338" i="4"/>
  <c r="K338" i="4"/>
  <c r="J338" i="4"/>
  <c r="H338" i="4"/>
  <c r="K336" i="4"/>
  <c r="J336" i="4"/>
  <c r="M336" i="4"/>
  <c r="I336" i="4"/>
  <c r="L336" i="4"/>
  <c r="H336" i="4"/>
  <c r="M334" i="4"/>
  <c r="I334" i="4"/>
  <c r="L334" i="4"/>
  <c r="K334" i="4"/>
  <c r="H334" i="4"/>
  <c r="J334" i="4"/>
  <c r="K332" i="4"/>
  <c r="J332" i="4"/>
  <c r="M332" i="4"/>
  <c r="I332" i="4"/>
  <c r="L332" i="4"/>
  <c r="H332" i="4"/>
  <c r="M330" i="4"/>
  <c r="I330" i="4"/>
  <c r="L330" i="4"/>
  <c r="K330" i="4"/>
  <c r="H330" i="4"/>
  <c r="J330" i="4"/>
  <c r="K328" i="4"/>
  <c r="J328" i="4"/>
  <c r="M328" i="4"/>
  <c r="I328" i="4"/>
  <c r="L328" i="4"/>
  <c r="H328" i="4"/>
  <c r="M326" i="4"/>
  <c r="I326" i="4"/>
  <c r="L326" i="4"/>
  <c r="K326" i="4"/>
  <c r="H326" i="4"/>
  <c r="J326" i="4"/>
  <c r="K324" i="4"/>
  <c r="J324" i="4"/>
  <c r="M324" i="4"/>
  <c r="I324" i="4"/>
  <c r="L324" i="4"/>
  <c r="H324" i="4"/>
  <c r="M322" i="4"/>
  <c r="I322" i="4"/>
  <c r="L322" i="4"/>
  <c r="K322" i="4"/>
  <c r="J322" i="4"/>
  <c r="H322" i="4"/>
  <c r="K320" i="4"/>
  <c r="J320" i="4"/>
  <c r="M320" i="4"/>
  <c r="I320" i="4"/>
  <c r="L320" i="4"/>
  <c r="H320" i="4"/>
  <c r="M318" i="4"/>
  <c r="I318" i="4"/>
  <c r="L318" i="4"/>
  <c r="K318" i="4"/>
  <c r="H318" i="4"/>
  <c r="J318" i="4"/>
  <c r="K316" i="4"/>
  <c r="J316" i="4"/>
  <c r="M316" i="4"/>
  <c r="I316" i="4"/>
  <c r="L316" i="4"/>
  <c r="H316" i="4"/>
  <c r="M314" i="4"/>
  <c r="I314" i="4"/>
  <c r="L314" i="4"/>
  <c r="K314" i="4"/>
  <c r="H314" i="4"/>
  <c r="J314" i="4"/>
  <c r="K312" i="4"/>
  <c r="J312" i="4"/>
  <c r="M312" i="4"/>
  <c r="I312" i="4"/>
  <c r="L312" i="4"/>
  <c r="H312" i="4"/>
  <c r="M310" i="4"/>
  <c r="I310" i="4"/>
  <c r="L310" i="4"/>
  <c r="K310" i="4"/>
  <c r="H310" i="4"/>
  <c r="J310" i="4"/>
  <c r="K308" i="4"/>
  <c r="J308" i="4"/>
  <c r="M308" i="4"/>
  <c r="I308" i="4"/>
  <c r="L308" i="4"/>
  <c r="H308" i="4"/>
  <c r="M306" i="4"/>
  <c r="I306" i="4"/>
  <c r="L306" i="4"/>
  <c r="K306" i="4"/>
  <c r="J306" i="4"/>
  <c r="H306" i="4"/>
  <c r="K304" i="4"/>
  <c r="J304" i="4"/>
  <c r="M304" i="4"/>
  <c r="I304" i="4"/>
  <c r="L304" i="4"/>
  <c r="H304" i="4"/>
  <c r="M302" i="4"/>
  <c r="I302" i="4"/>
  <c r="L302" i="4"/>
  <c r="K302" i="4"/>
  <c r="H302" i="4"/>
  <c r="J302" i="4"/>
  <c r="K300" i="4"/>
  <c r="J300" i="4"/>
  <c r="M300" i="4"/>
  <c r="I300" i="4"/>
  <c r="L300" i="4"/>
  <c r="H300" i="4"/>
  <c r="M298" i="4"/>
  <c r="I298" i="4"/>
  <c r="L298" i="4"/>
  <c r="K298" i="4"/>
  <c r="H298" i="4"/>
  <c r="J298" i="4"/>
  <c r="K296" i="4"/>
  <c r="J296" i="4"/>
  <c r="M296" i="4"/>
  <c r="I296" i="4"/>
  <c r="L296" i="4"/>
  <c r="H296" i="4"/>
  <c r="M294" i="4"/>
  <c r="I294" i="4"/>
  <c r="L294" i="4"/>
  <c r="K294" i="4"/>
  <c r="H294" i="4"/>
  <c r="J294" i="4"/>
  <c r="K292" i="4"/>
  <c r="J292" i="4"/>
  <c r="M292" i="4"/>
  <c r="I292" i="4"/>
  <c r="L292" i="4"/>
  <c r="H292" i="4"/>
  <c r="M290" i="4"/>
  <c r="I290" i="4"/>
  <c r="L290" i="4"/>
  <c r="K290" i="4"/>
  <c r="J290" i="4"/>
  <c r="H290" i="4"/>
  <c r="K288" i="4"/>
  <c r="J288" i="4"/>
  <c r="M288" i="4"/>
  <c r="I288" i="4"/>
  <c r="L288" i="4"/>
  <c r="H288" i="4"/>
  <c r="M286" i="4"/>
  <c r="I286" i="4"/>
  <c r="L286" i="4"/>
  <c r="K286" i="4"/>
  <c r="H286" i="4"/>
  <c r="J286" i="4"/>
  <c r="K284" i="4"/>
  <c r="J284" i="4"/>
  <c r="M284" i="4"/>
  <c r="I284" i="4"/>
  <c r="L284" i="4"/>
  <c r="H284" i="4"/>
  <c r="M282" i="4"/>
  <c r="I282" i="4"/>
  <c r="L282" i="4"/>
  <c r="K282" i="4"/>
  <c r="H282" i="4"/>
  <c r="J282" i="4"/>
  <c r="K280" i="4"/>
  <c r="J280" i="4"/>
  <c r="M280" i="4"/>
  <c r="I280" i="4"/>
  <c r="L280" i="4"/>
  <c r="H280" i="4"/>
  <c r="M278" i="4"/>
  <c r="I278" i="4"/>
  <c r="L278" i="4"/>
  <c r="K278" i="4"/>
  <c r="H278" i="4"/>
  <c r="J278" i="4"/>
  <c r="K276" i="4"/>
  <c r="J276" i="4"/>
  <c r="M276" i="4"/>
  <c r="I276" i="4"/>
  <c r="L276" i="4"/>
  <c r="H276" i="4"/>
  <c r="M274" i="4"/>
  <c r="I274" i="4"/>
  <c r="L274" i="4"/>
  <c r="K274" i="4"/>
  <c r="J274" i="4"/>
  <c r="H274" i="4"/>
  <c r="K272" i="4"/>
  <c r="J272" i="4"/>
  <c r="M272" i="4"/>
  <c r="I272" i="4"/>
  <c r="L272" i="4"/>
  <c r="H272" i="4"/>
  <c r="M270" i="4"/>
  <c r="I270" i="4"/>
  <c r="L270" i="4"/>
  <c r="K270" i="4"/>
  <c r="H270" i="4"/>
  <c r="J270" i="4"/>
  <c r="K268" i="4"/>
  <c r="J268" i="4"/>
  <c r="M268" i="4"/>
  <c r="I268" i="4"/>
  <c r="L268" i="4"/>
  <c r="H268" i="4"/>
  <c r="M266" i="4"/>
  <c r="I266" i="4"/>
  <c r="L266" i="4"/>
  <c r="K266" i="4"/>
  <c r="H266" i="4"/>
  <c r="J266" i="4"/>
  <c r="K264" i="4"/>
  <c r="J264" i="4"/>
  <c r="M264" i="4"/>
  <c r="I264" i="4"/>
  <c r="L264" i="4"/>
  <c r="H264" i="4"/>
  <c r="M262" i="4"/>
  <c r="I262" i="4"/>
  <c r="L262" i="4"/>
  <c r="K262" i="4"/>
  <c r="H262" i="4"/>
  <c r="J262" i="4"/>
  <c r="K260" i="4"/>
  <c r="J260" i="4"/>
  <c r="M260" i="4"/>
  <c r="I260" i="4"/>
  <c r="L260" i="4"/>
  <c r="H260" i="4"/>
  <c r="M258" i="4"/>
  <c r="I258" i="4"/>
  <c r="L258" i="4"/>
  <c r="K258" i="4"/>
  <c r="J258" i="4"/>
  <c r="H258" i="4"/>
  <c r="K256" i="4"/>
  <c r="J256" i="4"/>
  <c r="M256" i="4"/>
  <c r="I256" i="4"/>
  <c r="L256" i="4"/>
  <c r="H256" i="4"/>
  <c r="M254" i="4"/>
  <c r="I254" i="4"/>
  <c r="L254" i="4"/>
  <c r="K254" i="4"/>
  <c r="H254" i="4"/>
  <c r="J254" i="4"/>
  <c r="K252" i="4"/>
  <c r="J252" i="4"/>
  <c r="M252" i="4"/>
  <c r="I252" i="4"/>
  <c r="L252" i="4"/>
  <c r="H252" i="4"/>
  <c r="M250" i="4"/>
  <c r="I250" i="4"/>
  <c r="L250" i="4"/>
  <c r="K250" i="4"/>
  <c r="H250" i="4"/>
  <c r="J250" i="4"/>
  <c r="K248" i="4"/>
  <c r="J248" i="4"/>
  <c r="M248" i="4"/>
  <c r="I248" i="4"/>
  <c r="L248" i="4"/>
  <c r="H248" i="4"/>
  <c r="M246" i="4"/>
  <c r="I246" i="4"/>
  <c r="L246" i="4"/>
  <c r="K246" i="4"/>
  <c r="H246" i="4"/>
  <c r="J246" i="4"/>
  <c r="K244" i="4"/>
  <c r="J244" i="4"/>
  <c r="M244" i="4"/>
  <c r="I244" i="4"/>
  <c r="L244" i="4"/>
  <c r="H244" i="4"/>
  <c r="M242" i="4"/>
  <c r="I242" i="4"/>
  <c r="L242" i="4"/>
  <c r="K242" i="4"/>
  <c r="J242" i="4"/>
  <c r="H242" i="4"/>
  <c r="K240" i="4"/>
  <c r="J240" i="4"/>
  <c r="M240" i="4"/>
  <c r="I240" i="4"/>
  <c r="L240" i="4"/>
  <c r="H240" i="4"/>
  <c r="M238" i="4"/>
  <c r="I238" i="4"/>
  <c r="L238" i="4"/>
  <c r="K238" i="4"/>
  <c r="H238" i="4"/>
  <c r="J238" i="4"/>
  <c r="K236" i="4"/>
  <c r="J236" i="4"/>
  <c r="M236" i="4"/>
  <c r="I236" i="4"/>
  <c r="L236" i="4"/>
  <c r="H236" i="4"/>
  <c r="M234" i="4"/>
  <c r="I234" i="4"/>
  <c r="L234" i="4"/>
  <c r="K234" i="4"/>
  <c r="H234" i="4"/>
  <c r="J234" i="4"/>
  <c r="K232" i="4"/>
  <c r="J232" i="4"/>
  <c r="M232" i="4"/>
  <c r="I232" i="4"/>
  <c r="L232" i="4"/>
  <c r="H232" i="4"/>
  <c r="M230" i="4"/>
  <c r="I230" i="4"/>
  <c r="L230" i="4"/>
  <c r="K230" i="4"/>
  <c r="H230" i="4"/>
  <c r="J230" i="4"/>
  <c r="K228" i="4"/>
  <c r="J228" i="4"/>
  <c r="M228" i="4"/>
  <c r="I228" i="4"/>
  <c r="L228" i="4"/>
  <c r="H228" i="4"/>
  <c r="M226" i="4"/>
  <c r="I226" i="4"/>
  <c r="L226" i="4"/>
  <c r="K226" i="4"/>
  <c r="J226" i="4"/>
  <c r="H226" i="4"/>
  <c r="K224" i="4"/>
  <c r="J224" i="4"/>
  <c r="M224" i="4"/>
  <c r="I224" i="4"/>
  <c r="L224" i="4"/>
  <c r="H224" i="4"/>
  <c r="M222" i="4"/>
  <c r="I222" i="4"/>
  <c r="L222" i="4"/>
  <c r="K222" i="4"/>
  <c r="H222" i="4"/>
  <c r="J222" i="4"/>
  <c r="K220" i="4"/>
  <c r="J220" i="4"/>
  <c r="M220" i="4"/>
  <c r="I220" i="4"/>
  <c r="L220" i="4"/>
  <c r="H220" i="4"/>
  <c r="M218" i="4"/>
  <c r="I218" i="4"/>
  <c r="L218" i="4"/>
  <c r="K218" i="4"/>
  <c r="H218" i="4"/>
  <c r="J218" i="4"/>
  <c r="K216" i="4"/>
  <c r="J216" i="4"/>
  <c r="M216" i="4"/>
  <c r="I216" i="4"/>
  <c r="L216" i="4"/>
  <c r="H216" i="4"/>
  <c r="M214" i="4"/>
  <c r="I214" i="4"/>
  <c r="L214" i="4"/>
  <c r="K214" i="4"/>
  <c r="H214" i="4"/>
  <c r="J214" i="4"/>
  <c r="K212" i="4"/>
  <c r="J212" i="4"/>
  <c r="M212" i="4"/>
  <c r="I212" i="4"/>
  <c r="L212" i="4"/>
  <c r="H212" i="4"/>
  <c r="M210" i="4"/>
  <c r="I210" i="4"/>
  <c r="L210" i="4"/>
  <c r="K210" i="4"/>
  <c r="J210" i="4"/>
  <c r="H210" i="4"/>
  <c r="K208" i="4"/>
  <c r="J208" i="4"/>
  <c r="M208" i="4"/>
  <c r="I208" i="4"/>
  <c r="L208" i="4"/>
  <c r="H208" i="4"/>
  <c r="M206" i="4"/>
  <c r="I206" i="4"/>
  <c r="L206" i="4"/>
  <c r="K206" i="4"/>
  <c r="H206" i="4"/>
  <c r="J206" i="4"/>
  <c r="K204" i="4"/>
  <c r="J204" i="4"/>
  <c r="M204" i="4"/>
  <c r="I204" i="4"/>
  <c r="L204" i="4"/>
  <c r="H204" i="4"/>
  <c r="M202" i="4"/>
  <c r="I202" i="4"/>
  <c r="L202" i="4"/>
  <c r="K202" i="4"/>
  <c r="H202" i="4"/>
  <c r="J202" i="4"/>
  <c r="K200" i="4"/>
  <c r="J200" i="4"/>
  <c r="M200" i="4"/>
  <c r="I200" i="4"/>
  <c r="L200" i="4"/>
  <c r="H200" i="4"/>
  <c r="M198" i="4"/>
  <c r="I198" i="4"/>
  <c r="L198" i="4"/>
  <c r="K198" i="4"/>
  <c r="H198" i="4"/>
  <c r="J198" i="4"/>
  <c r="K196" i="4"/>
  <c r="J196" i="4"/>
  <c r="M196" i="4"/>
  <c r="I196" i="4"/>
  <c r="L196" i="4"/>
  <c r="H196" i="4"/>
  <c r="M194" i="4"/>
  <c r="I194" i="4"/>
  <c r="L194" i="4"/>
  <c r="K194" i="4"/>
  <c r="J194" i="4"/>
  <c r="H194" i="4"/>
  <c r="K192" i="4"/>
  <c r="J192" i="4"/>
  <c r="M192" i="4"/>
  <c r="I192" i="4"/>
  <c r="L192" i="4"/>
  <c r="H192" i="4"/>
  <c r="M190" i="4"/>
  <c r="I190" i="4"/>
  <c r="L190" i="4"/>
  <c r="K190" i="4"/>
  <c r="H190" i="4"/>
  <c r="J190" i="4"/>
  <c r="K188" i="4"/>
  <c r="J188" i="4"/>
  <c r="M188" i="4"/>
  <c r="I188" i="4"/>
  <c r="L188" i="4"/>
  <c r="H188" i="4"/>
  <c r="M186" i="4"/>
  <c r="I186" i="4"/>
  <c r="L186" i="4"/>
  <c r="K186" i="4"/>
  <c r="H186" i="4"/>
  <c r="J186" i="4"/>
  <c r="K184" i="4"/>
  <c r="J184" i="4"/>
  <c r="M184" i="4"/>
  <c r="I184" i="4"/>
  <c r="L184" i="4"/>
  <c r="H184" i="4"/>
  <c r="M182" i="4"/>
  <c r="I182" i="4"/>
  <c r="L182" i="4"/>
  <c r="K182" i="4"/>
  <c r="H182" i="4"/>
  <c r="J182" i="4"/>
  <c r="K180" i="4"/>
  <c r="J180" i="4"/>
  <c r="M180" i="4"/>
  <c r="I180" i="4"/>
  <c r="L180" i="4"/>
  <c r="H180" i="4"/>
  <c r="M178" i="4"/>
  <c r="I178" i="4"/>
  <c r="L178" i="4"/>
  <c r="K178" i="4"/>
  <c r="J178" i="4"/>
  <c r="H178" i="4"/>
  <c r="K176" i="4"/>
  <c r="J176" i="4"/>
  <c r="M176" i="4"/>
  <c r="I176" i="4"/>
  <c r="L176" i="4"/>
  <c r="H176" i="4"/>
  <c r="M174" i="4"/>
  <c r="I174" i="4"/>
  <c r="L174" i="4"/>
  <c r="K174" i="4"/>
  <c r="H174" i="4"/>
  <c r="J174" i="4"/>
  <c r="K172" i="4"/>
  <c r="J172" i="4"/>
  <c r="M172" i="4"/>
  <c r="I172" i="4"/>
  <c r="L172" i="4"/>
  <c r="H172" i="4"/>
  <c r="M170" i="4"/>
  <c r="I170" i="4"/>
  <c r="L170" i="4"/>
  <c r="K170" i="4"/>
  <c r="H170" i="4"/>
  <c r="J170" i="4"/>
  <c r="K168" i="4"/>
  <c r="J168" i="4"/>
  <c r="M168" i="4"/>
  <c r="I168" i="4"/>
  <c r="L168" i="4"/>
  <c r="H168" i="4"/>
  <c r="M166" i="4"/>
  <c r="I166" i="4"/>
  <c r="L166" i="4"/>
  <c r="K166" i="4"/>
  <c r="H166" i="4"/>
  <c r="J166" i="4"/>
  <c r="K164" i="4"/>
  <c r="J164" i="4"/>
  <c r="M164" i="4"/>
  <c r="I164" i="4"/>
  <c r="L164" i="4"/>
  <c r="H164" i="4"/>
  <c r="M162" i="4"/>
  <c r="I162" i="4"/>
  <c r="L162" i="4"/>
  <c r="K162" i="4"/>
  <c r="J162" i="4"/>
  <c r="H162" i="4"/>
  <c r="K160" i="4"/>
  <c r="J160" i="4"/>
  <c r="M160" i="4"/>
  <c r="I160" i="4"/>
  <c r="L160" i="4"/>
  <c r="H160" i="4"/>
  <c r="M158" i="4"/>
  <c r="I158" i="4"/>
  <c r="L158" i="4"/>
  <c r="K158" i="4"/>
  <c r="H158" i="4"/>
  <c r="J158" i="4"/>
  <c r="K156" i="4"/>
  <c r="J156" i="4"/>
  <c r="M156" i="4"/>
  <c r="I156" i="4"/>
  <c r="L156" i="4"/>
  <c r="H156" i="4"/>
  <c r="M154" i="4"/>
  <c r="I154" i="4"/>
  <c r="L154" i="4"/>
  <c r="K154" i="4"/>
  <c r="H154" i="4"/>
  <c r="J154" i="4"/>
  <c r="K152" i="4"/>
  <c r="J152" i="4"/>
  <c r="M152" i="4"/>
  <c r="I152" i="4"/>
  <c r="L152" i="4"/>
  <c r="H152" i="4"/>
  <c r="M150" i="4"/>
  <c r="I150" i="4"/>
  <c r="L150" i="4"/>
  <c r="K150" i="4"/>
  <c r="H150" i="4"/>
  <c r="J150" i="4"/>
  <c r="K148" i="4"/>
  <c r="J148" i="4"/>
  <c r="M148" i="4"/>
  <c r="I148" i="4"/>
  <c r="L148" i="4"/>
  <c r="H148" i="4"/>
  <c r="M146" i="4"/>
  <c r="I146" i="4"/>
  <c r="L146" i="4"/>
  <c r="K146" i="4"/>
  <c r="J146" i="4"/>
  <c r="H146" i="4"/>
  <c r="K144" i="4"/>
  <c r="J144" i="4"/>
  <c r="M144" i="4"/>
  <c r="I144" i="4"/>
  <c r="L144" i="4"/>
  <c r="H144" i="4"/>
  <c r="M142" i="4"/>
  <c r="I142" i="4"/>
  <c r="L142" i="4"/>
  <c r="K142" i="4"/>
  <c r="H142" i="4"/>
  <c r="J142" i="4"/>
  <c r="K140" i="4"/>
  <c r="J140" i="4"/>
  <c r="M140" i="4"/>
  <c r="I140" i="4"/>
  <c r="L140" i="4"/>
  <c r="H140" i="4"/>
  <c r="M138" i="4"/>
  <c r="I138" i="4"/>
  <c r="L138" i="4"/>
  <c r="K138" i="4"/>
  <c r="H138" i="4"/>
  <c r="J138" i="4"/>
  <c r="K136" i="4"/>
  <c r="J136" i="4"/>
  <c r="M136" i="4"/>
  <c r="I136" i="4"/>
  <c r="L136" i="4"/>
  <c r="H136" i="4"/>
  <c r="M134" i="4"/>
  <c r="I134" i="4"/>
  <c r="L134" i="4"/>
  <c r="K134" i="4"/>
  <c r="H134" i="4"/>
  <c r="J134" i="4"/>
  <c r="K132" i="4"/>
  <c r="J132" i="4"/>
  <c r="M132" i="4"/>
  <c r="I132" i="4"/>
  <c r="L132" i="4"/>
  <c r="H132" i="4"/>
  <c r="M130" i="4"/>
  <c r="I130" i="4"/>
  <c r="L130" i="4"/>
  <c r="K130" i="4"/>
  <c r="J130" i="4"/>
  <c r="H130" i="4"/>
  <c r="K128" i="4"/>
  <c r="J128" i="4"/>
  <c r="M128" i="4"/>
  <c r="I128" i="4"/>
  <c r="L128" i="4"/>
  <c r="H128" i="4"/>
  <c r="M126" i="4"/>
  <c r="I126" i="4"/>
  <c r="L126" i="4"/>
  <c r="K126" i="4"/>
  <c r="H126" i="4"/>
  <c r="J126" i="4"/>
  <c r="K124" i="4"/>
  <c r="J124" i="4"/>
  <c r="M124" i="4"/>
  <c r="I124" i="4"/>
  <c r="L124" i="4"/>
  <c r="H124" i="4"/>
  <c r="M122" i="4"/>
  <c r="I122" i="4"/>
  <c r="L122" i="4"/>
  <c r="K122" i="4"/>
  <c r="H122" i="4"/>
  <c r="J122" i="4"/>
  <c r="K120" i="4"/>
  <c r="J120" i="4"/>
  <c r="M120" i="4"/>
  <c r="I120" i="4"/>
  <c r="L120" i="4"/>
  <c r="H120" i="4"/>
  <c r="M118" i="4"/>
  <c r="I118" i="4"/>
  <c r="L118" i="4"/>
  <c r="K118" i="4"/>
  <c r="H118" i="4"/>
  <c r="J118" i="4"/>
  <c r="K116" i="4"/>
  <c r="J116" i="4"/>
  <c r="M116" i="4"/>
  <c r="I116" i="4"/>
  <c r="L116" i="4"/>
  <c r="H116" i="4"/>
  <c r="M114" i="4"/>
  <c r="I114" i="4"/>
  <c r="L114" i="4"/>
  <c r="K114" i="4"/>
  <c r="J114" i="4"/>
  <c r="H114" i="4"/>
  <c r="K112" i="4"/>
  <c r="J112" i="4"/>
  <c r="M112" i="4"/>
  <c r="I112" i="4"/>
  <c r="L112" i="4"/>
  <c r="H112" i="4"/>
  <c r="M110" i="4"/>
  <c r="I110" i="4"/>
  <c r="L110" i="4"/>
  <c r="K110" i="4"/>
  <c r="H110" i="4"/>
  <c r="J110" i="4"/>
  <c r="K108" i="4"/>
  <c r="J108" i="4"/>
  <c r="M108" i="4"/>
  <c r="I108" i="4"/>
  <c r="L108" i="4"/>
  <c r="H108" i="4"/>
  <c r="M106" i="4"/>
  <c r="I106" i="4"/>
  <c r="L106" i="4"/>
  <c r="K106" i="4"/>
  <c r="H106" i="4"/>
  <c r="J106" i="4"/>
  <c r="K104" i="4"/>
  <c r="J104" i="4"/>
  <c r="M104" i="4"/>
  <c r="I104" i="4"/>
  <c r="L104" i="4"/>
  <c r="H104" i="4"/>
  <c r="M102" i="4"/>
  <c r="I102" i="4"/>
  <c r="L102" i="4"/>
  <c r="K102" i="4"/>
  <c r="H102" i="4"/>
  <c r="J102" i="4"/>
  <c r="K100" i="4"/>
  <c r="J100" i="4"/>
  <c r="M100" i="4"/>
  <c r="I100" i="4"/>
  <c r="L100" i="4"/>
  <c r="H100" i="4"/>
  <c r="M98" i="4"/>
  <c r="I98" i="4"/>
  <c r="L98" i="4"/>
  <c r="K98" i="4"/>
  <c r="J98" i="4"/>
  <c r="H98" i="4"/>
  <c r="K96" i="4"/>
  <c r="J96" i="4"/>
  <c r="M96" i="4"/>
  <c r="I96" i="4"/>
  <c r="L96" i="4"/>
  <c r="H96" i="4"/>
  <c r="M94" i="4"/>
  <c r="I94" i="4"/>
  <c r="L94" i="4"/>
  <c r="K94" i="4"/>
  <c r="H94" i="4"/>
  <c r="J94" i="4"/>
  <c r="K92" i="4"/>
  <c r="J92" i="4"/>
  <c r="M92" i="4"/>
  <c r="I92" i="4"/>
  <c r="L92" i="4"/>
  <c r="H92" i="4"/>
  <c r="M90" i="4"/>
  <c r="I90" i="4"/>
  <c r="L90" i="4"/>
  <c r="K90" i="4"/>
  <c r="H90" i="4"/>
  <c r="J90" i="4"/>
  <c r="K88" i="4"/>
  <c r="J88" i="4"/>
  <c r="M88" i="4"/>
  <c r="I88" i="4"/>
  <c r="L88" i="4"/>
  <c r="H88" i="4"/>
  <c r="M86" i="4"/>
  <c r="I86" i="4"/>
  <c r="L86" i="4"/>
  <c r="K86" i="4"/>
  <c r="H86" i="4"/>
  <c r="J86" i="4"/>
  <c r="K84" i="4"/>
  <c r="J84" i="4"/>
  <c r="M84" i="4"/>
  <c r="I84" i="4"/>
  <c r="L84" i="4"/>
  <c r="H84" i="4"/>
  <c r="M82" i="4"/>
  <c r="I82" i="4"/>
  <c r="L82" i="4"/>
  <c r="K82" i="4"/>
  <c r="J82" i="4"/>
  <c r="H82" i="4"/>
  <c r="K80" i="4"/>
  <c r="J80" i="4"/>
  <c r="M80" i="4"/>
  <c r="I80" i="4"/>
  <c r="L80" i="4"/>
  <c r="H80" i="4"/>
  <c r="M78" i="4"/>
  <c r="I78" i="4"/>
  <c r="L78" i="4"/>
  <c r="K78" i="4"/>
  <c r="H78" i="4"/>
  <c r="J78" i="4"/>
  <c r="K76" i="4"/>
  <c r="J76" i="4"/>
  <c r="M76" i="4"/>
  <c r="I76" i="4"/>
  <c r="L76" i="4"/>
  <c r="H76" i="4"/>
  <c r="M74" i="4"/>
  <c r="I74" i="4"/>
  <c r="L74" i="4"/>
  <c r="K74" i="4"/>
  <c r="H74" i="4"/>
  <c r="J74" i="4"/>
  <c r="K72" i="4"/>
  <c r="J72" i="4"/>
  <c r="M72" i="4"/>
  <c r="I72" i="4"/>
  <c r="L72" i="4"/>
  <c r="H72" i="4"/>
  <c r="M70" i="4"/>
  <c r="I70" i="4"/>
  <c r="L70" i="4"/>
  <c r="K70" i="4"/>
  <c r="H70" i="4"/>
  <c r="J70" i="4"/>
  <c r="K68" i="4"/>
  <c r="J68" i="4"/>
  <c r="M68" i="4"/>
  <c r="I68" i="4"/>
  <c r="L68" i="4"/>
  <c r="H68" i="4"/>
  <c r="M66" i="4"/>
  <c r="I66" i="4"/>
  <c r="L66" i="4"/>
  <c r="K66" i="4"/>
  <c r="J66" i="4"/>
  <c r="H66" i="4"/>
  <c r="K64" i="4"/>
  <c r="J64" i="4"/>
  <c r="M64" i="4"/>
  <c r="I64" i="4"/>
  <c r="L64" i="4"/>
  <c r="H64" i="4"/>
  <c r="M62" i="4"/>
  <c r="I62" i="4"/>
  <c r="L62" i="4"/>
  <c r="K62" i="4"/>
  <c r="H62" i="4"/>
  <c r="J62" i="4"/>
  <c r="K60" i="4"/>
  <c r="J60" i="4"/>
  <c r="M60" i="4"/>
  <c r="I60" i="4"/>
  <c r="L60" i="4"/>
  <c r="H60" i="4"/>
  <c r="M58" i="4"/>
  <c r="I58" i="4"/>
  <c r="L58" i="4"/>
  <c r="K58" i="4"/>
  <c r="H58" i="4"/>
  <c r="J58" i="4"/>
  <c r="K56" i="4"/>
  <c r="J56" i="4"/>
  <c r="M56" i="4"/>
  <c r="I56" i="4"/>
  <c r="L56" i="4"/>
  <c r="H56" i="4"/>
  <c r="M54" i="4"/>
  <c r="I54" i="4"/>
  <c r="L54" i="4"/>
  <c r="K54" i="4"/>
  <c r="H54" i="4"/>
  <c r="J54" i="4"/>
  <c r="K52" i="4"/>
  <c r="J52" i="4"/>
  <c r="M52" i="4"/>
  <c r="I52" i="4"/>
  <c r="L52" i="4"/>
  <c r="H52" i="4"/>
  <c r="M50" i="4"/>
  <c r="I50" i="4"/>
  <c r="L50" i="4"/>
  <c r="K50" i="4"/>
  <c r="J50" i="4"/>
  <c r="H50" i="4"/>
  <c r="K48" i="4"/>
  <c r="J48" i="4"/>
  <c r="M48" i="4"/>
  <c r="I48" i="4"/>
  <c r="L48" i="4"/>
  <c r="H48" i="4"/>
  <c r="M46" i="4"/>
  <c r="I46" i="4"/>
  <c r="L46" i="4"/>
  <c r="K46" i="4"/>
  <c r="H46" i="4"/>
  <c r="J46" i="4"/>
  <c r="K44" i="4"/>
  <c r="J44" i="4"/>
  <c r="M44" i="4"/>
  <c r="I44" i="4"/>
  <c r="L44" i="4"/>
  <c r="H44" i="4"/>
  <c r="M42" i="4"/>
  <c r="I42" i="4"/>
  <c r="L42" i="4"/>
  <c r="K42" i="4"/>
  <c r="H42" i="4"/>
  <c r="J42" i="4"/>
  <c r="K40" i="4"/>
  <c r="J40" i="4"/>
  <c r="M40" i="4"/>
  <c r="I40" i="4"/>
  <c r="L40" i="4"/>
  <c r="H40" i="4"/>
  <c r="M38" i="4"/>
  <c r="I38" i="4"/>
  <c r="L38" i="4"/>
  <c r="K38" i="4"/>
  <c r="H38" i="4"/>
  <c r="J38" i="4"/>
  <c r="K36" i="4"/>
  <c r="J36" i="4"/>
  <c r="M36" i="4"/>
  <c r="I36" i="4"/>
  <c r="L36" i="4"/>
  <c r="H36" i="4"/>
  <c r="M34" i="4"/>
  <c r="I34" i="4"/>
  <c r="L34" i="4"/>
  <c r="K34" i="4"/>
  <c r="J34" i="4"/>
  <c r="H34" i="4"/>
  <c r="K32" i="4"/>
  <c r="J32" i="4"/>
  <c r="M32" i="4"/>
  <c r="I32" i="4"/>
  <c r="L32" i="4"/>
  <c r="H32" i="4"/>
  <c r="M30" i="4"/>
  <c r="I30" i="4"/>
  <c r="L30" i="4"/>
  <c r="K30" i="4"/>
  <c r="H30" i="4"/>
  <c r="J30" i="4"/>
  <c r="K28" i="4"/>
  <c r="J28" i="4"/>
  <c r="M28" i="4"/>
  <c r="I28" i="4"/>
  <c r="L28" i="4"/>
  <c r="H28" i="4"/>
  <c r="M26" i="4"/>
  <c r="I26" i="4"/>
  <c r="L26" i="4"/>
  <c r="K26" i="4"/>
  <c r="H26" i="4"/>
  <c r="J26" i="4"/>
  <c r="K24" i="4"/>
  <c r="J24" i="4"/>
  <c r="M24" i="4"/>
  <c r="I24" i="4"/>
  <c r="L24" i="4"/>
  <c r="H24" i="4"/>
  <c r="M22" i="4"/>
  <c r="I22" i="4"/>
  <c r="L22" i="4"/>
  <c r="K22" i="4"/>
  <c r="H22" i="4"/>
  <c r="J22" i="4"/>
  <c r="K20" i="4"/>
  <c r="J20" i="4"/>
  <c r="M20" i="4"/>
  <c r="I20" i="4"/>
  <c r="L20" i="4"/>
  <c r="H20" i="4"/>
  <c r="M18" i="4"/>
  <c r="I18" i="4"/>
  <c r="L18" i="4"/>
  <c r="K18" i="4"/>
  <c r="J18" i="4"/>
  <c r="H18" i="4"/>
  <c r="J3335" i="4"/>
  <c r="M3335" i="4"/>
  <c r="I3335" i="4"/>
  <c r="L3335" i="4"/>
  <c r="K3335" i="4"/>
  <c r="H3335" i="4"/>
  <c r="L3337" i="4"/>
  <c r="K3337" i="4"/>
  <c r="J3337" i="4"/>
  <c r="M3337" i="4"/>
  <c r="I3337" i="4"/>
  <c r="H3337" i="4"/>
  <c r="J3339" i="4"/>
  <c r="M3339" i="4"/>
  <c r="I3339" i="4"/>
  <c r="L3339" i="4"/>
  <c r="K3339" i="4"/>
  <c r="H3339" i="4"/>
  <c r="L3341" i="4"/>
  <c r="K3341" i="4"/>
  <c r="J3341" i="4"/>
  <c r="M3341" i="4"/>
  <c r="I3341" i="4"/>
  <c r="H3341" i="4"/>
  <c r="J3343" i="4"/>
  <c r="M3343" i="4"/>
  <c r="I3343" i="4"/>
  <c r="L3343" i="4"/>
  <c r="K3343" i="4"/>
  <c r="H3343" i="4"/>
  <c r="L3345" i="4"/>
  <c r="K3345" i="4"/>
  <c r="J3345" i="4"/>
  <c r="I3345" i="4"/>
  <c r="M3345" i="4"/>
  <c r="H3345" i="4"/>
  <c r="J3347" i="4"/>
  <c r="M3347" i="4"/>
  <c r="I3347" i="4"/>
  <c r="L3347" i="4"/>
  <c r="K3347" i="4"/>
  <c r="H3347" i="4"/>
  <c r="L3349" i="4"/>
  <c r="K3349" i="4"/>
  <c r="J3349" i="4"/>
  <c r="M3349" i="4"/>
  <c r="I3349" i="4"/>
  <c r="H3349" i="4"/>
  <c r="J3351" i="4"/>
  <c r="M3351" i="4"/>
  <c r="I3351" i="4"/>
  <c r="L3351" i="4"/>
  <c r="K3351" i="4"/>
  <c r="H3351" i="4"/>
  <c r="L3353" i="4"/>
  <c r="K3353" i="4"/>
  <c r="J3353" i="4"/>
  <c r="M3353" i="4"/>
  <c r="I3353" i="4"/>
  <c r="H3353" i="4"/>
  <c r="J3355" i="4"/>
  <c r="M3355" i="4"/>
  <c r="I3355" i="4"/>
  <c r="L3355" i="4"/>
  <c r="K3355" i="4"/>
  <c r="H3355" i="4"/>
  <c r="M3357" i="4"/>
  <c r="I3357" i="4"/>
  <c r="L3357" i="4"/>
  <c r="K3357" i="4"/>
  <c r="J3357" i="4"/>
  <c r="H3357" i="4"/>
  <c r="K3359" i="4"/>
  <c r="J3359" i="4"/>
  <c r="I3359" i="4"/>
  <c r="M3359" i="4"/>
  <c r="L3359" i="4"/>
  <c r="H3359" i="4"/>
  <c r="M3361" i="4"/>
  <c r="I3361" i="4"/>
  <c r="L3361" i="4"/>
  <c r="K3361" i="4"/>
  <c r="J3361" i="4"/>
  <c r="H3361" i="4"/>
  <c r="K3363" i="4"/>
  <c r="J3363" i="4"/>
  <c r="M3363" i="4"/>
  <c r="L3363" i="4"/>
  <c r="I3363" i="4"/>
  <c r="H3363" i="4"/>
  <c r="M3365" i="4"/>
  <c r="I3365" i="4"/>
  <c r="L3365" i="4"/>
  <c r="K3365" i="4"/>
  <c r="J3365" i="4"/>
  <c r="H3365" i="4"/>
  <c r="K3367" i="4"/>
  <c r="J3367" i="4"/>
  <c r="I3367" i="4"/>
  <c r="M3367" i="4"/>
  <c r="L3367" i="4"/>
  <c r="H3367" i="4"/>
  <c r="M3369" i="4"/>
  <c r="I3369" i="4"/>
  <c r="L3369" i="4"/>
  <c r="K3369" i="4"/>
  <c r="J3369" i="4"/>
  <c r="H3369" i="4"/>
  <c r="K3371" i="4"/>
  <c r="J3371" i="4"/>
  <c r="M3371" i="4"/>
  <c r="L3371" i="4"/>
  <c r="I3371" i="4"/>
  <c r="H3371" i="4"/>
  <c r="M3373" i="4"/>
  <c r="I3373" i="4"/>
  <c r="L3373" i="4"/>
  <c r="K3373" i="4"/>
  <c r="J3373" i="4"/>
  <c r="H3373" i="4"/>
  <c r="K3375" i="4"/>
  <c r="J3375" i="4"/>
  <c r="I3375" i="4"/>
  <c r="M3375" i="4"/>
  <c r="L3375" i="4"/>
  <c r="H3375" i="4"/>
  <c r="M3377" i="4"/>
  <c r="I3377" i="4"/>
  <c r="L3377" i="4"/>
  <c r="K3377" i="4"/>
  <c r="J3377" i="4"/>
  <c r="H3377" i="4"/>
  <c r="K3379" i="4"/>
  <c r="J3379" i="4"/>
  <c r="M3379" i="4"/>
  <c r="L3379" i="4"/>
  <c r="I3379" i="4"/>
  <c r="H3379" i="4"/>
  <c r="M3381" i="4"/>
  <c r="I3381" i="4"/>
  <c r="L3381" i="4"/>
  <c r="K3381" i="4"/>
  <c r="J3381" i="4"/>
  <c r="H3381" i="4"/>
  <c r="K3383" i="4"/>
  <c r="J3383" i="4"/>
  <c r="I3383" i="4"/>
  <c r="M3383" i="4"/>
  <c r="L3383" i="4"/>
  <c r="H3383" i="4"/>
  <c r="M3385" i="4"/>
  <c r="I3385" i="4"/>
  <c r="L3385" i="4"/>
  <c r="K3385" i="4"/>
  <c r="J3385" i="4"/>
  <c r="H3385" i="4"/>
  <c r="L3387" i="4"/>
  <c r="K3387" i="4"/>
  <c r="J3387" i="4"/>
  <c r="M3387" i="4"/>
  <c r="I3387" i="4"/>
  <c r="H3387" i="4"/>
  <c r="J3389" i="4"/>
  <c r="M3389" i="4"/>
  <c r="I3389" i="4"/>
  <c r="L3389" i="4"/>
  <c r="K3389" i="4"/>
  <c r="H3389" i="4"/>
  <c r="L3391" i="4"/>
  <c r="K3391" i="4"/>
  <c r="J3391" i="4"/>
  <c r="M3391" i="4"/>
  <c r="I3391" i="4"/>
  <c r="H3391" i="4"/>
  <c r="J3393" i="4"/>
  <c r="M3393" i="4"/>
  <c r="I3393" i="4"/>
  <c r="L3393" i="4"/>
  <c r="K3393" i="4"/>
  <c r="H3393" i="4"/>
  <c r="L3395" i="4"/>
  <c r="K3395" i="4"/>
  <c r="J3395" i="4"/>
  <c r="I3395" i="4"/>
  <c r="M3395" i="4"/>
  <c r="H3395" i="4"/>
  <c r="J3397" i="4"/>
  <c r="M3397" i="4"/>
  <c r="I3397" i="4"/>
  <c r="L3397" i="4"/>
  <c r="K3397" i="4"/>
  <c r="H3397" i="4"/>
  <c r="L3399" i="4"/>
  <c r="K3399" i="4"/>
  <c r="J3399" i="4"/>
  <c r="M3399" i="4"/>
  <c r="I3399" i="4"/>
  <c r="H3399" i="4"/>
  <c r="J3401" i="4"/>
  <c r="M3401" i="4"/>
  <c r="I3401" i="4"/>
  <c r="L3401" i="4"/>
  <c r="K3401" i="4"/>
  <c r="H3401" i="4"/>
  <c r="L3403" i="4"/>
  <c r="K3403" i="4"/>
  <c r="J3403" i="4"/>
  <c r="M3403" i="4"/>
  <c r="I3403" i="4"/>
  <c r="H3403" i="4"/>
  <c r="J3405" i="4"/>
  <c r="M3405" i="4"/>
  <c r="I3405" i="4"/>
  <c r="L3405" i="4"/>
  <c r="K3405" i="4"/>
  <c r="H3405" i="4"/>
  <c r="L3407" i="4"/>
  <c r="K3407" i="4"/>
  <c r="J3407" i="4"/>
  <c r="M3407" i="4"/>
  <c r="I3407" i="4"/>
  <c r="H3407" i="4"/>
  <c r="J3409" i="4"/>
  <c r="M3409" i="4"/>
  <c r="I3409" i="4"/>
  <c r="L3409" i="4"/>
  <c r="K3409" i="4"/>
  <c r="H3409" i="4"/>
  <c r="L3411" i="4"/>
  <c r="K3411" i="4"/>
  <c r="J3411" i="4"/>
  <c r="I3411" i="4"/>
  <c r="M3411" i="4"/>
  <c r="H3411" i="4"/>
  <c r="J3413" i="4"/>
  <c r="M3413" i="4"/>
  <c r="I3413" i="4"/>
  <c r="L3413" i="4"/>
  <c r="K3413" i="4"/>
  <c r="H3413" i="4"/>
  <c r="L3415" i="4"/>
  <c r="K3415" i="4"/>
  <c r="J3415" i="4"/>
  <c r="M3415" i="4"/>
  <c r="I3415" i="4"/>
  <c r="H3415" i="4"/>
  <c r="J3417" i="4"/>
  <c r="M3417" i="4"/>
  <c r="I3417" i="4"/>
  <c r="L3417" i="4"/>
  <c r="K3417" i="4"/>
  <c r="H3417" i="4"/>
  <c r="L3419" i="4"/>
  <c r="K3419" i="4"/>
  <c r="J3419" i="4"/>
  <c r="M3419" i="4"/>
  <c r="I3419" i="4"/>
  <c r="H3419" i="4"/>
  <c r="J3421" i="4"/>
  <c r="M3421" i="4"/>
  <c r="I3421" i="4"/>
  <c r="L3421" i="4"/>
  <c r="K3421" i="4"/>
  <c r="H3421" i="4"/>
  <c r="L3423" i="4"/>
  <c r="K3423" i="4"/>
  <c r="J3423" i="4"/>
  <c r="M3423" i="4"/>
  <c r="I3423" i="4"/>
  <c r="H3423" i="4"/>
  <c r="J3425" i="4"/>
  <c r="M3425" i="4"/>
  <c r="I3425" i="4"/>
  <c r="L3425" i="4"/>
  <c r="K3425" i="4"/>
  <c r="H3425" i="4"/>
  <c r="L3427" i="4"/>
  <c r="K3427" i="4"/>
  <c r="J3427" i="4"/>
  <c r="I3427" i="4"/>
  <c r="M3427" i="4"/>
  <c r="H3427" i="4"/>
  <c r="J3429" i="4"/>
  <c r="M3429" i="4"/>
  <c r="I3429" i="4"/>
  <c r="L3429" i="4"/>
  <c r="K3429" i="4"/>
  <c r="H3429" i="4"/>
  <c r="L3431" i="4"/>
  <c r="K3431" i="4"/>
  <c r="J3431" i="4"/>
  <c r="M3431" i="4"/>
  <c r="I3431" i="4"/>
  <c r="H3431" i="4"/>
  <c r="J3433" i="4"/>
  <c r="M3433" i="4"/>
  <c r="I3433" i="4"/>
  <c r="L3433" i="4"/>
  <c r="K3433" i="4"/>
  <c r="H3433" i="4"/>
  <c r="L3435" i="4"/>
  <c r="K3435" i="4"/>
  <c r="J3435" i="4"/>
  <c r="M3435" i="4"/>
  <c r="I3435" i="4"/>
  <c r="H3435" i="4"/>
  <c r="J3437" i="4"/>
  <c r="M3437" i="4"/>
  <c r="I3437" i="4"/>
  <c r="L3437" i="4"/>
  <c r="K3437" i="4"/>
  <c r="H3437" i="4"/>
  <c r="L3439" i="4"/>
  <c r="K3439" i="4"/>
  <c r="J3439" i="4"/>
  <c r="M3439" i="4"/>
  <c r="I3439" i="4"/>
  <c r="H3439" i="4"/>
  <c r="J3441" i="4"/>
  <c r="M3441" i="4"/>
  <c r="I3441" i="4"/>
  <c r="L3441" i="4"/>
  <c r="K3441" i="4"/>
  <c r="H3441" i="4"/>
  <c r="L3443" i="4"/>
  <c r="K3443" i="4"/>
  <c r="J3443" i="4"/>
  <c r="I3443" i="4"/>
  <c r="M3443" i="4"/>
  <c r="H3443" i="4"/>
  <c r="J3445" i="4"/>
  <c r="M3445" i="4"/>
  <c r="I3445" i="4"/>
  <c r="L3445" i="4"/>
  <c r="K3445" i="4"/>
  <c r="H3445" i="4"/>
  <c r="L3447" i="4"/>
  <c r="K3447" i="4"/>
  <c r="J3447" i="4"/>
  <c r="M3447" i="4"/>
  <c r="I3447" i="4"/>
  <c r="H3447" i="4"/>
  <c r="J3449" i="4"/>
  <c r="M3449" i="4"/>
  <c r="I3449" i="4"/>
  <c r="L3449" i="4"/>
  <c r="K3449" i="4"/>
  <c r="H3449" i="4"/>
  <c r="L3451" i="4"/>
  <c r="K3451" i="4"/>
  <c r="J3451" i="4"/>
  <c r="M3451" i="4"/>
  <c r="I3451" i="4"/>
  <c r="H3451" i="4"/>
  <c r="J3453" i="4"/>
  <c r="M3453" i="4"/>
  <c r="I3453" i="4"/>
  <c r="L3453" i="4"/>
  <c r="K3453" i="4"/>
  <c r="H3453" i="4"/>
  <c r="L3455" i="4"/>
  <c r="K3455" i="4"/>
  <c r="J3455" i="4"/>
  <c r="M3455" i="4"/>
  <c r="I3455" i="4"/>
  <c r="H3455" i="4"/>
  <c r="J3457" i="4"/>
  <c r="M3457" i="4"/>
  <c r="I3457" i="4"/>
  <c r="L3457" i="4"/>
  <c r="K3457" i="4"/>
  <c r="H3457" i="4"/>
  <c r="L3459" i="4"/>
  <c r="K3459" i="4"/>
  <c r="J3459" i="4"/>
  <c r="I3459" i="4"/>
  <c r="M3459" i="4"/>
  <c r="H3459" i="4"/>
  <c r="J3461" i="4"/>
  <c r="M3461" i="4"/>
  <c r="I3461" i="4"/>
  <c r="L3461" i="4"/>
  <c r="K3461" i="4"/>
  <c r="H3461" i="4"/>
  <c r="L3463" i="4"/>
  <c r="K3463" i="4"/>
  <c r="J3463" i="4"/>
  <c r="M3463" i="4"/>
  <c r="I3463" i="4"/>
  <c r="H3463" i="4"/>
  <c r="J3465" i="4"/>
  <c r="M3465" i="4"/>
  <c r="I3465" i="4"/>
  <c r="L3465" i="4"/>
  <c r="K3465" i="4"/>
  <c r="H3465" i="4"/>
  <c r="L3467" i="4"/>
  <c r="K3467" i="4"/>
  <c r="J3467" i="4"/>
  <c r="M3467" i="4"/>
  <c r="I3467" i="4"/>
  <c r="H3467" i="4"/>
  <c r="J3469" i="4"/>
  <c r="M3469" i="4"/>
  <c r="I3469" i="4"/>
  <c r="L3469" i="4"/>
  <c r="K3469" i="4"/>
  <c r="H3469" i="4"/>
  <c r="L3471" i="4"/>
  <c r="K3471" i="4"/>
  <c r="J3471" i="4"/>
  <c r="M3471" i="4"/>
  <c r="I3471" i="4"/>
  <c r="H3471" i="4"/>
  <c r="J3473" i="4"/>
  <c r="M3473" i="4"/>
  <c r="I3473" i="4"/>
  <c r="L3473" i="4"/>
  <c r="K3473" i="4"/>
  <c r="H3473" i="4"/>
  <c r="L3475" i="4"/>
  <c r="K3475" i="4"/>
  <c r="J3475" i="4"/>
  <c r="I3475" i="4"/>
  <c r="M3475" i="4"/>
  <c r="H3475" i="4"/>
  <c r="J3477" i="4"/>
  <c r="M3477" i="4"/>
  <c r="I3477" i="4"/>
  <c r="L3477" i="4"/>
  <c r="K3477" i="4"/>
  <c r="H3477" i="4"/>
  <c r="L3479" i="4"/>
  <c r="K3479" i="4"/>
  <c r="J3479" i="4"/>
  <c r="M3479" i="4"/>
  <c r="I3479" i="4"/>
  <c r="H3479" i="4"/>
  <c r="J3481" i="4"/>
  <c r="M3481" i="4"/>
  <c r="I3481" i="4"/>
  <c r="L3481" i="4"/>
  <c r="K3481" i="4"/>
  <c r="H3481" i="4"/>
  <c r="L3483" i="4"/>
  <c r="K3483" i="4"/>
  <c r="J3483" i="4"/>
  <c r="M3483" i="4"/>
  <c r="I3483" i="4"/>
  <c r="H3483" i="4"/>
  <c r="J3485" i="4"/>
  <c r="M3485" i="4"/>
  <c r="I3485" i="4"/>
  <c r="L3485" i="4"/>
  <c r="K3485" i="4"/>
  <c r="H3485" i="4"/>
  <c r="L3487" i="4"/>
  <c r="K3487" i="4"/>
  <c r="J3487" i="4"/>
  <c r="M3487" i="4"/>
  <c r="I3487" i="4"/>
  <c r="H3487" i="4"/>
  <c r="J3489" i="4"/>
  <c r="M3489" i="4"/>
  <c r="I3489" i="4"/>
  <c r="L3489" i="4"/>
  <c r="K3489" i="4"/>
  <c r="H3489" i="4"/>
  <c r="L3491" i="4"/>
  <c r="K3491" i="4"/>
  <c r="J3491" i="4"/>
  <c r="I3491" i="4"/>
  <c r="M3491" i="4"/>
  <c r="H3491" i="4"/>
  <c r="J3493" i="4"/>
  <c r="M3493" i="4"/>
  <c r="I3493" i="4"/>
  <c r="L3493" i="4"/>
  <c r="K3493" i="4"/>
  <c r="H3493" i="4"/>
  <c r="L3495" i="4"/>
  <c r="K3495" i="4"/>
  <c r="J3495" i="4"/>
  <c r="M3495" i="4"/>
  <c r="I3495" i="4"/>
  <c r="H3495" i="4"/>
  <c r="J3497" i="4"/>
  <c r="M3497" i="4"/>
  <c r="I3497" i="4"/>
  <c r="L3497" i="4"/>
  <c r="K3497" i="4"/>
  <c r="H3497" i="4"/>
  <c r="L3499" i="4"/>
  <c r="K3499" i="4"/>
  <c r="J3499" i="4"/>
  <c r="M3499" i="4"/>
  <c r="I3499" i="4"/>
  <c r="H3499" i="4"/>
  <c r="J3501" i="4"/>
  <c r="M3501" i="4"/>
  <c r="I3501" i="4"/>
  <c r="L3501" i="4"/>
  <c r="K3501" i="4"/>
  <c r="H3501" i="4"/>
  <c r="L3503" i="4"/>
  <c r="K3503" i="4"/>
  <c r="J3503" i="4"/>
  <c r="M3503" i="4"/>
  <c r="I3503" i="4"/>
  <c r="H3503" i="4"/>
  <c r="J3505" i="4"/>
  <c r="M3505" i="4"/>
  <c r="I3505" i="4"/>
  <c r="L3505" i="4"/>
  <c r="K3505" i="4"/>
  <c r="H3505" i="4"/>
  <c r="L3507" i="4"/>
  <c r="K3507" i="4"/>
  <c r="J3507" i="4"/>
  <c r="I3507" i="4"/>
  <c r="M3507" i="4"/>
  <c r="H3507" i="4"/>
  <c r="J3509" i="4"/>
  <c r="M3509" i="4"/>
  <c r="I3509" i="4"/>
  <c r="L3509" i="4"/>
  <c r="K3509" i="4"/>
  <c r="H3509" i="4"/>
  <c r="L3511" i="4"/>
  <c r="K3511" i="4"/>
  <c r="J3511" i="4"/>
  <c r="M3511" i="4"/>
  <c r="I3511" i="4"/>
  <c r="H3511" i="4"/>
  <c r="J3513" i="4"/>
  <c r="M3513" i="4"/>
  <c r="I3513" i="4"/>
  <c r="L3513" i="4"/>
  <c r="K3513" i="4"/>
  <c r="H3513" i="4"/>
  <c r="L3515" i="4"/>
  <c r="K3515" i="4"/>
  <c r="J3515" i="4"/>
  <c r="M3515" i="4"/>
  <c r="I3515" i="4"/>
  <c r="H3515" i="4"/>
  <c r="J3517" i="4"/>
  <c r="M3517" i="4"/>
  <c r="I3517" i="4"/>
  <c r="L3517" i="4"/>
  <c r="K3517" i="4"/>
  <c r="H3517" i="4"/>
  <c r="L3519" i="4"/>
  <c r="K3519" i="4"/>
  <c r="J3519" i="4"/>
  <c r="M3519" i="4"/>
  <c r="I3519" i="4"/>
  <c r="H3519" i="4"/>
  <c r="M3521" i="4"/>
  <c r="I3521" i="4"/>
  <c r="L3521" i="4"/>
  <c r="K3521" i="4"/>
  <c r="J3521" i="4"/>
  <c r="H3521" i="4"/>
  <c r="K3523" i="4"/>
  <c r="M3523" i="4"/>
  <c r="L3523" i="4"/>
  <c r="J3523" i="4"/>
  <c r="I3523" i="4"/>
  <c r="H3523" i="4"/>
  <c r="M3525" i="4"/>
  <c r="I3525" i="4"/>
  <c r="L3525" i="4"/>
  <c r="K3525" i="4"/>
  <c r="J3525" i="4"/>
  <c r="H3525" i="4"/>
  <c r="K3527" i="4"/>
  <c r="I3527" i="4"/>
  <c r="M3527" i="4"/>
  <c r="L3527" i="4"/>
  <c r="J3527" i="4"/>
  <c r="H3527" i="4"/>
  <c r="M3529" i="4"/>
  <c r="I3529" i="4"/>
  <c r="J3529" i="4"/>
  <c r="L3529" i="4"/>
  <c r="K3529" i="4"/>
  <c r="H3529" i="4"/>
  <c r="K3531" i="4"/>
  <c r="J3531" i="4"/>
  <c r="I3531" i="4"/>
  <c r="M3531" i="4"/>
  <c r="L3531" i="4"/>
  <c r="H3531" i="4"/>
  <c r="M3533" i="4"/>
  <c r="I3533" i="4"/>
  <c r="K3533" i="4"/>
  <c r="J3533" i="4"/>
  <c r="L3533" i="4"/>
  <c r="H3533" i="4"/>
  <c r="K3535" i="4"/>
  <c r="L3535" i="4"/>
  <c r="J3535" i="4"/>
  <c r="I3535" i="4"/>
  <c r="M3535" i="4"/>
  <c r="H3535" i="4"/>
  <c r="M3537" i="4"/>
  <c r="I3537" i="4"/>
  <c r="L3537" i="4"/>
  <c r="K3537" i="4"/>
  <c r="J3537" i="4"/>
  <c r="H3537" i="4"/>
  <c r="M3539" i="4"/>
  <c r="I3539" i="4"/>
  <c r="K3539" i="4"/>
  <c r="L3539" i="4"/>
  <c r="J3539" i="4"/>
  <c r="H3539" i="4"/>
  <c r="K3541" i="4"/>
  <c r="M3541" i="4"/>
  <c r="I3541" i="4"/>
  <c r="L3541" i="4"/>
  <c r="J3541" i="4"/>
  <c r="H3541" i="4"/>
  <c r="M3543" i="4"/>
  <c r="I3543" i="4"/>
  <c r="K3543" i="4"/>
  <c r="L3543" i="4"/>
  <c r="J3543" i="4"/>
  <c r="H3543" i="4"/>
  <c r="K3545" i="4"/>
  <c r="M3545" i="4"/>
  <c r="I3545" i="4"/>
  <c r="J3545" i="4"/>
  <c r="L3545" i="4"/>
  <c r="H3545" i="4"/>
  <c r="M3547" i="4"/>
  <c r="I3547" i="4"/>
  <c r="K3547" i="4"/>
  <c r="L3547" i="4"/>
  <c r="J3547" i="4"/>
  <c r="H3547" i="4"/>
  <c r="K3549" i="4"/>
  <c r="M3549" i="4"/>
  <c r="I3549" i="4"/>
  <c r="L3549" i="4"/>
  <c r="J3549" i="4"/>
  <c r="H3549" i="4"/>
  <c r="M3551" i="4"/>
  <c r="I3551" i="4"/>
  <c r="K3551" i="4"/>
  <c r="L3551" i="4"/>
  <c r="J3551" i="4"/>
  <c r="H3551" i="4"/>
  <c r="K3553" i="4"/>
  <c r="M3553" i="4"/>
  <c r="I3553" i="4"/>
  <c r="J3553" i="4"/>
  <c r="L3553" i="4"/>
  <c r="H3553" i="4"/>
  <c r="M3555" i="4"/>
  <c r="I3555" i="4"/>
  <c r="K3555" i="4"/>
  <c r="L3555" i="4"/>
  <c r="J3555" i="4"/>
  <c r="H3555" i="4"/>
  <c r="K3557" i="4"/>
  <c r="M3557" i="4"/>
  <c r="I3557" i="4"/>
  <c r="L3557" i="4"/>
  <c r="J3557" i="4"/>
  <c r="H3557" i="4"/>
  <c r="M3559" i="4"/>
  <c r="I3559" i="4"/>
  <c r="K3559" i="4"/>
  <c r="L3559" i="4"/>
  <c r="J3559" i="4"/>
  <c r="H3559" i="4"/>
  <c r="K3561" i="4"/>
  <c r="M3561" i="4"/>
  <c r="I3561" i="4"/>
  <c r="J3561" i="4"/>
  <c r="L3561" i="4"/>
  <c r="H3561" i="4"/>
  <c r="M3563" i="4"/>
  <c r="I3563" i="4"/>
  <c r="K3563" i="4"/>
  <c r="L3563" i="4"/>
  <c r="J3563" i="4"/>
  <c r="H3563" i="4"/>
  <c r="K3565" i="4"/>
  <c r="M3565" i="4"/>
  <c r="I3565" i="4"/>
  <c r="L3565" i="4"/>
  <c r="J3565" i="4"/>
  <c r="H3565" i="4"/>
  <c r="M3567" i="4"/>
  <c r="I3567" i="4"/>
  <c r="K3567" i="4"/>
  <c r="L3567" i="4"/>
  <c r="J3567" i="4"/>
  <c r="H3567" i="4"/>
  <c r="K3569" i="4"/>
  <c r="M3569" i="4"/>
  <c r="I3569" i="4"/>
  <c r="J3569" i="4"/>
  <c r="L3569" i="4"/>
  <c r="H3569" i="4"/>
  <c r="M3571" i="4"/>
  <c r="I3571" i="4"/>
  <c r="K3571" i="4"/>
  <c r="L3571" i="4"/>
  <c r="J3571" i="4"/>
  <c r="H3571" i="4"/>
  <c r="K3573" i="4"/>
  <c r="M3573" i="4"/>
  <c r="I3573" i="4"/>
  <c r="L3573" i="4"/>
  <c r="J3573" i="4"/>
  <c r="H3573" i="4"/>
  <c r="M3575" i="4"/>
  <c r="I3575" i="4"/>
  <c r="K3575" i="4"/>
  <c r="L3575" i="4"/>
  <c r="J3575" i="4"/>
  <c r="H3575" i="4"/>
  <c r="K3577" i="4"/>
  <c r="M3577" i="4"/>
  <c r="I3577" i="4"/>
  <c r="J3577" i="4"/>
  <c r="L3577" i="4"/>
  <c r="H3577" i="4"/>
  <c r="M3579" i="4"/>
  <c r="I3579" i="4"/>
  <c r="K3579" i="4"/>
  <c r="L3579" i="4"/>
  <c r="J3579" i="4"/>
  <c r="H3579" i="4"/>
  <c r="K3581" i="4"/>
  <c r="M3581" i="4"/>
  <c r="I3581" i="4"/>
  <c r="L3581" i="4"/>
  <c r="J3581" i="4"/>
  <c r="H3581" i="4"/>
  <c r="M3583" i="4"/>
  <c r="I3583" i="4"/>
  <c r="K3583" i="4"/>
  <c r="L3583" i="4"/>
  <c r="J3583" i="4"/>
  <c r="H3583" i="4"/>
  <c r="K3585" i="4"/>
  <c r="M3585" i="4"/>
  <c r="I3585" i="4"/>
  <c r="J3585" i="4"/>
  <c r="L3585" i="4"/>
  <c r="H3585" i="4"/>
  <c r="M3587" i="4"/>
  <c r="I3587" i="4"/>
  <c r="K3587" i="4"/>
  <c r="L3587" i="4"/>
  <c r="J3587" i="4"/>
  <c r="H3587" i="4"/>
  <c r="K3589" i="4"/>
  <c r="M3589" i="4"/>
  <c r="I3589" i="4"/>
  <c r="L3589" i="4"/>
  <c r="J3589" i="4"/>
  <c r="H3589" i="4"/>
  <c r="M3591" i="4"/>
  <c r="I3591" i="4"/>
  <c r="K3591" i="4"/>
  <c r="L3591" i="4"/>
  <c r="J3591" i="4"/>
  <c r="H3591" i="4"/>
  <c r="K3593" i="4"/>
  <c r="M3593" i="4"/>
  <c r="I3593" i="4"/>
  <c r="J3593" i="4"/>
  <c r="L3593" i="4"/>
  <c r="H3593" i="4"/>
  <c r="M3595" i="4"/>
  <c r="I3595" i="4"/>
  <c r="K3595" i="4"/>
  <c r="L3595" i="4"/>
  <c r="J3595" i="4"/>
  <c r="H3595" i="4"/>
  <c r="K3597" i="4"/>
  <c r="M3597" i="4"/>
  <c r="I3597" i="4"/>
  <c r="L3597" i="4"/>
  <c r="J3597" i="4"/>
  <c r="H3597" i="4"/>
  <c r="M3599" i="4"/>
  <c r="I3599" i="4"/>
  <c r="K3599" i="4"/>
  <c r="L3599" i="4"/>
  <c r="J3599" i="4"/>
  <c r="H3599" i="4"/>
  <c r="K3601" i="4"/>
  <c r="M3601" i="4"/>
  <c r="I3601" i="4"/>
  <c r="J3601" i="4"/>
  <c r="L3601" i="4"/>
  <c r="H3601" i="4"/>
  <c r="M3603" i="4"/>
  <c r="I3603" i="4"/>
  <c r="K3603" i="4"/>
  <c r="L3603" i="4"/>
  <c r="J3603" i="4"/>
  <c r="H3603" i="4"/>
  <c r="K3605" i="4"/>
  <c r="M3605" i="4"/>
  <c r="I3605" i="4"/>
  <c r="L3605" i="4"/>
  <c r="J3605" i="4"/>
  <c r="H3605" i="4"/>
  <c r="M3607" i="4"/>
  <c r="I3607" i="4"/>
  <c r="K3607" i="4"/>
  <c r="L3607" i="4"/>
  <c r="J3607" i="4"/>
  <c r="H3607" i="4"/>
  <c r="K3609" i="4"/>
  <c r="M3609" i="4"/>
  <c r="I3609" i="4"/>
  <c r="J3609" i="4"/>
  <c r="L3609" i="4"/>
  <c r="H3609" i="4"/>
  <c r="M3611" i="4"/>
  <c r="I3611" i="4"/>
  <c r="K3611" i="4"/>
  <c r="L3611" i="4"/>
  <c r="J3611" i="4"/>
  <c r="H3611" i="4"/>
  <c r="K3613" i="4"/>
  <c r="M3613" i="4"/>
  <c r="I3613" i="4"/>
  <c r="L3613" i="4"/>
  <c r="J3613" i="4"/>
  <c r="H3613" i="4"/>
  <c r="M3615" i="4"/>
  <c r="I3615" i="4"/>
  <c r="K3615" i="4"/>
  <c r="L3615" i="4"/>
  <c r="J3615" i="4"/>
  <c r="H3615" i="4"/>
  <c r="K3617" i="4"/>
  <c r="M3617" i="4"/>
  <c r="I3617" i="4"/>
  <c r="J3617" i="4"/>
  <c r="L3617" i="4"/>
  <c r="H3617" i="4"/>
  <c r="M3619" i="4"/>
  <c r="I3619" i="4"/>
  <c r="K3619" i="4"/>
  <c r="L3619" i="4"/>
  <c r="J3619" i="4"/>
  <c r="H3619" i="4"/>
  <c r="K3621" i="4"/>
  <c r="M3621" i="4"/>
  <c r="I3621" i="4"/>
  <c r="L3621" i="4"/>
  <c r="J3621" i="4"/>
  <c r="H3621" i="4"/>
  <c r="M3623" i="4"/>
  <c r="I3623" i="4"/>
  <c r="K3623" i="4"/>
  <c r="L3623" i="4"/>
  <c r="J3623" i="4"/>
  <c r="H3623" i="4"/>
  <c r="K3625" i="4"/>
  <c r="M3625" i="4"/>
  <c r="I3625" i="4"/>
  <c r="J3625" i="4"/>
  <c r="L3625" i="4"/>
  <c r="H3625" i="4"/>
  <c r="M3627" i="4"/>
  <c r="I3627" i="4"/>
  <c r="K3627" i="4"/>
  <c r="L3627" i="4"/>
  <c r="J3627" i="4"/>
  <c r="H3627" i="4"/>
  <c r="K3629" i="4"/>
  <c r="M3629" i="4"/>
  <c r="I3629" i="4"/>
  <c r="L3629" i="4"/>
  <c r="J3629" i="4"/>
  <c r="H3629" i="4"/>
  <c r="M3631" i="4"/>
  <c r="I3631" i="4"/>
  <c r="K3631" i="4"/>
  <c r="L3631" i="4"/>
  <c r="J3631" i="4"/>
  <c r="H3631" i="4"/>
  <c r="K3633" i="4"/>
  <c r="M3633" i="4"/>
  <c r="I3633" i="4"/>
  <c r="J3633" i="4"/>
  <c r="L3633" i="4"/>
  <c r="H3633" i="4"/>
  <c r="M3635" i="4"/>
  <c r="I3635" i="4"/>
  <c r="K3635" i="4"/>
  <c r="L3635" i="4"/>
  <c r="J3635" i="4"/>
  <c r="H3635" i="4"/>
  <c r="K3637" i="4"/>
  <c r="M3637" i="4"/>
  <c r="I3637" i="4"/>
  <c r="L3637" i="4"/>
  <c r="J3637" i="4"/>
  <c r="H3637" i="4"/>
  <c r="M3639" i="4"/>
  <c r="I3639" i="4"/>
  <c r="K3639" i="4"/>
  <c r="L3639" i="4"/>
  <c r="J3639" i="4"/>
  <c r="H3639" i="4"/>
  <c r="K3641" i="4"/>
  <c r="M3641" i="4"/>
  <c r="I3641" i="4"/>
  <c r="J3641" i="4"/>
  <c r="L3641" i="4"/>
  <c r="H3641" i="4"/>
  <c r="M3643" i="4"/>
  <c r="I3643" i="4"/>
  <c r="K3643" i="4"/>
  <c r="L3643" i="4"/>
  <c r="J3643" i="4"/>
  <c r="H3643" i="4"/>
  <c r="K3645" i="4"/>
  <c r="M3645" i="4"/>
  <c r="I3645" i="4"/>
  <c r="L3645" i="4"/>
  <c r="J3645" i="4"/>
  <c r="H3645" i="4"/>
  <c r="M3647" i="4"/>
  <c r="I3647" i="4"/>
  <c r="K3647" i="4"/>
  <c r="L3647" i="4"/>
  <c r="J3647" i="4"/>
  <c r="H3647" i="4"/>
  <c r="K3649" i="4"/>
  <c r="J3649" i="4"/>
  <c r="M3649" i="4"/>
  <c r="I3649" i="4"/>
  <c r="L3649" i="4"/>
  <c r="H3649" i="4"/>
  <c r="M3651" i="4"/>
  <c r="I3651" i="4"/>
  <c r="L3651" i="4"/>
  <c r="K3651" i="4"/>
  <c r="J3651" i="4"/>
  <c r="H3651" i="4"/>
  <c r="K3653" i="4"/>
  <c r="J3653" i="4"/>
  <c r="M3653" i="4"/>
  <c r="I3653" i="4"/>
  <c r="L3653" i="4"/>
  <c r="H3653" i="4"/>
  <c r="M3655" i="4"/>
  <c r="I3655" i="4"/>
  <c r="L3655" i="4"/>
  <c r="K3655" i="4"/>
  <c r="J3655" i="4"/>
  <c r="H3655" i="4"/>
  <c r="K3657" i="4"/>
  <c r="J3657" i="4"/>
  <c r="M3657" i="4"/>
  <c r="I3657" i="4"/>
  <c r="L3657" i="4"/>
  <c r="H3657" i="4"/>
  <c r="M3659" i="4"/>
  <c r="I3659" i="4"/>
  <c r="L3659" i="4"/>
  <c r="K3659" i="4"/>
  <c r="J3659" i="4"/>
  <c r="H3659" i="4"/>
  <c r="K3661" i="4"/>
  <c r="J3661" i="4"/>
  <c r="M3661" i="4"/>
  <c r="I3661" i="4"/>
  <c r="L3661" i="4"/>
  <c r="H3661" i="4"/>
  <c r="M3663" i="4"/>
  <c r="I3663" i="4"/>
  <c r="L3663" i="4"/>
  <c r="K3663" i="4"/>
  <c r="J3663" i="4"/>
  <c r="H3663" i="4"/>
  <c r="K3665" i="4"/>
  <c r="J3665" i="4"/>
  <c r="M3665" i="4"/>
  <c r="I3665" i="4"/>
  <c r="L3665" i="4"/>
  <c r="H3665" i="4"/>
  <c r="M3667" i="4"/>
  <c r="I3667" i="4"/>
  <c r="L3667" i="4"/>
  <c r="K3667" i="4"/>
  <c r="J3667" i="4"/>
  <c r="H3667" i="4"/>
  <c r="K3669" i="4"/>
  <c r="J3669" i="4"/>
  <c r="M3669" i="4"/>
  <c r="I3669" i="4"/>
  <c r="L3669" i="4"/>
  <c r="H3669" i="4"/>
  <c r="M3671" i="4"/>
  <c r="I3671" i="4"/>
  <c r="L3671" i="4"/>
  <c r="K3671" i="4"/>
  <c r="J3671" i="4"/>
  <c r="H3671" i="4"/>
  <c r="K3673" i="4"/>
  <c r="J3673" i="4"/>
  <c r="M3673" i="4"/>
  <c r="I3673" i="4"/>
  <c r="L3673" i="4"/>
  <c r="H3673" i="4"/>
  <c r="M3675" i="4"/>
  <c r="I3675" i="4"/>
  <c r="L3675" i="4"/>
  <c r="K3675" i="4"/>
  <c r="J3675" i="4"/>
  <c r="H3675" i="4"/>
  <c r="K3677" i="4"/>
  <c r="J3677" i="4"/>
  <c r="M3677" i="4"/>
  <c r="I3677" i="4"/>
  <c r="L3677" i="4"/>
  <c r="H3677" i="4"/>
  <c r="M3679" i="4"/>
  <c r="I3679" i="4"/>
  <c r="L3679" i="4"/>
  <c r="K3679" i="4"/>
  <c r="J3679" i="4"/>
  <c r="H3679" i="4"/>
  <c r="K3681" i="4"/>
  <c r="J3681" i="4"/>
  <c r="M3681" i="4"/>
  <c r="I3681" i="4"/>
  <c r="L3681" i="4"/>
  <c r="H3681" i="4"/>
  <c r="M3683" i="4"/>
  <c r="I3683" i="4"/>
  <c r="L3683" i="4"/>
  <c r="K3683" i="4"/>
  <c r="J3683" i="4"/>
  <c r="H3683" i="4"/>
  <c r="K3685" i="4"/>
  <c r="J3685" i="4"/>
  <c r="M3685" i="4"/>
  <c r="I3685" i="4"/>
  <c r="L3685" i="4"/>
  <c r="H3685" i="4"/>
  <c r="M3687" i="4"/>
  <c r="I3687" i="4"/>
  <c r="L3687" i="4"/>
  <c r="K3687" i="4"/>
  <c r="J3687" i="4"/>
  <c r="H3687" i="4"/>
  <c r="K3689" i="4"/>
  <c r="J3689" i="4"/>
  <c r="M3689" i="4"/>
  <c r="I3689" i="4"/>
  <c r="L3689" i="4"/>
  <c r="H3689" i="4"/>
  <c r="M3691" i="4"/>
  <c r="I3691" i="4"/>
  <c r="L3691" i="4"/>
  <c r="K3691" i="4"/>
  <c r="J3691" i="4"/>
  <c r="H3691" i="4"/>
  <c r="K3693" i="4"/>
  <c r="J3693" i="4"/>
  <c r="M3693" i="4"/>
  <c r="I3693" i="4"/>
  <c r="L3693" i="4"/>
  <c r="H3693" i="4"/>
  <c r="M3695" i="4"/>
  <c r="I3695" i="4"/>
  <c r="L3695" i="4"/>
  <c r="K3695" i="4"/>
  <c r="J3695" i="4"/>
  <c r="H3695" i="4"/>
  <c r="K3697" i="4"/>
  <c r="J3697" i="4"/>
  <c r="M3697" i="4"/>
  <c r="I3697" i="4"/>
  <c r="L3697" i="4"/>
  <c r="H3697" i="4"/>
  <c r="M3699" i="4"/>
  <c r="I3699" i="4"/>
  <c r="L3699" i="4"/>
  <c r="K3699" i="4"/>
  <c r="J3699" i="4"/>
  <c r="H3699" i="4"/>
  <c r="K3701" i="4"/>
  <c r="J3701" i="4"/>
  <c r="M3701" i="4"/>
  <c r="I3701" i="4"/>
  <c r="L3701" i="4"/>
  <c r="H3701" i="4"/>
  <c r="M3703" i="4"/>
  <c r="I3703" i="4"/>
  <c r="L3703" i="4"/>
  <c r="K3703" i="4"/>
  <c r="J3703" i="4"/>
  <c r="H3703" i="4"/>
  <c r="K3705" i="4"/>
  <c r="J3705" i="4"/>
  <c r="M3705" i="4"/>
  <c r="I3705" i="4"/>
  <c r="L3705" i="4"/>
  <c r="H3705" i="4"/>
  <c r="M3707" i="4"/>
  <c r="I3707" i="4"/>
  <c r="L3707" i="4"/>
  <c r="K3707" i="4"/>
  <c r="J3707" i="4"/>
  <c r="H3707" i="4"/>
  <c r="K3709" i="4"/>
  <c r="J3709" i="4"/>
  <c r="M3709" i="4"/>
  <c r="I3709" i="4"/>
  <c r="L3709" i="4"/>
  <c r="H3709" i="4"/>
  <c r="M3711" i="4"/>
  <c r="I3711" i="4"/>
  <c r="L3711" i="4"/>
  <c r="K3711" i="4"/>
  <c r="J3711" i="4"/>
  <c r="H3711" i="4"/>
  <c r="K3713" i="4"/>
  <c r="J3713" i="4"/>
  <c r="M3713" i="4"/>
  <c r="I3713" i="4"/>
  <c r="L3713" i="4"/>
  <c r="H3713" i="4"/>
  <c r="M3715" i="4"/>
  <c r="I3715" i="4"/>
  <c r="L3715" i="4"/>
  <c r="K3715" i="4"/>
  <c r="J3715" i="4"/>
  <c r="H3715" i="4"/>
  <c r="K3717" i="4"/>
  <c r="J3717" i="4"/>
  <c r="M3717" i="4"/>
  <c r="I3717" i="4"/>
  <c r="L3717" i="4"/>
  <c r="H3717" i="4"/>
  <c r="M3719" i="4"/>
  <c r="I3719" i="4"/>
  <c r="L3719" i="4"/>
  <c r="K3719" i="4"/>
  <c r="J3719" i="4"/>
  <c r="H3719" i="4"/>
  <c r="K3721" i="4"/>
  <c r="J3721" i="4"/>
  <c r="M3721" i="4"/>
  <c r="I3721" i="4"/>
  <c r="L3721" i="4"/>
  <c r="H3721" i="4"/>
  <c r="M3723" i="4"/>
  <c r="I3723" i="4"/>
  <c r="L3723" i="4"/>
  <c r="K3723" i="4"/>
  <c r="J3723" i="4"/>
  <c r="H3723" i="4"/>
  <c r="K3725" i="4"/>
  <c r="J3725" i="4"/>
  <c r="M3725" i="4"/>
  <c r="I3725" i="4"/>
  <c r="L3725" i="4"/>
  <c r="H3725" i="4"/>
  <c r="M3727" i="4"/>
  <c r="I3727" i="4"/>
  <c r="L3727" i="4"/>
  <c r="K3727" i="4"/>
  <c r="J3727" i="4"/>
  <c r="H3727" i="4"/>
  <c r="K3729" i="4"/>
  <c r="J3729" i="4"/>
  <c r="M3729" i="4"/>
  <c r="I3729" i="4"/>
  <c r="L3729" i="4"/>
  <c r="H3729" i="4"/>
  <c r="M3731" i="4"/>
  <c r="I3731" i="4"/>
  <c r="L3731" i="4"/>
  <c r="K3731" i="4"/>
  <c r="J3731" i="4"/>
  <c r="H3731" i="4"/>
  <c r="K3733" i="4"/>
  <c r="J3733" i="4"/>
  <c r="M3733" i="4"/>
  <c r="I3733" i="4"/>
  <c r="L3733" i="4"/>
  <c r="H3733" i="4"/>
  <c r="M3735" i="4"/>
  <c r="I3735" i="4"/>
  <c r="L3735" i="4"/>
  <c r="K3735" i="4"/>
  <c r="J3735" i="4"/>
  <c r="H3735" i="4"/>
  <c r="K3737" i="4"/>
  <c r="J3737" i="4"/>
  <c r="M3737" i="4"/>
  <c r="I3737" i="4"/>
  <c r="L3737" i="4"/>
  <c r="H3737" i="4"/>
  <c r="M3739" i="4"/>
  <c r="I3739" i="4"/>
  <c r="L3739" i="4"/>
  <c r="K3739" i="4"/>
  <c r="J3739" i="4"/>
  <c r="H3739" i="4"/>
  <c r="K3741" i="4"/>
  <c r="J3741" i="4"/>
  <c r="M3741" i="4"/>
  <c r="I3741" i="4"/>
  <c r="L3741" i="4"/>
  <c r="H3741" i="4"/>
  <c r="M3743" i="4"/>
  <c r="I3743" i="4"/>
  <c r="L3743" i="4"/>
  <c r="K3743" i="4"/>
  <c r="J3743" i="4"/>
  <c r="H3743" i="4"/>
  <c r="K3745" i="4"/>
  <c r="J3745" i="4"/>
  <c r="M3745" i="4"/>
  <c r="I3745" i="4"/>
  <c r="L3745" i="4"/>
  <c r="H3745" i="4"/>
  <c r="M3747" i="4"/>
  <c r="I3747" i="4"/>
  <c r="L3747" i="4"/>
  <c r="K3747" i="4"/>
  <c r="J3747" i="4"/>
  <c r="H3747" i="4"/>
  <c r="K3749" i="4"/>
  <c r="J3749" i="4"/>
  <c r="M3749" i="4"/>
  <c r="I3749" i="4"/>
  <c r="L3749" i="4"/>
  <c r="H3749" i="4"/>
  <c r="M3751" i="4"/>
  <c r="I3751" i="4"/>
  <c r="L3751" i="4"/>
  <c r="K3751" i="4"/>
  <c r="J3751" i="4"/>
  <c r="H3751" i="4"/>
  <c r="K3753" i="4"/>
  <c r="J3753" i="4"/>
  <c r="M3753" i="4"/>
  <c r="I3753" i="4"/>
  <c r="L3753" i="4"/>
  <c r="H3753" i="4"/>
  <c r="M3755" i="4"/>
  <c r="I3755" i="4"/>
  <c r="L3755" i="4"/>
  <c r="K3755" i="4"/>
  <c r="J3755" i="4"/>
  <c r="H3755" i="4"/>
  <c r="K3757" i="4"/>
  <c r="J3757" i="4"/>
  <c r="M3757" i="4"/>
  <c r="I3757" i="4"/>
  <c r="L3757" i="4"/>
  <c r="H3757" i="4"/>
  <c r="M3759" i="4"/>
  <c r="I3759" i="4"/>
  <c r="L3759" i="4"/>
  <c r="K3759" i="4"/>
  <c r="J3759" i="4"/>
  <c r="H3759" i="4"/>
  <c r="K3761" i="4"/>
  <c r="J3761" i="4"/>
  <c r="M3761" i="4"/>
  <c r="I3761" i="4"/>
  <c r="L3761" i="4"/>
  <c r="H3761" i="4"/>
  <c r="M3763" i="4"/>
  <c r="I3763" i="4"/>
  <c r="L3763" i="4"/>
  <c r="K3763" i="4"/>
  <c r="J3763" i="4"/>
  <c r="H3763" i="4"/>
  <c r="L3765" i="4"/>
  <c r="M3765" i="4"/>
  <c r="K3765" i="4"/>
  <c r="J3765" i="4"/>
  <c r="I3765" i="4"/>
  <c r="H3765" i="4"/>
  <c r="J3767" i="4"/>
  <c r="M3767" i="4"/>
  <c r="L3767" i="4"/>
  <c r="K3767" i="4"/>
  <c r="I3767" i="4"/>
  <c r="H3767" i="4"/>
  <c r="L3769" i="4"/>
  <c r="M3769" i="4"/>
  <c r="J3769" i="4"/>
  <c r="I3769" i="4"/>
  <c r="K3769" i="4"/>
  <c r="H3769" i="4"/>
  <c r="J3771" i="4"/>
  <c r="M3771" i="4"/>
  <c r="L3771" i="4"/>
  <c r="K3771" i="4"/>
  <c r="I3771" i="4"/>
  <c r="H3771" i="4"/>
  <c r="L3773" i="4"/>
  <c r="I3773" i="4"/>
  <c r="K3773" i="4"/>
  <c r="J3773" i="4"/>
  <c r="M3773" i="4"/>
  <c r="H3773" i="4"/>
  <c r="J3775" i="4"/>
  <c r="I3775" i="4"/>
  <c r="M3775" i="4"/>
  <c r="L3775" i="4"/>
  <c r="K3775" i="4"/>
  <c r="H3775" i="4"/>
  <c r="L3777" i="4"/>
  <c r="J3777" i="4"/>
  <c r="M3777" i="4"/>
  <c r="K3777" i="4"/>
  <c r="I3777" i="4"/>
  <c r="H3777" i="4"/>
  <c r="J3779" i="4"/>
  <c r="K3779" i="4"/>
  <c r="I3779" i="4"/>
  <c r="M3779" i="4"/>
  <c r="L3779" i="4"/>
  <c r="H3779" i="4"/>
  <c r="L3781" i="4"/>
  <c r="K3781" i="4"/>
  <c r="M3781" i="4"/>
  <c r="J3781" i="4"/>
  <c r="I3781" i="4"/>
  <c r="H3781" i="4"/>
  <c r="J3783" i="4"/>
  <c r="L3783" i="4"/>
  <c r="K3783" i="4"/>
  <c r="I3783" i="4"/>
  <c r="M3783" i="4"/>
  <c r="H3783" i="4"/>
  <c r="L3785" i="4"/>
  <c r="J3785" i="4"/>
  <c r="M3785" i="4"/>
  <c r="I3785" i="4"/>
  <c r="K3785" i="4"/>
  <c r="H3785" i="4"/>
  <c r="J3787" i="4"/>
  <c r="K3787" i="4"/>
  <c r="M3787" i="4"/>
  <c r="I3787" i="4"/>
  <c r="L3787" i="4"/>
  <c r="H3787" i="4"/>
  <c r="L3789" i="4"/>
  <c r="K3789" i="4"/>
  <c r="J3789" i="4"/>
  <c r="I3789" i="4"/>
  <c r="M3789" i="4"/>
  <c r="H3789" i="4"/>
  <c r="J3791" i="4"/>
  <c r="L3791" i="4"/>
  <c r="K3791" i="4"/>
  <c r="I3791" i="4"/>
  <c r="M3791" i="4"/>
  <c r="H3791" i="4"/>
  <c r="L3793" i="4"/>
  <c r="M3793" i="4"/>
  <c r="K3793" i="4"/>
  <c r="J3793" i="4"/>
  <c r="I3793" i="4"/>
  <c r="H3793" i="4"/>
  <c r="J3795" i="4"/>
  <c r="M3795" i="4"/>
  <c r="L3795" i="4"/>
  <c r="K3795" i="4"/>
  <c r="I3795" i="4"/>
  <c r="H3795" i="4"/>
  <c r="L3797" i="4"/>
  <c r="I3797" i="4"/>
  <c r="M3797" i="4"/>
  <c r="K3797" i="4"/>
  <c r="J3797" i="4"/>
  <c r="H3797" i="4"/>
  <c r="J3799" i="4"/>
  <c r="I3799" i="4"/>
  <c r="M3799" i="4"/>
  <c r="L3799" i="4"/>
  <c r="K3799" i="4"/>
  <c r="H3799" i="4"/>
  <c r="L3801" i="4"/>
  <c r="J3801" i="4"/>
  <c r="I3801" i="4"/>
  <c r="M3801" i="4"/>
  <c r="K3801" i="4"/>
  <c r="H3801" i="4"/>
  <c r="J3803" i="4"/>
  <c r="K3803" i="4"/>
  <c r="I3803" i="4"/>
  <c r="M3803" i="4"/>
  <c r="L3803" i="4"/>
  <c r="H3803" i="4"/>
  <c r="L3805" i="4"/>
  <c r="K3805" i="4"/>
  <c r="J3805" i="4"/>
  <c r="I3805" i="4"/>
  <c r="M3805" i="4"/>
  <c r="H3805" i="4"/>
  <c r="J3807" i="4"/>
  <c r="L3807" i="4"/>
  <c r="K3807" i="4"/>
  <c r="I3807" i="4"/>
  <c r="M3807" i="4"/>
  <c r="H3807" i="4"/>
  <c r="L3809" i="4"/>
  <c r="M3809" i="4"/>
  <c r="K3809" i="4"/>
  <c r="J3809" i="4"/>
  <c r="I3809" i="4"/>
  <c r="H3809" i="4"/>
  <c r="J3811" i="4"/>
  <c r="M3811" i="4"/>
  <c r="L3811" i="4"/>
  <c r="K3811" i="4"/>
  <c r="I3811" i="4"/>
  <c r="H3811" i="4"/>
  <c r="L3813" i="4"/>
  <c r="I3813" i="4"/>
  <c r="M3813" i="4"/>
  <c r="K3813" i="4"/>
  <c r="J3813" i="4"/>
  <c r="H3813" i="4"/>
  <c r="J3815" i="4"/>
  <c r="I3815" i="4"/>
  <c r="M3815" i="4"/>
  <c r="L3815" i="4"/>
  <c r="K3815" i="4"/>
  <c r="H3815" i="4"/>
  <c r="L3817" i="4"/>
  <c r="J3817" i="4"/>
  <c r="I3817" i="4"/>
  <c r="M3817" i="4"/>
  <c r="K3817" i="4"/>
  <c r="H3817" i="4"/>
  <c r="J3819" i="4"/>
  <c r="K3819" i="4"/>
  <c r="I3819" i="4"/>
  <c r="M3819" i="4"/>
  <c r="L3819" i="4"/>
  <c r="H3819" i="4"/>
  <c r="L3821" i="4"/>
  <c r="K3821" i="4"/>
  <c r="J3821" i="4"/>
  <c r="I3821" i="4"/>
  <c r="M3821" i="4"/>
  <c r="H3821" i="4"/>
  <c r="J3823" i="4"/>
  <c r="L3823" i="4"/>
  <c r="K3823" i="4"/>
  <c r="I3823" i="4"/>
  <c r="M3823" i="4"/>
  <c r="H3823" i="4"/>
  <c r="L3825" i="4"/>
  <c r="M3825" i="4"/>
  <c r="K3825" i="4"/>
  <c r="J3825" i="4"/>
  <c r="I3825" i="4"/>
  <c r="H3825" i="4"/>
  <c r="J3827" i="4"/>
  <c r="M3827" i="4"/>
  <c r="L3827" i="4"/>
  <c r="K3827" i="4"/>
  <c r="I3827" i="4"/>
  <c r="H3827" i="4"/>
  <c r="L3829" i="4"/>
  <c r="I3829" i="4"/>
  <c r="M3829" i="4"/>
  <c r="K3829" i="4"/>
  <c r="J3829" i="4"/>
  <c r="H3829" i="4"/>
  <c r="J3831" i="4"/>
  <c r="I3831" i="4"/>
  <c r="M3831" i="4"/>
  <c r="L3831" i="4"/>
  <c r="K3831" i="4"/>
  <c r="H3831" i="4"/>
  <c r="L3833" i="4"/>
  <c r="J3833" i="4"/>
  <c r="I3833" i="4"/>
  <c r="M3833" i="4"/>
  <c r="K3833" i="4"/>
  <c r="H3833" i="4"/>
  <c r="J3835" i="4"/>
  <c r="K3835" i="4"/>
  <c r="I3835" i="4"/>
  <c r="M3835" i="4"/>
  <c r="L3835" i="4"/>
  <c r="H3835" i="4"/>
  <c r="L3837" i="4"/>
  <c r="K3837" i="4"/>
  <c r="J3837" i="4"/>
  <c r="I3837" i="4"/>
  <c r="M3837" i="4"/>
  <c r="H3837" i="4"/>
  <c r="J3839" i="4"/>
  <c r="L3839" i="4"/>
  <c r="K3839" i="4"/>
  <c r="I3839" i="4"/>
  <c r="M3839" i="4"/>
  <c r="H3839" i="4"/>
  <c r="L3841" i="4"/>
  <c r="M3841" i="4"/>
  <c r="K3841" i="4"/>
  <c r="J3841" i="4"/>
  <c r="I3841" i="4"/>
  <c r="H3841" i="4"/>
  <c r="J3843" i="4"/>
  <c r="M3843" i="4"/>
  <c r="L3843" i="4"/>
  <c r="K3843" i="4"/>
  <c r="I3843" i="4"/>
  <c r="H3843" i="4"/>
  <c r="L3845" i="4"/>
  <c r="I3845" i="4"/>
  <c r="M3845" i="4"/>
  <c r="K3845" i="4"/>
  <c r="J3845" i="4"/>
  <c r="H3845" i="4"/>
  <c r="J3847" i="4"/>
  <c r="I3847" i="4"/>
  <c r="M3847" i="4"/>
  <c r="L3847" i="4"/>
  <c r="K3847" i="4"/>
  <c r="H3847" i="4"/>
  <c r="L3849" i="4"/>
  <c r="J3849" i="4"/>
  <c r="I3849" i="4"/>
  <c r="M3849" i="4"/>
  <c r="K3849" i="4"/>
  <c r="H3849" i="4"/>
  <c r="J3851" i="4"/>
  <c r="K3851" i="4"/>
  <c r="I3851" i="4"/>
  <c r="M3851" i="4"/>
  <c r="L3851" i="4"/>
  <c r="H3851" i="4"/>
  <c r="L3853" i="4"/>
  <c r="K3853" i="4"/>
  <c r="J3853" i="4"/>
  <c r="I3853" i="4"/>
  <c r="M3853" i="4"/>
  <c r="H3853" i="4"/>
  <c r="J3855" i="4"/>
  <c r="L3855" i="4"/>
  <c r="K3855" i="4"/>
  <c r="I3855" i="4"/>
  <c r="M3855" i="4"/>
  <c r="H3855" i="4"/>
  <c r="L3857" i="4"/>
  <c r="M3857" i="4"/>
  <c r="K3857" i="4"/>
  <c r="J3857" i="4"/>
  <c r="I3857" i="4"/>
  <c r="H3857" i="4"/>
  <c r="J3859" i="4"/>
  <c r="M3859" i="4"/>
  <c r="L3859" i="4"/>
  <c r="K3859" i="4"/>
  <c r="I3859" i="4"/>
  <c r="H3859" i="4"/>
  <c r="L3861" i="4"/>
  <c r="I3861" i="4"/>
  <c r="M3861" i="4"/>
  <c r="K3861" i="4"/>
  <c r="J3861" i="4"/>
  <c r="H3861" i="4"/>
  <c r="J3863" i="4"/>
  <c r="I3863" i="4"/>
  <c r="M3863" i="4"/>
  <c r="L3863" i="4"/>
  <c r="K3863" i="4"/>
  <c r="H3863" i="4"/>
  <c r="L3865" i="4"/>
  <c r="J3865" i="4"/>
  <c r="I3865" i="4"/>
  <c r="M3865" i="4"/>
  <c r="K3865" i="4"/>
  <c r="H3865" i="4"/>
  <c r="J3867" i="4"/>
  <c r="K3867" i="4"/>
  <c r="I3867" i="4"/>
  <c r="M3867" i="4"/>
  <c r="L3867" i="4"/>
  <c r="H3867" i="4"/>
  <c r="L3869" i="4"/>
  <c r="K3869" i="4"/>
  <c r="J3869" i="4"/>
  <c r="I3869" i="4"/>
  <c r="M3869" i="4"/>
  <c r="H3869" i="4"/>
  <c r="J3871" i="4"/>
  <c r="L3871" i="4"/>
  <c r="K3871" i="4"/>
  <c r="I3871" i="4"/>
  <c r="M3871" i="4"/>
  <c r="H3871" i="4"/>
  <c r="L3873" i="4"/>
  <c r="M3873" i="4"/>
  <c r="K3873" i="4"/>
  <c r="J3873" i="4"/>
  <c r="I3873" i="4"/>
  <c r="H3873" i="4"/>
  <c r="K3875" i="4"/>
  <c r="J3875" i="4"/>
  <c r="I3875" i="4"/>
  <c r="M3875" i="4"/>
  <c r="L3875" i="4"/>
  <c r="H3875" i="4"/>
  <c r="M3877" i="4"/>
  <c r="I3877" i="4"/>
  <c r="L3877" i="4"/>
  <c r="K3877" i="4"/>
  <c r="J3877" i="4"/>
  <c r="H3877" i="4"/>
  <c r="K3879" i="4"/>
  <c r="J3879" i="4"/>
  <c r="M3879" i="4"/>
  <c r="L3879" i="4"/>
  <c r="I3879" i="4"/>
  <c r="H3879" i="4"/>
  <c r="M3881" i="4"/>
  <c r="I3881" i="4"/>
  <c r="L3881" i="4"/>
  <c r="K3881" i="4"/>
  <c r="J3881" i="4"/>
  <c r="H3881" i="4"/>
  <c r="K3883" i="4"/>
  <c r="J3883" i="4"/>
  <c r="I3883" i="4"/>
  <c r="M3883" i="4"/>
  <c r="L3883" i="4"/>
  <c r="H3883" i="4"/>
  <c r="M3885" i="4"/>
  <c r="I3885" i="4"/>
  <c r="L3885" i="4"/>
  <c r="K3885" i="4"/>
  <c r="J3885" i="4"/>
  <c r="H3885" i="4"/>
  <c r="K3887" i="4"/>
  <c r="J3887" i="4"/>
  <c r="M3887" i="4"/>
  <c r="L3887" i="4"/>
  <c r="I3887" i="4"/>
  <c r="H3887" i="4"/>
  <c r="M3889" i="4"/>
  <c r="I3889" i="4"/>
  <c r="L3889" i="4"/>
  <c r="K3889" i="4"/>
  <c r="J3889" i="4"/>
  <c r="H3889" i="4"/>
  <c r="K3891" i="4"/>
  <c r="J3891" i="4"/>
  <c r="I3891" i="4"/>
  <c r="M3891" i="4"/>
  <c r="L3891" i="4"/>
  <c r="H3891" i="4"/>
  <c r="M3893" i="4"/>
  <c r="I3893" i="4"/>
  <c r="L3893" i="4"/>
  <c r="K3893" i="4"/>
  <c r="J3893" i="4"/>
  <c r="H3893" i="4"/>
  <c r="K3895" i="4"/>
  <c r="J3895" i="4"/>
  <c r="M3895" i="4"/>
  <c r="L3895" i="4"/>
  <c r="I3895" i="4"/>
  <c r="H3895" i="4"/>
  <c r="M3897" i="4"/>
  <c r="I3897" i="4"/>
  <c r="L3897" i="4"/>
  <c r="K3897" i="4"/>
  <c r="J3897" i="4"/>
  <c r="H3897" i="4"/>
  <c r="K3899" i="4"/>
  <c r="J3899" i="4"/>
  <c r="I3899" i="4"/>
  <c r="M3899" i="4"/>
  <c r="L3899" i="4"/>
  <c r="H3899" i="4"/>
  <c r="M3901" i="4"/>
  <c r="I3901" i="4"/>
  <c r="L3901" i="4"/>
  <c r="K3901" i="4"/>
  <c r="J3901" i="4"/>
  <c r="H3901" i="4"/>
  <c r="K3903" i="4"/>
  <c r="J3903" i="4"/>
  <c r="M3903" i="4"/>
  <c r="L3903" i="4"/>
  <c r="I3903" i="4"/>
  <c r="H3903" i="4"/>
  <c r="M3905" i="4"/>
  <c r="I3905" i="4"/>
  <c r="L3905" i="4"/>
  <c r="K3905" i="4"/>
  <c r="J3905" i="4"/>
  <c r="H3905" i="4"/>
  <c r="K3907" i="4"/>
  <c r="J3907" i="4"/>
  <c r="I3907" i="4"/>
  <c r="M3907" i="4"/>
  <c r="L3907" i="4"/>
  <c r="H3907" i="4"/>
  <c r="M3909" i="4"/>
  <c r="I3909" i="4"/>
  <c r="L3909" i="4"/>
  <c r="K3909" i="4"/>
  <c r="J3909" i="4"/>
  <c r="H3909" i="4"/>
  <c r="K3911" i="4"/>
  <c r="J3911" i="4"/>
  <c r="M3911" i="4"/>
  <c r="L3911" i="4"/>
  <c r="I3911" i="4"/>
  <c r="H3911" i="4"/>
  <c r="M3913" i="4"/>
  <c r="I3913" i="4"/>
  <c r="L3913" i="4"/>
  <c r="K3913" i="4"/>
  <c r="J3913" i="4"/>
  <c r="H3913" i="4"/>
  <c r="K3915" i="4"/>
  <c r="J3915" i="4"/>
  <c r="I3915" i="4"/>
  <c r="M3915" i="4"/>
  <c r="L3915" i="4"/>
  <c r="H3915" i="4"/>
  <c r="M3917" i="4"/>
  <c r="I3917" i="4"/>
  <c r="L3917" i="4"/>
  <c r="K3917" i="4"/>
  <c r="J3917" i="4"/>
  <c r="H3917" i="4"/>
  <c r="K3919" i="4"/>
  <c r="J3919" i="4"/>
  <c r="M3919" i="4"/>
  <c r="L3919" i="4"/>
  <c r="I3919" i="4"/>
  <c r="H3919" i="4"/>
  <c r="M3921" i="4"/>
  <c r="I3921" i="4"/>
  <c r="L3921" i="4"/>
  <c r="K3921" i="4"/>
  <c r="J3921" i="4"/>
  <c r="H3921" i="4"/>
  <c r="K3923" i="4"/>
  <c r="J3923" i="4"/>
  <c r="I3923" i="4"/>
  <c r="M3923" i="4"/>
  <c r="L3923" i="4"/>
  <c r="H3923" i="4"/>
  <c r="M3925" i="4"/>
  <c r="I3925" i="4"/>
  <c r="L3925" i="4"/>
  <c r="K3925" i="4"/>
  <c r="J3925" i="4"/>
  <c r="H3925" i="4"/>
  <c r="K3927" i="4"/>
  <c r="J3927" i="4"/>
  <c r="M3927" i="4"/>
  <c r="L3927" i="4"/>
  <c r="I3927" i="4"/>
  <c r="H3927" i="4"/>
  <c r="M3929" i="4"/>
  <c r="I3929" i="4"/>
  <c r="L3929" i="4"/>
  <c r="K3929" i="4"/>
  <c r="J3929" i="4"/>
  <c r="H3929" i="4"/>
  <c r="K3931" i="4"/>
  <c r="J3931" i="4"/>
  <c r="I3931" i="4"/>
  <c r="M3931" i="4"/>
  <c r="L3931" i="4"/>
  <c r="H3931" i="4"/>
  <c r="M3933" i="4"/>
  <c r="I3933" i="4"/>
  <c r="L3933" i="4"/>
  <c r="K3933" i="4"/>
  <c r="J3933" i="4"/>
  <c r="H3933" i="4"/>
  <c r="K3935" i="4"/>
  <c r="J3935" i="4"/>
  <c r="M3935" i="4"/>
  <c r="L3935" i="4"/>
  <c r="I3935" i="4"/>
  <c r="H3935" i="4"/>
  <c r="M3937" i="4"/>
  <c r="I3937" i="4"/>
  <c r="L3937" i="4"/>
  <c r="K3937" i="4"/>
  <c r="J3937" i="4"/>
  <c r="H3937" i="4"/>
  <c r="K3939" i="4"/>
  <c r="J3939" i="4"/>
  <c r="I3939" i="4"/>
  <c r="M3939" i="4"/>
  <c r="L3939" i="4"/>
  <c r="H3939" i="4"/>
  <c r="M3941" i="4"/>
  <c r="I3941" i="4"/>
  <c r="L3941" i="4"/>
  <c r="K3941" i="4"/>
  <c r="J3941" i="4"/>
  <c r="H3941" i="4"/>
  <c r="K3943" i="4"/>
  <c r="J3943" i="4"/>
  <c r="M3943" i="4"/>
  <c r="L3943" i="4"/>
  <c r="I3943" i="4"/>
  <c r="H3943" i="4"/>
  <c r="M3945" i="4"/>
  <c r="I3945" i="4"/>
  <c r="L3945" i="4"/>
  <c r="K3945" i="4"/>
  <c r="J3945" i="4"/>
  <c r="H3945" i="4"/>
  <c r="K3947" i="4"/>
  <c r="J3947" i="4"/>
  <c r="I3947" i="4"/>
  <c r="M3947" i="4"/>
  <c r="L3947" i="4"/>
  <c r="H3947" i="4"/>
  <c r="M3949" i="4"/>
  <c r="I3949" i="4"/>
  <c r="L3949" i="4"/>
  <c r="K3949" i="4"/>
  <c r="J3949" i="4"/>
  <c r="H3949" i="4"/>
  <c r="K3951" i="4"/>
  <c r="J3951" i="4"/>
  <c r="M3951" i="4"/>
  <c r="L3951" i="4"/>
  <c r="I3951" i="4"/>
  <c r="H3951" i="4"/>
  <c r="M3953" i="4"/>
  <c r="I3953" i="4"/>
  <c r="L3953" i="4"/>
  <c r="K3953" i="4"/>
  <c r="J3953" i="4"/>
  <c r="H3953" i="4"/>
  <c r="K3955" i="4"/>
  <c r="J3955" i="4"/>
  <c r="I3955" i="4"/>
  <c r="M3955" i="4"/>
  <c r="L3955" i="4"/>
  <c r="H3955" i="4"/>
  <c r="M3957" i="4"/>
  <c r="I3957" i="4"/>
  <c r="L3957" i="4"/>
  <c r="K3957" i="4"/>
  <c r="J3957" i="4"/>
  <c r="H3957" i="4"/>
  <c r="K3959" i="4"/>
  <c r="J3959" i="4"/>
  <c r="M3959" i="4"/>
  <c r="L3959" i="4"/>
  <c r="I3959" i="4"/>
  <c r="H3959" i="4"/>
  <c r="M3961" i="4"/>
  <c r="I3961" i="4"/>
  <c r="L3961" i="4"/>
  <c r="K3961" i="4"/>
  <c r="J3961" i="4"/>
  <c r="H3961" i="4"/>
  <c r="K3963" i="4"/>
  <c r="J3963" i="4"/>
  <c r="I3963" i="4"/>
  <c r="M3963" i="4"/>
  <c r="L3963" i="4"/>
  <c r="H3963" i="4"/>
  <c r="M3965" i="4"/>
  <c r="I3965" i="4"/>
  <c r="L3965" i="4"/>
  <c r="K3965" i="4"/>
  <c r="J3965" i="4"/>
  <c r="H3965" i="4"/>
  <c r="K3967" i="4"/>
  <c r="J3967" i="4"/>
  <c r="M3967" i="4"/>
  <c r="L3967" i="4"/>
  <c r="I3967" i="4"/>
  <c r="H3967" i="4"/>
  <c r="M3969" i="4"/>
  <c r="I3969" i="4"/>
  <c r="L3969" i="4"/>
  <c r="K3969" i="4"/>
  <c r="J3969" i="4"/>
  <c r="H3969" i="4"/>
  <c r="K3971" i="4"/>
  <c r="J3971" i="4"/>
  <c r="I3971" i="4"/>
  <c r="M3971" i="4"/>
  <c r="L3971" i="4"/>
  <c r="H3971" i="4"/>
  <c r="M3973" i="4"/>
  <c r="I3973" i="4"/>
  <c r="L3973" i="4"/>
  <c r="K3973" i="4"/>
  <c r="J3973" i="4"/>
  <c r="H3973" i="4"/>
  <c r="K3975" i="4"/>
  <c r="J3975" i="4"/>
  <c r="M3975" i="4"/>
  <c r="L3975" i="4"/>
  <c r="I3975" i="4"/>
  <c r="H3975" i="4"/>
  <c r="M3977" i="4"/>
  <c r="I3977" i="4"/>
  <c r="L3977" i="4"/>
  <c r="K3977" i="4"/>
  <c r="J3977" i="4"/>
  <c r="H3977" i="4"/>
  <c r="K3979" i="4"/>
  <c r="J3979" i="4"/>
  <c r="I3979" i="4"/>
  <c r="M3979" i="4"/>
  <c r="L3979" i="4"/>
  <c r="H3979" i="4"/>
  <c r="M3981" i="4"/>
  <c r="I3981" i="4"/>
  <c r="L3981" i="4"/>
  <c r="K3981" i="4"/>
  <c r="J3981" i="4"/>
  <c r="H3981" i="4"/>
  <c r="K3983" i="4"/>
  <c r="J3983" i="4"/>
  <c r="M3983" i="4"/>
  <c r="L3983" i="4"/>
  <c r="I3983" i="4"/>
  <c r="H3983" i="4"/>
  <c r="M3985" i="4"/>
  <c r="I3985" i="4"/>
  <c r="L3985" i="4"/>
  <c r="K3985" i="4"/>
  <c r="J3985" i="4"/>
  <c r="H3985" i="4"/>
  <c r="L3987" i="4"/>
  <c r="K3987" i="4"/>
  <c r="J3987" i="4"/>
  <c r="M3987" i="4"/>
  <c r="I3987" i="4"/>
  <c r="H3987" i="4"/>
  <c r="M3989" i="4"/>
  <c r="J3989" i="4"/>
  <c r="I3989" i="4"/>
  <c r="L3989" i="4"/>
  <c r="K3989" i="4"/>
  <c r="H3989" i="4"/>
  <c r="K3991" i="4"/>
  <c r="J3991" i="4"/>
  <c r="I3991" i="4"/>
  <c r="M3991" i="4"/>
  <c r="L3991" i="4"/>
  <c r="H3991" i="4"/>
  <c r="J3993" i="4"/>
  <c r="M3993" i="4"/>
  <c r="I3993" i="4"/>
  <c r="L3993" i="4"/>
  <c r="K3993" i="4"/>
  <c r="H3993" i="4"/>
  <c r="L3995" i="4"/>
  <c r="K3995" i="4"/>
  <c r="J3995" i="4"/>
  <c r="I3995" i="4"/>
  <c r="M3995" i="4"/>
  <c r="H3995" i="4"/>
  <c r="J3997" i="4"/>
  <c r="M3997" i="4"/>
  <c r="I3997" i="4"/>
  <c r="L3997" i="4"/>
  <c r="K3997" i="4"/>
  <c r="H3997" i="4"/>
  <c r="L3999" i="4"/>
  <c r="K3999" i="4"/>
  <c r="M3999" i="4"/>
  <c r="J3999" i="4"/>
  <c r="I3999" i="4"/>
  <c r="H3999" i="4"/>
  <c r="J4001" i="4"/>
  <c r="M4001" i="4"/>
  <c r="I4001" i="4"/>
  <c r="L4001" i="4"/>
  <c r="K4001" i="4"/>
  <c r="H4001" i="4"/>
  <c r="L4003" i="4"/>
  <c r="K4003" i="4"/>
  <c r="J4003" i="4"/>
  <c r="I4003" i="4"/>
  <c r="M4003" i="4"/>
  <c r="H4003" i="4"/>
  <c r="J4005" i="4"/>
  <c r="M4005" i="4"/>
  <c r="I4005" i="4"/>
  <c r="L4005" i="4"/>
  <c r="K4005" i="4"/>
  <c r="H4005" i="4"/>
  <c r="L4007" i="4"/>
  <c r="K4007" i="4"/>
  <c r="M4007" i="4"/>
  <c r="J4007" i="4"/>
  <c r="I4007" i="4"/>
  <c r="H4007" i="4"/>
  <c r="J4009" i="4"/>
  <c r="M4009" i="4"/>
  <c r="I4009" i="4"/>
  <c r="L4009" i="4"/>
  <c r="K4009" i="4"/>
  <c r="H4009" i="4"/>
  <c r="L4011" i="4"/>
  <c r="K4011" i="4"/>
  <c r="J4011" i="4"/>
  <c r="I4011" i="4"/>
  <c r="M4011" i="4"/>
  <c r="H4011" i="4"/>
  <c r="J4013" i="4"/>
  <c r="M4013" i="4"/>
  <c r="I4013" i="4"/>
  <c r="L4013" i="4"/>
  <c r="K4013" i="4"/>
  <c r="H4013" i="4"/>
  <c r="L4015" i="4"/>
  <c r="K4015" i="4"/>
  <c r="M4015" i="4"/>
  <c r="J4015" i="4"/>
  <c r="I4015" i="4"/>
  <c r="H4015" i="4"/>
  <c r="J4017" i="4"/>
  <c r="M4017" i="4"/>
  <c r="I4017" i="4"/>
  <c r="L4017" i="4"/>
  <c r="K4017" i="4"/>
  <c r="H4017" i="4"/>
  <c r="L4019" i="4"/>
  <c r="K4019" i="4"/>
  <c r="J4019" i="4"/>
  <c r="I4019" i="4"/>
  <c r="M4019" i="4"/>
  <c r="H4019" i="4"/>
  <c r="J4021" i="4"/>
  <c r="M4021" i="4"/>
  <c r="I4021" i="4"/>
  <c r="L4021" i="4"/>
  <c r="K4021" i="4"/>
  <c r="H4021" i="4"/>
  <c r="L4023" i="4"/>
  <c r="K4023" i="4"/>
  <c r="M4023" i="4"/>
  <c r="J4023" i="4"/>
  <c r="I4023" i="4"/>
  <c r="H4023" i="4"/>
  <c r="J4025" i="4"/>
  <c r="M4025" i="4"/>
  <c r="I4025" i="4"/>
  <c r="L4025" i="4"/>
  <c r="K4025" i="4"/>
  <c r="H4025" i="4"/>
  <c r="L4027" i="4"/>
  <c r="K4027" i="4"/>
  <c r="J4027" i="4"/>
  <c r="I4027" i="4"/>
  <c r="M4027" i="4"/>
  <c r="H4027" i="4"/>
  <c r="J4029" i="4"/>
  <c r="M4029" i="4"/>
  <c r="I4029" i="4"/>
  <c r="L4029" i="4"/>
  <c r="K4029" i="4"/>
  <c r="H4029" i="4"/>
  <c r="L4031" i="4"/>
  <c r="K4031" i="4"/>
  <c r="M4031" i="4"/>
  <c r="J4031" i="4"/>
  <c r="I4031" i="4"/>
  <c r="H4031" i="4"/>
  <c r="J4033" i="4"/>
  <c r="M4033" i="4"/>
  <c r="I4033" i="4"/>
  <c r="L4033" i="4"/>
  <c r="K4033" i="4"/>
  <c r="H4033" i="4"/>
  <c r="L4035" i="4"/>
  <c r="K4035" i="4"/>
  <c r="J4035" i="4"/>
  <c r="I4035" i="4"/>
  <c r="M4035" i="4"/>
  <c r="H4035" i="4"/>
  <c r="J4037" i="4"/>
  <c r="M4037" i="4"/>
  <c r="I4037" i="4"/>
  <c r="L4037" i="4"/>
  <c r="K4037" i="4"/>
  <c r="H4037" i="4"/>
  <c r="M4039" i="4"/>
  <c r="I4039" i="4"/>
  <c r="L4039" i="4"/>
  <c r="K4039" i="4"/>
  <c r="J4039" i="4"/>
  <c r="H4039" i="4"/>
  <c r="K4041" i="4"/>
  <c r="J4041" i="4"/>
  <c r="M4041" i="4"/>
  <c r="I4041" i="4"/>
  <c r="L4041" i="4"/>
  <c r="H4041" i="4"/>
  <c r="M4043" i="4"/>
  <c r="I4043" i="4"/>
  <c r="L4043" i="4"/>
  <c r="K4043" i="4"/>
  <c r="J4043" i="4"/>
  <c r="H4043" i="4"/>
  <c r="K4045" i="4"/>
  <c r="J4045" i="4"/>
  <c r="M4045" i="4"/>
  <c r="I4045" i="4"/>
  <c r="L4045" i="4"/>
  <c r="H4045" i="4"/>
  <c r="M4047" i="4"/>
  <c r="I4047" i="4"/>
  <c r="L4047" i="4"/>
  <c r="K4047" i="4"/>
  <c r="J4047" i="4"/>
  <c r="H4047" i="4"/>
  <c r="K4049" i="4"/>
  <c r="J4049" i="4"/>
  <c r="M4049" i="4"/>
  <c r="I4049" i="4"/>
  <c r="L4049" i="4"/>
  <c r="H4049" i="4"/>
  <c r="M4051" i="4"/>
  <c r="I4051" i="4"/>
  <c r="L4051" i="4"/>
  <c r="K4051" i="4"/>
  <c r="J4051" i="4"/>
  <c r="H4051" i="4"/>
  <c r="K4053" i="4"/>
  <c r="J4053" i="4"/>
  <c r="M4053" i="4"/>
  <c r="I4053" i="4"/>
  <c r="L4053" i="4"/>
  <c r="H4053" i="4"/>
  <c r="M4055" i="4"/>
  <c r="I4055" i="4"/>
  <c r="L4055" i="4"/>
  <c r="K4055" i="4"/>
  <c r="J4055" i="4"/>
  <c r="H4055" i="4"/>
  <c r="K4057" i="4"/>
  <c r="J4057" i="4"/>
  <c r="M4057" i="4"/>
  <c r="I4057" i="4"/>
  <c r="L4057" i="4"/>
  <c r="H4057" i="4"/>
  <c r="M4059" i="4"/>
  <c r="I4059" i="4"/>
  <c r="L4059" i="4"/>
  <c r="K4059" i="4"/>
  <c r="J4059" i="4"/>
  <c r="H4059" i="4"/>
  <c r="K4061" i="4"/>
  <c r="J4061" i="4"/>
  <c r="M4061" i="4"/>
  <c r="I4061" i="4"/>
  <c r="L4061" i="4"/>
  <c r="H4061" i="4"/>
  <c r="M4063" i="4"/>
  <c r="I4063" i="4"/>
  <c r="L4063" i="4"/>
  <c r="K4063" i="4"/>
  <c r="J4063" i="4"/>
  <c r="H4063" i="4"/>
  <c r="K4065" i="4"/>
  <c r="J4065" i="4"/>
  <c r="M4065" i="4"/>
  <c r="I4065" i="4"/>
  <c r="L4065" i="4"/>
  <c r="H4065" i="4"/>
  <c r="M4067" i="4"/>
  <c r="I4067" i="4"/>
  <c r="L4067" i="4"/>
  <c r="K4067" i="4"/>
  <c r="J4067" i="4"/>
  <c r="H4067" i="4"/>
  <c r="K4069" i="4"/>
  <c r="J4069" i="4"/>
  <c r="M4069" i="4"/>
  <c r="I4069" i="4"/>
  <c r="L4069" i="4"/>
  <c r="H4069" i="4"/>
  <c r="M4071" i="4"/>
  <c r="I4071" i="4"/>
  <c r="L4071" i="4"/>
  <c r="K4071" i="4"/>
  <c r="J4071" i="4"/>
  <c r="H4071" i="4"/>
  <c r="K4073" i="4"/>
  <c r="J4073" i="4"/>
  <c r="M4073" i="4"/>
  <c r="I4073" i="4"/>
  <c r="L4073" i="4"/>
  <c r="H4073" i="4"/>
  <c r="M4075" i="4"/>
  <c r="I4075" i="4"/>
  <c r="L4075" i="4"/>
  <c r="K4075" i="4"/>
  <c r="J4075" i="4"/>
  <c r="H4075" i="4"/>
  <c r="K4077" i="4"/>
  <c r="J4077" i="4"/>
  <c r="M4077" i="4"/>
  <c r="I4077" i="4"/>
  <c r="L4077" i="4"/>
  <c r="H4077" i="4"/>
  <c r="M4079" i="4"/>
  <c r="I4079" i="4"/>
  <c r="L4079" i="4"/>
  <c r="K4079" i="4"/>
  <c r="J4079" i="4"/>
  <c r="H4079" i="4"/>
  <c r="K4081" i="4"/>
  <c r="J4081" i="4"/>
  <c r="M4081" i="4"/>
  <c r="I4081" i="4"/>
  <c r="L4081" i="4"/>
  <c r="H4081" i="4"/>
  <c r="M4083" i="4"/>
  <c r="I4083" i="4"/>
  <c r="L4083" i="4"/>
  <c r="K4083" i="4"/>
  <c r="J4083" i="4"/>
  <c r="H4083" i="4"/>
  <c r="K4085" i="4"/>
  <c r="J4085" i="4"/>
  <c r="M4085" i="4"/>
  <c r="I4085" i="4"/>
  <c r="L4085" i="4"/>
  <c r="H4085" i="4"/>
  <c r="M4087" i="4"/>
  <c r="I4087" i="4"/>
  <c r="L4087" i="4"/>
  <c r="K4087" i="4"/>
  <c r="J4087" i="4"/>
  <c r="H4087" i="4"/>
  <c r="K4089" i="4"/>
  <c r="J4089" i="4"/>
  <c r="M4089" i="4"/>
  <c r="I4089" i="4"/>
  <c r="L4089" i="4"/>
  <c r="H4089" i="4"/>
  <c r="M4091" i="4"/>
  <c r="I4091" i="4"/>
  <c r="L4091" i="4"/>
  <c r="K4091" i="4"/>
  <c r="J4091" i="4"/>
  <c r="H4091" i="4"/>
  <c r="L4093" i="4"/>
  <c r="M4093" i="4"/>
  <c r="K4093" i="4"/>
  <c r="J4093" i="4"/>
  <c r="I4093" i="4"/>
  <c r="H4093" i="4"/>
  <c r="J4095" i="4"/>
  <c r="M4095" i="4"/>
  <c r="L4095" i="4"/>
  <c r="K4095" i="4"/>
  <c r="I4095" i="4"/>
  <c r="H4095" i="4"/>
  <c r="L4097" i="4"/>
  <c r="K4097" i="4"/>
  <c r="J4097" i="4"/>
  <c r="I4097" i="4"/>
  <c r="M4097" i="4"/>
  <c r="H4097" i="4"/>
  <c r="J4099" i="4"/>
  <c r="L4099" i="4"/>
  <c r="M4099" i="4"/>
  <c r="K4099" i="4"/>
  <c r="I4099" i="4"/>
  <c r="H4099" i="4"/>
  <c r="L4101" i="4"/>
  <c r="M4101" i="4"/>
  <c r="K4101" i="4"/>
  <c r="J4101" i="4"/>
  <c r="I4101" i="4"/>
  <c r="H4101" i="4"/>
  <c r="J4103" i="4"/>
  <c r="M4103" i="4"/>
  <c r="I4103" i="4"/>
  <c r="L4103" i="4"/>
  <c r="K4103" i="4"/>
  <c r="H4103" i="4"/>
  <c r="L4105" i="4"/>
  <c r="I4105" i="4"/>
  <c r="M4105" i="4"/>
  <c r="K4105" i="4"/>
  <c r="J4105" i="4"/>
  <c r="H4105" i="4"/>
  <c r="J4107" i="4"/>
  <c r="I4107" i="4"/>
  <c r="M4107" i="4"/>
  <c r="L4107" i="4"/>
  <c r="K4107" i="4"/>
  <c r="H4107" i="4"/>
  <c r="L4109" i="4"/>
  <c r="J4109" i="4"/>
  <c r="I4109" i="4"/>
  <c r="M4109" i="4"/>
  <c r="K4109" i="4"/>
  <c r="H4109" i="4"/>
  <c r="J4111" i="4"/>
  <c r="K4111" i="4"/>
  <c r="I4111" i="4"/>
  <c r="M4111" i="4"/>
  <c r="L4111" i="4"/>
  <c r="H4111" i="4"/>
  <c r="L4113" i="4"/>
  <c r="K4113" i="4"/>
  <c r="J4113" i="4"/>
  <c r="M4113" i="4"/>
  <c r="I4113" i="4"/>
  <c r="H4113" i="4"/>
  <c r="J4115" i="4"/>
  <c r="L4115" i="4"/>
  <c r="K4115" i="4"/>
  <c r="M4115" i="4"/>
  <c r="I4115" i="4"/>
  <c r="H4115" i="4"/>
  <c r="L4117" i="4"/>
  <c r="M4117" i="4"/>
  <c r="K4117" i="4"/>
  <c r="J4117" i="4"/>
  <c r="I4117" i="4"/>
  <c r="H4117" i="4"/>
  <c r="J4119" i="4"/>
  <c r="M4119" i="4"/>
  <c r="L4119" i="4"/>
  <c r="K4119" i="4"/>
  <c r="I4119" i="4"/>
  <c r="H4119" i="4"/>
  <c r="L4121" i="4"/>
  <c r="I4121" i="4"/>
  <c r="M4121" i="4"/>
  <c r="K4121" i="4"/>
  <c r="J4121" i="4"/>
  <c r="H4121" i="4"/>
  <c r="J4123" i="4"/>
  <c r="I4123" i="4"/>
  <c r="M4123" i="4"/>
  <c r="L4123" i="4"/>
  <c r="K4123" i="4"/>
  <c r="H4123" i="4"/>
  <c r="M4125" i="4"/>
  <c r="I4125" i="4"/>
  <c r="L4125" i="4"/>
  <c r="K4125" i="4"/>
  <c r="J4125" i="4"/>
  <c r="H4125" i="4"/>
  <c r="K4127" i="4"/>
  <c r="J4127" i="4"/>
  <c r="I4127" i="4"/>
  <c r="M4127" i="4"/>
  <c r="L4127" i="4"/>
  <c r="H4127" i="4"/>
  <c r="M4129" i="4"/>
  <c r="I4129" i="4"/>
  <c r="L4129" i="4"/>
  <c r="K4129" i="4"/>
  <c r="J4129" i="4"/>
  <c r="H4129" i="4"/>
  <c r="K4131" i="4"/>
  <c r="J4131" i="4"/>
  <c r="M4131" i="4"/>
  <c r="L4131" i="4"/>
  <c r="I4131" i="4"/>
  <c r="H4131" i="4"/>
  <c r="M4133" i="4"/>
  <c r="I4133" i="4"/>
  <c r="L4133" i="4"/>
  <c r="K4133" i="4"/>
  <c r="J4133" i="4"/>
  <c r="H4133" i="4"/>
  <c r="K4135" i="4"/>
  <c r="J4135" i="4"/>
  <c r="I4135" i="4"/>
  <c r="M4135" i="4"/>
  <c r="L4135" i="4"/>
  <c r="H4135" i="4"/>
  <c r="M4137" i="4"/>
  <c r="I4137" i="4"/>
  <c r="L4137" i="4"/>
  <c r="K4137" i="4"/>
  <c r="J4137" i="4"/>
  <c r="H4137" i="4"/>
  <c r="K4139" i="4"/>
  <c r="J4139" i="4"/>
  <c r="M4139" i="4"/>
  <c r="L4139" i="4"/>
  <c r="I4139" i="4"/>
  <c r="H4139" i="4"/>
  <c r="M4141" i="4"/>
  <c r="I4141" i="4"/>
  <c r="L4141" i="4"/>
  <c r="K4141" i="4"/>
  <c r="J4141" i="4"/>
  <c r="H4141" i="4"/>
  <c r="K4143" i="4"/>
  <c r="J4143" i="4"/>
  <c r="I4143" i="4"/>
  <c r="M4143" i="4"/>
  <c r="L4143" i="4"/>
  <c r="H4143" i="4"/>
  <c r="M4145" i="4"/>
  <c r="I4145" i="4"/>
  <c r="L4145" i="4"/>
  <c r="K4145" i="4"/>
  <c r="J4145" i="4"/>
  <c r="H4145" i="4"/>
  <c r="K4147" i="4"/>
  <c r="J4147" i="4"/>
  <c r="M4147" i="4"/>
  <c r="L4147" i="4"/>
  <c r="I4147" i="4"/>
  <c r="H4147" i="4"/>
  <c r="M4149" i="4"/>
  <c r="I4149" i="4"/>
  <c r="L4149" i="4"/>
  <c r="K4149" i="4"/>
  <c r="J4149" i="4"/>
  <c r="H4149" i="4"/>
  <c r="K4151" i="4"/>
  <c r="J4151" i="4"/>
  <c r="I4151" i="4"/>
  <c r="M4151" i="4"/>
  <c r="L4151" i="4"/>
  <c r="H4151" i="4"/>
  <c r="M4153" i="4"/>
  <c r="I4153" i="4"/>
  <c r="L4153" i="4"/>
  <c r="K4153" i="4"/>
  <c r="J4153" i="4"/>
  <c r="H4153" i="4"/>
  <c r="K4155" i="4"/>
  <c r="J4155" i="4"/>
  <c r="M4155" i="4"/>
  <c r="L4155" i="4"/>
  <c r="I4155" i="4"/>
  <c r="H4155" i="4"/>
  <c r="M4157" i="4"/>
  <c r="I4157" i="4"/>
  <c r="L4157" i="4"/>
  <c r="K4157" i="4"/>
  <c r="J4157" i="4"/>
  <c r="H4157" i="4"/>
  <c r="K4159" i="4"/>
  <c r="J4159" i="4"/>
  <c r="I4159" i="4"/>
  <c r="M4159" i="4"/>
  <c r="L4159" i="4"/>
  <c r="H4159" i="4"/>
  <c r="M4161" i="4"/>
  <c r="I4161" i="4"/>
  <c r="L4161" i="4"/>
  <c r="K4161" i="4"/>
  <c r="J4161" i="4"/>
  <c r="H4161" i="4"/>
  <c r="K4163" i="4"/>
  <c r="J4163" i="4"/>
  <c r="M4163" i="4"/>
  <c r="L4163" i="4"/>
  <c r="I4163" i="4"/>
  <c r="H4163" i="4"/>
  <c r="M4165" i="4"/>
  <c r="I4165" i="4"/>
  <c r="L4165" i="4"/>
  <c r="K4165" i="4"/>
  <c r="J4165" i="4"/>
  <c r="H4165" i="4"/>
  <c r="K4167" i="4"/>
  <c r="J4167" i="4"/>
  <c r="I4167" i="4"/>
  <c r="M4167" i="4"/>
  <c r="L4167" i="4"/>
  <c r="H4167" i="4"/>
  <c r="M4169" i="4"/>
  <c r="I4169" i="4"/>
  <c r="L4169" i="4"/>
  <c r="K4169" i="4"/>
  <c r="J4169" i="4"/>
  <c r="H4169" i="4"/>
  <c r="K4171" i="4"/>
  <c r="J4171" i="4"/>
  <c r="M4171" i="4"/>
  <c r="L4171" i="4"/>
  <c r="I4171" i="4"/>
  <c r="H4171" i="4"/>
  <c r="M4173" i="4"/>
  <c r="I4173" i="4"/>
  <c r="L4173" i="4"/>
  <c r="K4173" i="4"/>
  <c r="J4173" i="4"/>
  <c r="H4173" i="4"/>
  <c r="K4175" i="4"/>
  <c r="J4175" i="4"/>
  <c r="I4175" i="4"/>
  <c r="M4175" i="4"/>
  <c r="L4175" i="4"/>
  <c r="H4175" i="4"/>
  <c r="M4177" i="4"/>
  <c r="I4177" i="4"/>
  <c r="L4177" i="4"/>
  <c r="K4177" i="4"/>
  <c r="J4177" i="4"/>
  <c r="H4177" i="4"/>
  <c r="K4179" i="4"/>
  <c r="J4179" i="4"/>
  <c r="M4179" i="4"/>
  <c r="L4179" i="4"/>
  <c r="I4179" i="4"/>
  <c r="H4179" i="4"/>
  <c r="M4181" i="4"/>
  <c r="I4181" i="4"/>
  <c r="L4181" i="4"/>
  <c r="K4181" i="4"/>
  <c r="J4181" i="4"/>
  <c r="H4181" i="4"/>
  <c r="K4183" i="4"/>
  <c r="J4183" i="4"/>
  <c r="I4183" i="4"/>
  <c r="M4183" i="4"/>
  <c r="L4183" i="4"/>
  <c r="H4183" i="4"/>
  <c r="M4185" i="4"/>
  <c r="I4185" i="4"/>
  <c r="L4185" i="4"/>
  <c r="K4185" i="4"/>
  <c r="J4185" i="4"/>
  <c r="H4185" i="4"/>
  <c r="K4187" i="4"/>
  <c r="J4187" i="4"/>
  <c r="M4187" i="4"/>
  <c r="L4187" i="4"/>
  <c r="I4187" i="4"/>
  <c r="H4187" i="4"/>
  <c r="M4189" i="4"/>
  <c r="I4189" i="4"/>
  <c r="L4189" i="4"/>
  <c r="K4189" i="4"/>
  <c r="J4189" i="4"/>
  <c r="H4189" i="4"/>
  <c r="K4191" i="4"/>
  <c r="J4191" i="4"/>
  <c r="I4191" i="4"/>
  <c r="M4191" i="4"/>
  <c r="L4191" i="4"/>
  <c r="H4191" i="4"/>
  <c r="M4193" i="4"/>
  <c r="I4193" i="4"/>
  <c r="L4193" i="4"/>
  <c r="K4193" i="4"/>
  <c r="J4193" i="4"/>
  <c r="H4193" i="4"/>
  <c r="K4195" i="4"/>
  <c r="J4195" i="4"/>
  <c r="M4195" i="4"/>
  <c r="L4195" i="4"/>
  <c r="I4195" i="4"/>
  <c r="H4195" i="4"/>
  <c r="M4197" i="4"/>
  <c r="I4197" i="4"/>
  <c r="L4197" i="4"/>
  <c r="K4197" i="4"/>
  <c r="J4197" i="4"/>
  <c r="H4197" i="4"/>
  <c r="K4199" i="4"/>
  <c r="J4199" i="4"/>
  <c r="I4199" i="4"/>
  <c r="M4199" i="4"/>
  <c r="L4199" i="4"/>
  <c r="H4199" i="4"/>
  <c r="M4201" i="4"/>
  <c r="I4201" i="4"/>
  <c r="L4201" i="4"/>
  <c r="K4201" i="4"/>
  <c r="J4201" i="4"/>
  <c r="H4201" i="4"/>
  <c r="K4203" i="4"/>
  <c r="I4203" i="4"/>
  <c r="M4203" i="4"/>
  <c r="L4203" i="4"/>
  <c r="J4203" i="4"/>
  <c r="H4203" i="4"/>
  <c r="M4205" i="4"/>
  <c r="I4205" i="4"/>
  <c r="J4205" i="4"/>
  <c r="L4205" i="4"/>
  <c r="K4205" i="4"/>
  <c r="H4205" i="4"/>
  <c r="K4207" i="4"/>
  <c r="L4207" i="4"/>
  <c r="J4207" i="4"/>
  <c r="I4207" i="4"/>
  <c r="M4207" i="4"/>
  <c r="H4207" i="4"/>
  <c r="M4209" i="4"/>
  <c r="I4209" i="4"/>
  <c r="L4209" i="4"/>
  <c r="K4209" i="4"/>
  <c r="J4209" i="4"/>
  <c r="H4209" i="4"/>
  <c r="K4211" i="4"/>
  <c r="M4211" i="4"/>
  <c r="L4211" i="4"/>
  <c r="J4211" i="4"/>
  <c r="I4211" i="4"/>
  <c r="H4211" i="4"/>
  <c r="M4213" i="4"/>
  <c r="I4213" i="4"/>
  <c r="L4213" i="4"/>
  <c r="K4213" i="4"/>
  <c r="J4213" i="4"/>
  <c r="H4213" i="4"/>
  <c r="M4215" i="4"/>
  <c r="I4215" i="4"/>
  <c r="K4215" i="4"/>
  <c r="L4215" i="4"/>
  <c r="J4215" i="4"/>
  <c r="H4215" i="4"/>
  <c r="K4217" i="4"/>
  <c r="M4217" i="4"/>
  <c r="I4217" i="4"/>
  <c r="J4217" i="4"/>
  <c r="L4217" i="4"/>
  <c r="H4217" i="4"/>
  <c r="M4219" i="4"/>
  <c r="I4219" i="4"/>
  <c r="K4219" i="4"/>
  <c r="L4219" i="4"/>
  <c r="J4219" i="4"/>
  <c r="H4219" i="4"/>
  <c r="K4221" i="4"/>
  <c r="M4221" i="4"/>
  <c r="I4221" i="4"/>
  <c r="L4221" i="4"/>
  <c r="J4221" i="4"/>
  <c r="H4221" i="4"/>
  <c r="M4223" i="4"/>
  <c r="I4223" i="4"/>
  <c r="K4223" i="4"/>
  <c r="L4223" i="4"/>
  <c r="J4223" i="4"/>
  <c r="H4223" i="4"/>
  <c r="K4225" i="4"/>
  <c r="M4225" i="4"/>
  <c r="I4225" i="4"/>
  <c r="J4225" i="4"/>
  <c r="L4225" i="4"/>
  <c r="H4225" i="4"/>
  <c r="M4227" i="4"/>
  <c r="I4227" i="4"/>
  <c r="K4227" i="4"/>
  <c r="L4227" i="4"/>
  <c r="J4227" i="4"/>
  <c r="H4227" i="4"/>
  <c r="K4229" i="4"/>
  <c r="M4229" i="4"/>
  <c r="I4229" i="4"/>
  <c r="L4229" i="4"/>
  <c r="J4229" i="4"/>
  <c r="H4229" i="4"/>
  <c r="M4231" i="4"/>
  <c r="I4231" i="4"/>
  <c r="L4231" i="4"/>
  <c r="K4231" i="4"/>
  <c r="J4231" i="4"/>
  <c r="H4231" i="4"/>
  <c r="K4233" i="4"/>
  <c r="L4233" i="4"/>
  <c r="J4233" i="4"/>
  <c r="I4233" i="4"/>
  <c r="M4233" i="4"/>
  <c r="H4233" i="4"/>
  <c r="M4235" i="4"/>
  <c r="I4235" i="4"/>
  <c r="L4235" i="4"/>
  <c r="K4235" i="4"/>
  <c r="J4235" i="4"/>
  <c r="H4235" i="4"/>
  <c r="K4237" i="4"/>
  <c r="M4237" i="4"/>
  <c r="L4237" i="4"/>
  <c r="J4237" i="4"/>
  <c r="I4237" i="4"/>
  <c r="H4237" i="4"/>
  <c r="M4239" i="4"/>
  <c r="I4239" i="4"/>
  <c r="L4239" i="4"/>
  <c r="K4239" i="4"/>
  <c r="J4239" i="4"/>
  <c r="H4239" i="4"/>
  <c r="K4241" i="4"/>
  <c r="I4241" i="4"/>
  <c r="M4241" i="4"/>
  <c r="L4241" i="4"/>
  <c r="J4241" i="4"/>
  <c r="H4241" i="4"/>
  <c r="M4243" i="4"/>
  <c r="I4243" i="4"/>
  <c r="J4243" i="4"/>
  <c r="L4243" i="4"/>
  <c r="K4243" i="4"/>
  <c r="H4243" i="4"/>
  <c r="K4245" i="4"/>
  <c r="J4245" i="4"/>
  <c r="I4245" i="4"/>
  <c r="M4245" i="4"/>
  <c r="L4245" i="4"/>
  <c r="H4245" i="4"/>
  <c r="M4247" i="4"/>
  <c r="I4247" i="4"/>
  <c r="K4247" i="4"/>
  <c r="J4247" i="4"/>
  <c r="L4247" i="4"/>
  <c r="H4247" i="4"/>
  <c r="K4249" i="4"/>
  <c r="L4249" i="4"/>
  <c r="J4249" i="4"/>
  <c r="I4249" i="4"/>
  <c r="M4249" i="4"/>
  <c r="H4249" i="4"/>
  <c r="M4251" i="4"/>
  <c r="I4251" i="4"/>
  <c r="L4251" i="4"/>
  <c r="K4251" i="4"/>
  <c r="J4251" i="4"/>
  <c r="H4251" i="4"/>
  <c r="K4253" i="4"/>
  <c r="M4253" i="4"/>
  <c r="L4253" i="4"/>
  <c r="J4253" i="4"/>
  <c r="I4253" i="4"/>
  <c r="H4253" i="4"/>
  <c r="M4255" i="4"/>
  <c r="I4255" i="4"/>
  <c r="L4255" i="4"/>
  <c r="K4255" i="4"/>
  <c r="J4255" i="4"/>
  <c r="H4255" i="4"/>
  <c r="K4257" i="4"/>
  <c r="I4257" i="4"/>
  <c r="M4257" i="4"/>
  <c r="L4257" i="4"/>
  <c r="J4257" i="4"/>
  <c r="H4257" i="4"/>
  <c r="M4259" i="4"/>
  <c r="I4259" i="4"/>
  <c r="J4259" i="4"/>
  <c r="L4259" i="4"/>
  <c r="K4259" i="4"/>
  <c r="H4259" i="4"/>
  <c r="K4261" i="4"/>
  <c r="J4261" i="4"/>
  <c r="I4261" i="4"/>
  <c r="M4261" i="4"/>
  <c r="L4261" i="4"/>
  <c r="H4261" i="4"/>
  <c r="M4263" i="4"/>
  <c r="I4263" i="4"/>
  <c r="K4263" i="4"/>
  <c r="J4263" i="4"/>
  <c r="L4263" i="4"/>
  <c r="H4263" i="4"/>
  <c r="K4265" i="4"/>
  <c r="L4265" i="4"/>
  <c r="J4265" i="4"/>
  <c r="I4265" i="4"/>
  <c r="M4265" i="4"/>
  <c r="H4265" i="4"/>
  <c r="J4267" i="4"/>
  <c r="M4267" i="4"/>
  <c r="I4267" i="4"/>
  <c r="L4267" i="4"/>
  <c r="K4267" i="4"/>
  <c r="H4267" i="4"/>
  <c r="L4269" i="4"/>
  <c r="K4269" i="4"/>
  <c r="M4269" i="4"/>
  <c r="J4269" i="4"/>
  <c r="I4269" i="4"/>
  <c r="H4269" i="4"/>
  <c r="J4271" i="4"/>
  <c r="M4271" i="4"/>
  <c r="I4271" i="4"/>
  <c r="K4271" i="4"/>
  <c r="L4271" i="4"/>
  <c r="H4271" i="4"/>
  <c r="L4273" i="4"/>
  <c r="K4273" i="4"/>
  <c r="I4273" i="4"/>
  <c r="M4273" i="4"/>
  <c r="J4273" i="4"/>
  <c r="H4273" i="4"/>
  <c r="J4275" i="4"/>
  <c r="M4275" i="4"/>
  <c r="I4275" i="4"/>
  <c r="L4275" i="4"/>
  <c r="K4275" i="4"/>
  <c r="H4275" i="4"/>
  <c r="L4277" i="4"/>
  <c r="K4277" i="4"/>
  <c r="M4277" i="4"/>
  <c r="J4277" i="4"/>
  <c r="I4277" i="4"/>
  <c r="H4277" i="4"/>
  <c r="J4279" i="4"/>
  <c r="M4279" i="4"/>
  <c r="I4279" i="4"/>
  <c r="L4279" i="4"/>
  <c r="K4279" i="4"/>
  <c r="H4279" i="4"/>
  <c r="L4281" i="4"/>
  <c r="K4281" i="4"/>
  <c r="J4281" i="4"/>
  <c r="I4281" i="4"/>
  <c r="M4281" i="4"/>
  <c r="H4281" i="4"/>
  <c r="J4283" i="4"/>
  <c r="M4283" i="4"/>
  <c r="I4283" i="4"/>
  <c r="L4283" i="4"/>
  <c r="K4283" i="4"/>
  <c r="H4283" i="4"/>
  <c r="L4285" i="4"/>
  <c r="K4285" i="4"/>
  <c r="J4285" i="4"/>
  <c r="M4285" i="4"/>
  <c r="I4285" i="4"/>
  <c r="H4285" i="4"/>
  <c r="J4287" i="4"/>
  <c r="M4287" i="4"/>
  <c r="I4287" i="4"/>
  <c r="L4287" i="4"/>
  <c r="K4287" i="4"/>
  <c r="H4287" i="4"/>
  <c r="L4289" i="4"/>
  <c r="K4289" i="4"/>
  <c r="J4289" i="4"/>
  <c r="M4289" i="4"/>
  <c r="I4289" i="4"/>
  <c r="H4289" i="4"/>
  <c r="J4291" i="4"/>
  <c r="M4291" i="4"/>
  <c r="I4291" i="4"/>
  <c r="L4291" i="4"/>
  <c r="K4291" i="4"/>
  <c r="H4291" i="4"/>
  <c r="L4293" i="4"/>
  <c r="K4293" i="4"/>
  <c r="J4293" i="4"/>
  <c r="M4293" i="4"/>
  <c r="I4293" i="4"/>
  <c r="H4293" i="4"/>
  <c r="J4295" i="4"/>
  <c r="M4295" i="4"/>
  <c r="I4295" i="4"/>
  <c r="L4295" i="4"/>
  <c r="K4295" i="4"/>
  <c r="H4295" i="4"/>
  <c r="L4297" i="4"/>
  <c r="K4297" i="4"/>
  <c r="J4297" i="4"/>
  <c r="I4297" i="4"/>
  <c r="M4297" i="4"/>
  <c r="H4297" i="4"/>
  <c r="J4299" i="4"/>
  <c r="M4299" i="4"/>
  <c r="I4299" i="4"/>
  <c r="L4299" i="4"/>
  <c r="K4299" i="4"/>
  <c r="H4299" i="4"/>
  <c r="K3106" i="4"/>
  <c r="J3106" i="4"/>
  <c r="M3106" i="4"/>
  <c r="I3106" i="4"/>
  <c r="L3106" i="4"/>
  <c r="H3106" i="4"/>
  <c r="M3108" i="4"/>
  <c r="I3108" i="4"/>
  <c r="L3108" i="4"/>
  <c r="K3108" i="4"/>
  <c r="J3108" i="4"/>
  <c r="H3108" i="4"/>
  <c r="K3110" i="4"/>
  <c r="J3110" i="4"/>
  <c r="M3110" i="4"/>
  <c r="I3110" i="4"/>
  <c r="L3110" i="4"/>
  <c r="H3110" i="4"/>
  <c r="M3112" i="4"/>
  <c r="I3112" i="4"/>
  <c r="L3112" i="4"/>
  <c r="K3112" i="4"/>
  <c r="J3112" i="4"/>
  <c r="H3112" i="4"/>
  <c r="K3114" i="4"/>
  <c r="J3114" i="4"/>
  <c r="M3114" i="4"/>
  <c r="I3114" i="4"/>
  <c r="L3114" i="4"/>
  <c r="H3114" i="4"/>
  <c r="M3116" i="4"/>
  <c r="I3116" i="4"/>
  <c r="L3116" i="4"/>
  <c r="K3116" i="4"/>
  <c r="J3116" i="4"/>
  <c r="H3116" i="4"/>
  <c r="K3118" i="4"/>
  <c r="J3118" i="4"/>
  <c r="M3118" i="4"/>
  <c r="I3118" i="4"/>
  <c r="L3118" i="4"/>
  <c r="H3118" i="4"/>
  <c r="M3120" i="4"/>
  <c r="I3120" i="4"/>
  <c r="L3120" i="4"/>
  <c r="K3120" i="4"/>
  <c r="J3120" i="4"/>
  <c r="H3120" i="4"/>
  <c r="K3122" i="4"/>
  <c r="J3122" i="4"/>
  <c r="M3122" i="4"/>
  <c r="I3122" i="4"/>
  <c r="L3122" i="4"/>
  <c r="H3122" i="4"/>
  <c r="M3124" i="4"/>
  <c r="I3124" i="4"/>
  <c r="L3124" i="4"/>
  <c r="K3124" i="4"/>
  <c r="J3124" i="4"/>
  <c r="H3124" i="4"/>
  <c r="K3126" i="4"/>
  <c r="J3126" i="4"/>
  <c r="M3126" i="4"/>
  <c r="I3126" i="4"/>
  <c r="L3126" i="4"/>
  <c r="H3126" i="4"/>
  <c r="M3128" i="4"/>
  <c r="I3128" i="4"/>
  <c r="L3128" i="4"/>
  <c r="K3128" i="4"/>
  <c r="J3128" i="4"/>
  <c r="H3128" i="4"/>
  <c r="K3130" i="4"/>
  <c r="J3130" i="4"/>
  <c r="M3130" i="4"/>
  <c r="I3130" i="4"/>
  <c r="L3130" i="4"/>
  <c r="H3130" i="4"/>
  <c r="M3132" i="4"/>
  <c r="I3132" i="4"/>
  <c r="L3132" i="4"/>
  <c r="K3132" i="4"/>
  <c r="J3132" i="4"/>
  <c r="H3132" i="4"/>
  <c r="K3134" i="4"/>
  <c r="J3134" i="4"/>
  <c r="M3134" i="4"/>
  <c r="I3134" i="4"/>
  <c r="L3134" i="4"/>
  <c r="H3134" i="4"/>
  <c r="M3136" i="4"/>
  <c r="I3136" i="4"/>
  <c r="L3136" i="4"/>
  <c r="K3136" i="4"/>
  <c r="J3136" i="4"/>
  <c r="H3136" i="4"/>
  <c r="K3138" i="4"/>
  <c r="J3138" i="4"/>
  <c r="M3138" i="4"/>
  <c r="I3138" i="4"/>
  <c r="L3138" i="4"/>
  <c r="H3138" i="4"/>
  <c r="M3140" i="4"/>
  <c r="I3140" i="4"/>
  <c r="L3140" i="4"/>
  <c r="K3140" i="4"/>
  <c r="J3140" i="4"/>
  <c r="H3140" i="4"/>
  <c r="K3142" i="4"/>
  <c r="J3142" i="4"/>
  <c r="M3142" i="4"/>
  <c r="I3142" i="4"/>
  <c r="L3142" i="4"/>
  <c r="H3142" i="4"/>
  <c r="M3144" i="4"/>
  <c r="I3144" i="4"/>
  <c r="L3144" i="4"/>
  <c r="K3144" i="4"/>
  <c r="J3144" i="4"/>
  <c r="H3144" i="4"/>
  <c r="K3146" i="4"/>
  <c r="J3146" i="4"/>
  <c r="M3146" i="4"/>
  <c r="I3146" i="4"/>
  <c r="L3146" i="4"/>
  <c r="H3146" i="4"/>
  <c r="M3148" i="4"/>
  <c r="I3148" i="4"/>
  <c r="L3148" i="4"/>
  <c r="K3148" i="4"/>
  <c r="J3148" i="4"/>
  <c r="H3148" i="4"/>
  <c r="K3150" i="4"/>
  <c r="J3150" i="4"/>
  <c r="M3150" i="4"/>
  <c r="I3150" i="4"/>
  <c r="L3150" i="4"/>
  <c r="H3150" i="4"/>
  <c r="M3152" i="4"/>
  <c r="I3152" i="4"/>
  <c r="L3152" i="4"/>
  <c r="K3152" i="4"/>
  <c r="J3152" i="4"/>
  <c r="H3152" i="4"/>
  <c r="K3154" i="4"/>
  <c r="J3154" i="4"/>
  <c r="M3154" i="4"/>
  <c r="I3154" i="4"/>
  <c r="L3154" i="4"/>
  <c r="H3154" i="4"/>
  <c r="M3156" i="4"/>
  <c r="I3156" i="4"/>
  <c r="L3156" i="4"/>
  <c r="K3156" i="4"/>
  <c r="J3156" i="4"/>
  <c r="H3156" i="4"/>
  <c r="K3158" i="4"/>
  <c r="J3158" i="4"/>
  <c r="M3158" i="4"/>
  <c r="I3158" i="4"/>
  <c r="L3158" i="4"/>
  <c r="H3158" i="4"/>
  <c r="M3160" i="4"/>
  <c r="I3160" i="4"/>
  <c r="L3160" i="4"/>
  <c r="K3160" i="4"/>
  <c r="J3160" i="4"/>
  <c r="H3160" i="4"/>
  <c r="K3162" i="4"/>
  <c r="J3162" i="4"/>
  <c r="M3162" i="4"/>
  <c r="I3162" i="4"/>
  <c r="L3162" i="4"/>
  <c r="H3162" i="4"/>
  <c r="M3164" i="4"/>
  <c r="I3164" i="4"/>
  <c r="L3164" i="4"/>
  <c r="K3164" i="4"/>
  <c r="J3164" i="4"/>
  <c r="H3164" i="4"/>
  <c r="K3166" i="4"/>
  <c r="J3166" i="4"/>
  <c r="M3166" i="4"/>
  <c r="I3166" i="4"/>
  <c r="L3166" i="4"/>
  <c r="H3166" i="4"/>
  <c r="M3168" i="4"/>
  <c r="I3168" i="4"/>
  <c r="L3168" i="4"/>
  <c r="K3168" i="4"/>
  <c r="J3168" i="4"/>
  <c r="H3168" i="4"/>
  <c r="K3170" i="4"/>
  <c r="J3170" i="4"/>
  <c r="M3170" i="4"/>
  <c r="I3170" i="4"/>
  <c r="L3170" i="4"/>
  <c r="H3170" i="4"/>
  <c r="M3172" i="4"/>
  <c r="I3172" i="4"/>
  <c r="L3172" i="4"/>
  <c r="K3172" i="4"/>
  <c r="J3172" i="4"/>
  <c r="H3172" i="4"/>
  <c r="K3174" i="4"/>
  <c r="J3174" i="4"/>
  <c r="M3174" i="4"/>
  <c r="I3174" i="4"/>
  <c r="L3174" i="4"/>
  <c r="H3174" i="4"/>
  <c r="M3176" i="4"/>
  <c r="I3176" i="4"/>
  <c r="L3176" i="4"/>
  <c r="K3176" i="4"/>
  <c r="J3176" i="4"/>
  <c r="H3176" i="4"/>
  <c r="K3178" i="4"/>
  <c r="J3178" i="4"/>
  <c r="M3178" i="4"/>
  <c r="I3178" i="4"/>
  <c r="L3178" i="4"/>
  <c r="H3178" i="4"/>
  <c r="M3180" i="4"/>
  <c r="I3180" i="4"/>
  <c r="L3180" i="4"/>
  <c r="K3180" i="4"/>
  <c r="J3180" i="4"/>
  <c r="H3180" i="4"/>
  <c r="K3182" i="4"/>
  <c r="J3182" i="4"/>
  <c r="M3182" i="4"/>
  <c r="I3182" i="4"/>
  <c r="L3182" i="4"/>
  <c r="H3182" i="4"/>
  <c r="M3184" i="4"/>
  <c r="I3184" i="4"/>
  <c r="L3184" i="4"/>
  <c r="K3184" i="4"/>
  <c r="J3184" i="4"/>
  <c r="H3184" i="4"/>
  <c r="K3186" i="4"/>
  <c r="J3186" i="4"/>
  <c r="M3186" i="4"/>
  <c r="I3186" i="4"/>
  <c r="L3186" i="4"/>
  <c r="H3186" i="4"/>
  <c r="M3188" i="4"/>
  <c r="I3188" i="4"/>
  <c r="L3188" i="4"/>
  <c r="K3188" i="4"/>
  <c r="J3188" i="4"/>
  <c r="H3188" i="4"/>
  <c r="K3190" i="4"/>
  <c r="J3190" i="4"/>
  <c r="M3190" i="4"/>
  <c r="I3190" i="4"/>
  <c r="L3190" i="4"/>
  <c r="H3190" i="4"/>
  <c r="M3192" i="4"/>
  <c r="I3192" i="4"/>
  <c r="L3192" i="4"/>
  <c r="K3192" i="4"/>
  <c r="J3192" i="4"/>
  <c r="H3192" i="4"/>
  <c r="K3194" i="4"/>
  <c r="J3194" i="4"/>
  <c r="M3194" i="4"/>
  <c r="I3194" i="4"/>
  <c r="L3194" i="4"/>
  <c r="H3194" i="4"/>
  <c r="M3196" i="4"/>
  <c r="I3196" i="4"/>
  <c r="L3196" i="4"/>
  <c r="K3196" i="4"/>
  <c r="J3196" i="4"/>
  <c r="H3196" i="4"/>
  <c r="K3198" i="4"/>
  <c r="J3198" i="4"/>
  <c r="M3198" i="4"/>
  <c r="I3198" i="4"/>
  <c r="L3198" i="4"/>
  <c r="H3198" i="4"/>
  <c r="M3200" i="4"/>
  <c r="I3200" i="4"/>
  <c r="L3200" i="4"/>
  <c r="K3200" i="4"/>
  <c r="J3200" i="4"/>
  <c r="H3200" i="4"/>
  <c r="K3202" i="4"/>
  <c r="J3202" i="4"/>
  <c r="M3202" i="4"/>
  <c r="I3202" i="4"/>
  <c r="L3202" i="4"/>
  <c r="H3202" i="4"/>
  <c r="M3204" i="4"/>
  <c r="I3204" i="4"/>
  <c r="L3204" i="4"/>
  <c r="K3204" i="4"/>
  <c r="J3204" i="4"/>
  <c r="H3204" i="4"/>
  <c r="K3206" i="4"/>
  <c r="J3206" i="4"/>
  <c r="M3206" i="4"/>
  <c r="I3206" i="4"/>
  <c r="L3206" i="4"/>
  <c r="H3206" i="4"/>
  <c r="M3208" i="4"/>
  <c r="I3208" i="4"/>
  <c r="L3208" i="4"/>
  <c r="K3208" i="4"/>
  <c r="J3208" i="4"/>
  <c r="H3208" i="4"/>
  <c r="K3210" i="4"/>
  <c r="J3210" i="4"/>
  <c r="M3210" i="4"/>
  <c r="I3210" i="4"/>
  <c r="L3210" i="4"/>
  <c r="H3210" i="4"/>
  <c r="M3212" i="4"/>
  <c r="I3212" i="4"/>
  <c r="L3212" i="4"/>
  <c r="K3212" i="4"/>
  <c r="J3212" i="4"/>
  <c r="H3212" i="4"/>
  <c r="K3214" i="4"/>
  <c r="J3214" i="4"/>
  <c r="M3214" i="4"/>
  <c r="I3214" i="4"/>
  <c r="L3214" i="4"/>
  <c r="H3214" i="4"/>
  <c r="M3216" i="4"/>
  <c r="I3216" i="4"/>
  <c r="L3216" i="4"/>
  <c r="K3216" i="4"/>
  <c r="J3216" i="4"/>
  <c r="H3216" i="4"/>
  <c r="K3218" i="4"/>
  <c r="J3218" i="4"/>
  <c r="M3218" i="4"/>
  <c r="I3218" i="4"/>
  <c r="L3218" i="4"/>
  <c r="H3218" i="4"/>
  <c r="M3220" i="4"/>
  <c r="I3220" i="4"/>
  <c r="L3220" i="4"/>
  <c r="K3220" i="4"/>
  <c r="J3220" i="4"/>
  <c r="H3220" i="4"/>
  <c r="K3222" i="4"/>
  <c r="J3222" i="4"/>
  <c r="M3222" i="4"/>
  <c r="I3222" i="4"/>
  <c r="L3222" i="4"/>
  <c r="H3222" i="4"/>
  <c r="M3224" i="4"/>
  <c r="I3224" i="4"/>
  <c r="L3224" i="4"/>
  <c r="K3224" i="4"/>
  <c r="J3224" i="4"/>
  <c r="H3224" i="4"/>
  <c r="K3226" i="4"/>
  <c r="J3226" i="4"/>
  <c r="M3226" i="4"/>
  <c r="I3226" i="4"/>
  <c r="L3226" i="4"/>
  <c r="H3226" i="4"/>
  <c r="M3228" i="4"/>
  <c r="I3228" i="4"/>
  <c r="L3228" i="4"/>
  <c r="K3228" i="4"/>
  <c r="J3228" i="4"/>
  <c r="H3228" i="4"/>
  <c r="K3230" i="4"/>
  <c r="J3230" i="4"/>
  <c r="M3230" i="4"/>
  <c r="I3230" i="4"/>
  <c r="L3230" i="4"/>
  <c r="H3230" i="4"/>
  <c r="M3232" i="4"/>
  <c r="I3232" i="4"/>
  <c r="L3232" i="4"/>
  <c r="K3232" i="4"/>
  <c r="J3232" i="4"/>
  <c r="H3232" i="4"/>
  <c r="K3234" i="4"/>
  <c r="J3234" i="4"/>
  <c r="M3234" i="4"/>
  <c r="I3234" i="4"/>
  <c r="L3234" i="4"/>
  <c r="H3234" i="4"/>
  <c r="M3236" i="4"/>
  <c r="I3236" i="4"/>
  <c r="L3236" i="4"/>
  <c r="K3236" i="4"/>
  <c r="J3236" i="4"/>
  <c r="H3236" i="4"/>
  <c r="K3238" i="4"/>
  <c r="J3238" i="4"/>
  <c r="M3238" i="4"/>
  <c r="I3238" i="4"/>
  <c r="L3238" i="4"/>
  <c r="H3238" i="4"/>
  <c r="M3240" i="4"/>
  <c r="I3240" i="4"/>
  <c r="L3240" i="4"/>
  <c r="K3240" i="4"/>
  <c r="J3240" i="4"/>
  <c r="H3240" i="4"/>
  <c r="K3242" i="4"/>
  <c r="J3242" i="4"/>
  <c r="M3242" i="4"/>
  <c r="I3242" i="4"/>
  <c r="L3242" i="4"/>
  <c r="H3242" i="4"/>
  <c r="M3244" i="4"/>
  <c r="I3244" i="4"/>
  <c r="L3244" i="4"/>
  <c r="K3244" i="4"/>
  <c r="J3244" i="4"/>
  <c r="H3244" i="4"/>
  <c r="K3246" i="4"/>
  <c r="J3246" i="4"/>
  <c r="M3246" i="4"/>
  <c r="I3246" i="4"/>
  <c r="L3246" i="4"/>
  <c r="H3246" i="4"/>
  <c r="M3248" i="4"/>
  <c r="I3248" i="4"/>
  <c r="L3248" i="4"/>
  <c r="K3248" i="4"/>
  <c r="J3248" i="4"/>
  <c r="H3248" i="4"/>
  <c r="K3250" i="4"/>
  <c r="J3250" i="4"/>
  <c r="M3250" i="4"/>
  <c r="I3250" i="4"/>
  <c r="L3250" i="4"/>
  <c r="H3250" i="4"/>
  <c r="M3252" i="4"/>
  <c r="I3252" i="4"/>
  <c r="L3252" i="4"/>
  <c r="K3252" i="4"/>
  <c r="J3252" i="4"/>
  <c r="H3252" i="4"/>
  <c r="K3254" i="4"/>
  <c r="J3254" i="4"/>
  <c r="M3254" i="4"/>
  <c r="I3254" i="4"/>
  <c r="L3254" i="4"/>
  <c r="H3254" i="4"/>
  <c r="M3256" i="4"/>
  <c r="I3256" i="4"/>
  <c r="L3256" i="4"/>
  <c r="K3256" i="4"/>
  <c r="J3256" i="4"/>
  <c r="H3256" i="4"/>
  <c r="K3258" i="4"/>
  <c r="J3258" i="4"/>
  <c r="M3258" i="4"/>
  <c r="I3258" i="4"/>
  <c r="L3258" i="4"/>
  <c r="H3258" i="4"/>
  <c r="M3260" i="4"/>
  <c r="I3260" i="4"/>
  <c r="L3260" i="4"/>
  <c r="K3260" i="4"/>
  <c r="J3260" i="4"/>
  <c r="H3260" i="4"/>
  <c r="K3262" i="4"/>
  <c r="J3262" i="4"/>
  <c r="M3262" i="4"/>
  <c r="I3262" i="4"/>
  <c r="L3262" i="4"/>
  <c r="H3262" i="4"/>
  <c r="M3264" i="4"/>
  <c r="I3264" i="4"/>
  <c r="L3264" i="4"/>
  <c r="K3264" i="4"/>
  <c r="J3264" i="4"/>
  <c r="H3264" i="4"/>
  <c r="K3266" i="4"/>
  <c r="J3266" i="4"/>
  <c r="M3266" i="4"/>
  <c r="I3266" i="4"/>
  <c r="L3266" i="4"/>
  <c r="H3266" i="4"/>
  <c r="M3268" i="4"/>
  <c r="I3268" i="4"/>
  <c r="L3268" i="4"/>
  <c r="K3268" i="4"/>
  <c r="J3268" i="4"/>
  <c r="H3268" i="4"/>
  <c r="K3270" i="4"/>
  <c r="J3270" i="4"/>
  <c r="M3270" i="4"/>
  <c r="I3270" i="4"/>
  <c r="L3270" i="4"/>
  <c r="H3270" i="4"/>
  <c r="M3272" i="4"/>
  <c r="I3272" i="4"/>
  <c r="L3272" i="4"/>
  <c r="K3272" i="4"/>
  <c r="J3272" i="4"/>
  <c r="H3272" i="4"/>
  <c r="K3274" i="4"/>
  <c r="J3274" i="4"/>
  <c r="M3274" i="4"/>
  <c r="I3274" i="4"/>
  <c r="L3274" i="4"/>
  <c r="H3274" i="4"/>
  <c r="M3276" i="4"/>
  <c r="I3276" i="4"/>
  <c r="L3276" i="4"/>
  <c r="K3276" i="4"/>
  <c r="J3276" i="4"/>
  <c r="H3276" i="4"/>
  <c r="K3278" i="4"/>
  <c r="J3278" i="4"/>
  <c r="M3278" i="4"/>
  <c r="I3278" i="4"/>
  <c r="L3278" i="4"/>
  <c r="H3278" i="4"/>
  <c r="M3280" i="4"/>
  <c r="I3280" i="4"/>
  <c r="L3280" i="4"/>
  <c r="K3280" i="4"/>
  <c r="J3280" i="4"/>
  <c r="H3280" i="4"/>
  <c r="K3282" i="4"/>
  <c r="J3282" i="4"/>
  <c r="M3282" i="4"/>
  <c r="I3282" i="4"/>
  <c r="L3282" i="4"/>
  <c r="H3282" i="4"/>
  <c r="M3284" i="4"/>
  <c r="I3284" i="4"/>
  <c r="L3284" i="4"/>
  <c r="K3284" i="4"/>
  <c r="J3284" i="4"/>
  <c r="H3284" i="4"/>
  <c r="K3286" i="4"/>
  <c r="J3286" i="4"/>
  <c r="M3286" i="4"/>
  <c r="I3286" i="4"/>
  <c r="L3286" i="4"/>
  <c r="H3286" i="4"/>
  <c r="M3288" i="4"/>
  <c r="I3288" i="4"/>
  <c r="L3288" i="4"/>
  <c r="K3288" i="4"/>
  <c r="J3288" i="4"/>
  <c r="H3288" i="4"/>
  <c r="K3290" i="4"/>
  <c r="J3290" i="4"/>
  <c r="M3290" i="4"/>
  <c r="I3290" i="4"/>
  <c r="L3290" i="4"/>
  <c r="H3290" i="4"/>
  <c r="M3292" i="4"/>
  <c r="I3292" i="4"/>
  <c r="L3292" i="4"/>
  <c r="K3292" i="4"/>
  <c r="J3292" i="4"/>
  <c r="H3292" i="4"/>
  <c r="K3294" i="4"/>
  <c r="J3294" i="4"/>
  <c r="M3294" i="4"/>
  <c r="I3294" i="4"/>
  <c r="L3294" i="4"/>
  <c r="H3294" i="4"/>
  <c r="M3296" i="4"/>
  <c r="I3296" i="4"/>
  <c r="L3296" i="4"/>
  <c r="K3296" i="4"/>
  <c r="J3296" i="4"/>
  <c r="H3296" i="4"/>
  <c r="K3298" i="4"/>
  <c r="J3298" i="4"/>
  <c r="M3298" i="4"/>
  <c r="I3298" i="4"/>
  <c r="L3298" i="4"/>
  <c r="H3298" i="4"/>
  <c r="M3300" i="4"/>
  <c r="I3300" i="4"/>
  <c r="L3300" i="4"/>
  <c r="K3300" i="4"/>
  <c r="J3300" i="4"/>
  <c r="H3300" i="4"/>
  <c r="K3302" i="4"/>
  <c r="J3302" i="4"/>
  <c r="M3302" i="4"/>
  <c r="I3302" i="4"/>
  <c r="L3302" i="4"/>
  <c r="H3302" i="4"/>
  <c r="M3304" i="4"/>
  <c r="I3304" i="4"/>
  <c r="L3304" i="4"/>
  <c r="K3304" i="4"/>
  <c r="J3304" i="4"/>
  <c r="H3304" i="4"/>
  <c r="K3306" i="4"/>
  <c r="J3306" i="4"/>
  <c r="M3306" i="4"/>
  <c r="I3306" i="4"/>
  <c r="L3306" i="4"/>
  <c r="H3306" i="4"/>
  <c r="M3308" i="4"/>
  <c r="I3308" i="4"/>
  <c r="L3308" i="4"/>
  <c r="K3308" i="4"/>
  <c r="J3308" i="4"/>
  <c r="H3308" i="4"/>
  <c r="K3310" i="4"/>
  <c r="J3310" i="4"/>
  <c r="M3310" i="4"/>
  <c r="I3310" i="4"/>
  <c r="L3310" i="4"/>
  <c r="H3310" i="4"/>
  <c r="M3312" i="4"/>
  <c r="I3312" i="4"/>
  <c r="L3312" i="4"/>
  <c r="K3312" i="4"/>
  <c r="J3312" i="4"/>
  <c r="H3312" i="4"/>
  <c r="K3314" i="4"/>
  <c r="J3314" i="4"/>
  <c r="M3314" i="4"/>
  <c r="I3314" i="4"/>
  <c r="L3314" i="4"/>
  <c r="H3314" i="4"/>
  <c r="M3316" i="4"/>
  <c r="I3316" i="4"/>
  <c r="L3316" i="4"/>
  <c r="K3316" i="4"/>
  <c r="J3316" i="4"/>
  <c r="H3316" i="4"/>
  <c r="K3318" i="4"/>
  <c r="J3318" i="4"/>
  <c r="M3318" i="4"/>
  <c r="I3318" i="4"/>
  <c r="L3318" i="4"/>
  <c r="H3318" i="4"/>
  <c r="M3320" i="4"/>
  <c r="I3320" i="4"/>
  <c r="L3320" i="4"/>
  <c r="K3320" i="4"/>
  <c r="J3320" i="4"/>
  <c r="H3320" i="4"/>
  <c r="K3322" i="4"/>
  <c r="J3322" i="4"/>
  <c r="M3322" i="4"/>
  <c r="I3322" i="4"/>
  <c r="L3322" i="4"/>
  <c r="H3322" i="4"/>
  <c r="M3324" i="4"/>
  <c r="I3324" i="4"/>
  <c r="L3324" i="4"/>
  <c r="K3324" i="4"/>
  <c r="J3324" i="4"/>
  <c r="H3324" i="4"/>
  <c r="K3326" i="4"/>
  <c r="J3326" i="4"/>
  <c r="M3326" i="4"/>
  <c r="I3326" i="4"/>
  <c r="L3326" i="4"/>
  <c r="H3326" i="4"/>
  <c r="M3328" i="4"/>
  <c r="I3328" i="4"/>
  <c r="L3328" i="4"/>
  <c r="K3328" i="4"/>
  <c r="J3328" i="4"/>
  <c r="H3328" i="4"/>
  <c r="K3330" i="4"/>
  <c r="J3330" i="4"/>
  <c r="M3330" i="4"/>
  <c r="I3330" i="4"/>
  <c r="L3330" i="4"/>
  <c r="H3330" i="4"/>
  <c r="M3332" i="4"/>
  <c r="I3332" i="4"/>
  <c r="L3332" i="4"/>
  <c r="K3332" i="4"/>
  <c r="J3332" i="4"/>
  <c r="H3332" i="4"/>
  <c r="K3334" i="4"/>
  <c r="J3334" i="4"/>
  <c r="M3334" i="4"/>
  <c r="I3334" i="4"/>
  <c r="L3334" i="4"/>
  <c r="H3334" i="4"/>
  <c r="M3336" i="4"/>
  <c r="I3336" i="4"/>
  <c r="L3336" i="4"/>
  <c r="K3336" i="4"/>
  <c r="J3336" i="4"/>
  <c r="H3336" i="4"/>
  <c r="K3338" i="4"/>
  <c r="J3338" i="4"/>
  <c r="M3338" i="4"/>
  <c r="I3338" i="4"/>
  <c r="L3338" i="4"/>
  <c r="H3338" i="4"/>
  <c r="M3340" i="4"/>
  <c r="I3340" i="4"/>
  <c r="L3340" i="4"/>
  <c r="K3340" i="4"/>
  <c r="J3340" i="4"/>
  <c r="H3340" i="4"/>
  <c r="K3342" i="4"/>
  <c r="J3342" i="4"/>
  <c r="M3342" i="4"/>
  <c r="I3342" i="4"/>
  <c r="L3342" i="4"/>
  <c r="H3342" i="4"/>
  <c r="M3344" i="4"/>
  <c r="I3344" i="4"/>
  <c r="L3344" i="4"/>
  <c r="K3344" i="4"/>
  <c r="J3344" i="4"/>
  <c r="H3344" i="4"/>
  <c r="K3346" i="4"/>
  <c r="J3346" i="4"/>
  <c r="M3346" i="4"/>
  <c r="I3346" i="4"/>
  <c r="L3346" i="4"/>
  <c r="H3346" i="4"/>
  <c r="M3348" i="4"/>
  <c r="I3348" i="4"/>
  <c r="L3348" i="4"/>
  <c r="K3348" i="4"/>
  <c r="J3348" i="4"/>
  <c r="H3348" i="4"/>
  <c r="K3350" i="4"/>
  <c r="J3350" i="4"/>
  <c r="M3350" i="4"/>
  <c r="I3350" i="4"/>
  <c r="L3350" i="4"/>
  <c r="H3350" i="4"/>
  <c r="M3352" i="4"/>
  <c r="I3352" i="4"/>
  <c r="L3352" i="4"/>
  <c r="K3352" i="4"/>
  <c r="J3352" i="4"/>
  <c r="H3352" i="4"/>
  <c r="K3354" i="4"/>
  <c r="J3354" i="4"/>
  <c r="M3354" i="4"/>
  <c r="I3354" i="4"/>
  <c r="L3354" i="4"/>
  <c r="H3354" i="4"/>
  <c r="M3356" i="4"/>
  <c r="I3356" i="4"/>
  <c r="J3356" i="4"/>
  <c r="L3356" i="4"/>
  <c r="K3356" i="4"/>
  <c r="H3356" i="4"/>
  <c r="L3358" i="4"/>
  <c r="K3358" i="4"/>
  <c r="M3358" i="4"/>
  <c r="J3358" i="4"/>
  <c r="I3358" i="4"/>
  <c r="H3358" i="4"/>
  <c r="J3360" i="4"/>
  <c r="M3360" i="4"/>
  <c r="I3360" i="4"/>
  <c r="L3360" i="4"/>
  <c r="K3360" i="4"/>
  <c r="H3360" i="4"/>
  <c r="L3362" i="4"/>
  <c r="K3362" i="4"/>
  <c r="J3362" i="4"/>
  <c r="I3362" i="4"/>
  <c r="M3362" i="4"/>
  <c r="H3362" i="4"/>
  <c r="J3364" i="4"/>
  <c r="M3364" i="4"/>
  <c r="I3364" i="4"/>
  <c r="L3364" i="4"/>
  <c r="K3364" i="4"/>
  <c r="H3364" i="4"/>
  <c r="L3366" i="4"/>
  <c r="K3366" i="4"/>
  <c r="M3366" i="4"/>
  <c r="J3366" i="4"/>
  <c r="I3366" i="4"/>
  <c r="H3366" i="4"/>
  <c r="J3368" i="4"/>
  <c r="M3368" i="4"/>
  <c r="I3368" i="4"/>
  <c r="L3368" i="4"/>
  <c r="K3368" i="4"/>
  <c r="H3368" i="4"/>
  <c r="L3370" i="4"/>
  <c r="K3370" i="4"/>
  <c r="J3370" i="4"/>
  <c r="I3370" i="4"/>
  <c r="M3370" i="4"/>
  <c r="H3370" i="4"/>
  <c r="J3372" i="4"/>
  <c r="M3372" i="4"/>
  <c r="I3372" i="4"/>
  <c r="L3372" i="4"/>
  <c r="K3372" i="4"/>
  <c r="H3372" i="4"/>
  <c r="L3374" i="4"/>
  <c r="K3374" i="4"/>
  <c r="M3374" i="4"/>
  <c r="J3374" i="4"/>
  <c r="I3374" i="4"/>
  <c r="H3374" i="4"/>
  <c r="J3376" i="4"/>
  <c r="M3376" i="4"/>
  <c r="I3376" i="4"/>
  <c r="L3376" i="4"/>
  <c r="K3376" i="4"/>
  <c r="H3376" i="4"/>
  <c r="L3378" i="4"/>
  <c r="K3378" i="4"/>
  <c r="J3378" i="4"/>
  <c r="I3378" i="4"/>
  <c r="M3378" i="4"/>
  <c r="H3378" i="4"/>
  <c r="J3380" i="4"/>
  <c r="M3380" i="4"/>
  <c r="I3380" i="4"/>
  <c r="L3380" i="4"/>
  <c r="K3380" i="4"/>
  <c r="H3380" i="4"/>
  <c r="L3382" i="4"/>
  <c r="K3382" i="4"/>
  <c r="M3382" i="4"/>
  <c r="J3382" i="4"/>
  <c r="I3382" i="4"/>
  <c r="H3382" i="4"/>
  <c r="J3384" i="4"/>
  <c r="M3384" i="4"/>
  <c r="I3384" i="4"/>
  <c r="L3384" i="4"/>
  <c r="K3384" i="4"/>
  <c r="H3384" i="4"/>
  <c r="L3386" i="4"/>
  <c r="K3386" i="4"/>
  <c r="J3386" i="4"/>
  <c r="I3386" i="4"/>
  <c r="M3386" i="4"/>
  <c r="H3386" i="4"/>
  <c r="K3388" i="4"/>
  <c r="J3388" i="4"/>
  <c r="M3388" i="4"/>
  <c r="I3388" i="4"/>
  <c r="L3388" i="4"/>
  <c r="H3388" i="4"/>
  <c r="M3390" i="4"/>
  <c r="I3390" i="4"/>
  <c r="L3390" i="4"/>
  <c r="K3390" i="4"/>
  <c r="J3390" i="4"/>
  <c r="H3390" i="4"/>
  <c r="K3392" i="4"/>
  <c r="J3392" i="4"/>
  <c r="M3392" i="4"/>
  <c r="I3392" i="4"/>
  <c r="L3392" i="4"/>
  <c r="H3392" i="4"/>
  <c r="M3394" i="4"/>
  <c r="I3394" i="4"/>
  <c r="L3394" i="4"/>
  <c r="K3394" i="4"/>
  <c r="J3394" i="4"/>
  <c r="H3394" i="4"/>
  <c r="K3396" i="4"/>
  <c r="J3396" i="4"/>
  <c r="M3396" i="4"/>
  <c r="I3396" i="4"/>
  <c r="L3396" i="4"/>
  <c r="H3396" i="4"/>
  <c r="M3398" i="4"/>
  <c r="I3398" i="4"/>
  <c r="L3398" i="4"/>
  <c r="K3398" i="4"/>
  <c r="J3398" i="4"/>
  <c r="H3398" i="4"/>
  <c r="K3400" i="4"/>
  <c r="J3400" i="4"/>
  <c r="M3400" i="4"/>
  <c r="I3400" i="4"/>
  <c r="L3400" i="4"/>
  <c r="H3400" i="4"/>
  <c r="M3402" i="4"/>
  <c r="I3402" i="4"/>
  <c r="L3402" i="4"/>
  <c r="K3402" i="4"/>
  <c r="J3402" i="4"/>
  <c r="H3402" i="4"/>
  <c r="K3404" i="4"/>
  <c r="J3404" i="4"/>
  <c r="M3404" i="4"/>
  <c r="I3404" i="4"/>
  <c r="L3404" i="4"/>
  <c r="H3404" i="4"/>
  <c r="M3406" i="4"/>
  <c r="I3406" i="4"/>
  <c r="L3406" i="4"/>
  <c r="K3406" i="4"/>
  <c r="J3406" i="4"/>
  <c r="H3406" i="4"/>
  <c r="K3408" i="4"/>
  <c r="J3408" i="4"/>
  <c r="M3408" i="4"/>
  <c r="I3408" i="4"/>
  <c r="L3408" i="4"/>
  <c r="H3408" i="4"/>
  <c r="M3410" i="4"/>
  <c r="I3410" i="4"/>
  <c r="L3410" i="4"/>
  <c r="K3410" i="4"/>
  <c r="J3410" i="4"/>
  <c r="H3410" i="4"/>
  <c r="K3412" i="4"/>
  <c r="J3412" i="4"/>
  <c r="M3412" i="4"/>
  <c r="I3412" i="4"/>
  <c r="L3412" i="4"/>
  <c r="H3412" i="4"/>
  <c r="M3414" i="4"/>
  <c r="I3414" i="4"/>
  <c r="L3414" i="4"/>
  <c r="K3414" i="4"/>
  <c r="J3414" i="4"/>
  <c r="H3414" i="4"/>
  <c r="K3416" i="4"/>
  <c r="J3416" i="4"/>
  <c r="M3416" i="4"/>
  <c r="I3416" i="4"/>
  <c r="L3416" i="4"/>
  <c r="H3416" i="4"/>
  <c r="M3418" i="4"/>
  <c r="I3418" i="4"/>
  <c r="L3418" i="4"/>
  <c r="K3418" i="4"/>
  <c r="J3418" i="4"/>
  <c r="H3418" i="4"/>
  <c r="K3420" i="4"/>
  <c r="J3420" i="4"/>
  <c r="M3420" i="4"/>
  <c r="I3420" i="4"/>
  <c r="L3420" i="4"/>
  <c r="H3420" i="4"/>
  <c r="M3422" i="4"/>
  <c r="I3422" i="4"/>
  <c r="L3422" i="4"/>
  <c r="K3422" i="4"/>
  <c r="J3422" i="4"/>
  <c r="H3422" i="4"/>
  <c r="K3424" i="4"/>
  <c r="J3424" i="4"/>
  <c r="M3424" i="4"/>
  <c r="I3424" i="4"/>
  <c r="L3424" i="4"/>
  <c r="H3424" i="4"/>
  <c r="M3426" i="4"/>
  <c r="I3426" i="4"/>
  <c r="L3426" i="4"/>
  <c r="K3426" i="4"/>
  <c r="J3426" i="4"/>
  <c r="H3426" i="4"/>
  <c r="K3428" i="4"/>
  <c r="J3428" i="4"/>
  <c r="M3428" i="4"/>
  <c r="I3428" i="4"/>
  <c r="L3428" i="4"/>
  <c r="H3428" i="4"/>
  <c r="M3430" i="4"/>
  <c r="I3430" i="4"/>
  <c r="L3430" i="4"/>
  <c r="K3430" i="4"/>
  <c r="J3430" i="4"/>
  <c r="H3430" i="4"/>
  <c r="K3432" i="4"/>
  <c r="J3432" i="4"/>
  <c r="M3432" i="4"/>
  <c r="I3432" i="4"/>
  <c r="L3432" i="4"/>
  <c r="H3432" i="4"/>
  <c r="M3434" i="4"/>
  <c r="I3434" i="4"/>
  <c r="L3434" i="4"/>
  <c r="K3434" i="4"/>
  <c r="J3434" i="4"/>
  <c r="H3434" i="4"/>
  <c r="K3436" i="4"/>
  <c r="J3436" i="4"/>
  <c r="M3436" i="4"/>
  <c r="I3436" i="4"/>
  <c r="L3436" i="4"/>
  <c r="H3436" i="4"/>
  <c r="M3438" i="4"/>
  <c r="I3438" i="4"/>
  <c r="L3438" i="4"/>
  <c r="K3438" i="4"/>
  <c r="J3438" i="4"/>
  <c r="H3438" i="4"/>
  <c r="K3440" i="4"/>
  <c r="J3440" i="4"/>
  <c r="M3440" i="4"/>
  <c r="I3440" i="4"/>
  <c r="L3440" i="4"/>
  <c r="H3440" i="4"/>
  <c r="M3442" i="4"/>
  <c r="I3442" i="4"/>
  <c r="L3442" i="4"/>
  <c r="K3442" i="4"/>
  <c r="J3442" i="4"/>
  <c r="H3442" i="4"/>
  <c r="K3444" i="4"/>
  <c r="J3444" i="4"/>
  <c r="M3444" i="4"/>
  <c r="I3444" i="4"/>
  <c r="L3444" i="4"/>
  <c r="H3444" i="4"/>
  <c r="M3446" i="4"/>
  <c r="I3446" i="4"/>
  <c r="L3446" i="4"/>
  <c r="K3446" i="4"/>
  <c r="J3446" i="4"/>
  <c r="H3446" i="4"/>
  <c r="K3448" i="4"/>
  <c r="J3448" i="4"/>
  <c r="M3448" i="4"/>
  <c r="I3448" i="4"/>
  <c r="L3448" i="4"/>
  <c r="H3448" i="4"/>
  <c r="M3450" i="4"/>
  <c r="I3450" i="4"/>
  <c r="L3450" i="4"/>
  <c r="K3450" i="4"/>
  <c r="J3450" i="4"/>
  <c r="H3450" i="4"/>
  <c r="K3452" i="4"/>
  <c r="J3452" i="4"/>
  <c r="M3452" i="4"/>
  <c r="I3452" i="4"/>
  <c r="L3452" i="4"/>
  <c r="H3452" i="4"/>
  <c r="M3454" i="4"/>
  <c r="I3454" i="4"/>
  <c r="L3454" i="4"/>
  <c r="K3454" i="4"/>
  <c r="J3454" i="4"/>
  <c r="H3454" i="4"/>
  <c r="K3456" i="4"/>
  <c r="J3456" i="4"/>
  <c r="M3456" i="4"/>
  <c r="I3456" i="4"/>
  <c r="L3456" i="4"/>
  <c r="H3456" i="4"/>
  <c r="M3458" i="4"/>
  <c r="I3458" i="4"/>
  <c r="L3458" i="4"/>
  <c r="K3458" i="4"/>
  <c r="J3458" i="4"/>
  <c r="H3458" i="4"/>
  <c r="K3460" i="4"/>
  <c r="J3460" i="4"/>
  <c r="M3460" i="4"/>
  <c r="I3460" i="4"/>
  <c r="L3460" i="4"/>
  <c r="H3460" i="4"/>
  <c r="M3462" i="4"/>
  <c r="I3462" i="4"/>
  <c r="L3462" i="4"/>
  <c r="K3462" i="4"/>
  <c r="J3462" i="4"/>
  <c r="H3462" i="4"/>
  <c r="K3464" i="4"/>
  <c r="J3464" i="4"/>
  <c r="M3464" i="4"/>
  <c r="I3464" i="4"/>
  <c r="L3464" i="4"/>
  <c r="H3464" i="4"/>
  <c r="M3466" i="4"/>
  <c r="I3466" i="4"/>
  <c r="L3466" i="4"/>
  <c r="K3466" i="4"/>
  <c r="J3466" i="4"/>
  <c r="H3466" i="4"/>
  <c r="K3468" i="4"/>
  <c r="J3468" i="4"/>
  <c r="M3468" i="4"/>
  <c r="I3468" i="4"/>
  <c r="L3468" i="4"/>
  <c r="H3468" i="4"/>
  <c r="M3470" i="4"/>
  <c r="I3470" i="4"/>
  <c r="L3470" i="4"/>
  <c r="K3470" i="4"/>
  <c r="J3470" i="4"/>
  <c r="H3470" i="4"/>
  <c r="K3472" i="4"/>
  <c r="J3472" i="4"/>
  <c r="M3472" i="4"/>
  <c r="I3472" i="4"/>
  <c r="L3472" i="4"/>
  <c r="H3472" i="4"/>
  <c r="M3474" i="4"/>
  <c r="I3474" i="4"/>
  <c r="L3474" i="4"/>
  <c r="K3474" i="4"/>
  <c r="J3474" i="4"/>
  <c r="H3474" i="4"/>
  <c r="K3476" i="4"/>
  <c r="J3476" i="4"/>
  <c r="M3476" i="4"/>
  <c r="I3476" i="4"/>
  <c r="L3476" i="4"/>
  <c r="H3476" i="4"/>
  <c r="M3478" i="4"/>
  <c r="I3478" i="4"/>
  <c r="L3478" i="4"/>
  <c r="K3478" i="4"/>
  <c r="J3478" i="4"/>
  <c r="H3478" i="4"/>
  <c r="K3480" i="4"/>
  <c r="J3480" i="4"/>
  <c r="M3480" i="4"/>
  <c r="I3480" i="4"/>
  <c r="L3480" i="4"/>
  <c r="H3480" i="4"/>
  <c r="M3482" i="4"/>
  <c r="I3482" i="4"/>
  <c r="L3482" i="4"/>
  <c r="K3482" i="4"/>
  <c r="J3482" i="4"/>
  <c r="H3482" i="4"/>
  <c r="K3484" i="4"/>
  <c r="J3484" i="4"/>
  <c r="M3484" i="4"/>
  <c r="I3484" i="4"/>
  <c r="L3484" i="4"/>
  <c r="H3484" i="4"/>
  <c r="M3486" i="4"/>
  <c r="I3486" i="4"/>
  <c r="L3486" i="4"/>
  <c r="K3486" i="4"/>
  <c r="J3486" i="4"/>
  <c r="H3486" i="4"/>
  <c r="K3488" i="4"/>
  <c r="J3488" i="4"/>
  <c r="M3488" i="4"/>
  <c r="I3488" i="4"/>
  <c r="L3488" i="4"/>
  <c r="H3488" i="4"/>
  <c r="M3490" i="4"/>
  <c r="I3490" i="4"/>
  <c r="L3490" i="4"/>
  <c r="K3490" i="4"/>
  <c r="J3490" i="4"/>
  <c r="H3490" i="4"/>
  <c r="K3492" i="4"/>
  <c r="J3492" i="4"/>
  <c r="M3492" i="4"/>
  <c r="I3492" i="4"/>
  <c r="L3492" i="4"/>
  <c r="H3492" i="4"/>
  <c r="M3494" i="4"/>
  <c r="I3494" i="4"/>
  <c r="L3494" i="4"/>
  <c r="K3494" i="4"/>
  <c r="J3494" i="4"/>
  <c r="H3494" i="4"/>
  <c r="K3496" i="4"/>
  <c r="J3496" i="4"/>
  <c r="M3496" i="4"/>
  <c r="I3496" i="4"/>
  <c r="L3496" i="4"/>
  <c r="H3496" i="4"/>
  <c r="M3498" i="4"/>
  <c r="I3498" i="4"/>
  <c r="L3498" i="4"/>
  <c r="K3498" i="4"/>
  <c r="J3498" i="4"/>
  <c r="H3498" i="4"/>
  <c r="K3500" i="4"/>
  <c r="J3500" i="4"/>
  <c r="M3500" i="4"/>
  <c r="I3500" i="4"/>
  <c r="L3500" i="4"/>
  <c r="H3500" i="4"/>
  <c r="M3502" i="4"/>
  <c r="I3502" i="4"/>
  <c r="L3502" i="4"/>
  <c r="K3502" i="4"/>
  <c r="J3502" i="4"/>
  <c r="H3502" i="4"/>
  <c r="K3504" i="4"/>
  <c r="J3504" i="4"/>
  <c r="M3504" i="4"/>
  <c r="I3504" i="4"/>
  <c r="L3504" i="4"/>
  <c r="H3504" i="4"/>
  <c r="M3506" i="4"/>
  <c r="I3506" i="4"/>
  <c r="L3506" i="4"/>
  <c r="K3506" i="4"/>
  <c r="J3506" i="4"/>
  <c r="H3506" i="4"/>
  <c r="K3508" i="4"/>
  <c r="J3508" i="4"/>
  <c r="M3508" i="4"/>
  <c r="I3508" i="4"/>
  <c r="L3508" i="4"/>
  <c r="H3508" i="4"/>
  <c r="M3510" i="4"/>
  <c r="I3510" i="4"/>
  <c r="L3510" i="4"/>
  <c r="K3510" i="4"/>
  <c r="J3510" i="4"/>
  <c r="H3510" i="4"/>
  <c r="K3512" i="4"/>
  <c r="J3512" i="4"/>
  <c r="M3512" i="4"/>
  <c r="I3512" i="4"/>
  <c r="L3512" i="4"/>
  <c r="H3512" i="4"/>
  <c r="M3514" i="4"/>
  <c r="I3514" i="4"/>
  <c r="L3514" i="4"/>
  <c r="K3514" i="4"/>
  <c r="J3514" i="4"/>
  <c r="H3514" i="4"/>
  <c r="K3516" i="4"/>
  <c r="J3516" i="4"/>
  <c r="M3516" i="4"/>
  <c r="I3516" i="4"/>
  <c r="L3516" i="4"/>
  <c r="H3516" i="4"/>
  <c r="M3518" i="4"/>
  <c r="I3518" i="4"/>
  <c r="L3518" i="4"/>
  <c r="K3518" i="4"/>
  <c r="J3518" i="4"/>
  <c r="H3518" i="4"/>
  <c r="J3520" i="4"/>
  <c r="L3520" i="4"/>
  <c r="K3520" i="4"/>
  <c r="I3520" i="4"/>
  <c r="M3520" i="4"/>
  <c r="H3520" i="4"/>
  <c r="L3522" i="4"/>
  <c r="M3522" i="4"/>
  <c r="K3522" i="4"/>
  <c r="J3522" i="4"/>
  <c r="I3522" i="4"/>
  <c r="H3522" i="4"/>
  <c r="J3524" i="4"/>
  <c r="M3524" i="4"/>
  <c r="L3524" i="4"/>
  <c r="K3524" i="4"/>
  <c r="I3524" i="4"/>
  <c r="H3524" i="4"/>
  <c r="L3526" i="4"/>
  <c r="I3526" i="4"/>
  <c r="M3526" i="4"/>
  <c r="K3526" i="4"/>
  <c r="J3526" i="4"/>
  <c r="H3526" i="4"/>
  <c r="J3528" i="4"/>
  <c r="I3528" i="4"/>
  <c r="M3528" i="4"/>
  <c r="L3528" i="4"/>
  <c r="K3528" i="4"/>
  <c r="H3528" i="4"/>
  <c r="L3530" i="4"/>
  <c r="J3530" i="4"/>
  <c r="I3530" i="4"/>
  <c r="M3530" i="4"/>
  <c r="K3530" i="4"/>
  <c r="H3530" i="4"/>
  <c r="J3532" i="4"/>
  <c r="K3532" i="4"/>
  <c r="I3532" i="4"/>
  <c r="M3532" i="4"/>
  <c r="L3532" i="4"/>
  <c r="H3532" i="4"/>
  <c r="L3534" i="4"/>
  <c r="K3534" i="4"/>
  <c r="J3534" i="4"/>
  <c r="I3534" i="4"/>
  <c r="M3534" i="4"/>
  <c r="H3534" i="4"/>
  <c r="J3536" i="4"/>
  <c r="L3536" i="4"/>
  <c r="K3536" i="4"/>
  <c r="I3536" i="4"/>
  <c r="M3536" i="4"/>
  <c r="H3536" i="4"/>
  <c r="L3538" i="4"/>
  <c r="M3538" i="4"/>
  <c r="K3538" i="4"/>
  <c r="J3538" i="4"/>
  <c r="I3538" i="4"/>
  <c r="H3538" i="4"/>
  <c r="L3540" i="4"/>
  <c r="J3540" i="4"/>
  <c r="K3540" i="4"/>
  <c r="I3540" i="4"/>
  <c r="M3540" i="4"/>
  <c r="H3540" i="4"/>
  <c r="J3542" i="4"/>
  <c r="L3542" i="4"/>
  <c r="I3542" i="4"/>
  <c r="M3542" i="4"/>
  <c r="K3542" i="4"/>
  <c r="H3542" i="4"/>
  <c r="L3544" i="4"/>
  <c r="J3544" i="4"/>
  <c r="M3544" i="4"/>
  <c r="K3544" i="4"/>
  <c r="I3544" i="4"/>
  <c r="H3544" i="4"/>
  <c r="J3546" i="4"/>
  <c r="L3546" i="4"/>
  <c r="M3546" i="4"/>
  <c r="K3546" i="4"/>
  <c r="I3546" i="4"/>
  <c r="H3546" i="4"/>
  <c r="L3548" i="4"/>
  <c r="J3548" i="4"/>
  <c r="K3548" i="4"/>
  <c r="I3548" i="4"/>
  <c r="M3548" i="4"/>
  <c r="H3548" i="4"/>
  <c r="J3550" i="4"/>
  <c r="L3550" i="4"/>
  <c r="I3550" i="4"/>
  <c r="M3550" i="4"/>
  <c r="K3550" i="4"/>
  <c r="H3550" i="4"/>
  <c r="L3552" i="4"/>
  <c r="J3552" i="4"/>
  <c r="M3552" i="4"/>
  <c r="K3552" i="4"/>
  <c r="I3552" i="4"/>
  <c r="H3552" i="4"/>
  <c r="J3554" i="4"/>
  <c r="L3554" i="4"/>
  <c r="M3554" i="4"/>
  <c r="K3554" i="4"/>
  <c r="I3554" i="4"/>
  <c r="H3554" i="4"/>
  <c r="L3556" i="4"/>
  <c r="J3556" i="4"/>
  <c r="K3556" i="4"/>
  <c r="I3556" i="4"/>
  <c r="M3556" i="4"/>
  <c r="H3556" i="4"/>
  <c r="J3558" i="4"/>
  <c r="L3558" i="4"/>
  <c r="I3558" i="4"/>
  <c r="M3558" i="4"/>
  <c r="K3558" i="4"/>
  <c r="H3558" i="4"/>
  <c r="L3560" i="4"/>
  <c r="J3560" i="4"/>
  <c r="M3560" i="4"/>
  <c r="K3560" i="4"/>
  <c r="I3560" i="4"/>
  <c r="H3560" i="4"/>
  <c r="J3562" i="4"/>
  <c r="L3562" i="4"/>
  <c r="M3562" i="4"/>
  <c r="K3562" i="4"/>
  <c r="I3562" i="4"/>
  <c r="H3562" i="4"/>
  <c r="L3564" i="4"/>
  <c r="J3564" i="4"/>
  <c r="K3564" i="4"/>
  <c r="I3564" i="4"/>
  <c r="M3564" i="4"/>
  <c r="H3564" i="4"/>
  <c r="J3566" i="4"/>
  <c r="L3566" i="4"/>
  <c r="I3566" i="4"/>
  <c r="M3566" i="4"/>
  <c r="K3566" i="4"/>
  <c r="H3566" i="4"/>
  <c r="L3568" i="4"/>
  <c r="J3568" i="4"/>
  <c r="M3568" i="4"/>
  <c r="K3568" i="4"/>
  <c r="I3568" i="4"/>
  <c r="H3568" i="4"/>
  <c r="J3570" i="4"/>
  <c r="L3570" i="4"/>
  <c r="M3570" i="4"/>
  <c r="K3570" i="4"/>
  <c r="I3570" i="4"/>
  <c r="H3570" i="4"/>
  <c r="L3572" i="4"/>
  <c r="J3572" i="4"/>
  <c r="K3572" i="4"/>
  <c r="I3572" i="4"/>
  <c r="M3572" i="4"/>
  <c r="H3572" i="4"/>
  <c r="J3574" i="4"/>
  <c r="L3574" i="4"/>
  <c r="I3574" i="4"/>
  <c r="M3574" i="4"/>
  <c r="K3574" i="4"/>
  <c r="H3574" i="4"/>
  <c r="L3576" i="4"/>
  <c r="J3576" i="4"/>
  <c r="M3576" i="4"/>
  <c r="K3576" i="4"/>
  <c r="I3576" i="4"/>
  <c r="H3576" i="4"/>
  <c r="J3578" i="4"/>
  <c r="L3578" i="4"/>
  <c r="M3578" i="4"/>
  <c r="K3578" i="4"/>
  <c r="I3578" i="4"/>
  <c r="H3578" i="4"/>
  <c r="L3580" i="4"/>
  <c r="J3580" i="4"/>
  <c r="K3580" i="4"/>
  <c r="I3580" i="4"/>
  <c r="M3580" i="4"/>
  <c r="H3580" i="4"/>
  <c r="J3582" i="4"/>
  <c r="L3582" i="4"/>
  <c r="I3582" i="4"/>
  <c r="M3582" i="4"/>
  <c r="K3582" i="4"/>
  <c r="H3582" i="4"/>
  <c r="L3584" i="4"/>
  <c r="J3584" i="4"/>
  <c r="M3584" i="4"/>
  <c r="K3584" i="4"/>
  <c r="I3584" i="4"/>
  <c r="H3584" i="4"/>
  <c r="J3586" i="4"/>
  <c r="L3586" i="4"/>
  <c r="M3586" i="4"/>
  <c r="K3586" i="4"/>
  <c r="I3586" i="4"/>
  <c r="H3586" i="4"/>
  <c r="L3588" i="4"/>
  <c r="J3588" i="4"/>
  <c r="K3588" i="4"/>
  <c r="I3588" i="4"/>
  <c r="M3588" i="4"/>
  <c r="H3588" i="4"/>
  <c r="J3590" i="4"/>
  <c r="L3590" i="4"/>
  <c r="I3590" i="4"/>
  <c r="M3590" i="4"/>
  <c r="K3590" i="4"/>
  <c r="H3590" i="4"/>
  <c r="L3592" i="4"/>
  <c r="J3592" i="4"/>
  <c r="M3592" i="4"/>
  <c r="K3592" i="4"/>
  <c r="I3592" i="4"/>
  <c r="H3592" i="4"/>
  <c r="J3594" i="4"/>
  <c r="L3594" i="4"/>
  <c r="M3594" i="4"/>
  <c r="K3594" i="4"/>
  <c r="I3594" i="4"/>
  <c r="H3594" i="4"/>
  <c r="L3596" i="4"/>
  <c r="J3596" i="4"/>
  <c r="K3596" i="4"/>
  <c r="I3596" i="4"/>
  <c r="M3596" i="4"/>
  <c r="H3596" i="4"/>
  <c r="J3598" i="4"/>
  <c r="L3598" i="4"/>
  <c r="I3598" i="4"/>
  <c r="M3598" i="4"/>
  <c r="K3598" i="4"/>
  <c r="H3598" i="4"/>
  <c r="L3600" i="4"/>
  <c r="J3600" i="4"/>
  <c r="M3600" i="4"/>
  <c r="K3600" i="4"/>
  <c r="I3600" i="4"/>
  <c r="H3600" i="4"/>
  <c r="J3602" i="4"/>
  <c r="L3602" i="4"/>
  <c r="M3602" i="4"/>
  <c r="K3602" i="4"/>
  <c r="I3602" i="4"/>
  <c r="H3602" i="4"/>
  <c r="L3604" i="4"/>
  <c r="J3604" i="4"/>
  <c r="K3604" i="4"/>
  <c r="I3604" i="4"/>
  <c r="M3604" i="4"/>
  <c r="H3604" i="4"/>
  <c r="J3606" i="4"/>
  <c r="L3606" i="4"/>
  <c r="I3606" i="4"/>
  <c r="M3606" i="4"/>
  <c r="K3606" i="4"/>
  <c r="H3606" i="4"/>
  <c r="L3608" i="4"/>
  <c r="J3608" i="4"/>
  <c r="M3608" i="4"/>
  <c r="K3608" i="4"/>
  <c r="I3608" i="4"/>
  <c r="H3608" i="4"/>
  <c r="J3610" i="4"/>
  <c r="L3610" i="4"/>
  <c r="M3610" i="4"/>
  <c r="K3610" i="4"/>
  <c r="I3610" i="4"/>
  <c r="H3610" i="4"/>
  <c r="L3612" i="4"/>
  <c r="J3612" i="4"/>
  <c r="K3612" i="4"/>
  <c r="I3612" i="4"/>
  <c r="M3612" i="4"/>
  <c r="H3612" i="4"/>
  <c r="J3614" i="4"/>
  <c r="L3614" i="4"/>
  <c r="I3614" i="4"/>
  <c r="M3614" i="4"/>
  <c r="K3614" i="4"/>
  <c r="H3614" i="4"/>
  <c r="L3616" i="4"/>
  <c r="J3616" i="4"/>
  <c r="M3616" i="4"/>
  <c r="K3616" i="4"/>
  <c r="I3616" i="4"/>
  <c r="H3616" i="4"/>
  <c r="J3618" i="4"/>
  <c r="L3618" i="4"/>
  <c r="M3618" i="4"/>
  <c r="K3618" i="4"/>
  <c r="I3618" i="4"/>
  <c r="H3618" i="4"/>
  <c r="L3620" i="4"/>
  <c r="J3620" i="4"/>
  <c r="K3620" i="4"/>
  <c r="I3620" i="4"/>
  <c r="M3620" i="4"/>
  <c r="H3620" i="4"/>
  <c r="J3622" i="4"/>
  <c r="L3622" i="4"/>
  <c r="I3622" i="4"/>
  <c r="M3622" i="4"/>
  <c r="K3622" i="4"/>
  <c r="H3622" i="4"/>
  <c r="L3624" i="4"/>
  <c r="J3624" i="4"/>
  <c r="M3624" i="4"/>
  <c r="K3624" i="4"/>
  <c r="I3624" i="4"/>
  <c r="H3624" i="4"/>
  <c r="J3626" i="4"/>
  <c r="L3626" i="4"/>
  <c r="M3626" i="4"/>
  <c r="K3626" i="4"/>
  <c r="I3626" i="4"/>
  <c r="H3626" i="4"/>
  <c r="L3628" i="4"/>
  <c r="J3628" i="4"/>
  <c r="K3628" i="4"/>
  <c r="I3628" i="4"/>
  <c r="M3628" i="4"/>
  <c r="H3628" i="4"/>
  <c r="J3630" i="4"/>
  <c r="L3630" i="4"/>
  <c r="I3630" i="4"/>
  <c r="M3630" i="4"/>
  <c r="K3630" i="4"/>
  <c r="H3630" i="4"/>
  <c r="L3632" i="4"/>
  <c r="J3632" i="4"/>
  <c r="M3632" i="4"/>
  <c r="K3632" i="4"/>
  <c r="I3632" i="4"/>
  <c r="H3632" i="4"/>
  <c r="J3634" i="4"/>
  <c r="L3634" i="4"/>
  <c r="M3634" i="4"/>
  <c r="K3634" i="4"/>
  <c r="I3634" i="4"/>
  <c r="H3634" i="4"/>
  <c r="L3636" i="4"/>
  <c r="J3636" i="4"/>
  <c r="K3636" i="4"/>
  <c r="I3636" i="4"/>
  <c r="M3636" i="4"/>
  <c r="H3636" i="4"/>
  <c r="J3638" i="4"/>
  <c r="L3638" i="4"/>
  <c r="I3638" i="4"/>
  <c r="M3638" i="4"/>
  <c r="K3638" i="4"/>
  <c r="H3638" i="4"/>
  <c r="L3640" i="4"/>
  <c r="J3640" i="4"/>
  <c r="M3640" i="4"/>
  <c r="K3640" i="4"/>
  <c r="I3640" i="4"/>
  <c r="H3640" i="4"/>
  <c r="J3642" i="4"/>
  <c r="L3642" i="4"/>
  <c r="M3642" i="4"/>
  <c r="K3642" i="4"/>
  <c r="I3642" i="4"/>
  <c r="H3642" i="4"/>
  <c r="L3644" i="4"/>
  <c r="J3644" i="4"/>
  <c r="K3644" i="4"/>
  <c r="I3644" i="4"/>
  <c r="M3644" i="4"/>
  <c r="H3644" i="4"/>
  <c r="J3646" i="4"/>
  <c r="L3646" i="4"/>
  <c r="I3646" i="4"/>
  <c r="M3646" i="4"/>
  <c r="K3646" i="4"/>
  <c r="H3646" i="4"/>
  <c r="L3648" i="4"/>
  <c r="K3648" i="4"/>
  <c r="J3648" i="4"/>
  <c r="M3648" i="4"/>
  <c r="I3648" i="4"/>
  <c r="H3648" i="4"/>
  <c r="J3650" i="4"/>
  <c r="M3650" i="4"/>
  <c r="I3650" i="4"/>
  <c r="L3650" i="4"/>
  <c r="K3650" i="4"/>
  <c r="H3650" i="4"/>
  <c r="L3652" i="4"/>
  <c r="K3652" i="4"/>
  <c r="J3652" i="4"/>
  <c r="M3652" i="4"/>
  <c r="I3652" i="4"/>
  <c r="H3652" i="4"/>
  <c r="J3654" i="4"/>
  <c r="M3654" i="4"/>
  <c r="I3654" i="4"/>
  <c r="L3654" i="4"/>
  <c r="K3654" i="4"/>
  <c r="H3654" i="4"/>
  <c r="L3656" i="4"/>
  <c r="K3656" i="4"/>
  <c r="J3656" i="4"/>
  <c r="M3656" i="4"/>
  <c r="I3656" i="4"/>
  <c r="H3656" i="4"/>
  <c r="J3658" i="4"/>
  <c r="M3658" i="4"/>
  <c r="I3658" i="4"/>
  <c r="L3658" i="4"/>
  <c r="K3658" i="4"/>
  <c r="H3658" i="4"/>
  <c r="L3660" i="4"/>
  <c r="K3660" i="4"/>
  <c r="J3660" i="4"/>
  <c r="I3660" i="4"/>
  <c r="M3660" i="4"/>
  <c r="H3660" i="4"/>
  <c r="J3662" i="4"/>
  <c r="M3662" i="4"/>
  <c r="I3662" i="4"/>
  <c r="L3662" i="4"/>
  <c r="K3662" i="4"/>
  <c r="H3662" i="4"/>
  <c r="L3664" i="4"/>
  <c r="K3664" i="4"/>
  <c r="J3664" i="4"/>
  <c r="M3664" i="4"/>
  <c r="I3664" i="4"/>
  <c r="H3664" i="4"/>
  <c r="J3666" i="4"/>
  <c r="M3666" i="4"/>
  <c r="I3666" i="4"/>
  <c r="L3666" i="4"/>
  <c r="K3666" i="4"/>
  <c r="H3666" i="4"/>
  <c r="L3668" i="4"/>
  <c r="K3668" i="4"/>
  <c r="J3668" i="4"/>
  <c r="M3668" i="4"/>
  <c r="I3668" i="4"/>
  <c r="H3668" i="4"/>
  <c r="J3670" i="4"/>
  <c r="M3670" i="4"/>
  <c r="I3670" i="4"/>
  <c r="L3670" i="4"/>
  <c r="K3670" i="4"/>
  <c r="H3670" i="4"/>
  <c r="L3672" i="4"/>
  <c r="K3672" i="4"/>
  <c r="J3672" i="4"/>
  <c r="M3672" i="4"/>
  <c r="I3672" i="4"/>
  <c r="H3672" i="4"/>
  <c r="J3674" i="4"/>
  <c r="M3674" i="4"/>
  <c r="I3674" i="4"/>
  <c r="L3674" i="4"/>
  <c r="K3674" i="4"/>
  <c r="H3674" i="4"/>
  <c r="L3676" i="4"/>
  <c r="K3676" i="4"/>
  <c r="J3676" i="4"/>
  <c r="I3676" i="4"/>
  <c r="M3676" i="4"/>
  <c r="H3676" i="4"/>
  <c r="J3678" i="4"/>
  <c r="M3678" i="4"/>
  <c r="I3678" i="4"/>
  <c r="L3678" i="4"/>
  <c r="K3678" i="4"/>
  <c r="H3678" i="4"/>
  <c r="L3680" i="4"/>
  <c r="K3680" i="4"/>
  <c r="J3680" i="4"/>
  <c r="M3680" i="4"/>
  <c r="I3680" i="4"/>
  <c r="H3680" i="4"/>
  <c r="J3682" i="4"/>
  <c r="M3682" i="4"/>
  <c r="I3682" i="4"/>
  <c r="L3682" i="4"/>
  <c r="K3682" i="4"/>
  <c r="H3682" i="4"/>
  <c r="L3684" i="4"/>
  <c r="K3684" i="4"/>
  <c r="J3684" i="4"/>
  <c r="M3684" i="4"/>
  <c r="I3684" i="4"/>
  <c r="H3684" i="4"/>
  <c r="J3686" i="4"/>
  <c r="M3686" i="4"/>
  <c r="I3686" i="4"/>
  <c r="L3686" i="4"/>
  <c r="K3686" i="4"/>
  <c r="H3686" i="4"/>
  <c r="L3688" i="4"/>
  <c r="K3688" i="4"/>
  <c r="J3688" i="4"/>
  <c r="M3688" i="4"/>
  <c r="I3688" i="4"/>
  <c r="H3688" i="4"/>
  <c r="J3690" i="4"/>
  <c r="M3690" i="4"/>
  <c r="I3690" i="4"/>
  <c r="L3690" i="4"/>
  <c r="K3690" i="4"/>
  <c r="H3690" i="4"/>
  <c r="L3692" i="4"/>
  <c r="K3692" i="4"/>
  <c r="J3692" i="4"/>
  <c r="I3692" i="4"/>
  <c r="M3692" i="4"/>
  <c r="H3692" i="4"/>
  <c r="J3694" i="4"/>
  <c r="M3694" i="4"/>
  <c r="I3694" i="4"/>
  <c r="L3694" i="4"/>
  <c r="K3694" i="4"/>
  <c r="H3694" i="4"/>
  <c r="L3696" i="4"/>
  <c r="K3696" i="4"/>
  <c r="J3696" i="4"/>
  <c r="M3696" i="4"/>
  <c r="I3696" i="4"/>
  <c r="H3696" i="4"/>
  <c r="J3698" i="4"/>
  <c r="M3698" i="4"/>
  <c r="I3698" i="4"/>
  <c r="L3698" i="4"/>
  <c r="K3698" i="4"/>
  <c r="H3698" i="4"/>
  <c r="L3700" i="4"/>
  <c r="K3700" i="4"/>
  <c r="J3700" i="4"/>
  <c r="M3700" i="4"/>
  <c r="I3700" i="4"/>
  <c r="H3700" i="4"/>
  <c r="J3702" i="4"/>
  <c r="M3702" i="4"/>
  <c r="I3702" i="4"/>
  <c r="L3702" i="4"/>
  <c r="K3702" i="4"/>
  <c r="H3702" i="4"/>
  <c r="L3704" i="4"/>
  <c r="K3704" i="4"/>
  <c r="J3704" i="4"/>
  <c r="M3704" i="4"/>
  <c r="I3704" i="4"/>
  <c r="H3704" i="4"/>
  <c r="J3706" i="4"/>
  <c r="M3706" i="4"/>
  <c r="I3706" i="4"/>
  <c r="L3706" i="4"/>
  <c r="K3706" i="4"/>
  <c r="H3706" i="4"/>
  <c r="L3708" i="4"/>
  <c r="K3708" i="4"/>
  <c r="J3708" i="4"/>
  <c r="I3708" i="4"/>
  <c r="M3708" i="4"/>
  <c r="H3708" i="4"/>
  <c r="J3710" i="4"/>
  <c r="M3710" i="4"/>
  <c r="I3710" i="4"/>
  <c r="L3710" i="4"/>
  <c r="K3710" i="4"/>
  <c r="H3710" i="4"/>
  <c r="L3712" i="4"/>
  <c r="K3712" i="4"/>
  <c r="J3712" i="4"/>
  <c r="M3712" i="4"/>
  <c r="I3712" i="4"/>
  <c r="H3712" i="4"/>
  <c r="J3714" i="4"/>
  <c r="M3714" i="4"/>
  <c r="I3714" i="4"/>
  <c r="L3714" i="4"/>
  <c r="K3714" i="4"/>
  <c r="H3714" i="4"/>
  <c r="L3716" i="4"/>
  <c r="K3716" i="4"/>
  <c r="J3716" i="4"/>
  <c r="M3716" i="4"/>
  <c r="I3716" i="4"/>
  <c r="H3716" i="4"/>
  <c r="J3718" i="4"/>
  <c r="M3718" i="4"/>
  <c r="I3718" i="4"/>
  <c r="L3718" i="4"/>
  <c r="K3718" i="4"/>
  <c r="H3718" i="4"/>
  <c r="L3720" i="4"/>
  <c r="K3720" i="4"/>
  <c r="J3720" i="4"/>
  <c r="M3720" i="4"/>
  <c r="I3720" i="4"/>
  <c r="H3720" i="4"/>
  <c r="J3722" i="4"/>
  <c r="M3722" i="4"/>
  <c r="I3722" i="4"/>
  <c r="L3722" i="4"/>
  <c r="K3722" i="4"/>
  <c r="H3722" i="4"/>
  <c r="L3724" i="4"/>
  <c r="K3724" i="4"/>
  <c r="J3724" i="4"/>
  <c r="I3724" i="4"/>
  <c r="M3724" i="4"/>
  <c r="H3724" i="4"/>
  <c r="J3726" i="4"/>
  <c r="M3726" i="4"/>
  <c r="I3726" i="4"/>
  <c r="L3726" i="4"/>
  <c r="K3726" i="4"/>
  <c r="H3726" i="4"/>
  <c r="L3728" i="4"/>
  <c r="K3728" i="4"/>
  <c r="J3728" i="4"/>
  <c r="M3728" i="4"/>
  <c r="I3728" i="4"/>
  <c r="H3728" i="4"/>
  <c r="J3730" i="4"/>
  <c r="M3730" i="4"/>
  <c r="I3730" i="4"/>
  <c r="L3730" i="4"/>
  <c r="K3730" i="4"/>
  <c r="H3730" i="4"/>
  <c r="L3732" i="4"/>
  <c r="K3732" i="4"/>
  <c r="J3732" i="4"/>
  <c r="M3732" i="4"/>
  <c r="I3732" i="4"/>
  <c r="H3732" i="4"/>
  <c r="J3734" i="4"/>
  <c r="M3734" i="4"/>
  <c r="I3734" i="4"/>
  <c r="L3734" i="4"/>
  <c r="K3734" i="4"/>
  <c r="H3734" i="4"/>
  <c r="L3736" i="4"/>
  <c r="K3736" i="4"/>
  <c r="J3736" i="4"/>
  <c r="M3736" i="4"/>
  <c r="I3736" i="4"/>
  <c r="H3736" i="4"/>
  <c r="J3738" i="4"/>
  <c r="M3738" i="4"/>
  <c r="I3738" i="4"/>
  <c r="L3738" i="4"/>
  <c r="K3738" i="4"/>
  <c r="H3738" i="4"/>
  <c r="L3740" i="4"/>
  <c r="K3740" i="4"/>
  <c r="J3740" i="4"/>
  <c r="I3740" i="4"/>
  <c r="M3740" i="4"/>
  <c r="H3740" i="4"/>
  <c r="J3742" i="4"/>
  <c r="M3742" i="4"/>
  <c r="I3742" i="4"/>
  <c r="L3742" i="4"/>
  <c r="K3742" i="4"/>
  <c r="H3742" i="4"/>
  <c r="L3744" i="4"/>
  <c r="K3744" i="4"/>
  <c r="J3744" i="4"/>
  <c r="M3744" i="4"/>
  <c r="I3744" i="4"/>
  <c r="H3744" i="4"/>
  <c r="J3746" i="4"/>
  <c r="M3746" i="4"/>
  <c r="I3746" i="4"/>
  <c r="L3746" i="4"/>
  <c r="K3746" i="4"/>
  <c r="H3746" i="4"/>
  <c r="L3748" i="4"/>
  <c r="K3748" i="4"/>
  <c r="J3748" i="4"/>
  <c r="M3748" i="4"/>
  <c r="I3748" i="4"/>
  <c r="H3748" i="4"/>
  <c r="J3750" i="4"/>
  <c r="M3750" i="4"/>
  <c r="I3750" i="4"/>
  <c r="L3750" i="4"/>
  <c r="K3750" i="4"/>
  <c r="H3750" i="4"/>
  <c r="L3752" i="4"/>
  <c r="K3752" i="4"/>
  <c r="J3752" i="4"/>
  <c r="M3752" i="4"/>
  <c r="I3752" i="4"/>
  <c r="H3752" i="4"/>
  <c r="J3754" i="4"/>
  <c r="M3754" i="4"/>
  <c r="I3754" i="4"/>
  <c r="L3754" i="4"/>
  <c r="K3754" i="4"/>
  <c r="H3754" i="4"/>
  <c r="L3756" i="4"/>
  <c r="K3756" i="4"/>
  <c r="J3756" i="4"/>
  <c r="I3756" i="4"/>
  <c r="M3756" i="4"/>
  <c r="H3756" i="4"/>
  <c r="J3758" i="4"/>
  <c r="M3758" i="4"/>
  <c r="I3758" i="4"/>
  <c r="L3758" i="4"/>
  <c r="K3758" i="4"/>
  <c r="H3758" i="4"/>
  <c r="L3760" i="4"/>
  <c r="K3760" i="4"/>
  <c r="J3760" i="4"/>
  <c r="M3760" i="4"/>
  <c r="I3760" i="4"/>
  <c r="H3760" i="4"/>
  <c r="J3762" i="4"/>
  <c r="M3762" i="4"/>
  <c r="I3762" i="4"/>
  <c r="L3762" i="4"/>
  <c r="K3762" i="4"/>
  <c r="H3762" i="4"/>
  <c r="M3764" i="4"/>
  <c r="L3764" i="4"/>
  <c r="K3764" i="4"/>
  <c r="J3764" i="4"/>
  <c r="I3764" i="4"/>
  <c r="H3764" i="4"/>
  <c r="K3766" i="4"/>
  <c r="M3766" i="4"/>
  <c r="L3766" i="4"/>
  <c r="J3766" i="4"/>
  <c r="I3766" i="4"/>
  <c r="H3766" i="4"/>
  <c r="M3768" i="4"/>
  <c r="I3768" i="4"/>
  <c r="L3768" i="4"/>
  <c r="K3768" i="4"/>
  <c r="J3768" i="4"/>
  <c r="H3768" i="4"/>
  <c r="K3770" i="4"/>
  <c r="M3770" i="4"/>
  <c r="L3770" i="4"/>
  <c r="J3770" i="4"/>
  <c r="I3770" i="4"/>
  <c r="H3770" i="4"/>
  <c r="M3772" i="4"/>
  <c r="I3772" i="4"/>
  <c r="J3772" i="4"/>
  <c r="L3772" i="4"/>
  <c r="K3772" i="4"/>
  <c r="H3772" i="4"/>
  <c r="K3774" i="4"/>
  <c r="I3774" i="4"/>
  <c r="M3774" i="4"/>
  <c r="L3774" i="4"/>
  <c r="J3774" i="4"/>
  <c r="H3774" i="4"/>
  <c r="M3776" i="4"/>
  <c r="I3776" i="4"/>
  <c r="J3776" i="4"/>
  <c r="K3776" i="4"/>
  <c r="L3776" i="4"/>
  <c r="H3776" i="4"/>
  <c r="K3778" i="4"/>
  <c r="J3778" i="4"/>
  <c r="M3778" i="4"/>
  <c r="L3778" i="4"/>
  <c r="I3778" i="4"/>
  <c r="H3778" i="4"/>
  <c r="M3780" i="4"/>
  <c r="I3780" i="4"/>
  <c r="K3780" i="4"/>
  <c r="L3780" i="4"/>
  <c r="J3780" i="4"/>
  <c r="H3780" i="4"/>
  <c r="K3782" i="4"/>
  <c r="L3782" i="4"/>
  <c r="I3782" i="4"/>
  <c r="M3782" i="4"/>
  <c r="J3782" i="4"/>
  <c r="H3782" i="4"/>
  <c r="M3784" i="4"/>
  <c r="I3784" i="4"/>
  <c r="L3784" i="4"/>
  <c r="K3784" i="4"/>
  <c r="J3784" i="4"/>
  <c r="H3784" i="4"/>
  <c r="K3786" i="4"/>
  <c r="J3786" i="4"/>
  <c r="M3786" i="4"/>
  <c r="L3786" i="4"/>
  <c r="I3786" i="4"/>
  <c r="H3786" i="4"/>
  <c r="M3788" i="4"/>
  <c r="I3788" i="4"/>
  <c r="K3788" i="4"/>
  <c r="L3788" i="4"/>
  <c r="J3788" i="4"/>
  <c r="H3788" i="4"/>
  <c r="K3790" i="4"/>
  <c r="L3790" i="4"/>
  <c r="J3790" i="4"/>
  <c r="I3790" i="4"/>
  <c r="M3790" i="4"/>
  <c r="H3790" i="4"/>
  <c r="M3792" i="4"/>
  <c r="I3792" i="4"/>
  <c r="L3792" i="4"/>
  <c r="K3792" i="4"/>
  <c r="J3792" i="4"/>
  <c r="H3792" i="4"/>
  <c r="K3794" i="4"/>
  <c r="M3794" i="4"/>
  <c r="L3794" i="4"/>
  <c r="J3794" i="4"/>
  <c r="I3794" i="4"/>
  <c r="H3794" i="4"/>
  <c r="M3796" i="4"/>
  <c r="I3796" i="4"/>
  <c r="L3796" i="4"/>
  <c r="K3796" i="4"/>
  <c r="J3796" i="4"/>
  <c r="H3796" i="4"/>
  <c r="K3798" i="4"/>
  <c r="I3798" i="4"/>
  <c r="M3798" i="4"/>
  <c r="L3798" i="4"/>
  <c r="J3798" i="4"/>
  <c r="H3798" i="4"/>
  <c r="M3800" i="4"/>
  <c r="I3800" i="4"/>
  <c r="J3800" i="4"/>
  <c r="L3800" i="4"/>
  <c r="K3800" i="4"/>
  <c r="H3800" i="4"/>
  <c r="K3802" i="4"/>
  <c r="J3802" i="4"/>
  <c r="I3802" i="4"/>
  <c r="M3802" i="4"/>
  <c r="L3802" i="4"/>
  <c r="H3802" i="4"/>
  <c r="M3804" i="4"/>
  <c r="I3804" i="4"/>
  <c r="K3804" i="4"/>
  <c r="J3804" i="4"/>
  <c r="L3804" i="4"/>
  <c r="H3804" i="4"/>
  <c r="K3806" i="4"/>
  <c r="L3806" i="4"/>
  <c r="J3806" i="4"/>
  <c r="I3806" i="4"/>
  <c r="M3806" i="4"/>
  <c r="H3806" i="4"/>
  <c r="M3808" i="4"/>
  <c r="I3808" i="4"/>
  <c r="L3808" i="4"/>
  <c r="K3808" i="4"/>
  <c r="J3808" i="4"/>
  <c r="H3808" i="4"/>
  <c r="K3810" i="4"/>
  <c r="M3810" i="4"/>
  <c r="L3810" i="4"/>
  <c r="J3810" i="4"/>
  <c r="I3810" i="4"/>
  <c r="H3810" i="4"/>
  <c r="M3812" i="4"/>
  <c r="I3812" i="4"/>
  <c r="L3812" i="4"/>
  <c r="K3812" i="4"/>
  <c r="J3812" i="4"/>
  <c r="H3812" i="4"/>
  <c r="K3814" i="4"/>
  <c r="I3814" i="4"/>
  <c r="M3814" i="4"/>
  <c r="L3814" i="4"/>
  <c r="J3814" i="4"/>
  <c r="H3814" i="4"/>
  <c r="M3816" i="4"/>
  <c r="I3816" i="4"/>
  <c r="J3816" i="4"/>
  <c r="L3816" i="4"/>
  <c r="K3816" i="4"/>
  <c r="H3816" i="4"/>
  <c r="K3818" i="4"/>
  <c r="J3818" i="4"/>
  <c r="I3818" i="4"/>
  <c r="M3818" i="4"/>
  <c r="L3818" i="4"/>
  <c r="H3818" i="4"/>
  <c r="M3820" i="4"/>
  <c r="I3820" i="4"/>
  <c r="K3820" i="4"/>
  <c r="J3820" i="4"/>
  <c r="L3820" i="4"/>
  <c r="H3820" i="4"/>
  <c r="K3822" i="4"/>
  <c r="L3822" i="4"/>
  <c r="J3822" i="4"/>
  <c r="I3822" i="4"/>
  <c r="M3822" i="4"/>
  <c r="H3822" i="4"/>
  <c r="M3824" i="4"/>
  <c r="I3824" i="4"/>
  <c r="L3824" i="4"/>
  <c r="K3824" i="4"/>
  <c r="J3824" i="4"/>
  <c r="H3824" i="4"/>
  <c r="K3826" i="4"/>
  <c r="M3826" i="4"/>
  <c r="L3826" i="4"/>
  <c r="J3826" i="4"/>
  <c r="I3826" i="4"/>
  <c r="H3826" i="4"/>
  <c r="M3828" i="4"/>
  <c r="I3828" i="4"/>
  <c r="L3828" i="4"/>
  <c r="K3828" i="4"/>
  <c r="J3828" i="4"/>
  <c r="H3828" i="4"/>
  <c r="K3830" i="4"/>
  <c r="I3830" i="4"/>
  <c r="M3830" i="4"/>
  <c r="L3830" i="4"/>
  <c r="J3830" i="4"/>
  <c r="H3830" i="4"/>
  <c r="M3832" i="4"/>
  <c r="I3832" i="4"/>
  <c r="J3832" i="4"/>
  <c r="L3832" i="4"/>
  <c r="K3832" i="4"/>
  <c r="H3832" i="4"/>
  <c r="K3834" i="4"/>
  <c r="J3834" i="4"/>
  <c r="I3834" i="4"/>
  <c r="M3834" i="4"/>
  <c r="L3834" i="4"/>
  <c r="H3834" i="4"/>
  <c r="M3836" i="4"/>
  <c r="I3836" i="4"/>
  <c r="K3836" i="4"/>
  <c r="J3836" i="4"/>
  <c r="L3836" i="4"/>
  <c r="H3836" i="4"/>
  <c r="K3838" i="4"/>
  <c r="L3838" i="4"/>
  <c r="J3838" i="4"/>
  <c r="I3838" i="4"/>
  <c r="M3838" i="4"/>
  <c r="H3838" i="4"/>
  <c r="M3840" i="4"/>
  <c r="I3840" i="4"/>
  <c r="L3840" i="4"/>
  <c r="K3840" i="4"/>
  <c r="J3840" i="4"/>
  <c r="H3840" i="4"/>
  <c r="K3842" i="4"/>
  <c r="M3842" i="4"/>
  <c r="L3842" i="4"/>
  <c r="J3842" i="4"/>
  <c r="I3842" i="4"/>
  <c r="H3842" i="4"/>
  <c r="M3844" i="4"/>
  <c r="I3844" i="4"/>
  <c r="L3844" i="4"/>
  <c r="K3844" i="4"/>
  <c r="J3844" i="4"/>
  <c r="H3844" i="4"/>
  <c r="K3846" i="4"/>
  <c r="I3846" i="4"/>
  <c r="M3846" i="4"/>
  <c r="L3846" i="4"/>
  <c r="J3846" i="4"/>
  <c r="H3846" i="4"/>
  <c r="M3848" i="4"/>
  <c r="I3848" i="4"/>
  <c r="J3848" i="4"/>
  <c r="L3848" i="4"/>
  <c r="K3848" i="4"/>
  <c r="H3848" i="4"/>
  <c r="K3850" i="4"/>
  <c r="J3850" i="4"/>
  <c r="I3850" i="4"/>
  <c r="M3850" i="4"/>
  <c r="L3850" i="4"/>
  <c r="H3850" i="4"/>
  <c r="M3852" i="4"/>
  <c r="I3852" i="4"/>
  <c r="K3852" i="4"/>
  <c r="J3852" i="4"/>
  <c r="L3852" i="4"/>
  <c r="H3852" i="4"/>
  <c r="K3854" i="4"/>
  <c r="L3854" i="4"/>
  <c r="J3854" i="4"/>
  <c r="I3854" i="4"/>
  <c r="M3854" i="4"/>
  <c r="H3854" i="4"/>
  <c r="M3856" i="4"/>
  <c r="I3856" i="4"/>
  <c r="L3856" i="4"/>
  <c r="K3856" i="4"/>
  <c r="J3856" i="4"/>
  <c r="H3856" i="4"/>
  <c r="K3858" i="4"/>
  <c r="M3858" i="4"/>
  <c r="L3858" i="4"/>
  <c r="J3858" i="4"/>
  <c r="I3858" i="4"/>
  <c r="H3858" i="4"/>
  <c r="M3860" i="4"/>
  <c r="I3860" i="4"/>
  <c r="L3860" i="4"/>
  <c r="K3860" i="4"/>
  <c r="J3860" i="4"/>
  <c r="H3860" i="4"/>
  <c r="K3862" i="4"/>
  <c r="I3862" i="4"/>
  <c r="M3862" i="4"/>
  <c r="L3862" i="4"/>
  <c r="J3862" i="4"/>
  <c r="H3862" i="4"/>
  <c r="M3864" i="4"/>
  <c r="I3864" i="4"/>
  <c r="J3864" i="4"/>
  <c r="L3864" i="4"/>
  <c r="K3864" i="4"/>
  <c r="H3864" i="4"/>
  <c r="K3866" i="4"/>
  <c r="J3866" i="4"/>
  <c r="I3866" i="4"/>
  <c r="M3866" i="4"/>
  <c r="L3866" i="4"/>
  <c r="H3866" i="4"/>
  <c r="M3868" i="4"/>
  <c r="I3868" i="4"/>
  <c r="K3868" i="4"/>
  <c r="J3868" i="4"/>
  <c r="L3868" i="4"/>
  <c r="H3868" i="4"/>
  <c r="K3870" i="4"/>
  <c r="L3870" i="4"/>
  <c r="J3870" i="4"/>
  <c r="I3870" i="4"/>
  <c r="M3870" i="4"/>
  <c r="H3870" i="4"/>
  <c r="M3872" i="4"/>
  <c r="I3872" i="4"/>
  <c r="L3872" i="4"/>
  <c r="K3872" i="4"/>
  <c r="J3872" i="4"/>
  <c r="H3872" i="4"/>
  <c r="L3874" i="4"/>
  <c r="K3874" i="4"/>
  <c r="M3874" i="4"/>
  <c r="J3874" i="4"/>
  <c r="I3874" i="4"/>
  <c r="H3874" i="4"/>
  <c r="J3876" i="4"/>
  <c r="M3876" i="4"/>
  <c r="I3876" i="4"/>
  <c r="L3876" i="4"/>
  <c r="K3876" i="4"/>
  <c r="H3876" i="4"/>
  <c r="L3878" i="4"/>
  <c r="K3878" i="4"/>
  <c r="J3878" i="4"/>
  <c r="I3878" i="4"/>
  <c r="M3878" i="4"/>
  <c r="H3878" i="4"/>
  <c r="J3880" i="4"/>
  <c r="M3880" i="4"/>
  <c r="I3880" i="4"/>
  <c r="L3880" i="4"/>
  <c r="K3880" i="4"/>
  <c r="H3880" i="4"/>
  <c r="L3882" i="4"/>
  <c r="K3882" i="4"/>
  <c r="M3882" i="4"/>
  <c r="J3882" i="4"/>
  <c r="I3882" i="4"/>
  <c r="H3882" i="4"/>
  <c r="J3884" i="4"/>
  <c r="M3884" i="4"/>
  <c r="I3884" i="4"/>
  <c r="L3884" i="4"/>
  <c r="K3884" i="4"/>
  <c r="H3884" i="4"/>
  <c r="L3886" i="4"/>
  <c r="K3886" i="4"/>
  <c r="J3886" i="4"/>
  <c r="I3886" i="4"/>
  <c r="M3886" i="4"/>
  <c r="H3886" i="4"/>
  <c r="J3888" i="4"/>
  <c r="M3888" i="4"/>
  <c r="I3888" i="4"/>
  <c r="L3888" i="4"/>
  <c r="K3888" i="4"/>
  <c r="H3888" i="4"/>
  <c r="L3890" i="4"/>
  <c r="K3890" i="4"/>
  <c r="M3890" i="4"/>
  <c r="J3890" i="4"/>
  <c r="I3890" i="4"/>
  <c r="H3890" i="4"/>
  <c r="J3892" i="4"/>
  <c r="M3892" i="4"/>
  <c r="I3892" i="4"/>
  <c r="L3892" i="4"/>
  <c r="K3892" i="4"/>
  <c r="H3892" i="4"/>
  <c r="L3894" i="4"/>
  <c r="K3894" i="4"/>
  <c r="J3894" i="4"/>
  <c r="I3894" i="4"/>
  <c r="M3894" i="4"/>
  <c r="H3894" i="4"/>
  <c r="J3896" i="4"/>
  <c r="M3896" i="4"/>
  <c r="I3896" i="4"/>
  <c r="L3896" i="4"/>
  <c r="K3896" i="4"/>
  <c r="H3896" i="4"/>
  <c r="L3898" i="4"/>
  <c r="K3898" i="4"/>
  <c r="M3898" i="4"/>
  <c r="J3898" i="4"/>
  <c r="I3898" i="4"/>
  <c r="H3898" i="4"/>
  <c r="J3900" i="4"/>
  <c r="M3900" i="4"/>
  <c r="I3900" i="4"/>
  <c r="L3900" i="4"/>
  <c r="K3900" i="4"/>
  <c r="H3900" i="4"/>
  <c r="L3902" i="4"/>
  <c r="K3902" i="4"/>
  <c r="J3902" i="4"/>
  <c r="I3902" i="4"/>
  <c r="M3902" i="4"/>
  <c r="H3902" i="4"/>
  <c r="J3904" i="4"/>
  <c r="M3904" i="4"/>
  <c r="I3904" i="4"/>
  <c r="L3904" i="4"/>
  <c r="K3904" i="4"/>
  <c r="H3904" i="4"/>
  <c r="L3906" i="4"/>
  <c r="K3906" i="4"/>
  <c r="M3906" i="4"/>
  <c r="J3906" i="4"/>
  <c r="I3906" i="4"/>
  <c r="H3906" i="4"/>
  <c r="J3908" i="4"/>
  <c r="M3908" i="4"/>
  <c r="I3908" i="4"/>
  <c r="L3908" i="4"/>
  <c r="K3908" i="4"/>
  <c r="H3908" i="4"/>
  <c r="L3910" i="4"/>
  <c r="K3910" i="4"/>
  <c r="J3910" i="4"/>
  <c r="I3910" i="4"/>
  <c r="M3910" i="4"/>
  <c r="H3910" i="4"/>
  <c r="J3912" i="4"/>
  <c r="M3912" i="4"/>
  <c r="I3912" i="4"/>
  <c r="L3912" i="4"/>
  <c r="K3912" i="4"/>
  <c r="H3912" i="4"/>
  <c r="L3914" i="4"/>
  <c r="K3914" i="4"/>
  <c r="M3914" i="4"/>
  <c r="J3914" i="4"/>
  <c r="I3914" i="4"/>
  <c r="H3914" i="4"/>
  <c r="J3916" i="4"/>
  <c r="M3916" i="4"/>
  <c r="I3916" i="4"/>
  <c r="L3916" i="4"/>
  <c r="K3916" i="4"/>
  <c r="H3916" i="4"/>
  <c r="L3918" i="4"/>
  <c r="K3918" i="4"/>
  <c r="J3918" i="4"/>
  <c r="I3918" i="4"/>
  <c r="M3918" i="4"/>
  <c r="H3918" i="4"/>
  <c r="J3920" i="4"/>
  <c r="M3920" i="4"/>
  <c r="I3920" i="4"/>
  <c r="L3920" i="4"/>
  <c r="K3920" i="4"/>
  <c r="H3920" i="4"/>
  <c r="L3922" i="4"/>
  <c r="K3922" i="4"/>
  <c r="M3922" i="4"/>
  <c r="J3922" i="4"/>
  <c r="I3922" i="4"/>
  <c r="H3922" i="4"/>
  <c r="J3924" i="4"/>
  <c r="M3924" i="4"/>
  <c r="I3924" i="4"/>
  <c r="L3924" i="4"/>
  <c r="K3924" i="4"/>
  <c r="H3924" i="4"/>
  <c r="L3926" i="4"/>
  <c r="K3926" i="4"/>
  <c r="J3926" i="4"/>
  <c r="I3926" i="4"/>
  <c r="M3926" i="4"/>
  <c r="H3926" i="4"/>
  <c r="J3928" i="4"/>
  <c r="M3928" i="4"/>
  <c r="I3928" i="4"/>
  <c r="L3928" i="4"/>
  <c r="K3928" i="4"/>
  <c r="H3928" i="4"/>
  <c r="L3930" i="4"/>
  <c r="K3930" i="4"/>
  <c r="M3930" i="4"/>
  <c r="J3930" i="4"/>
  <c r="I3930" i="4"/>
  <c r="H3930" i="4"/>
  <c r="J3932" i="4"/>
  <c r="M3932" i="4"/>
  <c r="I3932" i="4"/>
  <c r="L3932" i="4"/>
  <c r="K3932" i="4"/>
  <c r="H3932" i="4"/>
  <c r="L3934" i="4"/>
  <c r="K3934" i="4"/>
  <c r="J3934" i="4"/>
  <c r="I3934" i="4"/>
  <c r="M3934" i="4"/>
  <c r="H3934" i="4"/>
  <c r="J3936" i="4"/>
  <c r="M3936" i="4"/>
  <c r="I3936" i="4"/>
  <c r="L3936" i="4"/>
  <c r="K3936" i="4"/>
  <c r="H3936" i="4"/>
  <c r="L3938" i="4"/>
  <c r="K3938" i="4"/>
  <c r="M3938" i="4"/>
  <c r="J3938" i="4"/>
  <c r="I3938" i="4"/>
  <c r="H3938" i="4"/>
  <c r="J3940" i="4"/>
  <c r="M3940" i="4"/>
  <c r="I3940" i="4"/>
  <c r="L3940" i="4"/>
  <c r="K3940" i="4"/>
  <c r="H3940" i="4"/>
  <c r="L3942" i="4"/>
  <c r="K3942" i="4"/>
  <c r="J3942" i="4"/>
  <c r="I3942" i="4"/>
  <c r="M3942" i="4"/>
  <c r="H3942" i="4"/>
  <c r="J3944" i="4"/>
  <c r="M3944" i="4"/>
  <c r="I3944" i="4"/>
  <c r="L3944" i="4"/>
  <c r="K3944" i="4"/>
  <c r="H3944" i="4"/>
  <c r="L3946" i="4"/>
  <c r="K3946" i="4"/>
  <c r="M3946" i="4"/>
  <c r="J3946" i="4"/>
  <c r="I3946" i="4"/>
  <c r="H3946" i="4"/>
  <c r="J3948" i="4"/>
  <c r="M3948" i="4"/>
  <c r="I3948" i="4"/>
  <c r="L3948" i="4"/>
  <c r="K3948" i="4"/>
  <c r="H3948" i="4"/>
  <c r="L3950" i="4"/>
  <c r="K3950" i="4"/>
  <c r="J3950" i="4"/>
  <c r="I3950" i="4"/>
  <c r="M3950" i="4"/>
  <c r="H3950" i="4"/>
  <c r="J3952" i="4"/>
  <c r="M3952" i="4"/>
  <c r="I3952" i="4"/>
  <c r="L3952" i="4"/>
  <c r="K3952" i="4"/>
  <c r="H3952" i="4"/>
  <c r="L3954" i="4"/>
  <c r="K3954" i="4"/>
  <c r="M3954" i="4"/>
  <c r="J3954" i="4"/>
  <c r="I3954" i="4"/>
  <c r="H3954" i="4"/>
  <c r="J3956" i="4"/>
  <c r="M3956" i="4"/>
  <c r="I3956" i="4"/>
  <c r="L3956" i="4"/>
  <c r="K3956" i="4"/>
  <c r="H3956" i="4"/>
  <c r="L3958" i="4"/>
  <c r="K3958" i="4"/>
  <c r="J3958" i="4"/>
  <c r="I3958" i="4"/>
  <c r="M3958" i="4"/>
  <c r="H3958" i="4"/>
  <c r="J3960" i="4"/>
  <c r="M3960" i="4"/>
  <c r="I3960" i="4"/>
  <c r="L3960" i="4"/>
  <c r="K3960" i="4"/>
  <c r="H3960" i="4"/>
  <c r="L3962" i="4"/>
  <c r="K3962" i="4"/>
  <c r="M3962" i="4"/>
  <c r="J3962" i="4"/>
  <c r="I3962" i="4"/>
  <c r="H3962" i="4"/>
  <c r="J3964" i="4"/>
  <c r="M3964" i="4"/>
  <c r="I3964" i="4"/>
  <c r="L3964" i="4"/>
  <c r="K3964" i="4"/>
  <c r="H3964" i="4"/>
  <c r="L3966" i="4"/>
  <c r="K3966" i="4"/>
  <c r="J3966" i="4"/>
  <c r="I3966" i="4"/>
  <c r="M3966" i="4"/>
  <c r="H3966" i="4"/>
  <c r="J3968" i="4"/>
  <c r="M3968" i="4"/>
  <c r="I3968" i="4"/>
  <c r="L3968" i="4"/>
  <c r="K3968" i="4"/>
  <c r="H3968" i="4"/>
  <c r="L3970" i="4"/>
  <c r="K3970" i="4"/>
  <c r="M3970" i="4"/>
  <c r="J3970" i="4"/>
  <c r="I3970" i="4"/>
  <c r="H3970" i="4"/>
  <c r="J3972" i="4"/>
  <c r="M3972" i="4"/>
  <c r="I3972" i="4"/>
  <c r="L3972" i="4"/>
  <c r="K3972" i="4"/>
  <c r="H3972" i="4"/>
  <c r="L3974" i="4"/>
  <c r="K3974" i="4"/>
  <c r="J3974" i="4"/>
  <c r="I3974" i="4"/>
  <c r="M3974" i="4"/>
  <c r="H3974" i="4"/>
  <c r="J3976" i="4"/>
  <c r="M3976" i="4"/>
  <c r="I3976" i="4"/>
  <c r="L3976" i="4"/>
  <c r="K3976" i="4"/>
  <c r="H3976" i="4"/>
  <c r="L3978" i="4"/>
  <c r="K3978" i="4"/>
  <c r="M3978" i="4"/>
  <c r="J3978" i="4"/>
  <c r="I3978" i="4"/>
  <c r="H3978" i="4"/>
  <c r="J3980" i="4"/>
  <c r="M3980" i="4"/>
  <c r="I3980" i="4"/>
  <c r="L3980" i="4"/>
  <c r="K3980" i="4"/>
  <c r="H3980" i="4"/>
  <c r="L3982" i="4"/>
  <c r="K3982" i="4"/>
  <c r="J3982" i="4"/>
  <c r="I3982" i="4"/>
  <c r="M3982" i="4"/>
  <c r="H3982" i="4"/>
  <c r="J3984" i="4"/>
  <c r="M3984" i="4"/>
  <c r="I3984" i="4"/>
  <c r="L3984" i="4"/>
  <c r="K3984" i="4"/>
  <c r="H3984" i="4"/>
  <c r="M3986" i="4"/>
  <c r="I3986" i="4"/>
  <c r="L3986" i="4"/>
  <c r="K3986" i="4"/>
  <c r="J3986" i="4"/>
  <c r="H3986" i="4"/>
  <c r="K3988" i="4"/>
  <c r="J3988" i="4"/>
  <c r="M3988" i="4"/>
  <c r="I3988" i="4"/>
  <c r="L3988" i="4"/>
  <c r="H3988" i="4"/>
  <c r="L3990" i="4"/>
  <c r="J3990" i="4"/>
  <c r="I3990" i="4"/>
  <c r="M3990" i="4"/>
  <c r="K3990" i="4"/>
  <c r="H3990" i="4"/>
  <c r="J3992" i="4"/>
  <c r="K3992" i="4"/>
  <c r="I3992" i="4"/>
  <c r="M3992" i="4"/>
  <c r="L3992" i="4"/>
  <c r="H3992" i="4"/>
  <c r="M3994" i="4"/>
  <c r="I3994" i="4"/>
  <c r="L3994" i="4"/>
  <c r="K3994" i="4"/>
  <c r="J3994" i="4"/>
  <c r="H3994" i="4"/>
  <c r="K3996" i="4"/>
  <c r="J3996" i="4"/>
  <c r="M3996" i="4"/>
  <c r="L3996" i="4"/>
  <c r="I3996" i="4"/>
  <c r="H3996" i="4"/>
  <c r="M3998" i="4"/>
  <c r="I3998" i="4"/>
  <c r="L3998" i="4"/>
  <c r="K3998" i="4"/>
  <c r="J3998" i="4"/>
  <c r="H3998" i="4"/>
  <c r="K4000" i="4"/>
  <c r="J4000" i="4"/>
  <c r="I4000" i="4"/>
  <c r="M4000" i="4"/>
  <c r="L4000" i="4"/>
  <c r="H4000" i="4"/>
  <c r="M4002" i="4"/>
  <c r="I4002" i="4"/>
  <c r="L4002" i="4"/>
  <c r="K4002" i="4"/>
  <c r="J4002" i="4"/>
  <c r="H4002" i="4"/>
  <c r="K4004" i="4"/>
  <c r="J4004" i="4"/>
  <c r="M4004" i="4"/>
  <c r="L4004" i="4"/>
  <c r="I4004" i="4"/>
  <c r="H4004" i="4"/>
  <c r="M4006" i="4"/>
  <c r="I4006" i="4"/>
  <c r="L4006" i="4"/>
  <c r="K4006" i="4"/>
  <c r="J4006" i="4"/>
  <c r="H4006" i="4"/>
  <c r="K4008" i="4"/>
  <c r="J4008" i="4"/>
  <c r="I4008" i="4"/>
  <c r="M4008" i="4"/>
  <c r="L4008" i="4"/>
  <c r="H4008" i="4"/>
  <c r="M4010" i="4"/>
  <c r="I4010" i="4"/>
  <c r="L4010" i="4"/>
  <c r="K4010" i="4"/>
  <c r="J4010" i="4"/>
  <c r="H4010" i="4"/>
  <c r="K4012" i="4"/>
  <c r="J4012" i="4"/>
  <c r="M4012" i="4"/>
  <c r="L4012" i="4"/>
  <c r="I4012" i="4"/>
  <c r="H4012" i="4"/>
  <c r="M4014" i="4"/>
  <c r="I4014" i="4"/>
  <c r="L4014" i="4"/>
  <c r="K4014" i="4"/>
  <c r="J4014" i="4"/>
  <c r="H4014" i="4"/>
  <c r="K4016" i="4"/>
  <c r="J4016" i="4"/>
  <c r="I4016" i="4"/>
  <c r="M4016" i="4"/>
  <c r="L4016" i="4"/>
  <c r="H4016" i="4"/>
  <c r="M4018" i="4"/>
  <c r="I4018" i="4"/>
  <c r="L4018" i="4"/>
  <c r="K4018" i="4"/>
  <c r="J4018" i="4"/>
  <c r="H4018" i="4"/>
  <c r="K4020" i="4"/>
  <c r="J4020" i="4"/>
  <c r="M4020" i="4"/>
  <c r="L4020" i="4"/>
  <c r="I4020" i="4"/>
  <c r="H4020" i="4"/>
  <c r="M4022" i="4"/>
  <c r="I4022" i="4"/>
  <c r="L4022" i="4"/>
  <c r="K4022" i="4"/>
  <c r="J4022" i="4"/>
  <c r="H4022" i="4"/>
  <c r="K4024" i="4"/>
  <c r="J4024" i="4"/>
  <c r="I4024" i="4"/>
  <c r="M4024" i="4"/>
  <c r="L4024" i="4"/>
  <c r="H4024" i="4"/>
  <c r="M4026" i="4"/>
  <c r="I4026" i="4"/>
  <c r="L4026" i="4"/>
  <c r="K4026" i="4"/>
  <c r="J4026" i="4"/>
  <c r="H4026" i="4"/>
  <c r="K4028" i="4"/>
  <c r="J4028" i="4"/>
  <c r="M4028" i="4"/>
  <c r="L4028" i="4"/>
  <c r="I4028" i="4"/>
  <c r="H4028" i="4"/>
  <c r="M4030" i="4"/>
  <c r="I4030" i="4"/>
  <c r="L4030" i="4"/>
  <c r="K4030" i="4"/>
  <c r="J4030" i="4"/>
  <c r="H4030" i="4"/>
  <c r="K4032" i="4"/>
  <c r="J4032" i="4"/>
  <c r="I4032" i="4"/>
  <c r="M4032" i="4"/>
  <c r="L4032" i="4"/>
  <c r="H4032" i="4"/>
  <c r="M4034" i="4"/>
  <c r="I4034" i="4"/>
  <c r="L4034" i="4"/>
  <c r="K4034" i="4"/>
  <c r="J4034" i="4"/>
  <c r="H4034" i="4"/>
  <c r="K4036" i="4"/>
  <c r="J4036" i="4"/>
  <c r="M4036" i="4"/>
  <c r="L4036" i="4"/>
  <c r="I4036" i="4"/>
  <c r="H4036" i="4"/>
  <c r="M4038" i="4"/>
  <c r="I4038" i="4"/>
  <c r="L4038" i="4"/>
  <c r="K4038" i="4"/>
  <c r="J4038" i="4"/>
  <c r="H4038" i="4"/>
  <c r="L4040" i="4"/>
  <c r="K4040" i="4"/>
  <c r="J4040" i="4"/>
  <c r="M4040" i="4"/>
  <c r="I4040" i="4"/>
  <c r="H4040" i="4"/>
  <c r="J4042" i="4"/>
  <c r="M4042" i="4"/>
  <c r="I4042" i="4"/>
  <c r="L4042" i="4"/>
  <c r="K4042" i="4"/>
  <c r="H4042" i="4"/>
  <c r="L4044" i="4"/>
  <c r="K4044" i="4"/>
  <c r="J4044" i="4"/>
  <c r="M4044" i="4"/>
  <c r="I4044" i="4"/>
  <c r="H4044" i="4"/>
  <c r="J4046" i="4"/>
  <c r="M4046" i="4"/>
  <c r="I4046" i="4"/>
  <c r="L4046" i="4"/>
  <c r="K4046" i="4"/>
  <c r="H4046" i="4"/>
  <c r="L4048" i="4"/>
  <c r="K4048" i="4"/>
  <c r="J4048" i="4"/>
  <c r="I4048" i="4"/>
  <c r="M4048" i="4"/>
  <c r="H4048" i="4"/>
  <c r="J4050" i="4"/>
  <c r="M4050" i="4"/>
  <c r="I4050" i="4"/>
  <c r="L4050" i="4"/>
  <c r="K4050" i="4"/>
  <c r="H4050" i="4"/>
  <c r="L4052" i="4"/>
  <c r="K4052" i="4"/>
  <c r="J4052" i="4"/>
  <c r="M4052" i="4"/>
  <c r="I4052" i="4"/>
  <c r="H4052" i="4"/>
  <c r="J4054" i="4"/>
  <c r="M4054" i="4"/>
  <c r="I4054" i="4"/>
  <c r="L4054" i="4"/>
  <c r="K4054" i="4"/>
  <c r="H4054" i="4"/>
  <c r="L4056" i="4"/>
  <c r="K4056" i="4"/>
  <c r="J4056" i="4"/>
  <c r="M4056" i="4"/>
  <c r="I4056" i="4"/>
  <c r="H4056" i="4"/>
  <c r="J4058" i="4"/>
  <c r="M4058" i="4"/>
  <c r="I4058" i="4"/>
  <c r="L4058" i="4"/>
  <c r="K4058" i="4"/>
  <c r="H4058" i="4"/>
  <c r="L4060" i="4"/>
  <c r="K4060" i="4"/>
  <c r="J4060" i="4"/>
  <c r="M4060" i="4"/>
  <c r="I4060" i="4"/>
  <c r="H4060" i="4"/>
  <c r="J4062" i="4"/>
  <c r="M4062" i="4"/>
  <c r="I4062" i="4"/>
  <c r="L4062" i="4"/>
  <c r="K4062" i="4"/>
  <c r="H4062" i="4"/>
  <c r="L4064" i="4"/>
  <c r="K4064" i="4"/>
  <c r="J4064" i="4"/>
  <c r="I4064" i="4"/>
  <c r="M4064" i="4"/>
  <c r="H4064" i="4"/>
  <c r="J4066" i="4"/>
  <c r="M4066" i="4"/>
  <c r="I4066" i="4"/>
  <c r="L4066" i="4"/>
  <c r="K4066" i="4"/>
  <c r="H4066" i="4"/>
  <c r="L4068" i="4"/>
  <c r="K4068" i="4"/>
  <c r="J4068" i="4"/>
  <c r="M4068" i="4"/>
  <c r="I4068" i="4"/>
  <c r="H4068" i="4"/>
  <c r="J4070" i="4"/>
  <c r="M4070" i="4"/>
  <c r="I4070" i="4"/>
  <c r="L4070" i="4"/>
  <c r="K4070" i="4"/>
  <c r="H4070" i="4"/>
  <c r="L4072" i="4"/>
  <c r="K4072" i="4"/>
  <c r="J4072" i="4"/>
  <c r="M4072" i="4"/>
  <c r="I4072" i="4"/>
  <c r="H4072" i="4"/>
  <c r="J4074" i="4"/>
  <c r="M4074" i="4"/>
  <c r="I4074" i="4"/>
  <c r="L4074" i="4"/>
  <c r="K4074" i="4"/>
  <c r="H4074" i="4"/>
  <c r="L4076" i="4"/>
  <c r="K4076" i="4"/>
  <c r="J4076" i="4"/>
  <c r="M4076" i="4"/>
  <c r="I4076" i="4"/>
  <c r="H4076" i="4"/>
  <c r="J4078" i="4"/>
  <c r="M4078" i="4"/>
  <c r="I4078" i="4"/>
  <c r="L4078" i="4"/>
  <c r="K4078" i="4"/>
  <c r="H4078" i="4"/>
  <c r="L4080" i="4"/>
  <c r="K4080" i="4"/>
  <c r="J4080" i="4"/>
  <c r="I4080" i="4"/>
  <c r="M4080" i="4"/>
  <c r="H4080" i="4"/>
  <c r="J4082" i="4"/>
  <c r="M4082" i="4"/>
  <c r="I4082" i="4"/>
  <c r="L4082" i="4"/>
  <c r="K4082" i="4"/>
  <c r="H4082" i="4"/>
  <c r="L4084" i="4"/>
  <c r="K4084" i="4"/>
  <c r="J4084" i="4"/>
  <c r="M4084" i="4"/>
  <c r="I4084" i="4"/>
  <c r="H4084" i="4"/>
  <c r="J4086" i="4"/>
  <c r="M4086" i="4"/>
  <c r="I4086" i="4"/>
  <c r="L4086" i="4"/>
  <c r="K4086" i="4"/>
  <c r="H4086" i="4"/>
  <c r="L4088" i="4"/>
  <c r="K4088" i="4"/>
  <c r="J4088" i="4"/>
  <c r="M4088" i="4"/>
  <c r="I4088" i="4"/>
  <c r="H4088" i="4"/>
  <c r="J4090" i="4"/>
  <c r="M4090" i="4"/>
  <c r="I4090" i="4"/>
  <c r="L4090" i="4"/>
  <c r="K4090" i="4"/>
  <c r="H4090" i="4"/>
  <c r="M4092" i="4"/>
  <c r="L4092" i="4"/>
  <c r="K4092" i="4"/>
  <c r="J4092" i="4"/>
  <c r="I4092" i="4"/>
  <c r="H4092" i="4"/>
  <c r="K4094" i="4"/>
  <c r="M4094" i="4"/>
  <c r="L4094" i="4"/>
  <c r="J4094" i="4"/>
  <c r="I4094" i="4"/>
  <c r="H4094" i="4"/>
  <c r="M4096" i="4"/>
  <c r="I4096" i="4"/>
  <c r="K4096" i="4"/>
  <c r="L4096" i="4"/>
  <c r="J4096" i="4"/>
  <c r="H4096" i="4"/>
  <c r="K4098" i="4"/>
  <c r="L4098" i="4"/>
  <c r="M4098" i="4"/>
  <c r="J4098" i="4"/>
  <c r="I4098" i="4"/>
  <c r="H4098" i="4"/>
  <c r="M4100" i="4"/>
  <c r="I4100" i="4"/>
  <c r="L4100" i="4"/>
  <c r="J4100" i="4"/>
  <c r="K4100" i="4"/>
  <c r="H4100" i="4"/>
  <c r="K4102" i="4"/>
  <c r="M4102" i="4"/>
  <c r="L4102" i="4"/>
  <c r="J4102" i="4"/>
  <c r="I4102" i="4"/>
  <c r="H4102" i="4"/>
  <c r="M4104" i="4"/>
  <c r="I4104" i="4"/>
  <c r="K4104" i="4"/>
  <c r="J4104" i="4"/>
  <c r="L4104" i="4"/>
  <c r="H4104" i="4"/>
  <c r="K4106" i="4"/>
  <c r="I4106" i="4"/>
  <c r="M4106" i="4"/>
  <c r="L4106" i="4"/>
  <c r="J4106" i="4"/>
  <c r="H4106" i="4"/>
  <c r="M4108" i="4"/>
  <c r="I4108" i="4"/>
  <c r="J4108" i="4"/>
  <c r="L4108" i="4"/>
  <c r="K4108" i="4"/>
  <c r="H4108" i="4"/>
  <c r="K4110" i="4"/>
  <c r="J4110" i="4"/>
  <c r="I4110" i="4"/>
  <c r="M4110" i="4"/>
  <c r="L4110" i="4"/>
  <c r="H4110" i="4"/>
  <c r="M4112" i="4"/>
  <c r="I4112" i="4"/>
  <c r="K4112" i="4"/>
  <c r="J4112" i="4"/>
  <c r="L4112" i="4"/>
  <c r="H4112" i="4"/>
  <c r="K4114" i="4"/>
  <c r="L4114" i="4"/>
  <c r="J4114" i="4"/>
  <c r="I4114" i="4"/>
  <c r="M4114" i="4"/>
  <c r="H4114" i="4"/>
  <c r="M4116" i="4"/>
  <c r="I4116" i="4"/>
  <c r="L4116" i="4"/>
  <c r="K4116" i="4"/>
  <c r="J4116" i="4"/>
  <c r="H4116" i="4"/>
  <c r="K4118" i="4"/>
  <c r="M4118" i="4"/>
  <c r="L4118" i="4"/>
  <c r="J4118" i="4"/>
  <c r="I4118" i="4"/>
  <c r="H4118" i="4"/>
  <c r="M4120" i="4"/>
  <c r="I4120" i="4"/>
  <c r="L4120" i="4"/>
  <c r="K4120" i="4"/>
  <c r="J4120" i="4"/>
  <c r="H4120" i="4"/>
  <c r="K4122" i="4"/>
  <c r="I4122" i="4"/>
  <c r="M4122" i="4"/>
  <c r="L4122" i="4"/>
  <c r="J4122" i="4"/>
  <c r="H4122" i="4"/>
  <c r="M4124" i="4"/>
  <c r="I4124" i="4"/>
  <c r="J4124" i="4"/>
  <c r="L4124" i="4"/>
  <c r="K4124" i="4"/>
  <c r="H4124" i="4"/>
  <c r="L4126" i="4"/>
  <c r="K4126" i="4"/>
  <c r="M4126" i="4"/>
  <c r="J4126" i="4"/>
  <c r="I4126" i="4"/>
  <c r="H4126" i="4"/>
  <c r="J4128" i="4"/>
  <c r="M4128" i="4"/>
  <c r="I4128" i="4"/>
  <c r="L4128" i="4"/>
  <c r="K4128" i="4"/>
  <c r="H4128" i="4"/>
  <c r="L4130" i="4"/>
  <c r="K4130" i="4"/>
  <c r="J4130" i="4"/>
  <c r="I4130" i="4"/>
  <c r="M4130" i="4"/>
  <c r="H4130" i="4"/>
  <c r="J4132" i="4"/>
  <c r="M4132" i="4"/>
  <c r="I4132" i="4"/>
  <c r="L4132" i="4"/>
  <c r="K4132" i="4"/>
  <c r="H4132" i="4"/>
  <c r="L4134" i="4"/>
  <c r="K4134" i="4"/>
  <c r="M4134" i="4"/>
  <c r="J4134" i="4"/>
  <c r="I4134" i="4"/>
  <c r="H4134" i="4"/>
  <c r="J4136" i="4"/>
  <c r="M4136" i="4"/>
  <c r="I4136" i="4"/>
  <c r="L4136" i="4"/>
  <c r="K4136" i="4"/>
  <c r="H4136" i="4"/>
  <c r="L4138" i="4"/>
  <c r="K4138" i="4"/>
  <c r="J4138" i="4"/>
  <c r="I4138" i="4"/>
  <c r="M4138" i="4"/>
  <c r="H4138" i="4"/>
  <c r="J4140" i="4"/>
  <c r="M4140" i="4"/>
  <c r="I4140" i="4"/>
  <c r="L4140" i="4"/>
  <c r="K4140" i="4"/>
  <c r="H4140" i="4"/>
  <c r="L4142" i="4"/>
  <c r="K4142" i="4"/>
  <c r="M4142" i="4"/>
  <c r="J4142" i="4"/>
  <c r="I4142" i="4"/>
  <c r="H4142" i="4"/>
  <c r="J4144" i="4"/>
  <c r="M4144" i="4"/>
  <c r="I4144" i="4"/>
  <c r="L4144" i="4"/>
  <c r="K4144" i="4"/>
  <c r="H4144" i="4"/>
  <c r="L4146" i="4"/>
  <c r="K4146" i="4"/>
  <c r="J4146" i="4"/>
  <c r="I4146" i="4"/>
  <c r="M4146" i="4"/>
  <c r="H4146" i="4"/>
  <c r="J4148" i="4"/>
  <c r="M4148" i="4"/>
  <c r="I4148" i="4"/>
  <c r="L4148" i="4"/>
  <c r="K4148" i="4"/>
  <c r="H4148" i="4"/>
  <c r="L4150" i="4"/>
  <c r="K4150" i="4"/>
  <c r="M4150" i="4"/>
  <c r="J4150" i="4"/>
  <c r="I4150" i="4"/>
  <c r="H4150" i="4"/>
  <c r="J4152" i="4"/>
  <c r="M4152" i="4"/>
  <c r="I4152" i="4"/>
  <c r="L4152" i="4"/>
  <c r="K4152" i="4"/>
  <c r="H4152" i="4"/>
  <c r="L4154" i="4"/>
  <c r="K4154" i="4"/>
  <c r="J4154" i="4"/>
  <c r="I4154" i="4"/>
  <c r="M4154" i="4"/>
  <c r="H4154" i="4"/>
  <c r="J4156" i="4"/>
  <c r="M4156" i="4"/>
  <c r="I4156" i="4"/>
  <c r="L4156" i="4"/>
  <c r="K4156" i="4"/>
  <c r="H4156" i="4"/>
  <c r="L4158" i="4"/>
  <c r="K4158" i="4"/>
  <c r="M4158" i="4"/>
  <c r="J4158" i="4"/>
  <c r="I4158" i="4"/>
  <c r="H4158" i="4"/>
  <c r="J4160" i="4"/>
  <c r="M4160" i="4"/>
  <c r="I4160" i="4"/>
  <c r="L4160" i="4"/>
  <c r="K4160" i="4"/>
  <c r="H4160" i="4"/>
  <c r="L4162" i="4"/>
  <c r="K4162" i="4"/>
  <c r="J4162" i="4"/>
  <c r="I4162" i="4"/>
  <c r="M4162" i="4"/>
  <c r="H4162" i="4"/>
  <c r="J4164" i="4"/>
  <c r="M4164" i="4"/>
  <c r="I4164" i="4"/>
  <c r="L4164" i="4"/>
  <c r="K4164" i="4"/>
  <c r="H4164" i="4"/>
  <c r="L4166" i="4"/>
  <c r="K4166" i="4"/>
  <c r="M4166" i="4"/>
  <c r="J4166" i="4"/>
  <c r="I4166" i="4"/>
  <c r="H4166" i="4"/>
  <c r="J4168" i="4"/>
  <c r="M4168" i="4"/>
  <c r="I4168" i="4"/>
  <c r="L4168" i="4"/>
  <c r="K4168" i="4"/>
  <c r="H4168" i="4"/>
  <c r="L4170" i="4"/>
  <c r="K4170" i="4"/>
  <c r="J4170" i="4"/>
  <c r="I4170" i="4"/>
  <c r="M4170" i="4"/>
  <c r="H4170" i="4"/>
  <c r="J4172" i="4"/>
  <c r="M4172" i="4"/>
  <c r="I4172" i="4"/>
  <c r="L4172" i="4"/>
  <c r="K4172" i="4"/>
  <c r="H4172" i="4"/>
  <c r="L4174" i="4"/>
  <c r="K4174" i="4"/>
  <c r="M4174" i="4"/>
  <c r="J4174" i="4"/>
  <c r="I4174" i="4"/>
  <c r="H4174" i="4"/>
  <c r="J4176" i="4"/>
  <c r="M4176" i="4"/>
  <c r="I4176" i="4"/>
  <c r="L4176" i="4"/>
  <c r="K4176" i="4"/>
  <c r="H4176" i="4"/>
  <c r="L4178" i="4"/>
  <c r="K4178" i="4"/>
  <c r="J4178" i="4"/>
  <c r="I4178" i="4"/>
  <c r="M4178" i="4"/>
  <c r="H4178" i="4"/>
  <c r="J4180" i="4"/>
  <c r="M4180" i="4"/>
  <c r="I4180" i="4"/>
  <c r="L4180" i="4"/>
  <c r="K4180" i="4"/>
  <c r="H4180" i="4"/>
  <c r="L4182" i="4"/>
  <c r="K4182" i="4"/>
  <c r="M4182" i="4"/>
  <c r="J4182" i="4"/>
  <c r="I4182" i="4"/>
  <c r="H4182" i="4"/>
  <c r="J4184" i="4"/>
  <c r="M4184" i="4"/>
  <c r="I4184" i="4"/>
  <c r="L4184" i="4"/>
  <c r="K4184" i="4"/>
  <c r="H4184" i="4"/>
  <c r="L4186" i="4"/>
  <c r="K4186" i="4"/>
  <c r="J4186" i="4"/>
  <c r="I4186" i="4"/>
  <c r="M4186" i="4"/>
  <c r="H4186" i="4"/>
  <c r="J4188" i="4"/>
  <c r="M4188" i="4"/>
  <c r="I4188" i="4"/>
  <c r="L4188" i="4"/>
  <c r="K4188" i="4"/>
  <c r="H4188" i="4"/>
  <c r="L4190" i="4"/>
  <c r="K4190" i="4"/>
  <c r="M4190" i="4"/>
  <c r="J4190" i="4"/>
  <c r="I4190" i="4"/>
  <c r="H4190" i="4"/>
  <c r="J4192" i="4"/>
  <c r="M4192" i="4"/>
  <c r="I4192" i="4"/>
  <c r="L4192" i="4"/>
  <c r="K4192" i="4"/>
  <c r="H4192" i="4"/>
  <c r="L4194" i="4"/>
  <c r="K4194" i="4"/>
  <c r="J4194" i="4"/>
  <c r="I4194" i="4"/>
  <c r="M4194" i="4"/>
  <c r="H4194" i="4"/>
  <c r="J4196" i="4"/>
  <c r="M4196" i="4"/>
  <c r="I4196" i="4"/>
  <c r="L4196" i="4"/>
  <c r="K4196" i="4"/>
  <c r="H4196" i="4"/>
  <c r="L4198" i="4"/>
  <c r="K4198" i="4"/>
  <c r="M4198" i="4"/>
  <c r="J4198" i="4"/>
  <c r="I4198" i="4"/>
  <c r="H4198" i="4"/>
  <c r="J4200" i="4"/>
  <c r="M4200" i="4"/>
  <c r="I4200" i="4"/>
  <c r="L4200" i="4"/>
  <c r="K4200" i="4"/>
  <c r="H4200" i="4"/>
  <c r="L4202" i="4"/>
  <c r="I4202" i="4"/>
  <c r="M4202" i="4"/>
  <c r="K4202" i="4"/>
  <c r="J4202" i="4"/>
  <c r="H4202" i="4"/>
  <c r="J4204" i="4"/>
  <c r="I4204" i="4"/>
  <c r="M4204" i="4"/>
  <c r="L4204" i="4"/>
  <c r="K4204" i="4"/>
  <c r="H4204" i="4"/>
  <c r="L4206" i="4"/>
  <c r="J4206" i="4"/>
  <c r="I4206" i="4"/>
  <c r="M4206" i="4"/>
  <c r="K4206" i="4"/>
  <c r="H4206" i="4"/>
  <c r="J4208" i="4"/>
  <c r="L4208" i="4"/>
  <c r="K4208" i="4"/>
  <c r="I4208" i="4"/>
  <c r="M4208" i="4"/>
  <c r="H4208" i="4"/>
  <c r="L4210" i="4"/>
  <c r="M4210" i="4"/>
  <c r="K4210" i="4"/>
  <c r="J4210" i="4"/>
  <c r="I4210" i="4"/>
  <c r="H4210" i="4"/>
  <c r="J4212" i="4"/>
  <c r="M4212" i="4"/>
  <c r="L4212" i="4"/>
  <c r="K4212" i="4"/>
  <c r="I4212" i="4"/>
  <c r="H4212" i="4"/>
  <c r="J4214" i="4"/>
  <c r="L4214" i="4"/>
  <c r="I4214" i="4"/>
  <c r="M4214" i="4"/>
  <c r="K4214" i="4"/>
  <c r="H4214" i="4"/>
  <c r="L4216" i="4"/>
  <c r="J4216" i="4"/>
  <c r="M4216" i="4"/>
  <c r="K4216" i="4"/>
  <c r="I4216" i="4"/>
  <c r="H4216" i="4"/>
  <c r="J4218" i="4"/>
  <c r="L4218" i="4"/>
  <c r="M4218" i="4"/>
  <c r="K4218" i="4"/>
  <c r="I4218" i="4"/>
  <c r="H4218" i="4"/>
  <c r="L4220" i="4"/>
  <c r="J4220" i="4"/>
  <c r="K4220" i="4"/>
  <c r="I4220" i="4"/>
  <c r="M4220" i="4"/>
  <c r="H4220" i="4"/>
  <c r="J4222" i="4"/>
  <c r="L4222" i="4"/>
  <c r="I4222" i="4"/>
  <c r="M4222" i="4"/>
  <c r="K4222" i="4"/>
  <c r="H4222" i="4"/>
  <c r="L4224" i="4"/>
  <c r="J4224" i="4"/>
  <c r="M4224" i="4"/>
  <c r="K4224" i="4"/>
  <c r="I4224" i="4"/>
  <c r="H4224" i="4"/>
  <c r="J4226" i="4"/>
  <c r="L4226" i="4"/>
  <c r="M4226" i="4"/>
  <c r="K4226" i="4"/>
  <c r="I4226" i="4"/>
  <c r="H4226" i="4"/>
  <c r="L4228" i="4"/>
  <c r="J4228" i="4"/>
  <c r="K4228" i="4"/>
  <c r="I4228" i="4"/>
  <c r="M4228" i="4"/>
  <c r="H4228" i="4"/>
  <c r="J4230" i="4"/>
  <c r="M4230" i="4"/>
  <c r="I4230" i="4"/>
  <c r="L4230" i="4"/>
  <c r="K4230" i="4"/>
  <c r="H4230" i="4"/>
  <c r="L4232" i="4"/>
  <c r="K4232" i="4"/>
  <c r="J4232" i="4"/>
  <c r="M4232" i="4"/>
  <c r="I4232" i="4"/>
  <c r="H4232" i="4"/>
  <c r="J4234" i="4"/>
  <c r="L4234" i="4"/>
  <c r="K4234" i="4"/>
  <c r="I4234" i="4"/>
  <c r="M4234" i="4"/>
  <c r="H4234" i="4"/>
  <c r="L4236" i="4"/>
  <c r="M4236" i="4"/>
  <c r="K4236" i="4"/>
  <c r="J4236" i="4"/>
  <c r="I4236" i="4"/>
  <c r="H4236" i="4"/>
  <c r="J4238" i="4"/>
  <c r="M4238" i="4"/>
  <c r="L4238" i="4"/>
  <c r="K4238" i="4"/>
  <c r="I4238" i="4"/>
  <c r="H4238" i="4"/>
  <c r="L4240" i="4"/>
  <c r="I4240" i="4"/>
  <c r="M4240" i="4"/>
  <c r="K4240" i="4"/>
  <c r="J4240" i="4"/>
  <c r="H4240" i="4"/>
  <c r="J4242" i="4"/>
  <c r="I4242" i="4"/>
  <c r="M4242" i="4"/>
  <c r="L4242" i="4"/>
  <c r="K4242" i="4"/>
  <c r="H4242" i="4"/>
  <c r="L4244" i="4"/>
  <c r="J4244" i="4"/>
  <c r="I4244" i="4"/>
  <c r="M4244" i="4"/>
  <c r="K4244" i="4"/>
  <c r="H4244" i="4"/>
  <c r="J4246" i="4"/>
  <c r="K4246" i="4"/>
  <c r="I4246" i="4"/>
  <c r="M4246" i="4"/>
  <c r="L4246" i="4"/>
  <c r="H4246" i="4"/>
  <c r="L4248" i="4"/>
  <c r="K4248" i="4"/>
  <c r="J4248" i="4"/>
  <c r="I4248" i="4"/>
  <c r="M4248" i="4"/>
  <c r="H4248" i="4"/>
  <c r="J4250" i="4"/>
  <c r="L4250" i="4"/>
  <c r="K4250" i="4"/>
  <c r="I4250" i="4"/>
  <c r="M4250" i="4"/>
  <c r="H4250" i="4"/>
  <c r="L4252" i="4"/>
  <c r="M4252" i="4"/>
  <c r="K4252" i="4"/>
  <c r="J4252" i="4"/>
  <c r="I4252" i="4"/>
  <c r="H4252" i="4"/>
  <c r="J4254" i="4"/>
  <c r="M4254" i="4"/>
  <c r="L4254" i="4"/>
  <c r="K4254" i="4"/>
  <c r="I4254" i="4"/>
  <c r="H4254" i="4"/>
  <c r="L4256" i="4"/>
  <c r="I4256" i="4"/>
  <c r="M4256" i="4"/>
  <c r="K4256" i="4"/>
  <c r="J4256" i="4"/>
  <c r="H4256" i="4"/>
  <c r="J4258" i="4"/>
  <c r="I4258" i="4"/>
  <c r="M4258" i="4"/>
  <c r="L4258" i="4"/>
  <c r="K4258" i="4"/>
  <c r="H4258" i="4"/>
  <c r="L4260" i="4"/>
  <c r="J4260" i="4"/>
  <c r="I4260" i="4"/>
  <c r="M4260" i="4"/>
  <c r="K4260" i="4"/>
  <c r="H4260" i="4"/>
  <c r="J4262" i="4"/>
  <c r="K4262" i="4"/>
  <c r="I4262" i="4"/>
  <c r="M4262" i="4"/>
  <c r="L4262" i="4"/>
  <c r="H4262" i="4"/>
  <c r="L4264" i="4"/>
  <c r="K4264" i="4"/>
  <c r="J4264" i="4"/>
  <c r="I4264" i="4"/>
  <c r="M4264" i="4"/>
  <c r="H4264" i="4"/>
  <c r="J4266" i="4"/>
  <c r="L4266" i="4"/>
  <c r="K4266" i="4"/>
  <c r="I4266" i="4"/>
  <c r="M4266" i="4"/>
  <c r="H4266" i="4"/>
  <c r="M4268" i="4"/>
  <c r="I4268" i="4"/>
  <c r="L4268" i="4"/>
  <c r="J4268" i="4"/>
  <c r="K4268" i="4"/>
  <c r="H4268" i="4"/>
  <c r="K4270" i="4"/>
  <c r="J4270" i="4"/>
  <c r="M4270" i="4"/>
  <c r="L4270" i="4"/>
  <c r="I4270" i="4"/>
  <c r="H4270" i="4"/>
  <c r="M4272" i="4"/>
  <c r="I4272" i="4"/>
  <c r="L4272" i="4"/>
  <c r="K4272" i="4"/>
  <c r="J4272" i="4"/>
  <c r="H4272" i="4"/>
  <c r="K4274" i="4"/>
  <c r="J4274" i="4"/>
  <c r="L4274" i="4"/>
  <c r="I4274" i="4"/>
  <c r="M4274" i="4"/>
  <c r="H4274" i="4"/>
  <c r="M4276" i="4"/>
  <c r="I4276" i="4"/>
  <c r="L4276" i="4"/>
  <c r="J4276" i="4"/>
  <c r="K4276" i="4"/>
  <c r="H4276" i="4"/>
  <c r="K4278" i="4"/>
  <c r="J4278" i="4"/>
  <c r="M4278" i="4"/>
  <c r="I4278" i="4"/>
  <c r="L4278" i="4"/>
  <c r="H4278" i="4"/>
  <c r="M4280" i="4"/>
  <c r="I4280" i="4"/>
  <c r="L4280" i="4"/>
  <c r="K4280" i="4"/>
  <c r="J4280" i="4"/>
  <c r="H4280" i="4"/>
  <c r="K4282" i="4"/>
  <c r="J4282" i="4"/>
  <c r="M4282" i="4"/>
  <c r="I4282" i="4"/>
  <c r="L4282" i="4"/>
  <c r="H4282" i="4"/>
  <c r="M4284" i="4"/>
  <c r="I4284" i="4"/>
  <c r="L4284" i="4"/>
  <c r="K4284" i="4"/>
  <c r="J4284" i="4"/>
  <c r="H4284" i="4"/>
  <c r="K4286" i="4"/>
  <c r="J4286" i="4"/>
  <c r="M4286" i="4"/>
  <c r="I4286" i="4"/>
  <c r="L4286" i="4"/>
  <c r="H4286" i="4"/>
  <c r="M4288" i="4"/>
  <c r="I4288" i="4"/>
  <c r="L4288" i="4"/>
  <c r="K4288" i="4"/>
  <c r="J4288" i="4"/>
  <c r="H4288" i="4"/>
  <c r="K4290" i="4"/>
  <c r="J4290" i="4"/>
  <c r="M4290" i="4"/>
  <c r="I4290" i="4"/>
  <c r="L4290" i="4"/>
  <c r="H4290" i="4"/>
  <c r="M4292" i="4"/>
  <c r="I4292" i="4"/>
  <c r="L4292" i="4"/>
  <c r="K4292" i="4"/>
  <c r="J4292" i="4"/>
  <c r="H4292" i="4"/>
  <c r="K4294" i="4"/>
  <c r="J4294" i="4"/>
  <c r="M4294" i="4"/>
  <c r="I4294" i="4"/>
  <c r="L4294" i="4"/>
  <c r="H4294" i="4"/>
  <c r="M4296" i="4"/>
  <c r="I4296" i="4"/>
  <c r="L4296" i="4"/>
  <c r="K4296" i="4"/>
  <c r="J4296" i="4"/>
  <c r="H4296" i="4"/>
  <c r="K4298" i="4"/>
  <c r="J4298" i="4"/>
  <c r="M4298" i="4"/>
  <c r="I4298" i="4"/>
  <c r="L4298" i="4"/>
  <c r="H4298" i="4"/>
  <c r="M4300" i="4"/>
  <c r="I4300" i="4"/>
  <c r="L4300" i="4"/>
  <c r="K4300" i="4"/>
  <c r="J4300" i="4"/>
  <c r="H4300" i="4"/>
</calcChain>
</file>

<file path=xl/sharedStrings.xml><?xml version="1.0" encoding="utf-8"?>
<sst xmlns="http://schemas.openxmlformats.org/spreadsheetml/2006/main" count="8921" uniqueCount="100">
  <si>
    <t>Region</t>
  </si>
  <si>
    <t>County</t>
  </si>
  <si>
    <t xml:space="preserve"> TAZ</t>
  </si>
  <si>
    <t>MPO HH</t>
  </si>
  <si>
    <t>NHGIS HH</t>
  </si>
  <si>
    <t>HH</t>
  </si>
  <si>
    <t>No Children</t>
  </si>
  <si>
    <t>Children</t>
  </si>
  <si>
    <t>Less than 25k</t>
  </si>
  <si>
    <t>25-50k</t>
  </si>
  <si>
    <t>50-75k</t>
  </si>
  <si>
    <t>75-100k</t>
  </si>
  <si>
    <t>100k</t>
  </si>
  <si>
    <t>GQ</t>
  </si>
  <si>
    <t>Not GQ</t>
  </si>
  <si>
    <t>San Francisco</t>
  </si>
  <si>
    <t>San Mateo</t>
  </si>
  <si>
    <t>Alameda</t>
  </si>
  <si>
    <t>Contra Costa</t>
  </si>
  <si>
    <t>Santa Clara</t>
  </si>
  <si>
    <t>Marin</t>
  </si>
  <si>
    <t>Solano</t>
  </si>
  <si>
    <t>Napa</t>
  </si>
  <si>
    <t>Sonoma</t>
  </si>
  <si>
    <t>Yolo</t>
  </si>
  <si>
    <t>Sutter</t>
  </si>
  <si>
    <t>Sacramento</t>
  </si>
  <si>
    <t>Yuba</t>
  </si>
  <si>
    <t>El Dorado</t>
  </si>
  <si>
    <t>Placer</t>
  </si>
  <si>
    <t>San Joaquin</t>
  </si>
  <si>
    <t>Stanislaus</t>
  </si>
  <si>
    <t>Merced</t>
  </si>
  <si>
    <t>San Benito</t>
  </si>
  <si>
    <t>Santa Cruz</t>
  </si>
  <si>
    <t>Monterey</t>
  </si>
  <si>
    <t>Households by Income</t>
  </si>
  <si>
    <t>Presence of children</t>
  </si>
  <si>
    <t>Household Size</t>
  </si>
  <si>
    <t>Number of Workers</t>
  </si>
  <si>
    <t>Group Quarters</t>
  </si>
  <si>
    <t>Persons by Age</t>
  </si>
  <si>
    <t>Persons by Sex</t>
  </si>
  <si>
    <t>No children</t>
  </si>
  <si>
    <t>One or more Children</t>
  </si>
  <si>
    <t>4+</t>
  </si>
  <si>
    <t>3+</t>
  </si>
  <si>
    <t>0-4</t>
  </si>
  <si>
    <t>5-17</t>
  </si>
  <si>
    <t>18-24</t>
  </si>
  <si>
    <t>25-34</t>
  </si>
  <si>
    <t>35-64</t>
  </si>
  <si>
    <t>65+</t>
  </si>
  <si>
    <t>Male</t>
  </si>
  <si>
    <t>Female</t>
  </si>
  <si>
    <t>Total</t>
  </si>
  <si>
    <t>MTC</t>
  </si>
  <si>
    <t>SACOG</t>
  </si>
  <si>
    <t>SJQ</t>
  </si>
  <si>
    <t>AMBAG</t>
  </si>
  <si>
    <t>Look at distributions</t>
  </si>
  <si>
    <t>Compare TAZ targets to County-level</t>
  </si>
  <si>
    <t>REGION</t>
  </si>
  <si>
    <t>COUNTY</t>
  </si>
  <si>
    <t>LINK21_TAZ</t>
  </si>
  <si>
    <t>Population</t>
  </si>
  <si>
    <t>Employment</t>
  </si>
  <si>
    <t>Link21</t>
  </si>
  <si>
    <t>Total Population</t>
  </si>
  <si>
    <t>0 workers</t>
  </si>
  <si>
    <t>1 worker</t>
  </si>
  <si>
    <t>2 workers</t>
  </si>
  <si>
    <t>3+ workers</t>
  </si>
  <si>
    <t>1 hhsize</t>
  </si>
  <si>
    <t>2 hhsize</t>
  </si>
  <si>
    <t>3 hhsize</t>
  </si>
  <si>
    <t>4+ hhsize</t>
  </si>
  <si>
    <t>HH Pop</t>
  </si>
  <si>
    <t>GQ Pop</t>
  </si>
  <si>
    <t>Alameda County, California!!Estimate</t>
  </si>
  <si>
    <t>Contra Costa County, California!!Estimate</t>
  </si>
  <si>
    <t>El Dorado County, California!!Estimate</t>
  </si>
  <si>
    <t>Marin County, California!!Estimate</t>
  </si>
  <si>
    <t>Merced County, California!!Estimate</t>
  </si>
  <si>
    <t>Monterey County, California!!Estimate</t>
  </si>
  <si>
    <t>Napa County, California!!Estimate</t>
  </si>
  <si>
    <t>Placer County, California!!Estimate</t>
  </si>
  <si>
    <t>Sacramento County, California!!Estimate</t>
  </si>
  <si>
    <t>San Benito County, California!!Estimate</t>
  </si>
  <si>
    <t>San Francisco County, California!!Estimate</t>
  </si>
  <si>
    <t>San Joaquin County, California!!Estimate</t>
  </si>
  <si>
    <t>San Mateo County, California!!Estimate</t>
  </si>
  <si>
    <t>Santa Clara County, California!!Estimate</t>
  </si>
  <si>
    <t>Santa Cruz County, California!!Estimate</t>
  </si>
  <si>
    <t>Solano County, California!!Estimate</t>
  </si>
  <si>
    <t>Sonoma County, California!!Estimate</t>
  </si>
  <si>
    <t>Stanislaus County, California!!Estimate</t>
  </si>
  <si>
    <t>Sutter County, California!!Estimate</t>
  </si>
  <si>
    <t>Yolo County, California!!Estimate</t>
  </si>
  <si>
    <t>Yuba County, California!!Estimate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</si>
</sst>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3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b/>
      <sz val="11"/>
      <color rgb="FFFF0000"/>
      <name val="Calibri"/>
      <family val="2"/>
      <scheme val="minor"/>
    </font>
  </fonts>
  <fills count="3">
    <fill>
      <patternFill patternType="none"/>
    </fill>
    <fill>
      <patternFill patternType="gray125"/>
    </fill>
    <fill>
      <patternFill patternType="solid">
        <fgColor rgb="FFFFFF00"/>
        <bgColor indexed="64"/>
      </patternFill>
    </fill>
  </fills>
  <borders count="1">
    <border>
      <left/>
      <right/>
      <top/>
      <bottom/>
      <diagonal/>
    </border>
  </borders>
  <cellStyleXfs count="2">
    <xf numFmtId="0" fontId="0" fillId="0" borderId="0"/>
    <xf numFmtId="9" fontId="1" fillId="0" borderId="0" applyFont="0" applyFill="0" applyBorder="0" applyAlignment="0" applyProtection="0"/>
  </cellStyleXfs>
  <cellXfs count="8">
    <xf numFmtId="0" fontId="0" fillId="0" borderId="0" xfId="0"/>
    <xf numFmtId="0" fontId="0" fillId="2" borderId="0" xfId="0" applyFill="1"/>
    <xf numFmtId="3" fontId="0" fillId="0" borderId="0" xfId="0" applyNumberFormat="1"/>
    <xf numFmtId="0" fontId="0" fillId="0" borderId="0" xfId="0" applyAlignment="1">
      <alignment horizontal="right" wrapText="1"/>
    </xf>
    <xf numFmtId="9" fontId="0" fillId="0" borderId="0" xfId="1" applyFont="1"/>
    <xf numFmtId="0" fontId="2" fillId="0" borderId="0" xfId="0" applyFont="1"/>
    <xf numFmtId="0" fontId="0" fillId="0" borderId="0" xfId="0" applyAlignment="1">
      <alignment horizontal="center"/>
    </xf>
    <xf numFmtId="0" fontId="0" fillId="0" borderId="0" xfId="0" applyAlignment="1">
      <alignment horizontal="center" wrapText="1"/>
    </xf>
  </cellXfs>
  <cellStyles count="2">
    <cellStyle name="Normal" xfId="0" builtinId="0"/>
    <cellStyle name="Percent" xfId="1" builtinId="5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theme" Target="theme/theme1.xml"/><Relationship Id="rId13" Type="http://schemas.openxmlformats.org/officeDocument/2006/relationships/customXml" Target="../customXml/item2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customXml" Target="../customXml/item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calcChain" Target="calcChain.xml"/><Relationship Id="rId5" Type="http://schemas.openxmlformats.org/officeDocument/2006/relationships/worksheet" Target="worksheets/sheet5.xml"/><Relationship Id="rId10" Type="http://schemas.openxmlformats.org/officeDocument/2006/relationships/sharedStrings" Target="sharedStrings.xml"/><Relationship Id="rId4" Type="http://schemas.openxmlformats.org/officeDocument/2006/relationships/worksheet" Target="worksheets/sheet4.xml"/><Relationship Id="rId9" Type="http://schemas.openxmlformats.org/officeDocument/2006/relationships/styles" Target="styles.xml"/><Relationship Id="rId14" Type="http://schemas.openxmlformats.org/officeDocument/2006/relationships/customXml" Target="../customXml/item3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547ACAB-E62C-4444-A1DF-DAAE458E6915}">
  <sheetPr>
    <tabColor rgb="FFFFFF00"/>
  </sheetPr>
  <dimension ref="A1:O4300"/>
  <sheetViews>
    <sheetView tabSelected="1" workbookViewId="0">
      <pane ySplit="1" topLeftCell="A2" activePane="bottomLeft" state="frozen"/>
      <selection pane="bottomLeft" activeCell="S13" sqref="S12:T13"/>
    </sheetView>
  </sheetViews>
  <sheetFormatPr baseColWidth="10" defaultColWidth="8.83203125" defaultRowHeight="15" x14ac:dyDescent="0.2"/>
  <cols>
    <col min="1" max="1" width="10.1640625" customWidth="1"/>
    <col min="2" max="2" width="12.6640625" bestFit="1" customWidth="1"/>
    <col min="3" max="3" width="8.5" customWidth="1"/>
    <col min="4" max="5" width="0" hidden="1" customWidth="1"/>
  </cols>
  <sheetData>
    <row r="1" spans="1:15" ht="16" x14ac:dyDescent="0.2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s="3" t="s">
        <v>13</v>
      </c>
      <c r="O1" s="3" t="s">
        <v>14</v>
      </c>
    </row>
    <row r="2" spans="1:15" x14ac:dyDescent="0.2">
      <c r="A2">
        <v>1</v>
      </c>
      <c r="B2" t="s">
        <v>15</v>
      </c>
      <c r="C2">
        <v>1</v>
      </c>
      <c r="D2">
        <f>SUMIFS('MPO Data'!D:D,'MPO Data'!C:C,TAZ!C2)</f>
        <v>0</v>
      </c>
      <c r="E2">
        <f>SUMIFS(NHGIS!B:B,NHGIS!A:A,TAZ!C2)</f>
        <v>0</v>
      </c>
      <c r="F2">
        <f>D2</f>
        <v>0</v>
      </c>
      <c r="G2">
        <f>F2-H2</f>
        <v>0</v>
      </c>
      <c r="H2">
        <f>ROUND(VLOOKUP($C2,NHGIS!$A$2:$H$4300,COLUMN(NHGIS!C$1))*F2,0)</f>
        <v>0</v>
      </c>
      <c r="I2">
        <f>ROUND(VLOOKUP($C2,NHGIS!$A$2:$H$4300,COLUMN(NHGIS!D$1))*$F2,0)</f>
        <v>0</v>
      </c>
      <c r="J2">
        <f>ROUND(VLOOKUP($C2,NHGIS!$A$2:$H$4300,COLUMN(NHGIS!E$1))*$F2,0)</f>
        <v>0</v>
      </c>
      <c r="K2">
        <f>ROUND(VLOOKUP($C2,NHGIS!$A$2:$H$4300,COLUMN(NHGIS!F$1))*$F2,0)</f>
        <v>0</v>
      </c>
      <c r="L2">
        <f>ROUND(VLOOKUP($C2,NHGIS!$A$2:$H$4300,COLUMN(NHGIS!G$1))*$F2,0)</f>
        <v>0</v>
      </c>
      <c r="M2">
        <f>ROUND(VLOOKUP($C2,NHGIS!$A$2:$H$4300,COLUMN(NHGIS!H$1))*$F2,0)</f>
        <v>0</v>
      </c>
    </row>
    <row r="3" spans="1:15" x14ac:dyDescent="0.2">
      <c r="A3">
        <v>1</v>
      </c>
      <c r="B3" t="s">
        <v>15</v>
      </c>
      <c r="C3">
        <v>2</v>
      </c>
      <c r="D3">
        <f>SUMIFS('MPO Data'!D:D,'MPO Data'!C:C,TAZ!C3)</f>
        <v>0</v>
      </c>
      <c r="E3">
        <f>SUMIFS(NHGIS!B:B,NHGIS!A:A,TAZ!C3)</f>
        <v>0</v>
      </c>
      <c r="F3">
        <f t="shared" ref="F3:F66" si="0">D3</f>
        <v>0</v>
      </c>
      <c r="G3">
        <f t="shared" ref="G3:G66" si="1">F3-H3</f>
        <v>0</v>
      </c>
      <c r="H3">
        <f>ROUND(VLOOKUP($C3,NHGIS!$A$2:$H$4300,COLUMN(NHGIS!C$1))*F3,0)</f>
        <v>0</v>
      </c>
      <c r="I3">
        <f>ROUND(VLOOKUP($C3,NHGIS!$A$2:$H$4300,COLUMN(NHGIS!D$1))*$F3,0)</f>
        <v>0</v>
      </c>
      <c r="J3">
        <f>ROUND(VLOOKUP($C3,NHGIS!$A$2:$H$4300,COLUMN(NHGIS!E$1))*$F3,0)</f>
        <v>0</v>
      </c>
      <c r="K3">
        <f>ROUND(VLOOKUP($C3,NHGIS!$A$2:$H$4300,COLUMN(NHGIS!F$1))*$F3,0)</f>
        <v>0</v>
      </c>
      <c r="L3">
        <f>ROUND(VLOOKUP($C3,NHGIS!$A$2:$H$4300,COLUMN(NHGIS!G$1))*$F3,0)</f>
        <v>0</v>
      </c>
      <c r="M3">
        <f>ROUND(VLOOKUP($C3,NHGIS!$A$2:$H$4300,COLUMN(NHGIS!H$1))*$F3,0)</f>
        <v>0</v>
      </c>
    </row>
    <row r="4" spans="1:15" x14ac:dyDescent="0.2">
      <c r="A4">
        <v>1</v>
      </c>
      <c r="B4" t="s">
        <v>15</v>
      </c>
      <c r="C4">
        <v>3</v>
      </c>
      <c r="D4">
        <f>SUMIFS('MPO Data'!D:D,'MPO Data'!C:C,TAZ!C4)</f>
        <v>652</v>
      </c>
      <c r="E4">
        <f>SUMIFS(NHGIS!B:B,NHGIS!A:A,TAZ!C4)</f>
        <v>340</v>
      </c>
      <c r="F4">
        <f t="shared" si="0"/>
        <v>652</v>
      </c>
      <c r="G4">
        <f t="shared" si="1"/>
        <v>615</v>
      </c>
      <c r="H4">
        <f>ROUND(VLOOKUP($C4,NHGIS!$A$2:$H$4300,COLUMN(NHGIS!C$1))*F4,0)</f>
        <v>37</v>
      </c>
      <c r="I4">
        <f>ROUND(VLOOKUP($C4,NHGIS!$A$2:$H$4300,COLUMN(NHGIS!D$1))*$F4,0)</f>
        <v>114</v>
      </c>
      <c r="J4">
        <f>ROUND(VLOOKUP($C4,NHGIS!$A$2:$H$4300,COLUMN(NHGIS!E$1))*$F4,0)</f>
        <v>213</v>
      </c>
      <c r="K4">
        <f>ROUND(VLOOKUP($C4,NHGIS!$A$2:$H$4300,COLUMN(NHGIS!F$1))*$F4,0)</f>
        <v>79</v>
      </c>
      <c r="L4">
        <f>ROUND(VLOOKUP($C4,NHGIS!$A$2:$H$4300,COLUMN(NHGIS!G$1))*$F4,0)</f>
        <v>91</v>
      </c>
      <c r="M4">
        <f>ROUND(VLOOKUP($C4,NHGIS!$A$2:$H$4300,COLUMN(NHGIS!H$1))*$F4,0)</f>
        <v>155</v>
      </c>
    </row>
    <row r="5" spans="1:15" x14ac:dyDescent="0.2">
      <c r="A5">
        <v>1</v>
      </c>
      <c r="B5" t="s">
        <v>15</v>
      </c>
      <c r="C5">
        <v>4</v>
      </c>
      <c r="D5">
        <f>SUMIFS('MPO Data'!D:D,'MPO Data'!C:C,TAZ!C5)</f>
        <v>0</v>
      </c>
      <c r="E5">
        <f>SUMIFS(NHGIS!B:B,NHGIS!A:A,TAZ!C5)</f>
        <v>0</v>
      </c>
      <c r="F5">
        <f t="shared" si="0"/>
        <v>0</v>
      </c>
      <c r="G5">
        <f t="shared" si="1"/>
        <v>0</v>
      </c>
      <c r="H5">
        <f>ROUND(VLOOKUP($C5,NHGIS!$A$2:$H$4300,COLUMN(NHGIS!C$1))*F5,0)</f>
        <v>0</v>
      </c>
      <c r="I5">
        <f>ROUND(VLOOKUP($C5,NHGIS!$A$2:$H$4300,COLUMN(NHGIS!D$1))*$F5,0)</f>
        <v>0</v>
      </c>
      <c r="J5">
        <f>ROUND(VLOOKUP($C5,NHGIS!$A$2:$H$4300,COLUMN(NHGIS!E$1))*$F5,0)</f>
        <v>0</v>
      </c>
      <c r="K5">
        <f>ROUND(VLOOKUP($C5,NHGIS!$A$2:$H$4300,COLUMN(NHGIS!F$1))*$F5,0)</f>
        <v>0</v>
      </c>
      <c r="L5">
        <f>ROUND(VLOOKUP($C5,NHGIS!$A$2:$H$4300,COLUMN(NHGIS!G$1))*$F5,0)</f>
        <v>0</v>
      </c>
      <c r="M5">
        <f>ROUND(VLOOKUP($C5,NHGIS!$A$2:$H$4300,COLUMN(NHGIS!H$1))*$F5,0)</f>
        <v>0</v>
      </c>
    </row>
    <row r="6" spans="1:15" x14ac:dyDescent="0.2">
      <c r="A6">
        <v>1</v>
      </c>
      <c r="B6" t="s">
        <v>15</v>
      </c>
      <c r="C6">
        <v>5</v>
      </c>
      <c r="D6">
        <f>SUMIFS('MPO Data'!D:D,'MPO Data'!C:C,TAZ!C6)</f>
        <v>686</v>
      </c>
      <c r="E6">
        <f>SUMIFS(NHGIS!B:B,NHGIS!A:A,TAZ!C6)</f>
        <v>209</v>
      </c>
      <c r="F6">
        <f t="shared" si="0"/>
        <v>686</v>
      </c>
      <c r="G6">
        <f t="shared" si="1"/>
        <v>453</v>
      </c>
      <c r="H6">
        <f>ROUND(VLOOKUP($C6,NHGIS!$A$2:$H$4300,COLUMN(NHGIS!C$1))*F6,0)</f>
        <v>233</v>
      </c>
      <c r="I6">
        <f>ROUND(VLOOKUP($C6,NHGIS!$A$2:$H$4300,COLUMN(NHGIS!D$1))*$F6,0)</f>
        <v>374</v>
      </c>
      <c r="J6">
        <f>ROUND(VLOOKUP($C6,NHGIS!$A$2:$H$4300,COLUMN(NHGIS!E$1))*$F6,0)</f>
        <v>207</v>
      </c>
      <c r="K6">
        <f>ROUND(VLOOKUP($C6,NHGIS!$A$2:$H$4300,COLUMN(NHGIS!F$1))*$F6,0)</f>
        <v>36</v>
      </c>
      <c r="L6">
        <f>ROUND(VLOOKUP($C6,NHGIS!$A$2:$H$4300,COLUMN(NHGIS!G$1))*$F6,0)</f>
        <v>69</v>
      </c>
      <c r="M6">
        <f>ROUND(VLOOKUP($C6,NHGIS!$A$2:$H$4300,COLUMN(NHGIS!H$1))*$F6,0)</f>
        <v>0</v>
      </c>
    </row>
    <row r="7" spans="1:15" x14ac:dyDescent="0.2">
      <c r="A7">
        <v>1</v>
      </c>
      <c r="B7" t="s">
        <v>15</v>
      </c>
      <c r="C7">
        <v>6</v>
      </c>
      <c r="D7">
        <f>SUMIFS('MPO Data'!D:D,'MPO Data'!C:C,TAZ!C7)</f>
        <v>0</v>
      </c>
      <c r="E7">
        <f>SUMIFS(NHGIS!B:B,NHGIS!A:A,TAZ!C7)</f>
        <v>0</v>
      </c>
      <c r="F7">
        <f t="shared" si="0"/>
        <v>0</v>
      </c>
      <c r="G7">
        <f t="shared" si="1"/>
        <v>0</v>
      </c>
      <c r="H7">
        <f>ROUND(VLOOKUP($C7,NHGIS!$A$2:$H$4300,COLUMN(NHGIS!C$1))*F7,0)</f>
        <v>0</v>
      </c>
      <c r="I7">
        <f>ROUND(VLOOKUP($C7,NHGIS!$A$2:$H$4300,COLUMN(NHGIS!D$1))*$F7,0)</f>
        <v>0</v>
      </c>
      <c r="J7">
        <f>ROUND(VLOOKUP($C7,NHGIS!$A$2:$H$4300,COLUMN(NHGIS!E$1))*$F7,0)</f>
        <v>0</v>
      </c>
      <c r="K7">
        <f>ROUND(VLOOKUP($C7,NHGIS!$A$2:$H$4300,COLUMN(NHGIS!F$1))*$F7,0)</f>
        <v>0</v>
      </c>
      <c r="L7">
        <f>ROUND(VLOOKUP($C7,NHGIS!$A$2:$H$4300,COLUMN(NHGIS!G$1))*$F7,0)</f>
        <v>0</v>
      </c>
      <c r="M7">
        <f>ROUND(VLOOKUP($C7,NHGIS!$A$2:$H$4300,COLUMN(NHGIS!H$1))*$F7,0)</f>
        <v>0</v>
      </c>
    </row>
    <row r="8" spans="1:15" x14ac:dyDescent="0.2">
      <c r="A8">
        <v>1</v>
      </c>
      <c r="B8" t="s">
        <v>15</v>
      </c>
      <c r="C8">
        <v>7</v>
      </c>
      <c r="D8">
        <f>SUMIFS('MPO Data'!D:D,'MPO Data'!C:C,TAZ!C8)</f>
        <v>0</v>
      </c>
      <c r="E8">
        <f>SUMIFS(NHGIS!B:B,NHGIS!A:A,TAZ!C8)</f>
        <v>0</v>
      </c>
      <c r="F8">
        <f t="shared" si="0"/>
        <v>0</v>
      </c>
      <c r="G8">
        <f t="shared" si="1"/>
        <v>0</v>
      </c>
      <c r="H8">
        <f>ROUND(VLOOKUP($C8,NHGIS!$A$2:$H$4300,COLUMN(NHGIS!C$1))*F8,0)</f>
        <v>0</v>
      </c>
      <c r="I8">
        <f>ROUND(VLOOKUP($C8,NHGIS!$A$2:$H$4300,COLUMN(NHGIS!D$1))*$F8,0)</f>
        <v>0</v>
      </c>
      <c r="J8">
        <f>ROUND(VLOOKUP($C8,NHGIS!$A$2:$H$4300,COLUMN(NHGIS!E$1))*$F8,0)</f>
        <v>0</v>
      </c>
      <c r="K8">
        <f>ROUND(VLOOKUP($C8,NHGIS!$A$2:$H$4300,COLUMN(NHGIS!F$1))*$F8,0)</f>
        <v>0</v>
      </c>
      <c r="L8">
        <f>ROUND(VLOOKUP($C8,NHGIS!$A$2:$H$4300,COLUMN(NHGIS!G$1))*$F8,0)</f>
        <v>0</v>
      </c>
      <c r="M8">
        <f>ROUND(VLOOKUP($C8,NHGIS!$A$2:$H$4300,COLUMN(NHGIS!H$1))*$F8,0)</f>
        <v>0</v>
      </c>
    </row>
    <row r="9" spans="1:15" x14ac:dyDescent="0.2">
      <c r="A9">
        <v>1</v>
      </c>
      <c r="B9" t="s">
        <v>15</v>
      </c>
      <c r="C9">
        <v>8</v>
      </c>
      <c r="D9">
        <f>SUMIFS('MPO Data'!D:D,'MPO Data'!C:C,TAZ!C9)</f>
        <v>0</v>
      </c>
      <c r="E9">
        <f>SUMIFS(NHGIS!B:B,NHGIS!A:A,TAZ!C9)</f>
        <v>0</v>
      </c>
      <c r="F9">
        <f t="shared" si="0"/>
        <v>0</v>
      </c>
      <c r="G9">
        <f t="shared" si="1"/>
        <v>0</v>
      </c>
      <c r="H9">
        <f>ROUND(VLOOKUP($C9,NHGIS!$A$2:$H$4300,COLUMN(NHGIS!C$1))*F9,0)</f>
        <v>0</v>
      </c>
      <c r="I9">
        <f>ROUND(VLOOKUP($C9,NHGIS!$A$2:$H$4300,COLUMN(NHGIS!D$1))*$F9,0)</f>
        <v>0</v>
      </c>
      <c r="J9">
        <f>ROUND(VLOOKUP($C9,NHGIS!$A$2:$H$4300,COLUMN(NHGIS!E$1))*$F9,0)</f>
        <v>0</v>
      </c>
      <c r="K9">
        <f>ROUND(VLOOKUP($C9,NHGIS!$A$2:$H$4300,COLUMN(NHGIS!F$1))*$F9,0)</f>
        <v>0</v>
      </c>
      <c r="L9">
        <f>ROUND(VLOOKUP($C9,NHGIS!$A$2:$H$4300,COLUMN(NHGIS!G$1))*$F9,0)</f>
        <v>0</v>
      </c>
      <c r="M9">
        <f>ROUND(VLOOKUP($C9,NHGIS!$A$2:$H$4300,COLUMN(NHGIS!H$1))*$F9,0)</f>
        <v>0</v>
      </c>
    </row>
    <row r="10" spans="1:15" x14ac:dyDescent="0.2">
      <c r="A10">
        <v>1</v>
      </c>
      <c r="B10" t="s">
        <v>15</v>
      </c>
      <c r="C10">
        <v>9</v>
      </c>
      <c r="D10">
        <f>SUMIFS('MPO Data'!D:D,'MPO Data'!C:C,TAZ!C10)</f>
        <v>0</v>
      </c>
      <c r="E10">
        <f>SUMIFS(NHGIS!B:B,NHGIS!A:A,TAZ!C10)</f>
        <v>0</v>
      </c>
      <c r="F10">
        <f t="shared" si="0"/>
        <v>0</v>
      </c>
      <c r="G10">
        <f t="shared" si="1"/>
        <v>0</v>
      </c>
      <c r="H10">
        <f>ROUND(VLOOKUP($C10,NHGIS!$A$2:$H$4300,COLUMN(NHGIS!C$1))*F10,0)</f>
        <v>0</v>
      </c>
      <c r="I10">
        <f>ROUND(VLOOKUP($C10,NHGIS!$A$2:$H$4300,COLUMN(NHGIS!D$1))*$F10,0)</f>
        <v>0</v>
      </c>
      <c r="J10">
        <f>ROUND(VLOOKUP($C10,NHGIS!$A$2:$H$4300,COLUMN(NHGIS!E$1))*$F10,0)</f>
        <v>0</v>
      </c>
      <c r="K10">
        <f>ROUND(VLOOKUP($C10,NHGIS!$A$2:$H$4300,COLUMN(NHGIS!F$1))*$F10,0)</f>
        <v>0</v>
      </c>
      <c r="L10">
        <f>ROUND(VLOOKUP($C10,NHGIS!$A$2:$H$4300,COLUMN(NHGIS!G$1))*$F10,0)</f>
        <v>0</v>
      </c>
      <c r="M10">
        <f>ROUND(VLOOKUP($C10,NHGIS!$A$2:$H$4300,COLUMN(NHGIS!H$1))*$F10,0)</f>
        <v>0</v>
      </c>
    </row>
    <row r="11" spans="1:15" x14ac:dyDescent="0.2">
      <c r="A11">
        <v>1</v>
      </c>
      <c r="B11" t="s">
        <v>15</v>
      </c>
      <c r="C11">
        <v>10</v>
      </c>
      <c r="D11">
        <f>SUMIFS('MPO Data'!D:D,'MPO Data'!C:C,TAZ!C11)</f>
        <v>2170</v>
      </c>
      <c r="E11">
        <f>SUMIFS(NHGIS!B:B,NHGIS!A:A,TAZ!C11)</f>
        <v>2035</v>
      </c>
      <c r="F11">
        <f t="shared" si="0"/>
        <v>2170</v>
      </c>
      <c r="G11">
        <f t="shared" si="1"/>
        <v>1915</v>
      </c>
      <c r="H11">
        <f>ROUND(VLOOKUP($C11,NHGIS!$A$2:$H$4300,COLUMN(NHGIS!C$1))*F11,0)</f>
        <v>255</v>
      </c>
      <c r="I11">
        <f>ROUND(VLOOKUP($C11,NHGIS!$A$2:$H$4300,COLUMN(NHGIS!D$1))*$F11,0)</f>
        <v>623</v>
      </c>
      <c r="J11">
        <f>ROUND(VLOOKUP($C11,NHGIS!$A$2:$H$4300,COLUMN(NHGIS!E$1))*$F11,0)</f>
        <v>166</v>
      </c>
      <c r="K11">
        <f>ROUND(VLOOKUP($C11,NHGIS!$A$2:$H$4300,COLUMN(NHGIS!F$1))*$F11,0)</f>
        <v>251</v>
      </c>
      <c r="L11">
        <f>ROUND(VLOOKUP($C11,NHGIS!$A$2:$H$4300,COLUMN(NHGIS!G$1))*$F11,0)</f>
        <v>230</v>
      </c>
      <c r="M11">
        <f>ROUND(VLOOKUP($C11,NHGIS!$A$2:$H$4300,COLUMN(NHGIS!H$1))*$F11,0)</f>
        <v>900</v>
      </c>
    </row>
    <row r="12" spans="1:15" x14ac:dyDescent="0.2">
      <c r="A12">
        <v>1</v>
      </c>
      <c r="B12" t="s">
        <v>15</v>
      </c>
      <c r="C12">
        <v>11</v>
      </c>
      <c r="D12">
        <f>SUMIFS('MPO Data'!D:D,'MPO Data'!C:C,TAZ!C12)</f>
        <v>2159</v>
      </c>
      <c r="E12">
        <f>SUMIFS(NHGIS!B:B,NHGIS!A:A,TAZ!C12)</f>
        <v>2022</v>
      </c>
      <c r="F12">
        <f t="shared" si="0"/>
        <v>2159</v>
      </c>
      <c r="G12">
        <f t="shared" si="1"/>
        <v>1913</v>
      </c>
      <c r="H12">
        <f>ROUND(VLOOKUP($C12,NHGIS!$A$2:$H$4300,COLUMN(NHGIS!C$1))*F12,0)</f>
        <v>246</v>
      </c>
      <c r="I12">
        <f>ROUND(VLOOKUP($C12,NHGIS!$A$2:$H$4300,COLUMN(NHGIS!D$1))*$F12,0)</f>
        <v>180</v>
      </c>
      <c r="J12">
        <f>ROUND(VLOOKUP($C12,NHGIS!$A$2:$H$4300,COLUMN(NHGIS!E$1))*$F12,0)</f>
        <v>406</v>
      </c>
      <c r="K12">
        <f>ROUND(VLOOKUP($C12,NHGIS!$A$2:$H$4300,COLUMN(NHGIS!F$1))*$F12,0)</f>
        <v>233</v>
      </c>
      <c r="L12">
        <f>ROUND(VLOOKUP($C12,NHGIS!$A$2:$H$4300,COLUMN(NHGIS!G$1))*$F12,0)</f>
        <v>117</v>
      </c>
      <c r="M12">
        <f>ROUND(VLOOKUP($C12,NHGIS!$A$2:$H$4300,COLUMN(NHGIS!H$1))*$F12,0)</f>
        <v>1223</v>
      </c>
    </row>
    <row r="13" spans="1:15" x14ac:dyDescent="0.2">
      <c r="A13">
        <v>1</v>
      </c>
      <c r="B13" t="s">
        <v>15</v>
      </c>
      <c r="C13">
        <v>12</v>
      </c>
      <c r="D13">
        <f>SUMIFS('MPO Data'!D:D,'MPO Data'!C:C,TAZ!C13)</f>
        <v>0</v>
      </c>
      <c r="E13">
        <f>SUMIFS(NHGIS!B:B,NHGIS!A:A,TAZ!C13)</f>
        <v>0</v>
      </c>
      <c r="F13">
        <f t="shared" si="0"/>
        <v>0</v>
      </c>
      <c r="G13">
        <f t="shared" si="1"/>
        <v>0</v>
      </c>
      <c r="H13">
        <f>ROUND(VLOOKUP($C13,NHGIS!$A$2:$H$4300,COLUMN(NHGIS!C$1))*F13,0)</f>
        <v>0</v>
      </c>
      <c r="I13">
        <f>ROUND(VLOOKUP($C13,NHGIS!$A$2:$H$4300,COLUMN(NHGIS!D$1))*$F13,0)</f>
        <v>0</v>
      </c>
      <c r="J13">
        <f>ROUND(VLOOKUP($C13,NHGIS!$A$2:$H$4300,COLUMN(NHGIS!E$1))*$F13,0)</f>
        <v>0</v>
      </c>
      <c r="K13">
        <f>ROUND(VLOOKUP($C13,NHGIS!$A$2:$H$4300,COLUMN(NHGIS!F$1))*$F13,0)</f>
        <v>0</v>
      </c>
      <c r="L13">
        <f>ROUND(VLOOKUP($C13,NHGIS!$A$2:$H$4300,COLUMN(NHGIS!G$1))*$F13,0)</f>
        <v>0</v>
      </c>
      <c r="M13">
        <f>ROUND(VLOOKUP($C13,NHGIS!$A$2:$H$4300,COLUMN(NHGIS!H$1))*$F13,0)</f>
        <v>0</v>
      </c>
    </row>
    <row r="14" spans="1:15" x14ac:dyDescent="0.2">
      <c r="A14">
        <v>1</v>
      </c>
      <c r="B14" t="s">
        <v>15</v>
      </c>
      <c r="C14">
        <v>13</v>
      </c>
      <c r="D14">
        <f>SUMIFS('MPO Data'!D:D,'MPO Data'!C:C,TAZ!C14)</f>
        <v>0</v>
      </c>
      <c r="E14">
        <f>SUMIFS(NHGIS!B:B,NHGIS!A:A,TAZ!C14)</f>
        <v>0</v>
      </c>
      <c r="F14">
        <f t="shared" si="0"/>
        <v>0</v>
      </c>
      <c r="G14">
        <f t="shared" si="1"/>
        <v>0</v>
      </c>
      <c r="H14">
        <f>ROUND(VLOOKUP($C14,NHGIS!$A$2:$H$4300,COLUMN(NHGIS!C$1))*F14,0)</f>
        <v>0</v>
      </c>
      <c r="I14">
        <f>ROUND(VLOOKUP($C14,NHGIS!$A$2:$H$4300,COLUMN(NHGIS!D$1))*$F14,0)</f>
        <v>0</v>
      </c>
      <c r="J14">
        <f>ROUND(VLOOKUP($C14,NHGIS!$A$2:$H$4300,COLUMN(NHGIS!E$1))*$F14,0)</f>
        <v>0</v>
      </c>
      <c r="K14">
        <f>ROUND(VLOOKUP($C14,NHGIS!$A$2:$H$4300,COLUMN(NHGIS!F$1))*$F14,0)</f>
        <v>0</v>
      </c>
      <c r="L14">
        <f>ROUND(VLOOKUP($C14,NHGIS!$A$2:$H$4300,COLUMN(NHGIS!G$1))*$F14,0)</f>
        <v>0</v>
      </c>
      <c r="M14">
        <f>ROUND(VLOOKUP($C14,NHGIS!$A$2:$H$4300,COLUMN(NHGIS!H$1))*$F14,0)</f>
        <v>0</v>
      </c>
    </row>
    <row r="15" spans="1:15" x14ac:dyDescent="0.2">
      <c r="A15">
        <v>1</v>
      </c>
      <c r="B15" t="s">
        <v>15</v>
      </c>
      <c r="C15">
        <v>14</v>
      </c>
      <c r="D15">
        <f>SUMIFS('MPO Data'!D:D,'MPO Data'!C:C,TAZ!C15)</f>
        <v>2891</v>
      </c>
      <c r="E15">
        <f>SUMIFS(NHGIS!B:B,NHGIS!A:A,TAZ!C15)</f>
        <v>2504</v>
      </c>
      <c r="F15">
        <f t="shared" si="0"/>
        <v>2891</v>
      </c>
      <c r="G15">
        <f t="shared" si="1"/>
        <v>2687</v>
      </c>
      <c r="H15">
        <f>ROUND(VLOOKUP($C15,NHGIS!$A$2:$H$4300,COLUMN(NHGIS!C$1))*F15,0)</f>
        <v>204</v>
      </c>
      <c r="I15">
        <f>ROUND(VLOOKUP($C15,NHGIS!$A$2:$H$4300,COLUMN(NHGIS!D$1))*$F15,0)</f>
        <v>316</v>
      </c>
      <c r="J15">
        <f>ROUND(VLOOKUP($C15,NHGIS!$A$2:$H$4300,COLUMN(NHGIS!E$1))*$F15,0)</f>
        <v>359</v>
      </c>
      <c r="K15">
        <f>ROUND(VLOOKUP($C15,NHGIS!$A$2:$H$4300,COLUMN(NHGIS!F$1))*$F15,0)</f>
        <v>314</v>
      </c>
      <c r="L15">
        <f>ROUND(VLOOKUP($C15,NHGIS!$A$2:$H$4300,COLUMN(NHGIS!G$1))*$F15,0)</f>
        <v>132</v>
      </c>
      <c r="M15">
        <f>ROUND(VLOOKUP($C15,NHGIS!$A$2:$H$4300,COLUMN(NHGIS!H$1))*$F15,0)</f>
        <v>1770</v>
      </c>
    </row>
    <row r="16" spans="1:15" x14ac:dyDescent="0.2">
      <c r="A16">
        <v>1</v>
      </c>
      <c r="B16" t="s">
        <v>15</v>
      </c>
      <c r="C16">
        <v>15</v>
      </c>
      <c r="D16">
        <f>SUMIFS('MPO Data'!D:D,'MPO Data'!C:C,TAZ!C16)</f>
        <v>1134</v>
      </c>
      <c r="E16">
        <f>SUMIFS(NHGIS!B:B,NHGIS!A:A,TAZ!C16)</f>
        <v>1057</v>
      </c>
      <c r="F16">
        <f t="shared" si="0"/>
        <v>1134</v>
      </c>
      <c r="G16">
        <f t="shared" si="1"/>
        <v>1012</v>
      </c>
      <c r="H16">
        <f>ROUND(VLOOKUP($C16,NHGIS!$A$2:$H$4300,COLUMN(NHGIS!C$1))*F16,0)</f>
        <v>122</v>
      </c>
      <c r="I16">
        <f>ROUND(VLOOKUP($C16,NHGIS!$A$2:$H$4300,COLUMN(NHGIS!D$1))*$F16,0)</f>
        <v>137</v>
      </c>
      <c r="J16">
        <f>ROUND(VLOOKUP($C16,NHGIS!$A$2:$H$4300,COLUMN(NHGIS!E$1))*$F16,0)</f>
        <v>160</v>
      </c>
      <c r="K16">
        <f>ROUND(VLOOKUP($C16,NHGIS!$A$2:$H$4300,COLUMN(NHGIS!F$1))*$F16,0)</f>
        <v>73</v>
      </c>
      <c r="L16">
        <f>ROUND(VLOOKUP($C16,NHGIS!$A$2:$H$4300,COLUMN(NHGIS!G$1))*$F16,0)</f>
        <v>170</v>
      </c>
      <c r="M16">
        <f>ROUND(VLOOKUP($C16,NHGIS!$A$2:$H$4300,COLUMN(NHGIS!H$1))*$F16,0)</f>
        <v>594</v>
      </c>
    </row>
    <row r="17" spans="1:13" x14ac:dyDescent="0.2">
      <c r="A17">
        <v>1</v>
      </c>
      <c r="B17" t="s">
        <v>15</v>
      </c>
      <c r="C17">
        <v>16</v>
      </c>
      <c r="D17">
        <f>SUMIFS('MPO Data'!D:D,'MPO Data'!C:C,TAZ!C17)</f>
        <v>400</v>
      </c>
      <c r="E17">
        <f>SUMIFS(NHGIS!B:B,NHGIS!A:A,TAZ!C17)</f>
        <v>427</v>
      </c>
      <c r="F17">
        <f t="shared" si="0"/>
        <v>400</v>
      </c>
      <c r="G17">
        <f t="shared" si="1"/>
        <v>334</v>
      </c>
      <c r="H17">
        <f>ROUND(VLOOKUP($C17,NHGIS!$A$2:$H$4300,COLUMN(NHGIS!C$1))*F17,0)</f>
        <v>66</v>
      </c>
      <c r="I17">
        <f>ROUND(VLOOKUP($C17,NHGIS!$A$2:$H$4300,COLUMN(NHGIS!D$1))*$F17,0)</f>
        <v>69</v>
      </c>
      <c r="J17">
        <f>ROUND(VLOOKUP($C17,NHGIS!$A$2:$H$4300,COLUMN(NHGIS!E$1))*$F17,0)</f>
        <v>16</v>
      </c>
      <c r="K17">
        <f>ROUND(VLOOKUP($C17,NHGIS!$A$2:$H$4300,COLUMN(NHGIS!F$1))*$F17,0)</f>
        <v>61</v>
      </c>
      <c r="L17">
        <f>ROUND(VLOOKUP($C17,NHGIS!$A$2:$H$4300,COLUMN(NHGIS!G$1))*$F17,0)</f>
        <v>38</v>
      </c>
      <c r="M17">
        <f>ROUND(VLOOKUP($C17,NHGIS!$A$2:$H$4300,COLUMN(NHGIS!H$1))*$F17,0)</f>
        <v>215</v>
      </c>
    </row>
    <row r="18" spans="1:13" x14ac:dyDescent="0.2">
      <c r="A18">
        <v>1</v>
      </c>
      <c r="B18" t="s">
        <v>15</v>
      </c>
      <c r="C18">
        <v>17</v>
      </c>
      <c r="D18">
        <f>SUMIFS('MPO Data'!D:D,'MPO Data'!C:C,TAZ!C18)</f>
        <v>687</v>
      </c>
      <c r="E18">
        <f>SUMIFS(NHGIS!B:B,NHGIS!A:A,TAZ!C18)</f>
        <v>504</v>
      </c>
      <c r="F18">
        <f t="shared" si="0"/>
        <v>687</v>
      </c>
      <c r="G18">
        <f t="shared" si="1"/>
        <v>658</v>
      </c>
      <c r="H18">
        <f>ROUND(VLOOKUP($C18,NHGIS!$A$2:$H$4300,COLUMN(NHGIS!C$1))*F18,0)</f>
        <v>29</v>
      </c>
      <c r="I18">
        <f>ROUND(VLOOKUP($C18,NHGIS!$A$2:$H$4300,COLUMN(NHGIS!D$1))*$F18,0)</f>
        <v>49</v>
      </c>
      <c r="J18">
        <f>ROUND(VLOOKUP($C18,NHGIS!$A$2:$H$4300,COLUMN(NHGIS!E$1))*$F18,0)</f>
        <v>48</v>
      </c>
      <c r="K18">
        <f>ROUND(VLOOKUP($C18,NHGIS!$A$2:$H$4300,COLUMN(NHGIS!F$1))*$F18,0)</f>
        <v>112</v>
      </c>
      <c r="L18">
        <f>ROUND(VLOOKUP($C18,NHGIS!$A$2:$H$4300,COLUMN(NHGIS!G$1))*$F18,0)</f>
        <v>106</v>
      </c>
      <c r="M18">
        <f>ROUND(VLOOKUP($C18,NHGIS!$A$2:$H$4300,COLUMN(NHGIS!H$1))*$F18,0)</f>
        <v>372</v>
      </c>
    </row>
    <row r="19" spans="1:13" x14ac:dyDescent="0.2">
      <c r="A19">
        <v>1</v>
      </c>
      <c r="B19" t="s">
        <v>15</v>
      </c>
      <c r="C19">
        <v>18</v>
      </c>
      <c r="D19">
        <f>SUMIFS('MPO Data'!D:D,'MPO Data'!C:C,TAZ!C19)</f>
        <v>1414</v>
      </c>
      <c r="E19">
        <f>SUMIFS(NHGIS!B:B,NHGIS!A:A,TAZ!C19)</f>
        <v>586</v>
      </c>
      <c r="F19">
        <f t="shared" si="0"/>
        <v>1414</v>
      </c>
      <c r="G19">
        <f t="shared" si="1"/>
        <v>951</v>
      </c>
      <c r="H19">
        <f>ROUND(VLOOKUP($C19,NHGIS!$A$2:$H$4300,COLUMN(NHGIS!C$1))*F19,0)</f>
        <v>463</v>
      </c>
      <c r="I19">
        <f>ROUND(VLOOKUP($C19,NHGIS!$A$2:$H$4300,COLUMN(NHGIS!D$1))*$F19,0)</f>
        <v>408</v>
      </c>
      <c r="J19">
        <f>ROUND(VLOOKUP($C19,NHGIS!$A$2:$H$4300,COLUMN(NHGIS!E$1))*$F19,0)</f>
        <v>241</v>
      </c>
      <c r="K19">
        <f>ROUND(VLOOKUP($C19,NHGIS!$A$2:$H$4300,COLUMN(NHGIS!F$1))*$F19,0)</f>
        <v>275</v>
      </c>
      <c r="L19">
        <f>ROUND(VLOOKUP($C19,NHGIS!$A$2:$H$4300,COLUMN(NHGIS!G$1))*$F19,0)</f>
        <v>106</v>
      </c>
      <c r="M19">
        <f>ROUND(VLOOKUP($C19,NHGIS!$A$2:$H$4300,COLUMN(NHGIS!H$1))*$F19,0)</f>
        <v>384</v>
      </c>
    </row>
    <row r="20" spans="1:13" x14ac:dyDescent="0.2">
      <c r="A20">
        <v>1</v>
      </c>
      <c r="B20" t="s">
        <v>15</v>
      </c>
      <c r="C20">
        <v>19</v>
      </c>
      <c r="D20">
        <f>SUMIFS('MPO Data'!D:D,'MPO Data'!C:C,TAZ!C20)</f>
        <v>1539</v>
      </c>
      <c r="E20">
        <f>SUMIFS(NHGIS!B:B,NHGIS!A:A,TAZ!C20)</f>
        <v>1215</v>
      </c>
      <c r="F20">
        <f t="shared" si="0"/>
        <v>1539</v>
      </c>
      <c r="G20">
        <f t="shared" si="1"/>
        <v>1382</v>
      </c>
      <c r="H20">
        <f>ROUND(VLOOKUP($C20,NHGIS!$A$2:$H$4300,COLUMN(NHGIS!C$1))*F20,0)</f>
        <v>157</v>
      </c>
      <c r="I20">
        <f>ROUND(VLOOKUP($C20,NHGIS!$A$2:$H$4300,COLUMN(NHGIS!D$1))*$F20,0)</f>
        <v>84</v>
      </c>
      <c r="J20">
        <f>ROUND(VLOOKUP($C20,NHGIS!$A$2:$H$4300,COLUMN(NHGIS!E$1))*$F20,0)</f>
        <v>77</v>
      </c>
      <c r="K20">
        <f>ROUND(VLOOKUP($C20,NHGIS!$A$2:$H$4300,COLUMN(NHGIS!F$1))*$F20,0)</f>
        <v>68</v>
      </c>
      <c r="L20">
        <f>ROUND(VLOOKUP($C20,NHGIS!$A$2:$H$4300,COLUMN(NHGIS!G$1))*$F20,0)</f>
        <v>0</v>
      </c>
      <c r="M20">
        <f>ROUND(VLOOKUP($C20,NHGIS!$A$2:$H$4300,COLUMN(NHGIS!H$1))*$F20,0)</f>
        <v>1310</v>
      </c>
    </row>
    <row r="21" spans="1:13" x14ac:dyDescent="0.2">
      <c r="A21">
        <v>1</v>
      </c>
      <c r="B21" t="s">
        <v>15</v>
      </c>
      <c r="C21">
        <v>20</v>
      </c>
      <c r="D21">
        <f>SUMIFS('MPO Data'!D:D,'MPO Data'!C:C,TAZ!C21)</f>
        <v>899</v>
      </c>
      <c r="E21">
        <f>SUMIFS(NHGIS!B:B,NHGIS!A:A,TAZ!C21)</f>
        <v>582</v>
      </c>
      <c r="F21">
        <f t="shared" si="0"/>
        <v>899</v>
      </c>
      <c r="G21">
        <f t="shared" si="1"/>
        <v>783</v>
      </c>
      <c r="H21">
        <f>ROUND(VLOOKUP($C21,NHGIS!$A$2:$H$4300,COLUMN(NHGIS!C$1))*F21,0)</f>
        <v>116</v>
      </c>
      <c r="I21">
        <f>ROUND(VLOOKUP($C21,NHGIS!$A$2:$H$4300,COLUMN(NHGIS!D$1))*$F21,0)</f>
        <v>553</v>
      </c>
      <c r="J21">
        <f>ROUND(VLOOKUP($C21,NHGIS!$A$2:$H$4300,COLUMN(NHGIS!E$1))*$F21,0)</f>
        <v>283</v>
      </c>
      <c r="K21">
        <f>ROUND(VLOOKUP($C21,NHGIS!$A$2:$H$4300,COLUMN(NHGIS!F$1))*$F21,0)</f>
        <v>48</v>
      </c>
      <c r="L21">
        <f>ROUND(VLOOKUP($C21,NHGIS!$A$2:$H$4300,COLUMN(NHGIS!G$1))*$F21,0)</f>
        <v>15</v>
      </c>
      <c r="M21">
        <f>ROUND(VLOOKUP($C21,NHGIS!$A$2:$H$4300,COLUMN(NHGIS!H$1))*$F21,0)</f>
        <v>0</v>
      </c>
    </row>
    <row r="22" spans="1:13" x14ac:dyDescent="0.2">
      <c r="A22">
        <v>1</v>
      </c>
      <c r="B22" t="s">
        <v>15</v>
      </c>
      <c r="C22">
        <v>21</v>
      </c>
      <c r="D22">
        <f>SUMIFS('MPO Data'!D:D,'MPO Data'!C:C,TAZ!C22)</f>
        <v>612</v>
      </c>
      <c r="E22">
        <f>SUMIFS(NHGIS!B:B,NHGIS!A:A,TAZ!C22)</f>
        <v>696</v>
      </c>
      <c r="F22">
        <f t="shared" si="0"/>
        <v>612</v>
      </c>
      <c r="G22">
        <f t="shared" si="1"/>
        <v>577</v>
      </c>
      <c r="H22">
        <f>ROUND(VLOOKUP($C22,NHGIS!$A$2:$H$4300,COLUMN(NHGIS!C$1))*F22,0)</f>
        <v>35</v>
      </c>
      <c r="I22">
        <f>ROUND(VLOOKUP($C22,NHGIS!$A$2:$H$4300,COLUMN(NHGIS!D$1))*$F22,0)</f>
        <v>110</v>
      </c>
      <c r="J22">
        <f>ROUND(VLOOKUP($C22,NHGIS!$A$2:$H$4300,COLUMN(NHGIS!E$1))*$F22,0)</f>
        <v>110</v>
      </c>
      <c r="K22">
        <f>ROUND(VLOOKUP($C22,NHGIS!$A$2:$H$4300,COLUMN(NHGIS!F$1))*$F22,0)</f>
        <v>98</v>
      </c>
      <c r="L22">
        <f>ROUND(VLOOKUP($C22,NHGIS!$A$2:$H$4300,COLUMN(NHGIS!G$1))*$F22,0)</f>
        <v>51</v>
      </c>
      <c r="M22">
        <f>ROUND(VLOOKUP($C22,NHGIS!$A$2:$H$4300,COLUMN(NHGIS!H$1))*$F22,0)</f>
        <v>244</v>
      </c>
    </row>
    <row r="23" spans="1:13" x14ac:dyDescent="0.2">
      <c r="A23">
        <v>1</v>
      </c>
      <c r="B23" t="s">
        <v>15</v>
      </c>
      <c r="C23">
        <v>22</v>
      </c>
      <c r="D23">
        <f>SUMIFS('MPO Data'!D:D,'MPO Data'!C:C,TAZ!C23)</f>
        <v>516</v>
      </c>
      <c r="E23">
        <f>SUMIFS(NHGIS!B:B,NHGIS!A:A,TAZ!C23)</f>
        <v>380</v>
      </c>
      <c r="F23">
        <f t="shared" si="0"/>
        <v>516</v>
      </c>
      <c r="G23">
        <f t="shared" si="1"/>
        <v>479</v>
      </c>
      <c r="H23">
        <f>ROUND(VLOOKUP($C23,NHGIS!$A$2:$H$4300,COLUMN(NHGIS!C$1))*F23,0)</f>
        <v>37</v>
      </c>
      <c r="I23">
        <f>ROUND(VLOOKUP($C23,NHGIS!$A$2:$H$4300,COLUMN(NHGIS!D$1))*$F23,0)</f>
        <v>121</v>
      </c>
      <c r="J23">
        <f>ROUND(VLOOKUP($C23,NHGIS!$A$2:$H$4300,COLUMN(NHGIS!E$1))*$F23,0)</f>
        <v>46</v>
      </c>
      <c r="K23">
        <f>ROUND(VLOOKUP($C23,NHGIS!$A$2:$H$4300,COLUMN(NHGIS!F$1))*$F23,0)</f>
        <v>65</v>
      </c>
      <c r="L23">
        <f>ROUND(VLOOKUP($C23,NHGIS!$A$2:$H$4300,COLUMN(NHGIS!G$1))*$F23,0)</f>
        <v>64</v>
      </c>
      <c r="M23">
        <f>ROUND(VLOOKUP($C23,NHGIS!$A$2:$H$4300,COLUMN(NHGIS!H$1))*$F23,0)</f>
        <v>220</v>
      </c>
    </row>
    <row r="24" spans="1:13" x14ac:dyDescent="0.2">
      <c r="A24">
        <v>1</v>
      </c>
      <c r="B24" t="s">
        <v>15</v>
      </c>
      <c r="C24">
        <v>23</v>
      </c>
      <c r="D24">
        <f>SUMIFS('MPO Data'!D:D,'MPO Data'!C:C,TAZ!C24)</f>
        <v>956</v>
      </c>
      <c r="E24">
        <f>SUMIFS(NHGIS!B:B,NHGIS!A:A,TAZ!C24)</f>
        <v>759</v>
      </c>
      <c r="F24">
        <f t="shared" si="0"/>
        <v>956</v>
      </c>
      <c r="G24">
        <f t="shared" si="1"/>
        <v>867</v>
      </c>
      <c r="H24">
        <f>ROUND(VLOOKUP($C24,NHGIS!$A$2:$H$4300,COLUMN(NHGIS!C$1))*F24,0)</f>
        <v>89</v>
      </c>
      <c r="I24">
        <f>ROUND(VLOOKUP($C24,NHGIS!$A$2:$H$4300,COLUMN(NHGIS!D$1))*$F24,0)</f>
        <v>561</v>
      </c>
      <c r="J24">
        <f>ROUND(VLOOKUP($C24,NHGIS!$A$2:$H$4300,COLUMN(NHGIS!E$1))*$F24,0)</f>
        <v>272</v>
      </c>
      <c r="K24">
        <f>ROUND(VLOOKUP($C24,NHGIS!$A$2:$H$4300,COLUMN(NHGIS!F$1))*$F24,0)</f>
        <v>52</v>
      </c>
      <c r="L24">
        <f>ROUND(VLOOKUP($C24,NHGIS!$A$2:$H$4300,COLUMN(NHGIS!G$1))*$F24,0)</f>
        <v>72</v>
      </c>
      <c r="M24">
        <f>ROUND(VLOOKUP($C24,NHGIS!$A$2:$H$4300,COLUMN(NHGIS!H$1))*$F24,0)</f>
        <v>0</v>
      </c>
    </row>
    <row r="25" spans="1:13" x14ac:dyDescent="0.2">
      <c r="A25">
        <v>1</v>
      </c>
      <c r="B25" t="s">
        <v>15</v>
      </c>
      <c r="C25">
        <v>24</v>
      </c>
      <c r="D25">
        <f>SUMIFS('MPO Data'!D:D,'MPO Data'!C:C,TAZ!C25)</f>
        <v>554</v>
      </c>
      <c r="E25">
        <f>SUMIFS(NHGIS!B:B,NHGIS!A:A,TAZ!C25)</f>
        <v>548</v>
      </c>
      <c r="F25">
        <f t="shared" si="0"/>
        <v>554</v>
      </c>
      <c r="G25">
        <f t="shared" si="1"/>
        <v>471</v>
      </c>
      <c r="H25">
        <f>ROUND(VLOOKUP($C25,NHGIS!$A$2:$H$4300,COLUMN(NHGIS!C$1))*F25,0)</f>
        <v>83</v>
      </c>
      <c r="I25">
        <f>ROUND(VLOOKUP($C25,NHGIS!$A$2:$H$4300,COLUMN(NHGIS!D$1))*$F25,0)</f>
        <v>328</v>
      </c>
      <c r="J25">
        <f>ROUND(VLOOKUP($C25,NHGIS!$A$2:$H$4300,COLUMN(NHGIS!E$1))*$F25,0)</f>
        <v>96</v>
      </c>
      <c r="K25">
        <f>ROUND(VLOOKUP($C25,NHGIS!$A$2:$H$4300,COLUMN(NHGIS!F$1))*$F25,0)</f>
        <v>77</v>
      </c>
      <c r="L25">
        <f>ROUND(VLOOKUP($C25,NHGIS!$A$2:$H$4300,COLUMN(NHGIS!G$1))*$F25,0)</f>
        <v>0</v>
      </c>
      <c r="M25">
        <f>ROUND(VLOOKUP($C25,NHGIS!$A$2:$H$4300,COLUMN(NHGIS!H$1))*$F25,0)</f>
        <v>54</v>
      </c>
    </row>
    <row r="26" spans="1:13" x14ac:dyDescent="0.2">
      <c r="A26">
        <v>1</v>
      </c>
      <c r="B26" t="s">
        <v>15</v>
      </c>
      <c r="C26">
        <v>25</v>
      </c>
      <c r="D26">
        <f>SUMIFS('MPO Data'!D:D,'MPO Data'!C:C,TAZ!C26)</f>
        <v>1261</v>
      </c>
      <c r="E26">
        <f>SUMIFS(NHGIS!B:B,NHGIS!A:A,TAZ!C26)</f>
        <v>971</v>
      </c>
      <c r="F26">
        <f t="shared" si="0"/>
        <v>1261</v>
      </c>
      <c r="G26">
        <f t="shared" si="1"/>
        <v>1225</v>
      </c>
      <c r="H26">
        <f>ROUND(VLOOKUP($C26,NHGIS!$A$2:$H$4300,COLUMN(NHGIS!C$1))*F26,0)</f>
        <v>36</v>
      </c>
      <c r="I26">
        <f>ROUND(VLOOKUP($C26,NHGIS!$A$2:$H$4300,COLUMN(NHGIS!D$1))*$F26,0)</f>
        <v>323</v>
      </c>
      <c r="J26">
        <f>ROUND(VLOOKUP($C26,NHGIS!$A$2:$H$4300,COLUMN(NHGIS!E$1))*$F26,0)</f>
        <v>187</v>
      </c>
      <c r="K26">
        <f>ROUND(VLOOKUP($C26,NHGIS!$A$2:$H$4300,COLUMN(NHGIS!F$1))*$F26,0)</f>
        <v>206</v>
      </c>
      <c r="L26">
        <f>ROUND(VLOOKUP($C26,NHGIS!$A$2:$H$4300,COLUMN(NHGIS!G$1))*$F26,0)</f>
        <v>148</v>
      </c>
      <c r="M26">
        <f>ROUND(VLOOKUP($C26,NHGIS!$A$2:$H$4300,COLUMN(NHGIS!H$1))*$F26,0)</f>
        <v>396</v>
      </c>
    </row>
    <row r="27" spans="1:13" x14ac:dyDescent="0.2">
      <c r="A27">
        <v>1</v>
      </c>
      <c r="B27" t="s">
        <v>15</v>
      </c>
      <c r="C27">
        <v>26</v>
      </c>
      <c r="D27">
        <f>SUMIFS('MPO Data'!D:D,'MPO Data'!C:C,TAZ!C27)</f>
        <v>1137</v>
      </c>
      <c r="E27">
        <f>SUMIFS(NHGIS!B:B,NHGIS!A:A,TAZ!C27)</f>
        <v>925</v>
      </c>
      <c r="F27">
        <f t="shared" si="0"/>
        <v>1137</v>
      </c>
      <c r="G27">
        <f t="shared" si="1"/>
        <v>1106</v>
      </c>
      <c r="H27">
        <f>ROUND(VLOOKUP($C27,NHGIS!$A$2:$H$4300,COLUMN(NHGIS!C$1))*F27,0)</f>
        <v>31</v>
      </c>
      <c r="I27">
        <f>ROUND(VLOOKUP($C27,NHGIS!$A$2:$H$4300,COLUMN(NHGIS!D$1))*$F27,0)</f>
        <v>536</v>
      </c>
      <c r="J27">
        <f>ROUND(VLOOKUP($C27,NHGIS!$A$2:$H$4300,COLUMN(NHGIS!E$1))*$F27,0)</f>
        <v>247</v>
      </c>
      <c r="K27">
        <f>ROUND(VLOOKUP($C27,NHGIS!$A$2:$H$4300,COLUMN(NHGIS!F$1))*$F27,0)</f>
        <v>171</v>
      </c>
      <c r="L27">
        <f>ROUND(VLOOKUP($C27,NHGIS!$A$2:$H$4300,COLUMN(NHGIS!G$1))*$F27,0)</f>
        <v>39</v>
      </c>
      <c r="M27">
        <f>ROUND(VLOOKUP($C27,NHGIS!$A$2:$H$4300,COLUMN(NHGIS!H$1))*$F27,0)</f>
        <v>144</v>
      </c>
    </row>
    <row r="28" spans="1:13" x14ac:dyDescent="0.2">
      <c r="A28">
        <v>1</v>
      </c>
      <c r="B28" t="s">
        <v>15</v>
      </c>
      <c r="C28">
        <v>27</v>
      </c>
      <c r="D28">
        <f>SUMIFS('MPO Data'!D:D,'MPO Data'!C:C,TAZ!C28)</f>
        <v>1201</v>
      </c>
      <c r="E28">
        <f>SUMIFS(NHGIS!B:B,NHGIS!A:A,TAZ!C28)</f>
        <v>1238</v>
      </c>
      <c r="F28">
        <f t="shared" si="0"/>
        <v>1201</v>
      </c>
      <c r="G28">
        <f t="shared" si="1"/>
        <v>1163</v>
      </c>
      <c r="H28">
        <f>ROUND(VLOOKUP($C28,NHGIS!$A$2:$H$4300,COLUMN(NHGIS!C$1))*F28,0)</f>
        <v>38</v>
      </c>
      <c r="I28">
        <f>ROUND(VLOOKUP($C28,NHGIS!$A$2:$H$4300,COLUMN(NHGIS!D$1))*$F28,0)</f>
        <v>871</v>
      </c>
      <c r="J28">
        <f>ROUND(VLOOKUP($C28,NHGIS!$A$2:$H$4300,COLUMN(NHGIS!E$1))*$F28,0)</f>
        <v>183</v>
      </c>
      <c r="K28">
        <f>ROUND(VLOOKUP($C28,NHGIS!$A$2:$H$4300,COLUMN(NHGIS!F$1))*$F28,0)</f>
        <v>72</v>
      </c>
      <c r="L28">
        <f>ROUND(VLOOKUP($C28,NHGIS!$A$2:$H$4300,COLUMN(NHGIS!G$1))*$F28,0)</f>
        <v>37</v>
      </c>
      <c r="M28">
        <f>ROUND(VLOOKUP($C28,NHGIS!$A$2:$H$4300,COLUMN(NHGIS!H$1))*$F28,0)</f>
        <v>38</v>
      </c>
    </row>
    <row r="29" spans="1:13" x14ac:dyDescent="0.2">
      <c r="A29">
        <v>1</v>
      </c>
      <c r="B29" t="s">
        <v>15</v>
      </c>
      <c r="C29">
        <v>28</v>
      </c>
      <c r="D29">
        <f>SUMIFS('MPO Data'!D:D,'MPO Data'!C:C,TAZ!C29)</f>
        <v>1131</v>
      </c>
      <c r="E29">
        <f>SUMIFS(NHGIS!B:B,NHGIS!A:A,TAZ!C29)</f>
        <v>1008</v>
      </c>
      <c r="F29">
        <f t="shared" si="0"/>
        <v>1131</v>
      </c>
      <c r="G29">
        <f t="shared" si="1"/>
        <v>1100</v>
      </c>
      <c r="H29">
        <f>ROUND(VLOOKUP($C29,NHGIS!$A$2:$H$4300,COLUMN(NHGIS!C$1))*F29,0)</f>
        <v>31</v>
      </c>
      <c r="I29">
        <f>ROUND(VLOOKUP($C29,NHGIS!$A$2:$H$4300,COLUMN(NHGIS!D$1))*$F29,0)</f>
        <v>715</v>
      </c>
      <c r="J29">
        <f>ROUND(VLOOKUP($C29,NHGIS!$A$2:$H$4300,COLUMN(NHGIS!E$1))*$F29,0)</f>
        <v>229</v>
      </c>
      <c r="K29">
        <f>ROUND(VLOOKUP($C29,NHGIS!$A$2:$H$4300,COLUMN(NHGIS!F$1))*$F29,0)</f>
        <v>85</v>
      </c>
      <c r="L29">
        <f>ROUND(VLOOKUP($C29,NHGIS!$A$2:$H$4300,COLUMN(NHGIS!G$1))*$F29,0)</f>
        <v>39</v>
      </c>
      <c r="M29">
        <f>ROUND(VLOOKUP($C29,NHGIS!$A$2:$H$4300,COLUMN(NHGIS!H$1))*$F29,0)</f>
        <v>63</v>
      </c>
    </row>
    <row r="30" spans="1:13" x14ac:dyDescent="0.2">
      <c r="A30">
        <v>1</v>
      </c>
      <c r="B30" t="s">
        <v>15</v>
      </c>
      <c r="C30">
        <v>29</v>
      </c>
      <c r="D30">
        <f>SUMIFS('MPO Data'!D:D,'MPO Data'!C:C,TAZ!C30)</f>
        <v>1058</v>
      </c>
      <c r="E30">
        <f>SUMIFS(NHGIS!B:B,NHGIS!A:A,TAZ!C30)</f>
        <v>808</v>
      </c>
      <c r="F30">
        <f t="shared" si="0"/>
        <v>1058</v>
      </c>
      <c r="G30">
        <f t="shared" si="1"/>
        <v>867</v>
      </c>
      <c r="H30">
        <f>ROUND(VLOOKUP($C30,NHGIS!$A$2:$H$4300,COLUMN(NHGIS!C$1))*F30,0)</f>
        <v>191</v>
      </c>
      <c r="I30">
        <f>ROUND(VLOOKUP($C30,NHGIS!$A$2:$H$4300,COLUMN(NHGIS!D$1))*$F30,0)</f>
        <v>537</v>
      </c>
      <c r="J30">
        <f>ROUND(VLOOKUP($C30,NHGIS!$A$2:$H$4300,COLUMN(NHGIS!E$1))*$F30,0)</f>
        <v>202</v>
      </c>
      <c r="K30">
        <f>ROUND(VLOOKUP($C30,NHGIS!$A$2:$H$4300,COLUMN(NHGIS!F$1))*$F30,0)</f>
        <v>85</v>
      </c>
      <c r="L30">
        <f>ROUND(VLOOKUP($C30,NHGIS!$A$2:$H$4300,COLUMN(NHGIS!G$1))*$F30,0)</f>
        <v>0</v>
      </c>
      <c r="M30">
        <f>ROUND(VLOOKUP($C30,NHGIS!$A$2:$H$4300,COLUMN(NHGIS!H$1))*$F30,0)</f>
        <v>234</v>
      </c>
    </row>
    <row r="31" spans="1:13" x14ac:dyDescent="0.2">
      <c r="A31">
        <v>1</v>
      </c>
      <c r="B31" t="s">
        <v>15</v>
      </c>
      <c r="C31">
        <v>30</v>
      </c>
      <c r="D31">
        <f>SUMIFS('MPO Data'!D:D,'MPO Data'!C:C,TAZ!C31)</f>
        <v>1495</v>
      </c>
      <c r="E31">
        <f>SUMIFS(NHGIS!B:B,NHGIS!A:A,TAZ!C31)</f>
        <v>1667</v>
      </c>
      <c r="F31">
        <f t="shared" si="0"/>
        <v>1495</v>
      </c>
      <c r="G31">
        <f t="shared" si="1"/>
        <v>1336</v>
      </c>
      <c r="H31">
        <f>ROUND(VLOOKUP($C31,NHGIS!$A$2:$H$4300,COLUMN(NHGIS!C$1))*F31,0)</f>
        <v>159</v>
      </c>
      <c r="I31">
        <f>ROUND(VLOOKUP($C31,NHGIS!$A$2:$H$4300,COLUMN(NHGIS!D$1))*$F31,0)</f>
        <v>112</v>
      </c>
      <c r="J31">
        <f>ROUND(VLOOKUP($C31,NHGIS!$A$2:$H$4300,COLUMN(NHGIS!E$1))*$F31,0)</f>
        <v>126</v>
      </c>
      <c r="K31">
        <f>ROUND(VLOOKUP($C31,NHGIS!$A$2:$H$4300,COLUMN(NHGIS!F$1))*$F31,0)</f>
        <v>0</v>
      </c>
      <c r="L31">
        <f>ROUND(VLOOKUP($C31,NHGIS!$A$2:$H$4300,COLUMN(NHGIS!G$1))*$F31,0)</f>
        <v>248</v>
      </c>
      <c r="M31">
        <f>ROUND(VLOOKUP($C31,NHGIS!$A$2:$H$4300,COLUMN(NHGIS!H$1))*$F31,0)</f>
        <v>1010</v>
      </c>
    </row>
    <row r="32" spans="1:13" x14ac:dyDescent="0.2">
      <c r="A32">
        <v>1</v>
      </c>
      <c r="B32" t="s">
        <v>15</v>
      </c>
      <c r="C32">
        <v>31</v>
      </c>
      <c r="D32">
        <f>SUMIFS('MPO Data'!D:D,'MPO Data'!C:C,TAZ!C32)</f>
        <v>758</v>
      </c>
      <c r="E32">
        <f>SUMIFS(NHGIS!B:B,NHGIS!A:A,TAZ!C32)</f>
        <v>500</v>
      </c>
      <c r="F32">
        <f t="shared" si="0"/>
        <v>758</v>
      </c>
      <c r="G32">
        <f t="shared" si="1"/>
        <v>699</v>
      </c>
      <c r="H32">
        <f>ROUND(VLOOKUP($C32,NHGIS!$A$2:$H$4300,COLUMN(NHGIS!C$1))*F32,0)</f>
        <v>59</v>
      </c>
      <c r="I32">
        <f>ROUND(VLOOKUP($C32,NHGIS!$A$2:$H$4300,COLUMN(NHGIS!D$1))*$F32,0)</f>
        <v>470</v>
      </c>
      <c r="J32">
        <f>ROUND(VLOOKUP($C32,NHGIS!$A$2:$H$4300,COLUMN(NHGIS!E$1))*$F32,0)</f>
        <v>0</v>
      </c>
      <c r="K32">
        <f>ROUND(VLOOKUP($C32,NHGIS!$A$2:$H$4300,COLUMN(NHGIS!F$1))*$F32,0)</f>
        <v>0</v>
      </c>
      <c r="L32">
        <f>ROUND(VLOOKUP($C32,NHGIS!$A$2:$H$4300,COLUMN(NHGIS!G$1))*$F32,0)</f>
        <v>35</v>
      </c>
      <c r="M32">
        <f>ROUND(VLOOKUP($C32,NHGIS!$A$2:$H$4300,COLUMN(NHGIS!H$1))*$F32,0)</f>
        <v>253</v>
      </c>
    </row>
    <row r="33" spans="1:13" x14ac:dyDescent="0.2">
      <c r="A33">
        <v>1</v>
      </c>
      <c r="B33" t="s">
        <v>15</v>
      </c>
      <c r="C33">
        <v>32</v>
      </c>
      <c r="D33">
        <f>SUMIFS('MPO Data'!D:D,'MPO Data'!C:C,TAZ!C33)</f>
        <v>1153</v>
      </c>
      <c r="E33">
        <f>SUMIFS(NHGIS!B:B,NHGIS!A:A,TAZ!C33)</f>
        <v>954</v>
      </c>
      <c r="F33">
        <f t="shared" si="0"/>
        <v>1153</v>
      </c>
      <c r="G33">
        <f t="shared" si="1"/>
        <v>763</v>
      </c>
      <c r="H33">
        <f>ROUND(VLOOKUP($C33,NHGIS!$A$2:$H$4300,COLUMN(NHGIS!C$1))*F33,0)</f>
        <v>390</v>
      </c>
      <c r="I33">
        <f>ROUND(VLOOKUP($C33,NHGIS!$A$2:$H$4300,COLUMN(NHGIS!D$1))*$F33,0)</f>
        <v>146</v>
      </c>
      <c r="J33">
        <f>ROUND(VLOOKUP($C33,NHGIS!$A$2:$H$4300,COLUMN(NHGIS!E$1))*$F33,0)</f>
        <v>0</v>
      </c>
      <c r="K33">
        <f>ROUND(VLOOKUP($C33,NHGIS!$A$2:$H$4300,COLUMN(NHGIS!F$1))*$F33,0)</f>
        <v>0</v>
      </c>
      <c r="L33">
        <f>ROUND(VLOOKUP($C33,NHGIS!$A$2:$H$4300,COLUMN(NHGIS!G$1))*$F33,0)</f>
        <v>0</v>
      </c>
      <c r="M33">
        <f>ROUND(VLOOKUP($C33,NHGIS!$A$2:$H$4300,COLUMN(NHGIS!H$1))*$F33,0)</f>
        <v>1007</v>
      </c>
    </row>
    <row r="34" spans="1:13" x14ac:dyDescent="0.2">
      <c r="A34">
        <v>1</v>
      </c>
      <c r="B34" t="s">
        <v>15</v>
      </c>
      <c r="C34">
        <v>33</v>
      </c>
      <c r="D34">
        <f>SUMIFS('MPO Data'!D:D,'MPO Data'!C:C,TAZ!C34)</f>
        <v>886</v>
      </c>
      <c r="E34">
        <f>SUMIFS(NHGIS!B:B,NHGIS!A:A,TAZ!C34)</f>
        <v>819</v>
      </c>
      <c r="F34">
        <f t="shared" si="0"/>
        <v>886</v>
      </c>
      <c r="G34">
        <f t="shared" si="1"/>
        <v>886</v>
      </c>
      <c r="H34">
        <f>ROUND(VLOOKUP($C34,NHGIS!$A$2:$H$4300,COLUMN(NHGIS!C$1))*F34,0)</f>
        <v>0</v>
      </c>
      <c r="I34">
        <f>ROUND(VLOOKUP($C34,NHGIS!$A$2:$H$4300,COLUMN(NHGIS!D$1))*$F34,0)</f>
        <v>128</v>
      </c>
      <c r="J34">
        <f>ROUND(VLOOKUP($C34,NHGIS!$A$2:$H$4300,COLUMN(NHGIS!E$1))*$F34,0)</f>
        <v>166</v>
      </c>
      <c r="K34">
        <f>ROUND(VLOOKUP($C34,NHGIS!$A$2:$H$4300,COLUMN(NHGIS!F$1))*$F34,0)</f>
        <v>160</v>
      </c>
      <c r="L34">
        <f>ROUND(VLOOKUP($C34,NHGIS!$A$2:$H$4300,COLUMN(NHGIS!G$1))*$F34,0)</f>
        <v>121</v>
      </c>
      <c r="M34">
        <f>ROUND(VLOOKUP($C34,NHGIS!$A$2:$H$4300,COLUMN(NHGIS!H$1))*$F34,0)</f>
        <v>312</v>
      </c>
    </row>
    <row r="35" spans="1:13" x14ac:dyDescent="0.2">
      <c r="A35">
        <v>1</v>
      </c>
      <c r="B35" t="s">
        <v>15</v>
      </c>
      <c r="C35">
        <v>34</v>
      </c>
      <c r="D35">
        <f>SUMIFS('MPO Data'!D:D,'MPO Data'!C:C,TAZ!C35)</f>
        <v>1351</v>
      </c>
      <c r="E35">
        <f>SUMIFS(NHGIS!B:B,NHGIS!A:A,TAZ!C35)</f>
        <v>1379</v>
      </c>
      <c r="F35">
        <f t="shared" si="0"/>
        <v>1351</v>
      </c>
      <c r="G35">
        <f t="shared" si="1"/>
        <v>1235</v>
      </c>
      <c r="H35">
        <f>ROUND(VLOOKUP($C35,NHGIS!$A$2:$H$4300,COLUMN(NHGIS!C$1))*F35,0)</f>
        <v>116</v>
      </c>
      <c r="I35">
        <f>ROUND(VLOOKUP($C35,NHGIS!$A$2:$H$4300,COLUMN(NHGIS!D$1))*$F35,0)</f>
        <v>225</v>
      </c>
      <c r="J35">
        <f>ROUND(VLOOKUP($C35,NHGIS!$A$2:$H$4300,COLUMN(NHGIS!E$1))*$F35,0)</f>
        <v>190</v>
      </c>
      <c r="K35">
        <f>ROUND(VLOOKUP($C35,NHGIS!$A$2:$H$4300,COLUMN(NHGIS!F$1))*$F35,0)</f>
        <v>171</v>
      </c>
      <c r="L35">
        <f>ROUND(VLOOKUP($C35,NHGIS!$A$2:$H$4300,COLUMN(NHGIS!G$1))*$F35,0)</f>
        <v>194</v>
      </c>
      <c r="M35">
        <f>ROUND(VLOOKUP($C35,NHGIS!$A$2:$H$4300,COLUMN(NHGIS!H$1))*$F35,0)</f>
        <v>570</v>
      </c>
    </row>
    <row r="36" spans="1:13" x14ac:dyDescent="0.2">
      <c r="A36">
        <v>1</v>
      </c>
      <c r="B36" t="s">
        <v>15</v>
      </c>
      <c r="C36">
        <v>35</v>
      </c>
      <c r="D36">
        <f>SUMIFS('MPO Data'!D:D,'MPO Data'!C:C,TAZ!C36)</f>
        <v>1610</v>
      </c>
      <c r="E36">
        <f>SUMIFS(NHGIS!B:B,NHGIS!A:A,TAZ!C36)</f>
        <v>1705</v>
      </c>
      <c r="F36">
        <f t="shared" si="0"/>
        <v>1610</v>
      </c>
      <c r="G36">
        <f t="shared" si="1"/>
        <v>1486</v>
      </c>
      <c r="H36">
        <f>ROUND(VLOOKUP($C36,NHGIS!$A$2:$H$4300,COLUMN(NHGIS!C$1))*F36,0)</f>
        <v>124</v>
      </c>
      <c r="I36">
        <f>ROUND(VLOOKUP($C36,NHGIS!$A$2:$H$4300,COLUMN(NHGIS!D$1))*$F36,0)</f>
        <v>411</v>
      </c>
      <c r="J36">
        <f>ROUND(VLOOKUP($C36,NHGIS!$A$2:$H$4300,COLUMN(NHGIS!E$1))*$F36,0)</f>
        <v>178</v>
      </c>
      <c r="K36">
        <f>ROUND(VLOOKUP($C36,NHGIS!$A$2:$H$4300,COLUMN(NHGIS!F$1))*$F36,0)</f>
        <v>397</v>
      </c>
      <c r="L36">
        <f>ROUND(VLOOKUP($C36,NHGIS!$A$2:$H$4300,COLUMN(NHGIS!G$1))*$F36,0)</f>
        <v>140</v>
      </c>
      <c r="M36">
        <f>ROUND(VLOOKUP($C36,NHGIS!$A$2:$H$4300,COLUMN(NHGIS!H$1))*$F36,0)</f>
        <v>484</v>
      </c>
    </row>
    <row r="37" spans="1:13" x14ac:dyDescent="0.2">
      <c r="A37">
        <v>1</v>
      </c>
      <c r="B37" t="s">
        <v>15</v>
      </c>
      <c r="C37">
        <v>36</v>
      </c>
      <c r="D37">
        <f>SUMIFS('MPO Data'!D:D,'MPO Data'!C:C,TAZ!C37)</f>
        <v>1095</v>
      </c>
      <c r="E37">
        <f>SUMIFS(NHGIS!B:B,NHGIS!A:A,TAZ!C37)</f>
        <v>1164</v>
      </c>
      <c r="F37">
        <f t="shared" si="0"/>
        <v>1095</v>
      </c>
      <c r="G37">
        <f t="shared" si="1"/>
        <v>996</v>
      </c>
      <c r="H37">
        <f>ROUND(VLOOKUP($C37,NHGIS!$A$2:$H$4300,COLUMN(NHGIS!C$1))*F37,0)</f>
        <v>99</v>
      </c>
      <c r="I37">
        <f>ROUND(VLOOKUP($C37,NHGIS!$A$2:$H$4300,COLUMN(NHGIS!D$1))*$F37,0)</f>
        <v>348</v>
      </c>
      <c r="J37">
        <f>ROUND(VLOOKUP($C37,NHGIS!$A$2:$H$4300,COLUMN(NHGIS!E$1))*$F37,0)</f>
        <v>323</v>
      </c>
      <c r="K37">
        <f>ROUND(VLOOKUP($C37,NHGIS!$A$2:$H$4300,COLUMN(NHGIS!F$1))*$F37,0)</f>
        <v>151</v>
      </c>
      <c r="L37">
        <f>ROUND(VLOOKUP($C37,NHGIS!$A$2:$H$4300,COLUMN(NHGIS!G$1))*$F37,0)</f>
        <v>151</v>
      </c>
      <c r="M37">
        <f>ROUND(VLOOKUP($C37,NHGIS!$A$2:$H$4300,COLUMN(NHGIS!H$1))*$F37,0)</f>
        <v>123</v>
      </c>
    </row>
    <row r="38" spans="1:13" x14ac:dyDescent="0.2">
      <c r="A38">
        <v>1</v>
      </c>
      <c r="B38" t="s">
        <v>15</v>
      </c>
      <c r="C38">
        <v>37</v>
      </c>
      <c r="D38">
        <f>SUMIFS('MPO Data'!D:D,'MPO Data'!C:C,TAZ!C38)</f>
        <v>1538</v>
      </c>
      <c r="E38">
        <f>SUMIFS(NHGIS!B:B,NHGIS!A:A,TAZ!C38)</f>
        <v>1642</v>
      </c>
      <c r="F38">
        <f t="shared" si="0"/>
        <v>1538</v>
      </c>
      <c r="G38">
        <f t="shared" si="1"/>
        <v>1427</v>
      </c>
      <c r="H38">
        <f>ROUND(VLOOKUP($C38,NHGIS!$A$2:$H$4300,COLUMN(NHGIS!C$1))*F38,0)</f>
        <v>111</v>
      </c>
      <c r="I38">
        <f>ROUND(VLOOKUP($C38,NHGIS!$A$2:$H$4300,COLUMN(NHGIS!D$1))*$F38,0)</f>
        <v>616</v>
      </c>
      <c r="J38">
        <f>ROUND(VLOOKUP($C38,NHGIS!$A$2:$H$4300,COLUMN(NHGIS!E$1))*$F38,0)</f>
        <v>308</v>
      </c>
      <c r="K38">
        <f>ROUND(VLOOKUP($C38,NHGIS!$A$2:$H$4300,COLUMN(NHGIS!F$1))*$F38,0)</f>
        <v>152</v>
      </c>
      <c r="L38">
        <f>ROUND(VLOOKUP($C38,NHGIS!$A$2:$H$4300,COLUMN(NHGIS!G$1))*$F38,0)</f>
        <v>142</v>
      </c>
      <c r="M38">
        <f>ROUND(VLOOKUP($C38,NHGIS!$A$2:$H$4300,COLUMN(NHGIS!H$1))*$F38,0)</f>
        <v>319</v>
      </c>
    </row>
    <row r="39" spans="1:13" x14ac:dyDescent="0.2">
      <c r="A39">
        <v>1</v>
      </c>
      <c r="B39" t="s">
        <v>15</v>
      </c>
      <c r="C39">
        <v>38</v>
      </c>
      <c r="D39">
        <f>SUMIFS('MPO Data'!D:D,'MPO Data'!C:C,TAZ!C39)</f>
        <v>1166</v>
      </c>
      <c r="E39">
        <f>SUMIFS(NHGIS!B:B,NHGIS!A:A,TAZ!C39)</f>
        <v>1162</v>
      </c>
      <c r="F39">
        <f t="shared" si="0"/>
        <v>1166</v>
      </c>
      <c r="G39">
        <f t="shared" si="1"/>
        <v>973</v>
      </c>
      <c r="H39">
        <f>ROUND(VLOOKUP($C39,NHGIS!$A$2:$H$4300,COLUMN(NHGIS!C$1))*F39,0)</f>
        <v>193</v>
      </c>
      <c r="I39">
        <f>ROUND(VLOOKUP($C39,NHGIS!$A$2:$H$4300,COLUMN(NHGIS!D$1))*$F39,0)</f>
        <v>643</v>
      </c>
      <c r="J39">
        <f>ROUND(VLOOKUP($C39,NHGIS!$A$2:$H$4300,COLUMN(NHGIS!E$1))*$F39,0)</f>
        <v>127</v>
      </c>
      <c r="K39">
        <f>ROUND(VLOOKUP($C39,NHGIS!$A$2:$H$4300,COLUMN(NHGIS!F$1))*$F39,0)</f>
        <v>239</v>
      </c>
      <c r="L39">
        <f>ROUND(VLOOKUP($C39,NHGIS!$A$2:$H$4300,COLUMN(NHGIS!G$1))*$F39,0)</f>
        <v>102</v>
      </c>
      <c r="M39">
        <f>ROUND(VLOOKUP($C39,NHGIS!$A$2:$H$4300,COLUMN(NHGIS!H$1))*$F39,0)</f>
        <v>54</v>
      </c>
    </row>
    <row r="40" spans="1:13" x14ac:dyDescent="0.2">
      <c r="A40">
        <v>1</v>
      </c>
      <c r="B40" t="s">
        <v>15</v>
      </c>
      <c r="C40">
        <v>39</v>
      </c>
      <c r="D40">
        <f>SUMIFS('MPO Data'!D:D,'MPO Data'!C:C,TAZ!C40)</f>
        <v>1678</v>
      </c>
      <c r="E40">
        <f>SUMIFS(NHGIS!B:B,NHGIS!A:A,TAZ!C40)</f>
        <v>1563</v>
      </c>
      <c r="F40">
        <f t="shared" si="0"/>
        <v>1678</v>
      </c>
      <c r="G40">
        <f t="shared" si="1"/>
        <v>1492</v>
      </c>
      <c r="H40">
        <f>ROUND(VLOOKUP($C40,NHGIS!$A$2:$H$4300,COLUMN(NHGIS!C$1))*F40,0)</f>
        <v>186</v>
      </c>
      <c r="I40">
        <f>ROUND(VLOOKUP($C40,NHGIS!$A$2:$H$4300,COLUMN(NHGIS!D$1))*$F40,0)</f>
        <v>830</v>
      </c>
      <c r="J40">
        <f>ROUND(VLOOKUP($C40,NHGIS!$A$2:$H$4300,COLUMN(NHGIS!E$1))*$F40,0)</f>
        <v>392</v>
      </c>
      <c r="K40">
        <f>ROUND(VLOOKUP($C40,NHGIS!$A$2:$H$4300,COLUMN(NHGIS!F$1))*$F40,0)</f>
        <v>206</v>
      </c>
      <c r="L40">
        <f>ROUND(VLOOKUP($C40,NHGIS!$A$2:$H$4300,COLUMN(NHGIS!G$1))*$F40,0)</f>
        <v>127</v>
      </c>
      <c r="M40">
        <f>ROUND(VLOOKUP($C40,NHGIS!$A$2:$H$4300,COLUMN(NHGIS!H$1))*$F40,0)</f>
        <v>123</v>
      </c>
    </row>
    <row r="41" spans="1:13" x14ac:dyDescent="0.2">
      <c r="A41">
        <v>1</v>
      </c>
      <c r="B41" t="s">
        <v>15</v>
      </c>
      <c r="C41">
        <v>40</v>
      </c>
      <c r="D41">
        <f>SUMIFS('MPO Data'!D:D,'MPO Data'!C:C,TAZ!C41)</f>
        <v>420</v>
      </c>
      <c r="E41">
        <f>SUMIFS(NHGIS!B:B,NHGIS!A:A,TAZ!C41)</f>
        <v>618</v>
      </c>
      <c r="F41">
        <f t="shared" si="0"/>
        <v>420</v>
      </c>
      <c r="G41">
        <f t="shared" si="1"/>
        <v>417</v>
      </c>
      <c r="H41">
        <f>ROUND(VLOOKUP($C41,NHGIS!$A$2:$H$4300,COLUMN(NHGIS!C$1))*F41,0)</f>
        <v>3</v>
      </c>
      <c r="I41">
        <f>ROUND(VLOOKUP($C41,NHGIS!$A$2:$H$4300,COLUMN(NHGIS!D$1))*$F41,0)</f>
        <v>140</v>
      </c>
      <c r="J41">
        <f>ROUND(VLOOKUP($C41,NHGIS!$A$2:$H$4300,COLUMN(NHGIS!E$1))*$F41,0)</f>
        <v>112</v>
      </c>
      <c r="K41">
        <f>ROUND(VLOOKUP($C41,NHGIS!$A$2:$H$4300,COLUMN(NHGIS!F$1))*$F41,0)</f>
        <v>12</v>
      </c>
      <c r="L41">
        <f>ROUND(VLOOKUP($C41,NHGIS!$A$2:$H$4300,COLUMN(NHGIS!G$1))*$F41,0)</f>
        <v>63</v>
      </c>
      <c r="M41">
        <f>ROUND(VLOOKUP($C41,NHGIS!$A$2:$H$4300,COLUMN(NHGIS!H$1))*$F41,0)</f>
        <v>93</v>
      </c>
    </row>
    <row r="42" spans="1:13" x14ac:dyDescent="0.2">
      <c r="A42">
        <v>1</v>
      </c>
      <c r="B42" t="s">
        <v>15</v>
      </c>
      <c r="C42">
        <v>41</v>
      </c>
      <c r="D42">
        <f>SUMIFS('MPO Data'!D:D,'MPO Data'!C:C,TAZ!C42)</f>
        <v>544</v>
      </c>
      <c r="E42">
        <f>SUMIFS(NHGIS!B:B,NHGIS!A:A,TAZ!C42)</f>
        <v>474</v>
      </c>
      <c r="F42">
        <f t="shared" si="0"/>
        <v>544</v>
      </c>
      <c r="G42">
        <f t="shared" si="1"/>
        <v>477</v>
      </c>
      <c r="H42">
        <f>ROUND(VLOOKUP($C42,NHGIS!$A$2:$H$4300,COLUMN(NHGIS!C$1))*F42,0)</f>
        <v>67</v>
      </c>
      <c r="I42">
        <f>ROUND(VLOOKUP($C42,NHGIS!$A$2:$H$4300,COLUMN(NHGIS!D$1))*$F42,0)</f>
        <v>48</v>
      </c>
      <c r="J42">
        <f>ROUND(VLOOKUP($C42,NHGIS!$A$2:$H$4300,COLUMN(NHGIS!E$1))*$F42,0)</f>
        <v>125</v>
      </c>
      <c r="K42">
        <f>ROUND(VLOOKUP($C42,NHGIS!$A$2:$H$4300,COLUMN(NHGIS!F$1))*$F42,0)</f>
        <v>20</v>
      </c>
      <c r="L42">
        <f>ROUND(VLOOKUP($C42,NHGIS!$A$2:$H$4300,COLUMN(NHGIS!G$1))*$F42,0)</f>
        <v>36</v>
      </c>
      <c r="M42">
        <f>ROUND(VLOOKUP($C42,NHGIS!$A$2:$H$4300,COLUMN(NHGIS!H$1))*$F42,0)</f>
        <v>316</v>
      </c>
    </row>
    <row r="43" spans="1:13" x14ac:dyDescent="0.2">
      <c r="A43">
        <v>1</v>
      </c>
      <c r="B43" t="s">
        <v>15</v>
      </c>
      <c r="C43">
        <v>42</v>
      </c>
      <c r="D43">
        <f>SUMIFS('MPO Data'!D:D,'MPO Data'!C:C,TAZ!C43)</f>
        <v>1003</v>
      </c>
      <c r="E43">
        <f>SUMIFS(NHGIS!B:B,NHGIS!A:A,TAZ!C43)</f>
        <v>892</v>
      </c>
      <c r="F43">
        <f t="shared" si="0"/>
        <v>1003</v>
      </c>
      <c r="G43">
        <f t="shared" si="1"/>
        <v>820</v>
      </c>
      <c r="H43">
        <f>ROUND(VLOOKUP($C43,NHGIS!$A$2:$H$4300,COLUMN(NHGIS!C$1))*F43,0)</f>
        <v>183</v>
      </c>
      <c r="I43">
        <f>ROUND(VLOOKUP($C43,NHGIS!$A$2:$H$4300,COLUMN(NHGIS!D$1))*$F43,0)</f>
        <v>30</v>
      </c>
      <c r="J43">
        <f>ROUND(VLOOKUP($C43,NHGIS!$A$2:$H$4300,COLUMN(NHGIS!E$1))*$F43,0)</f>
        <v>92</v>
      </c>
      <c r="K43">
        <f>ROUND(VLOOKUP($C43,NHGIS!$A$2:$H$4300,COLUMN(NHGIS!F$1))*$F43,0)</f>
        <v>48</v>
      </c>
      <c r="L43">
        <f>ROUND(VLOOKUP($C43,NHGIS!$A$2:$H$4300,COLUMN(NHGIS!G$1))*$F43,0)</f>
        <v>146</v>
      </c>
      <c r="M43">
        <f>ROUND(VLOOKUP($C43,NHGIS!$A$2:$H$4300,COLUMN(NHGIS!H$1))*$F43,0)</f>
        <v>686</v>
      </c>
    </row>
    <row r="44" spans="1:13" x14ac:dyDescent="0.2">
      <c r="A44">
        <v>1</v>
      </c>
      <c r="B44" t="s">
        <v>15</v>
      </c>
      <c r="C44">
        <v>43</v>
      </c>
      <c r="D44">
        <f>SUMIFS('MPO Data'!D:D,'MPO Data'!C:C,TAZ!C44)</f>
        <v>626</v>
      </c>
      <c r="E44">
        <f>SUMIFS(NHGIS!B:B,NHGIS!A:A,TAZ!C44)</f>
        <v>432</v>
      </c>
      <c r="F44">
        <f t="shared" si="0"/>
        <v>626</v>
      </c>
      <c r="G44">
        <f t="shared" si="1"/>
        <v>498</v>
      </c>
      <c r="H44">
        <f>ROUND(VLOOKUP($C44,NHGIS!$A$2:$H$4300,COLUMN(NHGIS!C$1))*F44,0)</f>
        <v>128</v>
      </c>
      <c r="I44">
        <f>ROUND(VLOOKUP($C44,NHGIS!$A$2:$H$4300,COLUMN(NHGIS!D$1))*$F44,0)</f>
        <v>175</v>
      </c>
      <c r="J44">
        <f>ROUND(VLOOKUP($C44,NHGIS!$A$2:$H$4300,COLUMN(NHGIS!E$1))*$F44,0)</f>
        <v>99</v>
      </c>
      <c r="K44">
        <f>ROUND(VLOOKUP($C44,NHGIS!$A$2:$H$4300,COLUMN(NHGIS!F$1))*$F44,0)</f>
        <v>0</v>
      </c>
      <c r="L44">
        <f>ROUND(VLOOKUP($C44,NHGIS!$A$2:$H$4300,COLUMN(NHGIS!G$1))*$F44,0)</f>
        <v>58</v>
      </c>
      <c r="M44">
        <f>ROUND(VLOOKUP($C44,NHGIS!$A$2:$H$4300,COLUMN(NHGIS!H$1))*$F44,0)</f>
        <v>294</v>
      </c>
    </row>
    <row r="45" spans="1:13" x14ac:dyDescent="0.2">
      <c r="A45">
        <v>1</v>
      </c>
      <c r="B45" t="s">
        <v>15</v>
      </c>
      <c r="C45">
        <v>44</v>
      </c>
      <c r="D45">
        <f>SUMIFS('MPO Data'!D:D,'MPO Data'!C:C,TAZ!C45)</f>
        <v>743</v>
      </c>
      <c r="E45">
        <f>SUMIFS(NHGIS!B:B,NHGIS!A:A,TAZ!C45)</f>
        <v>634</v>
      </c>
      <c r="F45">
        <f t="shared" si="0"/>
        <v>743</v>
      </c>
      <c r="G45">
        <f t="shared" si="1"/>
        <v>735</v>
      </c>
      <c r="H45">
        <f>ROUND(VLOOKUP($C45,NHGIS!$A$2:$H$4300,COLUMN(NHGIS!C$1))*F45,0)</f>
        <v>8</v>
      </c>
      <c r="I45">
        <f>ROUND(VLOOKUP($C45,NHGIS!$A$2:$H$4300,COLUMN(NHGIS!D$1))*$F45,0)</f>
        <v>130</v>
      </c>
      <c r="J45">
        <f>ROUND(VLOOKUP($C45,NHGIS!$A$2:$H$4300,COLUMN(NHGIS!E$1))*$F45,0)</f>
        <v>158</v>
      </c>
      <c r="K45">
        <f>ROUND(VLOOKUP($C45,NHGIS!$A$2:$H$4300,COLUMN(NHGIS!F$1))*$F45,0)</f>
        <v>27</v>
      </c>
      <c r="L45">
        <f>ROUND(VLOOKUP($C45,NHGIS!$A$2:$H$4300,COLUMN(NHGIS!G$1))*$F45,0)</f>
        <v>121</v>
      </c>
      <c r="M45">
        <f>ROUND(VLOOKUP($C45,NHGIS!$A$2:$H$4300,COLUMN(NHGIS!H$1))*$F45,0)</f>
        <v>307</v>
      </c>
    </row>
    <row r="46" spans="1:13" x14ac:dyDescent="0.2">
      <c r="A46">
        <v>1</v>
      </c>
      <c r="B46" t="s">
        <v>15</v>
      </c>
      <c r="C46">
        <v>45</v>
      </c>
      <c r="D46">
        <f>SUMIFS('MPO Data'!D:D,'MPO Data'!C:C,TAZ!C46)</f>
        <v>702</v>
      </c>
      <c r="E46">
        <f>SUMIFS(NHGIS!B:B,NHGIS!A:A,TAZ!C46)</f>
        <v>611</v>
      </c>
      <c r="F46">
        <f t="shared" si="0"/>
        <v>702</v>
      </c>
      <c r="G46">
        <f t="shared" si="1"/>
        <v>538</v>
      </c>
      <c r="H46">
        <f>ROUND(VLOOKUP($C46,NHGIS!$A$2:$H$4300,COLUMN(NHGIS!C$1))*F46,0)</f>
        <v>164</v>
      </c>
      <c r="I46">
        <f>ROUND(VLOOKUP($C46,NHGIS!$A$2:$H$4300,COLUMN(NHGIS!D$1))*$F46,0)</f>
        <v>303</v>
      </c>
      <c r="J46">
        <f>ROUND(VLOOKUP($C46,NHGIS!$A$2:$H$4300,COLUMN(NHGIS!E$1))*$F46,0)</f>
        <v>177</v>
      </c>
      <c r="K46">
        <f>ROUND(VLOOKUP($C46,NHGIS!$A$2:$H$4300,COLUMN(NHGIS!F$1))*$F46,0)</f>
        <v>48</v>
      </c>
      <c r="L46">
        <f>ROUND(VLOOKUP($C46,NHGIS!$A$2:$H$4300,COLUMN(NHGIS!G$1))*$F46,0)</f>
        <v>36</v>
      </c>
      <c r="M46">
        <f>ROUND(VLOOKUP($C46,NHGIS!$A$2:$H$4300,COLUMN(NHGIS!H$1))*$F46,0)</f>
        <v>138</v>
      </c>
    </row>
    <row r="47" spans="1:13" x14ac:dyDescent="0.2">
      <c r="A47">
        <v>1</v>
      </c>
      <c r="B47" t="s">
        <v>15</v>
      </c>
      <c r="C47">
        <v>46</v>
      </c>
      <c r="D47">
        <f>SUMIFS('MPO Data'!D:D,'MPO Data'!C:C,TAZ!C47)</f>
        <v>696</v>
      </c>
      <c r="E47">
        <f>SUMIFS(NHGIS!B:B,NHGIS!A:A,TAZ!C47)</f>
        <v>585</v>
      </c>
      <c r="F47">
        <f t="shared" si="0"/>
        <v>696</v>
      </c>
      <c r="G47">
        <f t="shared" si="1"/>
        <v>663</v>
      </c>
      <c r="H47">
        <f>ROUND(VLOOKUP($C47,NHGIS!$A$2:$H$4300,COLUMN(NHGIS!C$1))*F47,0)</f>
        <v>33</v>
      </c>
      <c r="I47">
        <f>ROUND(VLOOKUP($C47,NHGIS!$A$2:$H$4300,COLUMN(NHGIS!D$1))*$F47,0)</f>
        <v>349</v>
      </c>
      <c r="J47">
        <f>ROUND(VLOOKUP($C47,NHGIS!$A$2:$H$4300,COLUMN(NHGIS!E$1))*$F47,0)</f>
        <v>134</v>
      </c>
      <c r="K47">
        <f>ROUND(VLOOKUP($C47,NHGIS!$A$2:$H$4300,COLUMN(NHGIS!F$1))*$F47,0)</f>
        <v>19</v>
      </c>
      <c r="L47">
        <f>ROUND(VLOOKUP($C47,NHGIS!$A$2:$H$4300,COLUMN(NHGIS!G$1))*$F47,0)</f>
        <v>64</v>
      </c>
      <c r="M47">
        <f>ROUND(VLOOKUP($C47,NHGIS!$A$2:$H$4300,COLUMN(NHGIS!H$1))*$F47,0)</f>
        <v>130</v>
      </c>
    </row>
    <row r="48" spans="1:13" x14ac:dyDescent="0.2">
      <c r="A48">
        <v>1</v>
      </c>
      <c r="B48" t="s">
        <v>15</v>
      </c>
      <c r="C48">
        <v>47</v>
      </c>
      <c r="D48">
        <f>SUMIFS('MPO Data'!D:D,'MPO Data'!C:C,TAZ!C48)</f>
        <v>515</v>
      </c>
      <c r="E48">
        <f>SUMIFS(NHGIS!B:B,NHGIS!A:A,TAZ!C48)</f>
        <v>586</v>
      </c>
      <c r="F48">
        <f t="shared" si="0"/>
        <v>515</v>
      </c>
      <c r="G48">
        <f t="shared" si="1"/>
        <v>457</v>
      </c>
      <c r="H48">
        <f>ROUND(VLOOKUP($C48,NHGIS!$A$2:$H$4300,COLUMN(NHGIS!C$1))*F48,0)</f>
        <v>58</v>
      </c>
      <c r="I48">
        <f>ROUND(VLOOKUP($C48,NHGIS!$A$2:$H$4300,COLUMN(NHGIS!D$1))*$F48,0)</f>
        <v>263</v>
      </c>
      <c r="J48">
        <f>ROUND(VLOOKUP($C48,NHGIS!$A$2:$H$4300,COLUMN(NHGIS!E$1))*$F48,0)</f>
        <v>51</v>
      </c>
      <c r="K48">
        <f>ROUND(VLOOKUP($C48,NHGIS!$A$2:$H$4300,COLUMN(NHGIS!F$1))*$F48,0)</f>
        <v>72</v>
      </c>
      <c r="L48">
        <f>ROUND(VLOOKUP($C48,NHGIS!$A$2:$H$4300,COLUMN(NHGIS!G$1))*$F48,0)</f>
        <v>15</v>
      </c>
      <c r="M48">
        <f>ROUND(VLOOKUP($C48,NHGIS!$A$2:$H$4300,COLUMN(NHGIS!H$1))*$F48,0)</f>
        <v>114</v>
      </c>
    </row>
    <row r="49" spans="1:13" x14ac:dyDescent="0.2">
      <c r="A49">
        <v>1</v>
      </c>
      <c r="B49" t="s">
        <v>15</v>
      </c>
      <c r="C49">
        <v>48</v>
      </c>
      <c r="D49">
        <f>SUMIFS('MPO Data'!D:D,'MPO Data'!C:C,TAZ!C49)</f>
        <v>1036</v>
      </c>
      <c r="E49">
        <f>SUMIFS(NHGIS!B:B,NHGIS!A:A,TAZ!C49)</f>
        <v>821</v>
      </c>
      <c r="F49">
        <f t="shared" si="0"/>
        <v>1036</v>
      </c>
      <c r="G49">
        <f t="shared" si="1"/>
        <v>775</v>
      </c>
      <c r="H49">
        <f>ROUND(VLOOKUP($C49,NHGIS!$A$2:$H$4300,COLUMN(NHGIS!C$1))*F49,0)</f>
        <v>261</v>
      </c>
      <c r="I49">
        <f>ROUND(VLOOKUP($C49,NHGIS!$A$2:$H$4300,COLUMN(NHGIS!D$1))*$F49,0)</f>
        <v>495</v>
      </c>
      <c r="J49">
        <f>ROUND(VLOOKUP($C49,NHGIS!$A$2:$H$4300,COLUMN(NHGIS!E$1))*$F49,0)</f>
        <v>361</v>
      </c>
      <c r="K49">
        <f>ROUND(VLOOKUP($C49,NHGIS!$A$2:$H$4300,COLUMN(NHGIS!F$1))*$F49,0)</f>
        <v>102</v>
      </c>
      <c r="L49">
        <f>ROUND(VLOOKUP($C49,NHGIS!$A$2:$H$4300,COLUMN(NHGIS!G$1))*$F49,0)</f>
        <v>52</v>
      </c>
      <c r="M49">
        <f>ROUND(VLOOKUP($C49,NHGIS!$A$2:$H$4300,COLUMN(NHGIS!H$1))*$F49,0)</f>
        <v>26</v>
      </c>
    </row>
    <row r="50" spans="1:13" x14ac:dyDescent="0.2">
      <c r="A50">
        <v>1</v>
      </c>
      <c r="B50" t="s">
        <v>15</v>
      </c>
      <c r="C50">
        <v>49</v>
      </c>
      <c r="D50">
        <f>SUMIFS('MPO Data'!D:D,'MPO Data'!C:C,TAZ!C50)</f>
        <v>1254</v>
      </c>
      <c r="E50">
        <f>SUMIFS(NHGIS!B:B,NHGIS!A:A,TAZ!C50)</f>
        <v>701</v>
      </c>
      <c r="F50">
        <f t="shared" si="0"/>
        <v>1254</v>
      </c>
      <c r="G50">
        <f t="shared" si="1"/>
        <v>1254</v>
      </c>
      <c r="H50">
        <f>ROUND(VLOOKUP($C50,NHGIS!$A$2:$H$4300,COLUMN(NHGIS!C$1))*F50,0)</f>
        <v>0</v>
      </c>
      <c r="I50">
        <f>ROUND(VLOOKUP($C50,NHGIS!$A$2:$H$4300,COLUMN(NHGIS!D$1))*$F50,0)</f>
        <v>245</v>
      </c>
      <c r="J50">
        <f>ROUND(VLOOKUP($C50,NHGIS!$A$2:$H$4300,COLUMN(NHGIS!E$1))*$F50,0)</f>
        <v>122</v>
      </c>
      <c r="K50">
        <f>ROUND(VLOOKUP($C50,NHGIS!$A$2:$H$4300,COLUMN(NHGIS!F$1))*$F50,0)</f>
        <v>50</v>
      </c>
      <c r="L50">
        <f>ROUND(VLOOKUP($C50,NHGIS!$A$2:$H$4300,COLUMN(NHGIS!G$1))*$F50,0)</f>
        <v>47</v>
      </c>
      <c r="M50">
        <f>ROUND(VLOOKUP($C50,NHGIS!$A$2:$H$4300,COLUMN(NHGIS!H$1))*$F50,0)</f>
        <v>791</v>
      </c>
    </row>
    <row r="51" spans="1:13" x14ac:dyDescent="0.2">
      <c r="A51">
        <v>1</v>
      </c>
      <c r="B51" t="s">
        <v>15</v>
      </c>
      <c r="C51">
        <v>50</v>
      </c>
      <c r="D51">
        <f>SUMIFS('MPO Data'!D:D,'MPO Data'!C:C,TAZ!C51)</f>
        <v>1203</v>
      </c>
      <c r="E51">
        <f>SUMIFS(NHGIS!B:B,NHGIS!A:A,TAZ!C51)</f>
        <v>1153</v>
      </c>
      <c r="F51">
        <f t="shared" si="0"/>
        <v>1203</v>
      </c>
      <c r="G51">
        <f t="shared" si="1"/>
        <v>1085</v>
      </c>
      <c r="H51">
        <f>ROUND(VLOOKUP($C51,NHGIS!$A$2:$H$4300,COLUMN(NHGIS!C$1))*F51,0)</f>
        <v>118</v>
      </c>
      <c r="I51">
        <f>ROUND(VLOOKUP($C51,NHGIS!$A$2:$H$4300,COLUMN(NHGIS!D$1))*$F51,0)</f>
        <v>569</v>
      </c>
      <c r="J51">
        <f>ROUND(VLOOKUP($C51,NHGIS!$A$2:$H$4300,COLUMN(NHGIS!E$1))*$F51,0)</f>
        <v>143</v>
      </c>
      <c r="K51">
        <f>ROUND(VLOOKUP($C51,NHGIS!$A$2:$H$4300,COLUMN(NHGIS!F$1))*$F51,0)</f>
        <v>131</v>
      </c>
      <c r="L51">
        <f>ROUND(VLOOKUP($C51,NHGIS!$A$2:$H$4300,COLUMN(NHGIS!G$1))*$F51,0)</f>
        <v>82</v>
      </c>
      <c r="M51">
        <f>ROUND(VLOOKUP($C51,NHGIS!$A$2:$H$4300,COLUMN(NHGIS!H$1))*$F51,0)</f>
        <v>278</v>
      </c>
    </row>
    <row r="52" spans="1:13" x14ac:dyDescent="0.2">
      <c r="A52">
        <v>1</v>
      </c>
      <c r="B52" t="s">
        <v>15</v>
      </c>
      <c r="C52">
        <v>51</v>
      </c>
      <c r="D52">
        <f>SUMIFS('MPO Data'!D:D,'MPO Data'!C:C,TAZ!C52)</f>
        <v>1539</v>
      </c>
      <c r="E52">
        <f>SUMIFS(NHGIS!B:B,NHGIS!A:A,TAZ!C52)</f>
        <v>1335</v>
      </c>
      <c r="F52">
        <f t="shared" si="0"/>
        <v>1539</v>
      </c>
      <c r="G52">
        <f t="shared" si="1"/>
        <v>1225</v>
      </c>
      <c r="H52">
        <f>ROUND(VLOOKUP($C52,NHGIS!$A$2:$H$4300,COLUMN(NHGIS!C$1))*F52,0)</f>
        <v>314</v>
      </c>
      <c r="I52">
        <f>ROUND(VLOOKUP($C52,NHGIS!$A$2:$H$4300,COLUMN(NHGIS!D$1))*$F52,0)</f>
        <v>857</v>
      </c>
      <c r="J52">
        <f>ROUND(VLOOKUP($C52,NHGIS!$A$2:$H$4300,COLUMN(NHGIS!E$1))*$F52,0)</f>
        <v>329</v>
      </c>
      <c r="K52">
        <f>ROUND(VLOOKUP($C52,NHGIS!$A$2:$H$4300,COLUMN(NHGIS!F$1))*$F52,0)</f>
        <v>85</v>
      </c>
      <c r="L52">
        <f>ROUND(VLOOKUP($C52,NHGIS!$A$2:$H$4300,COLUMN(NHGIS!G$1))*$F52,0)</f>
        <v>121</v>
      </c>
      <c r="M52">
        <f>ROUND(VLOOKUP($C52,NHGIS!$A$2:$H$4300,COLUMN(NHGIS!H$1))*$F52,0)</f>
        <v>148</v>
      </c>
    </row>
    <row r="53" spans="1:13" x14ac:dyDescent="0.2">
      <c r="A53">
        <v>1</v>
      </c>
      <c r="B53" t="s">
        <v>15</v>
      </c>
      <c r="C53">
        <v>52</v>
      </c>
      <c r="D53">
        <f>SUMIFS('MPO Data'!D:D,'MPO Data'!C:C,TAZ!C53)</f>
        <v>980</v>
      </c>
      <c r="E53">
        <f>SUMIFS(NHGIS!B:B,NHGIS!A:A,TAZ!C53)</f>
        <v>875</v>
      </c>
      <c r="F53">
        <f t="shared" si="0"/>
        <v>980</v>
      </c>
      <c r="G53">
        <f t="shared" si="1"/>
        <v>940</v>
      </c>
      <c r="H53">
        <f>ROUND(VLOOKUP($C53,NHGIS!$A$2:$H$4300,COLUMN(NHGIS!C$1))*F53,0)</f>
        <v>40</v>
      </c>
      <c r="I53">
        <f>ROUND(VLOOKUP($C53,NHGIS!$A$2:$H$4300,COLUMN(NHGIS!D$1))*$F53,0)</f>
        <v>741</v>
      </c>
      <c r="J53">
        <f>ROUND(VLOOKUP($C53,NHGIS!$A$2:$H$4300,COLUMN(NHGIS!E$1))*$F53,0)</f>
        <v>165</v>
      </c>
      <c r="K53">
        <f>ROUND(VLOOKUP($C53,NHGIS!$A$2:$H$4300,COLUMN(NHGIS!F$1))*$F53,0)</f>
        <v>15</v>
      </c>
      <c r="L53">
        <f>ROUND(VLOOKUP($C53,NHGIS!$A$2:$H$4300,COLUMN(NHGIS!G$1))*$F53,0)</f>
        <v>19</v>
      </c>
      <c r="M53">
        <f>ROUND(VLOOKUP($C53,NHGIS!$A$2:$H$4300,COLUMN(NHGIS!H$1))*$F53,0)</f>
        <v>40</v>
      </c>
    </row>
    <row r="54" spans="1:13" x14ac:dyDescent="0.2">
      <c r="A54">
        <v>1</v>
      </c>
      <c r="B54" t="s">
        <v>15</v>
      </c>
      <c r="C54">
        <v>53</v>
      </c>
      <c r="D54">
        <f>SUMIFS('MPO Data'!D:D,'MPO Data'!C:C,TAZ!C54)</f>
        <v>1006</v>
      </c>
      <c r="E54">
        <f>SUMIFS(NHGIS!B:B,NHGIS!A:A,TAZ!C54)</f>
        <v>1163</v>
      </c>
      <c r="F54">
        <f t="shared" si="0"/>
        <v>1006</v>
      </c>
      <c r="G54">
        <f t="shared" si="1"/>
        <v>913</v>
      </c>
      <c r="H54">
        <f>ROUND(VLOOKUP($C54,NHGIS!$A$2:$H$4300,COLUMN(NHGIS!C$1))*F54,0)</f>
        <v>93</v>
      </c>
      <c r="I54">
        <f>ROUND(VLOOKUP($C54,NHGIS!$A$2:$H$4300,COLUMN(NHGIS!D$1))*$F54,0)</f>
        <v>136</v>
      </c>
      <c r="J54">
        <f>ROUND(VLOOKUP($C54,NHGIS!$A$2:$H$4300,COLUMN(NHGIS!E$1))*$F54,0)</f>
        <v>24</v>
      </c>
      <c r="K54">
        <f>ROUND(VLOOKUP($C54,NHGIS!$A$2:$H$4300,COLUMN(NHGIS!F$1))*$F54,0)</f>
        <v>29</v>
      </c>
      <c r="L54">
        <f>ROUND(VLOOKUP($C54,NHGIS!$A$2:$H$4300,COLUMN(NHGIS!G$1))*$F54,0)</f>
        <v>266</v>
      </c>
      <c r="M54">
        <f>ROUND(VLOOKUP($C54,NHGIS!$A$2:$H$4300,COLUMN(NHGIS!H$1))*$F54,0)</f>
        <v>551</v>
      </c>
    </row>
    <row r="55" spans="1:13" x14ac:dyDescent="0.2">
      <c r="A55">
        <v>1</v>
      </c>
      <c r="B55" t="s">
        <v>15</v>
      </c>
      <c r="C55">
        <v>54</v>
      </c>
      <c r="D55">
        <f>SUMIFS('MPO Data'!D:D,'MPO Data'!C:C,TAZ!C55)</f>
        <v>803</v>
      </c>
      <c r="E55">
        <f>SUMIFS(NHGIS!B:B,NHGIS!A:A,TAZ!C55)</f>
        <v>799</v>
      </c>
      <c r="F55">
        <f t="shared" si="0"/>
        <v>803</v>
      </c>
      <c r="G55">
        <f t="shared" si="1"/>
        <v>701</v>
      </c>
      <c r="H55">
        <f>ROUND(VLOOKUP($C55,NHGIS!$A$2:$H$4300,COLUMN(NHGIS!C$1))*F55,0)</f>
        <v>102</v>
      </c>
      <c r="I55">
        <f>ROUND(VLOOKUP($C55,NHGIS!$A$2:$H$4300,COLUMN(NHGIS!D$1))*$F55,0)</f>
        <v>162</v>
      </c>
      <c r="J55">
        <f>ROUND(VLOOKUP($C55,NHGIS!$A$2:$H$4300,COLUMN(NHGIS!E$1))*$F55,0)</f>
        <v>95</v>
      </c>
      <c r="K55">
        <f>ROUND(VLOOKUP($C55,NHGIS!$A$2:$H$4300,COLUMN(NHGIS!F$1))*$F55,0)</f>
        <v>68</v>
      </c>
      <c r="L55">
        <f>ROUND(VLOOKUP($C55,NHGIS!$A$2:$H$4300,COLUMN(NHGIS!G$1))*$F55,0)</f>
        <v>125</v>
      </c>
      <c r="M55">
        <f>ROUND(VLOOKUP($C55,NHGIS!$A$2:$H$4300,COLUMN(NHGIS!H$1))*$F55,0)</f>
        <v>353</v>
      </c>
    </row>
    <row r="56" spans="1:13" x14ac:dyDescent="0.2">
      <c r="A56">
        <v>1</v>
      </c>
      <c r="B56" t="s">
        <v>15</v>
      </c>
      <c r="C56">
        <v>55</v>
      </c>
      <c r="D56">
        <f>SUMIFS('MPO Data'!D:D,'MPO Data'!C:C,TAZ!C56)</f>
        <v>697</v>
      </c>
      <c r="E56">
        <f>SUMIFS(NHGIS!B:B,NHGIS!A:A,TAZ!C56)</f>
        <v>585</v>
      </c>
      <c r="F56">
        <f t="shared" si="0"/>
        <v>697</v>
      </c>
      <c r="G56">
        <f t="shared" si="1"/>
        <v>605</v>
      </c>
      <c r="H56">
        <f>ROUND(VLOOKUP($C56,NHGIS!$A$2:$H$4300,COLUMN(NHGIS!C$1))*F56,0)</f>
        <v>92</v>
      </c>
      <c r="I56">
        <f>ROUND(VLOOKUP($C56,NHGIS!$A$2:$H$4300,COLUMN(NHGIS!D$1))*$F56,0)</f>
        <v>33</v>
      </c>
      <c r="J56">
        <f>ROUND(VLOOKUP($C56,NHGIS!$A$2:$H$4300,COLUMN(NHGIS!E$1))*$F56,0)</f>
        <v>131</v>
      </c>
      <c r="K56">
        <f>ROUND(VLOOKUP($C56,NHGIS!$A$2:$H$4300,COLUMN(NHGIS!F$1))*$F56,0)</f>
        <v>144</v>
      </c>
      <c r="L56">
        <f>ROUND(VLOOKUP($C56,NHGIS!$A$2:$H$4300,COLUMN(NHGIS!G$1))*$F56,0)</f>
        <v>41</v>
      </c>
      <c r="M56">
        <f>ROUND(VLOOKUP($C56,NHGIS!$A$2:$H$4300,COLUMN(NHGIS!H$1))*$F56,0)</f>
        <v>348</v>
      </c>
    </row>
    <row r="57" spans="1:13" x14ac:dyDescent="0.2">
      <c r="A57">
        <v>1</v>
      </c>
      <c r="B57" t="s">
        <v>15</v>
      </c>
      <c r="C57">
        <v>56</v>
      </c>
      <c r="D57">
        <f>SUMIFS('MPO Data'!D:D,'MPO Data'!C:C,TAZ!C57)</f>
        <v>1020</v>
      </c>
      <c r="E57">
        <f>SUMIFS(NHGIS!B:B,NHGIS!A:A,TAZ!C57)</f>
        <v>1171</v>
      </c>
      <c r="F57">
        <f t="shared" si="0"/>
        <v>1020</v>
      </c>
      <c r="G57">
        <f t="shared" si="1"/>
        <v>1007</v>
      </c>
      <c r="H57">
        <f>ROUND(VLOOKUP($C57,NHGIS!$A$2:$H$4300,COLUMN(NHGIS!C$1))*F57,0)</f>
        <v>13</v>
      </c>
      <c r="I57">
        <f>ROUND(VLOOKUP($C57,NHGIS!$A$2:$H$4300,COLUMN(NHGIS!D$1))*$F57,0)</f>
        <v>112</v>
      </c>
      <c r="J57">
        <f>ROUND(VLOOKUP($C57,NHGIS!$A$2:$H$4300,COLUMN(NHGIS!E$1))*$F57,0)</f>
        <v>83</v>
      </c>
      <c r="K57">
        <f>ROUND(VLOOKUP($C57,NHGIS!$A$2:$H$4300,COLUMN(NHGIS!F$1))*$F57,0)</f>
        <v>133</v>
      </c>
      <c r="L57">
        <f>ROUND(VLOOKUP($C57,NHGIS!$A$2:$H$4300,COLUMN(NHGIS!G$1))*$F57,0)</f>
        <v>82</v>
      </c>
      <c r="M57">
        <f>ROUND(VLOOKUP($C57,NHGIS!$A$2:$H$4300,COLUMN(NHGIS!H$1))*$F57,0)</f>
        <v>610</v>
      </c>
    </row>
    <row r="58" spans="1:13" x14ac:dyDescent="0.2">
      <c r="A58">
        <v>1</v>
      </c>
      <c r="B58" t="s">
        <v>15</v>
      </c>
      <c r="C58">
        <v>57</v>
      </c>
      <c r="D58">
        <f>SUMIFS('MPO Data'!D:D,'MPO Data'!C:C,TAZ!C58)</f>
        <v>1113</v>
      </c>
      <c r="E58">
        <f>SUMIFS(NHGIS!B:B,NHGIS!A:A,TAZ!C58)</f>
        <v>997</v>
      </c>
      <c r="F58">
        <f t="shared" si="0"/>
        <v>1113</v>
      </c>
      <c r="G58">
        <f t="shared" si="1"/>
        <v>1016</v>
      </c>
      <c r="H58">
        <f>ROUND(VLOOKUP($C58,NHGIS!$A$2:$H$4300,COLUMN(NHGIS!C$1))*F58,0)</f>
        <v>97</v>
      </c>
      <c r="I58">
        <f>ROUND(VLOOKUP($C58,NHGIS!$A$2:$H$4300,COLUMN(NHGIS!D$1))*$F58,0)</f>
        <v>291</v>
      </c>
      <c r="J58">
        <f>ROUND(VLOOKUP($C58,NHGIS!$A$2:$H$4300,COLUMN(NHGIS!E$1))*$F58,0)</f>
        <v>70</v>
      </c>
      <c r="K58">
        <f>ROUND(VLOOKUP($C58,NHGIS!$A$2:$H$4300,COLUMN(NHGIS!F$1))*$F58,0)</f>
        <v>90</v>
      </c>
      <c r="L58">
        <f>ROUND(VLOOKUP($C58,NHGIS!$A$2:$H$4300,COLUMN(NHGIS!G$1))*$F58,0)</f>
        <v>56</v>
      </c>
      <c r="M58">
        <f>ROUND(VLOOKUP($C58,NHGIS!$A$2:$H$4300,COLUMN(NHGIS!H$1))*$F58,0)</f>
        <v>605</v>
      </c>
    </row>
    <row r="59" spans="1:13" x14ac:dyDescent="0.2">
      <c r="A59">
        <v>1</v>
      </c>
      <c r="B59" t="s">
        <v>15</v>
      </c>
      <c r="C59">
        <v>58</v>
      </c>
      <c r="D59">
        <f>SUMIFS('MPO Data'!D:D,'MPO Data'!C:C,TAZ!C59)</f>
        <v>564</v>
      </c>
      <c r="E59">
        <f>SUMIFS(NHGIS!B:B,NHGIS!A:A,TAZ!C59)</f>
        <v>363</v>
      </c>
      <c r="F59">
        <f t="shared" si="0"/>
        <v>564</v>
      </c>
      <c r="G59">
        <f t="shared" si="1"/>
        <v>564</v>
      </c>
      <c r="H59">
        <f>ROUND(VLOOKUP($C59,NHGIS!$A$2:$H$4300,COLUMN(NHGIS!C$1))*F59,0)</f>
        <v>0</v>
      </c>
      <c r="I59">
        <f>ROUND(VLOOKUP($C59,NHGIS!$A$2:$H$4300,COLUMN(NHGIS!D$1))*$F59,0)</f>
        <v>0</v>
      </c>
      <c r="J59">
        <f>ROUND(VLOOKUP($C59,NHGIS!$A$2:$H$4300,COLUMN(NHGIS!E$1))*$F59,0)</f>
        <v>84</v>
      </c>
      <c r="K59">
        <f>ROUND(VLOOKUP($C59,NHGIS!$A$2:$H$4300,COLUMN(NHGIS!F$1))*$F59,0)</f>
        <v>92</v>
      </c>
      <c r="L59">
        <f>ROUND(VLOOKUP($C59,NHGIS!$A$2:$H$4300,COLUMN(NHGIS!G$1))*$F59,0)</f>
        <v>50</v>
      </c>
      <c r="M59">
        <f>ROUND(VLOOKUP($C59,NHGIS!$A$2:$H$4300,COLUMN(NHGIS!H$1))*$F59,0)</f>
        <v>339</v>
      </c>
    </row>
    <row r="60" spans="1:13" x14ac:dyDescent="0.2">
      <c r="A60">
        <v>1</v>
      </c>
      <c r="B60" t="s">
        <v>15</v>
      </c>
      <c r="C60">
        <v>59</v>
      </c>
      <c r="D60">
        <f>SUMIFS('MPO Data'!D:D,'MPO Data'!C:C,TAZ!C60)</f>
        <v>978</v>
      </c>
      <c r="E60">
        <f>SUMIFS(NHGIS!B:B,NHGIS!A:A,TAZ!C60)</f>
        <v>1076</v>
      </c>
      <c r="F60">
        <f t="shared" si="0"/>
        <v>978</v>
      </c>
      <c r="G60">
        <f t="shared" si="1"/>
        <v>863</v>
      </c>
      <c r="H60">
        <f>ROUND(VLOOKUP($C60,NHGIS!$A$2:$H$4300,COLUMN(NHGIS!C$1))*F60,0)</f>
        <v>115</v>
      </c>
      <c r="I60">
        <f>ROUND(VLOOKUP($C60,NHGIS!$A$2:$H$4300,COLUMN(NHGIS!D$1))*$F60,0)</f>
        <v>65</v>
      </c>
      <c r="J60">
        <f>ROUND(VLOOKUP($C60,NHGIS!$A$2:$H$4300,COLUMN(NHGIS!E$1))*$F60,0)</f>
        <v>83</v>
      </c>
      <c r="K60">
        <f>ROUND(VLOOKUP($C60,NHGIS!$A$2:$H$4300,COLUMN(NHGIS!F$1))*$F60,0)</f>
        <v>41</v>
      </c>
      <c r="L60">
        <f>ROUND(VLOOKUP($C60,NHGIS!$A$2:$H$4300,COLUMN(NHGIS!G$1))*$F60,0)</f>
        <v>141</v>
      </c>
      <c r="M60">
        <f>ROUND(VLOOKUP($C60,NHGIS!$A$2:$H$4300,COLUMN(NHGIS!H$1))*$F60,0)</f>
        <v>648</v>
      </c>
    </row>
    <row r="61" spans="1:13" x14ac:dyDescent="0.2">
      <c r="A61">
        <v>1</v>
      </c>
      <c r="B61" t="s">
        <v>15</v>
      </c>
      <c r="C61">
        <v>60</v>
      </c>
      <c r="D61">
        <f>SUMIFS('MPO Data'!D:D,'MPO Data'!C:C,TAZ!C61)</f>
        <v>1057</v>
      </c>
      <c r="E61">
        <f>SUMIFS(NHGIS!B:B,NHGIS!A:A,TAZ!C61)</f>
        <v>1080</v>
      </c>
      <c r="F61">
        <f t="shared" si="0"/>
        <v>1057</v>
      </c>
      <c r="G61">
        <f t="shared" si="1"/>
        <v>1010</v>
      </c>
      <c r="H61">
        <f>ROUND(VLOOKUP($C61,NHGIS!$A$2:$H$4300,COLUMN(NHGIS!C$1))*F61,0)</f>
        <v>47</v>
      </c>
      <c r="I61">
        <f>ROUND(VLOOKUP($C61,NHGIS!$A$2:$H$4300,COLUMN(NHGIS!D$1))*$F61,0)</f>
        <v>207</v>
      </c>
      <c r="J61">
        <f>ROUND(VLOOKUP($C61,NHGIS!$A$2:$H$4300,COLUMN(NHGIS!E$1))*$F61,0)</f>
        <v>108</v>
      </c>
      <c r="K61">
        <f>ROUND(VLOOKUP($C61,NHGIS!$A$2:$H$4300,COLUMN(NHGIS!F$1))*$F61,0)</f>
        <v>72</v>
      </c>
      <c r="L61">
        <f>ROUND(VLOOKUP($C61,NHGIS!$A$2:$H$4300,COLUMN(NHGIS!G$1))*$F61,0)</f>
        <v>89</v>
      </c>
      <c r="M61">
        <f>ROUND(VLOOKUP($C61,NHGIS!$A$2:$H$4300,COLUMN(NHGIS!H$1))*$F61,0)</f>
        <v>580</v>
      </c>
    </row>
    <row r="62" spans="1:13" x14ac:dyDescent="0.2">
      <c r="A62">
        <v>1</v>
      </c>
      <c r="B62" t="s">
        <v>15</v>
      </c>
      <c r="C62">
        <v>61</v>
      </c>
      <c r="D62">
        <f>SUMIFS('MPO Data'!D:D,'MPO Data'!C:C,TAZ!C62)</f>
        <v>1209</v>
      </c>
      <c r="E62">
        <f>SUMIFS(NHGIS!B:B,NHGIS!A:A,TAZ!C62)</f>
        <v>1058</v>
      </c>
      <c r="F62">
        <f t="shared" si="0"/>
        <v>1209</v>
      </c>
      <c r="G62">
        <f t="shared" si="1"/>
        <v>1129</v>
      </c>
      <c r="H62">
        <f>ROUND(VLOOKUP($C62,NHGIS!$A$2:$H$4300,COLUMN(NHGIS!C$1))*F62,0)</f>
        <v>80</v>
      </c>
      <c r="I62">
        <f>ROUND(VLOOKUP($C62,NHGIS!$A$2:$H$4300,COLUMN(NHGIS!D$1))*$F62,0)</f>
        <v>247</v>
      </c>
      <c r="J62">
        <f>ROUND(VLOOKUP($C62,NHGIS!$A$2:$H$4300,COLUMN(NHGIS!E$1))*$F62,0)</f>
        <v>71</v>
      </c>
      <c r="K62">
        <f>ROUND(VLOOKUP($C62,NHGIS!$A$2:$H$4300,COLUMN(NHGIS!F$1))*$F62,0)</f>
        <v>139</v>
      </c>
      <c r="L62">
        <f>ROUND(VLOOKUP($C62,NHGIS!$A$2:$H$4300,COLUMN(NHGIS!G$1))*$F62,0)</f>
        <v>88</v>
      </c>
      <c r="M62">
        <f>ROUND(VLOOKUP($C62,NHGIS!$A$2:$H$4300,COLUMN(NHGIS!H$1))*$F62,0)</f>
        <v>664</v>
      </c>
    </row>
    <row r="63" spans="1:13" x14ac:dyDescent="0.2">
      <c r="A63">
        <v>1</v>
      </c>
      <c r="B63" t="s">
        <v>15</v>
      </c>
      <c r="C63">
        <v>62</v>
      </c>
      <c r="D63">
        <f>SUMIFS('MPO Data'!D:D,'MPO Data'!C:C,TAZ!C63)</f>
        <v>1336</v>
      </c>
      <c r="E63">
        <f>SUMIFS(NHGIS!B:B,NHGIS!A:A,TAZ!C63)</f>
        <v>1203</v>
      </c>
      <c r="F63">
        <f t="shared" si="0"/>
        <v>1336</v>
      </c>
      <c r="G63">
        <f t="shared" si="1"/>
        <v>1215</v>
      </c>
      <c r="H63">
        <f>ROUND(VLOOKUP($C63,NHGIS!$A$2:$H$4300,COLUMN(NHGIS!C$1))*F63,0)</f>
        <v>121</v>
      </c>
      <c r="I63">
        <f>ROUND(VLOOKUP($C63,NHGIS!$A$2:$H$4300,COLUMN(NHGIS!D$1))*$F63,0)</f>
        <v>279</v>
      </c>
      <c r="J63">
        <f>ROUND(VLOOKUP($C63,NHGIS!$A$2:$H$4300,COLUMN(NHGIS!E$1))*$F63,0)</f>
        <v>211</v>
      </c>
      <c r="K63">
        <f>ROUND(VLOOKUP($C63,NHGIS!$A$2:$H$4300,COLUMN(NHGIS!F$1))*$F63,0)</f>
        <v>63</v>
      </c>
      <c r="L63">
        <f>ROUND(VLOOKUP($C63,NHGIS!$A$2:$H$4300,COLUMN(NHGIS!G$1))*$F63,0)</f>
        <v>79</v>
      </c>
      <c r="M63">
        <f>ROUND(VLOOKUP($C63,NHGIS!$A$2:$H$4300,COLUMN(NHGIS!H$1))*$F63,0)</f>
        <v>704</v>
      </c>
    </row>
    <row r="64" spans="1:13" x14ac:dyDescent="0.2">
      <c r="A64">
        <v>1</v>
      </c>
      <c r="B64" t="s">
        <v>15</v>
      </c>
      <c r="C64">
        <v>63</v>
      </c>
      <c r="D64">
        <f>SUMIFS('MPO Data'!D:D,'MPO Data'!C:C,TAZ!C64)</f>
        <v>633</v>
      </c>
      <c r="E64">
        <f>SUMIFS(NHGIS!B:B,NHGIS!A:A,TAZ!C64)</f>
        <v>805</v>
      </c>
      <c r="F64">
        <f t="shared" si="0"/>
        <v>633</v>
      </c>
      <c r="G64">
        <f t="shared" si="1"/>
        <v>633</v>
      </c>
      <c r="H64">
        <f>ROUND(VLOOKUP($C64,NHGIS!$A$2:$H$4300,COLUMN(NHGIS!C$1))*F64,0)</f>
        <v>0</v>
      </c>
      <c r="I64">
        <f>ROUND(VLOOKUP($C64,NHGIS!$A$2:$H$4300,COLUMN(NHGIS!D$1))*$F64,0)</f>
        <v>219</v>
      </c>
      <c r="J64">
        <f>ROUND(VLOOKUP($C64,NHGIS!$A$2:$H$4300,COLUMN(NHGIS!E$1))*$F64,0)</f>
        <v>101</v>
      </c>
      <c r="K64">
        <f>ROUND(VLOOKUP($C64,NHGIS!$A$2:$H$4300,COLUMN(NHGIS!F$1))*$F64,0)</f>
        <v>40</v>
      </c>
      <c r="L64">
        <f>ROUND(VLOOKUP($C64,NHGIS!$A$2:$H$4300,COLUMN(NHGIS!G$1))*$F64,0)</f>
        <v>18</v>
      </c>
      <c r="M64">
        <f>ROUND(VLOOKUP($C64,NHGIS!$A$2:$H$4300,COLUMN(NHGIS!H$1))*$F64,0)</f>
        <v>254</v>
      </c>
    </row>
    <row r="65" spans="1:13" x14ac:dyDescent="0.2">
      <c r="A65">
        <v>1</v>
      </c>
      <c r="B65" t="s">
        <v>15</v>
      </c>
      <c r="C65">
        <v>64</v>
      </c>
      <c r="D65">
        <f>SUMIFS('MPO Data'!D:D,'MPO Data'!C:C,TAZ!C65)</f>
        <v>905</v>
      </c>
      <c r="E65">
        <f>SUMIFS(NHGIS!B:B,NHGIS!A:A,TAZ!C65)</f>
        <v>731</v>
      </c>
      <c r="F65">
        <f t="shared" si="0"/>
        <v>905</v>
      </c>
      <c r="G65">
        <f t="shared" si="1"/>
        <v>842</v>
      </c>
      <c r="H65">
        <f>ROUND(VLOOKUP($C65,NHGIS!$A$2:$H$4300,COLUMN(NHGIS!C$1))*F65,0)</f>
        <v>63</v>
      </c>
      <c r="I65">
        <f>ROUND(VLOOKUP($C65,NHGIS!$A$2:$H$4300,COLUMN(NHGIS!D$1))*$F65,0)</f>
        <v>61</v>
      </c>
      <c r="J65">
        <f>ROUND(VLOOKUP($C65,NHGIS!$A$2:$H$4300,COLUMN(NHGIS!E$1))*$F65,0)</f>
        <v>116</v>
      </c>
      <c r="K65">
        <f>ROUND(VLOOKUP($C65,NHGIS!$A$2:$H$4300,COLUMN(NHGIS!F$1))*$F65,0)</f>
        <v>100</v>
      </c>
      <c r="L65">
        <f>ROUND(VLOOKUP($C65,NHGIS!$A$2:$H$4300,COLUMN(NHGIS!G$1))*$F65,0)</f>
        <v>93</v>
      </c>
      <c r="M65">
        <f>ROUND(VLOOKUP($C65,NHGIS!$A$2:$H$4300,COLUMN(NHGIS!H$1))*$F65,0)</f>
        <v>535</v>
      </c>
    </row>
    <row r="66" spans="1:13" x14ac:dyDescent="0.2">
      <c r="A66">
        <v>1</v>
      </c>
      <c r="B66" t="s">
        <v>15</v>
      </c>
      <c r="C66">
        <v>65</v>
      </c>
      <c r="D66">
        <f>SUMIFS('MPO Data'!D:D,'MPO Data'!C:C,TAZ!C66)</f>
        <v>401</v>
      </c>
      <c r="E66">
        <f>SUMIFS(NHGIS!B:B,NHGIS!A:A,TAZ!C66)</f>
        <v>321</v>
      </c>
      <c r="F66">
        <f t="shared" si="0"/>
        <v>401</v>
      </c>
      <c r="G66">
        <f t="shared" si="1"/>
        <v>374</v>
      </c>
      <c r="H66">
        <f>ROUND(VLOOKUP($C66,NHGIS!$A$2:$H$4300,COLUMN(NHGIS!C$1))*F66,0)</f>
        <v>27</v>
      </c>
      <c r="I66">
        <f>ROUND(VLOOKUP($C66,NHGIS!$A$2:$H$4300,COLUMN(NHGIS!D$1))*$F66,0)</f>
        <v>79</v>
      </c>
      <c r="J66">
        <f>ROUND(VLOOKUP($C66,NHGIS!$A$2:$H$4300,COLUMN(NHGIS!E$1))*$F66,0)</f>
        <v>25</v>
      </c>
      <c r="K66">
        <f>ROUND(VLOOKUP($C66,NHGIS!$A$2:$H$4300,COLUMN(NHGIS!F$1))*$F66,0)</f>
        <v>16</v>
      </c>
      <c r="L66">
        <f>ROUND(VLOOKUP($C66,NHGIS!$A$2:$H$4300,COLUMN(NHGIS!G$1))*$F66,0)</f>
        <v>90</v>
      </c>
      <c r="M66">
        <f>ROUND(VLOOKUP($C66,NHGIS!$A$2:$H$4300,COLUMN(NHGIS!H$1))*$F66,0)</f>
        <v>191</v>
      </c>
    </row>
    <row r="67" spans="1:13" x14ac:dyDescent="0.2">
      <c r="A67">
        <v>1</v>
      </c>
      <c r="B67" t="s">
        <v>15</v>
      </c>
      <c r="C67">
        <v>66</v>
      </c>
      <c r="D67">
        <f>SUMIFS('MPO Data'!D:D,'MPO Data'!C:C,TAZ!C67)</f>
        <v>782</v>
      </c>
      <c r="E67">
        <f>SUMIFS(NHGIS!B:B,NHGIS!A:A,TAZ!C67)</f>
        <v>868</v>
      </c>
      <c r="F67">
        <f t="shared" ref="F67:F130" si="2">D67</f>
        <v>782</v>
      </c>
      <c r="G67">
        <f t="shared" ref="G67:G130" si="3">F67-H67</f>
        <v>743</v>
      </c>
      <c r="H67">
        <f>ROUND(VLOOKUP($C67,NHGIS!$A$2:$H$4300,COLUMN(NHGIS!C$1))*F67,0)</f>
        <v>39</v>
      </c>
      <c r="I67">
        <f>ROUND(VLOOKUP($C67,NHGIS!$A$2:$H$4300,COLUMN(NHGIS!D$1))*$F67,0)</f>
        <v>219</v>
      </c>
      <c r="J67">
        <f>ROUND(VLOOKUP($C67,NHGIS!$A$2:$H$4300,COLUMN(NHGIS!E$1))*$F67,0)</f>
        <v>93</v>
      </c>
      <c r="K67">
        <f>ROUND(VLOOKUP($C67,NHGIS!$A$2:$H$4300,COLUMN(NHGIS!F$1))*$F67,0)</f>
        <v>59</v>
      </c>
      <c r="L67">
        <f>ROUND(VLOOKUP($C67,NHGIS!$A$2:$H$4300,COLUMN(NHGIS!G$1))*$F67,0)</f>
        <v>50</v>
      </c>
      <c r="M67">
        <f>ROUND(VLOOKUP($C67,NHGIS!$A$2:$H$4300,COLUMN(NHGIS!H$1))*$F67,0)</f>
        <v>362</v>
      </c>
    </row>
    <row r="68" spans="1:13" x14ac:dyDescent="0.2">
      <c r="A68">
        <v>1</v>
      </c>
      <c r="B68" t="s">
        <v>15</v>
      </c>
      <c r="C68">
        <v>67</v>
      </c>
      <c r="D68">
        <f>SUMIFS('MPO Data'!D:D,'MPO Data'!C:C,TAZ!C68)</f>
        <v>623</v>
      </c>
      <c r="E68">
        <f>SUMIFS(NHGIS!B:B,NHGIS!A:A,TAZ!C68)</f>
        <v>592</v>
      </c>
      <c r="F68">
        <f t="shared" si="2"/>
        <v>623</v>
      </c>
      <c r="G68">
        <f t="shared" si="3"/>
        <v>493</v>
      </c>
      <c r="H68">
        <f>ROUND(VLOOKUP($C68,NHGIS!$A$2:$H$4300,COLUMN(NHGIS!C$1))*F68,0)</f>
        <v>130</v>
      </c>
      <c r="I68">
        <f>ROUND(VLOOKUP($C68,NHGIS!$A$2:$H$4300,COLUMN(NHGIS!D$1))*$F68,0)</f>
        <v>236</v>
      </c>
      <c r="J68">
        <f>ROUND(VLOOKUP($C68,NHGIS!$A$2:$H$4300,COLUMN(NHGIS!E$1))*$F68,0)</f>
        <v>175</v>
      </c>
      <c r="K68">
        <f>ROUND(VLOOKUP($C68,NHGIS!$A$2:$H$4300,COLUMN(NHGIS!F$1))*$F68,0)</f>
        <v>29</v>
      </c>
      <c r="L68">
        <f>ROUND(VLOOKUP($C68,NHGIS!$A$2:$H$4300,COLUMN(NHGIS!G$1))*$F68,0)</f>
        <v>20</v>
      </c>
      <c r="M68">
        <f>ROUND(VLOOKUP($C68,NHGIS!$A$2:$H$4300,COLUMN(NHGIS!H$1))*$F68,0)</f>
        <v>163</v>
      </c>
    </row>
    <row r="69" spans="1:13" x14ac:dyDescent="0.2">
      <c r="A69">
        <v>1</v>
      </c>
      <c r="B69" t="s">
        <v>15</v>
      </c>
      <c r="C69">
        <v>68</v>
      </c>
      <c r="D69">
        <f>SUMIFS('MPO Data'!D:D,'MPO Data'!C:C,TAZ!C69)</f>
        <v>939</v>
      </c>
      <c r="E69">
        <f>SUMIFS(NHGIS!B:B,NHGIS!A:A,TAZ!C69)</f>
        <v>932</v>
      </c>
      <c r="F69">
        <f t="shared" si="2"/>
        <v>939</v>
      </c>
      <c r="G69">
        <f t="shared" si="3"/>
        <v>887</v>
      </c>
      <c r="H69">
        <f>ROUND(VLOOKUP($C69,NHGIS!$A$2:$H$4300,COLUMN(NHGIS!C$1))*F69,0)</f>
        <v>52</v>
      </c>
      <c r="I69">
        <f>ROUND(VLOOKUP($C69,NHGIS!$A$2:$H$4300,COLUMN(NHGIS!D$1))*$F69,0)</f>
        <v>495</v>
      </c>
      <c r="J69">
        <f>ROUND(VLOOKUP($C69,NHGIS!$A$2:$H$4300,COLUMN(NHGIS!E$1))*$F69,0)</f>
        <v>90</v>
      </c>
      <c r="K69">
        <f>ROUND(VLOOKUP($C69,NHGIS!$A$2:$H$4300,COLUMN(NHGIS!F$1))*$F69,0)</f>
        <v>70</v>
      </c>
      <c r="L69">
        <f>ROUND(VLOOKUP($C69,NHGIS!$A$2:$H$4300,COLUMN(NHGIS!G$1))*$F69,0)</f>
        <v>56</v>
      </c>
      <c r="M69">
        <f>ROUND(VLOOKUP($C69,NHGIS!$A$2:$H$4300,COLUMN(NHGIS!H$1))*$F69,0)</f>
        <v>229</v>
      </c>
    </row>
    <row r="70" spans="1:13" x14ac:dyDescent="0.2">
      <c r="A70">
        <v>1</v>
      </c>
      <c r="B70" t="s">
        <v>15</v>
      </c>
      <c r="C70">
        <v>69</v>
      </c>
      <c r="D70">
        <f>SUMIFS('MPO Data'!D:D,'MPO Data'!C:C,TAZ!C70)</f>
        <v>1267</v>
      </c>
      <c r="E70">
        <f>SUMIFS(NHGIS!B:B,NHGIS!A:A,TAZ!C70)</f>
        <v>1145</v>
      </c>
      <c r="F70">
        <f t="shared" si="2"/>
        <v>1267</v>
      </c>
      <c r="G70">
        <f t="shared" si="3"/>
        <v>1190</v>
      </c>
      <c r="H70">
        <f>ROUND(VLOOKUP($C70,NHGIS!$A$2:$H$4300,COLUMN(NHGIS!C$1))*F70,0)</f>
        <v>77</v>
      </c>
      <c r="I70">
        <f>ROUND(VLOOKUP($C70,NHGIS!$A$2:$H$4300,COLUMN(NHGIS!D$1))*$F70,0)</f>
        <v>135</v>
      </c>
      <c r="J70">
        <f>ROUND(VLOOKUP($C70,NHGIS!$A$2:$H$4300,COLUMN(NHGIS!E$1))*$F70,0)</f>
        <v>138</v>
      </c>
      <c r="K70">
        <f>ROUND(VLOOKUP($C70,NHGIS!$A$2:$H$4300,COLUMN(NHGIS!F$1))*$F70,0)</f>
        <v>199</v>
      </c>
      <c r="L70">
        <f>ROUND(VLOOKUP($C70,NHGIS!$A$2:$H$4300,COLUMN(NHGIS!G$1))*$F70,0)</f>
        <v>96</v>
      </c>
      <c r="M70">
        <f>ROUND(VLOOKUP($C70,NHGIS!$A$2:$H$4300,COLUMN(NHGIS!H$1))*$F70,0)</f>
        <v>698</v>
      </c>
    </row>
    <row r="71" spans="1:13" x14ac:dyDescent="0.2">
      <c r="A71">
        <v>1</v>
      </c>
      <c r="B71" t="s">
        <v>15</v>
      </c>
      <c r="C71">
        <v>70</v>
      </c>
      <c r="D71">
        <f>SUMIFS('MPO Data'!D:D,'MPO Data'!C:C,TAZ!C71)</f>
        <v>657</v>
      </c>
      <c r="E71">
        <f>SUMIFS(NHGIS!B:B,NHGIS!A:A,TAZ!C71)</f>
        <v>682</v>
      </c>
      <c r="F71">
        <f t="shared" si="2"/>
        <v>657</v>
      </c>
      <c r="G71">
        <f t="shared" si="3"/>
        <v>592</v>
      </c>
      <c r="H71">
        <f>ROUND(VLOOKUP($C71,NHGIS!$A$2:$H$4300,COLUMN(NHGIS!C$1))*F71,0)</f>
        <v>65</v>
      </c>
      <c r="I71">
        <f>ROUND(VLOOKUP($C71,NHGIS!$A$2:$H$4300,COLUMN(NHGIS!D$1))*$F71,0)</f>
        <v>142</v>
      </c>
      <c r="J71">
        <f>ROUND(VLOOKUP($C71,NHGIS!$A$2:$H$4300,COLUMN(NHGIS!E$1))*$F71,0)</f>
        <v>64</v>
      </c>
      <c r="K71">
        <f>ROUND(VLOOKUP($C71,NHGIS!$A$2:$H$4300,COLUMN(NHGIS!F$1))*$F71,0)</f>
        <v>86</v>
      </c>
      <c r="L71">
        <f>ROUND(VLOOKUP($C71,NHGIS!$A$2:$H$4300,COLUMN(NHGIS!G$1))*$F71,0)</f>
        <v>179</v>
      </c>
      <c r="M71">
        <f>ROUND(VLOOKUP($C71,NHGIS!$A$2:$H$4300,COLUMN(NHGIS!H$1))*$F71,0)</f>
        <v>187</v>
      </c>
    </row>
    <row r="72" spans="1:13" x14ac:dyDescent="0.2">
      <c r="A72">
        <v>1</v>
      </c>
      <c r="B72" t="s">
        <v>15</v>
      </c>
      <c r="C72">
        <v>71</v>
      </c>
      <c r="D72">
        <f>SUMIFS('MPO Data'!D:D,'MPO Data'!C:C,TAZ!C72)</f>
        <v>146</v>
      </c>
      <c r="E72">
        <f>SUMIFS(NHGIS!B:B,NHGIS!A:A,TAZ!C72)</f>
        <v>472</v>
      </c>
      <c r="F72">
        <f t="shared" si="2"/>
        <v>146</v>
      </c>
      <c r="G72">
        <f t="shared" si="3"/>
        <v>133</v>
      </c>
      <c r="H72">
        <f>ROUND(VLOOKUP($C72,NHGIS!$A$2:$H$4300,COLUMN(NHGIS!C$1))*F72,0)</f>
        <v>13</v>
      </c>
      <c r="I72">
        <f>ROUND(VLOOKUP($C72,NHGIS!$A$2:$H$4300,COLUMN(NHGIS!D$1))*$F72,0)</f>
        <v>46</v>
      </c>
      <c r="J72">
        <f>ROUND(VLOOKUP($C72,NHGIS!$A$2:$H$4300,COLUMN(NHGIS!E$1))*$F72,0)</f>
        <v>28</v>
      </c>
      <c r="K72">
        <f>ROUND(VLOOKUP($C72,NHGIS!$A$2:$H$4300,COLUMN(NHGIS!F$1))*$F72,0)</f>
        <v>12</v>
      </c>
      <c r="L72">
        <f>ROUND(VLOOKUP($C72,NHGIS!$A$2:$H$4300,COLUMN(NHGIS!G$1))*$F72,0)</f>
        <v>16</v>
      </c>
      <c r="M72">
        <f>ROUND(VLOOKUP($C72,NHGIS!$A$2:$H$4300,COLUMN(NHGIS!H$1))*$F72,0)</f>
        <v>43</v>
      </c>
    </row>
    <row r="73" spans="1:13" x14ac:dyDescent="0.2">
      <c r="A73">
        <v>1</v>
      </c>
      <c r="B73" t="s">
        <v>15</v>
      </c>
      <c r="C73">
        <v>72</v>
      </c>
      <c r="D73">
        <f>SUMIFS('MPO Data'!D:D,'MPO Data'!C:C,TAZ!C73)</f>
        <v>188</v>
      </c>
      <c r="E73">
        <f>SUMIFS(NHGIS!B:B,NHGIS!A:A,TAZ!C73)</f>
        <v>274.5</v>
      </c>
      <c r="F73">
        <f t="shared" si="2"/>
        <v>188</v>
      </c>
      <c r="G73">
        <f t="shared" si="3"/>
        <v>177</v>
      </c>
      <c r="H73">
        <f>ROUND(VLOOKUP($C73,NHGIS!$A$2:$H$4300,COLUMN(NHGIS!C$1))*F73,0)</f>
        <v>11</v>
      </c>
      <c r="I73">
        <f>ROUND(VLOOKUP($C73,NHGIS!$A$2:$H$4300,COLUMN(NHGIS!D$1))*$F73,0)</f>
        <v>54</v>
      </c>
      <c r="J73">
        <f>ROUND(VLOOKUP($C73,NHGIS!$A$2:$H$4300,COLUMN(NHGIS!E$1))*$F73,0)</f>
        <v>30</v>
      </c>
      <c r="K73">
        <f>ROUND(VLOOKUP($C73,NHGIS!$A$2:$H$4300,COLUMN(NHGIS!F$1))*$F73,0)</f>
        <v>51</v>
      </c>
      <c r="L73">
        <f>ROUND(VLOOKUP($C73,NHGIS!$A$2:$H$4300,COLUMN(NHGIS!G$1))*$F73,0)</f>
        <v>14</v>
      </c>
      <c r="M73">
        <f>ROUND(VLOOKUP($C73,NHGIS!$A$2:$H$4300,COLUMN(NHGIS!H$1))*$F73,0)</f>
        <v>39</v>
      </c>
    </row>
    <row r="74" spans="1:13" x14ac:dyDescent="0.2">
      <c r="A74">
        <v>1</v>
      </c>
      <c r="B74" t="s">
        <v>15</v>
      </c>
      <c r="C74">
        <v>73</v>
      </c>
      <c r="D74">
        <f>SUMIFS('MPO Data'!D:D,'MPO Data'!C:C,TAZ!C74)</f>
        <v>752</v>
      </c>
      <c r="E74">
        <f>SUMIFS(NHGIS!B:B,NHGIS!A:A,TAZ!C74)</f>
        <v>713</v>
      </c>
      <c r="F74">
        <f t="shared" si="2"/>
        <v>752</v>
      </c>
      <c r="G74">
        <f t="shared" si="3"/>
        <v>654</v>
      </c>
      <c r="H74">
        <f>ROUND(VLOOKUP($C74,NHGIS!$A$2:$H$4300,COLUMN(NHGIS!C$1))*F74,0)</f>
        <v>98</v>
      </c>
      <c r="I74">
        <f>ROUND(VLOOKUP($C74,NHGIS!$A$2:$H$4300,COLUMN(NHGIS!D$1))*$F74,0)</f>
        <v>389</v>
      </c>
      <c r="J74">
        <f>ROUND(VLOOKUP($C74,NHGIS!$A$2:$H$4300,COLUMN(NHGIS!E$1))*$F74,0)</f>
        <v>143</v>
      </c>
      <c r="K74">
        <f>ROUND(VLOOKUP($C74,NHGIS!$A$2:$H$4300,COLUMN(NHGIS!F$1))*$F74,0)</f>
        <v>31</v>
      </c>
      <c r="L74">
        <f>ROUND(VLOOKUP($C74,NHGIS!$A$2:$H$4300,COLUMN(NHGIS!G$1))*$F74,0)</f>
        <v>74</v>
      </c>
      <c r="M74">
        <f>ROUND(VLOOKUP($C74,NHGIS!$A$2:$H$4300,COLUMN(NHGIS!H$1))*$F74,0)</f>
        <v>115</v>
      </c>
    </row>
    <row r="75" spans="1:13" x14ac:dyDescent="0.2">
      <c r="A75">
        <v>1</v>
      </c>
      <c r="B75" t="s">
        <v>15</v>
      </c>
      <c r="C75">
        <v>74</v>
      </c>
      <c r="D75">
        <f>SUMIFS('MPO Data'!D:D,'MPO Data'!C:C,TAZ!C75)</f>
        <v>672</v>
      </c>
      <c r="E75">
        <f>SUMIFS(NHGIS!B:B,NHGIS!A:A,TAZ!C75)</f>
        <v>916</v>
      </c>
      <c r="F75">
        <f t="shared" si="2"/>
        <v>672</v>
      </c>
      <c r="G75">
        <f t="shared" si="3"/>
        <v>672</v>
      </c>
      <c r="H75">
        <f>ROUND(VLOOKUP($C75,NHGIS!$A$2:$H$4300,COLUMN(NHGIS!C$1))*F75,0)</f>
        <v>0</v>
      </c>
      <c r="I75">
        <f>ROUND(VLOOKUP($C75,NHGIS!$A$2:$H$4300,COLUMN(NHGIS!D$1))*$F75,0)</f>
        <v>550</v>
      </c>
      <c r="J75">
        <f>ROUND(VLOOKUP($C75,NHGIS!$A$2:$H$4300,COLUMN(NHGIS!E$1))*$F75,0)</f>
        <v>101</v>
      </c>
      <c r="K75">
        <f>ROUND(VLOOKUP($C75,NHGIS!$A$2:$H$4300,COLUMN(NHGIS!F$1))*$F75,0)</f>
        <v>10</v>
      </c>
      <c r="L75">
        <f>ROUND(VLOOKUP($C75,NHGIS!$A$2:$H$4300,COLUMN(NHGIS!G$1))*$F75,0)</f>
        <v>0</v>
      </c>
      <c r="M75">
        <f>ROUND(VLOOKUP($C75,NHGIS!$A$2:$H$4300,COLUMN(NHGIS!H$1))*$F75,0)</f>
        <v>11</v>
      </c>
    </row>
    <row r="76" spans="1:13" x14ac:dyDescent="0.2">
      <c r="A76">
        <v>1</v>
      </c>
      <c r="B76" t="s">
        <v>15</v>
      </c>
      <c r="C76">
        <v>75</v>
      </c>
      <c r="D76">
        <f>SUMIFS('MPO Data'!D:D,'MPO Data'!C:C,TAZ!C76)</f>
        <v>1299</v>
      </c>
      <c r="E76">
        <f>SUMIFS(NHGIS!B:B,NHGIS!A:A,TAZ!C76)</f>
        <v>1435</v>
      </c>
      <c r="F76">
        <f t="shared" si="2"/>
        <v>1299</v>
      </c>
      <c r="G76">
        <f t="shared" si="3"/>
        <v>1239</v>
      </c>
      <c r="H76">
        <f>ROUND(VLOOKUP($C76,NHGIS!$A$2:$H$4300,COLUMN(NHGIS!C$1))*F76,0)</f>
        <v>60</v>
      </c>
      <c r="I76">
        <f>ROUND(VLOOKUP($C76,NHGIS!$A$2:$H$4300,COLUMN(NHGIS!D$1))*$F76,0)</f>
        <v>461</v>
      </c>
      <c r="J76">
        <f>ROUND(VLOOKUP($C76,NHGIS!$A$2:$H$4300,COLUMN(NHGIS!E$1))*$F76,0)</f>
        <v>147</v>
      </c>
      <c r="K76">
        <f>ROUND(VLOOKUP($C76,NHGIS!$A$2:$H$4300,COLUMN(NHGIS!F$1))*$F76,0)</f>
        <v>38</v>
      </c>
      <c r="L76">
        <f>ROUND(VLOOKUP($C76,NHGIS!$A$2:$H$4300,COLUMN(NHGIS!G$1))*$F76,0)</f>
        <v>118</v>
      </c>
      <c r="M76">
        <f>ROUND(VLOOKUP($C76,NHGIS!$A$2:$H$4300,COLUMN(NHGIS!H$1))*$F76,0)</f>
        <v>536</v>
      </c>
    </row>
    <row r="77" spans="1:13" x14ac:dyDescent="0.2">
      <c r="A77">
        <v>1</v>
      </c>
      <c r="B77" t="s">
        <v>15</v>
      </c>
      <c r="C77">
        <v>76</v>
      </c>
      <c r="D77">
        <f>SUMIFS('MPO Data'!D:D,'MPO Data'!C:C,TAZ!C77)</f>
        <v>1694</v>
      </c>
      <c r="E77">
        <f>SUMIFS(NHGIS!B:B,NHGIS!A:A,TAZ!C77)</f>
        <v>764.5</v>
      </c>
      <c r="F77">
        <f t="shared" si="2"/>
        <v>1694</v>
      </c>
      <c r="G77">
        <f t="shared" si="3"/>
        <v>1510</v>
      </c>
      <c r="H77">
        <f>ROUND(VLOOKUP($C77,NHGIS!$A$2:$H$4300,COLUMN(NHGIS!C$1))*F77,0)</f>
        <v>184</v>
      </c>
      <c r="I77">
        <f>ROUND(VLOOKUP($C77,NHGIS!$A$2:$H$4300,COLUMN(NHGIS!D$1))*$F77,0)</f>
        <v>399</v>
      </c>
      <c r="J77">
        <f>ROUND(VLOOKUP($C77,NHGIS!$A$2:$H$4300,COLUMN(NHGIS!E$1))*$F77,0)</f>
        <v>316</v>
      </c>
      <c r="K77">
        <f>ROUND(VLOOKUP($C77,NHGIS!$A$2:$H$4300,COLUMN(NHGIS!F$1))*$F77,0)</f>
        <v>142</v>
      </c>
      <c r="L77">
        <f>ROUND(VLOOKUP($C77,NHGIS!$A$2:$H$4300,COLUMN(NHGIS!G$1))*$F77,0)</f>
        <v>104</v>
      </c>
      <c r="M77">
        <f>ROUND(VLOOKUP($C77,NHGIS!$A$2:$H$4300,COLUMN(NHGIS!H$1))*$F77,0)</f>
        <v>733</v>
      </c>
    </row>
    <row r="78" spans="1:13" x14ac:dyDescent="0.2">
      <c r="A78">
        <v>1</v>
      </c>
      <c r="B78" t="s">
        <v>15</v>
      </c>
      <c r="C78">
        <v>77</v>
      </c>
      <c r="D78">
        <f>SUMIFS('MPO Data'!D:D,'MPO Data'!C:C,TAZ!C78)</f>
        <v>763</v>
      </c>
      <c r="E78">
        <f>SUMIFS(NHGIS!B:B,NHGIS!A:A,TAZ!C78)</f>
        <v>805</v>
      </c>
      <c r="F78">
        <f t="shared" si="2"/>
        <v>763</v>
      </c>
      <c r="G78">
        <f t="shared" si="3"/>
        <v>676</v>
      </c>
      <c r="H78">
        <f>ROUND(VLOOKUP($C78,NHGIS!$A$2:$H$4300,COLUMN(NHGIS!C$1))*F78,0)</f>
        <v>87</v>
      </c>
      <c r="I78">
        <f>ROUND(VLOOKUP($C78,NHGIS!$A$2:$H$4300,COLUMN(NHGIS!D$1))*$F78,0)</f>
        <v>225</v>
      </c>
      <c r="J78">
        <f>ROUND(VLOOKUP($C78,NHGIS!$A$2:$H$4300,COLUMN(NHGIS!E$1))*$F78,0)</f>
        <v>102</v>
      </c>
      <c r="K78">
        <f>ROUND(VLOOKUP($C78,NHGIS!$A$2:$H$4300,COLUMN(NHGIS!F$1))*$F78,0)</f>
        <v>58</v>
      </c>
      <c r="L78">
        <f>ROUND(VLOOKUP($C78,NHGIS!$A$2:$H$4300,COLUMN(NHGIS!G$1))*$F78,0)</f>
        <v>51</v>
      </c>
      <c r="M78">
        <f>ROUND(VLOOKUP($C78,NHGIS!$A$2:$H$4300,COLUMN(NHGIS!H$1))*$F78,0)</f>
        <v>327</v>
      </c>
    </row>
    <row r="79" spans="1:13" x14ac:dyDescent="0.2">
      <c r="A79">
        <v>1</v>
      </c>
      <c r="B79" t="s">
        <v>15</v>
      </c>
      <c r="C79">
        <v>78</v>
      </c>
      <c r="D79">
        <f>SUMIFS('MPO Data'!D:D,'MPO Data'!C:C,TAZ!C79)</f>
        <v>2049</v>
      </c>
      <c r="E79">
        <f>SUMIFS(NHGIS!B:B,NHGIS!A:A,TAZ!C79)</f>
        <v>2054</v>
      </c>
      <c r="F79">
        <f t="shared" si="2"/>
        <v>2049</v>
      </c>
      <c r="G79">
        <f t="shared" si="3"/>
        <v>1760</v>
      </c>
      <c r="H79">
        <f>ROUND(VLOOKUP($C79,NHGIS!$A$2:$H$4300,COLUMN(NHGIS!C$1))*F79,0)</f>
        <v>289</v>
      </c>
      <c r="I79">
        <f>ROUND(VLOOKUP($C79,NHGIS!$A$2:$H$4300,COLUMN(NHGIS!D$1))*$F79,0)</f>
        <v>269</v>
      </c>
      <c r="J79">
        <f>ROUND(VLOOKUP($C79,NHGIS!$A$2:$H$4300,COLUMN(NHGIS!E$1))*$F79,0)</f>
        <v>93</v>
      </c>
      <c r="K79">
        <f>ROUND(VLOOKUP($C79,NHGIS!$A$2:$H$4300,COLUMN(NHGIS!F$1))*$F79,0)</f>
        <v>88</v>
      </c>
      <c r="L79">
        <f>ROUND(VLOOKUP($C79,NHGIS!$A$2:$H$4300,COLUMN(NHGIS!G$1))*$F79,0)</f>
        <v>212</v>
      </c>
      <c r="M79">
        <f>ROUND(VLOOKUP($C79,NHGIS!$A$2:$H$4300,COLUMN(NHGIS!H$1))*$F79,0)</f>
        <v>1387</v>
      </c>
    </row>
    <row r="80" spans="1:13" x14ac:dyDescent="0.2">
      <c r="A80">
        <v>1</v>
      </c>
      <c r="B80" t="s">
        <v>15</v>
      </c>
      <c r="C80">
        <v>79</v>
      </c>
      <c r="D80">
        <f>SUMIFS('MPO Data'!D:D,'MPO Data'!C:C,TAZ!C80)</f>
        <v>1422</v>
      </c>
      <c r="E80">
        <f>SUMIFS(NHGIS!B:B,NHGIS!A:A,TAZ!C80)</f>
        <v>1192</v>
      </c>
      <c r="F80">
        <f t="shared" si="2"/>
        <v>1422</v>
      </c>
      <c r="G80">
        <f t="shared" si="3"/>
        <v>1405</v>
      </c>
      <c r="H80">
        <f>ROUND(VLOOKUP($C80,NHGIS!$A$2:$H$4300,COLUMN(NHGIS!C$1))*F80,0)</f>
        <v>17</v>
      </c>
      <c r="I80">
        <f>ROUND(VLOOKUP($C80,NHGIS!$A$2:$H$4300,COLUMN(NHGIS!D$1))*$F80,0)</f>
        <v>531</v>
      </c>
      <c r="J80">
        <f>ROUND(VLOOKUP($C80,NHGIS!$A$2:$H$4300,COLUMN(NHGIS!E$1))*$F80,0)</f>
        <v>378</v>
      </c>
      <c r="K80">
        <f>ROUND(VLOOKUP($C80,NHGIS!$A$2:$H$4300,COLUMN(NHGIS!F$1))*$F80,0)</f>
        <v>246</v>
      </c>
      <c r="L80">
        <f>ROUND(VLOOKUP($C80,NHGIS!$A$2:$H$4300,COLUMN(NHGIS!G$1))*$F80,0)</f>
        <v>75</v>
      </c>
      <c r="M80">
        <f>ROUND(VLOOKUP($C80,NHGIS!$A$2:$H$4300,COLUMN(NHGIS!H$1))*$F80,0)</f>
        <v>192</v>
      </c>
    </row>
    <row r="81" spans="1:13" x14ac:dyDescent="0.2">
      <c r="A81">
        <v>1</v>
      </c>
      <c r="B81" t="s">
        <v>15</v>
      </c>
      <c r="C81">
        <v>80</v>
      </c>
      <c r="D81">
        <f>SUMIFS('MPO Data'!D:D,'MPO Data'!C:C,TAZ!C81)</f>
        <v>1272</v>
      </c>
      <c r="E81">
        <f>SUMIFS(NHGIS!B:B,NHGIS!A:A,TAZ!C81)</f>
        <v>1273</v>
      </c>
      <c r="F81">
        <f t="shared" si="2"/>
        <v>1272</v>
      </c>
      <c r="G81">
        <f t="shared" si="3"/>
        <v>1147</v>
      </c>
      <c r="H81">
        <f>ROUND(VLOOKUP($C81,NHGIS!$A$2:$H$4300,COLUMN(NHGIS!C$1))*F81,0)</f>
        <v>125</v>
      </c>
      <c r="I81">
        <f>ROUND(VLOOKUP($C81,NHGIS!$A$2:$H$4300,COLUMN(NHGIS!D$1))*$F81,0)</f>
        <v>404</v>
      </c>
      <c r="J81">
        <f>ROUND(VLOOKUP($C81,NHGIS!$A$2:$H$4300,COLUMN(NHGIS!E$1))*$F81,0)</f>
        <v>335</v>
      </c>
      <c r="K81">
        <f>ROUND(VLOOKUP($C81,NHGIS!$A$2:$H$4300,COLUMN(NHGIS!F$1))*$F81,0)</f>
        <v>94</v>
      </c>
      <c r="L81">
        <f>ROUND(VLOOKUP($C81,NHGIS!$A$2:$H$4300,COLUMN(NHGIS!G$1))*$F81,0)</f>
        <v>109</v>
      </c>
      <c r="M81">
        <f>ROUND(VLOOKUP($C81,NHGIS!$A$2:$H$4300,COLUMN(NHGIS!H$1))*$F81,0)</f>
        <v>331</v>
      </c>
    </row>
    <row r="82" spans="1:13" x14ac:dyDescent="0.2">
      <c r="A82">
        <v>1</v>
      </c>
      <c r="B82" t="s">
        <v>15</v>
      </c>
      <c r="C82">
        <v>81</v>
      </c>
      <c r="D82">
        <f>SUMIFS('MPO Data'!D:D,'MPO Data'!C:C,TAZ!C82)</f>
        <v>1603</v>
      </c>
      <c r="E82">
        <f>SUMIFS(NHGIS!B:B,NHGIS!A:A,TAZ!C82)</f>
        <v>1457</v>
      </c>
      <c r="F82">
        <f t="shared" si="2"/>
        <v>1603</v>
      </c>
      <c r="G82">
        <f t="shared" si="3"/>
        <v>1594</v>
      </c>
      <c r="H82">
        <f>ROUND(VLOOKUP($C82,NHGIS!$A$2:$H$4300,COLUMN(NHGIS!C$1))*F82,0)</f>
        <v>9</v>
      </c>
      <c r="I82">
        <f>ROUND(VLOOKUP($C82,NHGIS!$A$2:$H$4300,COLUMN(NHGIS!D$1))*$F82,0)</f>
        <v>195</v>
      </c>
      <c r="J82">
        <f>ROUND(VLOOKUP($C82,NHGIS!$A$2:$H$4300,COLUMN(NHGIS!E$1))*$F82,0)</f>
        <v>353</v>
      </c>
      <c r="K82">
        <f>ROUND(VLOOKUP($C82,NHGIS!$A$2:$H$4300,COLUMN(NHGIS!F$1))*$F82,0)</f>
        <v>350</v>
      </c>
      <c r="L82">
        <f>ROUND(VLOOKUP($C82,NHGIS!$A$2:$H$4300,COLUMN(NHGIS!G$1))*$F82,0)</f>
        <v>186</v>
      </c>
      <c r="M82">
        <f>ROUND(VLOOKUP($C82,NHGIS!$A$2:$H$4300,COLUMN(NHGIS!H$1))*$F82,0)</f>
        <v>519</v>
      </c>
    </row>
    <row r="83" spans="1:13" x14ac:dyDescent="0.2">
      <c r="A83">
        <v>1</v>
      </c>
      <c r="B83" t="s">
        <v>15</v>
      </c>
      <c r="C83">
        <v>82</v>
      </c>
      <c r="D83">
        <f>SUMIFS('MPO Data'!D:D,'MPO Data'!C:C,TAZ!C83)</f>
        <v>630</v>
      </c>
      <c r="E83">
        <f>SUMIFS(NHGIS!B:B,NHGIS!A:A,TAZ!C83)</f>
        <v>320</v>
      </c>
      <c r="F83">
        <f t="shared" si="2"/>
        <v>630</v>
      </c>
      <c r="G83">
        <f t="shared" si="3"/>
        <v>573</v>
      </c>
      <c r="H83">
        <f>ROUND(VLOOKUP($C83,NHGIS!$A$2:$H$4300,COLUMN(NHGIS!C$1))*F83,0)</f>
        <v>57</v>
      </c>
      <c r="I83">
        <f>ROUND(VLOOKUP($C83,NHGIS!$A$2:$H$4300,COLUMN(NHGIS!D$1))*$F83,0)</f>
        <v>453</v>
      </c>
      <c r="J83">
        <f>ROUND(VLOOKUP($C83,NHGIS!$A$2:$H$4300,COLUMN(NHGIS!E$1))*$F83,0)</f>
        <v>81</v>
      </c>
      <c r="K83">
        <f>ROUND(VLOOKUP($C83,NHGIS!$A$2:$H$4300,COLUMN(NHGIS!F$1))*$F83,0)</f>
        <v>57</v>
      </c>
      <c r="L83">
        <f>ROUND(VLOOKUP($C83,NHGIS!$A$2:$H$4300,COLUMN(NHGIS!G$1))*$F83,0)</f>
        <v>14</v>
      </c>
      <c r="M83">
        <f>ROUND(VLOOKUP($C83,NHGIS!$A$2:$H$4300,COLUMN(NHGIS!H$1))*$F83,0)</f>
        <v>26</v>
      </c>
    </row>
    <row r="84" spans="1:13" x14ac:dyDescent="0.2">
      <c r="A84">
        <v>1</v>
      </c>
      <c r="B84" t="s">
        <v>15</v>
      </c>
      <c r="C84">
        <v>83</v>
      </c>
      <c r="D84">
        <f>SUMIFS('MPO Data'!D:D,'MPO Data'!C:C,TAZ!C84)</f>
        <v>968</v>
      </c>
      <c r="E84">
        <f>SUMIFS(NHGIS!B:B,NHGIS!A:A,TAZ!C84)</f>
        <v>1244</v>
      </c>
      <c r="F84">
        <f t="shared" si="2"/>
        <v>968</v>
      </c>
      <c r="G84">
        <f t="shared" si="3"/>
        <v>742</v>
      </c>
      <c r="H84">
        <f>ROUND(VLOOKUP($C84,NHGIS!$A$2:$H$4300,COLUMN(NHGIS!C$1))*F84,0)</f>
        <v>226</v>
      </c>
      <c r="I84">
        <f>ROUND(VLOOKUP($C84,NHGIS!$A$2:$H$4300,COLUMN(NHGIS!D$1))*$F84,0)</f>
        <v>643</v>
      </c>
      <c r="J84">
        <f>ROUND(VLOOKUP($C84,NHGIS!$A$2:$H$4300,COLUMN(NHGIS!E$1))*$F84,0)</f>
        <v>156</v>
      </c>
      <c r="K84">
        <f>ROUND(VLOOKUP($C84,NHGIS!$A$2:$H$4300,COLUMN(NHGIS!F$1))*$F84,0)</f>
        <v>84</v>
      </c>
      <c r="L84">
        <f>ROUND(VLOOKUP($C84,NHGIS!$A$2:$H$4300,COLUMN(NHGIS!G$1))*$F84,0)</f>
        <v>13</v>
      </c>
      <c r="M84">
        <f>ROUND(VLOOKUP($C84,NHGIS!$A$2:$H$4300,COLUMN(NHGIS!H$1))*$F84,0)</f>
        <v>72</v>
      </c>
    </row>
    <row r="85" spans="1:13" x14ac:dyDescent="0.2">
      <c r="A85">
        <v>1</v>
      </c>
      <c r="B85" t="s">
        <v>15</v>
      </c>
      <c r="C85">
        <v>84</v>
      </c>
      <c r="D85">
        <f>SUMIFS('MPO Data'!D:D,'MPO Data'!C:C,TAZ!C85)</f>
        <v>574</v>
      </c>
      <c r="E85">
        <f>SUMIFS(NHGIS!B:B,NHGIS!A:A,TAZ!C85)</f>
        <v>540</v>
      </c>
      <c r="F85">
        <f t="shared" si="2"/>
        <v>574</v>
      </c>
      <c r="G85">
        <f t="shared" si="3"/>
        <v>503</v>
      </c>
      <c r="H85">
        <f>ROUND(VLOOKUP($C85,NHGIS!$A$2:$H$4300,COLUMN(NHGIS!C$1))*F85,0)</f>
        <v>71</v>
      </c>
      <c r="I85">
        <f>ROUND(VLOOKUP($C85,NHGIS!$A$2:$H$4300,COLUMN(NHGIS!D$1))*$F85,0)</f>
        <v>353</v>
      </c>
      <c r="J85">
        <f>ROUND(VLOOKUP($C85,NHGIS!$A$2:$H$4300,COLUMN(NHGIS!E$1))*$F85,0)</f>
        <v>158</v>
      </c>
      <c r="K85">
        <f>ROUND(VLOOKUP($C85,NHGIS!$A$2:$H$4300,COLUMN(NHGIS!F$1))*$F85,0)</f>
        <v>43</v>
      </c>
      <c r="L85">
        <f>ROUND(VLOOKUP($C85,NHGIS!$A$2:$H$4300,COLUMN(NHGIS!G$1))*$F85,0)</f>
        <v>6</v>
      </c>
      <c r="M85">
        <f>ROUND(VLOOKUP($C85,NHGIS!$A$2:$H$4300,COLUMN(NHGIS!H$1))*$F85,0)</f>
        <v>14</v>
      </c>
    </row>
    <row r="86" spans="1:13" x14ac:dyDescent="0.2">
      <c r="A86">
        <v>1</v>
      </c>
      <c r="B86" t="s">
        <v>15</v>
      </c>
      <c r="C86">
        <v>85</v>
      </c>
      <c r="D86">
        <f>SUMIFS('MPO Data'!D:D,'MPO Data'!C:C,TAZ!C86)</f>
        <v>2266</v>
      </c>
      <c r="E86">
        <f>SUMIFS(NHGIS!B:B,NHGIS!A:A,TAZ!C86)</f>
        <v>1560</v>
      </c>
      <c r="F86">
        <f t="shared" si="2"/>
        <v>2266</v>
      </c>
      <c r="G86">
        <f t="shared" si="3"/>
        <v>2127</v>
      </c>
      <c r="H86">
        <f>ROUND(VLOOKUP($C86,NHGIS!$A$2:$H$4300,COLUMN(NHGIS!C$1))*F86,0)</f>
        <v>139</v>
      </c>
      <c r="I86">
        <f>ROUND(VLOOKUP($C86,NHGIS!$A$2:$H$4300,COLUMN(NHGIS!D$1))*$F86,0)</f>
        <v>680</v>
      </c>
      <c r="J86">
        <f>ROUND(VLOOKUP($C86,NHGIS!$A$2:$H$4300,COLUMN(NHGIS!E$1))*$F86,0)</f>
        <v>206</v>
      </c>
      <c r="K86">
        <f>ROUND(VLOOKUP($C86,NHGIS!$A$2:$H$4300,COLUMN(NHGIS!F$1))*$F86,0)</f>
        <v>38</v>
      </c>
      <c r="L86">
        <f>ROUND(VLOOKUP($C86,NHGIS!$A$2:$H$4300,COLUMN(NHGIS!G$1))*$F86,0)</f>
        <v>150</v>
      </c>
      <c r="M86">
        <f>ROUND(VLOOKUP($C86,NHGIS!$A$2:$H$4300,COLUMN(NHGIS!H$1))*$F86,0)</f>
        <v>1193</v>
      </c>
    </row>
    <row r="87" spans="1:13" x14ac:dyDescent="0.2">
      <c r="A87">
        <v>1</v>
      </c>
      <c r="B87" t="s">
        <v>15</v>
      </c>
      <c r="C87">
        <v>86</v>
      </c>
      <c r="D87">
        <f>SUMIFS('MPO Data'!D:D,'MPO Data'!C:C,TAZ!C87)</f>
        <v>1044</v>
      </c>
      <c r="E87">
        <f>SUMIFS(NHGIS!B:B,NHGIS!A:A,TAZ!C87)</f>
        <v>856</v>
      </c>
      <c r="F87">
        <f t="shared" si="2"/>
        <v>1044</v>
      </c>
      <c r="G87">
        <f t="shared" si="3"/>
        <v>935</v>
      </c>
      <c r="H87">
        <f>ROUND(VLOOKUP($C87,NHGIS!$A$2:$H$4300,COLUMN(NHGIS!C$1))*F87,0)</f>
        <v>109</v>
      </c>
      <c r="I87">
        <f>ROUND(VLOOKUP($C87,NHGIS!$A$2:$H$4300,COLUMN(NHGIS!D$1))*$F87,0)</f>
        <v>548</v>
      </c>
      <c r="J87">
        <f>ROUND(VLOOKUP($C87,NHGIS!$A$2:$H$4300,COLUMN(NHGIS!E$1))*$F87,0)</f>
        <v>79</v>
      </c>
      <c r="K87">
        <f>ROUND(VLOOKUP($C87,NHGIS!$A$2:$H$4300,COLUMN(NHGIS!F$1))*$F87,0)</f>
        <v>94</v>
      </c>
      <c r="L87">
        <f>ROUND(VLOOKUP($C87,NHGIS!$A$2:$H$4300,COLUMN(NHGIS!G$1))*$F87,0)</f>
        <v>0</v>
      </c>
      <c r="M87">
        <f>ROUND(VLOOKUP($C87,NHGIS!$A$2:$H$4300,COLUMN(NHGIS!H$1))*$F87,0)</f>
        <v>323</v>
      </c>
    </row>
    <row r="88" spans="1:13" x14ac:dyDescent="0.2">
      <c r="A88">
        <v>1</v>
      </c>
      <c r="B88" t="s">
        <v>15</v>
      </c>
      <c r="C88">
        <v>87</v>
      </c>
      <c r="D88">
        <f>SUMIFS('MPO Data'!D:D,'MPO Data'!C:C,TAZ!C88)</f>
        <v>1652</v>
      </c>
      <c r="E88">
        <f>SUMIFS(NHGIS!B:B,NHGIS!A:A,TAZ!C88)</f>
        <v>1583</v>
      </c>
      <c r="F88">
        <f t="shared" si="2"/>
        <v>1652</v>
      </c>
      <c r="G88">
        <f t="shared" si="3"/>
        <v>1418</v>
      </c>
      <c r="H88">
        <f>ROUND(VLOOKUP($C88,NHGIS!$A$2:$H$4300,COLUMN(NHGIS!C$1))*F88,0)</f>
        <v>234</v>
      </c>
      <c r="I88">
        <f>ROUND(VLOOKUP($C88,NHGIS!$A$2:$H$4300,COLUMN(NHGIS!D$1))*$F88,0)</f>
        <v>838</v>
      </c>
      <c r="J88">
        <f>ROUND(VLOOKUP($C88,NHGIS!$A$2:$H$4300,COLUMN(NHGIS!E$1))*$F88,0)</f>
        <v>203</v>
      </c>
      <c r="K88">
        <f>ROUND(VLOOKUP($C88,NHGIS!$A$2:$H$4300,COLUMN(NHGIS!F$1))*$F88,0)</f>
        <v>130</v>
      </c>
      <c r="L88">
        <f>ROUND(VLOOKUP($C88,NHGIS!$A$2:$H$4300,COLUMN(NHGIS!G$1))*$F88,0)</f>
        <v>185</v>
      </c>
      <c r="M88">
        <f>ROUND(VLOOKUP($C88,NHGIS!$A$2:$H$4300,COLUMN(NHGIS!H$1))*$F88,0)</f>
        <v>295</v>
      </c>
    </row>
    <row r="89" spans="1:13" x14ac:dyDescent="0.2">
      <c r="A89">
        <v>1</v>
      </c>
      <c r="B89" t="s">
        <v>15</v>
      </c>
      <c r="C89">
        <v>88</v>
      </c>
      <c r="D89">
        <f>SUMIFS('MPO Data'!D:D,'MPO Data'!C:C,TAZ!C89)</f>
        <v>88</v>
      </c>
      <c r="E89">
        <f>SUMIFS(NHGIS!B:B,NHGIS!A:A,TAZ!C89)</f>
        <v>0</v>
      </c>
      <c r="F89">
        <f t="shared" si="2"/>
        <v>88</v>
      </c>
      <c r="G89">
        <f t="shared" si="3"/>
        <v>88</v>
      </c>
      <c r="H89">
        <f>ROUND(VLOOKUP($C89,NHGIS!$A$2:$H$4300,COLUMN(NHGIS!C$1))*F89,0)</f>
        <v>0</v>
      </c>
      <c r="I89">
        <f>ROUND(VLOOKUP($C89,NHGIS!$A$2:$H$4300,COLUMN(NHGIS!D$1))*$F89,0)</f>
        <v>0</v>
      </c>
      <c r="J89">
        <f>ROUND(VLOOKUP($C89,NHGIS!$A$2:$H$4300,COLUMN(NHGIS!E$1))*$F89,0)</f>
        <v>0</v>
      </c>
      <c r="K89">
        <f>ROUND(VLOOKUP($C89,NHGIS!$A$2:$H$4300,COLUMN(NHGIS!F$1))*$F89,0)</f>
        <v>0</v>
      </c>
      <c r="L89">
        <f>ROUND(VLOOKUP($C89,NHGIS!$A$2:$H$4300,COLUMN(NHGIS!G$1))*$F89,0)</f>
        <v>0</v>
      </c>
      <c r="M89">
        <f>ROUND(VLOOKUP($C89,NHGIS!$A$2:$H$4300,COLUMN(NHGIS!H$1))*$F89,0)</f>
        <v>0</v>
      </c>
    </row>
    <row r="90" spans="1:13" x14ac:dyDescent="0.2">
      <c r="A90">
        <v>1</v>
      </c>
      <c r="B90" t="s">
        <v>15</v>
      </c>
      <c r="C90">
        <v>89</v>
      </c>
      <c r="D90">
        <f>SUMIFS('MPO Data'!D:D,'MPO Data'!C:C,TAZ!C90)</f>
        <v>826</v>
      </c>
      <c r="E90">
        <f>SUMIFS(NHGIS!B:B,NHGIS!A:A,TAZ!C90)</f>
        <v>431.5</v>
      </c>
      <c r="F90">
        <f t="shared" si="2"/>
        <v>826</v>
      </c>
      <c r="G90">
        <f t="shared" si="3"/>
        <v>765</v>
      </c>
      <c r="H90">
        <f>ROUND(VLOOKUP($C90,NHGIS!$A$2:$H$4300,COLUMN(NHGIS!C$1))*F90,0)</f>
        <v>61</v>
      </c>
      <c r="I90">
        <f>ROUND(VLOOKUP($C90,NHGIS!$A$2:$H$4300,COLUMN(NHGIS!D$1))*$F90,0)</f>
        <v>63</v>
      </c>
      <c r="J90">
        <f>ROUND(VLOOKUP($C90,NHGIS!$A$2:$H$4300,COLUMN(NHGIS!E$1))*$F90,0)</f>
        <v>114</v>
      </c>
      <c r="K90">
        <f>ROUND(VLOOKUP($C90,NHGIS!$A$2:$H$4300,COLUMN(NHGIS!F$1))*$F90,0)</f>
        <v>49</v>
      </c>
      <c r="L90">
        <f>ROUND(VLOOKUP($C90,NHGIS!$A$2:$H$4300,COLUMN(NHGIS!G$1))*$F90,0)</f>
        <v>40</v>
      </c>
      <c r="M90">
        <f>ROUND(VLOOKUP($C90,NHGIS!$A$2:$H$4300,COLUMN(NHGIS!H$1))*$F90,0)</f>
        <v>560</v>
      </c>
    </row>
    <row r="91" spans="1:13" x14ac:dyDescent="0.2">
      <c r="A91">
        <v>1</v>
      </c>
      <c r="B91" t="s">
        <v>15</v>
      </c>
      <c r="C91">
        <v>90</v>
      </c>
      <c r="D91">
        <f>SUMIFS('MPO Data'!D:D,'MPO Data'!C:C,TAZ!C91)</f>
        <v>180</v>
      </c>
      <c r="E91">
        <f>SUMIFS(NHGIS!B:B,NHGIS!A:A,TAZ!C91)</f>
        <v>112</v>
      </c>
      <c r="F91">
        <f t="shared" si="2"/>
        <v>180</v>
      </c>
      <c r="G91">
        <f t="shared" si="3"/>
        <v>169</v>
      </c>
      <c r="H91">
        <f>ROUND(VLOOKUP($C91,NHGIS!$A$2:$H$4300,COLUMN(NHGIS!C$1))*F91,0)</f>
        <v>11</v>
      </c>
      <c r="I91">
        <f>ROUND(VLOOKUP($C91,NHGIS!$A$2:$H$4300,COLUMN(NHGIS!D$1))*$F91,0)</f>
        <v>28</v>
      </c>
      <c r="J91">
        <f>ROUND(VLOOKUP($C91,NHGIS!$A$2:$H$4300,COLUMN(NHGIS!E$1))*$F91,0)</f>
        <v>6</v>
      </c>
      <c r="K91">
        <f>ROUND(VLOOKUP($C91,NHGIS!$A$2:$H$4300,COLUMN(NHGIS!F$1))*$F91,0)</f>
        <v>6</v>
      </c>
      <c r="L91">
        <f>ROUND(VLOOKUP($C91,NHGIS!$A$2:$H$4300,COLUMN(NHGIS!G$1))*$F91,0)</f>
        <v>1</v>
      </c>
      <c r="M91">
        <f>ROUND(VLOOKUP($C91,NHGIS!$A$2:$H$4300,COLUMN(NHGIS!H$1))*$F91,0)</f>
        <v>139</v>
      </c>
    </row>
    <row r="92" spans="1:13" x14ac:dyDescent="0.2">
      <c r="A92">
        <v>1</v>
      </c>
      <c r="B92" t="s">
        <v>15</v>
      </c>
      <c r="C92">
        <v>91</v>
      </c>
      <c r="D92">
        <f>SUMIFS('MPO Data'!D:D,'MPO Data'!C:C,TAZ!C92)</f>
        <v>300</v>
      </c>
      <c r="E92">
        <f>SUMIFS(NHGIS!B:B,NHGIS!A:A,TAZ!C92)</f>
        <v>438.66666666666663</v>
      </c>
      <c r="F92">
        <f t="shared" si="2"/>
        <v>300</v>
      </c>
      <c r="G92">
        <f t="shared" si="3"/>
        <v>300</v>
      </c>
      <c r="H92">
        <f>ROUND(VLOOKUP($C92,NHGIS!$A$2:$H$4300,COLUMN(NHGIS!C$1))*F92,0)</f>
        <v>0</v>
      </c>
      <c r="I92">
        <f>ROUND(VLOOKUP($C92,NHGIS!$A$2:$H$4300,COLUMN(NHGIS!D$1))*$F92,0)</f>
        <v>30</v>
      </c>
      <c r="J92">
        <f>ROUND(VLOOKUP($C92,NHGIS!$A$2:$H$4300,COLUMN(NHGIS!E$1))*$F92,0)</f>
        <v>0</v>
      </c>
      <c r="K92">
        <f>ROUND(VLOOKUP($C92,NHGIS!$A$2:$H$4300,COLUMN(NHGIS!F$1))*$F92,0)</f>
        <v>0</v>
      </c>
      <c r="L92">
        <f>ROUND(VLOOKUP($C92,NHGIS!$A$2:$H$4300,COLUMN(NHGIS!G$1))*$F92,0)</f>
        <v>0</v>
      </c>
      <c r="M92">
        <f>ROUND(VLOOKUP($C92,NHGIS!$A$2:$H$4300,COLUMN(NHGIS!H$1))*$F92,0)</f>
        <v>270</v>
      </c>
    </row>
    <row r="93" spans="1:13" x14ac:dyDescent="0.2">
      <c r="A93">
        <v>1</v>
      </c>
      <c r="B93" t="s">
        <v>15</v>
      </c>
      <c r="C93">
        <v>92</v>
      </c>
      <c r="D93">
        <f>SUMIFS('MPO Data'!D:D,'MPO Data'!C:C,TAZ!C93)</f>
        <v>56</v>
      </c>
      <c r="E93">
        <f>SUMIFS(NHGIS!B:B,NHGIS!A:A,TAZ!C93)</f>
        <v>0</v>
      </c>
      <c r="F93">
        <f t="shared" si="2"/>
        <v>56</v>
      </c>
      <c r="G93">
        <f t="shared" si="3"/>
        <v>56</v>
      </c>
      <c r="H93">
        <f>ROUND(VLOOKUP($C93,NHGIS!$A$2:$H$4300,COLUMN(NHGIS!C$1))*F93,0)</f>
        <v>0</v>
      </c>
      <c r="I93">
        <f>ROUND(VLOOKUP($C93,NHGIS!$A$2:$H$4300,COLUMN(NHGIS!D$1))*$F93,0)</f>
        <v>0</v>
      </c>
      <c r="J93">
        <f>ROUND(VLOOKUP($C93,NHGIS!$A$2:$H$4300,COLUMN(NHGIS!E$1))*$F93,0)</f>
        <v>0</v>
      </c>
      <c r="K93">
        <f>ROUND(VLOOKUP($C93,NHGIS!$A$2:$H$4300,COLUMN(NHGIS!F$1))*$F93,0)</f>
        <v>0</v>
      </c>
      <c r="L93">
        <f>ROUND(VLOOKUP($C93,NHGIS!$A$2:$H$4300,COLUMN(NHGIS!G$1))*$F93,0)</f>
        <v>0</v>
      </c>
      <c r="M93">
        <f>ROUND(VLOOKUP($C93,NHGIS!$A$2:$H$4300,COLUMN(NHGIS!H$1))*$F93,0)</f>
        <v>0</v>
      </c>
    </row>
    <row r="94" spans="1:13" x14ac:dyDescent="0.2">
      <c r="A94">
        <v>1</v>
      </c>
      <c r="B94" t="s">
        <v>15</v>
      </c>
      <c r="C94">
        <v>93</v>
      </c>
      <c r="D94">
        <f>SUMIFS('MPO Data'!D:D,'MPO Data'!C:C,TAZ!C94)</f>
        <v>796</v>
      </c>
      <c r="E94">
        <f>SUMIFS(NHGIS!B:B,NHGIS!A:A,TAZ!C94)</f>
        <v>438.66666666666663</v>
      </c>
      <c r="F94">
        <f t="shared" si="2"/>
        <v>796</v>
      </c>
      <c r="G94">
        <f t="shared" si="3"/>
        <v>796</v>
      </c>
      <c r="H94">
        <f>ROUND(VLOOKUP($C94,NHGIS!$A$2:$H$4300,COLUMN(NHGIS!C$1))*F94,0)</f>
        <v>0</v>
      </c>
      <c r="I94">
        <f>ROUND(VLOOKUP($C94,NHGIS!$A$2:$H$4300,COLUMN(NHGIS!D$1))*$F94,0)</f>
        <v>79</v>
      </c>
      <c r="J94">
        <f>ROUND(VLOOKUP($C94,NHGIS!$A$2:$H$4300,COLUMN(NHGIS!E$1))*$F94,0)</f>
        <v>0</v>
      </c>
      <c r="K94">
        <f>ROUND(VLOOKUP($C94,NHGIS!$A$2:$H$4300,COLUMN(NHGIS!F$1))*$F94,0)</f>
        <v>0</v>
      </c>
      <c r="L94">
        <f>ROUND(VLOOKUP($C94,NHGIS!$A$2:$H$4300,COLUMN(NHGIS!G$1))*$F94,0)</f>
        <v>0</v>
      </c>
      <c r="M94">
        <f>ROUND(VLOOKUP($C94,NHGIS!$A$2:$H$4300,COLUMN(NHGIS!H$1))*$F94,0)</f>
        <v>717</v>
      </c>
    </row>
    <row r="95" spans="1:13" x14ac:dyDescent="0.2">
      <c r="A95">
        <v>1</v>
      </c>
      <c r="B95" t="s">
        <v>15</v>
      </c>
      <c r="C95">
        <v>94</v>
      </c>
      <c r="D95">
        <f>SUMIFS('MPO Data'!D:D,'MPO Data'!C:C,TAZ!C95)</f>
        <v>272</v>
      </c>
      <c r="E95">
        <f>SUMIFS(NHGIS!B:B,NHGIS!A:A,TAZ!C95)</f>
        <v>0</v>
      </c>
      <c r="F95">
        <f t="shared" si="2"/>
        <v>272</v>
      </c>
      <c r="G95">
        <f t="shared" si="3"/>
        <v>272</v>
      </c>
      <c r="H95">
        <f>ROUND(VLOOKUP($C95,NHGIS!$A$2:$H$4300,COLUMN(NHGIS!C$1))*F95,0)</f>
        <v>0</v>
      </c>
      <c r="I95">
        <f>ROUND(VLOOKUP($C95,NHGIS!$A$2:$H$4300,COLUMN(NHGIS!D$1))*$F95,0)</f>
        <v>0</v>
      </c>
      <c r="J95">
        <f>ROUND(VLOOKUP($C95,NHGIS!$A$2:$H$4300,COLUMN(NHGIS!E$1))*$F95,0)</f>
        <v>0</v>
      </c>
      <c r="K95">
        <f>ROUND(VLOOKUP($C95,NHGIS!$A$2:$H$4300,COLUMN(NHGIS!F$1))*$F95,0)</f>
        <v>0</v>
      </c>
      <c r="L95">
        <f>ROUND(VLOOKUP($C95,NHGIS!$A$2:$H$4300,COLUMN(NHGIS!G$1))*$F95,0)</f>
        <v>0</v>
      </c>
      <c r="M95">
        <f>ROUND(VLOOKUP($C95,NHGIS!$A$2:$H$4300,COLUMN(NHGIS!H$1))*$F95,0)</f>
        <v>0</v>
      </c>
    </row>
    <row r="96" spans="1:13" x14ac:dyDescent="0.2">
      <c r="A96">
        <v>1</v>
      </c>
      <c r="B96" t="s">
        <v>15</v>
      </c>
      <c r="C96">
        <v>95</v>
      </c>
      <c r="D96">
        <f>SUMIFS('MPO Data'!D:D,'MPO Data'!C:C,TAZ!C96)</f>
        <v>614</v>
      </c>
      <c r="E96">
        <f>SUMIFS(NHGIS!B:B,NHGIS!A:A,TAZ!C96)</f>
        <v>274.5</v>
      </c>
      <c r="F96">
        <f t="shared" si="2"/>
        <v>614</v>
      </c>
      <c r="G96">
        <f t="shared" si="3"/>
        <v>578</v>
      </c>
      <c r="H96">
        <f>ROUND(VLOOKUP($C96,NHGIS!$A$2:$H$4300,COLUMN(NHGIS!C$1))*F96,0)</f>
        <v>36</v>
      </c>
      <c r="I96">
        <f>ROUND(VLOOKUP($C96,NHGIS!$A$2:$H$4300,COLUMN(NHGIS!D$1))*$F96,0)</f>
        <v>176</v>
      </c>
      <c r="J96">
        <f>ROUND(VLOOKUP($C96,NHGIS!$A$2:$H$4300,COLUMN(NHGIS!E$1))*$F96,0)</f>
        <v>97</v>
      </c>
      <c r="K96">
        <f>ROUND(VLOOKUP($C96,NHGIS!$A$2:$H$4300,COLUMN(NHGIS!F$1))*$F96,0)</f>
        <v>168</v>
      </c>
      <c r="L96">
        <f>ROUND(VLOOKUP($C96,NHGIS!$A$2:$H$4300,COLUMN(NHGIS!G$1))*$F96,0)</f>
        <v>47</v>
      </c>
      <c r="M96">
        <f>ROUND(VLOOKUP($C96,NHGIS!$A$2:$H$4300,COLUMN(NHGIS!H$1))*$F96,0)</f>
        <v>126</v>
      </c>
    </row>
    <row r="97" spans="1:13" x14ac:dyDescent="0.2">
      <c r="A97">
        <v>1</v>
      </c>
      <c r="B97" t="s">
        <v>15</v>
      </c>
      <c r="C97">
        <v>96</v>
      </c>
      <c r="D97">
        <f>SUMIFS('MPO Data'!D:D,'MPO Data'!C:C,TAZ!C97)</f>
        <v>389</v>
      </c>
      <c r="E97">
        <f>SUMIFS(NHGIS!B:B,NHGIS!A:A,TAZ!C97)</f>
        <v>438.66666666666663</v>
      </c>
      <c r="F97">
        <f t="shared" si="2"/>
        <v>389</v>
      </c>
      <c r="G97">
        <f t="shared" si="3"/>
        <v>389</v>
      </c>
      <c r="H97">
        <f>ROUND(VLOOKUP($C97,NHGIS!$A$2:$H$4300,COLUMN(NHGIS!C$1))*F97,0)</f>
        <v>0</v>
      </c>
      <c r="I97">
        <f>ROUND(VLOOKUP($C97,NHGIS!$A$2:$H$4300,COLUMN(NHGIS!D$1))*$F97,0)</f>
        <v>39</v>
      </c>
      <c r="J97">
        <f>ROUND(VLOOKUP($C97,NHGIS!$A$2:$H$4300,COLUMN(NHGIS!E$1))*$F97,0)</f>
        <v>0</v>
      </c>
      <c r="K97">
        <f>ROUND(VLOOKUP($C97,NHGIS!$A$2:$H$4300,COLUMN(NHGIS!F$1))*$F97,0)</f>
        <v>0</v>
      </c>
      <c r="L97">
        <f>ROUND(VLOOKUP($C97,NHGIS!$A$2:$H$4300,COLUMN(NHGIS!G$1))*$F97,0)</f>
        <v>0</v>
      </c>
      <c r="M97">
        <f>ROUND(VLOOKUP($C97,NHGIS!$A$2:$H$4300,COLUMN(NHGIS!H$1))*$F97,0)</f>
        <v>350</v>
      </c>
    </row>
    <row r="98" spans="1:13" x14ac:dyDescent="0.2">
      <c r="A98">
        <v>1</v>
      </c>
      <c r="B98" t="s">
        <v>15</v>
      </c>
      <c r="C98">
        <v>97</v>
      </c>
      <c r="D98">
        <f>SUMIFS('MPO Data'!D:D,'MPO Data'!C:C,TAZ!C98)</f>
        <v>622</v>
      </c>
      <c r="E98">
        <f>SUMIFS(NHGIS!B:B,NHGIS!A:A,TAZ!C98)</f>
        <v>764.5</v>
      </c>
      <c r="F98">
        <f t="shared" si="2"/>
        <v>622</v>
      </c>
      <c r="G98">
        <f t="shared" si="3"/>
        <v>554</v>
      </c>
      <c r="H98">
        <f>ROUND(VLOOKUP($C98,NHGIS!$A$2:$H$4300,COLUMN(NHGIS!C$1))*F98,0)</f>
        <v>68</v>
      </c>
      <c r="I98">
        <f>ROUND(VLOOKUP($C98,NHGIS!$A$2:$H$4300,COLUMN(NHGIS!D$1))*$F98,0)</f>
        <v>146</v>
      </c>
      <c r="J98">
        <f>ROUND(VLOOKUP($C98,NHGIS!$A$2:$H$4300,COLUMN(NHGIS!E$1))*$F98,0)</f>
        <v>116</v>
      </c>
      <c r="K98">
        <f>ROUND(VLOOKUP($C98,NHGIS!$A$2:$H$4300,COLUMN(NHGIS!F$1))*$F98,0)</f>
        <v>52</v>
      </c>
      <c r="L98">
        <f>ROUND(VLOOKUP($C98,NHGIS!$A$2:$H$4300,COLUMN(NHGIS!G$1))*$F98,0)</f>
        <v>38</v>
      </c>
      <c r="M98">
        <f>ROUND(VLOOKUP($C98,NHGIS!$A$2:$H$4300,COLUMN(NHGIS!H$1))*$F98,0)</f>
        <v>269</v>
      </c>
    </row>
    <row r="99" spans="1:13" x14ac:dyDescent="0.2">
      <c r="A99">
        <v>1</v>
      </c>
      <c r="B99" t="s">
        <v>15</v>
      </c>
      <c r="C99">
        <v>98</v>
      </c>
      <c r="D99">
        <f>SUMIFS('MPO Data'!D:D,'MPO Data'!C:C,TAZ!C99)</f>
        <v>215</v>
      </c>
      <c r="E99">
        <f>SUMIFS(NHGIS!B:B,NHGIS!A:A,TAZ!C99)</f>
        <v>431.5</v>
      </c>
      <c r="F99">
        <f t="shared" si="2"/>
        <v>215</v>
      </c>
      <c r="G99">
        <f t="shared" si="3"/>
        <v>199</v>
      </c>
      <c r="H99">
        <f>ROUND(VLOOKUP($C99,NHGIS!$A$2:$H$4300,COLUMN(NHGIS!C$1))*F99,0)</f>
        <v>16</v>
      </c>
      <c r="I99">
        <f>ROUND(VLOOKUP($C99,NHGIS!$A$2:$H$4300,COLUMN(NHGIS!D$1))*$F99,0)</f>
        <v>16</v>
      </c>
      <c r="J99">
        <f>ROUND(VLOOKUP($C99,NHGIS!$A$2:$H$4300,COLUMN(NHGIS!E$1))*$F99,0)</f>
        <v>30</v>
      </c>
      <c r="K99">
        <f>ROUND(VLOOKUP($C99,NHGIS!$A$2:$H$4300,COLUMN(NHGIS!F$1))*$F99,0)</f>
        <v>13</v>
      </c>
      <c r="L99">
        <f>ROUND(VLOOKUP($C99,NHGIS!$A$2:$H$4300,COLUMN(NHGIS!G$1))*$F99,0)</f>
        <v>10</v>
      </c>
      <c r="M99">
        <f>ROUND(VLOOKUP($C99,NHGIS!$A$2:$H$4300,COLUMN(NHGIS!H$1))*$F99,0)</f>
        <v>146</v>
      </c>
    </row>
    <row r="100" spans="1:13" x14ac:dyDescent="0.2">
      <c r="A100">
        <v>1</v>
      </c>
      <c r="B100" t="s">
        <v>15</v>
      </c>
      <c r="C100">
        <v>99</v>
      </c>
      <c r="D100">
        <f>SUMIFS('MPO Data'!D:D,'MPO Data'!C:C,TAZ!C100)</f>
        <v>219</v>
      </c>
      <c r="E100">
        <f>SUMIFS(NHGIS!B:B,NHGIS!A:A,TAZ!C100)</f>
        <v>112</v>
      </c>
      <c r="F100">
        <f t="shared" si="2"/>
        <v>219</v>
      </c>
      <c r="G100">
        <f t="shared" si="3"/>
        <v>206</v>
      </c>
      <c r="H100">
        <f>ROUND(VLOOKUP($C100,NHGIS!$A$2:$H$4300,COLUMN(NHGIS!C$1))*F100,0)</f>
        <v>13</v>
      </c>
      <c r="I100">
        <f>ROUND(VLOOKUP($C100,NHGIS!$A$2:$H$4300,COLUMN(NHGIS!D$1))*$F100,0)</f>
        <v>34</v>
      </c>
      <c r="J100">
        <f>ROUND(VLOOKUP($C100,NHGIS!$A$2:$H$4300,COLUMN(NHGIS!E$1))*$F100,0)</f>
        <v>8</v>
      </c>
      <c r="K100">
        <f>ROUND(VLOOKUP($C100,NHGIS!$A$2:$H$4300,COLUMN(NHGIS!F$1))*$F100,0)</f>
        <v>8</v>
      </c>
      <c r="L100">
        <f>ROUND(VLOOKUP($C100,NHGIS!$A$2:$H$4300,COLUMN(NHGIS!G$1))*$F100,0)</f>
        <v>1</v>
      </c>
      <c r="M100">
        <f>ROUND(VLOOKUP($C100,NHGIS!$A$2:$H$4300,COLUMN(NHGIS!H$1))*$F100,0)</f>
        <v>169</v>
      </c>
    </row>
    <row r="101" spans="1:13" x14ac:dyDescent="0.2">
      <c r="A101">
        <v>1</v>
      </c>
      <c r="B101" t="s">
        <v>15</v>
      </c>
      <c r="C101">
        <v>100</v>
      </c>
      <c r="D101">
        <f>SUMIFS('MPO Data'!D:D,'MPO Data'!C:C,TAZ!C101)</f>
        <v>30</v>
      </c>
      <c r="E101">
        <f>SUMIFS(NHGIS!B:B,NHGIS!A:A,TAZ!C101)</f>
        <v>112</v>
      </c>
      <c r="F101">
        <f t="shared" si="2"/>
        <v>30</v>
      </c>
      <c r="G101">
        <f t="shared" si="3"/>
        <v>28</v>
      </c>
      <c r="H101">
        <f>ROUND(VLOOKUP($C101,NHGIS!$A$2:$H$4300,COLUMN(NHGIS!C$1))*F101,0)</f>
        <v>2</v>
      </c>
      <c r="I101">
        <f>ROUND(VLOOKUP($C101,NHGIS!$A$2:$H$4300,COLUMN(NHGIS!D$1))*$F101,0)</f>
        <v>5</v>
      </c>
      <c r="J101">
        <f>ROUND(VLOOKUP($C101,NHGIS!$A$2:$H$4300,COLUMN(NHGIS!E$1))*$F101,0)</f>
        <v>1</v>
      </c>
      <c r="K101">
        <f>ROUND(VLOOKUP($C101,NHGIS!$A$2:$H$4300,COLUMN(NHGIS!F$1))*$F101,0)</f>
        <v>1</v>
      </c>
      <c r="L101">
        <f>ROUND(VLOOKUP($C101,NHGIS!$A$2:$H$4300,COLUMN(NHGIS!G$1))*$F101,0)</f>
        <v>0</v>
      </c>
      <c r="M101">
        <f>ROUND(VLOOKUP($C101,NHGIS!$A$2:$H$4300,COLUMN(NHGIS!H$1))*$F101,0)</f>
        <v>23</v>
      </c>
    </row>
    <row r="102" spans="1:13" x14ac:dyDescent="0.2">
      <c r="A102">
        <v>1</v>
      </c>
      <c r="B102" t="s">
        <v>16</v>
      </c>
      <c r="C102">
        <v>101</v>
      </c>
      <c r="D102">
        <f>SUMIFS('MPO Data'!D:D,'MPO Data'!C:C,TAZ!C102)</f>
        <v>0</v>
      </c>
      <c r="E102">
        <f>SUMIFS(NHGIS!B:B,NHGIS!A:A,TAZ!C102)</f>
        <v>0</v>
      </c>
      <c r="F102">
        <f t="shared" si="2"/>
        <v>0</v>
      </c>
      <c r="G102">
        <f t="shared" si="3"/>
        <v>0</v>
      </c>
      <c r="H102">
        <f>ROUND(VLOOKUP($C102,NHGIS!$A$2:$H$4300,COLUMN(NHGIS!C$1))*F102,0)</f>
        <v>0</v>
      </c>
      <c r="I102">
        <f>ROUND(VLOOKUP($C102,NHGIS!$A$2:$H$4300,COLUMN(NHGIS!D$1))*$F102,0)</f>
        <v>0</v>
      </c>
      <c r="J102">
        <f>ROUND(VLOOKUP($C102,NHGIS!$A$2:$H$4300,COLUMN(NHGIS!E$1))*$F102,0)</f>
        <v>0</v>
      </c>
      <c r="K102">
        <f>ROUND(VLOOKUP($C102,NHGIS!$A$2:$H$4300,COLUMN(NHGIS!F$1))*$F102,0)</f>
        <v>0</v>
      </c>
      <c r="L102">
        <f>ROUND(VLOOKUP($C102,NHGIS!$A$2:$H$4300,COLUMN(NHGIS!G$1))*$F102,0)</f>
        <v>0</v>
      </c>
      <c r="M102">
        <f>ROUND(VLOOKUP($C102,NHGIS!$A$2:$H$4300,COLUMN(NHGIS!H$1))*$F102,0)</f>
        <v>0</v>
      </c>
    </row>
    <row r="103" spans="1:13" x14ac:dyDescent="0.2">
      <c r="A103">
        <v>1</v>
      </c>
      <c r="B103" t="s">
        <v>16</v>
      </c>
      <c r="C103">
        <v>102</v>
      </c>
      <c r="D103">
        <f>SUMIFS('MPO Data'!D:D,'MPO Data'!C:C,TAZ!C103)</f>
        <v>0</v>
      </c>
      <c r="E103">
        <f>SUMIFS(NHGIS!B:B,NHGIS!A:A,TAZ!C103)</f>
        <v>0</v>
      </c>
      <c r="F103">
        <f t="shared" si="2"/>
        <v>0</v>
      </c>
      <c r="G103">
        <f t="shared" si="3"/>
        <v>0</v>
      </c>
      <c r="H103">
        <f>ROUND(VLOOKUP($C103,NHGIS!$A$2:$H$4300,COLUMN(NHGIS!C$1))*F103,0)</f>
        <v>0</v>
      </c>
      <c r="I103">
        <f>ROUND(VLOOKUP($C103,NHGIS!$A$2:$H$4300,COLUMN(NHGIS!D$1))*$F103,0)</f>
        <v>0</v>
      </c>
      <c r="J103">
        <f>ROUND(VLOOKUP($C103,NHGIS!$A$2:$H$4300,COLUMN(NHGIS!E$1))*$F103,0)</f>
        <v>0</v>
      </c>
      <c r="K103">
        <f>ROUND(VLOOKUP($C103,NHGIS!$A$2:$H$4300,COLUMN(NHGIS!F$1))*$F103,0)</f>
        <v>0</v>
      </c>
      <c r="L103">
        <f>ROUND(VLOOKUP($C103,NHGIS!$A$2:$H$4300,COLUMN(NHGIS!G$1))*$F103,0)</f>
        <v>0</v>
      </c>
      <c r="M103">
        <f>ROUND(VLOOKUP($C103,NHGIS!$A$2:$H$4300,COLUMN(NHGIS!H$1))*$F103,0)</f>
        <v>0</v>
      </c>
    </row>
    <row r="104" spans="1:13" x14ac:dyDescent="0.2">
      <c r="A104">
        <v>1</v>
      </c>
      <c r="B104" t="s">
        <v>16</v>
      </c>
      <c r="C104">
        <v>103</v>
      </c>
      <c r="D104">
        <f>SUMIFS('MPO Data'!D:D,'MPO Data'!C:C,TAZ!C104)</f>
        <v>0</v>
      </c>
      <c r="E104">
        <f>SUMIFS(NHGIS!B:B,NHGIS!A:A,TAZ!C104)</f>
        <v>0</v>
      </c>
      <c r="F104">
        <f t="shared" si="2"/>
        <v>0</v>
      </c>
      <c r="G104">
        <f t="shared" si="3"/>
        <v>0</v>
      </c>
      <c r="H104">
        <f>ROUND(VLOOKUP($C104,NHGIS!$A$2:$H$4300,COLUMN(NHGIS!C$1))*F104,0)</f>
        <v>0</v>
      </c>
      <c r="I104">
        <f>ROUND(VLOOKUP($C104,NHGIS!$A$2:$H$4300,COLUMN(NHGIS!D$1))*$F104,0)</f>
        <v>0</v>
      </c>
      <c r="J104">
        <f>ROUND(VLOOKUP($C104,NHGIS!$A$2:$H$4300,COLUMN(NHGIS!E$1))*$F104,0)</f>
        <v>0</v>
      </c>
      <c r="K104">
        <f>ROUND(VLOOKUP($C104,NHGIS!$A$2:$H$4300,COLUMN(NHGIS!F$1))*$F104,0)</f>
        <v>0</v>
      </c>
      <c r="L104">
        <f>ROUND(VLOOKUP($C104,NHGIS!$A$2:$H$4300,COLUMN(NHGIS!G$1))*$F104,0)</f>
        <v>0</v>
      </c>
      <c r="M104">
        <f>ROUND(VLOOKUP($C104,NHGIS!$A$2:$H$4300,COLUMN(NHGIS!H$1))*$F104,0)</f>
        <v>0</v>
      </c>
    </row>
    <row r="105" spans="1:13" x14ac:dyDescent="0.2">
      <c r="A105">
        <v>1</v>
      </c>
      <c r="B105" t="s">
        <v>15</v>
      </c>
      <c r="C105">
        <v>104</v>
      </c>
      <c r="D105">
        <f>SUMIFS('MPO Data'!D:D,'MPO Data'!C:C,TAZ!C105)</f>
        <v>2139</v>
      </c>
      <c r="E105">
        <f>SUMIFS(NHGIS!B:B,NHGIS!A:A,TAZ!C105)</f>
        <v>2096</v>
      </c>
      <c r="F105">
        <f t="shared" si="2"/>
        <v>2139</v>
      </c>
      <c r="G105">
        <f t="shared" si="3"/>
        <v>1887</v>
      </c>
      <c r="H105">
        <f>ROUND(VLOOKUP($C105,NHGIS!$A$2:$H$4300,COLUMN(NHGIS!C$1))*F105,0)</f>
        <v>252</v>
      </c>
      <c r="I105">
        <f>ROUND(VLOOKUP($C105,NHGIS!$A$2:$H$4300,COLUMN(NHGIS!D$1))*$F105,0)</f>
        <v>167</v>
      </c>
      <c r="J105">
        <f>ROUND(VLOOKUP($C105,NHGIS!$A$2:$H$4300,COLUMN(NHGIS!E$1))*$F105,0)</f>
        <v>162</v>
      </c>
      <c r="K105">
        <f>ROUND(VLOOKUP($C105,NHGIS!$A$2:$H$4300,COLUMN(NHGIS!F$1))*$F105,0)</f>
        <v>267</v>
      </c>
      <c r="L105">
        <f>ROUND(VLOOKUP($C105,NHGIS!$A$2:$H$4300,COLUMN(NHGIS!G$1))*$F105,0)</f>
        <v>218</v>
      </c>
      <c r="M105">
        <f>ROUND(VLOOKUP($C105,NHGIS!$A$2:$H$4300,COLUMN(NHGIS!H$1))*$F105,0)</f>
        <v>1324</v>
      </c>
    </row>
    <row r="106" spans="1:13" x14ac:dyDescent="0.2">
      <c r="A106">
        <v>1</v>
      </c>
      <c r="B106" t="s">
        <v>15</v>
      </c>
      <c r="C106">
        <v>105</v>
      </c>
      <c r="D106">
        <f>SUMIFS('MPO Data'!D:D,'MPO Data'!C:C,TAZ!C106)</f>
        <v>3868</v>
      </c>
      <c r="E106">
        <f>SUMIFS(NHGIS!B:B,NHGIS!A:A,TAZ!C106)</f>
        <v>3571</v>
      </c>
      <c r="F106">
        <f t="shared" si="2"/>
        <v>3868</v>
      </c>
      <c r="G106">
        <f t="shared" si="3"/>
        <v>3506</v>
      </c>
      <c r="H106">
        <f>ROUND(VLOOKUP($C106,NHGIS!$A$2:$H$4300,COLUMN(NHGIS!C$1))*F106,0)</f>
        <v>362</v>
      </c>
      <c r="I106">
        <f>ROUND(VLOOKUP($C106,NHGIS!$A$2:$H$4300,COLUMN(NHGIS!D$1))*$F106,0)</f>
        <v>300</v>
      </c>
      <c r="J106">
        <f>ROUND(VLOOKUP($C106,NHGIS!$A$2:$H$4300,COLUMN(NHGIS!E$1))*$F106,0)</f>
        <v>347</v>
      </c>
      <c r="K106">
        <f>ROUND(VLOOKUP($C106,NHGIS!$A$2:$H$4300,COLUMN(NHGIS!F$1))*$F106,0)</f>
        <v>399</v>
      </c>
      <c r="L106">
        <f>ROUND(VLOOKUP($C106,NHGIS!$A$2:$H$4300,COLUMN(NHGIS!G$1))*$F106,0)</f>
        <v>331</v>
      </c>
      <c r="M106">
        <f>ROUND(VLOOKUP($C106,NHGIS!$A$2:$H$4300,COLUMN(NHGIS!H$1))*$F106,0)</f>
        <v>2491</v>
      </c>
    </row>
    <row r="107" spans="1:13" x14ac:dyDescent="0.2">
      <c r="A107">
        <v>1</v>
      </c>
      <c r="B107" t="s">
        <v>15</v>
      </c>
      <c r="C107">
        <v>106</v>
      </c>
      <c r="D107">
        <f>SUMIFS('MPO Data'!D:D,'MPO Data'!C:C,TAZ!C107)</f>
        <v>0</v>
      </c>
      <c r="E107">
        <f>SUMIFS(NHGIS!B:B,NHGIS!A:A,TAZ!C107)</f>
        <v>0</v>
      </c>
      <c r="F107">
        <f t="shared" si="2"/>
        <v>0</v>
      </c>
      <c r="G107">
        <f t="shared" si="3"/>
        <v>0</v>
      </c>
      <c r="H107">
        <f>ROUND(VLOOKUP($C107,NHGIS!$A$2:$H$4300,COLUMN(NHGIS!C$1))*F107,0)</f>
        <v>0</v>
      </c>
      <c r="I107">
        <f>ROUND(VLOOKUP($C107,NHGIS!$A$2:$H$4300,COLUMN(NHGIS!D$1))*$F107,0)</f>
        <v>0</v>
      </c>
      <c r="J107">
        <f>ROUND(VLOOKUP($C107,NHGIS!$A$2:$H$4300,COLUMN(NHGIS!E$1))*$F107,0)</f>
        <v>0</v>
      </c>
      <c r="K107">
        <f>ROUND(VLOOKUP($C107,NHGIS!$A$2:$H$4300,COLUMN(NHGIS!F$1))*$F107,0)</f>
        <v>0</v>
      </c>
      <c r="L107">
        <f>ROUND(VLOOKUP($C107,NHGIS!$A$2:$H$4300,COLUMN(NHGIS!G$1))*$F107,0)</f>
        <v>0</v>
      </c>
      <c r="M107">
        <f>ROUND(VLOOKUP($C107,NHGIS!$A$2:$H$4300,COLUMN(NHGIS!H$1))*$F107,0)</f>
        <v>0</v>
      </c>
    </row>
    <row r="108" spans="1:13" x14ac:dyDescent="0.2">
      <c r="A108">
        <v>1</v>
      </c>
      <c r="B108" t="s">
        <v>15</v>
      </c>
      <c r="C108">
        <v>107</v>
      </c>
      <c r="D108">
        <f>SUMIFS('MPO Data'!D:D,'MPO Data'!C:C,TAZ!C108)</f>
        <v>3543</v>
      </c>
      <c r="E108">
        <f>SUMIFS(NHGIS!B:B,NHGIS!A:A,TAZ!C108)</f>
        <v>3171</v>
      </c>
      <c r="F108">
        <f t="shared" si="2"/>
        <v>3543</v>
      </c>
      <c r="G108">
        <f t="shared" si="3"/>
        <v>3163</v>
      </c>
      <c r="H108">
        <f>ROUND(VLOOKUP($C108,NHGIS!$A$2:$H$4300,COLUMN(NHGIS!C$1))*F108,0)</f>
        <v>380</v>
      </c>
      <c r="I108">
        <f>ROUND(VLOOKUP($C108,NHGIS!$A$2:$H$4300,COLUMN(NHGIS!D$1))*$F108,0)</f>
        <v>316</v>
      </c>
      <c r="J108">
        <f>ROUND(VLOOKUP($C108,NHGIS!$A$2:$H$4300,COLUMN(NHGIS!E$1))*$F108,0)</f>
        <v>268</v>
      </c>
      <c r="K108">
        <f>ROUND(VLOOKUP($C108,NHGIS!$A$2:$H$4300,COLUMN(NHGIS!F$1))*$F108,0)</f>
        <v>267</v>
      </c>
      <c r="L108">
        <f>ROUND(VLOOKUP($C108,NHGIS!$A$2:$H$4300,COLUMN(NHGIS!G$1))*$F108,0)</f>
        <v>426</v>
      </c>
      <c r="M108">
        <f>ROUND(VLOOKUP($C108,NHGIS!$A$2:$H$4300,COLUMN(NHGIS!H$1))*$F108,0)</f>
        <v>2266</v>
      </c>
    </row>
    <row r="109" spans="1:13" x14ac:dyDescent="0.2">
      <c r="A109">
        <v>1</v>
      </c>
      <c r="B109" t="s">
        <v>15</v>
      </c>
      <c r="C109">
        <v>108</v>
      </c>
      <c r="D109">
        <f>SUMIFS('MPO Data'!D:D,'MPO Data'!C:C,TAZ!C109)</f>
        <v>2607</v>
      </c>
      <c r="E109">
        <f>SUMIFS(NHGIS!B:B,NHGIS!A:A,TAZ!C109)</f>
        <v>2333</v>
      </c>
      <c r="F109">
        <f t="shared" si="2"/>
        <v>2607</v>
      </c>
      <c r="G109">
        <f t="shared" si="3"/>
        <v>2123</v>
      </c>
      <c r="H109">
        <f>ROUND(VLOOKUP($C109,NHGIS!$A$2:$H$4300,COLUMN(NHGIS!C$1))*F109,0)</f>
        <v>484</v>
      </c>
      <c r="I109">
        <f>ROUND(VLOOKUP($C109,NHGIS!$A$2:$H$4300,COLUMN(NHGIS!D$1))*$F109,0)</f>
        <v>350</v>
      </c>
      <c r="J109">
        <f>ROUND(VLOOKUP($C109,NHGIS!$A$2:$H$4300,COLUMN(NHGIS!E$1))*$F109,0)</f>
        <v>201</v>
      </c>
      <c r="K109">
        <f>ROUND(VLOOKUP($C109,NHGIS!$A$2:$H$4300,COLUMN(NHGIS!F$1))*$F109,0)</f>
        <v>168</v>
      </c>
      <c r="L109">
        <f>ROUND(VLOOKUP($C109,NHGIS!$A$2:$H$4300,COLUMN(NHGIS!G$1))*$F109,0)</f>
        <v>161</v>
      </c>
      <c r="M109">
        <f>ROUND(VLOOKUP($C109,NHGIS!$A$2:$H$4300,COLUMN(NHGIS!H$1))*$F109,0)</f>
        <v>1728</v>
      </c>
    </row>
    <row r="110" spans="1:13" x14ac:dyDescent="0.2">
      <c r="A110">
        <v>1</v>
      </c>
      <c r="B110" t="s">
        <v>15</v>
      </c>
      <c r="C110">
        <v>109</v>
      </c>
      <c r="D110">
        <f>SUMIFS('MPO Data'!D:D,'MPO Data'!C:C,TAZ!C110)</f>
        <v>596</v>
      </c>
      <c r="E110">
        <f>SUMIFS(NHGIS!B:B,NHGIS!A:A,TAZ!C110)</f>
        <v>404</v>
      </c>
      <c r="F110">
        <f t="shared" si="2"/>
        <v>596</v>
      </c>
      <c r="G110">
        <f t="shared" si="3"/>
        <v>509</v>
      </c>
      <c r="H110">
        <f>ROUND(VLOOKUP($C110,NHGIS!$A$2:$H$4300,COLUMN(NHGIS!C$1))*F110,0)</f>
        <v>87</v>
      </c>
      <c r="I110">
        <f>ROUND(VLOOKUP($C110,NHGIS!$A$2:$H$4300,COLUMN(NHGIS!D$1))*$F110,0)</f>
        <v>41</v>
      </c>
      <c r="J110">
        <f>ROUND(VLOOKUP($C110,NHGIS!$A$2:$H$4300,COLUMN(NHGIS!E$1))*$F110,0)</f>
        <v>0</v>
      </c>
      <c r="K110">
        <f>ROUND(VLOOKUP($C110,NHGIS!$A$2:$H$4300,COLUMN(NHGIS!F$1))*$F110,0)</f>
        <v>93</v>
      </c>
      <c r="L110">
        <f>ROUND(VLOOKUP($C110,NHGIS!$A$2:$H$4300,COLUMN(NHGIS!G$1))*$F110,0)</f>
        <v>0</v>
      </c>
      <c r="M110">
        <f>ROUND(VLOOKUP($C110,NHGIS!$A$2:$H$4300,COLUMN(NHGIS!H$1))*$F110,0)</f>
        <v>462</v>
      </c>
    </row>
    <row r="111" spans="1:13" x14ac:dyDescent="0.2">
      <c r="A111">
        <v>1</v>
      </c>
      <c r="B111" t="s">
        <v>15</v>
      </c>
      <c r="C111">
        <v>110</v>
      </c>
      <c r="D111">
        <f>SUMIFS('MPO Data'!D:D,'MPO Data'!C:C,TAZ!C111)</f>
        <v>0</v>
      </c>
      <c r="E111">
        <f>SUMIFS(NHGIS!B:B,NHGIS!A:A,TAZ!C111)</f>
        <v>0</v>
      </c>
      <c r="F111">
        <f t="shared" si="2"/>
        <v>0</v>
      </c>
      <c r="G111">
        <f t="shared" si="3"/>
        <v>0</v>
      </c>
      <c r="H111">
        <f>ROUND(VLOOKUP($C111,NHGIS!$A$2:$H$4300,COLUMN(NHGIS!C$1))*F111,0)</f>
        <v>0</v>
      </c>
      <c r="I111">
        <f>ROUND(VLOOKUP($C111,NHGIS!$A$2:$H$4300,COLUMN(NHGIS!D$1))*$F111,0)</f>
        <v>0</v>
      </c>
      <c r="J111">
        <f>ROUND(VLOOKUP($C111,NHGIS!$A$2:$H$4300,COLUMN(NHGIS!E$1))*$F111,0)</f>
        <v>0</v>
      </c>
      <c r="K111">
        <f>ROUND(VLOOKUP($C111,NHGIS!$A$2:$H$4300,COLUMN(NHGIS!F$1))*$F111,0)</f>
        <v>0</v>
      </c>
      <c r="L111">
        <f>ROUND(VLOOKUP($C111,NHGIS!$A$2:$H$4300,COLUMN(NHGIS!G$1))*$F111,0)</f>
        <v>0</v>
      </c>
      <c r="M111">
        <f>ROUND(VLOOKUP($C111,NHGIS!$A$2:$H$4300,COLUMN(NHGIS!H$1))*$F111,0)</f>
        <v>0</v>
      </c>
    </row>
    <row r="112" spans="1:13" x14ac:dyDescent="0.2">
      <c r="A112">
        <v>1</v>
      </c>
      <c r="B112" t="s">
        <v>15</v>
      </c>
      <c r="C112">
        <v>111</v>
      </c>
      <c r="D112">
        <f>SUMIFS('MPO Data'!D:D,'MPO Data'!C:C,TAZ!C112)</f>
        <v>0</v>
      </c>
      <c r="E112">
        <f>SUMIFS(NHGIS!B:B,NHGIS!A:A,TAZ!C112)</f>
        <v>0</v>
      </c>
      <c r="F112">
        <f t="shared" si="2"/>
        <v>0</v>
      </c>
      <c r="G112">
        <f t="shared" si="3"/>
        <v>0</v>
      </c>
      <c r="H112">
        <f>ROUND(VLOOKUP($C112,NHGIS!$A$2:$H$4300,COLUMN(NHGIS!C$1))*F112,0)</f>
        <v>0</v>
      </c>
      <c r="I112">
        <f>ROUND(VLOOKUP($C112,NHGIS!$A$2:$H$4300,COLUMN(NHGIS!D$1))*$F112,0)</f>
        <v>0</v>
      </c>
      <c r="J112">
        <f>ROUND(VLOOKUP($C112,NHGIS!$A$2:$H$4300,COLUMN(NHGIS!E$1))*$F112,0)</f>
        <v>0</v>
      </c>
      <c r="K112">
        <f>ROUND(VLOOKUP($C112,NHGIS!$A$2:$H$4300,COLUMN(NHGIS!F$1))*$F112,0)</f>
        <v>0</v>
      </c>
      <c r="L112">
        <f>ROUND(VLOOKUP($C112,NHGIS!$A$2:$H$4300,COLUMN(NHGIS!G$1))*$F112,0)</f>
        <v>0</v>
      </c>
      <c r="M112">
        <f>ROUND(VLOOKUP($C112,NHGIS!$A$2:$H$4300,COLUMN(NHGIS!H$1))*$F112,0)</f>
        <v>0</v>
      </c>
    </row>
    <row r="113" spans="1:13" x14ac:dyDescent="0.2">
      <c r="A113">
        <v>1</v>
      </c>
      <c r="B113" t="s">
        <v>15</v>
      </c>
      <c r="C113">
        <v>112</v>
      </c>
      <c r="D113">
        <f>SUMIFS('MPO Data'!D:D,'MPO Data'!C:C,TAZ!C113)</f>
        <v>0</v>
      </c>
      <c r="E113">
        <f>SUMIFS(NHGIS!B:B,NHGIS!A:A,TAZ!C113)</f>
        <v>0</v>
      </c>
      <c r="F113">
        <f t="shared" si="2"/>
        <v>0</v>
      </c>
      <c r="G113">
        <f t="shared" si="3"/>
        <v>0</v>
      </c>
      <c r="H113">
        <f>ROUND(VLOOKUP($C113,NHGIS!$A$2:$H$4300,COLUMN(NHGIS!C$1))*F113,0)</f>
        <v>0</v>
      </c>
      <c r="I113">
        <f>ROUND(VLOOKUP($C113,NHGIS!$A$2:$H$4300,COLUMN(NHGIS!D$1))*$F113,0)</f>
        <v>0</v>
      </c>
      <c r="J113">
        <f>ROUND(VLOOKUP($C113,NHGIS!$A$2:$H$4300,COLUMN(NHGIS!E$1))*$F113,0)</f>
        <v>0</v>
      </c>
      <c r="K113">
        <f>ROUND(VLOOKUP($C113,NHGIS!$A$2:$H$4300,COLUMN(NHGIS!F$1))*$F113,0)</f>
        <v>0</v>
      </c>
      <c r="L113">
        <f>ROUND(VLOOKUP($C113,NHGIS!$A$2:$H$4300,COLUMN(NHGIS!G$1))*$F113,0)</f>
        <v>0</v>
      </c>
      <c r="M113">
        <f>ROUND(VLOOKUP($C113,NHGIS!$A$2:$H$4300,COLUMN(NHGIS!H$1))*$F113,0)</f>
        <v>0</v>
      </c>
    </row>
    <row r="114" spans="1:13" x14ac:dyDescent="0.2">
      <c r="A114">
        <v>1</v>
      </c>
      <c r="B114" t="s">
        <v>15</v>
      </c>
      <c r="C114">
        <v>113</v>
      </c>
      <c r="D114">
        <f>SUMIFS('MPO Data'!D:D,'MPO Data'!C:C,TAZ!C114)</f>
        <v>2344</v>
      </c>
      <c r="E114">
        <f>SUMIFS(NHGIS!B:B,NHGIS!A:A,TAZ!C114)</f>
        <v>1463</v>
      </c>
      <c r="F114">
        <f t="shared" si="2"/>
        <v>2344</v>
      </c>
      <c r="G114">
        <f t="shared" si="3"/>
        <v>1891</v>
      </c>
      <c r="H114">
        <f>ROUND(VLOOKUP($C114,NHGIS!$A$2:$H$4300,COLUMN(NHGIS!C$1))*F114,0)</f>
        <v>453</v>
      </c>
      <c r="I114">
        <f>ROUND(VLOOKUP($C114,NHGIS!$A$2:$H$4300,COLUMN(NHGIS!D$1))*$F114,0)</f>
        <v>285</v>
      </c>
      <c r="J114">
        <f>ROUND(VLOOKUP($C114,NHGIS!$A$2:$H$4300,COLUMN(NHGIS!E$1))*$F114,0)</f>
        <v>372</v>
      </c>
      <c r="K114">
        <f>ROUND(VLOOKUP($C114,NHGIS!$A$2:$H$4300,COLUMN(NHGIS!F$1))*$F114,0)</f>
        <v>228</v>
      </c>
      <c r="L114">
        <f>ROUND(VLOOKUP($C114,NHGIS!$A$2:$H$4300,COLUMN(NHGIS!G$1))*$F114,0)</f>
        <v>144</v>
      </c>
      <c r="M114">
        <f>ROUND(VLOOKUP($C114,NHGIS!$A$2:$H$4300,COLUMN(NHGIS!H$1))*$F114,0)</f>
        <v>1315</v>
      </c>
    </row>
    <row r="115" spans="1:13" x14ac:dyDescent="0.2">
      <c r="A115">
        <v>1</v>
      </c>
      <c r="B115" t="s">
        <v>15</v>
      </c>
      <c r="C115">
        <v>114</v>
      </c>
      <c r="D115">
        <f>SUMIFS('MPO Data'!D:D,'MPO Data'!C:C,TAZ!C115)</f>
        <v>0</v>
      </c>
      <c r="E115">
        <f>SUMIFS(NHGIS!B:B,NHGIS!A:A,TAZ!C115)</f>
        <v>0</v>
      </c>
      <c r="F115">
        <f t="shared" si="2"/>
        <v>0</v>
      </c>
      <c r="G115">
        <f t="shared" si="3"/>
        <v>0</v>
      </c>
      <c r="H115">
        <f>ROUND(VLOOKUP($C115,NHGIS!$A$2:$H$4300,COLUMN(NHGIS!C$1))*F115,0)</f>
        <v>0</v>
      </c>
      <c r="I115">
        <f>ROUND(VLOOKUP($C115,NHGIS!$A$2:$H$4300,COLUMN(NHGIS!D$1))*$F115,0)</f>
        <v>0</v>
      </c>
      <c r="J115">
        <f>ROUND(VLOOKUP($C115,NHGIS!$A$2:$H$4300,COLUMN(NHGIS!E$1))*$F115,0)</f>
        <v>0</v>
      </c>
      <c r="K115">
        <f>ROUND(VLOOKUP($C115,NHGIS!$A$2:$H$4300,COLUMN(NHGIS!F$1))*$F115,0)</f>
        <v>0</v>
      </c>
      <c r="L115">
        <f>ROUND(VLOOKUP($C115,NHGIS!$A$2:$H$4300,COLUMN(NHGIS!G$1))*$F115,0)</f>
        <v>0</v>
      </c>
      <c r="M115">
        <f>ROUND(VLOOKUP($C115,NHGIS!$A$2:$H$4300,COLUMN(NHGIS!H$1))*$F115,0)</f>
        <v>0</v>
      </c>
    </row>
    <row r="116" spans="1:13" x14ac:dyDescent="0.2">
      <c r="A116">
        <v>1</v>
      </c>
      <c r="B116" t="s">
        <v>15</v>
      </c>
      <c r="C116">
        <v>115</v>
      </c>
      <c r="D116">
        <f>SUMIFS('MPO Data'!D:D,'MPO Data'!C:C,TAZ!C116)</f>
        <v>0</v>
      </c>
      <c r="E116">
        <f>SUMIFS(NHGIS!B:B,NHGIS!A:A,TAZ!C116)</f>
        <v>0</v>
      </c>
      <c r="F116">
        <f t="shared" si="2"/>
        <v>0</v>
      </c>
      <c r="G116">
        <f t="shared" si="3"/>
        <v>0</v>
      </c>
      <c r="H116">
        <f>ROUND(VLOOKUP($C116,NHGIS!$A$2:$H$4300,COLUMN(NHGIS!C$1))*F116,0)</f>
        <v>0</v>
      </c>
      <c r="I116">
        <f>ROUND(VLOOKUP($C116,NHGIS!$A$2:$H$4300,COLUMN(NHGIS!D$1))*$F116,0)</f>
        <v>0</v>
      </c>
      <c r="J116">
        <f>ROUND(VLOOKUP($C116,NHGIS!$A$2:$H$4300,COLUMN(NHGIS!E$1))*$F116,0)</f>
        <v>0</v>
      </c>
      <c r="K116">
        <f>ROUND(VLOOKUP($C116,NHGIS!$A$2:$H$4300,COLUMN(NHGIS!F$1))*$F116,0)</f>
        <v>0</v>
      </c>
      <c r="L116">
        <f>ROUND(VLOOKUP($C116,NHGIS!$A$2:$H$4300,COLUMN(NHGIS!G$1))*$F116,0)</f>
        <v>0</v>
      </c>
      <c r="M116">
        <f>ROUND(VLOOKUP($C116,NHGIS!$A$2:$H$4300,COLUMN(NHGIS!H$1))*$F116,0)</f>
        <v>0</v>
      </c>
    </row>
    <row r="117" spans="1:13" x14ac:dyDescent="0.2">
      <c r="A117">
        <v>1</v>
      </c>
      <c r="B117" t="s">
        <v>15</v>
      </c>
      <c r="C117">
        <v>116</v>
      </c>
      <c r="D117">
        <f>SUMIFS('MPO Data'!D:D,'MPO Data'!C:C,TAZ!C117)</f>
        <v>0</v>
      </c>
      <c r="E117">
        <f>SUMIFS(NHGIS!B:B,NHGIS!A:A,TAZ!C117)</f>
        <v>0</v>
      </c>
      <c r="F117">
        <f t="shared" si="2"/>
        <v>0</v>
      </c>
      <c r="G117">
        <f t="shared" si="3"/>
        <v>0</v>
      </c>
      <c r="H117">
        <f>ROUND(VLOOKUP($C117,NHGIS!$A$2:$H$4300,COLUMN(NHGIS!C$1))*F117,0)</f>
        <v>0</v>
      </c>
      <c r="I117">
        <f>ROUND(VLOOKUP($C117,NHGIS!$A$2:$H$4300,COLUMN(NHGIS!D$1))*$F117,0)</f>
        <v>0</v>
      </c>
      <c r="J117">
        <f>ROUND(VLOOKUP($C117,NHGIS!$A$2:$H$4300,COLUMN(NHGIS!E$1))*$F117,0)</f>
        <v>0</v>
      </c>
      <c r="K117">
        <f>ROUND(VLOOKUP($C117,NHGIS!$A$2:$H$4300,COLUMN(NHGIS!F$1))*$F117,0)</f>
        <v>0</v>
      </c>
      <c r="L117">
        <f>ROUND(VLOOKUP($C117,NHGIS!$A$2:$H$4300,COLUMN(NHGIS!G$1))*$F117,0)</f>
        <v>0</v>
      </c>
      <c r="M117">
        <f>ROUND(VLOOKUP($C117,NHGIS!$A$2:$H$4300,COLUMN(NHGIS!H$1))*$F117,0)</f>
        <v>0</v>
      </c>
    </row>
    <row r="118" spans="1:13" x14ac:dyDescent="0.2">
      <c r="A118">
        <v>1</v>
      </c>
      <c r="B118" t="s">
        <v>15</v>
      </c>
      <c r="C118">
        <v>117</v>
      </c>
      <c r="D118">
        <f>SUMIFS('MPO Data'!D:D,'MPO Data'!C:C,TAZ!C118)</f>
        <v>1533</v>
      </c>
      <c r="E118">
        <f>SUMIFS(NHGIS!B:B,NHGIS!A:A,TAZ!C118)</f>
        <v>1473</v>
      </c>
      <c r="F118">
        <f t="shared" si="2"/>
        <v>1533</v>
      </c>
      <c r="G118">
        <f t="shared" si="3"/>
        <v>1178</v>
      </c>
      <c r="H118">
        <f>ROUND(VLOOKUP($C118,NHGIS!$A$2:$H$4300,COLUMN(NHGIS!C$1))*F118,0)</f>
        <v>355</v>
      </c>
      <c r="I118">
        <f>ROUND(VLOOKUP($C118,NHGIS!$A$2:$H$4300,COLUMN(NHGIS!D$1))*$F118,0)</f>
        <v>203</v>
      </c>
      <c r="J118">
        <f>ROUND(VLOOKUP($C118,NHGIS!$A$2:$H$4300,COLUMN(NHGIS!E$1))*$F118,0)</f>
        <v>200</v>
      </c>
      <c r="K118">
        <f>ROUND(VLOOKUP($C118,NHGIS!$A$2:$H$4300,COLUMN(NHGIS!F$1))*$F118,0)</f>
        <v>234</v>
      </c>
      <c r="L118">
        <f>ROUND(VLOOKUP($C118,NHGIS!$A$2:$H$4300,COLUMN(NHGIS!G$1))*$F118,0)</f>
        <v>226</v>
      </c>
      <c r="M118">
        <f>ROUND(VLOOKUP($C118,NHGIS!$A$2:$H$4300,COLUMN(NHGIS!H$1))*$F118,0)</f>
        <v>670</v>
      </c>
    </row>
    <row r="119" spans="1:13" x14ac:dyDescent="0.2">
      <c r="A119">
        <v>1</v>
      </c>
      <c r="B119" t="s">
        <v>15</v>
      </c>
      <c r="C119">
        <v>118</v>
      </c>
      <c r="D119">
        <f>SUMIFS('MPO Data'!D:D,'MPO Data'!C:C,TAZ!C119)</f>
        <v>1562</v>
      </c>
      <c r="E119">
        <f>SUMIFS(NHGIS!B:B,NHGIS!A:A,TAZ!C119)</f>
        <v>1549</v>
      </c>
      <c r="F119">
        <f t="shared" si="2"/>
        <v>1562</v>
      </c>
      <c r="G119">
        <f t="shared" si="3"/>
        <v>1256</v>
      </c>
      <c r="H119">
        <f>ROUND(VLOOKUP($C119,NHGIS!$A$2:$H$4300,COLUMN(NHGIS!C$1))*F119,0)</f>
        <v>306</v>
      </c>
      <c r="I119">
        <f>ROUND(VLOOKUP($C119,NHGIS!$A$2:$H$4300,COLUMN(NHGIS!D$1))*$F119,0)</f>
        <v>206</v>
      </c>
      <c r="J119">
        <f>ROUND(VLOOKUP($C119,NHGIS!$A$2:$H$4300,COLUMN(NHGIS!E$1))*$F119,0)</f>
        <v>194</v>
      </c>
      <c r="K119">
        <f>ROUND(VLOOKUP($C119,NHGIS!$A$2:$H$4300,COLUMN(NHGIS!F$1))*$F119,0)</f>
        <v>311</v>
      </c>
      <c r="L119">
        <f>ROUND(VLOOKUP($C119,NHGIS!$A$2:$H$4300,COLUMN(NHGIS!G$1))*$F119,0)</f>
        <v>154</v>
      </c>
      <c r="M119">
        <f>ROUND(VLOOKUP($C119,NHGIS!$A$2:$H$4300,COLUMN(NHGIS!H$1))*$F119,0)</f>
        <v>698</v>
      </c>
    </row>
    <row r="120" spans="1:13" x14ac:dyDescent="0.2">
      <c r="A120">
        <v>1</v>
      </c>
      <c r="B120" t="s">
        <v>15</v>
      </c>
      <c r="C120">
        <v>119</v>
      </c>
      <c r="D120">
        <f>SUMIFS('MPO Data'!D:D,'MPO Data'!C:C,TAZ!C120)</f>
        <v>68</v>
      </c>
      <c r="E120">
        <f>SUMIFS(NHGIS!B:B,NHGIS!A:A,TAZ!C120)</f>
        <v>716</v>
      </c>
      <c r="F120">
        <f t="shared" si="2"/>
        <v>68</v>
      </c>
      <c r="G120">
        <f t="shared" si="3"/>
        <v>58</v>
      </c>
      <c r="H120">
        <f>ROUND(VLOOKUP($C120,NHGIS!$A$2:$H$4300,COLUMN(NHGIS!C$1))*F120,0)</f>
        <v>10</v>
      </c>
      <c r="I120">
        <f>ROUND(VLOOKUP($C120,NHGIS!$A$2:$H$4300,COLUMN(NHGIS!D$1))*$F120,0)</f>
        <v>14</v>
      </c>
      <c r="J120">
        <f>ROUND(VLOOKUP($C120,NHGIS!$A$2:$H$4300,COLUMN(NHGIS!E$1))*$F120,0)</f>
        <v>10</v>
      </c>
      <c r="K120">
        <f>ROUND(VLOOKUP($C120,NHGIS!$A$2:$H$4300,COLUMN(NHGIS!F$1))*$F120,0)</f>
        <v>13</v>
      </c>
      <c r="L120">
        <f>ROUND(VLOOKUP($C120,NHGIS!$A$2:$H$4300,COLUMN(NHGIS!G$1))*$F120,0)</f>
        <v>7</v>
      </c>
      <c r="M120">
        <f>ROUND(VLOOKUP($C120,NHGIS!$A$2:$H$4300,COLUMN(NHGIS!H$1))*$F120,0)</f>
        <v>25</v>
      </c>
    </row>
    <row r="121" spans="1:13" x14ac:dyDescent="0.2">
      <c r="A121">
        <v>1</v>
      </c>
      <c r="B121" t="s">
        <v>15</v>
      </c>
      <c r="C121">
        <v>120</v>
      </c>
      <c r="D121">
        <f>SUMIFS('MPO Data'!D:D,'MPO Data'!C:C,TAZ!C121)</f>
        <v>293</v>
      </c>
      <c r="E121">
        <f>SUMIFS(NHGIS!B:B,NHGIS!A:A,TAZ!C121)</f>
        <v>226</v>
      </c>
      <c r="F121">
        <f t="shared" si="2"/>
        <v>293</v>
      </c>
      <c r="G121">
        <f t="shared" si="3"/>
        <v>191</v>
      </c>
      <c r="H121">
        <f>ROUND(VLOOKUP($C121,NHGIS!$A$2:$H$4300,COLUMN(NHGIS!C$1))*F121,0)</f>
        <v>102</v>
      </c>
      <c r="I121">
        <f>ROUND(VLOOKUP($C121,NHGIS!$A$2:$H$4300,COLUMN(NHGIS!D$1))*$F121,0)</f>
        <v>29</v>
      </c>
      <c r="J121">
        <f>ROUND(VLOOKUP($C121,NHGIS!$A$2:$H$4300,COLUMN(NHGIS!E$1))*$F121,0)</f>
        <v>5</v>
      </c>
      <c r="K121">
        <f>ROUND(VLOOKUP($C121,NHGIS!$A$2:$H$4300,COLUMN(NHGIS!F$1))*$F121,0)</f>
        <v>21</v>
      </c>
      <c r="L121">
        <f>ROUND(VLOOKUP($C121,NHGIS!$A$2:$H$4300,COLUMN(NHGIS!G$1))*$F121,0)</f>
        <v>12</v>
      </c>
      <c r="M121">
        <f>ROUND(VLOOKUP($C121,NHGIS!$A$2:$H$4300,COLUMN(NHGIS!H$1))*$F121,0)</f>
        <v>227</v>
      </c>
    </row>
    <row r="122" spans="1:13" x14ac:dyDescent="0.2">
      <c r="A122">
        <v>1</v>
      </c>
      <c r="B122" t="s">
        <v>15</v>
      </c>
      <c r="C122">
        <v>121</v>
      </c>
      <c r="D122">
        <f>SUMIFS('MPO Data'!D:D,'MPO Data'!C:C,TAZ!C122)</f>
        <v>714</v>
      </c>
      <c r="E122">
        <f>SUMIFS(NHGIS!B:B,NHGIS!A:A,TAZ!C122)</f>
        <v>738</v>
      </c>
      <c r="F122">
        <f t="shared" si="2"/>
        <v>714</v>
      </c>
      <c r="G122">
        <f t="shared" si="3"/>
        <v>624</v>
      </c>
      <c r="H122">
        <f>ROUND(VLOOKUP($C122,NHGIS!$A$2:$H$4300,COLUMN(NHGIS!C$1))*F122,0)</f>
        <v>90</v>
      </c>
      <c r="I122">
        <f>ROUND(VLOOKUP($C122,NHGIS!$A$2:$H$4300,COLUMN(NHGIS!D$1))*$F122,0)</f>
        <v>173</v>
      </c>
      <c r="J122">
        <f>ROUND(VLOOKUP($C122,NHGIS!$A$2:$H$4300,COLUMN(NHGIS!E$1))*$F122,0)</f>
        <v>63</v>
      </c>
      <c r="K122">
        <f>ROUND(VLOOKUP($C122,NHGIS!$A$2:$H$4300,COLUMN(NHGIS!F$1))*$F122,0)</f>
        <v>65</v>
      </c>
      <c r="L122">
        <f>ROUND(VLOOKUP($C122,NHGIS!$A$2:$H$4300,COLUMN(NHGIS!G$1))*$F122,0)</f>
        <v>127</v>
      </c>
      <c r="M122">
        <f>ROUND(VLOOKUP($C122,NHGIS!$A$2:$H$4300,COLUMN(NHGIS!H$1))*$F122,0)</f>
        <v>286</v>
      </c>
    </row>
    <row r="123" spans="1:13" x14ac:dyDescent="0.2">
      <c r="A123">
        <v>1</v>
      </c>
      <c r="B123" t="s">
        <v>15</v>
      </c>
      <c r="C123">
        <v>122</v>
      </c>
      <c r="D123">
        <f>SUMIFS('MPO Data'!D:D,'MPO Data'!C:C,TAZ!C123)</f>
        <v>658</v>
      </c>
      <c r="E123">
        <f>SUMIFS(NHGIS!B:B,NHGIS!A:A,TAZ!C123)</f>
        <v>620</v>
      </c>
      <c r="F123">
        <f t="shared" si="2"/>
        <v>658</v>
      </c>
      <c r="G123">
        <f t="shared" si="3"/>
        <v>577</v>
      </c>
      <c r="H123">
        <f>ROUND(VLOOKUP($C123,NHGIS!$A$2:$H$4300,COLUMN(NHGIS!C$1))*F123,0)</f>
        <v>81</v>
      </c>
      <c r="I123">
        <f>ROUND(VLOOKUP($C123,NHGIS!$A$2:$H$4300,COLUMN(NHGIS!D$1))*$F123,0)</f>
        <v>77</v>
      </c>
      <c r="J123">
        <f>ROUND(VLOOKUP($C123,NHGIS!$A$2:$H$4300,COLUMN(NHGIS!E$1))*$F123,0)</f>
        <v>101</v>
      </c>
      <c r="K123">
        <f>ROUND(VLOOKUP($C123,NHGIS!$A$2:$H$4300,COLUMN(NHGIS!F$1))*$F123,0)</f>
        <v>90</v>
      </c>
      <c r="L123">
        <f>ROUND(VLOOKUP($C123,NHGIS!$A$2:$H$4300,COLUMN(NHGIS!G$1))*$F123,0)</f>
        <v>88</v>
      </c>
      <c r="M123">
        <f>ROUND(VLOOKUP($C123,NHGIS!$A$2:$H$4300,COLUMN(NHGIS!H$1))*$F123,0)</f>
        <v>301</v>
      </c>
    </row>
    <row r="124" spans="1:13" x14ac:dyDescent="0.2">
      <c r="A124">
        <v>1</v>
      </c>
      <c r="B124" t="s">
        <v>15</v>
      </c>
      <c r="C124">
        <v>123</v>
      </c>
      <c r="D124">
        <f>SUMIFS('MPO Data'!D:D,'MPO Data'!C:C,TAZ!C124)</f>
        <v>402</v>
      </c>
      <c r="E124">
        <f>SUMIFS(NHGIS!B:B,NHGIS!A:A,TAZ!C124)</f>
        <v>434</v>
      </c>
      <c r="F124">
        <f t="shared" si="2"/>
        <v>402</v>
      </c>
      <c r="G124">
        <f t="shared" si="3"/>
        <v>356</v>
      </c>
      <c r="H124">
        <f>ROUND(VLOOKUP($C124,NHGIS!$A$2:$H$4300,COLUMN(NHGIS!C$1))*F124,0)</f>
        <v>46</v>
      </c>
      <c r="I124">
        <f>ROUND(VLOOKUP($C124,NHGIS!$A$2:$H$4300,COLUMN(NHGIS!D$1))*$F124,0)</f>
        <v>44</v>
      </c>
      <c r="J124">
        <f>ROUND(VLOOKUP($C124,NHGIS!$A$2:$H$4300,COLUMN(NHGIS!E$1))*$F124,0)</f>
        <v>30</v>
      </c>
      <c r="K124">
        <f>ROUND(VLOOKUP($C124,NHGIS!$A$2:$H$4300,COLUMN(NHGIS!F$1))*$F124,0)</f>
        <v>78</v>
      </c>
      <c r="L124">
        <f>ROUND(VLOOKUP($C124,NHGIS!$A$2:$H$4300,COLUMN(NHGIS!G$1))*$F124,0)</f>
        <v>67</v>
      </c>
      <c r="M124">
        <f>ROUND(VLOOKUP($C124,NHGIS!$A$2:$H$4300,COLUMN(NHGIS!H$1))*$F124,0)</f>
        <v>183</v>
      </c>
    </row>
    <row r="125" spans="1:13" x14ac:dyDescent="0.2">
      <c r="A125">
        <v>1</v>
      </c>
      <c r="B125" t="s">
        <v>15</v>
      </c>
      <c r="C125">
        <v>124</v>
      </c>
      <c r="D125">
        <f>SUMIFS('MPO Data'!D:D,'MPO Data'!C:C,TAZ!C125)</f>
        <v>374</v>
      </c>
      <c r="E125">
        <f>SUMIFS(NHGIS!B:B,NHGIS!A:A,TAZ!C125)</f>
        <v>331</v>
      </c>
      <c r="F125">
        <f t="shared" si="2"/>
        <v>374</v>
      </c>
      <c r="G125">
        <f t="shared" si="3"/>
        <v>280</v>
      </c>
      <c r="H125">
        <f>ROUND(VLOOKUP($C125,NHGIS!$A$2:$H$4300,COLUMN(NHGIS!C$1))*F125,0)</f>
        <v>94</v>
      </c>
      <c r="I125">
        <f>ROUND(VLOOKUP($C125,NHGIS!$A$2:$H$4300,COLUMN(NHGIS!D$1))*$F125,0)</f>
        <v>77</v>
      </c>
      <c r="J125">
        <f>ROUND(VLOOKUP($C125,NHGIS!$A$2:$H$4300,COLUMN(NHGIS!E$1))*$F125,0)</f>
        <v>61</v>
      </c>
      <c r="K125">
        <f>ROUND(VLOOKUP($C125,NHGIS!$A$2:$H$4300,COLUMN(NHGIS!F$1))*$F125,0)</f>
        <v>11</v>
      </c>
      <c r="L125">
        <f>ROUND(VLOOKUP($C125,NHGIS!$A$2:$H$4300,COLUMN(NHGIS!G$1))*$F125,0)</f>
        <v>33</v>
      </c>
      <c r="M125">
        <f>ROUND(VLOOKUP($C125,NHGIS!$A$2:$H$4300,COLUMN(NHGIS!H$1))*$F125,0)</f>
        <v>192</v>
      </c>
    </row>
    <row r="126" spans="1:13" x14ac:dyDescent="0.2">
      <c r="A126">
        <v>1</v>
      </c>
      <c r="B126" t="s">
        <v>15</v>
      </c>
      <c r="C126">
        <v>125</v>
      </c>
      <c r="D126">
        <f>SUMIFS('MPO Data'!D:D,'MPO Data'!C:C,TAZ!C126)</f>
        <v>546</v>
      </c>
      <c r="E126">
        <f>SUMIFS(NHGIS!B:B,NHGIS!A:A,TAZ!C126)</f>
        <v>559</v>
      </c>
      <c r="F126">
        <f t="shared" si="2"/>
        <v>546</v>
      </c>
      <c r="G126">
        <f t="shared" si="3"/>
        <v>435</v>
      </c>
      <c r="H126">
        <f>ROUND(VLOOKUP($C126,NHGIS!$A$2:$H$4300,COLUMN(NHGIS!C$1))*F126,0)</f>
        <v>111</v>
      </c>
      <c r="I126">
        <f>ROUND(VLOOKUP($C126,NHGIS!$A$2:$H$4300,COLUMN(NHGIS!D$1))*$F126,0)</f>
        <v>132</v>
      </c>
      <c r="J126">
        <f>ROUND(VLOOKUP($C126,NHGIS!$A$2:$H$4300,COLUMN(NHGIS!E$1))*$F126,0)</f>
        <v>44</v>
      </c>
      <c r="K126">
        <f>ROUND(VLOOKUP($C126,NHGIS!$A$2:$H$4300,COLUMN(NHGIS!F$1))*$F126,0)</f>
        <v>51</v>
      </c>
      <c r="L126">
        <f>ROUND(VLOOKUP($C126,NHGIS!$A$2:$H$4300,COLUMN(NHGIS!G$1))*$F126,0)</f>
        <v>32</v>
      </c>
      <c r="M126">
        <f>ROUND(VLOOKUP($C126,NHGIS!$A$2:$H$4300,COLUMN(NHGIS!H$1))*$F126,0)</f>
        <v>287</v>
      </c>
    </row>
    <row r="127" spans="1:13" x14ac:dyDescent="0.2">
      <c r="A127">
        <v>1</v>
      </c>
      <c r="B127" t="s">
        <v>15</v>
      </c>
      <c r="C127">
        <v>126</v>
      </c>
      <c r="D127">
        <f>SUMIFS('MPO Data'!D:D,'MPO Data'!C:C,TAZ!C127)</f>
        <v>716</v>
      </c>
      <c r="E127">
        <f>SUMIFS(NHGIS!B:B,NHGIS!A:A,TAZ!C127)</f>
        <v>598</v>
      </c>
      <c r="F127">
        <f t="shared" si="2"/>
        <v>716</v>
      </c>
      <c r="G127">
        <f t="shared" si="3"/>
        <v>542</v>
      </c>
      <c r="H127">
        <f>ROUND(VLOOKUP($C127,NHGIS!$A$2:$H$4300,COLUMN(NHGIS!C$1))*F127,0)</f>
        <v>174</v>
      </c>
      <c r="I127">
        <f>ROUND(VLOOKUP($C127,NHGIS!$A$2:$H$4300,COLUMN(NHGIS!D$1))*$F127,0)</f>
        <v>53</v>
      </c>
      <c r="J127">
        <f>ROUND(VLOOKUP($C127,NHGIS!$A$2:$H$4300,COLUMN(NHGIS!E$1))*$F127,0)</f>
        <v>65</v>
      </c>
      <c r="K127">
        <f>ROUND(VLOOKUP($C127,NHGIS!$A$2:$H$4300,COLUMN(NHGIS!F$1))*$F127,0)</f>
        <v>57</v>
      </c>
      <c r="L127">
        <f>ROUND(VLOOKUP($C127,NHGIS!$A$2:$H$4300,COLUMN(NHGIS!G$1))*$F127,0)</f>
        <v>105</v>
      </c>
      <c r="M127">
        <f>ROUND(VLOOKUP($C127,NHGIS!$A$2:$H$4300,COLUMN(NHGIS!H$1))*$F127,0)</f>
        <v>436</v>
      </c>
    </row>
    <row r="128" spans="1:13" x14ac:dyDescent="0.2">
      <c r="A128">
        <v>1</v>
      </c>
      <c r="B128" t="s">
        <v>15</v>
      </c>
      <c r="C128">
        <v>127</v>
      </c>
      <c r="D128">
        <f>SUMIFS('MPO Data'!D:D,'MPO Data'!C:C,TAZ!C128)</f>
        <v>613</v>
      </c>
      <c r="E128">
        <f>SUMIFS(NHGIS!B:B,NHGIS!A:A,TAZ!C128)</f>
        <v>598</v>
      </c>
      <c r="F128">
        <f t="shared" si="2"/>
        <v>613</v>
      </c>
      <c r="G128">
        <f t="shared" si="3"/>
        <v>508</v>
      </c>
      <c r="H128">
        <f>ROUND(VLOOKUP($C128,NHGIS!$A$2:$H$4300,COLUMN(NHGIS!C$1))*F128,0)</f>
        <v>105</v>
      </c>
      <c r="I128">
        <f>ROUND(VLOOKUP($C128,NHGIS!$A$2:$H$4300,COLUMN(NHGIS!D$1))*$F128,0)</f>
        <v>67</v>
      </c>
      <c r="J128">
        <f>ROUND(VLOOKUP($C128,NHGIS!$A$2:$H$4300,COLUMN(NHGIS!E$1))*$F128,0)</f>
        <v>129</v>
      </c>
      <c r="K128">
        <f>ROUND(VLOOKUP($C128,NHGIS!$A$2:$H$4300,COLUMN(NHGIS!F$1))*$F128,0)</f>
        <v>104</v>
      </c>
      <c r="L128">
        <f>ROUND(VLOOKUP($C128,NHGIS!$A$2:$H$4300,COLUMN(NHGIS!G$1))*$F128,0)</f>
        <v>100</v>
      </c>
      <c r="M128">
        <f>ROUND(VLOOKUP($C128,NHGIS!$A$2:$H$4300,COLUMN(NHGIS!H$1))*$F128,0)</f>
        <v>213</v>
      </c>
    </row>
    <row r="129" spans="1:13" x14ac:dyDescent="0.2">
      <c r="A129">
        <v>1</v>
      </c>
      <c r="B129" t="s">
        <v>15</v>
      </c>
      <c r="C129">
        <v>128</v>
      </c>
      <c r="D129">
        <f>SUMIFS('MPO Data'!D:D,'MPO Data'!C:C,TAZ!C129)</f>
        <v>416</v>
      </c>
      <c r="E129">
        <f>SUMIFS(NHGIS!B:B,NHGIS!A:A,TAZ!C129)</f>
        <v>410</v>
      </c>
      <c r="F129">
        <f t="shared" si="2"/>
        <v>416</v>
      </c>
      <c r="G129">
        <f t="shared" si="3"/>
        <v>390</v>
      </c>
      <c r="H129">
        <f>ROUND(VLOOKUP($C129,NHGIS!$A$2:$H$4300,COLUMN(NHGIS!C$1))*F129,0)</f>
        <v>26</v>
      </c>
      <c r="I129">
        <f>ROUND(VLOOKUP($C129,NHGIS!$A$2:$H$4300,COLUMN(NHGIS!D$1))*$F129,0)</f>
        <v>106</v>
      </c>
      <c r="J129">
        <f>ROUND(VLOOKUP($C129,NHGIS!$A$2:$H$4300,COLUMN(NHGIS!E$1))*$F129,0)</f>
        <v>46</v>
      </c>
      <c r="K129">
        <f>ROUND(VLOOKUP($C129,NHGIS!$A$2:$H$4300,COLUMN(NHGIS!F$1))*$F129,0)</f>
        <v>55</v>
      </c>
      <c r="L129">
        <f>ROUND(VLOOKUP($C129,NHGIS!$A$2:$H$4300,COLUMN(NHGIS!G$1))*$F129,0)</f>
        <v>67</v>
      </c>
      <c r="M129">
        <f>ROUND(VLOOKUP($C129,NHGIS!$A$2:$H$4300,COLUMN(NHGIS!H$1))*$F129,0)</f>
        <v>143</v>
      </c>
    </row>
    <row r="130" spans="1:13" x14ac:dyDescent="0.2">
      <c r="A130">
        <v>1</v>
      </c>
      <c r="B130" t="s">
        <v>15</v>
      </c>
      <c r="C130">
        <v>129</v>
      </c>
      <c r="D130">
        <f>SUMIFS('MPO Data'!D:D,'MPO Data'!C:C,TAZ!C130)</f>
        <v>772</v>
      </c>
      <c r="E130">
        <f>SUMIFS(NHGIS!B:B,NHGIS!A:A,TAZ!C130)</f>
        <v>761</v>
      </c>
      <c r="F130">
        <f t="shared" si="2"/>
        <v>772</v>
      </c>
      <c r="G130">
        <f t="shared" si="3"/>
        <v>596</v>
      </c>
      <c r="H130">
        <f>ROUND(VLOOKUP($C130,NHGIS!$A$2:$H$4300,COLUMN(NHGIS!C$1))*F130,0)</f>
        <v>176</v>
      </c>
      <c r="I130">
        <f>ROUND(VLOOKUP($C130,NHGIS!$A$2:$H$4300,COLUMN(NHGIS!D$1))*$F130,0)</f>
        <v>58</v>
      </c>
      <c r="J130">
        <f>ROUND(VLOOKUP($C130,NHGIS!$A$2:$H$4300,COLUMN(NHGIS!E$1))*$F130,0)</f>
        <v>156</v>
      </c>
      <c r="K130">
        <f>ROUND(VLOOKUP($C130,NHGIS!$A$2:$H$4300,COLUMN(NHGIS!F$1))*$F130,0)</f>
        <v>63</v>
      </c>
      <c r="L130">
        <f>ROUND(VLOOKUP($C130,NHGIS!$A$2:$H$4300,COLUMN(NHGIS!G$1))*$F130,0)</f>
        <v>42</v>
      </c>
      <c r="M130">
        <f>ROUND(VLOOKUP($C130,NHGIS!$A$2:$H$4300,COLUMN(NHGIS!H$1))*$F130,0)</f>
        <v>453</v>
      </c>
    </row>
    <row r="131" spans="1:13" x14ac:dyDescent="0.2">
      <c r="A131">
        <v>1</v>
      </c>
      <c r="B131" t="s">
        <v>15</v>
      </c>
      <c r="C131">
        <v>130</v>
      </c>
      <c r="D131">
        <f>SUMIFS('MPO Data'!D:D,'MPO Data'!C:C,TAZ!C131)</f>
        <v>844</v>
      </c>
      <c r="E131">
        <f>SUMIFS(NHGIS!B:B,NHGIS!A:A,TAZ!C131)</f>
        <v>692</v>
      </c>
      <c r="F131">
        <f t="shared" ref="F131:F194" si="4">D131</f>
        <v>844</v>
      </c>
      <c r="G131">
        <f t="shared" ref="G131:G194" si="5">F131-H131</f>
        <v>732</v>
      </c>
      <c r="H131">
        <f>ROUND(VLOOKUP($C131,NHGIS!$A$2:$H$4300,COLUMN(NHGIS!C$1))*F131,0)</f>
        <v>112</v>
      </c>
      <c r="I131">
        <f>ROUND(VLOOKUP($C131,NHGIS!$A$2:$H$4300,COLUMN(NHGIS!D$1))*$F131,0)</f>
        <v>298</v>
      </c>
      <c r="J131">
        <f>ROUND(VLOOKUP($C131,NHGIS!$A$2:$H$4300,COLUMN(NHGIS!E$1))*$F131,0)</f>
        <v>131</v>
      </c>
      <c r="K131">
        <f>ROUND(VLOOKUP($C131,NHGIS!$A$2:$H$4300,COLUMN(NHGIS!F$1))*$F131,0)</f>
        <v>144</v>
      </c>
      <c r="L131">
        <f>ROUND(VLOOKUP($C131,NHGIS!$A$2:$H$4300,COLUMN(NHGIS!G$1))*$F131,0)</f>
        <v>30</v>
      </c>
      <c r="M131">
        <f>ROUND(VLOOKUP($C131,NHGIS!$A$2:$H$4300,COLUMN(NHGIS!H$1))*$F131,0)</f>
        <v>241</v>
      </c>
    </row>
    <row r="132" spans="1:13" x14ac:dyDescent="0.2">
      <c r="A132">
        <v>1</v>
      </c>
      <c r="B132" t="s">
        <v>15</v>
      </c>
      <c r="C132">
        <v>131</v>
      </c>
      <c r="D132">
        <f>SUMIFS('MPO Data'!D:D,'MPO Data'!C:C,TAZ!C132)</f>
        <v>847</v>
      </c>
      <c r="E132">
        <f>SUMIFS(NHGIS!B:B,NHGIS!A:A,TAZ!C132)</f>
        <v>986</v>
      </c>
      <c r="F132">
        <f t="shared" si="4"/>
        <v>847</v>
      </c>
      <c r="G132">
        <f t="shared" si="5"/>
        <v>719</v>
      </c>
      <c r="H132">
        <f>ROUND(VLOOKUP($C132,NHGIS!$A$2:$H$4300,COLUMN(NHGIS!C$1))*F132,0)</f>
        <v>128</v>
      </c>
      <c r="I132">
        <f>ROUND(VLOOKUP($C132,NHGIS!$A$2:$H$4300,COLUMN(NHGIS!D$1))*$F132,0)</f>
        <v>225</v>
      </c>
      <c r="J132">
        <f>ROUND(VLOOKUP($C132,NHGIS!$A$2:$H$4300,COLUMN(NHGIS!E$1))*$F132,0)</f>
        <v>95</v>
      </c>
      <c r="K132">
        <f>ROUND(VLOOKUP($C132,NHGIS!$A$2:$H$4300,COLUMN(NHGIS!F$1))*$F132,0)</f>
        <v>107</v>
      </c>
      <c r="L132">
        <f>ROUND(VLOOKUP($C132,NHGIS!$A$2:$H$4300,COLUMN(NHGIS!G$1))*$F132,0)</f>
        <v>61</v>
      </c>
      <c r="M132">
        <f>ROUND(VLOOKUP($C132,NHGIS!$A$2:$H$4300,COLUMN(NHGIS!H$1))*$F132,0)</f>
        <v>358</v>
      </c>
    </row>
    <row r="133" spans="1:13" x14ac:dyDescent="0.2">
      <c r="A133">
        <v>1</v>
      </c>
      <c r="B133" t="s">
        <v>15</v>
      </c>
      <c r="C133">
        <v>132</v>
      </c>
      <c r="D133">
        <f>SUMIFS('MPO Data'!D:D,'MPO Data'!C:C,TAZ!C133)</f>
        <v>792</v>
      </c>
      <c r="E133">
        <f>SUMIFS(NHGIS!B:B,NHGIS!A:A,TAZ!C133)</f>
        <v>851</v>
      </c>
      <c r="F133">
        <f t="shared" si="4"/>
        <v>792</v>
      </c>
      <c r="G133">
        <f t="shared" si="5"/>
        <v>650</v>
      </c>
      <c r="H133">
        <f>ROUND(VLOOKUP($C133,NHGIS!$A$2:$H$4300,COLUMN(NHGIS!C$1))*F133,0)</f>
        <v>142</v>
      </c>
      <c r="I133">
        <f>ROUND(VLOOKUP($C133,NHGIS!$A$2:$H$4300,COLUMN(NHGIS!D$1))*$F133,0)</f>
        <v>150</v>
      </c>
      <c r="J133">
        <f>ROUND(VLOOKUP($C133,NHGIS!$A$2:$H$4300,COLUMN(NHGIS!E$1))*$F133,0)</f>
        <v>144</v>
      </c>
      <c r="K133">
        <f>ROUND(VLOOKUP($C133,NHGIS!$A$2:$H$4300,COLUMN(NHGIS!F$1))*$F133,0)</f>
        <v>32</v>
      </c>
      <c r="L133">
        <f>ROUND(VLOOKUP($C133,NHGIS!$A$2:$H$4300,COLUMN(NHGIS!G$1))*$F133,0)</f>
        <v>111</v>
      </c>
      <c r="M133">
        <f>ROUND(VLOOKUP($C133,NHGIS!$A$2:$H$4300,COLUMN(NHGIS!H$1))*$F133,0)</f>
        <v>356</v>
      </c>
    </row>
    <row r="134" spans="1:13" x14ac:dyDescent="0.2">
      <c r="A134">
        <v>1</v>
      </c>
      <c r="B134" t="s">
        <v>15</v>
      </c>
      <c r="C134">
        <v>133</v>
      </c>
      <c r="D134">
        <f>SUMIFS('MPO Data'!D:D,'MPO Data'!C:C,TAZ!C134)</f>
        <v>219</v>
      </c>
      <c r="E134">
        <f>SUMIFS(NHGIS!B:B,NHGIS!A:A,TAZ!C134)</f>
        <v>227</v>
      </c>
      <c r="F134">
        <f t="shared" si="4"/>
        <v>219</v>
      </c>
      <c r="G134">
        <f t="shared" si="5"/>
        <v>99</v>
      </c>
      <c r="H134">
        <f>ROUND(VLOOKUP($C134,NHGIS!$A$2:$H$4300,COLUMN(NHGIS!C$1))*F134,0)</f>
        <v>120</v>
      </c>
      <c r="I134">
        <f>ROUND(VLOOKUP($C134,NHGIS!$A$2:$H$4300,COLUMN(NHGIS!D$1))*$F134,0)</f>
        <v>9</v>
      </c>
      <c r="J134">
        <f>ROUND(VLOOKUP($C134,NHGIS!$A$2:$H$4300,COLUMN(NHGIS!E$1))*$F134,0)</f>
        <v>9</v>
      </c>
      <c r="K134">
        <f>ROUND(VLOOKUP($C134,NHGIS!$A$2:$H$4300,COLUMN(NHGIS!F$1))*$F134,0)</f>
        <v>10</v>
      </c>
      <c r="L134">
        <f>ROUND(VLOOKUP($C134,NHGIS!$A$2:$H$4300,COLUMN(NHGIS!G$1))*$F134,0)</f>
        <v>31</v>
      </c>
      <c r="M134">
        <f>ROUND(VLOOKUP($C134,NHGIS!$A$2:$H$4300,COLUMN(NHGIS!H$1))*$F134,0)</f>
        <v>161</v>
      </c>
    </row>
    <row r="135" spans="1:13" x14ac:dyDescent="0.2">
      <c r="A135">
        <v>1</v>
      </c>
      <c r="B135" t="s">
        <v>15</v>
      </c>
      <c r="C135">
        <v>134</v>
      </c>
      <c r="D135">
        <f>SUMIFS('MPO Data'!D:D,'MPO Data'!C:C,TAZ!C135)</f>
        <v>454</v>
      </c>
      <c r="E135">
        <f>SUMIFS(NHGIS!B:B,NHGIS!A:A,TAZ!C135)</f>
        <v>482</v>
      </c>
      <c r="F135">
        <f t="shared" si="4"/>
        <v>454</v>
      </c>
      <c r="G135">
        <f t="shared" si="5"/>
        <v>293</v>
      </c>
      <c r="H135">
        <f>ROUND(VLOOKUP($C135,NHGIS!$A$2:$H$4300,COLUMN(NHGIS!C$1))*F135,0)</f>
        <v>161</v>
      </c>
      <c r="I135">
        <f>ROUND(VLOOKUP($C135,NHGIS!$A$2:$H$4300,COLUMN(NHGIS!D$1))*$F135,0)</f>
        <v>24</v>
      </c>
      <c r="J135">
        <f>ROUND(VLOOKUP($C135,NHGIS!$A$2:$H$4300,COLUMN(NHGIS!E$1))*$F135,0)</f>
        <v>39</v>
      </c>
      <c r="K135">
        <f>ROUND(VLOOKUP($C135,NHGIS!$A$2:$H$4300,COLUMN(NHGIS!F$1))*$F135,0)</f>
        <v>73</v>
      </c>
      <c r="L135">
        <f>ROUND(VLOOKUP($C135,NHGIS!$A$2:$H$4300,COLUMN(NHGIS!G$1))*$F135,0)</f>
        <v>45</v>
      </c>
      <c r="M135">
        <f>ROUND(VLOOKUP($C135,NHGIS!$A$2:$H$4300,COLUMN(NHGIS!H$1))*$F135,0)</f>
        <v>273</v>
      </c>
    </row>
    <row r="136" spans="1:13" x14ac:dyDescent="0.2">
      <c r="A136">
        <v>1</v>
      </c>
      <c r="B136" t="s">
        <v>15</v>
      </c>
      <c r="C136">
        <v>135</v>
      </c>
      <c r="D136">
        <f>SUMIFS('MPO Data'!D:D,'MPO Data'!C:C,TAZ!C136)</f>
        <v>618</v>
      </c>
      <c r="E136">
        <f>SUMIFS(NHGIS!B:B,NHGIS!A:A,TAZ!C136)</f>
        <v>663</v>
      </c>
      <c r="F136">
        <f t="shared" si="4"/>
        <v>618</v>
      </c>
      <c r="G136">
        <f t="shared" si="5"/>
        <v>485</v>
      </c>
      <c r="H136">
        <f>ROUND(VLOOKUP($C136,NHGIS!$A$2:$H$4300,COLUMN(NHGIS!C$1))*F136,0)</f>
        <v>133</v>
      </c>
      <c r="I136">
        <f>ROUND(VLOOKUP($C136,NHGIS!$A$2:$H$4300,COLUMN(NHGIS!D$1))*$F136,0)</f>
        <v>83</v>
      </c>
      <c r="J136">
        <f>ROUND(VLOOKUP($C136,NHGIS!$A$2:$H$4300,COLUMN(NHGIS!E$1))*$F136,0)</f>
        <v>93</v>
      </c>
      <c r="K136">
        <f>ROUND(VLOOKUP($C136,NHGIS!$A$2:$H$4300,COLUMN(NHGIS!F$1))*$F136,0)</f>
        <v>34</v>
      </c>
      <c r="L136">
        <f>ROUND(VLOOKUP($C136,NHGIS!$A$2:$H$4300,COLUMN(NHGIS!G$1))*$F136,0)</f>
        <v>34</v>
      </c>
      <c r="M136">
        <f>ROUND(VLOOKUP($C136,NHGIS!$A$2:$H$4300,COLUMN(NHGIS!H$1))*$F136,0)</f>
        <v>373</v>
      </c>
    </row>
    <row r="137" spans="1:13" x14ac:dyDescent="0.2">
      <c r="A137">
        <v>1</v>
      </c>
      <c r="B137" t="s">
        <v>15</v>
      </c>
      <c r="C137">
        <v>136</v>
      </c>
      <c r="D137">
        <f>SUMIFS('MPO Data'!D:D,'MPO Data'!C:C,TAZ!C137)</f>
        <v>581</v>
      </c>
      <c r="E137">
        <f>SUMIFS(NHGIS!B:B,NHGIS!A:A,TAZ!C137)</f>
        <v>595</v>
      </c>
      <c r="F137">
        <f t="shared" si="4"/>
        <v>581</v>
      </c>
      <c r="G137">
        <f t="shared" si="5"/>
        <v>495</v>
      </c>
      <c r="H137">
        <f>ROUND(VLOOKUP($C137,NHGIS!$A$2:$H$4300,COLUMN(NHGIS!C$1))*F137,0)</f>
        <v>86</v>
      </c>
      <c r="I137">
        <f>ROUND(VLOOKUP($C137,NHGIS!$A$2:$H$4300,COLUMN(NHGIS!D$1))*$F137,0)</f>
        <v>116</v>
      </c>
      <c r="J137">
        <f>ROUND(VLOOKUP($C137,NHGIS!$A$2:$H$4300,COLUMN(NHGIS!E$1))*$F137,0)</f>
        <v>72</v>
      </c>
      <c r="K137">
        <f>ROUND(VLOOKUP($C137,NHGIS!$A$2:$H$4300,COLUMN(NHGIS!F$1))*$F137,0)</f>
        <v>100</v>
      </c>
      <c r="L137">
        <f>ROUND(VLOOKUP($C137,NHGIS!$A$2:$H$4300,COLUMN(NHGIS!G$1))*$F137,0)</f>
        <v>111</v>
      </c>
      <c r="M137">
        <f>ROUND(VLOOKUP($C137,NHGIS!$A$2:$H$4300,COLUMN(NHGIS!H$1))*$F137,0)</f>
        <v>182</v>
      </c>
    </row>
    <row r="138" spans="1:13" x14ac:dyDescent="0.2">
      <c r="A138">
        <v>1</v>
      </c>
      <c r="B138" t="s">
        <v>15</v>
      </c>
      <c r="C138">
        <v>137</v>
      </c>
      <c r="D138">
        <f>SUMIFS('MPO Data'!D:D,'MPO Data'!C:C,TAZ!C138)</f>
        <v>1020</v>
      </c>
      <c r="E138">
        <f>SUMIFS(NHGIS!B:B,NHGIS!A:A,TAZ!C138)</f>
        <v>858</v>
      </c>
      <c r="F138">
        <f t="shared" si="4"/>
        <v>1020</v>
      </c>
      <c r="G138">
        <f t="shared" si="5"/>
        <v>901</v>
      </c>
      <c r="H138">
        <f>ROUND(VLOOKUP($C138,NHGIS!$A$2:$H$4300,COLUMN(NHGIS!C$1))*F138,0)</f>
        <v>119</v>
      </c>
      <c r="I138">
        <f>ROUND(VLOOKUP($C138,NHGIS!$A$2:$H$4300,COLUMN(NHGIS!D$1))*$F138,0)</f>
        <v>106</v>
      </c>
      <c r="J138">
        <f>ROUND(VLOOKUP($C138,NHGIS!$A$2:$H$4300,COLUMN(NHGIS!E$1))*$F138,0)</f>
        <v>112</v>
      </c>
      <c r="K138">
        <f>ROUND(VLOOKUP($C138,NHGIS!$A$2:$H$4300,COLUMN(NHGIS!F$1))*$F138,0)</f>
        <v>101</v>
      </c>
      <c r="L138">
        <f>ROUND(VLOOKUP($C138,NHGIS!$A$2:$H$4300,COLUMN(NHGIS!G$1))*$F138,0)</f>
        <v>106</v>
      </c>
      <c r="M138">
        <f>ROUND(VLOOKUP($C138,NHGIS!$A$2:$H$4300,COLUMN(NHGIS!H$1))*$F138,0)</f>
        <v>596</v>
      </c>
    </row>
    <row r="139" spans="1:13" x14ac:dyDescent="0.2">
      <c r="A139">
        <v>1</v>
      </c>
      <c r="B139" t="s">
        <v>15</v>
      </c>
      <c r="C139">
        <v>138</v>
      </c>
      <c r="D139">
        <f>SUMIFS('MPO Data'!D:D,'MPO Data'!C:C,TAZ!C139)</f>
        <v>527</v>
      </c>
      <c r="E139">
        <f>SUMIFS(NHGIS!B:B,NHGIS!A:A,TAZ!C139)</f>
        <v>560</v>
      </c>
      <c r="F139">
        <f t="shared" si="4"/>
        <v>527</v>
      </c>
      <c r="G139">
        <f t="shared" si="5"/>
        <v>394</v>
      </c>
      <c r="H139">
        <f>ROUND(VLOOKUP($C139,NHGIS!$A$2:$H$4300,COLUMN(NHGIS!C$1))*F139,0)</f>
        <v>133</v>
      </c>
      <c r="I139">
        <f>ROUND(VLOOKUP($C139,NHGIS!$A$2:$H$4300,COLUMN(NHGIS!D$1))*$F139,0)</f>
        <v>152</v>
      </c>
      <c r="J139">
        <f>ROUND(VLOOKUP($C139,NHGIS!$A$2:$H$4300,COLUMN(NHGIS!E$1))*$F139,0)</f>
        <v>20</v>
      </c>
      <c r="K139">
        <f>ROUND(VLOOKUP($C139,NHGIS!$A$2:$H$4300,COLUMN(NHGIS!F$1))*$F139,0)</f>
        <v>71</v>
      </c>
      <c r="L139">
        <f>ROUND(VLOOKUP($C139,NHGIS!$A$2:$H$4300,COLUMN(NHGIS!G$1))*$F139,0)</f>
        <v>86</v>
      </c>
      <c r="M139">
        <f>ROUND(VLOOKUP($C139,NHGIS!$A$2:$H$4300,COLUMN(NHGIS!H$1))*$F139,0)</f>
        <v>200</v>
      </c>
    </row>
    <row r="140" spans="1:13" x14ac:dyDescent="0.2">
      <c r="A140">
        <v>1</v>
      </c>
      <c r="B140" t="s">
        <v>15</v>
      </c>
      <c r="C140">
        <v>139</v>
      </c>
      <c r="D140">
        <f>SUMIFS('MPO Data'!D:D,'MPO Data'!C:C,TAZ!C140)</f>
        <v>739</v>
      </c>
      <c r="E140">
        <f>SUMIFS(NHGIS!B:B,NHGIS!A:A,TAZ!C140)</f>
        <v>780</v>
      </c>
      <c r="F140">
        <f t="shared" si="4"/>
        <v>739</v>
      </c>
      <c r="G140">
        <f t="shared" si="5"/>
        <v>671</v>
      </c>
      <c r="H140">
        <f>ROUND(VLOOKUP($C140,NHGIS!$A$2:$H$4300,COLUMN(NHGIS!C$1))*F140,0)</f>
        <v>68</v>
      </c>
      <c r="I140">
        <f>ROUND(VLOOKUP($C140,NHGIS!$A$2:$H$4300,COLUMN(NHGIS!D$1))*$F140,0)</f>
        <v>106</v>
      </c>
      <c r="J140">
        <f>ROUND(VLOOKUP($C140,NHGIS!$A$2:$H$4300,COLUMN(NHGIS!E$1))*$F140,0)</f>
        <v>83</v>
      </c>
      <c r="K140">
        <f>ROUND(VLOOKUP($C140,NHGIS!$A$2:$H$4300,COLUMN(NHGIS!F$1))*$F140,0)</f>
        <v>81</v>
      </c>
      <c r="L140">
        <f>ROUND(VLOOKUP($C140,NHGIS!$A$2:$H$4300,COLUMN(NHGIS!G$1))*$F140,0)</f>
        <v>90</v>
      </c>
      <c r="M140">
        <f>ROUND(VLOOKUP($C140,NHGIS!$A$2:$H$4300,COLUMN(NHGIS!H$1))*$F140,0)</f>
        <v>378</v>
      </c>
    </row>
    <row r="141" spans="1:13" x14ac:dyDescent="0.2">
      <c r="A141">
        <v>1</v>
      </c>
      <c r="B141" t="s">
        <v>15</v>
      </c>
      <c r="C141">
        <v>140</v>
      </c>
      <c r="D141">
        <f>SUMIFS('MPO Data'!D:D,'MPO Data'!C:C,TAZ!C141)</f>
        <v>431</v>
      </c>
      <c r="E141">
        <f>SUMIFS(NHGIS!B:B,NHGIS!A:A,TAZ!C141)</f>
        <v>387</v>
      </c>
      <c r="F141">
        <f t="shared" si="4"/>
        <v>431</v>
      </c>
      <c r="G141">
        <f t="shared" si="5"/>
        <v>286</v>
      </c>
      <c r="H141">
        <f>ROUND(VLOOKUP($C141,NHGIS!$A$2:$H$4300,COLUMN(NHGIS!C$1))*F141,0)</f>
        <v>145</v>
      </c>
      <c r="I141">
        <f>ROUND(VLOOKUP($C141,NHGIS!$A$2:$H$4300,COLUMN(NHGIS!D$1))*$F141,0)</f>
        <v>49</v>
      </c>
      <c r="J141">
        <f>ROUND(VLOOKUP($C141,NHGIS!$A$2:$H$4300,COLUMN(NHGIS!E$1))*$F141,0)</f>
        <v>59</v>
      </c>
      <c r="K141">
        <f>ROUND(VLOOKUP($C141,NHGIS!$A$2:$H$4300,COLUMN(NHGIS!F$1))*$F141,0)</f>
        <v>43</v>
      </c>
      <c r="L141">
        <f>ROUND(VLOOKUP($C141,NHGIS!$A$2:$H$4300,COLUMN(NHGIS!G$1))*$F141,0)</f>
        <v>27</v>
      </c>
      <c r="M141">
        <f>ROUND(VLOOKUP($C141,NHGIS!$A$2:$H$4300,COLUMN(NHGIS!H$1))*$F141,0)</f>
        <v>253</v>
      </c>
    </row>
    <row r="142" spans="1:13" x14ac:dyDescent="0.2">
      <c r="A142">
        <v>1</v>
      </c>
      <c r="B142" t="s">
        <v>15</v>
      </c>
      <c r="C142">
        <v>141</v>
      </c>
      <c r="D142">
        <f>SUMIFS('MPO Data'!D:D,'MPO Data'!C:C,TAZ!C142)</f>
        <v>466</v>
      </c>
      <c r="E142">
        <f>SUMIFS(NHGIS!B:B,NHGIS!A:A,TAZ!C142)</f>
        <v>499</v>
      </c>
      <c r="F142">
        <f t="shared" si="4"/>
        <v>466</v>
      </c>
      <c r="G142">
        <f t="shared" si="5"/>
        <v>417</v>
      </c>
      <c r="H142">
        <f>ROUND(VLOOKUP($C142,NHGIS!$A$2:$H$4300,COLUMN(NHGIS!C$1))*F142,0)</f>
        <v>49</v>
      </c>
      <c r="I142">
        <f>ROUND(VLOOKUP($C142,NHGIS!$A$2:$H$4300,COLUMN(NHGIS!D$1))*$F142,0)</f>
        <v>78</v>
      </c>
      <c r="J142">
        <f>ROUND(VLOOKUP($C142,NHGIS!$A$2:$H$4300,COLUMN(NHGIS!E$1))*$F142,0)</f>
        <v>33</v>
      </c>
      <c r="K142">
        <f>ROUND(VLOOKUP($C142,NHGIS!$A$2:$H$4300,COLUMN(NHGIS!F$1))*$F142,0)</f>
        <v>60</v>
      </c>
      <c r="L142">
        <f>ROUND(VLOOKUP($C142,NHGIS!$A$2:$H$4300,COLUMN(NHGIS!G$1))*$F142,0)</f>
        <v>19</v>
      </c>
      <c r="M142">
        <f>ROUND(VLOOKUP($C142,NHGIS!$A$2:$H$4300,COLUMN(NHGIS!H$1))*$F142,0)</f>
        <v>276</v>
      </c>
    </row>
    <row r="143" spans="1:13" x14ac:dyDescent="0.2">
      <c r="A143">
        <v>1</v>
      </c>
      <c r="B143" t="s">
        <v>15</v>
      </c>
      <c r="C143">
        <v>142</v>
      </c>
      <c r="D143">
        <f>SUMIFS('MPO Data'!D:D,'MPO Data'!C:C,TAZ!C143)</f>
        <v>706</v>
      </c>
      <c r="E143">
        <f>SUMIFS(NHGIS!B:B,NHGIS!A:A,TAZ!C143)</f>
        <v>792</v>
      </c>
      <c r="F143">
        <f t="shared" si="4"/>
        <v>706</v>
      </c>
      <c r="G143">
        <f t="shared" si="5"/>
        <v>625</v>
      </c>
      <c r="H143">
        <f>ROUND(VLOOKUP($C143,NHGIS!$A$2:$H$4300,COLUMN(NHGIS!C$1))*F143,0)</f>
        <v>81</v>
      </c>
      <c r="I143">
        <f>ROUND(VLOOKUP($C143,NHGIS!$A$2:$H$4300,COLUMN(NHGIS!D$1))*$F143,0)</f>
        <v>138</v>
      </c>
      <c r="J143">
        <f>ROUND(VLOOKUP($C143,NHGIS!$A$2:$H$4300,COLUMN(NHGIS!E$1))*$F143,0)</f>
        <v>150</v>
      </c>
      <c r="K143">
        <f>ROUND(VLOOKUP($C143,NHGIS!$A$2:$H$4300,COLUMN(NHGIS!F$1))*$F143,0)</f>
        <v>94</v>
      </c>
      <c r="L143">
        <f>ROUND(VLOOKUP($C143,NHGIS!$A$2:$H$4300,COLUMN(NHGIS!G$1))*$F143,0)</f>
        <v>84</v>
      </c>
      <c r="M143">
        <f>ROUND(VLOOKUP($C143,NHGIS!$A$2:$H$4300,COLUMN(NHGIS!H$1))*$F143,0)</f>
        <v>240</v>
      </c>
    </row>
    <row r="144" spans="1:13" x14ac:dyDescent="0.2">
      <c r="A144">
        <v>1</v>
      </c>
      <c r="B144" t="s">
        <v>15</v>
      </c>
      <c r="C144">
        <v>143</v>
      </c>
      <c r="D144">
        <f>SUMIFS('MPO Data'!D:D,'MPO Data'!C:C,TAZ!C144)</f>
        <v>626</v>
      </c>
      <c r="E144">
        <f>SUMIFS(NHGIS!B:B,NHGIS!A:A,TAZ!C144)</f>
        <v>745</v>
      </c>
      <c r="F144">
        <f t="shared" si="4"/>
        <v>626</v>
      </c>
      <c r="G144">
        <f t="shared" si="5"/>
        <v>456</v>
      </c>
      <c r="H144">
        <f>ROUND(VLOOKUP($C144,NHGIS!$A$2:$H$4300,COLUMN(NHGIS!C$1))*F144,0)</f>
        <v>170</v>
      </c>
      <c r="I144">
        <f>ROUND(VLOOKUP($C144,NHGIS!$A$2:$H$4300,COLUMN(NHGIS!D$1))*$F144,0)</f>
        <v>30</v>
      </c>
      <c r="J144">
        <f>ROUND(VLOOKUP($C144,NHGIS!$A$2:$H$4300,COLUMN(NHGIS!E$1))*$F144,0)</f>
        <v>119</v>
      </c>
      <c r="K144">
        <f>ROUND(VLOOKUP($C144,NHGIS!$A$2:$H$4300,COLUMN(NHGIS!F$1))*$F144,0)</f>
        <v>94</v>
      </c>
      <c r="L144">
        <f>ROUND(VLOOKUP($C144,NHGIS!$A$2:$H$4300,COLUMN(NHGIS!G$1))*$F144,0)</f>
        <v>140</v>
      </c>
      <c r="M144">
        <f>ROUND(VLOOKUP($C144,NHGIS!$A$2:$H$4300,COLUMN(NHGIS!H$1))*$F144,0)</f>
        <v>242</v>
      </c>
    </row>
    <row r="145" spans="1:13" x14ac:dyDescent="0.2">
      <c r="A145">
        <v>1</v>
      </c>
      <c r="B145" t="s">
        <v>15</v>
      </c>
      <c r="C145">
        <v>144</v>
      </c>
      <c r="D145">
        <f>SUMIFS('MPO Data'!D:D,'MPO Data'!C:C,TAZ!C145)</f>
        <v>536</v>
      </c>
      <c r="E145">
        <f>SUMIFS(NHGIS!B:B,NHGIS!A:A,TAZ!C145)</f>
        <v>469</v>
      </c>
      <c r="F145">
        <f t="shared" si="4"/>
        <v>536</v>
      </c>
      <c r="G145">
        <f t="shared" si="5"/>
        <v>474</v>
      </c>
      <c r="H145">
        <f>ROUND(VLOOKUP($C145,NHGIS!$A$2:$H$4300,COLUMN(NHGIS!C$1))*F145,0)</f>
        <v>62</v>
      </c>
      <c r="I145">
        <f>ROUND(VLOOKUP($C145,NHGIS!$A$2:$H$4300,COLUMN(NHGIS!D$1))*$F145,0)</f>
        <v>64</v>
      </c>
      <c r="J145">
        <f>ROUND(VLOOKUP($C145,NHGIS!$A$2:$H$4300,COLUMN(NHGIS!E$1))*$F145,0)</f>
        <v>90</v>
      </c>
      <c r="K145">
        <f>ROUND(VLOOKUP($C145,NHGIS!$A$2:$H$4300,COLUMN(NHGIS!F$1))*$F145,0)</f>
        <v>95</v>
      </c>
      <c r="L145">
        <f>ROUND(VLOOKUP($C145,NHGIS!$A$2:$H$4300,COLUMN(NHGIS!G$1))*$F145,0)</f>
        <v>35</v>
      </c>
      <c r="M145">
        <f>ROUND(VLOOKUP($C145,NHGIS!$A$2:$H$4300,COLUMN(NHGIS!H$1))*$F145,0)</f>
        <v>251</v>
      </c>
    </row>
    <row r="146" spans="1:13" x14ac:dyDescent="0.2">
      <c r="A146">
        <v>1</v>
      </c>
      <c r="B146" t="s">
        <v>15</v>
      </c>
      <c r="C146">
        <v>145</v>
      </c>
      <c r="D146">
        <f>SUMIFS('MPO Data'!D:D,'MPO Data'!C:C,TAZ!C146)</f>
        <v>435</v>
      </c>
      <c r="E146">
        <f>SUMIFS(NHGIS!B:B,NHGIS!A:A,TAZ!C146)</f>
        <v>447</v>
      </c>
      <c r="F146">
        <f t="shared" si="4"/>
        <v>435</v>
      </c>
      <c r="G146">
        <f t="shared" si="5"/>
        <v>383</v>
      </c>
      <c r="H146">
        <f>ROUND(VLOOKUP($C146,NHGIS!$A$2:$H$4300,COLUMN(NHGIS!C$1))*F146,0)</f>
        <v>52</v>
      </c>
      <c r="I146">
        <f>ROUND(VLOOKUP($C146,NHGIS!$A$2:$H$4300,COLUMN(NHGIS!D$1))*$F146,0)</f>
        <v>35</v>
      </c>
      <c r="J146">
        <f>ROUND(VLOOKUP($C146,NHGIS!$A$2:$H$4300,COLUMN(NHGIS!E$1))*$F146,0)</f>
        <v>28</v>
      </c>
      <c r="K146">
        <f>ROUND(VLOOKUP($C146,NHGIS!$A$2:$H$4300,COLUMN(NHGIS!F$1))*$F146,0)</f>
        <v>123</v>
      </c>
      <c r="L146">
        <f>ROUND(VLOOKUP($C146,NHGIS!$A$2:$H$4300,COLUMN(NHGIS!G$1))*$F146,0)</f>
        <v>32</v>
      </c>
      <c r="M146">
        <f>ROUND(VLOOKUP($C146,NHGIS!$A$2:$H$4300,COLUMN(NHGIS!H$1))*$F146,0)</f>
        <v>217</v>
      </c>
    </row>
    <row r="147" spans="1:13" x14ac:dyDescent="0.2">
      <c r="A147">
        <v>1</v>
      </c>
      <c r="B147" t="s">
        <v>15</v>
      </c>
      <c r="C147">
        <v>146</v>
      </c>
      <c r="D147">
        <f>SUMIFS('MPO Data'!D:D,'MPO Data'!C:C,TAZ!C147)</f>
        <v>621</v>
      </c>
      <c r="E147">
        <f>SUMIFS(NHGIS!B:B,NHGIS!A:A,TAZ!C147)</f>
        <v>629</v>
      </c>
      <c r="F147">
        <f t="shared" si="4"/>
        <v>621</v>
      </c>
      <c r="G147">
        <f t="shared" si="5"/>
        <v>438</v>
      </c>
      <c r="H147">
        <f>ROUND(VLOOKUP($C147,NHGIS!$A$2:$H$4300,COLUMN(NHGIS!C$1))*F147,0)</f>
        <v>183</v>
      </c>
      <c r="I147">
        <f>ROUND(VLOOKUP($C147,NHGIS!$A$2:$H$4300,COLUMN(NHGIS!D$1))*$F147,0)</f>
        <v>99</v>
      </c>
      <c r="J147">
        <f>ROUND(VLOOKUP($C147,NHGIS!$A$2:$H$4300,COLUMN(NHGIS!E$1))*$F147,0)</f>
        <v>45</v>
      </c>
      <c r="K147">
        <f>ROUND(VLOOKUP($C147,NHGIS!$A$2:$H$4300,COLUMN(NHGIS!F$1))*$F147,0)</f>
        <v>88</v>
      </c>
      <c r="L147">
        <f>ROUND(VLOOKUP($C147,NHGIS!$A$2:$H$4300,COLUMN(NHGIS!G$1))*$F147,0)</f>
        <v>68</v>
      </c>
      <c r="M147">
        <f>ROUND(VLOOKUP($C147,NHGIS!$A$2:$H$4300,COLUMN(NHGIS!H$1))*$F147,0)</f>
        <v>321</v>
      </c>
    </row>
    <row r="148" spans="1:13" x14ac:dyDescent="0.2">
      <c r="A148">
        <v>1</v>
      </c>
      <c r="B148" t="s">
        <v>15</v>
      </c>
      <c r="C148">
        <v>147</v>
      </c>
      <c r="D148">
        <f>SUMIFS('MPO Data'!D:D,'MPO Data'!C:C,TAZ!C148)</f>
        <v>534</v>
      </c>
      <c r="E148">
        <f>SUMIFS(NHGIS!B:B,NHGIS!A:A,TAZ!C148)</f>
        <v>462</v>
      </c>
      <c r="F148">
        <f t="shared" si="4"/>
        <v>534</v>
      </c>
      <c r="G148">
        <f t="shared" si="5"/>
        <v>433</v>
      </c>
      <c r="H148">
        <f>ROUND(VLOOKUP($C148,NHGIS!$A$2:$H$4300,COLUMN(NHGIS!C$1))*F148,0)</f>
        <v>101</v>
      </c>
      <c r="I148">
        <f>ROUND(VLOOKUP($C148,NHGIS!$A$2:$H$4300,COLUMN(NHGIS!D$1))*$F148,0)</f>
        <v>117</v>
      </c>
      <c r="J148">
        <f>ROUND(VLOOKUP($C148,NHGIS!$A$2:$H$4300,COLUMN(NHGIS!E$1))*$F148,0)</f>
        <v>47</v>
      </c>
      <c r="K148">
        <f>ROUND(VLOOKUP($C148,NHGIS!$A$2:$H$4300,COLUMN(NHGIS!F$1))*$F148,0)</f>
        <v>38</v>
      </c>
      <c r="L148">
        <f>ROUND(VLOOKUP($C148,NHGIS!$A$2:$H$4300,COLUMN(NHGIS!G$1))*$F148,0)</f>
        <v>59</v>
      </c>
      <c r="M148">
        <f>ROUND(VLOOKUP($C148,NHGIS!$A$2:$H$4300,COLUMN(NHGIS!H$1))*$F148,0)</f>
        <v>273</v>
      </c>
    </row>
    <row r="149" spans="1:13" x14ac:dyDescent="0.2">
      <c r="A149">
        <v>1</v>
      </c>
      <c r="B149" t="s">
        <v>15</v>
      </c>
      <c r="C149">
        <v>148</v>
      </c>
      <c r="D149">
        <f>SUMIFS('MPO Data'!D:D,'MPO Data'!C:C,TAZ!C149)</f>
        <v>683</v>
      </c>
      <c r="E149">
        <f>SUMIFS(NHGIS!B:B,NHGIS!A:A,TAZ!C149)</f>
        <v>655</v>
      </c>
      <c r="F149">
        <f t="shared" si="4"/>
        <v>683</v>
      </c>
      <c r="G149">
        <f t="shared" si="5"/>
        <v>627</v>
      </c>
      <c r="H149">
        <f>ROUND(VLOOKUP($C149,NHGIS!$A$2:$H$4300,COLUMN(NHGIS!C$1))*F149,0)</f>
        <v>56</v>
      </c>
      <c r="I149">
        <f>ROUND(VLOOKUP($C149,NHGIS!$A$2:$H$4300,COLUMN(NHGIS!D$1))*$F149,0)</f>
        <v>113</v>
      </c>
      <c r="J149">
        <f>ROUND(VLOOKUP($C149,NHGIS!$A$2:$H$4300,COLUMN(NHGIS!E$1))*$F149,0)</f>
        <v>154</v>
      </c>
      <c r="K149">
        <f>ROUND(VLOOKUP($C149,NHGIS!$A$2:$H$4300,COLUMN(NHGIS!F$1))*$F149,0)</f>
        <v>88</v>
      </c>
      <c r="L149">
        <f>ROUND(VLOOKUP($C149,NHGIS!$A$2:$H$4300,COLUMN(NHGIS!G$1))*$F149,0)</f>
        <v>83</v>
      </c>
      <c r="M149">
        <f>ROUND(VLOOKUP($C149,NHGIS!$A$2:$H$4300,COLUMN(NHGIS!H$1))*$F149,0)</f>
        <v>245</v>
      </c>
    </row>
    <row r="150" spans="1:13" x14ac:dyDescent="0.2">
      <c r="A150">
        <v>1</v>
      </c>
      <c r="B150" t="s">
        <v>15</v>
      </c>
      <c r="C150">
        <v>149</v>
      </c>
      <c r="D150">
        <f>SUMIFS('MPO Data'!D:D,'MPO Data'!C:C,TAZ!C150)</f>
        <v>551</v>
      </c>
      <c r="E150">
        <f>SUMIFS(NHGIS!B:B,NHGIS!A:A,TAZ!C150)</f>
        <v>556</v>
      </c>
      <c r="F150">
        <f t="shared" si="4"/>
        <v>551</v>
      </c>
      <c r="G150">
        <f t="shared" si="5"/>
        <v>441</v>
      </c>
      <c r="H150">
        <f>ROUND(VLOOKUP($C150,NHGIS!$A$2:$H$4300,COLUMN(NHGIS!C$1))*F150,0)</f>
        <v>110</v>
      </c>
      <c r="I150">
        <f>ROUND(VLOOKUP($C150,NHGIS!$A$2:$H$4300,COLUMN(NHGIS!D$1))*$F150,0)</f>
        <v>83</v>
      </c>
      <c r="J150">
        <f>ROUND(VLOOKUP($C150,NHGIS!$A$2:$H$4300,COLUMN(NHGIS!E$1))*$F150,0)</f>
        <v>60</v>
      </c>
      <c r="K150">
        <f>ROUND(VLOOKUP($C150,NHGIS!$A$2:$H$4300,COLUMN(NHGIS!F$1))*$F150,0)</f>
        <v>118</v>
      </c>
      <c r="L150">
        <f>ROUND(VLOOKUP($C150,NHGIS!$A$2:$H$4300,COLUMN(NHGIS!G$1))*$F150,0)</f>
        <v>78</v>
      </c>
      <c r="M150">
        <f>ROUND(VLOOKUP($C150,NHGIS!$A$2:$H$4300,COLUMN(NHGIS!H$1))*$F150,0)</f>
        <v>211</v>
      </c>
    </row>
    <row r="151" spans="1:13" x14ac:dyDescent="0.2">
      <c r="A151">
        <v>1</v>
      </c>
      <c r="B151" t="s">
        <v>15</v>
      </c>
      <c r="C151">
        <v>150</v>
      </c>
      <c r="D151">
        <f>SUMIFS('MPO Data'!D:D,'MPO Data'!C:C,TAZ!C151)</f>
        <v>630</v>
      </c>
      <c r="E151">
        <f>SUMIFS(NHGIS!B:B,NHGIS!A:A,TAZ!C151)</f>
        <v>599</v>
      </c>
      <c r="F151">
        <f t="shared" si="4"/>
        <v>630</v>
      </c>
      <c r="G151">
        <f t="shared" si="5"/>
        <v>493</v>
      </c>
      <c r="H151">
        <f>ROUND(VLOOKUP($C151,NHGIS!$A$2:$H$4300,COLUMN(NHGIS!C$1))*F151,0)</f>
        <v>137</v>
      </c>
      <c r="I151">
        <f>ROUND(VLOOKUP($C151,NHGIS!$A$2:$H$4300,COLUMN(NHGIS!D$1))*$F151,0)</f>
        <v>57</v>
      </c>
      <c r="J151">
        <f>ROUND(VLOOKUP($C151,NHGIS!$A$2:$H$4300,COLUMN(NHGIS!E$1))*$F151,0)</f>
        <v>40</v>
      </c>
      <c r="K151">
        <f>ROUND(VLOOKUP($C151,NHGIS!$A$2:$H$4300,COLUMN(NHGIS!F$1))*$F151,0)</f>
        <v>104</v>
      </c>
      <c r="L151">
        <f>ROUND(VLOOKUP($C151,NHGIS!$A$2:$H$4300,COLUMN(NHGIS!G$1))*$F151,0)</f>
        <v>55</v>
      </c>
      <c r="M151">
        <f>ROUND(VLOOKUP($C151,NHGIS!$A$2:$H$4300,COLUMN(NHGIS!H$1))*$F151,0)</f>
        <v>374</v>
      </c>
    </row>
    <row r="152" spans="1:13" x14ac:dyDescent="0.2">
      <c r="A152">
        <v>1</v>
      </c>
      <c r="B152" t="s">
        <v>15</v>
      </c>
      <c r="C152">
        <v>151</v>
      </c>
      <c r="D152">
        <f>SUMIFS('MPO Data'!D:D,'MPO Data'!C:C,TAZ!C152)</f>
        <v>428</v>
      </c>
      <c r="E152">
        <f>SUMIFS(NHGIS!B:B,NHGIS!A:A,TAZ!C152)</f>
        <v>526</v>
      </c>
      <c r="F152">
        <f t="shared" si="4"/>
        <v>428</v>
      </c>
      <c r="G152">
        <f t="shared" si="5"/>
        <v>239</v>
      </c>
      <c r="H152">
        <f>ROUND(VLOOKUP($C152,NHGIS!$A$2:$H$4300,COLUMN(NHGIS!C$1))*F152,0)</f>
        <v>189</v>
      </c>
      <c r="I152">
        <f>ROUND(VLOOKUP($C152,NHGIS!$A$2:$H$4300,COLUMN(NHGIS!D$1))*$F152,0)</f>
        <v>50</v>
      </c>
      <c r="J152">
        <f>ROUND(VLOOKUP($C152,NHGIS!$A$2:$H$4300,COLUMN(NHGIS!E$1))*$F152,0)</f>
        <v>72</v>
      </c>
      <c r="K152">
        <f>ROUND(VLOOKUP($C152,NHGIS!$A$2:$H$4300,COLUMN(NHGIS!F$1))*$F152,0)</f>
        <v>49</v>
      </c>
      <c r="L152">
        <f>ROUND(VLOOKUP($C152,NHGIS!$A$2:$H$4300,COLUMN(NHGIS!G$1))*$F152,0)</f>
        <v>143</v>
      </c>
      <c r="M152">
        <f>ROUND(VLOOKUP($C152,NHGIS!$A$2:$H$4300,COLUMN(NHGIS!H$1))*$F152,0)</f>
        <v>113</v>
      </c>
    </row>
    <row r="153" spans="1:13" x14ac:dyDescent="0.2">
      <c r="A153">
        <v>1</v>
      </c>
      <c r="B153" t="s">
        <v>15</v>
      </c>
      <c r="C153">
        <v>152</v>
      </c>
      <c r="D153">
        <f>SUMIFS('MPO Data'!D:D,'MPO Data'!C:C,TAZ!C153)</f>
        <v>638</v>
      </c>
      <c r="E153">
        <f>SUMIFS(NHGIS!B:B,NHGIS!A:A,TAZ!C153)</f>
        <v>592</v>
      </c>
      <c r="F153">
        <f t="shared" si="4"/>
        <v>638</v>
      </c>
      <c r="G153">
        <f t="shared" si="5"/>
        <v>571</v>
      </c>
      <c r="H153">
        <f>ROUND(VLOOKUP($C153,NHGIS!$A$2:$H$4300,COLUMN(NHGIS!C$1))*F153,0)</f>
        <v>67</v>
      </c>
      <c r="I153">
        <f>ROUND(VLOOKUP($C153,NHGIS!$A$2:$H$4300,COLUMN(NHGIS!D$1))*$F153,0)</f>
        <v>91</v>
      </c>
      <c r="J153">
        <f>ROUND(VLOOKUP($C153,NHGIS!$A$2:$H$4300,COLUMN(NHGIS!E$1))*$F153,0)</f>
        <v>50</v>
      </c>
      <c r="K153">
        <f>ROUND(VLOOKUP($C153,NHGIS!$A$2:$H$4300,COLUMN(NHGIS!F$1))*$F153,0)</f>
        <v>71</v>
      </c>
      <c r="L153">
        <f>ROUND(VLOOKUP($C153,NHGIS!$A$2:$H$4300,COLUMN(NHGIS!G$1))*$F153,0)</f>
        <v>75</v>
      </c>
      <c r="M153">
        <f>ROUND(VLOOKUP($C153,NHGIS!$A$2:$H$4300,COLUMN(NHGIS!H$1))*$F153,0)</f>
        <v>351</v>
      </c>
    </row>
    <row r="154" spans="1:13" x14ac:dyDescent="0.2">
      <c r="A154">
        <v>1</v>
      </c>
      <c r="B154" t="s">
        <v>15</v>
      </c>
      <c r="C154">
        <v>153</v>
      </c>
      <c r="D154">
        <f>SUMIFS('MPO Data'!D:D,'MPO Data'!C:C,TAZ!C154)</f>
        <v>858</v>
      </c>
      <c r="E154">
        <f>SUMIFS(NHGIS!B:B,NHGIS!A:A,TAZ!C154)</f>
        <v>657.5</v>
      </c>
      <c r="F154">
        <f t="shared" si="4"/>
        <v>858</v>
      </c>
      <c r="G154">
        <f t="shared" si="5"/>
        <v>431</v>
      </c>
      <c r="H154">
        <f>ROUND(VLOOKUP($C154,NHGIS!$A$2:$H$4300,COLUMN(NHGIS!C$1))*F154,0)</f>
        <v>427</v>
      </c>
      <c r="I154">
        <f>ROUND(VLOOKUP($C154,NHGIS!$A$2:$H$4300,COLUMN(NHGIS!D$1))*$F154,0)</f>
        <v>14</v>
      </c>
      <c r="J154">
        <f>ROUND(VLOOKUP($C154,NHGIS!$A$2:$H$4300,COLUMN(NHGIS!E$1))*$F154,0)</f>
        <v>38</v>
      </c>
      <c r="K154">
        <f>ROUND(VLOOKUP($C154,NHGIS!$A$2:$H$4300,COLUMN(NHGIS!F$1))*$F154,0)</f>
        <v>77</v>
      </c>
      <c r="L154">
        <f>ROUND(VLOOKUP($C154,NHGIS!$A$2:$H$4300,COLUMN(NHGIS!G$1))*$F154,0)</f>
        <v>44</v>
      </c>
      <c r="M154">
        <f>ROUND(VLOOKUP($C154,NHGIS!$A$2:$H$4300,COLUMN(NHGIS!H$1))*$F154,0)</f>
        <v>685</v>
      </c>
    </row>
    <row r="155" spans="1:13" x14ac:dyDescent="0.2">
      <c r="A155">
        <v>1</v>
      </c>
      <c r="B155" t="s">
        <v>15</v>
      </c>
      <c r="C155">
        <v>154</v>
      </c>
      <c r="D155">
        <f>SUMIFS('MPO Data'!D:D,'MPO Data'!C:C,TAZ!C155)</f>
        <v>564</v>
      </c>
      <c r="E155">
        <f>SUMIFS(NHGIS!B:B,NHGIS!A:A,TAZ!C155)</f>
        <v>610</v>
      </c>
      <c r="F155">
        <f t="shared" si="4"/>
        <v>564</v>
      </c>
      <c r="G155">
        <f t="shared" si="5"/>
        <v>544</v>
      </c>
      <c r="H155">
        <f>ROUND(VLOOKUP($C155,NHGIS!$A$2:$H$4300,COLUMN(NHGIS!C$1))*F155,0)</f>
        <v>20</v>
      </c>
      <c r="I155">
        <f>ROUND(VLOOKUP($C155,NHGIS!$A$2:$H$4300,COLUMN(NHGIS!D$1))*$F155,0)</f>
        <v>92</v>
      </c>
      <c r="J155">
        <f>ROUND(VLOOKUP($C155,NHGIS!$A$2:$H$4300,COLUMN(NHGIS!E$1))*$F155,0)</f>
        <v>97</v>
      </c>
      <c r="K155">
        <f>ROUND(VLOOKUP($C155,NHGIS!$A$2:$H$4300,COLUMN(NHGIS!F$1))*$F155,0)</f>
        <v>68</v>
      </c>
      <c r="L155">
        <f>ROUND(VLOOKUP($C155,NHGIS!$A$2:$H$4300,COLUMN(NHGIS!G$1))*$F155,0)</f>
        <v>48</v>
      </c>
      <c r="M155">
        <f>ROUND(VLOOKUP($C155,NHGIS!$A$2:$H$4300,COLUMN(NHGIS!H$1))*$F155,0)</f>
        <v>259</v>
      </c>
    </row>
    <row r="156" spans="1:13" x14ac:dyDescent="0.2">
      <c r="A156">
        <v>1</v>
      </c>
      <c r="B156" t="s">
        <v>15</v>
      </c>
      <c r="C156">
        <v>155</v>
      </c>
      <c r="D156">
        <f>SUMIFS('MPO Data'!D:D,'MPO Data'!C:C,TAZ!C156)</f>
        <v>657</v>
      </c>
      <c r="E156">
        <f>SUMIFS(NHGIS!B:B,NHGIS!A:A,TAZ!C156)</f>
        <v>614</v>
      </c>
      <c r="F156">
        <f t="shared" si="4"/>
        <v>657</v>
      </c>
      <c r="G156">
        <f t="shared" si="5"/>
        <v>628</v>
      </c>
      <c r="H156">
        <f>ROUND(VLOOKUP($C156,NHGIS!$A$2:$H$4300,COLUMN(NHGIS!C$1))*F156,0)</f>
        <v>29</v>
      </c>
      <c r="I156">
        <f>ROUND(VLOOKUP($C156,NHGIS!$A$2:$H$4300,COLUMN(NHGIS!D$1))*$F156,0)</f>
        <v>139</v>
      </c>
      <c r="J156">
        <f>ROUND(VLOOKUP($C156,NHGIS!$A$2:$H$4300,COLUMN(NHGIS!E$1))*$F156,0)</f>
        <v>73</v>
      </c>
      <c r="K156">
        <f>ROUND(VLOOKUP($C156,NHGIS!$A$2:$H$4300,COLUMN(NHGIS!F$1))*$F156,0)</f>
        <v>106</v>
      </c>
      <c r="L156">
        <f>ROUND(VLOOKUP($C156,NHGIS!$A$2:$H$4300,COLUMN(NHGIS!G$1))*$F156,0)</f>
        <v>67</v>
      </c>
      <c r="M156">
        <f>ROUND(VLOOKUP($C156,NHGIS!$A$2:$H$4300,COLUMN(NHGIS!H$1))*$F156,0)</f>
        <v>272</v>
      </c>
    </row>
    <row r="157" spans="1:13" x14ac:dyDescent="0.2">
      <c r="A157">
        <v>1</v>
      </c>
      <c r="B157" t="s">
        <v>15</v>
      </c>
      <c r="C157">
        <v>156</v>
      </c>
      <c r="D157">
        <f>SUMIFS('MPO Data'!D:D,'MPO Data'!C:C,TAZ!C157)</f>
        <v>438</v>
      </c>
      <c r="E157">
        <f>SUMIFS(NHGIS!B:B,NHGIS!A:A,TAZ!C157)</f>
        <v>480</v>
      </c>
      <c r="F157">
        <f t="shared" si="4"/>
        <v>438</v>
      </c>
      <c r="G157">
        <f t="shared" si="5"/>
        <v>343</v>
      </c>
      <c r="H157">
        <f>ROUND(VLOOKUP($C157,NHGIS!$A$2:$H$4300,COLUMN(NHGIS!C$1))*F157,0)</f>
        <v>95</v>
      </c>
      <c r="I157">
        <f>ROUND(VLOOKUP($C157,NHGIS!$A$2:$H$4300,COLUMN(NHGIS!D$1))*$F157,0)</f>
        <v>83</v>
      </c>
      <c r="J157">
        <f>ROUND(VLOOKUP($C157,NHGIS!$A$2:$H$4300,COLUMN(NHGIS!E$1))*$F157,0)</f>
        <v>105</v>
      </c>
      <c r="K157">
        <f>ROUND(VLOOKUP($C157,NHGIS!$A$2:$H$4300,COLUMN(NHGIS!F$1))*$F157,0)</f>
        <v>77</v>
      </c>
      <c r="L157">
        <f>ROUND(VLOOKUP($C157,NHGIS!$A$2:$H$4300,COLUMN(NHGIS!G$1))*$F157,0)</f>
        <v>30</v>
      </c>
      <c r="M157">
        <f>ROUND(VLOOKUP($C157,NHGIS!$A$2:$H$4300,COLUMN(NHGIS!H$1))*$F157,0)</f>
        <v>143</v>
      </c>
    </row>
    <row r="158" spans="1:13" x14ac:dyDescent="0.2">
      <c r="A158">
        <v>1</v>
      </c>
      <c r="B158" t="s">
        <v>15</v>
      </c>
      <c r="C158">
        <v>157</v>
      </c>
      <c r="D158">
        <f>SUMIFS('MPO Data'!D:D,'MPO Data'!C:C,TAZ!C158)</f>
        <v>1041</v>
      </c>
      <c r="E158">
        <f>SUMIFS(NHGIS!B:B,NHGIS!A:A,TAZ!C158)</f>
        <v>999</v>
      </c>
      <c r="F158">
        <f t="shared" si="4"/>
        <v>1041</v>
      </c>
      <c r="G158">
        <f t="shared" si="5"/>
        <v>958</v>
      </c>
      <c r="H158">
        <f>ROUND(VLOOKUP($C158,NHGIS!$A$2:$H$4300,COLUMN(NHGIS!C$1))*F158,0)</f>
        <v>83</v>
      </c>
      <c r="I158">
        <f>ROUND(VLOOKUP($C158,NHGIS!$A$2:$H$4300,COLUMN(NHGIS!D$1))*$F158,0)</f>
        <v>47</v>
      </c>
      <c r="J158">
        <f>ROUND(VLOOKUP($C158,NHGIS!$A$2:$H$4300,COLUMN(NHGIS!E$1))*$F158,0)</f>
        <v>128</v>
      </c>
      <c r="K158">
        <f>ROUND(VLOOKUP($C158,NHGIS!$A$2:$H$4300,COLUMN(NHGIS!F$1))*$F158,0)</f>
        <v>126</v>
      </c>
      <c r="L158">
        <f>ROUND(VLOOKUP($C158,NHGIS!$A$2:$H$4300,COLUMN(NHGIS!G$1))*$F158,0)</f>
        <v>31</v>
      </c>
      <c r="M158">
        <f>ROUND(VLOOKUP($C158,NHGIS!$A$2:$H$4300,COLUMN(NHGIS!H$1))*$F158,0)</f>
        <v>709</v>
      </c>
    </row>
    <row r="159" spans="1:13" x14ac:dyDescent="0.2">
      <c r="A159">
        <v>1</v>
      </c>
      <c r="B159" t="s">
        <v>15</v>
      </c>
      <c r="C159">
        <v>158</v>
      </c>
      <c r="D159">
        <f>SUMIFS('MPO Data'!D:D,'MPO Data'!C:C,TAZ!C159)</f>
        <v>1554</v>
      </c>
      <c r="E159">
        <f>SUMIFS(NHGIS!B:B,NHGIS!A:A,TAZ!C159)</f>
        <v>1406</v>
      </c>
      <c r="F159">
        <f t="shared" si="4"/>
        <v>1554</v>
      </c>
      <c r="G159">
        <f t="shared" si="5"/>
        <v>1539</v>
      </c>
      <c r="H159">
        <f>ROUND(VLOOKUP($C159,NHGIS!$A$2:$H$4300,COLUMN(NHGIS!C$1))*F159,0)</f>
        <v>15</v>
      </c>
      <c r="I159">
        <f>ROUND(VLOOKUP($C159,NHGIS!$A$2:$H$4300,COLUMN(NHGIS!D$1))*$F159,0)</f>
        <v>162</v>
      </c>
      <c r="J159">
        <f>ROUND(VLOOKUP($C159,NHGIS!$A$2:$H$4300,COLUMN(NHGIS!E$1))*$F159,0)</f>
        <v>256</v>
      </c>
      <c r="K159">
        <f>ROUND(VLOOKUP($C159,NHGIS!$A$2:$H$4300,COLUMN(NHGIS!F$1))*$F159,0)</f>
        <v>114</v>
      </c>
      <c r="L159">
        <f>ROUND(VLOOKUP($C159,NHGIS!$A$2:$H$4300,COLUMN(NHGIS!G$1))*$F159,0)</f>
        <v>76</v>
      </c>
      <c r="M159">
        <f>ROUND(VLOOKUP($C159,NHGIS!$A$2:$H$4300,COLUMN(NHGIS!H$1))*$F159,0)</f>
        <v>945</v>
      </c>
    </row>
    <row r="160" spans="1:13" x14ac:dyDescent="0.2">
      <c r="A160">
        <v>1</v>
      </c>
      <c r="B160" t="s">
        <v>15</v>
      </c>
      <c r="C160">
        <v>159</v>
      </c>
      <c r="D160">
        <f>SUMIFS('MPO Data'!D:D,'MPO Data'!C:C,TAZ!C160)</f>
        <v>849</v>
      </c>
      <c r="E160">
        <f>SUMIFS(NHGIS!B:B,NHGIS!A:A,TAZ!C160)</f>
        <v>862</v>
      </c>
      <c r="F160">
        <f t="shared" si="4"/>
        <v>849</v>
      </c>
      <c r="G160">
        <f t="shared" si="5"/>
        <v>819</v>
      </c>
      <c r="H160">
        <f>ROUND(VLOOKUP($C160,NHGIS!$A$2:$H$4300,COLUMN(NHGIS!C$1))*F160,0)</f>
        <v>30</v>
      </c>
      <c r="I160">
        <f>ROUND(VLOOKUP($C160,NHGIS!$A$2:$H$4300,COLUMN(NHGIS!D$1))*$F160,0)</f>
        <v>78</v>
      </c>
      <c r="J160">
        <f>ROUND(VLOOKUP($C160,NHGIS!$A$2:$H$4300,COLUMN(NHGIS!E$1))*$F160,0)</f>
        <v>82</v>
      </c>
      <c r="K160">
        <f>ROUND(VLOOKUP($C160,NHGIS!$A$2:$H$4300,COLUMN(NHGIS!F$1))*$F160,0)</f>
        <v>107</v>
      </c>
      <c r="L160">
        <f>ROUND(VLOOKUP($C160,NHGIS!$A$2:$H$4300,COLUMN(NHGIS!G$1))*$F160,0)</f>
        <v>98</v>
      </c>
      <c r="M160">
        <f>ROUND(VLOOKUP($C160,NHGIS!$A$2:$H$4300,COLUMN(NHGIS!H$1))*$F160,0)</f>
        <v>485</v>
      </c>
    </row>
    <row r="161" spans="1:13" x14ac:dyDescent="0.2">
      <c r="A161">
        <v>1</v>
      </c>
      <c r="B161" t="s">
        <v>15</v>
      </c>
      <c r="C161">
        <v>160</v>
      </c>
      <c r="D161">
        <f>SUMIFS('MPO Data'!D:D,'MPO Data'!C:C,TAZ!C161)</f>
        <v>849</v>
      </c>
      <c r="E161">
        <f>SUMIFS(NHGIS!B:B,NHGIS!A:A,TAZ!C161)</f>
        <v>710</v>
      </c>
      <c r="F161">
        <f t="shared" si="4"/>
        <v>849</v>
      </c>
      <c r="G161">
        <f t="shared" si="5"/>
        <v>698</v>
      </c>
      <c r="H161">
        <f>ROUND(VLOOKUP($C161,NHGIS!$A$2:$H$4300,COLUMN(NHGIS!C$1))*F161,0)</f>
        <v>151</v>
      </c>
      <c r="I161">
        <f>ROUND(VLOOKUP($C161,NHGIS!$A$2:$H$4300,COLUMN(NHGIS!D$1))*$F161,0)</f>
        <v>41</v>
      </c>
      <c r="J161">
        <f>ROUND(VLOOKUP($C161,NHGIS!$A$2:$H$4300,COLUMN(NHGIS!E$1))*$F161,0)</f>
        <v>10</v>
      </c>
      <c r="K161">
        <f>ROUND(VLOOKUP($C161,NHGIS!$A$2:$H$4300,COLUMN(NHGIS!F$1))*$F161,0)</f>
        <v>32</v>
      </c>
      <c r="L161">
        <f>ROUND(VLOOKUP($C161,NHGIS!$A$2:$H$4300,COLUMN(NHGIS!G$1))*$F161,0)</f>
        <v>105</v>
      </c>
      <c r="M161">
        <f>ROUND(VLOOKUP($C161,NHGIS!$A$2:$H$4300,COLUMN(NHGIS!H$1))*$F161,0)</f>
        <v>661</v>
      </c>
    </row>
    <row r="162" spans="1:13" x14ac:dyDescent="0.2">
      <c r="A162">
        <v>1</v>
      </c>
      <c r="B162" t="s">
        <v>15</v>
      </c>
      <c r="C162">
        <v>161</v>
      </c>
      <c r="D162">
        <f>SUMIFS('MPO Data'!D:D,'MPO Data'!C:C,TAZ!C162)</f>
        <v>131</v>
      </c>
      <c r="E162">
        <f>SUMIFS(NHGIS!B:B,NHGIS!A:A,TAZ!C162)</f>
        <v>207</v>
      </c>
      <c r="F162">
        <f t="shared" si="4"/>
        <v>131</v>
      </c>
      <c r="G162">
        <f t="shared" si="5"/>
        <v>78</v>
      </c>
      <c r="H162">
        <f>ROUND(VLOOKUP($C162,NHGIS!$A$2:$H$4300,COLUMN(NHGIS!C$1))*F162,0)</f>
        <v>53</v>
      </c>
      <c r="I162">
        <f>ROUND(VLOOKUP($C162,NHGIS!$A$2:$H$4300,COLUMN(NHGIS!D$1))*$F162,0)</f>
        <v>22</v>
      </c>
      <c r="J162">
        <f>ROUND(VLOOKUP($C162,NHGIS!$A$2:$H$4300,COLUMN(NHGIS!E$1))*$F162,0)</f>
        <v>50</v>
      </c>
      <c r="K162">
        <f>ROUND(VLOOKUP($C162,NHGIS!$A$2:$H$4300,COLUMN(NHGIS!F$1))*$F162,0)</f>
        <v>24</v>
      </c>
      <c r="L162">
        <f>ROUND(VLOOKUP($C162,NHGIS!$A$2:$H$4300,COLUMN(NHGIS!G$1))*$F162,0)</f>
        <v>4</v>
      </c>
      <c r="M162">
        <f>ROUND(VLOOKUP($C162,NHGIS!$A$2:$H$4300,COLUMN(NHGIS!H$1))*$F162,0)</f>
        <v>31</v>
      </c>
    </row>
    <row r="163" spans="1:13" x14ac:dyDescent="0.2">
      <c r="A163">
        <v>1</v>
      </c>
      <c r="B163" t="s">
        <v>15</v>
      </c>
      <c r="C163">
        <v>162</v>
      </c>
      <c r="D163">
        <f>SUMIFS('MPO Data'!D:D,'MPO Data'!C:C,TAZ!C163)</f>
        <v>812</v>
      </c>
      <c r="E163">
        <f>SUMIFS(NHGIS!B:B,NHGIS!A:A,TAZ!C163)</f>
        <v>1029</v>
      </c>
      <c r="F163">
        <f t="shared" si="4"/>
        <v>812</v>
      </c>
      <c r="G163">
        <f t="shared" si="5"/>
        <v>654</v>
      </c>
      <c r="H163">
        <f>ROUND(VLOOKUP($C163,NHGIS!$A$2:$H$4300,COLUMN(NHGIS!C$1))*F163,0)</f>
        <v>158</v>
      </c>
      <c r="I163">
        <f>ROUND(VLOOKUP($C163,NHGIS!$A$2:$H$4300,COLUMN(NHGIS!D$1))*$F163,0)</f>
        <v>185</v>
      </c>
      <c r="J163">
        <f>ROUND(VLOOKUP($C163,NHGIS!$A$2:$H$4300,COLUMN(NHGIS!E$1))*$F163,0)</f>
        <v>99</v>
      </c>
      <c r="K163">
        <f>ROUND(VLOOKUP($C163,NHGIS!$A$2:$H$4300,COLUMN(NHGIS!F$1))*$F163,0)</f>
        <v>103</v>
      </c>
      <c r="L163">
        <f>ROUND(VLOOKUP($C163,NHGIS!$A$2:$H$4300,COLUMN(NHGIS!G$1))*$F163,0)</f>
        <v>91</v>
      </c>
      <c r="M163">
        <f>ROUND(VLOOKUP($C163,NHGIS!$A$2:$H$4300,COLUMN(NHGIS!H$1))*$F163,0)</f>
        <v>335</v>
      </c>
    </row>
    <row r="164" spans="1:13" x14ac:dyDescent="0.2">
      <c r="A164">
        <v>1</v>
      </c>
      <c r="B164" t="s">
        <v>15</v>
      </c>
      <c r="C164">
        <v>163</v>
      </c>
      <c r="D164">
        <f>SUMIFS('MPO Data'!D:D,'MPO Data'!C:C,TAZ!C164)</f>
        <v>753</v>
      </c>
      <c r="E164">
        <f>SUMIFS(NHGIS!B:B,NHGIS!A:A,TAZ!C164)</f>
        <v>530</v>
      </c>
      <c r="F164">
        <f t="shared" si="4"/>
        <v>753</v>
      </c>
      <c r="G164">
        <f t="shared" si="5"/>
        <v>560</v>
      </c>
      <c r="H164">
        <f>ROUND(VLOOKUP($C164,NHGIS!$A$2:$H$4300,COLUMN(NHGIS!C$1))*F164,0)</f>
        <v>193</v>
      </c>
      <c r="I164">
        <f>ROUND(VLOOKUP($C164,NHGIS!$A$2:$H$4300,COLUMN(NHGIS!D$1))*$F164,0)</f>
        <v>259</v>
      </c>
      <c r="J164">
        <f>ROUND(VLOOKUP($C164,NHGIS!$A$2:$H$4300,COLUMN(NHGIS!E$1))*$F164,0)</f>
        <v>126</v>
      </c>
      <c r="K164">
        <f>ROUND(VLOOKUP($C164,NHGIS!$A$2:$H$4300,COLUMN(NHGIS!F$1))*$F164,0)</f>
        <v>68</v>
      </c>
      <c r="L164">
        <f>ROUND(VLOOKUP($C164,NHGIS!$A$2:$H$4300,COLUMN(NHGIS!G$1))*$F164,0)</f>
        <v>38</v>
      </c>
      <c r="M164">
        <f>ROUND(VLOOKUP($C164,NHGIS!$A$2:$H$4300,COLUMN(NHGIS!H$1))*$F164,0)</f>
        <v>261</v>
      </c>
    </row>
    <row r="165" spans="1:13" x14ac:dyDescent="0.2">
      <c r="A165">
        <v>1</v>
      </c>
      <c r="B165" t="s">
        <v>15</v>
      </c>
      <c r="C165">
        <v>164</v>
      </c>
      <c r="D165">
        <f>SUMIFS('MPO Data'!D:D,'MPO Data'!C:C,TAZ!C165)</f>
        <v>678</v>
      </c>
      <c r="E165">
        <f>SUMIFS(NHGIS!B:B,NHGIS!A:A,TAZ!C165)</f>
        <v>823</v>
      </c>
      <c r="F165">
        <f t="shared" si="4"/>
        <v>678</v>
      </c>
      <c r="G165">
        <f t="shared" si="5"/>
        <v>582</v>
      </c>
      <c r="H165">
        <f>ROUND(VLOOKUP($C165,NHGIS!$A$2:$H$4300,COLUMN(NHGIS!C$1))*F165,0)</f>
        <v>96</v>
      </c>
      <c r="I165">
        <f>ROUND(VLOOKUP($C165,NHGIS!$A$2:$H$4300,COLUMN(NHGIS!D$1))*$F165,0)</f>
        <v>143</v>
      </c>
      <c r="J165">
        <f>ROUND(VLOOKUP($C165,NHGIS!$A$2:$H$4300,COLUMN(NHGIS!E$1))*$F165,0)</f>
        <v>7</v>
      </c>
      <c r="K165">
        <f>ROUND(VLOOKUP($C165,NHGIS!$A$2:$H$4300,COLUMN(NHGIS!F$1))*$F165,0)</f>
        <v>68</v>
      </c>
      <c r="L165">
        <f>ROUND(VLOOKUP($C165,NHGIS!$A$2:$H$4300,COLUMN(NHGIS!G$1))*$F165,0)</f>
        <v>62</v>
      </c>
      <c r="M165">
        <f>ROUND(VLOOKUP($C165,NHGIS!$A$2:$H$4300,COLUMN(NHGIS!H$1))*$F165,0)</f>
        <v>398</v>
      </c>
    </row>
    <row r="166" spans="1:13" x14ac:dyDescent="0.2">
      <c r="A166">
        <v>1</v>
      </c>
      <c r="B166" t="s">
        <v>15</v>
      </c>
      <c r="C166">
        <v>165</v>
      </c>
      <c r="D166">
        <f>SUMIFS('MPO Data'!D:D,'MPO Data'!C:C,TAZ!C166)</f>
        <v>835</v>
      </c>
      <c r="E166">
        <f>SUMIFS(NHGIS!B:B,NHGIS!A:A,TAZ!C166)</f>
        <v>760</v>
      </c>
      <c r="F166">
        <f t="shared" si="4"/>
        <v>835</v>
      </c>
      <c r="G166">
        <f t="shared" si="5"/>
        <v>745</v>
      </c>
      <c r="H166">
        <f>ROUND(VLOOKUP($C166,NHGIS!$A$2:$H$4300,COLUMN(NHGIS!C$1))*F166,0)</f>
        <v>90</v>
      </c>
      <c r="I166">
        <f>ROUND(VLOOKUP($C166,NHGIS!$A$2:$H$4300,COLUMN(NHGIS!D$1))*$F166,0)</f>
        <v>148</v>
      </c>
      <c r="J166">
        <f>ROUND(VLOOKUP($C166,NHGIS!$A$2:$H$4300,COLUMN(NHGIS!E$1))*$F166,0)</f>
        <v>154</v>
      </c>
      <c r="K166">
        <f>ROUND(VLOOKUP($C166,NHGIS!$A$2:$H$4300,COLUMN(NHGIS!F$1))*$F166,0)</f>
        <v>144</v>
      </c>
      <c r="L166">
        <f>ROUND(VLOOKUP($C166,NHGIS!$A$2:$H$4300,COLUMN(NHGIS!G$1))*$F166,0)</f>
        <v>44</v>
      </c>
      <c r="M166">
        <f>ROUND(VLOOKUP($C166,NHGIS!$A$2:$H$4300,COLUMN(NHGIS!H$1))*$F166,0)</f>
        <v>345</v>
      </c>
    </row>
    <row r="167" spans="1:13" x14ac:dyDescent="0.2">
      <c r="A167">
        <v>1</v>
      </c>
      <c r="B167" t="s">
        <v>15</v>
      </c>
      <c r="C167">
        <v>166</v>
      </c>
      <c r="D167">
        <f>SUMIFS('MPO Data'!D:D,'MPO Data'!C:C,TAZ!C167)</f>
        <v>654</v>
      </c>
      <c r="E167">
        <f>SUMIFS(NHGIS!B:B,NHGIS!A:A,TAZ!C167)</f>
        <v>581</v>
      </c>
      <c r="F167">
        <f t="shared" si="4"/>
        <v>654</v>
      </c>
      <c r="G167">
        <f t="shared" si="5"/>
        <v>573</v>
      </c>
      <c r="H167">
        <f>ROUND(VLOOKUP($C167,NHGIS!$A$2:$H$4300,COLUMN(NHGIS!C$1))*F167,0)</f>
        <v>81</v>
      </c>
      <c r="I167">
        <f>ROUND(VLOOKUP($C167,NHGIS!$A$2:$H$4300,COLUMN(NHGIS!D$1))*$F167,0)</f>
        <v>63</v>
      </c>
      <c r="J167">
        <f>ROUND(VLOOKUP($C167,NHGIS!$A$2:$H$4300,COLUMN(NHGIS!E$1))*$F167,0)</f>
        <v>17</v>
      </c>
      <c r="K167">
        <f>ROUND(VLOOKUP($C167,NHGIS!$A$2:$H$4300,COLUMN(NHGIS!F$1))*$F167,0)</f>
        <v>35</v>
      </c>
      <c r="L167">
        <f>ROUND(VLOOKUP($C167,NHGIS!$A$2:$H$4300,COLUMN(NHGIS!G$1))*$F167,0)</f>
        <v>125</v>
      </c>
      <c r="M167">
        <f>ROUND(VLOOKUP($C167,NHGIS!$A$2:$H$4300,COLUMN(NHGIS!H$1))*$F167,0)</f>
        <v>414</v>
      </c>
    </row>
    <row r="168" spans="1:13" x14ac:dyDescent="0.2">
      <c r="A168">
        <v>1</v>
      </c>
      <c r="B168" t="s">
        <v>15</v>
      </c>
      <c r="C168">
        <v>167</v>
      </c>
      <c r="D168">
        <f>SUMIFS('MPO Data'!D:D,'MPO Data'!C:C,TAZ!C168)</f>
        <v>581</v>
      </c>
      <c r="E168">
        <f>SUMIFS(NHGIS!B:B,NHGIS!A:A,TAZ!C168)</f>
        <v>587</v>
      </c>
      <c r="F168">
        <f t="shared" si="4"/>
        <v>581</v>
      </c>
      <c r="G168">
        <f t="shared" si="5"/>
        <v>502</v>
      </c>
      <c r="H168">
        <f>ROUND(VLOOKUP($C168,NHGIS!$A$2:$H$4300,COLUMN(NHGIS!C$1))*F168,0)</f>
        <v>79</v>
      </c>
      <c r="I168">
        <f>ROUND(VLOOKUP($C168,NHGIS!$A$2:$H$4300,COLUMN(NHGIS!D$1))*$F168,0)</f>
        <v>155</v>
      </c>
      <c r="J168">
        <f>ROUND(VLOOKUP($C168,NHGIS!$A$2:$H$4300,COLUMN(NHGIS!E$1))*$F168,0)</f>
        <v>79</v>
      </c>
      <c r="K168">
        <f>ROUND(VLOOKUP($C168,NHGIS!$A$2:$H$4300,COLUMN(NHGIS!F$1))*$F168,0)</f>
        <v>37</v>
      </c>
      <c r="L168">
        <f>ROUND(VLOOKUP($C168,NHGIS!$A$2:$H$4300,COLUMN(NHGIS!G$1))*$F168,0)</f>
        <v>23</v>
      </c>
      <c r="M168">
        <f>ROUND(VLOOKUP($C168,NHGIS!$A$2:$H$4300,COLUMN(NHGIS!H$1))*$F168,0)</f>
        <v>287</v>
      </c>
    </row>
    <row r="169" spans="1:13" x14ac:dyDescent="0.2">
      <c r="A169">
        <v>1</v>
      </c>
      <c r="B169" t="s">
        <v>15</v>
      </c>
      <c r="C169">
        <v>168</v>
      </c>
      <c r="D169">
        <f>SUMIFS('MPO Data'!D:D,'MPO Data'!C:C,TAZ!C169)</f>
        <v>465</v>
      </c>
      <c r="E169">
        <f>SUMIFS(NHGIS!B:B,NHGIS!A:A,TAZ!C169)</f>
        <v>529</v>
      </c>
      <c r="F169">
        <f t="shared" si="4"/>
        <v>465</v>
      </c>
      <c r="G169">
        <f t="shared" si="5"/>
        <v>455</v>
      </c>
      <c r="H169">
        <f>ROUND(VLOOKUP($C169,NHGIS!$A$2:$H$4300,COLUMN(NHGIS!C$1))*F169,0)</f>
        <v>10</v>
      </c>
      <c r="I169">
        <f>ROUND(VLOOKUP($C169,NHGIS!$A$2:$H$4300,COLUMN(NHGIS!D$1))*$F169,0)</f>
        <v>119</v>
      </c>
      <c r="J169">
        <f>ROUND(VLOOKUP($C169,NHGIS!$A$2:$H$4300,COLUMN(NHGIS!E$1))*$F169,0)</f>
        <v>26</v>
      </c>
      <c r="K169">
        <f>ROUND(VLOOKUP($C169,NHGIS!$A$2:$H$4300,COLUMN(NHGIS!F$1))*$F169,0)</f>
        <v>97</v>
      </c>
      <c r="L169">
        <f>ROUND(VLOOKUP($C169,NHGIS!$A$2:$H$4300,COLUMN(NHGIS!G$1))*$F169,0)</f>
        <v>18</v>
      </c>
      <c r="M169">
        <f>ROUND(VLOOKUP($C169,NHGIS!$A$2:$H$4300,COLUMN(NHGIS!H$1))*$F169,0)</f>
        <v>206</v>
      </c>
    </row>
    <row r="170" spans="1:13" x14ac:dyDescent="0.2">
      <c r="A170">
        <v>1</v>
      </c>
      <c r="B170" t="s">
        <v>15</v>
      </c>
      <c r="C170">
        <v>169</v>
      </c>
      <c r="D170">
        <f>SUMIFS('MPO Data'!D:D,'MPO Data'!C:C,TAZ!C170)</f>
        <v>685</v>
      </c>
      <c r="E170">
        <f>SUMIFS(NHGIS!B:B,NHGIS!A:A,TAZ!C170)</f>
        <v>651</v>
      </c>
      <c r="F170">
        <f t="shared" si="4"/>
        <v>685</v>
      </c>
      <c r="G170">
        <f t="shared" si="5"/>
        <v>665</v>
      </c>
      <c r="H170">
        <f>ROUND(VLOOKUP($C170,NHGIS!$A$2:$H$4300,COLUMN(NHGIS!C$1))*F170,0)</f>
        <v>20</v>
      </c>
      <c r="I170">
        <f>ROUND(VLOOKUP($C170,NHGIS!$A$2:$H$4300,COLUMN(NHGIS!D$1))*$F170,0)</f>
        <v>169</v>
      </c>
      <c r="J170">
        <f>ROUND(VLOOKUP($C170,NHGIS!$A$2:$H$4300,COLUMN(NHGIS!E$1))*$F170,0)</f>
        <v>79</v>
      </c>
      <c r="K170">
        <f>ROUND(VLOOKUP($C170,NHGIS!$A$2:$H$4300,COLUMN(NHGIS!F$1))*$F170,0)</f>
        <v>22</v>
      </c>
      <c r="L170">
        <f>ROUND(VLOOKUP($C170,NHGIS!$A$2:$H$4300,COLUMN(NHGIS!G$1))*$F170,0)</f>
        <v>93</v>
      </c>
      <c r="M170">
        <f>ROUND(VLOOKUP($C170,NHGIS!$A$2:$H$4300,COLUMN(NHGIS!H$1))*$F170,0)</f>
        <v>322</v>
      </c>
    </row>
    <row r="171" spans="1:13" x14ac:dyDescent="0.2">
      <c r="A171">
        <v>1</v>
      </c>
      <c r="B171" t="s">
        <v>15</v>
      </c>
      <c r="C171">
        <v>170</v>
      </c>
      <c r="D171">
        <f>SUMIFS('MPO Data'!D:D,'MPO Data'!C:C,TAZ!C171)</f>
        <v>577</v>
      </c>
      <c r="E171">
        <f>SUMIFS(NHGIS!B:B,NHGIS!A:A,TAZ!C171)</f>
        <v>623</v>
      </c>
      <c r="F171">
        <f t="shared" si="4"/>
        <v>577</v>
      </c>
      <c r="G171">
        <f t="shared" si="5"/>
        <v>511</v>
      </c>
      <c r="H171">
        <f>ROUND(VLOOKUP($C171,NHGIS!$A$2:$H$4300,COLUMN(NHGIS!C$1))*F171,0)</f>
        <v>66</v>
      </c>
      <c r="I171">
        <f>ROUND(VLOOKUP($C171,NHGIS!$A$2:$H$4300,COLUMN(NHGIS!D$1))*$F171,0)</f>
        <v>147</v>
      </c>
      <c r="J171">
        <f>ROUND(VLOOKUP($C171,NHGIS!$A$2:$H$4300,COLUMN(NHGIS!E$1))*$F171,0)</f>
        <v>104</v>
      </c>
      <c r="K171">
        <f>ROUND(VLOOKUP($C171,NHGIS!$A$2:$H$4300,COLUMN(NHGIS!F$1))*$F171,0)</f>
        <v>51</v>
      </c>
      <c r="L171">
        <f>ROUND(VLOOKUP($C171,NHGIS!$A$2:$H$4300,COLUMN(NHGIS!G$1))*$F171,0)</f>
        <v>81</v>
      </c>
      <c r="M171">
        <f>ROUND(VLOOKUP($C171,NHGIS!$A$2:$H$4300,COLUMN(NHGIS!H$1))*$F171,0)</f>
        <v>194</v>
      </c>
    </row>
    <row r="172" spans="1:13" x14ac:dyDescent="0.2">
      <c r="A172">
        <v>1</v>
      </c>
      <c r="B172" t="s">
        <v>15</v>
      </c>
      <c r="C172">
        <v>171</v>
      </c>
      <c r="D172">
        <f>SUMIFS('MPO Data'!D:D,'MPO Data'!C:C,TAZ!C172)</f>
        <v>608</v>
      </c>
      <c r="E172">
        <f>SUMIFS(NHGIS!B:B,NHGIS!A:A,TAZ!C172)</f>
        <v>584</v>
      </c>
      <c r="F172">
        <f t="shared" si="4"/>
        <v>608</v>
      </c>
      <c r="G172">
        <f t="shared" si="5"/>
        <v>563</v>
      </c>
      <c r="H172">
        <f>ROUND(VLOOKUP($C172,NHGIS!$A$2:$H$4300,COLUMN(NHGIS!C$1))*F172,0)</f>
        <v>45</v>
      </c>
      <c r="I172">
        <f>ROUND(VLOOKUP($C172,NHGIS!$A$2:$H$4300,COLUMN(NHGIS!D$1))*$F172,0)</f>
        <v>99</v>
      </c>
      <c r="J172">
        <f>ROUND(VLOOKUP($C172,NHGIS!$A$2:$H$4300,COLUMN(NHGIS!E$1))*$F172,0)</f>
        <v>94</v>
      </c>
      <c r="K172">
        <f>ROUND(VLOOKUP($C172,NHGIS!$A$2:$H$4300,COLUMN(NHGIS!F$1))*$F172,0)</f>
        <v>95</v>
      </c>
      <c r="L172">
        <f>ROUND(VLOOKUP($C172,NHGIS!$A$2:$H$4300,COLUMN(NHGIS!G$1))*$F172,0)</f>
        <v>35</v>
      </c>
      <c r="M172">
        <f>ROUND(VLOOKUP($C172,NHGIS!$A$2:$H$4300,COLUMN(NHGIS!H$1))*$F172,0)</f>
        <v>285</v>
      </c>
    </row>
    <row r="173" spans="1:13" x14ac:dyDescent="0.2">
      <c r="A173">
        <v>1</v>
      </c>
      <c r="B173" t="s">
        <v>15</v>
      </c>
      <c r="C173">
        <v>172</v>
      </c>
      <c r="D173">
        <f>SUMIFS('MPO Data'!D:D,'MPO Data'!C:C,TAZ!C173)</f>
        <v>690</v>
      </c>
      <c r="E173">
        <f>SUMIFS(NHGIS!B:B,NHGIS!A:A,TAZ!C173)</f>
        <v>542</v>
      </c>
      <c r="F173">
        <f t="shared" si="4"/>
        <v>690</v>
      </c>
      <c r="G173">
        <f t="shared" si="5"/>
        <v>527</v>
      </c>
      <c r="H173">
        <f>ROUND(VLOOKUP($C173,NHGIS!$A$2:$H$4300,COLUMN(NHGIS!C$1))*F173,0)</f>
        <v>163</v>
      </c>
      <c r="I173">
        <f>ROUND(VLOOKUP($C173,NHGIS!$A$2:$H$4300,COLUMN(NHGIS!D$1))*$F173,0)</f>
        <v>78</v>
      </c>
      <c r="J173">
        <f>ROUND(VLOOKUP($C173,NHGIS!$A$2:$H$4300,COLUMN(NHGIS!E$1))*$F173,0)</f>
        <v>31</v>
      </c>
      <c r="K173">
        <f>ROUND(VLOOKUP($C173,NHGIS!$A$2:$H$4300,COLUMN(NHGIS!F$1))*$F173,0)</f>
        <v>39</v>
      </c>
      <c r="L173">
        <f>ROUND(VLOOKUP($C173,NHGIS!$A$2:$H$4300,COLUMN(NHGIS!G$1))*$F173,0)</f>
        <v>48</v>
      </c>
      <c r="M173">
        <f>ROUND(VLOOKUP($C173,NHGIS!$A$2:$H$4300,COLUMN(NHGIS!H$1))*$F173,0)</f>
        <v>494</v>
      </c>
    </row>
    <row r="174" spans="1:13" x14ac:dyDescent="0.2">
      <c r="A174">
        <v>1</v>
      </c>
      <c r="B174" t="s">
        <v>15</v>
      </c>
      <c r="C174">
        <v>173</v>
      </c>
      <c r="D174">
        <f>SUMIFS('MPO Data'!D:D,'MPO Data'!C:C,TAZ!C174)</f>
        <v>580</v>
      </c>
      <c r="E174">
        <f>SUMIFS(NHGIS!B:B,NHGIS!A:A,TAZ!C174)</f>
        <v>556</v>
      </c>
      <c r="F174">
        <f t="shared" si="4"/>
        <v>580</v>
      </c>
      <c r="G174">
        <f t="shared" si="5"/>
        <v>513</v>
      </c>
      <c r="H174">
        <f>ROUND(VLOOKUP($C174,NHGIS!$A$2:$H$4300,COLUMN(NHGIS!C$1))*F174,0)</f>
        <v>67</v>
      </c>
      <c r="I174">
        <f>ROUND(VLOOKUP($C174,NHGIS!$A$2:$H$4300,COLUMN(NHGIS!D$1))*$F174,0)</f>
        <v>45</v>
      </c>
      <c r="J174">
        <f>ROUND(VLOOKUP($C174,NHGIS!$A$2:$H$4300,COLUMN(NHGIS!E$1))*$F174,0)</f>
        <v>87</v>
      </c>
      <c r="K174">
        <f>ROUND(VLOOKUP($C174,NHGIS!$A$2:$H$4300,COLUMN(NHGIS!F$1))*$F174,0)</f>
        <v>80</v>
      </c>
      <c r="L174">
        <f>ROUND(VLOOKUP($C174,NHGIS!$A$2:$H$4300,COLUMN(NHGIS!G$1))*$F174,0)</f>
        <v>18</v>
      </c>
      <c r="M174">
        <f>ROUND(VLOOKUP($C174,NHGIS!$A$2:$H$4300,COLUMN(NHGIS!H$1))*$F174,0)</f>
        <v>351</v>
      </c>
    </row>
    <row r="175" spans="1:13" x14ac:dyDescent="0.2">
      <c r="A175">
        <v>1</v>
      </c>
      <c r="B175" t="s">
        <v>15</v>
      </c>
      <c r="C175">
        <v>174</v>
      </c>
      <c r="D175">
        <f>SUMIFS('MPO Data'!D:D,'MPO Data'!C:C,TAZ!C175)</f>
        <v>625</v>
      </c>
      <c r="E175">
        <f>SUMIFS(NHGIS!B:B,NHGIS!A:A,TAZ!C175)</f>
        <v>649</v>
      </c>
      <c r="F175">
        <f t="shared" si="4"/>
        <v>625</v>
      </c>
      <c r="G175">
        <f t="shared" si="5"/>
        <v>556</v>
      </c>
      <c r="H175">
        <f>ROUND(VLOOKUP($C175,NHGIS!$A$2:$H$4300,COLUMN(NHGIS!C$1))*F175,0)</f>
        <v>69</v>
      </c>
      <c r="I175">
        <f>ROUND(VLOOKUP($C175,NHGIS!$A$2:$H$4300,COLUMN(NHGIS!D$1))*$F175,0)</f>
        <v>50</v>
      </c>
      <c r="J175">
        <f>ROUND(VLOOKUP($C175,NHGIS!$A$2:$H$4300,COLUMN(NHGIS!E$1))*$F175,0)</f>
        <v>104</v>
      </c>
      <c r="K175">
        <f>ROUND(VLOOKUP($C175,NHGIS!$A$2:$H$4300,COLUMN(NHGIS!F$1))*$F175,0)</f>
        <v>43</v>
      </c>
      <c r="L175">
        <f>ROUND(VLOOKUP($C175,NHGIS!$A$2:$H$4300,COLUMN(NHGIS!G$1))*$F175,0)</f>
        <v>52</v>
      </c>
      <c r="M175">
        <f>ROUND(VLOOKUP($C175,NHGIS!$A$2:$H$4300,COLUMN(NHGIS!H$1))*$F175,0)</f>
        <v>376</v>
      </c>
    </row>
    <row r="176" spans="1:13" x14ac:dyDescent="0.2">
      <c r="A176">
        <v>1</v>
      </c>
      <c r="B176" t="s">
        <v>15</v>
      </c>
      <c r="C176">
        <v>175</v>
      </c>
      <c r="D176">
        <f>SUMIFS('MPO Data'!D:D,'MPO Data'!C:C,TAZ!C176)</f>
        <v>324</v>
      </c>
      <c r="E176">
        <f>SUMIFS(NHGIS!B:B,NHGIS!A:A,TAZ!C176)</f>
        <v>295</v>
      </c>
      <c r="F176">
        <f t="shared" si="4"/>
        <v>324</v>
      </c>
      <c r="G176">
        <f t="shared" si="5"/>
        <v>227</v>
      </c>
      <c r="H176">
        <f>ROUND(VLOOKUP($C176,NHGIS!$A$2:$H$4300,COLUMN(NHGIS!C$1))*F176,0)</f>
        <v>97</v>
      </c>
      <c r="I176">
        <f>ROUND(VLOOKUP($C176,NHGIS!$A$2:$H$4300,COLUMN(NHGIS!D$1))*$F176,0)</f>
        <v>9</v>
      </c>
      <c r="J176">
        <f>ROUND(VLOOKUP($C176,NHGIS!$A$2:$H$4300,COLUMN(NHGIS!E$1))*$F176,0)</f>
        <v>36</v>
      </c>
      <c r="K176">
        <f>ROUND(VLOOKUP($C176,NHGIS!$A$2:$H$4300,COLUMN(NHGIS!F$1))*$F176,0)</f>
        <v>24</v>
      </c>
      <c r="L176">
        <f>ROUND(VLOOKUP($C176,NHGIS!$A$2:$H$4300,COLUMN(NHGIS!G$1))*$F176,0)</f>
        <v>31</v>
      </c>
      <c r="M176">
        <f>ROUND(VLOOKUP($C176,NHGIS!$A$2:$H$4300,COLUMN(NHGIS!H$1))*$F176,0)</f>
        <v>224</v>
      </c>
    </row>
    <row r="177" spans="1:13" x14ac:dyDescent="0.2">
      <c r="A177">
        <v>1</v>
      </c>
      <c r="B177" t="s">
        <v>15</v>
      </c>
      <c r="C177">
        <v>176</v>
      </c>
      <c r="D177">
        <f>SUMIFS('MPO Data'!D:D,'MPO Data'!C:C,TAZ!C177)</f>
        <v>819</v>
      </c>
      <c r="E177">
        <f>SUMIFS(NHGIS!B:B,NHGIS!A:A,TAZ!C177)</f>
        <v>743</v>
      </c>
      <c r="F177">
        <f t="shared" si="4"/>
        <v>819</v>
      </c>
      <c r="G177">
        <f t="shared" si="5"/>
        <v>657</v>
      </c>
      <c r="H177">
        <f>ROUND(VLOOKUP($C177,NHGIS!$A$2:$H$4300,COLUMN(NHGIS!C$1))*F177,0)</f>
        <v>162</v>
      </c>
      <c r="I177">
        <f>ROUND(VLOOKUP($C177,NHGIS!$A$2:$H$4300,COLUMN(NHGIS!D$1))*$F177,0)</f>
        <v>96</v>
      </c>
      <c r="J177">
        <f>ROUND(VLOOKUP($C177,NHGIS!$A$2:$H$4300,COLUMN(NHGIS!E$1))*$F177,0)</f>
        <v>97</v>
      </c>
      <c r="K177">
        <f>ROUND(VLOOKUP($C177,NHGIS!$A$2:$H$4300,COLUMN(NHGIS!F$1))*$F177,0)</f>
        <v>54</v>
      </c>
      <c r="L177">
        <f>ROUND(VLOOKUP($C177,NHGIS!$A$2:$H$4300,COLUMN(NHGIS!G$1))*$F177,0)</f>
        <v>25</v>
      </c>
      <c r="M177">
        <f>ROUND(VLOOKUP($C177,NHGIS!$A$2:$H$4300,COLUMN(NHGIS!H$1))*$F177,0)</f>
        <v>547</v>
      </c>
    </row>
    <row r="178" spans="1:13" x14ac:dyDescent="0.2">
      <c r="A178">
        <v>1</v>
      </c>
      <c r="B178" t="s">
        <v>15</v>
      </c>
      <c r="C178">
        <v>177</v>
      </c>
      <c r="D178">
        <f>SUMIFS('MPO Data'!D:D,'MPO Data'!C:C,TAZ!C178)</f>
        <v>621</v>
      </c>
      <c r="E178">
        <f>SUMIFS(NHGIS!B:B,NHGIS!A:A,TAZ!C178)</f>
        <v>718</v>
      </c>
      <c r="F178">
        <f t="shared" si="4"/>
        <v>621</v>
      </c>
      <c r="G178">
        <f t="shared" si="5"/>
        <v>578</v>
      </c>
      <c r="H178">
        <f>ROUND(VLOOKUP($C178,NHGIS!$A$2:$H$4300,COLUMN(NHGIS!C$1))*F178,0)</f>
        <v>43</v>
      </c>
      <c r="I178">
        <f>ROUND(VLOOKUP($C178,NHGIS!$A$2:$H$4300,COLUMN(NHGIS!D$1))*$F178,0)</f>
        <v>114</v>
      </c>
      <c r="J178">
        <f>ROUND(VLOOKUP($C178,NHGIS!$A$2:$H$4300,COLUMN(NHGIS!E$1))*$F178,0)</f>
        <v>15</v>
      </c>
      <c r="K178">
        <f>ROUND(VLOOKUP($C178,NHGIS!$A$2:$H$4300,COLUMN(NHGIS!F$1))*$F178,0)</f>
        <v>42</v>
      </c>
      <c r="L178">
        <f>ROUND(VLOOKUP($C178,NHGIS!$A$2:$H$4300,COLUMN(NHGIS!G$1))*$F178,0)</f>
        <v>18</v>
      </c>
      <c r="M178">
        <f>ROUND(VLOOKUP($C178,NHGIS!$A$2:$H$4300,COLUMN(NHGIS!H$1))*$F178,0)</f>
        <v>432</v>
      </c>
    </row>
    <row r="179" spans="1:13" x14ac:dyDescent="0.2">
      <c r="A179">
        <v>1</v>
      </c>
      <c r="B179" t="s">
        <v>15</v>
      </c>
      <c r="C179">
        <v>178</v>
      </c>
      <c r="D179">
        <f>SUMIFS('MPO Data'!D:D,'MPO Data'!C:C,TAZ!C179)</f>
        <v>662</v>
      </c>
      <c r="E179">
        <f>SUMIFS(NHGIS!B:B,NHGIS!A:A,TAZ!C179)</f>
        <v>691</v>
      </c>
      <c r="F179">
        <f t="shared" si="4"/>
        <v>662</v>
      </c>
      <c r="G179">
        <f t="shared" si="5"/>
        <v>523</v>
      </c>
      <c r="H179">
        <f>ROUND(VLOOKUP($C179,NHGIS!$A$2:$H$4300,COLUMN(NHGIS!C$1))*F179,0)</f>
        <v>139</v>
      </c>
      <c r="I179">
        <f>ROUND(VLOOKUP($C179,NHGIS!$A$2:$H$4300,COLUMN(NHGIS!D$1))*$F179,0)</f>
        <v>0</v>
      </c>
      <c r="J179">
        <f>ROUND(VLOOKUP($C179,NHGIS!$A$2:$H$4300,COLUMN(NHGIS!E$1))*$F179,0)</f>
        <v>37</v>
      </c>
      <c r="K179">
        <f>ROUND(VLOOKUP($C179,NHGIS!$A$2:$H$4300,COLUMN(NHGIS!F$1))*$F179,0)</f>
        <v>17</v>
      </c>
      <c r="L179">
        <f>ROUND(VLOOKUP($C179,NHGIS!$A$2:$H$4300,COLUMN(NHGIS!G$1))*$F179,0)</f>
        <v>66</v>
      </c>
      <c r="M179">
        <f>ROUND(VLOOKUP($C179,NHGIS!$A$2:$H$4300,COLUMN(NHGIS!H$1))*$F179,0)</f>
        <v>541</v>
      </c>
    </row>
    <row r="180" spans="1:13" x14ac:dyDescent="0.2">
      <c r="A180">
        <v>1</v>
      </c>
      <c r="B180" t="s">
        <v>15</v>
      </c>
      <c r="C180">
        <v>179</v>
      </c>
      <c r="D180">
        <f>SUMIFS('MPO Data'!D:D,'MPO Data'!C:C,TAZ!C180)</f>
        <v>782</v>
      </c>
      <c r="E180">
        <f>SUMIFS(NHGIS!B:B,NHGIS!A:A,TAZ!C180)</f>
        <v>806</v>
      </c>
      <c r="F180">
        <f t="shared" si="4"/>
        <v>782</v>
      </c>
      <c r="G180">
        <f t="shared" si="5"/>
        <v>744</v>
      </c>
      <c r="H180">
        <f>ROUND(VLOOKUP($C180,NHGIS!$A$2:$H$4300,COLUMN(NHGIS!C$1))*F180,0)</f>
        <v>38</v>
      </c>
      <c r="I180">
        <f>ROUND(VLOOKUP($C180,NHGIS!$A$2:$H$4300,COLUMN(NHGIS!D$1))*$F180,0)</f>
        <v>58</v>
      </c>
      <c r="J180">
        <f>ROUND(VLOOKUP($C180,NHGIS!$A$2:$H$4300,COLUMN(NHGIS!E$1))*$F180,0)</f>
        <v>0</v>
      </c>
      <c r="K180">
        <f>ROUND(VLOOKUP($C180,NHGIS!$A$2:$H$4300,COLUMN(NHGIS!F$1))*$F180,0)</f>
        <v>108</v>
      </c>
      <c r="L180">
        <f>ROUND(VLOOKUP($C180,NHGIS!$A$2:$H$4300,COLUMN(NHGIS!G$1))*$F180,0)</f>
        <v>147</v>
      </c>
      <c r="M180">
        <f>ROUND(VLOOKUP($C180,NHGIS!$A$2:$H$4300,COLUMN(NHGIS!H$1))*$F180,0)</f>
        <v>469</v>
      </c>
    </row>
    <row r="181" spans="1:13" x14ac:dyDescent="0.2">
      <c r="A181">
        <v>1</v>
      </c>
      <c r="B181" t="s">
        <v>15</v>
      </c>
      <c r="C181">
        <v>180</v>
      </c>
      <c r="D181">
        <f>SUMIFS('MPO Data'!D:D,'MPO Data'!C:C,TAZ!C181)</f>
        <v>354</v>
      </c>
      <c r="E181">
        <f>SUMIFS(NHGIS!B:B,NHGIS!A:A,TAZ!C181)</f>
        <v>363</v>
      </c>
      <c r="F181">
        <f t="shared" si="4"/>
        <v>354</v>
      </c>
      <c r="G181">
        <f t="shared" si="5"/>
        <v>257</v>
      </c>
      <c r="H181">
        <f>ROUND(VLOOKUP($C181,NHGIS!$A$2:$H$4300,COLUMN(NHGIS!C$1))*F181,0)</f>
        <v>97</v>
      </c>
      <c r="I181">
        <f>ROUND(VLOOKUP($C181,NHGIS!$A$2:$H$4300,COLUMN(NHGIS!D$1))*$F181,0)</f>
        <v>24</v>
      </c>
      <c r="J181">
        <f>ROUND(VLOOKUP($C181,NHGIS!$A$2:$H$4300,COLUMN(NHGIS!E$1))*$F181,0)</f>
        <v>23</v>
      </c>
      <c r="K181">
        <f>ROUND(VLOOKUP($C181,NHGIS!$A$2:$H$4300,COLUMN(NHGIS!F$1))*$F181,0)</f>
        <v>30</v>
      </c>
      <c r="L181">
        <f>ROUND(VLOOKUP($C181,NHGIS!$A$2:$H$4300,COLUMN(NHGIS!G$1))*$F181,0)</f>
        <v>9</v>
      </c>
      <c r="M181">
        <f>ROUND(VLOOKUP($C181,NHGIS!$A$2:$H$4300,COLUMN(NHGIS!H$1))*$F181,0)</f>
        <v>267</v>
      </c>
    </row>
    <row r="182" spans="1:13" x14ac:dyDescent="0.2">
      <c r="A182">
        <v>1</v>
      </c>
      <c r="B182" t="s">
        <v>15</v>
      </c>
      <c r="C182">
        <v>181</v>
      </c>
      <c r="D182">
        <f>SUMIFS('MPO Data'!D:D,'MPO Data'!C:C,TAZ!C182)</f>
        <v>714</v>
      </c>
      <c r="E182">
        <f>SUMIFS(NHGIS!B:B,NHGIS!A:A,TAZ!C182)</f>
        <v>670</v>
      </c>
      <c r="F182">
        <f t="shared" si="4"/>
        <v>714</v>
      </c>
      <c r="G182">
        <f t="shared" si="5"/>
        <v>523</v>
      </c>
      <c r="H182">
        <f>ROUND(VLOOKUP($C182,NHGIS!$A$2:$H$4300,COLUMN(NHGIS!C$1))*F182,0)</f>
        <v>191</v>
      </c>
      <c r="I182">
        <f>ROUND(VLOOKUP($C182,NHGIS!$A$2:$H$4300,COLUMN(NHGIS!D$1))*$F182,0)</f>
        <v>32</v>
      </c>
      <c r="J182">
        <f>ROUND(VLOOKUP($C182,NHGIS!$A$2:$H$4300,COLUMN(NHGIS!E$1))*$F182,0)</f>
        <v>117</v>
      </c>
      <c r="K182">
        <f>ROUND(VLOOKUP($C182,NHGIS!$A$2:$H$4300,COLUMN(NHGIS!F$1))*$F182,0)</f>
        <v>30</v>
      </c>
      <c r="L182">
        <f>ROUND(VLOOKUP($C182,NHGIS!$A$2:$H$4300,COLUMN(NHGIS!G$1))*$F182,0)</f>
        <v>0</v>
      </c>
      <c r="M182">
        <f>ROUND(VLOOKUP($C182,NHGIS!$A$2:$H$4300,COLUMN(NHGIS!H$1))*$F182,0)</f>
        <v>535</v>
      </c>
    </row>
    <row r="183" spans="1:13" x14ac:dyDescent="0.2">
      <c r="A183">
        <v>1</v>
      </c>
      <c r="B183" t="s">
        <v>15</v>
      </c>
      <c r="C183">
        <v>182</v>
      </c>
      <c r="D183">
        <f>SUMIFS('MPO Data'!D:D,'MPO Data'!C:C,TAZ!C183)</f>
        <v>366</v>
      </c>
      <c r="E183">
        <f>SUMIFS(NHGIS!B:B,NHGIS!A:A,TAZ!C183)</f>
        <v>322</v>
      </c>
      <c r="F183">
        <f t="shared" si="4"/>
        <v>366</v>
      </c>
      <c r="G183">
        <f t="shared" si="5"/>
        <v>281</v>
      </c>
      <c r="H183">
        <f>ROUND(VLOOKUP($C183,NHGIS!$A$2:$H$4300,COLUMN(NHGIS!C$1))*F183,0)</f>
        <v>85</v>
      </c>
      <c r="I183">
        <f>ROUND(VLOOKUP($C183,NHGIS!$A$2:$H$4300,COLUMN(NHGIS!D$1))*$F183,0)</f>
        <v>18</v>
      </c>
      <c r="J183">
        <f>ROUND(VLOOKUP($C183,NHGIS!$A$2:$H$4300,COLUMN(NHGIS!E$1))*$F183,0)</f>
        <v>43</v>
      </c>
      <c r="K183">
        <f>ROUND(VLOOKUP($C183,NHGIS!$A$2:$H$4300,COLUMN(NHGIS!F$1))*$F183,0)</f>
        <v>30</v>
      </c>
      <c r="L183">
        <f>ROUND(VLOOKUP($C183,NHGIS!$A$2:$H$4300,COLUMN(NHGIS!G$1))*$F183,0)</f>
        <v>20</v>
      </c>
      <c r="M183">
        <f>ROUND(VLOOKUP($C183,NHGIS!$A$2:$H$4300,COLUMN(NHGIS!H$1))*$F183,0)</f>
        <v>255</v>
      </c>
    </row>
    <row r="184" spans="1:13" x14ac:dyDescent="0.2">
      <c r="A184">
        <v>1</v>
      </c>
      <c r="B184" t="s">
        <v>15</v>
      </c>
      <c r="C184">
        <v>183</v>
      </c>
      <c r="D184">
        <f>SUMIFS('MPO Data'!D:D,'MPO Data'!C:C,TAZ!C184)</f>
        <v>1477</v>
      </c>
      <c r="E184">
        <f>SUMIFS(NHGIS!B:B,NHGIS!A:A,TAZ!C184)</f>
        <v>1247</v>
      </c>
      <c r="F184">
        <f t="shared" si="4"/>
        <v>1477</v>
      </c>
      <c r="G184">
        <f t="shared" si="5"/>
        <v>1373</v>
      </c>
      <c r="H184">
        <f>ROUND(VLOOKUP($C184,NHGIS!$A$2:$H$4300,COLUMN(NHGIS!C$1))*F184,0)</f>
        <v>104</v>
      </c>
      <c r="I184">
        <f>ROUND(VLOOKUP($C184,NHGIS!$A$2:$H$4300,COLUMN(NHGIS!D$1))*$F184,0)</f>
        <v>65</v>
      </c>
      <c r="J184">
        <f>ROUND(VLOOKUP($C184,NHGIS!$A$2:$H$4300,COLUMN(NHGIS!E$1))*$F184,0)</f>
        <v>77</v>
      </c>
      <c r="K184">
        <f>ROUND(VLOOKUP($C184,NHGIS!$A$2:$H$4300,COLUMN(NHGIS!F$1))*$F184,0)</f>
        <v>210</v>
      </c>
      <c r="L184">
        <f>ROUND(VLOOKUP($C184,NHGIS!$A$2:$H$4300,COLUMN(NHGIS!G$1))*$F184,0)</f>
        <v>60</v>
      </c>
      <c r="M184">
        <f>ROUND(VLOOKUP($C184,NHGIS!$A$2:$H$4300,COLUMN(NHGIS!H$1))*$F184,0)</f>
        <v>1065</v>
      </c>
    </row>
    <row r="185" spans="1:13" x14ac:dyDescent="0.2">
      <c r="A185">
        <v>1</v>
      </c>
      <c r="B185" t="s">
        <v>15</v>
      </c>
      <c r="C185">
        <v>184</v>
      </c>
      <c r="D185">
        <f>SUMIFS('MPO Data'!D:D,'MPO Data'!C:C,TAZ!C185)</f>
        <v>331</v>
      </c>
      <c r="E185">
        <f>SUMIFS(NHGIS!B:B,NHGIS!A:A,TAZ!C185)</f>
        <v>239</v>
      </c>
      <c r="F185">
        <f t="shared" si="4"/>
        <v>331</v>
      </c>
      <c r="G185">
        <f t="shared" si="5"/>
        <v>199</v>
      </c>
      <c r="H185">
        <f>ROUND(VLOOKUP($C185,NHGIS!$A$2:$H$4300,COLUMN(NHGIS!C$1))*F185,0)</f>
        <v>132</v>
      </c>
      <c r="I185">
        <f>ROUND(VLOOKUP($C185,NHGIS!$A$2:$H$4300,COLUMN(NHGIS!D$1))*$F185,0)</f>
        <v>0</v>
      </c>
      <c r="J185">
        <f>ROUND(VLOOKUP($C185,NHGIS!$A$2:$H$4300,COLUMN(NHGIS!E$1))*$F185,0)</f>
        <v>12</v>
      </c>
      <c r="K185">
        <f>ROUND(VLOOKUP($C185,NHGIS!$A$2:$H$4300,COLUMN(NHGIS!F$1))*$F185,0)</f>
        <v>51</v>
      </c>
      <c r="L185">
        <f>ROUND(VLOOKUP($C185,NHGIS!$A$2:$H$4300,COLUMN(NHGIS!G$1))*$F185,0)</f>
        <v>24</v>
      </c>
      <c r="M185">
        <f>ROUND(VLOOKUP($C185,NHGIS!$A$2:$H$4300,COLUMN(NHGIS!H$1))*$F185,0)</f>
        <v>244</v>
      </c>
    </row>
    <row r="186" spans="1:13" x14ac:dyDescent="0.2">
      <c r="A186">
        <v>1</v>
      </c>
      <c r="B186" t="s">
        <v>15</v>
      </c>
      <c r="C186">
        <v>185</v>
      </c>
      <c r="D186">
        <f>SUMIFS('MPO Data'!D:D,'MPO Data'!C:C,TAZ!C186)</f>
        <v>538</v>
      </c>
      <c r="E186">
        <f>SUMIFS(NHGIS!B:B,NHGIS!A:A,TAZ!C186)</f>
        <v>567</v>
      </c>
      <c r="F186">
        <f t="shared" si="4"/>
        <v>538</v>
      </c>
      <c r="G186">
        <f t="shared" si="5"/>
        <v>455</v>
      </c>
      <c r="H186">
        <f>ROUND(VLOOKUP($C186,NHGIS!$A$2:$H$4300,COLUMN(NHGIS!C$1))*F186,0)</f>
        <v>83</v>
      </c>
      <c r="I186">
        <f>ROUND(VLOOKUP($C186,NHGIS!$A$2:$H$4300,COLUMN(NHGIS!D$1))*$F186,0)</f>
        <v>148</v>
      </c>
      <c r="J186">
        <f>ROUND(VLOOKUP($C186,NHGIS!$A$2:$H$4300,COLUMN(NHGIS!E$1))*$F186,0)</f>
        <v>58</v>
      </c>
      <c r="K186">
        <f>ROUND(VLOOKUP($C186,NHGIS!$A$2:$H$4300,COLUMN(NHGIS!F$1))*$F186,0)</f>
        <v>39</v>
      </c>
      <c r="L186">
        <f>ROUND(VLOOKUP($C186,NHGIS!$A$2:$H$4300,COLUMN(NHGIS!G$1))*$F186,0)</f>
        <v>27</v>
      </c>
      <c r="M186">
        <f>ROUND(VLOOKUP($C186,NHGIS!$A$2:$H$4300,COLUMN(NHGIS!H$1))*$F186,0)</f>
        <v>267</v>
      </c>
    </row>
    <row r="187" spans="1:13" x14ac:dyDescent="0.2">
      <c r="A187">
        <v>1</v>
      </c>
      <c r="B187" t="s">
        <v>15</v>
      </c>
      <c r="C187">
        <v>186</v>
      </c>
      <c r="D187">
        <f>SUMIFS('MPO Data'!D:D,'MPO Data'!C:C,TAZ!C187)</f>
        <v>286</v>
      </c>
      <c r="E187">
        <f>SUMIFS(NHGIS!B:B,NHGIS!A:A,TAZ!C187)</f>
        <v>258</v>
      </c>
      <c r="F187">
        <f t="shared" si="4"/>
        <v>286</v>
      </c>
      <c r="G187">
        <f t="shared" si="5"/>
        <v>167</v>
      </c>
      <c r="H187">
        <f>ROUND(VLOOKUP($C187,NHGIS!$A$2:$H$4300,COLUMN(NHGIS!C$1))*F187,0)</f>
        <v>119</v>
      </c>
      <c r="I187">
        <f>ROUND(VLOOKUP($C187,NHGIS!$A$2:$H$4300,COLUMN(NHGIS!D$1))*$F187,0)</f>
        <v>10</v>
      </c>
      <c r="J187">
        <f>ROUND(VLOOKUP($C187,NHGIS!$A$2:$H$4300,COLUMN(NHGIS!E$1))*$F187,0)</f>
        <v>0</v>
      </c>
      <c r="K187">
        <f>ROUND(VLOOKUP($C187,NHGIS!$A$2:$H$4300,COLUMN(NHGIS!F$1))*$F187,0)</f>
        <v>11</v>
      </c>
      <c r="L187">
        <f>ROUND(VLOOKUP($C187,NHGIS!$A$2:$H$4300,COLUMN(NHGIS!G$1))*$F187,0)</f>
        <v>58</v>
      </c>
      <c r="M187">
        <f>ROUND(VLOOKUP($C187,NHGIS!$A$2:$H$4300,COLUMN(NHGIS!H$1))*$F187,0)</f>
        <v>207</v>
      </c>
    </row>
    <row r="188" spans="1:13" x14ac:dyDescent="0.2">
      <c r="A188">
        <v>1</v>
      </c>
      <c r="B188" t="s">
        <v>15</v>
      </c>
      <c r="C188">
        <v>187</v>
      </c>
      <c r="D188">
        <f>SUMIFS('MPO Data'!D:D,'MPO Data'!C:C,TAZ!C188)</f>
        <v>560</v>
      </c>
      <c r="E188">
        <f>SUMIFS(NHGIS!B:B,NHGIS!A:A,TAZ!C188)</f>
        <v>532</v>
      </c>
      <c r="F188">
        <f t="shared" si="4"/>
        <v>560</v>
      </c>
      <c r="G188">
        <f t="shared" si="5"/>
        <v>431</v>
      </c>
      <c r="H188">
        <f>ROUND(VLOOKUP($C188,NHGIS!$A$2:$H$4300,COLUMN(NHGIS!C$1))*F188,0)</f>
        <v>129</v>
      </c>
      <c r="I188">
        <f>ROUND(VLOOKUP($C188,NHGIS!$A$2:$H$4300,COLUMN(NHGIS!D$1))*$F188,0)</f>
        <v>37</v>
      </c>
      <c r="J188">
        <f>ROUND(VLOOKUP($C188,NHGIS!$A$2:$H$4300,COLUMN(NHGIS!E$1))*$F188,0)</f>
        <v>53</v>
      </c>
      <c r="K188">
        <f>ROUND(VLOOKUP($C188,NHGIS!$A$2:$H$4300,COLUMN(NHGIS!F$1))*$F188,0)</f>
        <v>29</v>
      </c>
      <c r="L188">
        <f>ROUND(VLOOKUP($C188,NHGIS!$A$2:$H$4300,COLUMN(NHGIS!G$1))*$F188,0)</f>
        <v>29</v>
      </c>
      <c r="M188">
        <f>ROUND(VLOOKUP($C188,NHGIS!$A$2:$H$4300,COLUMN(NHGIS!H$1))*$F188,0)</f>
        <v>412</v>
      </c>
    </row>
    <row r="189" spans="1:13" x14ac:dyDescent="0.2">
      <c r="A189">
        <v>1</v>
      </c>
      <c r="B189" t="s">
        <v>15</v>
      </c>
      <c r="C189">
        <v>188</v>
      </c>
      <c r="D189">
        <f>SUMIFS('MPO Data'!D:D,'MPO Data'!C:C,TAZ!C189)</f>
        <v>811</v>
      </c>
      <c r="E189">
        <f>SUMIFS(NHGIS!B:B,NHGIS!A:A,TAZ!C189)</f>
        <v>617</v>
      </c>
      <c r="F189">
        <f t="shared" si="4"/>
        <v>811</v>
      </c>
      <c r="G189">
        <f t="shared" si="5"/>
        <v>656</v>
      </c>
      <c r="H189">
        <f>ROUND(VLOOKUP($C189,NHGIS!$A$2:$H$4300,COLUMN(NHGIS!C$1))*F189,0)</f>
        <v>155</v>
      </c>
      <c r="I189">
        <f>ROUND(VLOOKUP($C189,NHGIS!$A$2:$H$4300,COLUMN(NHGIS!D$1))*$F189,0)</f>
        <v>0</v>
      </c>
      <c r="J189">
        <f>ROUND(VLOOKUP($C189,NHGIS!$A$2:$H$4300,COLUMN(NHGIS!E$1))*$F189,0)</f>
        <v>66</v>
      </c>
      <c r="K189">
        <f>ROUND(VLOOKUP($C189,NHGIS!$A$2:$H$4300,COLUMN(NHGIS!F$1))*$F189,0)</f>
        <v>42</v>
      </c>
      <c r="L189">
        <f>ROUND(VLOOKUP($C189,NHGIS!$A$2:$H$4300,COLUMN(NHGIS!G$1))*$F189,0)</f>
        <v>121</v>
      </c>
      <c r="M189">
        <f>ROUND(VLOOKUP($C189,NHGIS!$A$2:$H$4300,COLUMN(NHGIS!H$1))*$F189,0)</f>
        <v>582</v>
      </c>
    </row>
    <row r="190" spans="1:13" x14ac:dyDescent="0.2">
      <c r="A190">
        <v>1</v>
      </c>
      <c r="B190" t="s">
        <v>15</v>
      </c>
      <c r="C190">
        <v>189</v>
      </c>
      <c r="D190">
        <f>SUMIFS('MPO Data'!D:D,'MPO Data'!C:C,TAZ!C190)</f>
        <v>834</v>
      </c>
      <c r="E190">
        <f>SUMIFS(NHGIS!B:B,NHGIS!A:A,TAZ!C190)</f>
        <v>847</v>
      </c>
      <c r="F190">
        <f t="shared" si="4"/>
        <v>834</v>
      </c>
      <c r="G190">
        <f t="shared" si="5"/>
        <v>693</v>
      </c>
      <c r="H190">
        <f>ROUND(VLOOKUP($C190,NHGIS!$A$2:$H$4300,COLUMN(NHGIS!C$1))*F190,0)</f>
        <v>141</v>
      </c>
      <c r="I190">
        <f>ROUND(VLOOKUP($C190,NHGIS!$A$2:$H$4300,COLUMN(NHGIS!D$1))*$F190,0)</f>
        <v>71</v>
      </c>
      <c r="J190">
        <f>ROUND(VLOOKUP($C190,NHGIS!$A$2:$H$4300,COLUMN(NHGIS!E$1))*$F190,0)</f>
        <v>93</v>
      </c>
      <c r="K190">
        <f>ROUND(VLOOKUP($C190,NHGIS!$A$2:$H$4300,COLUMN(NHGIS!F$1))*$F190,0)</f>
        <v>97</v>
      </c>
      <c r="L190">
        <f>ROUND(VLOOKUP($C190,NHGIS!$A$2:$H$4300,COLUMN(NHGIS!G$1))*$F190,0)</f>
        <v>19</v>
      </c>
      <c r="M190">
        <f>ROUND(VLOOKUP($C190,NHGIS!$A$2:$H$4300,COLUMN(NHGIS!H$1))*$F190,0)</f>
        <v>554</v>
      </c>
    </row>
    <row r="191" spans="1:13" x14ac:dyDescent="0.2">
      <c r="A191">
        <v>1</v>
      </c>
      <c r="B191" t="s">
        <v>15</v>
      </c>
      <c r="C191">
        <v>190</v>
      </c>
      <c r="D191">
        <f>SUMIFS('MPO Data'!D:D,'MPO Data'!C:C,TAZ!C191)</f>
        <v>504</v>
      </c>
      <c r="E191">
        <f>SUMIFS(NHGIS!B:B,NHGIS!A:A,TAZ!C191)</f>
        <v>528</v>
      </c>
      <c r="F191">
        <f t="shared" si="4"/>
        <v>504</v>
      </c>
      <c r="G191">
        <f t="shared" si="5"/>
        <v>405</v>
      </c>
      <c r="H191">
        <f>ROUND(VLOOKUP($C191,NHGIS!$A$2:$H$4300,COLUMN(NHGIS!C$1))*F191,0)</f>
        <v>99</v>
      </c>
      <c r="I191">
        <f>ROUND(VLOOKUP($C191,NHGIS!$A$2:$H$4300,COLUMN(NHGIS!D$1))*$F191,0)</f>
        <v>130</v>
      </c>
      <c r="J191">
        <f>ROUND(VLOOKUP($C191,NHGIS!$A$2:$H$4300,COLUMN(NHGIS!E$1))*$F191,0)</f>
        <v>46</v>
      </c>
      <c r="K191">
        <f>ROUND(VLOOKUP($C191,NHGIS!$A$2:$H$4300,COLUMN(NHGIS!F$1))*$F191,0)</f>
        <v>12</v>
      </c>
      <c r="L191">
        <f>ROUND(VLOOKUP($C191,NHGIS!$A$2:$H$4300,COLUMN(NHGIS!G$1))*$F191,0)</f>
        <v>17</v>
      </c>
      <c r="M191">
        <f>ROUND(VLOOKUP($C191,NHGIS!$A$2:$H$4300,COLUMN(NHGIS!H$1))*$F191,0)</f>
        <v>299</v>
      </c>
    </row>
    <row r="192" spans="1:13" x14ac:dyDescent="0.2">
      <c r="A192">
        <v>1</v>
      </c>
      <c r="B192" t="s">
        <v>15</v>
      </c>
      <c r="C192">
        <v>191</v>
      </c>
      <c r="D192">
        <f>SUMIFS('MPO Data'!D:D,'MPO Data'!C:C,TAZ!C192)</f>
        <v>839</v>
      </c>
      <c r="E192">
        <f>SUMIFS(NHGIS!B:B,NHGIS!A:A,TAZ!C192)</f>
        <v>744</v>
      </c>
      <c r="F192">
        <f t="shared" si="4"/>
        <v>839</v>
      </c>
      <c r="G192">
        <f t="shared" si="5"/>
        <v>719</v>
      </c>
      <c r="H192">
        <f>ROUND(VLOOKUP($C192,NHGIS!$A$2:$H$4300,COLUMN(NHGIS!C$1))*F192,0)</f>
        <v>120</v>
      </c>
      <c r="I192">
        <f>ROUND(VLOOKUP($C192,NHGIS!$A$2:$H$4300,COLUMN(NHGIS!D$1))*$F192,0)</f>
        <v>33</v>
      </c>
      <c r="J192">
        <f>ROUND(VLOOKUP($C192,NHGIS!$A$2:$H$4300,COLUMN(NHGIS!E$1))*$F192,0)</f>
        <v>54</v>
      </c>
      <c r="K192">
        <f>ROUND(VLOOKUP($C192,NHGIS!$A$2:$H$4300,COLUMN(NHGIS!F$1))*$F192,0)</f>
        <v>44</v>
      </c>
      <c r="L192">
        <f>ROUND(VLOOKUP($C192,NHGIS!$A$2:$H$4300,COLUMN(NHGIS!G$1))*$F192,0)</f>
        <v>73</v>
      </c>
      <c r="M192">
        <f>ROUND(VLOOKUP($C192,NHGIS!$A$2:$H$4300,COLUMN(NHGIS!H$1))*$F192,0)</f>
        <v>635</v>
      </c>
    </row>
    <row r="193" spans="1:13" x14ac:dyDescent="0.2">
      <c r="A193">
        <v>1</v>
      </c>
      <c r="B193" t="s">
        <v>15</v>
      </c>
      <c r="C193">
        <v>192</v>
      </c>
      <c r="D193">
        <f>SUMIFS('MPO Data'!D:D,'MPO Data'!C:C,TAZ!C193)</f>
        <v>985</v>
      </c>
      <c r="E193">
        <f>SUMIFS(NHGIS!B:B,NHGIS!A:A,TAZ!C193)</f>
        <v>849</v>
      </c>
      <c r="F193">
        <f t="shared" si="4"/>
        <v>985</v>
      </c>
      <c r="G193">
        <f t="shared" si="5"/>
        <v>949</v>
      </c>
      <c r="H193">
        <f>ROUND(VLOOKUP($C193,NHGIS!$A$2:$H$4300,COLUMN(NHGIS!C$1))*F193,0)</f>
        <v>36</v>
      </c>
      <c r="I193">
        <f>ROUND(VLOOKUP($C193,NHGIS!$A$2:$H$4300,COLUMN(NHGIS!D$1))*$F193,0)</f>
        <v>236</v>
      </c>
      <c r="J193">
        <f>ROUND(VLOOKUP($C193,NHGIS!$A$2:$H$4300,COLUMN(NHGIS!E$1))*$F193,0)</f>
        <v>10</v>
      </c>
      <c r="K193">
        <f>ROUND(VLOOKUP($C193,NHGIS!$A$2:$H$4300,COLUMN(NHGIS!F$1))*$F193,0)</f>
        <v>115</v>
      </c>
      <c r="L193">
        <f>ROUND(VLOOKUP($C193,NHGIS!$A$2:$H$4300,COLUMN(NHGIS!G$1))*$F193,0)</f>
        <v>48</v>
      </c>
      <c r="M193">
        <f>ROUND(VLOOKUP($C193,NHGIS!$A$2:$H$4300,COLUMN(NHGIS!H$1))*$F193,0)</f>
        <v>577</v>
      </c>
    </row>
    <row r="194" spans="1:13" x14ac:dyDescent="0.2">
      <c r="A194">
        <v>1</v>
      </c>
      <c r="B194" t="s">
        <v>15</v>
      </c>
      <c r="C194">
        <v>193</v>
      </c>
      <c r="D194">
        <f>SUMIFS('MPO Data'!D:D,'MPO Data'!C:C,TAZ!C194)</f>
        <v>1049</v>
      </c>
      <c r="E194">
        <f>SUMIFS(NHGIS!B:B,NHGIS!A:A,TAZ!C194)</f>
        <v>970</v>
      </c>
      <c r="F194">
        <f t="shared" si="4"/>
        <v>1049</v>
      </c>
      <c r="G194">
        <f t="shared" si="5"/>
        <v>1049</v>
      </c>
      <c r="H194">
        <f>ROUND(VLOOKUP($C194,NHGIS!$A$2:$H$4300,COLUMN(NHGIS!C$1))*F194,0)</f>
        <v>0</v>
      </c>
      <c r="I194">
        <f>ROUND(VLOOKUP($C194,NHGIS!$A$2:$H$4300,COLUMN(NHGIS!D$1))*$F194,0)</f>
        <v>184</v>
      </c>
      <c r="J194">
        <f>ROUND(VLOOKUP($C194,NHGIS!$A$2:$H$4300,COLUMN(NHGIS!E$1))*$F194,0)</f>
        <v>72</v>
      </c>
      <c r="K194">
        <f>ROUND(VLOOKUP($C194,NHGIS!$A$2:$H$4300,COLUMN(NHGIS!F$1))*$F194,0)</f>
        <v>197</v>
      </c>
      <c r="L194">
        <f>ROUND(VLOOKUP($C194,NHGIS!$A$2:$H$4300,COLUMN(NHGIS!G$1))*$F194,0)</f>
        <v>130</v>
      </c>
      <c r="M194">
        <f>ROUND(VLOOKUP($C194,NHGIS!$A$2:$H$4300,COLUMN(NHGIS!H$1))*$F194,0)</f>
        <v>466</v>
      </c>
    </row>
    <row r="195" spans="1:13" x14ac:dyDescent="0.2">
      <c r="A195">
        <v>1</v>
      </c>
      <c r="B195" t="s">
        <v>15</v>
      </c>
      <c r="C195">
        <v>194</v>
      </c>
      <c r="D195">
        <f>SUMIFS('MPO Data'!D:D,'MPO Data'!C:C,TAZ!C195)</f>
        <v>713</v>
      </c>
      <c r="E195">
        <f>SUMIFS(NHGIS!B:B,NHGIS!A:A,TAZ!C195)</f>
        <v>608</v>
      </c>
      <c r="F195">
        <f t="shared" ref="F195:F258" si="6">D195</f>
        <v>713</v>
      </c>
      <c r="G195">
        <f t="shared" ref="G195:G258" si="7">F195-H195</f>
        <v>653</v>
      </c>
      <c r="H195">
        <f>ROUND(VLOOKUP($C195,NHGIS!$A$2:$H$4300,COLUMN(NHGIS!C$1))*F195,0)</f>
        <v>60</v>
      </c>
      <c r="I195">
        <f>ROUND(VLOOKUP($C195,NHGIS!$A$2:$H$4300,COLUMN(NHGIS!D$1))*$F195,0)</f>
        <v>107</v>
      </c>
      <c r="J195">
        <f>ROUND(VLOOKUP($C195,NHGIS!$A$2:$H$4300,COLUMN(NHGIS!E$1))*$F195,0)</f>
        <v>55</v>
      </c>
      <c r="K195">
        <f>ROUND(VLOOKUP($C195,NHGIS!$A$2:$H$4300,COLUMN(NHGIS!F$1))*$F195,0)</f>
        <v>50</v>
      </c>
      <c r="L195">
        <f>ROUND(VLOOKUP($C195,NHGIS!$A$2:$H$4300,COLUMN(NHGIS!G$1))*$F195,0)</f>
        <v>107</v>
      </c>
      <c r="M195">
        <f>ROUND(VLOOKUP($C195,NHGIS!$A$2:$H$4300,COLUMN(NHGIS!H$1))*$F195,0)</f>
        <v>394</v>
      </c>
    </row>
    <row r="196" spans="1:13" x14ac:dyDescent="0.2">
      <c r="A196">
        <v>1</v>
      </c>
      <c r="B196" t="s">
        <v>15</v>
      </c>
      <c r="C196">
        <v>195</v>
      </c>
      <c r="D196">
        <f>SUMIFS('MPO Data'!D:D,'MPO Data'!C:C,TAZ!C196)</f>
        <v>466</v>
      </c>
      <c r="E196">
        <f>SUMIFS(NHGIS!B:B,NHGIS!A:A,TAZ!C196)</f>
        <v>477</v>
      </c>
      <c r="F196">
        <f t="shared" si="6"/>
        <v>466</v>
      </c>
      <c r="G196">
        <f t="shared" si="7"/>
        <v>386</v>
      </c>
      <c r="H196">
        <f>ROUND(VLOOKUP($C196,NHGIS!$A$2:$H$4300,COLUMN(NHGIS!C$1))*F196,0)</f>
        <v>80</v>
      </c>
      <c r="I196">
        <f>ROUND(VLOOKUP($C196,NHGIS!$A$2:$H$4300,COLUMN(NHGIS!D$1))*$F196,0)</f>
        <v>37</v>
      </c>
      <c r="J196">
        <f>ROUND(VLOOKUP($C196,NHGIS!$A$2:$H$4300,COLUMN(NHGIS!E$1))*$F196,0)</f>
        <v>34</v>
      </c>
      <c r="K196">
        <f>ROUND(VLOOKUP($C196,NHGIS!$A$2:$H$4300,COLUMN(NHGIS!F$1))*$F196,0)</f>
        <v>84</v>
      </c>
      <c r="L196">
        <f>ROUND(VLOOKUP($C196,NHGIS!$A$2:$H$4300,COLUMN(NHGIS!G$1))*$F196,0)</f>
        <v>56</v>
      </c>
      <c r="M196">
        <f>ROUND(VLOOKUP($C196,NHGIS!$A$2:$H$4300,COLUMN(NHGIS!H$1))*$F196,0)</f>
        <v>255</v>
      </c>
    </row>
    <row r="197" spans="1:13" x14ac:dyDescent="0.2">
      <c r="A197">
        <v>1</v>
      </c>
      <c r="B197" t="s">
        <v>15</v>
      </c>
      <c r="C197">
        <v>196</v>
      </c>
      <c r="D197">
        <f>SUMIFS('MPO Data'!D:D,'MPO Data'!C:C,TAZ!C197)</f>
        <v>835</v>
      </c>
      <c r="E197">
        <f>SUMIFS(NHGIS!B:B,NHGIS!A:A,TAZ!C197)</f>
        <v>721</v>
      </c>
      <c r="F197">
        <f t="shared" si="6"/>
        <v>835</v>
      </c>
      <c r="G197">
        <f t="shared" si="7"/>
        <v>762</v>
      </c>
      <c r="H197">
        <f>ROUND(VLOOKUP($C197,NHGIS!$A$2:$H$4300,COLUMN(NHGIS!C$1))*F197,0)</f>
        <v>73</v>
      </c>
      <c r="I197">
        <f>ROUND(VLOOKUP($C197,NHGIS!$A$2:$H$4300,COLUMN(NHGIS!D$1))*$F197,0)</f>
        <v>138</v>
      </c>
      <c r="J197">
        <f>ROUND(VLOOKUP($C197,NHGIS!$A$2:$H$4300,COLUMN(NHGIS!E$1))*$F197,0)</f>
        <v>116</v>
      </c>
      <c r="K197">
        <f>ROUND(VLOOKUP($C197,NHGIS!$A$2:$H$4300,COLUMN(NHGIS!F$1))*$F197,0)</f>
        <v>39</v>
      </c>
      <c r="L197">
        <f>ROUND(VLOOKUP($C197,NHGIS!$A$2:$H$4300,COLUMN(NHGIS!G$1))*$F197,0)</f>
        <v>123</v>
      </c>
      <c r="M197">
        <f>ROUND(VLOOKUP($C197,NHGIS!$A$2:$H$4300,COLUMN(NHGIS!H$1))*$F197,0)</f>
        <v>419</v>
      </c>
    </row>
    <row r="198" spans="1:13" x14ac:dyDescent="0.2">
      <c r="A198">
        <v>1</v>
      </c>
      <c r="B198" t="s">
        <v>15</v>
      </c>
      <c r="C198">
        <v>197</v>
      </c>
      <c r="D198">
        <f>SUMIFS('MPO Data'!D:D,'MPO Data'!C:C,TAZ!C198)</f>
        <v>1242</v>
      </c>
      <c r="E198">
        <f>SUMIFS(NHGIS!B:B,NHGIS!A:A,TAZ!C198)</f>
        <v>1204</v>
      </c>
      <c r="F198">
        <f t="shared" si="6"/>
        <v>1242</v>
      </c>
      <c r="G198">
        <f t="shared" si="7"/>
        <v>1152</v>
      </c>
      <c r="H198">
        <f>ROUND(VLOOKUP($C198,NHGIS!$A$2:$H$4300,COLUMN(NHGIS!C$1))*F198,0)</f>
        <v>90</v>
      </c>
      <c r="I198">
        <f>ROUND(VLOOKUP($C198,NHGIS!$A$2:$H$4300,COLUMN(NHGIS!D$1))*$F198,0)</f>
        <v>334</v>
      </c>
      <c r="J198">
        <f>ROUND(VLOOKUP($C198,NHGIS!$A$2:$H$4300,COLUMN(NHGIS!E$1))*$F198,0)</f>
        <v>186</v>
      </c>
      <c r="K198">
        <f>ROUND(VLOOKUP($C198,NHGIS!$A$2:$H$4300,COLUMN(NHGIS!F$1))*$F198,0)</f>
        <v>160</v>
      </c>
      <c r="L198">
        <f>ROUND(VLOOKUP($C198,NHGIS!$A$2:$H$4300,COLUMN(NHGIS!G$1))*$F198,0)</f>
        <v>124</v>
      </c>
      <c r="M198">
        <f>ROUND(VLOOKUP($C198,NHGIS!$A$2:$H$4300,COLUMN(NHGIS!H$1))*$F198,0)</f>
        <v>438</v>
      </c>
    </row>
    <row r="199" spans="1:13" x14ac:dyDescent="0.2">
      <c r="A199">
        <v>1</v>
      </c>
      <c r="B199" t="s">
        <v>15</v>
      </c>
      <c r="C199">
        <v>198</v>
      </c>
      <c r="D199">
        <f>SUMIFS('MPO Data'!D:D,'MPO Data'!C:C,TAZ!C199)</f>
        <v>568</v>
      </c>
      <c r="E199">
        <f>SUMIFS(NHGIS!B:B,NHGIS!A:A,TAZ!C199)</f>
        <v>529</v>
      </c>
      <c r="F199">
        <f t="shared" si="6"/>
        <v>568</v>
      </c>
      <c r="G199">
        <f t="shared" si="7"/>
        <v>475</v>
      </c>
      <c r="H199">
        <f>ROUND(VLOOKUP($C199,NHGIS!$A$2:$H$4300,COLUMN(NHGIS!C$1))*F199,0)</f>
        <v>93</v>
      </c>
      <c r="I199">
        <f>ROUND(VLOOKUP($C199,NHGIS!$A$2:$H$4300,COLUMN(NHGIS!D$1))*$F199,0)</f>
        <v>44</v>
      </c>
      <c r="J199">
        <f>ROUND(VLOOKUP($C199,NHGIS!$A$2:$H$4300,COLUMN(NHGIS!E$1))*$F199,0)</f>
        <v>58</v>
      </c>
      <c r="K199">
        <f>ROUND(VLOOKUP($C199,NHGIS!$A$2:$H$4300,COLUMN(NHGIS!F$1))*$F199,0)</f>
        <v>82</v>
      </c>
      <c r="L199">
        <f>ROUND(VLOOKUP($C199,NHGIS!$A$2:$H$4300,COLUMN(NHGIS!G$1))*$F199,0)</f>
        <v>77</v>
      </c>
      <c r="M199">
        <f>ROUND(VLOOKUP($C199,NHGIS!$A$2:$H$4300,COLUMN(NHGIS!H$1))*$F199,0)</f>
        <v>307</v>
      </c>
    </row>
    <row r="200" spans="1:13" x14ac:dyDescent="0.2">
      <c r="A200">
        <v>1</v>
      </c>
      <c r="B200" t="s">
        <v>15</v>
      </c>
      <c r="C200">
        <v>199</v>
      </c>
      <c r="D200">
        <f>SUMIFS('MPO Data'!D:D,'MPO Data'!C:C,TAZ!C200)</f>
        <v>486</v>
      </c>
      <c r="E200">
        <f>SUMIFS(NHGIS!B:B,NHGIS!A:A,TAZ!C200)</f>
        <v>423</v>
      </c>
      <c r="F200">
        <f t="shared" si="6"/>
        <v>486</v>
      </c>
      <c r="G200">
        <f t="shared" si="7"/>
        <v>421</v>
      </c>
      <c r="H200">
        <f>ROUND(VLOOKUP($C200,NHGIS!$A$2:$H$4300,COLUMN(NHGIS!C$1))*F200,0)</f>
        <v>65</v>
      </c>
      <c r="I200">
        <f>ROUND(VLOOKUP($C200,NHGIS!$A$2:$H$4300,COLUMN(NHGIS!D$1))*$F200,0)</f>
        <v>24</v>
      </c>
      <c r="J200">
        <f>ROUND(VLOOKUP($C200,NHGIS!$A$2:$H$4300,COLUMN(NHGIS!E$1))*$F200,0)</f>
        <v>62</v>
      </c>
      <c r="K200">
        <f>ROUND(VLOOKUP($C200,NHGIS!$A$2:$H$4300,COLUMN(NHGIS!F$1))*$F200,0)</f>
        <v>53</v>
      </c>
      <c r="L200">
        <f>ROUND(VLOOKUP($C200,NHGIS!$A$2:$H$4300,COLUMN(NHGIS!G$1))*$F200,0)</f>
        <v>85</v>
      </c>
      <c r="M200">
        <f>ROUND(VLOOKUP($C200,NHGIS!$A$2:$H$4300,COLUMN(NHGIS!H$1))*$F200,0)</f>
        <v>262</v>
      </c>
    </row>
    <row r="201" spans="1:13" x14ac:dyDescent="0.2">
      <c r="A201">
        <v>1</v>
      </c>
      <c r="B201" t="s">
        <v>15</v>
      </c>
      <c r="C201">
        <v>200</v>
      </c>
      <c r="D201">
        <f>SUMIFS('MPO Data'!D:D,'MPO Data'!C:C,TAZ!C201)</f>
        <v>616</v>
      </c>
      <c r="E201">
        <f>SUMIFS(NHGIS!B:B,NHGIS!A:A,TAZ!C201)</f>
        <v>738</v>
      </c>
      <c r="F201">
        <f t="shared" si="6"/>
        <v>616</v>
      </c>
      <c r="G201">
        <f t="shared" si="7"/>
        <v>586</v>
      </c>
      <c r="H201">
        <f>ROUND(VLOOKUP($C201,NHGIS!$A$2:$H$4300,COLUMN(NHGIS!C$1))*F201,0)</f>
        <v>30</v>
      </c>
      <c r="I201">
        <f>ROUND(VLOOKUP($C201,NHGIS!$A$2:$H$4300,COLUMN(NHGIS!D$1))*$F201,0)</f>
        <v>108</v>
      </c>
      <c r="J201">
        <f>ROUND(VLOOKUP($C201,NHGIS!$A$2:$H$4300,COLUMN(NHGIS!E$1))*$F201,0)</f>
        <v>24</v>
      </c>
      <c r="K201">
        <f>ROUND(VLOOKUP($C201,NHGIS!$A$2:$H$4300,COLUMN(NHGIS!F$1))*$F201,0)</f>
        <v>15</v>
      </c>
      <c r="L201">
        <f>ROUND(VLOOKUP($C201,NHGIS!$A$2:$H$4300,COLUMN(NHGIS!G$1))*$F201,0)</f>
        <v>81</v>
      </c>
      <c r="M201">
        <f>ROUND(VLOOKUP($C201,NHGIS!$A$2:$H$4300,COLUMN(NHGIS!H$1))*$F201,0)</f>
        <v>388</v>
      </c>
    </row>
    <row r="202" spans="1:13" x14ac:dyDescent="0.2">
      <c r="A202">
        <v>1</v>
      </c>
      <c r="B202" t="s">
        <v>15</v>
      </c>
      <c r="C202">
        <v>201</v>
      </c>
      <c r="D202">
        <f>SUMIFS('MPO Data'!D:D,'MPO Data'!C:C,TAZ!C202)</f>
        <v>401</v>
      </c>
      <c r="E202">
        <f>SUMIFS(NHGIS!B:B,NHGIS!A:A,TAZ!C202)</f>
        <v>429</v>
      </c>
      <c r="F202">
        <f t="shared" si="6"/>
        <v>401</v>
      </c>
      <c r="G202">
        <f t="shared" si="7"/>
        <v>351</v>
      </c>
      <c r="H202">
        <f>ROUND(VLOOKUP($C202,NHGIS!$A$2:$H$4300,COLUMN(NHGIS!C$1))*F202,0)</f>
        <v>50</v>
      </c>
      <c r="I202">
        <f>ROUND(VLOOKUP($C202,NHGIS!$A$2:$H$4300,COLUMN(NHGIS!D$1))*$F202,0)</f>
        <v>25</v>
      </c>
      <c r="J202">
        <f>ROUND(VLOOKUP($C202,NHGIS!$A$2:$H$4300,COLUMN(NHGIS!E$1))*$F202,0)</f>
        <v>0</v>
      </c>
      <c r="K202">
        <f>ROUND(VLOOKUP($C202,NHGIS!$A$2:$H$4300,COLUMN(NHGIS!F$1))*$F202,0)</f>
        <v>14</v>
      </c>
      <c r="L202">
        <f>ROUND(VLOOKUP($C202,NHGIS!$A$2:$H$4300,COLUMN(NHGIS!G$1))*$F202,0)</f>
        <v>47</v>
      </c>
      <c r="M202">
        <f>ROUND(VLOOKUP($C202,NHGIS!$A$2:$H$4300,COLUMN(NHGIS!H$1))*$F202,0)</f>
        <v>315</v>
      </c>
    </row>
    <row r="203" spans="1:13" x14ac:dyDescent="0.2">
      <c r="A203">
        <v>1</v>
      </c>
      <c r="B203" t="s">
        <v>15</v>
      </c>
      <c r="C203">
        <v>202</v>
      </c>
      <c r="D203">
        <f>SUMIFS('MPO Data'!D:D,'MPO Data'!C:C,TAZ!C203)</f>
        <v>510</v>
      </c>
      <c r="E203">
        <f>SUMIFS(NHGIS!B:B,NHGIS!A:A,TAZ!C203)</f>
        <v>441</v>
      </c>
      <c r="F203">
        <f t="shared" si="6"/>
        <v>510</v>
      </c>
      <c r="G203">
        <f t="shared" si="7"/>
        <v>390</v>
      </c>
      <c r="H203">
        <f>ROUND(VLOOKUP($C203,NHGIS!$A$2:$H$4300,COLUMN(NHGIS!C$1))*F203,0)</f>
        <v>120</v>
      </c>
      <c r="I203">
        <f>ROUND(VLOOKUP($C203,NHGIS!$A$2:$H$4300,COLUMN(NHGIS!D$1))*$F203,0)</f>
        <v>0</v>
      </c>
      <c r="J203">
        <f>ROUND(VLOOKUP($C203,NHGIS!$A$2:$H$4300,COLUMN(NHGIS!E$1))*$F203,0)</f>
        <v>68</v>
      </c>
      <c r="K203">
        <f>ROUND(VLOOKUP($C203,NHGIS!$A$2:$H$4300,COLUMN(NHGIS!F$1))*$F203,0)</f>
        <v>75</v>
      </c>
      <c r="L203">
        <f>ROUND(VLOOKUP($C203,NHGIS!$A$2:$H$4300,COLUMN(NHGIS!G$1))*$F203,0)</f>
        <v>56</v>
      </c>
      <c r="M203">
        <f>ROUND(VLOOKUP($C203,NHGIS!$A$2:$H$4300,COLUMN(NHGIS!H$1))*$F203,0)</f>
        <v>311</v>
      </c>
    </row>
    <row r="204" spans="1:13" x14ac:dyDescent="0.2">
      <c r="A204">
        <v>1</v>
      </c>
      <c r="B204" t="s">
        <v>15</v>
      </c>
      <c r="C204">
        <v>203</v>
      </c>
      <c r="D204">
        <f>SUMIFS('MPO Data'!D:D,'MPO Data'!C:C,TAZ!C204)</f>
        <v>726</v>
      </c>
      <c r="E204">
        <f>SUMIFS(NHGIS!B:B,NHGIS!A:A,TAZ!C204)</f>
        <v>746</v>
      </c>
      <c r="F204">
        <f t="shared" si="6"/>
        <v>726</v>
      </c>
      <c r="G204">
        <f t="shared" si="7"/>
        <v>659</v>
      </c>
      <c r="H204">
        <f>ROUND(VLOOKUP($C204,NHGIS!$A$2:$H$4300,COLUMN(NHGIS!C$1))*F204,0)</f>
        <v>67</v>
      </c>
      <c r="I204">
        <f>ROUND(VLOOKUP($C204,NHGIS!$A$2:$H$4300,COLUMN(NHGIS!D$1))*$F204,0)</f>
        <v>152</v>
      </c>
      <c r="J204">
        <f>ROUND(VLOOKUP($C204,NHGIS!$A$2:$H$4300,COLUMN(NHGIS!E$1))*$F204,0)</f>
        <v>114</v>
      </c>
      <c r="K204">
        <f>ROUND(VLOOKUP($C204,NHGIS!$A$2:$H$4300,COLUMN(NHGIS!F$1))*$F204,0)</f>
        <v>78</v>
      </c>
      <c r="L204">
        <f>ROUND(VLOOKUP($C204,NHGIS!$A$2:$H$4300,COLUMN(NHGIS!G$1))*$F204,0)</f>
        <v>103</v>
      </c>
      <c r="M204">
        <f>ROUND(VLOOKUP($C204,NHGIS!$A$2:$H$4300,COLUMN(NHGIS!H$1))*$F204,0)</f>
        <v>279</v>
      </c>
    </row>
    <row r="205" spans="1:13" x14ac:dyDescent="0.2">
      <c r="A205">
        <v>1</v>
      </c>
      <c r="B205" t="s">
        <v>15</v>
      </c>
      <c r="C205">
        <v>204</v>
      </c>
      <c r="D205">
        <f>SUMIFS('MPO Data'!D:D,'MPO Data'!C:C,TAZ!C205)</f>
        <v>754</v>
      </c>
      <c r="E205">
        <f>SUMIFS(NHGIS!B:B,NHGIS!A:A,TAZ!C205)</f>
        <v>577</v>
      </c>
      <c r="F205">
        <f t="shared" si="6"/>
        <v>754</v>
      </c>
      <c r="G205">
        <f t="shared" si="7"/>
        <v>448</v>
      </c>
      <c r="H205">
        <f>ROUND(VLOOKUP($C205,NHGIS!$A$2:$H$4300,COLUMN(NHGIS!C$1))*F205,0)</f>
        <v>306</v>
      </c>
      <c r="I205">
        <f>ROUND(VLOOKUP($C205,NHGIS!$A$2:$H$4300,COLUMN(NHGIS!D$1))*$F205,0)</f>
        <v>20</v>
      </c>
      <c r="J205">
        <f>ROUND(VLOOKUP($C205,NHGIS!$A$2:$H$4300,COLUMN(NHGIS!E$1))*$F205,0)</f>
        <v>132</v>
      </c>
      <c r="K205">
        <f>ROUND(VLOOKUP($C205,NHGIS!$A$2:$H$4300,COLUMN(NHGIS!F$1))*$F205,0)</f>
        <v>99</v>
      </c>
      <c r="L205">
        <f>ROUND(VLOOKUP($C205,NHGIS!$A$2:$H$4300,COLUMN(NHGIS!G$1))*$F205,0)</f>
        <v>50</v>
      </c>
      <c r="M205">
        <f>ROUND(VLOOKUP($C205,NHGIS!$A$2:$H$4300,COLUMN(NHGIS!H$1))*$F205,0)</f>
        <v>453</v>
      </c>
    </row>
    <row r="206" spans="1:13" x14ac:dyDescent="0.2">
      <c r="A206">
        <v>1</v>
      </c>
      <c r="B206" t="s">
        <v>15</v>
      </c>
      <c r="C206">
        <v>205</v>
      </c>
      <c r="D206">
        <f>SUMIFS('MPO Data'!D:D,'MPO Data'!C:C,TAZ!C206)</f>
        <v>273</v>
      </c>
      <c r="E206">
        <f>SUMIFS(NHGIS!B:B,NHGIS!A:A,TAZ!C206)</f>
        <v>362</v>
      </c>
      <c r="F206">
        <f t="shared" si="6"/>
        <v>273</v>
      </c>
      <c r="G206">
        <f t="shared" si="7"/>
        <v>239</v>
      </c>
      <c r="H206">
        <f>ROUND(VLOOKUP($C206,NHGIS!$A$2:$H$4300,COLUMN(NHGIS!C$1))*F206,0)</f>
        <v>34</v>
      </c>
      <c r="I206">
        <f>ROUND(VLOOKUP($C206,NHGIS!$A$2:$H$4300,COLUMN(NHGIS!D$1))*$F206,0)</f>
        <v>115</v>
      </c>
      <c r="J206">
        <f>ROUND(VLOOKUP($C206,NHGIS!$A$2:$H$4300,COLUMN(NHGIS!E$1))*$F206,0)</f>
        <v>29</v>
      </c>
      <c r="K206">
        <f>ROUND(VLOOKUP($C206,NHGIS!$A$2:$H$4300,COLUMN(NHGIS!F$1))*$F206,0)</f>
        <v>8</v>
      </c>
      <c r="L206">
        <f>ROUND(VLOOKUP($C206,NHGIS!$A$2:$H$4300,COLUMN(NHGIS!G$1))*$F206,0)</f>
        <v>11</v>
      </c>
      <c r="M206">
        <f>ROUND(VLOOKUP($C206,NHGIS!$A$2:$H$4300,COLUMN(NHGIS!H$1))*$F206,0)</f>
        <v>110</v>
      </c>
    </row>
    <row r="207" spans="1:13" x14ac:dyDescent="0.2">
      <c r="A207">
        <v>1</v>
      </c>
      <c r="B207" t="s">
        <v>15</v>
      </c>
      <c r="C207">
        <v>206</v>
      </c>
      <c r="D207">
        <f>SUMIFS('MPO Data'!D:D,'MPO Data'!C:C,TAZ!C207)</f>
        <v>1146</v>
      </c>
      <c r="E207">
        <f>SUMIFS(NHGIS!B:B,NHGIS!A:A,TAZ!C207)</f>
        <v>842</v>
      </c>
      <c r="F207">
        <f t="shared" si="6"/>
        <v>1146</v>
      </c>
      <c r="G207">
        <f t="shared" si="7"/>
        <v>1068</v>
      </c>
      <c r="H207">
        <f>ROUND(VLOOKUP($C207,NHGIS!$A$2:$H$4300,COLUMN(NHGIS!C$1))*F207,0)</f>
        <v>78</v>
      </c>
      <c r="I207">
        <f>ROUND(VLOOKUP($C207,NHGIS!$A$2:$H$4300,COLUMN(NHGIS!D$1))*$F207,0)</f>
        <v>461</v>
      </c>
      <c r="J207">
        <f>ROUND(VLOOKUP($C207,NHGIS!$A$2:$H$4300,COLUMN(NHGIS!E$1))*$F207,0)</f>
        <v>45</v>
      </c>
      <c r="K207">
        <f>ROUND(VLOOKUP($C207,NHGIS!$A$2:$H$4300,COLUMN(NHGIS!F$1))*$F207,0)</f>
        <v>80</v>
      </c>
      <c r="L207">
        <f>ROUND(VLOOKUP($C207,NHGIS!$A$2:$H$4300,COLUMN(NHGIS!G$1))*$F207,0)</f>
        <v>78</v>
      </c>
      <c r="M207">
        <f>ROUND(VLOOKUP($C207,NHGIS!$A$2:$H$4300,COLUMN(NHGIS!H$1))*$F207,0)</f>
        <v>482</v>
      </c>
    </row>
    <row r="208" spans="1:13" x14ac:dyDescent="0.2">
      <c r="A208">
        <v>1</v>
      </c>
      <c r="B208" t="s">
        <v>15</v>
      </c>
      <c r="C208">
        <v>207</v>
      </c>
      <c r="D208">
        <f>SUMIFS('MPO Data'!D:D,'MPO Data'!C:C,TAZ!C208)</f>
        <v>917</v>
      </c>
      <c r="E208">
        <f>SUMIFS(NHGIS!B:B,NHGIS!A:A,TAZ!C208)</f>
        <v>1178</v>
      </c>
      <c r="F208">
        <f t="shared" si="6"/>
        <v>917</v>
      </c>
      <c r="G208">
        <f t="shared" si="7"/>
        <v>902</v>
      </c>
      <c r="H208">
        <f>ROUND(VLOOKUP($C208,NHGIS!$A$2:$H$4300,COLUMN(NHGIS!C$1))*F208,0)</f>
        <v>15</v>
      </c>
      <c r="I208">
        <f>ROUND(VLOOKUP($C208,NHGIS!$A$2:$H$4300,COLUMN(NHGIS!D$1))*$F208,0)</f>
        <v>223</v>
      </c>
      <c r="J208">
        <f>ROUND(VLOOKUP($C208,NHGIS!$A$2:$H$4300,COLUMN(NHGIS!E$1))*$F208,0)</f>
        <v>178</v>
      </c>
      <c r="K208">
        <f>ROUND(VLOOKUP($C208,NHGIS!$A$2:$H$4300,COLUMN(NHGIS!F$1))*$F208,0)</f>
        <v>86</v>
      </c>
      <c r="L208">
        <f>ROUND(VLOOKUP($C208,NHGIS!$A$2:$H$4300,COLUMN(NHGIS!G$1))*$F208,0)</f>
        <v>152</v>
      </c>
      <c r="M208">
        <f>ROUND(VLOOKUP($C208,NHGIS!$A$2:$H$4300,COLUMN(NHGIS!H$1))*$F208,0)</f>
        <v>278</v>
      </c>
    </row>
    <row r="209" spans="1:13" x14ac:dyDescent="0.2">
      <c r="A209">
        <v>1</v>
      </c>
      <c r="B209" t="s">
        <v>15</v>
      </c>
      <c r="C209">
        <v>208</v>
      </c>
      <c r="D209">
        <f>SUMIFS('MPO Data'!D:D,'MPO Data'!C:C,TAZ!C209)</f>
        <v>414</v>
      </c>
      <c r="E209">
        <f>SUMIFS(NHGIS!B:B,NHGIS!A:A,TAZ!C209)</f>
        <v>539</v>
      </c>
      <c r="F209">
        <f t="shared" si="6"/>
        <v>414</v>
      </c>
      <c r="G209">
        <f t="shared" si="7"/>
        <v>362</v>
      </c>
      <c r="H209">
        <f>ROUND(VLOOKUP($C209,NHGIS!$A$2:$H$4300,COLUMN(NHGIS!C$1))*F209,0)</f>
        <v>52</v>
      </c>
      <c r="I209">
        <f>ROUND(VLOOKUP($C209,NHGIS!$A$2:$H$4300,COLUMN(NHGIS!D$1))*$F209,0)</f>
        <v>141</v>
      </c>
      <c r="J209">
        <f>ROUND(VLOOKUP($C209,NHGIS!$A$2:$H$4300,COLUMN(NHGIS!E$1))*$F209,0)</f>
        <v>41</v>
      </c>
      <c r="K209">
        <f>ROUND(VLOOKUP($C209,NHGIS!$A$2:$H$4300,COLUMN(NHGIS!F$1))*$F209,0)</f>
        <v>65</v>
      </c>
      <c r="L209">
        <f>ROUND(VLOOKUP($C209,NHGIS!$A$2:$H$4300,COLUMN(NHGIS!G$1))*$F209,0)</f>
        <v>38</v>
      </c>
      <c r="M209">
        <f>ROUND(VLOOKUP($C209,NHGIS!$A$2:$H$4300,COLUMN(NHGIS!H$1))*$F209,0)</f>
        <v>130</v>
      </c>
    </row>
    <row r="210" spans="1:13" x14ac:dyDescent="0.2">
      <c r="A210">
        <v>1</v>
      </c>
      <c r="B210" t="s">
        <v>15</v>
      </c>
      <c r="C210">
        <v>209</v>
      </c>
      <c r="D210">
        <f>SUMIFS('MPO Data'!D:D,'MPO Data'!C:C,TAZ!C210)</f>
        <v>372</v>
      </c>
      <c r="E210">
        <f>SUMIFS(NHGIS!B:B,NHGIS!A:A,TAZ!C210)</f>
        <v>328</v>
      </c>
      <c r="F210">
        <f t="shared" si="6"/>
        <v>372</v>
      </c>
      <c r="G210">
        <f t="shared" si="7"/>
        <v>331</v>
      </c>
      <c r="H210">
        <f>ROUND(VLOOKUP($C210,NHGIS!$A$2:$H$4300,COLUMN(NHGIS!C$1))*F210,0)</f>
        <v>41</v>
      </c>
      <c r="I210">
        <f>ROUND(VLOOKUP($C210,NHGIS!$A$2:$H$4300,COLUMN(NHGIS!D$1))*$F210,0)</f>
        <v>40</v>
      </c>
      <c r="J210">
        <f>ROUND(VLOOKUP($C210,NHGIS!$A$2:$H$4300,COLUMN(NHGIS!E$1))*$F210,0)</f>
        <v>59</v>
      </c>
      <c r="K210">
        <f>ROUND(VLOOKUP($C210,NHGIS!$A$2:$H$4300,COLUMN(NHGIS!F$1))*$F210,0)</f>
        <v>22</v>
      </c>
      <c r="L210">
        <f>ROUND(VLOOKUP($C210,NHGIS!$A$2:$H$4300,COLUMN(NHGIS!G$1))*$F210,0)</f>
        <v>50</v>
      </c>
      <c r="M210">
        <f>ROUND(VLOOKUP($C210,NHGIS!$A$2:$H$4300,COLUMN(NHGIS!H$1))*$F210,0)</f>
        <v>202</v>
      </c>
    </row>
    <row r="211" spans="1:13" x14ac:dyDescent="0.2">
      <c r="A211">
        <v>1</v>
      </c>
      <c r="B211" t="s">
        <v>15</v>
      </c>
      <c r="C211">
        <v>210</v>
      </c>
      <c r="D211">
        <f>SUMIFS('MPO Data'!D:D,'MPO Data'!C:C,TAZ!C211)</f>
        <v>586</v>
      </c>
      <c r="E211">
        <f>SUMIFS(NHGIS!B:B,NHGIS!A:A,TAZ!C211)</f>
        <v>578</v>
      </c>
      <c r="F211">
        <f t="shared" si="6"/>
        <v>586</v>
      </c>
      <c r="G211">
        <f t="shared" si="7"/>
        <v>454</v>
      </c>
      <c r="H211">
        <f>ROUND(VLOOKUP($C211,NHGIS!$A$2:$H$4300,COLUMN(NHGIS!C$1))*F211,0)</f>
        <v>132</v>
      </c>
      <c r="I211">
        <f>ROUND(VLOOKUP($C211,NHGIS!$A$2:$H$4300,COLUMN(NHGIS!D$1))*$F211,0)</f>
        <v>52</v>
      </c>
      <c r="J211">
        <f>ROUND(VLOOKUP($C211,NHGIS!$A$2:$H$4300,COLUMN(NHGIS!E$1))*$F211,0)</f>
        <v>61</v>
      </c>
      <c r="K211">
        <f>ROUND(VLOOKUP($C211,NHGIS!$A$2:$H$4300,COLUMN(NHGIS!F$1))*$F211,0)</f>
        <v>92</v>
      </c>
      <c r="L211">
        <f>ROUND(VLOOKUP($C211,NHGIS!$A$2:$H$4300,COLUMN(NHGIS!G$1))*$F211,0)</f>
        <v>109</v>
      </c>
      <c r="M211">
        <f>ROUND(VLOOKUP($C211,NHGIS!$A$2:$H$4300,COLUMN(NHGIS!H$1))*$F211,0)</f>
        <v>272</v>
      </c>
    </row>
    <row r="212" spans="1:13" x14ac:dyDescent="0.2">
      <c r="A212">
        <v>1</v>
      </c>
      <c r="B212" t="s">
        <v>15</v>
      </c>
      <c r="C212">
        <v>211</v>
      </c>
      <c r="D212">
        <f>SUMIFS('MPO Data'!D:D,'MPO Data'!C:C,TAZ!C212)</f>
        <v>430</v>
      </c>
      <c r="E212">
        <f>SUMIFS(NHGIS!B:B,NHGIS!A:A,TAZ!C212)</f>
        <v>401</v>
      </c>
      <c r="F212">
        <f t="shared" si="6"/>
        <v>430</v>
      </c>
      <c r="G212">
        <f t="shared" si="7"/>
        <v>386</v>
      </c>
      <c r="H212">
        <f>ROUND(VLOOKUP($C212,NHGIS!$A$2:$H$4300,COLUMN(NHGIS!C$1))*F212,0)</f>
        <v>44</v>
      </c>
      <c r="I212">
        <f>ROUND(VLOOKUP($C212,NHGIS!$A$2:$H$4300,COLUMN(NHGIS!D$1))*$F212,0)</f>
        <v>41</v>
      </c>
      <c r="J212">
        <f>ROUND(VLOOKUP($C212,NHGIS!$A$2:$H$4300,COLUMN(NHGIS!E$1))*$F212,0)</f>
        <v>16</v>
      </c>
      <c r="K212">
        <f>ROUND(VLOOKUP($C212,NHGIS!$A$2:$H$4300,COLUMN(NHGIS!F$1))*$F212,0)</f>
        <v>75</v>
      </c>
      <c r="L212">
        <f>ROUND(VLOOKUP($C212,NHGIS!$A$2:$H$4300,COLUMN(NHGIS!G$1))*$F212,0)</f>
        <v>32</v>
      </c>
      <c r="M212">
        <f>ROUND(VLOOKUP($C212,NHGIS!$A$2:$H$4300,COLUMN(NHGIS!H$1))*$F212,0)</f>
        <v>266</v>
      </c>
    </row>
    <row r="213" spans="1:13" x14ac:dyDescent="0.2">
      <c r="A213">
        <v>1</v>
      </c>
      <c r="B213" t="s">
        <v>15</v>
      </c>
      <c r="C213">
        <v>212</v>
      </c>
      <c r="D213">
        <f>SUMIFS('MPO Data'!D:D,'MPO Data'!C:C,TAZ!C213)</f>
        <v>453</v>
      </c>
      <c r="E213">
        <f>SUMIFS(NHGIS!B:B,NHGIS!A:A,TAZ!C213)</f>
        <v>0</v>
      </c>
      <c r="F213">
        <f t="shared" si="6"/>
        <v>453</v>
      </c>
      <c r="G213">
        <f t="shared" si="7"/>
        <v>453</v>
      </c>
      <c r="H213">
        <f>ROUND(VLOOKUP($C213,NHGIS!$A$2:$H$4300,COLUMN(NHGIS!C$1))*F213,0)</f>
        <v>0</v>
      </c>
      <c r="I213">
        <f>ROUND(VLOOKUP($C213,NHGIS!$A$2:$H$4300,COLUMN(NHGIS!D$1))*$F213,0)</f>
        <v>0</v>
      </c>
      <c r="J213">
        <f>ROUND(VLOOKUP($C213,NHGIS!$A$2:$H$4300,COLUMN(NHGIS!E$1))*$F213,0)</f>
        <v>0</v>
      </c>
      <c r="K213">
        <f>ROUND(VLOOKUP($C213,NHGIS!$A$2:$H$4300,COLUMN(NHGIS!F$1))*$F213,0)</f>
        <v>0</v>
      </c>
      <c r="L213">
        <f>ROUND(VLOOKUP($C213,NHGIS!$A$2:$H$4300,COLUMN(NHGIS!G$1))*$F213,0)</f>
        <v>0</v>
      </c>
      <c r="M213">
        <f>ROUND(VLOOKUP($C213,NHGIS!$A$2:$H$4300,COLUMN(NHGIS!H$1))*$F213,0)</f>
        <v>0</v>
      </c>
    </row>
    <row r="214" spans="1:13" x14ac:dyDescent="0.2">
      <c r="A214">
        <v>1</v>
      </c>
      <c r="B214" t="s">
        <v>15</v>
      </c>
      <c r="C214">
        <v>213</v>
      </c>
      <c r="D214">
        <f>SUMIFS('MPO Data'!D:D,'MPO Data'!C:C,TAZ!C214)</f>
        <v>853</v>
      </c>
      <c r="E214">
        <f>SUMIFS(NHGIS!B:B,NHGIS!A:A,TAZ!C214)</f>
        <v>852</v>
      </c>
      <c r="F214">
        <f t="shared" si="6"/>
        <v>853</v>
      </c>
      <c r="G214">
        <f t="shared" si="7"/>
        <v>631</v>
      </c>
      <c r="H214">
        <f>ROUND(VLOOKUP($C214,NHGIS!$A$2:$H$4300,COLUMN(NHGIS!C$1))*F214,0)</f>
        <v>222</v>
      </c>
      <c r="I214">
        <f>ROUND(VLOOKUP($C214,NHGIS!$A$2:$H$4300,COLUMN(NHGIS!D$1))*$F214,0)</f>
        <v>28</v>
      </c>
      <c r="J214">
        <f>ROUND(VLOOKUP($C214,NHGIS!$A$2:$H$4300,COLUMN(NHGIS!E$1))*$F214,0)</f>
        <v>175</v>
      </c>
      <c r="K214">
        <f>ROUND(VLOOKUP($C214,NHGIS!$A$2:$H$4300,COLUMN(NHGIS!F$1))*$F214,0)</f>
        <v>57</v>
      </c>
      <c r="L214">
        <f>ROUND(VLOOKUP($C214,NHGIS!$A$2:$H$4300,COLUMN(NHGIS!G$1))*$F214,0)</f>
        <v>98</v>
      </c>
      <c r="M214">
        <f>ROUND(VLOOKUP($C214,NHGIS!$A$2:$H$4300,COLUMN(NHGIS!H$1))*$F214,0)</f>
        <v>495</v>
      </c>
    </row>
    <row r="215" spans="1:13" x14ac:dyDescent="0.2">
      <c r="A215">
        <v>1</v>
      </c>
      <c r="B215" t="s">
        <v>15</v>
      </c>
      <c r="C215">
        <v>214</v>
      </c>
      <c r="D215">
        <f>SUMIFS('MPO Data'!D:D,'MPO Data'!C:C,TAZ!C215)</f>
        <v>552</v>
      </c>
      <c r="E215">
        <f>SUMIFS(NHGIS!B:B,NHGIS!A:A,TAZ!C215)</f>
        <v>635</v>
      </c>
      <c r="F215">
        <f t="shared" si="6"/>
        <v>552</v>
      </c>
      <c r="G215">
        <f t="shared" si="7"/>
        <v>446</v>
      </c>
      <c r="H215">
        <f>ROUND(VLOOKUP($C215,NHGIS!$A$2:$H$4300,COLUMN(NHGIS!C$1))*F215,0)</f>
        <v>106</v>
      </c>
      <c r="I215">
        <f>ROUND(VLOOKUP($C215,NHGIS!$A$2:$H$4300,COLUMN(NHGIS!D$1))*$F215,0)</f>
        <v>19</v>
      </c>
      <c r="J215">
        <f>ROUND(VLOOKUP($C215,NHGIS!$A$2:$H$4300,COLUMN(NHGIS!E$1))*$F215,0)</f>
        <v>0</v>
      </c>
      <c r="K215">
        <f>ROUND(VLOOKUP($C215,NHGIS!$A$2:$H$4300,COLUMN(NHGIS!F$1))*$F215,0)</f>
        <v>106</v>
      </c>
      <c r="L215">
        <f>ROUND(VLOOKUP($C215,NHGIS!$A$2:$H$4300,COLUMN(NHGIS!G$1))*$F215,0)</f>
        <v>90</v>
      </c>
      <c r="M215">
        <f>ROUND(VLOOKUP($C215,NHGIS!$A$2:$H$4300,COLUMN(NHGIS!H$1))*$F215,0)</f>
        <v>336</v>
      </c>
    </row>
    <row r="216" spans="1:13" x14ac:dyDescent="0.2">
      <c r="A216">
        <v>1</v>
      </c>
      <c r="B216" t="s">
        <v>15</v>
      </c>
      <c r="C216">
        <v>215</v>
      </c>
      <c r="D216">
        <f>SUMIFS('MPO Data'!D:D,'MPO Data'!C:C,TAZ!C216)</f>
        <v>1084</v>
      </c>
      <c r="E216">
        <f>SUMIFS(NHGIS!B:B,NHGIS!A:A,TAZ!C216)</f>
        <v>866</v>
      </c>
      <c r="F216">
        <f t="shared" si="6"/>
        <v>1084</v>
      </c>
      <c r="G216">
        <f t="shared" si="7"/>
        <v>983</v>
      </c>
      <c r="H216">
        <f>ROUND(VLOOKUP($C216,NHGIS!$A$2:$H$4300,COLUMN(NHGIS!C$1))*F216,0)</f>
        <v>101</v>
      </c>
      <c r="I216">
        <f>ROUND(VLOOKUP($C216,NHGIS!$A$2:$H$4300,COLUMN(NHGIS!D$1))*$F216,0)</f>
        <v>334</v>
      </c>
      <c r="J216">
        <f>ROUND(VLOOKUP($C216,NHGIS!$A$2:$H$4300,COLUMN(NHGIS!E$1))*$F216,0)</f>
        <v>190</v>
      </c>
      <c r="K216">
        <f>ROUND(VLOOKUP($C216,NHGIS!$A$2:$H$4300,COLUMN(NHGIS!F$1))*$F216,0)</f>
        <v>105</v>
      </c>
      <c r="L216">
        <f>ROUND(VLOOKUP($C216,NHGIS!$A$2:$H$4300,COLUMN(NHGIS!G$1))*$F216,0)</f>
        <v>88</v>
      </c>
      <c r="M216">
        <f>ROUND(VLOOKUP($C216,NHGIS!$A$2:$H$4300,COLUMN(NHGIS!H$1))*$F216,0)</f>
        <v>367</v>
      </c>
    </row>
    <row r="217" spans="1:13" x14ac:dyDescent="0.2">
      <c r="A217">
        <v>1</v>
      </c>
      <c r="B217" t="s">
        <v>15</v>
      </c>
      <c r="C217">
        <v>216</v>
      </c>
      <c r="D217">
        <f>SUMIFS('MPO Data'!D:D,'MPO Data'!C:C,TAZ!C217)</f>
        <v>1229</v>
      </c>
      <c r="E217">
        <f>SUMIFS(NHGIS!B:B,NHGIS!A:A,TAZ!C217)</f>
        <v>1208</v>
      </c>
      <c r="F217">
        <f t="shared" si="6"/>
        <v>1229</v>
      </c>
      <c r="G217">
        <f t="shared" si="7"/>
        <v>1069</v>
      </c>
      <c r="H217">
        <f>ROUND(VLOOKUP($C217,NHGIS!$A$2:$H$4300,COLUMN(NHGIS!C$1))*F217,0)</f>
        <v>160</v>
      </c>
      <c r="I217">
        <f>ROUND(VLOOKUP($C217,NHGIS!$A$2:$H$4300,COLUMN(NHGIS!D$1))*$F217,0)</f>
        <v>362</v>
      </c>
      <c r="J217">
        <f>ROUND(VLOOKUP($C217,NHGIS!$A$2:$H$4300,COLUMN(NHGIS!E$1))*$F217,0)</f>
        <v>128</v>
      </c>
      <c r="K217">
        <f>ROUND(VLOOKUP($C217,NHGIS!$A$2:$H$4300,COLUMN(NHGIS!F$1))*$F217,0)</f>
        <v>145</v>
      </c>
      <c r="L217">
        <f>ROUND(VLOOKUP($C217,NHGIS!$A$2:$H$4300,COLUMN(NHGIS!G$1))*$F217,0)</f>
        <v>166</v>
      </c>
      <c r="M217">
        <f>ROUND(VLOOKUP($C217,NHGIS!$A$2:$H$4300,COLUMN(NHGIS!H$1))*$F217,0)</f>
        <v>427</v>
      </c>
    </row>
    <row r="218" spans="1:13" x14ac:dyDescent="0.2">
      <c r="A218">
        <v>1</v>
      </c>
      <c r="B218" t="s">
        <v>15</v>
      </c>
      <c r="C218">
        <v>217</v>
      </c>
      <c r="D218">
        <f>SUMIFS('MPO Data'!D:D,'MPO Data'!C:C,TAZ!C218)</f>
        <v>1806</v>
      </c>
      <c r="E218">
        <f>SUMIFS(NHGIS!B:B,NHGIS!A:A,TAZ!C218)</f>
        <v>1763</v>
      </c>
      <c r="F218">
        <f t="shared" si="6"/>
        <v>1806</v>
      </c>
      <c r="G218">
        <f t="shared" si="7"/>
        <v>1746</v>
      </c>
      <c r="H218">
        <f>ROUND(VLOOKUP($C218,NHGIS!$A$2:$H$4300,COLUMN(NHGIS!C$1))*F218,0)</f>
        <v>60</v>
      </c>
      <c r="I218">
        <f>ROUND(VLOOKUP($C218,NHGIS!$A$2:$H$4300,COLUMN(NHGIS!D$1))*$F218,0)</f>
        <v>551</v>
      </c>
      <c r="J218">
        <f>ROUND(VLOOKUP($C218,NHGIS!$A$2:$H$4300,COLUMN(NHGIS!E$1))*$F218,0)</f>
        <v>272</v>
      </c>
      <c r="K218">
        <f>ROUND(VLOOKUP($C218,NHGIS!$A$2:$H$4300,COLUMN(NHGIS!F$1))*$F218,0)</f>
        <v>180</v>
      </c>
      <c r="L218">
        <f>ROUND(VLOOKUP($C218,NHGIS!$A$2:$H$4300,COLUMN(NHGIS!G$1))*$F218,0)</f>
        <v>121</v>
      </c>
      <c r="M218">
        <f>ROUND(VLOOKUP($C218,NHGIS!$A$2:$H$4300,COLUMN(NHGIS!H$1))*$F218,0)</f>
        <v>681</v>
      </c>
    </row>
    <row r="219" spans="1:13" x14ac:dyDescent="0.2">
      <c r="A219">
        <v>1</v>
      </c>
      <c r="B219" t="s">
        <v>15</v>
      </c>
      <c r="C219">
        <v>218</v>
      </c>
      <c r="D219">
        <f>SUMIFS('MPO Data'!D:D,'MPO Data'!C:C,TAZ!C219)</f>
        <v>801</v>
      </c>
      <c r="E219">
        <f>SUMIFS(NHGIS!B:B,NHGIS!A:A,TAZ!C219)</f>
        <v>1143</v>
      </c>
      <c r="F219">
        <f t="shared" si="6"/>
        <v>801</v>
      </c>
      <c r="G219">
        <f t="shared" si="7"/>
        <v>664</v>
      </c>
      <c r="H219">
        <f>ROUND(VLOOKUP($C219,NHGIS!$A$2:$H$4300,COLUMN(NHGIS!C$1))*F219,0)</f>
        <v>137</v>
      </c>
      <c r="I219">
        <f>ROUND(VLOOKUP($C219,NHGIS!$A$2:$H$4300,COLUMN(NHGIS!D$1))*$F219,0)</f>
        <v>404</v>
      </c>
      <c r="J219">
        <f>ROUND(VLOOKUP($C219,NHGIS!$A$2:$H$4300,COLUMN(NHGIS!E$1))*$F219,0)</f>
        <v>111</v>
      </c>
      <c r="K219">
        <f>ROUND(VLOOKUP($C219,NHGIS!$A$2:$H$4300,COLUMN(NHGIS!F$1))*$F219,0)</f>
        <v>77</v>
      </c>
      <c r="L219">
        <f>ROUND(VLOOKUP($C219,NHGIS!$A$2:$H$4300,COLUMN(NHGIS!G$1))*$F219,0)</f>
        <v>63</v>
      </c>
      <c r="M219">
        <f>ROUND(VLOOKUP($C219,NHGIS!$A$2:$H$4300,COLUMN(NHGIS!H$1))*$F219,0)</f>
        <v>146</v>
      </c>
    </row>
    <row r="220" spans="1:13" x14ac:dyDescent="0.2">
      <c r="A220">
        <v>1</v>
      </c>
      <c r="B220" t="s">
        <v>15</v>
      </c>
      <c r="C220">
        <v>219</v>
      </c>
      <c r="D220">
        <f>SUMIFS('MPO Data'!D:D,'MPO Data'!C:C,TAZ!C220)</f>
        <v>1293</v>
      </c>
      <c r="E220">
        <f>SUMIFS(NHGIS!B:B,NHGIS!A:A,TAZ!C220)</f>
        <v>448</v>
      </c>
      <c r="F220">
        <f t="shared" si="6"/>
        <v>1293</v>
      </c>
      <c r="G220">
        <f t="shared" si="7"/>
        <v>1085</v>
      </c>
      <c r="H220">
        <f>ROUND(VLOOKUP($C220,NHGIS!$A$2:$H$4300,COLUMN(NHGIS!C$1))*F220,0)</f>
        <v>208</v>
      </c>
      <c r="I220">
        <f>ROUND(VLOOKUP($C220,NHGIS!$A$2:$H$4300,COLUMN(NHGIS!D$1))*$F220,0)</f>
        <v>984</v>
      </c>
      <c r="J220">
        <f>ROUND(VLOOKUP($C220,NHGIS!$A$2:$H$4300,COLUMN(NHGIS!E$1))*$F220,0)</f>
        <v>251</v>
      </c>
      <c r="K220">
        <f>ROUND(VLOOKUP($C220,NHGIS!$A$2:$H$4300,COLUMN(NHGIS!F$1))*$F220,0)</f>
        <v>35</v>
      </c>
      <c r="L220">
        <f>ROUND(VLOOKUP($C220,NHGIS!$A$2:$H$4300,COLUMN(NHGIS!G$1))*$F220,0)</f>
        <v>0</v>
      </c>
      <c r="M220">
        <f>ROUND(VLOOKUP($C220,NHGIS!$A$2:$H$4300,COLUMN(NHGIS!H$1))*$F220,0)</f>
        <v>23</v>
      </c>
    </row>
    <row r="221" spans="1:13" x14ac:dyDescent="0.2">
      <c r="A221">
        <v>1</v>
      </c>
      <c r="B221" t="s">
        <v>15</v>
      </c>
      <c r="C221">
        <v>220</v>
      </c>
      <c r="D221">
        <f>SUMIFS('MPO Data'!D:D,'MPO Data'!C:C,TAZ!C221)</f>
        <v>351</v>
      </c>
      <c r="E221">
        <f>SUMIFS(NHGIS!B:B,NHGIS!A:A,TAZ!C221)</f>
        <v>399</v>
      </c>
      <c r="F221">
        <f t="shared" si="6"/>
        <v>351</v>
      </c>
      <c r="G221">
        <f t="shared" si="7"/>
        <v>281</v>
      </c>
      <c r="H221">
        <f>ROUND(VLOOKUP($C221,NHGIS!$A$2:$H$4300,COLUMN(NHGIS!C$1))*F221,0)</f>
        <v>70</v>
      </c>
      <c r="I221">
        <f>ROUND(VLOOKUP($C221,NHGIS!$A$2:$H$4300,COLUMN(NHGIS!D$1))*$F221,0)</f>
        <v>142</v>
      </c>
      <c r="J221">
        <f>ROUND(VLOOKUP($C221,NHGIS!$A$2:$H$4300,COLUMN(NHGIS!E$1))*$F221,0)</f>
        <v>41</v>
      </c>
      <c r="K221">
        <f>ROUND(VLOOKUP($C221,NHGIS!$A$2:$H$4300,COLUMN(NHGIS!F$1))*$F221,0)</f>
        <v>87</v>
      </c>
      <c r="L221">
        <f>ROUND(VLOOKUP($C221,NHGIS!$A$2:$H$4300,COLUMN(NHGIS!G$1))*$F221,0)</f>
        <v>55</v>
      </c>
      <c r="M221">
        <f>ROUND(VLOOKUP($C221,NHGIS!$A$2:$H$4300,COLUMN(NHGIS!H$1))*$F221,0)</f>
        <v>26</v>
      </c>
    </row>
    <row r="222" spans="1:13" x14ac:dyDescent="0.2">
      <c r="A222">
        <v>1</v>
      </c>
      <c r="B222" t="s">
        <v>15</v>
      </c>
      <c r="C222">
        <v>221</v>
      </c>
      <c r="D222">
        <f>SUMIFS('MPO Data'!D:D,'MPO Data'!C:C,TAZ!C222)</f>
        <v>415</v>
      </c>
      <c r="E222">
        <f>SUMIFS(NHGIS!B:B,NHGIS!A:A,TAZ!C222)</f>
        <v>635</v>
      </c>
      <c r="F222">
        <f t="shared" si="6"/>
        <v>415</v>
      </c>
      <c r="G222">
        <f t="shared" si="7"/>
        <v>378</v>
      </c>
      <c r="H222">
        <f>ROUND(VLOOKUP($C222,NHGIS!$A$2:$H$4300,COLUMN(NHGIS!C$1))*F222,0)</f>
        <v>37</v>
      </c>
      <c r="I222">
        <f>ROUND(VLOOKUP($C222,NHGIS!$A$2:$H$4300,COLUMN(NHGIS!D$1))*$F222,0)</f>
        <v>200</v>
      </c>
      <c r="J222">
        <f>ROUND(VLOOKUP($C222,NHGIS!$A$2:$H$4300,COLUMN(NHGIS!E$1))*$F222,0)</f>
        <v>60</v>
      </c>
      <c r="K222">
        <f>ROUND(VLOOKUP($C222,NHGIS!$A$2:$H$4300,COLUMN(NHGIS!F$1))*$F222,0)</f>
        <v>48</v>
      </c>
      <c r="L222">
        <f>ROUND(VLOOKUP($C222,NHGIS!$A$2:$H$4300,COLUMN(NHGIS!G$1))*$F222,0)</f>
        <v>6</v>
      </c>
      <c r="M222">
        <f>ROUND(VLOOKUP($C222,NHGIS!$A$2:$H$4300,COLUMN(NHGIS!H$1))*$F222,0)</f>
        <v>101</v>
      </c>
    </row>
    <row r="223" spans="1:13" x14ac:dyDescent="0.2">
      <c r="A223">
        <v>1</v>
      </c>
      <c r="B223" t="s">
        <v>15</v>
      </c>
      <c r="C223">
        <v>222</v>
      </c>
      <c r="D223">
        <f>SUMIFS('MPO Data'!D:D,'MPO Data'!C:C,TAZ!C223)</f>
        <v>360</v>
      </c>
      <c r="E223">
        <f>SUMIFS(NHGIS!B:B,NHGIS!A:A,TAZ!C223)</f>
        <v>408</v>
      </c>
      <c r="F223">
        <f t="shared" si="6"/>
        <v>360</v>
      </c>
      <c r="G223">
        <f t="shared" si="7"/>
        <v>311</v>
      </c>
      <c r="H223">
        <f>ROUND(VLOOKUP($C223,NHGIS!$A$2:$H$4300,COLUMN(NHGIS!C$1))*F223,0)</f>
        <v>49</v>
      </c>
      <c r="I223">
        <f>ROUND(VLOOKUP($C223,NHGIS!$A$2:$H$4300,COLUMN(NHGIS!D$1))*$F223,0)</f>
        <v>188</v>
      </c>
      <c r="J223">
        <f>ROUND(VLOOKUP($C223,NHGIS!$A$2:$H$4300,COLUMN(NHGIS!E$1))*$F223,0)</f>
        <v>80</v>
      </c>
      <c r="K223">
        <f>ROUND(VLOOKUP($C223,NHGIS!$A$2:$H$4300,COLUMN(NHGIS!F$1))*$F223,0)</f>
        <v>0</v>
      </c>
      <c r="L223">
        <f>ROUND(VLOOKUP($C223,NHGIS!$A$2:$H$4300,COLUMN(NHGIS!G$1))*$F223,0)</f>
        <v>14</v>
      </c>
      <c r="M223">
        <f>ROUND(VLOOKUP($C223,NHGIS!$A$2:$H$4300,COLUMN(NHGIS!H$1))*$F223,0)</f>
        <v>78</v>
      </c>
    </row>
    <row r="224" spans="1:13" x14ac:dyDescent="0.2">
      <c r="A224">
        <v>1</v>
      </c>
      <c r="B224" t="s">
        <v>15</v>
      </c>
      <c r="C224">
        <v>223</v>
      </c>
      <c r="D224">
        <f>SUMIFS('MPO Data'!D:D,'MPO Data'!C:C,TAZ!C224)</f>
        <v>631</v>
      </c>
      <c r="E224">
        <f>SUMIFS(NHGIS!B:B,NHGIS!A:A,TAZ!C224)</f>
        <v>489</v>
      </c>
      <c r="F224">
        <f t="shared" si="6"/>
        <v>631</v>
      </c>
      <c r="G224">
        <f t="shared" si="7"/>
        <v>561</v>
      </c>
      <c r="H224">
        <f>ROUND(VLOOKUP($C224,NHGIS!$A$2:$H$4300,COLUMN(NHGIS!C$1))*F224,0)</f>
        <v>70</v>
      </c>
      <c r="I224">
        <f>ROUND(VLOOKUP($C224,NHGIS!$A$2:$H$4300,COLUMN(NHGIS!D$1))*$F224,0)</f>
        <v>39</v>
      </c>
      <c r="J224">
        <f>ROUND(VLOOKUP($C224,NHGIS!$A$2:$H$4300,COLUMN(NHGIS!E$1))*$F224,0)</f>
        <v>58</v>
      </c>
      <c r="K224">
        <f>ROUND(VLOOKUP($C224,NHGIS!$A$2:$H$4300,COLUMN(NHGIS!F$1))*$F224,0)</f>
        <v>84</v>
      </c>
      <c r="L224">
        <f>ROUND(VLOOKUP($C224,NHGIS!$A$2:$H$4300,COLUMN(NHGIS!G$1))*$F224,0)</f>
        <v>63</v>
      </c>
      <c r="M224">
        <f>ROUND(VLOOKUP($C224,NHGIS!$A$2:$H$4300,COLUMN(NHGIS!H$1))*$F224,0)</f>
        <v>387</v>
      </c>
    </row>
    <row r="225" spans="1:13" x14ac:dyDescent="0.2">
      <c r="A225">
        <v>1</v>
      </c>
      <c r="B225" t="s">
        <v>15</v>
      </c>
      <c r="C225">
        <v>224</v>
      </c>
      <c r="D225">
        <f>SUMIFS('MPO Data'!D:D,'MPO Data'!C:C,TAZ!C225)</f>
        <v>1087</v>
      </c>
      <c r="E225">
        <f>SUMIFS(NHGIS!B:B,NHGIS!A:A,TAZ!C225)</f>
        <v>1129</v>
      </c>
      <c r="F225">
        <f t="shared" si="6"/>
        <v>1087</v>
      </c>
      <c r="G225">
        <f t="shared" si="7"/>
        <v>939</v>
      </c>
      <c r="H225">
        <f>ROUND(VLOOKUP($C225,NHGIS!$A$2:$H$4300,COLUMN(NHGIS!C$1))*F225,0)</f>
        <v>148</v>
      </c>
      <c r="I225">
        <f>ROUND(VLOOKUP($C225,NHGIS!$A$2:$H$4300,COLUMN(NHGIS!D$1))*$F225,0)</f>
        <v>34</v>
      </c>
      <c r="J225">
        <f>ROUND(VLOOKUP($C225,NHGIS!$A$2:$H$4300,COLUMN(NHGIS!E$1))*$F225,0)</f>
        <v>112</v>
      </c>
      <c r="K225">
        <f>ROUND(VLOOKUP($C225,NHGIS!$A$2:$H$4300,COLUMN(NHGIS!F$1))*$F225,0)</f>
        <v>105</v>
      </c>
      <c r="L225">
        <f>ROUND(VLOOKUP($C225,NHGIS!$A$2:$H$4300,COLUMN(NHGIS!G$1))*$F225,0)</f>
        <v>48</v>
      </c>
      <c r="M225">
        <f>ROUND(VLOOKUP($C225,NHGIS!$A$2:$H$4300,COLUMN(NHGIS!H$1))*$F225,0)</f>
        <v>789</v>
      </c>
    </row>
    <row r="226" spans="1:13" x14ac:dyDescent="0.2">
      <c r="A226">
        <v>1</v>
      </c>
      <c r="B226" t="s">
        <v>15</v>
      </c>
      <c r="C226">
        <v>225</v>
      </c>
      <c r="D226">
        <f>SUMIFS('MPO Data'!D:D,'MPO Data'!C:C,TAZ!C226)</f>
        <v>797</v>
      </c>
      <c r="E226">
        <f>SUMIFS(NHGIS!B:B,NHGIS!A:A,TAZ!C226)</f>
        <v>876</v>
      </c>
      <c r="F226">
        <f t="shared" si="6"/>
        <v>797</v>
      </c>
      <c r="G226">
        <f t="shared" si="7"/>
        <v>731</v>
      </c>
      <c r="H226">
        <f>ROUND(VLOOKUP($C226,NHGIS!$A$2:$H$4300,COLUMN(NHGIS!C$1))*F226,0)</f>
        <v>66</v>
      </c>
      <c r="I226">
        <f>ROUND(VLOOKUP($C226,NHGIS!$A$2:$H$4300,COLUMN(NHGIS!D$1))*$F226,0)</f>
        <v>53</v>
      </c>
      <c r="J226">
        <f>ROUND(VLOOKUP($C226,NHGIS!$A$2:$H$4300,COLUMN(NHGIS!E$1))*$F226,0)</f>
        <v>49</v>
      </c>
      <c r="K226">
        <f>ROUND(VLOOKUP($C226,NHGIS!$A$2:$H$4300,COLUMN(NHGIS!F$1))*$F226,0)</f>
        <v>123</v>
      </c>
      <c r="L226">
        <f>ROUND(VLOOKUP($C226,NHGIS!$A$2:$H$4300,COLUMN(NHGIS!G$1))*$F226,0)</f>
        <v>81</v>
      </c>
      <c r="M226">
        <f>ROUND(VLOOKUP($C226,NHGIS!$A$2:$H$4300,COLUMN(NHGIS!H$1))*$F226,0)</f>
        <v>491</v>
      </c>
    </row>
    <row r="227" spans="1:13" x14ac:dyDescent="0.2">
      <c r="A227">
        <v>1</v>
      </c>
      <c r="B227" t="s">
        <v>15</v>
      </c>
      <c r="C227">
        <v>226</v>
      </c>
      <c r="D227">
        <f>SUMIFS('MPO Data'!D:D,'MPO Data'!C:C,TAZ!C227)</f>
        <v>1058</v>
      </c>
      <c r="E227">
        <f>SUMIFS(NHGIS!B:B,NHGIS!A:A,TAZ!C227)</f>
        <v>975</v>
      </c>
      <c r="F227">
        <f t="shared" si="6"/>
        <v>1058</v>
      </c>
      <c r="G227">
        <f t="shared" si="7"/>
        <v>996</v>
      </c>
      <c r="H227">
        <f>ROUND(VLOOKUP($C227,NHGIS!$A$2:$H$4300,COLUMN(NHGIS!C$1))*F227,0)</f>
        <v>62</v>
      </c>
      <c r="I227">
        <f>ROUND(VLOOKUP($C227,NHGIS!$A$2:$H$4300,COLUMN(NHGIS!D$1))*$F227,0)</f>
        <v>77</v>
      </c>
      <c r="J227">
        <f>ROUND(VLOOKUP($C227,NHGIS!$A$2:$H$4300,COLUMN(NHGIS!E$1))*$F227,0)</f>
        <v>103</v>
      </c>
      <c r="K227">
        <f>ROUND(VLOOKUP($C227,NHGIS!$A$2:$H$4300,COLUMN(NHGIS!F$1))*$F227,0)</f>
        <v>131</v>
      </c>
      <c r="L227">
        <f>ROUND(VLOOKUP($C227,NHGIS!$A$2:$H$4300,COLUMN(NHGIS!G$1))*$F227,0)</f>
        <v>113</v>
      </c>
      <c r="M227">
        <f>ROUND(VLOOKUP($C227,NHGIS!$A$2:$H$4300,COLUMN(NHGIS!H$1))*$F227,0)</f>
        <v>634</v>
      </c>
    </row>
    <row r="228" spans="1:13" x14ac:dyDescent="0.2">
      <c r="A228">
        <v>1</v>
      </c>
      <c r="B228" t="s">
        <v>15</v>
      </c>
      <c r="C228">
        <v>227</v>
      </c>
      <c r="D228">
        <f>SUMIFS('MPO Data'!D:D,'MPO Data'!C:C,TAZ!C228)</f>
        <v>510</v>
      </c>
      <c r="E228">
        <f>SUMIFS(NHGIS!B:B,NHGIS!A:A,TAZ!C228)</f>
        <v>526</v>
      </c>
      <c r="F228">
        <f t="shared" si="6"/>
        <v>510</v>
      </c>
      <c r="G228">
        <f t="shared" si="7"/>
        <v>412</v>
      </c>
      <c r="H228">
        <f>ROUND(VLOOKUP($C228,NHGIS!$A$2:$H$4300,COLUMN(NHGIS!C$1))*F228,0)</f>
        <v>98</v>
      </c>
      <c r="I228">
        <f>ROUND(VLOOKUP($C228,NHGIS!$A$2:$H$4300,COLUMN(NHGIS!D$1))*$F228,0)</f>
        <v>61</v>
      </c>
      <c r="J228">
        <f>ROUND(VLOOKUP($C228,NHGIS!$A$2:$H$4300,COLUMN(NHGIS!E$1))*$F228,0)</f>
        <v>53</v>
      </c>
      <c r="K228">
        <f>ROUND(VLOOKUP($C228,NHGIS!$A$2:$H$4300,COLUMN(NHGIS!F$1))*$F228,0)</f>
        <v>77</v>
      </c>
      <c r="L228">
        <f>ROUND(VLOOKUP($C228,NHGIS!$A$2:$H$4300,COLUMN(NHGIS!G$1))*$F228,0)</f>
        <v>38</v>
      </c>
      <c r="M228">
        <f>ROUND(VLOOKUP($C228,NHGIS!$A$2:$H$4300,COLUMN(NHGIS!H$1))*$F228,0)</f>
        <v>281</v>
      </c>
    </row>
    <row r="229" spans="1:13" x14ac:dyDescent="0.2">
      <c r="A229">
        <v>1</v>
      </c>
      <c r="B229" t="s">
        <v>15</v>
      </c>
      <c r="C229">
        <v>228</v>
      </c>
      <c r="D229">
        <f>SUMIFS('MPO Data'!D:D,'MPO Data'!C:C,TAZ!C229)</f>
        <v>658</v>
      </c>
      <c r="E229">
        <f>SUMIFS(NHGIS!B:B,NHGIS!A:A,TAZ!C229)</f>
        <v>617</v>
      </c>
      <c r="F229">
        <f t="shared" si="6"/>
        <v>658</v>
      </c>
      <c r="G229">
        <f t="shared" si="7"/>
        <v>573</v>
      </c>
      <c r="H229">
        <f>ROUND(VLOOKUP($C229,NHGIS!$A$2:$H$4300,COLUMN(NHGIS!C$1))*F229,0)</f>
        <v>85</v>
      </c>
      <c r="I229">
        <f>ROUND(VLOOKUP($C229,NHGIS!$A$2:$H$4300,COLUMN(NHGIS!D$1))*$F229,0)</f>
        <v>17</v>
      </c>
      <c r="J229">
        <f>ROUND(VLOOKUP($C229,NHGIS!$A$2:$H$4300,COLUMN(NHGIS!E$1))*$F229,0)</f>
        <v>47</v>
      </c>
      <c r="K229">
        <f>ROUND(VLOOKUP($C229,NHGIS!$A$2:$H$4300,COLUMN(NHGIS!F$1))*$F229,0)</f>
        <v>128</v>
      </c>
      <c r="L229">
        <f>ROUND(VLOOKUP($C229,NHGIS!$A$2:$H$4300,COLUMN(NHGIS!G$1))*$F229,0)</f>
        <v>79</v>
      </c>
      <c r="M229">
        <f>ROUND(VLOOKUP($C229,NHGIS!$A$2:$H$4300,COLUMN(NHGIS!H$1))*$F229,0)</f>
        <v>387</v>
      </c>
    </row>
    <row r="230" spans="1:13" x14ac:dyDescent="0.2">
      <c r="A230">
        <v>1</v>
      </c>
      <c r="B230" t="s">
        <v>15</v>
      </c>
      <c r="C230">
        <v>229</v>
      </c>
      <c r="D230">
        <f>SUMIFS('MPO Data'!D:D,'MPO Data'!C:C,TAZ!C230)</f>
        <v>531</v>
      </c>
      <c r="E230">
        <f>SUMIFS(NHGIS!B:B,NHGIS!A:A,TAZ!C230)</f>
        <v>435</v>
      </c>
      <c r="F230">
        <f t="shared" si="6"/>
        <v>531</v>
      </c>
      <c r="G230">
        <f t="shared" si="7"/>
        <v>481</v>
      </c>
      <c r="H230">
        <f>ROUND(VLOOKUP($C230,NHGIS!$A$2:$H$4300,COLUMN(NHGIS!C$1))*F230,0)</f>
        <v>50</v>
      </c>
      <c r="I230">
        <f>ROUND(VLOOKUP($C230,NHGIS!$A$2:$H$4300,COLUMN(NHGIS!D$1))*$F230,0)</f>
        <v>61</v>
      </c>
      <c r="J230">
        <f>ROUND(VLOOKUP($C230,NHGIS!$A$2:$H$4300,COLUMN(NHGIS!E$1))*$F230,0)</f>
        <v>24</v>
      </c>
      <c r="K230">
        <f>ROUND(VLOOKUP($C230,NHGIS!$A$2:$H$4300,COLUMN(NHGIS!F$1))*$F230,0)</f>
        <v>78</v>
      </c>
      <c r="L230">
        <f>ROUND(VLOOKUP($C230,NHGIS!$A$2:$H$4300,COLUMN(NHGIS!G$1))*$F230,0)</f>
        <v>49</v>
      </c>
      <c r="M230">
        <f>ROUND(VLOOKUP($C230,NHGIS!$A$2:$H$4300,COLUMN(NHGIS!H$1))*$F230,0)</f>
        <v>319</v>
      </c>
    </row>
    <row r="231" spans="1:13" x14ac:dyDescent="0.2">
      <c r="A231">
        <v>1</v>
      </c>
      <c r="B231" t="s">
        <v>15</v>
      </c>
      <c r="C231">
        <v>230</v>
      </c>
      <c r="D231">
        <f>SUMIFS('MPO Data'!D:D,'MPO Data'!C:C,TAZ!C231)</f>
        <v>709</v>
      </c>
      <c r="E231">
        <f>SUMIFS(NHGIS!B:B,NHGIS!A:A,TAZ!C231)</f>
        <v>711</v>
      </c>
      <c r="F231">
        <f t="shared" si="6"/>
        <v>709</v>
      </c>
      <c r="G231">
        <f t="shared" si="7"/>
        <v>528</v>
      </c>
      <c r="H231">
        <f>ROUND(VLOOKUP($C231,NHGIS!$A$2:$H$4300,COLUMN(NHGIS!C$1))*F231,0)</f>
        <v>181</v>
      </c>
      <c r="I231">
        <f>ROUND(VLOOKUP($C231,NHGIS!$A$2:$H$4300,COLUMN(NHGIS!D$1))*$F231,0)</f>
        <v>150</v>
      </c>
      <c r="J231">
        <f>ROUND(VLOOKUP($C231,NHGIS!$A$2:$H$4300,COLUMN(NHGIS!E$1))*$F231,0)</f>
        <v>77</v>
      </c>
      <c r="K231">
        <f>ROUND(VLOOKUP($C231,NHGIS!$A$2:$H$4300,COLUMN(NHGIS!F$1))*$F231,0)</f>
        <v>14</v>
      </c>
      <c r="L231">
        <f>ROUND(VLOOKUP($C231,NHGIS!$A$2:$H$4300,COLUMN(NHGIS!G$1))*$F231,0)</f>
        <v>24</v>
      </c>
      <c r="M231">
        <f>ROUND(VLOOKUP($C231,NHGIS!$A$2:$H$4300,COLUMN(NHGIS!H$1))*$F231,0)</f>
        <v>445</v>
      </c>
    </row>
    <row r="232" spans="1:13" x14ac:dyDescent="0.2">
      <c r="A232">
        <v>1</v>
      </c>
      <c r="B232" t="s">
        <v>15</v>
      </c>
      <c r="C232">
        <v>231</v>
      </c>
      <c r="D232">
        <f>SUMIFS('MPO Data'!D:D,'MPO Data'!C:C,TAZ!C232)</f>
        <v>822</v>
      </c>
      <c r="E232">
        <f>SUMIFS(NHGIS!B:B,NHGIS!A:A,TAZ!C232)</f>
        <v>905</v>
      </c>
      <c r="F232">
        <f t="shared" si="6"/>
        <v>822</v>
      </c>
      <c r="G232">
        <f t="shared" si="7"/>
        <v>762</v>
      </c>
      <c r="H232">
        <f>ROUND(VLOOKUP($C232,NHGIS!$A$2:$H$4300,COLUMN(NHGIS!C$1))*F232,0)</f>
        <v>60</v>
      </c>
      <c r="I232">
        <f>ROUND(VLOOKUP($C232,NHGIS!$A$2:$H$4300,COLUMN(NHGIS!D$1))*$F232,0)</f>
        <v>77</v>
      </c>
      <c r="J232">
        <f>ROUND(VLOOKUP($C232,NHGIS!$A$2:$H$4300,COLUMN(NHGIS!E$1))*$F232,0)</f>
        <v>55</v>
      </c>
      <c r="K232">
        <f>ROUND(VLOOKUP($C232,NHGIS!$A$2:$H$4300,COLUMN(NHGIS!F$1))*$F232,0)</f>
        <v>150</v>
      </c>
      <c r="L232">
        <f>ROUND(VLOOKUP($C232,NHGIS!$A$2:$H$4300,COLUMN(NHGIS!G$1))*$F232,0)</f>
        <v>0</v>
      </c>
      <c r="M232">
        <f>ROUND(VLOOKUP($C232,NHGIS!$A$2:$H$4300,COLUMN(NHGIS!H$1))*$F232,0)</f>
        <v>540</v>
      </c>
    </row>
    <row r="233" spans="1:13" x14ac:dyDescent="0.2">
      <c r="A233">
        <v>1</v>
      </c>
      <c r="B233" t="s">
        <v>15</v>
      </c>
      <c r="C233">
        <v>232</v>
      </c>
      <c r="D233">
        <f>SUMIFS('MPO Data'!D:D,'MPO Data'!C:C,TAZ!C233)</f>
        <v>478</v>
      </c>
      <c r="E233">
        <f>SUMIFS(NHGIS!B:B,NHGIS!A:A,TAZ!C233)</f>
        <v>497</v>
      </c>
      <c r="F233">
        <f t="shared" si="6"/>
        <v>478</v>
      </c>
      <c r="G233">
        <f t="shared" si="7"/>
        <v>444</v>
      </c>
      <c r="H233">
        <f>ROUND(VLOOKUP($C233,NHGIS!$A$2:$H$4300,COLUMN(NHGIS!C$1))*F233,0)</f>
        <v>34</v>
      </c>
      <c r="I233">
        <f>ROUND(VLOOKUP($C233,NHGIS!$A$2:$H$4300,COLUMN(NHGIS!D$1))*$F233,0)</f>
        <v>32</v>
      </c>
      <c r="J233">
        <f>ROUND(VLOOKUP($C233,NHGIS!$A$2:$H$4300,COLUMN(NHGIS!E$1))*$F233,0)</f>
        <v>0</v>
      </c>
      <c r="K233">
        <f>ROUND(VLOOKUP($C233,NHGIS!$A$2:$H$4300,COLUMN(NHGIS!F$1))*$F233,0)</f>
        <v>57</v>
      </c>
      <c r="L233">
        <f>ROUND(VLOOKUP($C233,NHGIS!$A$2:$H$4300,COLUMN(NHGIS!G$1))*$F233,0)</f>
        <v>70</v>
      </c>
      <c r="M233">
        <f>ROUND(VLOOKUP($C233,NHGIS!$A$2:$H$4300,COLUMN(NHGIS!H$1))*$F233,0)</f>
        <v>319</v>
      </c>
    </row>
    <row r="234" spans="1:13" x14ac:dyDescent="0.2">
      <c r="A234">
        <v>1</v>
      </c>
      <c r="B234" t="s">
        <v>15</v>
      </c>
      <c r="C234">
        <v>233</v>
      </c>
      <c r="D234">
        <f>SUMIFS('MPO Data'!D:D,'MPO Data'!C:C,TAZ!C234)</f>
        <v>634</v>
      </c>
      <c r="E234">
        <f>SUMIFS(NHGIS!B:B,NHGIS!A:A,TAZ!C234)</f>
        <v>375</v>
      </c>
      <c r="F234">
        <f t="shared" si="6"/>
        <v>634</v>
      </c>
      <c r="G234">
        <f t="shared" si="7"/>
        <v>551</v>
      </c>
      <c r="H234">
        <f>ROUND(VLOOKUP($C234,NHGIS!$A$2:$H$4300,COLUMN(NHGIS!C$1))*F234,0)</f>
        <v>83</v>
      </c>
      <c r="I234">
        <f>ROUND(VLOOKUP($C234,NHGIS!$A$2:$H$4300,COLUMN(NHGIS!D$1))*$F234,0)</f>
        <v>37</v>
      </c>
      <c r="J234">
        <f>ROUND(VLOOKUP($C234,NHGIS!$A$2:$H$4300,COLUMN(NHGIS!E$1))*$F234,0)</f>
        <v>98</v>
      </c>
      <c r="K234">
        <f>ROUND(VLOOKUP($C234,NHGIS!$A$2:$H$4300,COLUMN(NHGIS!F$1))*$F234,0)</f>
        <v>123</v>
      </c>
      <c r="L234">
        <f>ROUND(VLOOKUP($C234,NHGIS!$A$2:$H$4300,COLUMN(NHGIS!G$1))*$F234,0)</f>
        <v>0</v>
      </c>
      <c r="M234">
        <f>ROUND(VLOOKUP($C234,NHGIS!$A$2:$H$4300,COLUMN(NHGIS!H$1))*$F234,0)</f>
        <v>375</v>
      </c>
    </row>
    <row r="235" spans="1:13" x14ac:dyDescent="0.2">
      <c r="A235">
        <v>1</v>
      </c>
      <c r="B235" t="s">
        <v>15</v>
      </c>
      <c r="C235">
        <v>234</v>
      </c>
      <c r="D235">
        <f>SUMIFS('MPO Data'!D:D,'MPO Data'!C:C,TAZ!C235)</f>
        <v>672</v>
      </c>
      <c r="E235">
        <f>SUMIFS(NHGIS!B:B,NHGIS!A:A,TAZ!C235)</f>
        <v>692</v>
      </c>
      <c r="F235">
        <f t="shared" si="6"/>
        <v>672</v>
      </c>
      <c r="G235">
        <f t="shared" si="7"/>
        <v>620</v>
      </c>
      <c r="H235">
        <f>ROUND(VLOOKUP($C235,NHGIS!$A$2:$H$4300,COLUMN(NHGIS!C$1))*F235,0)</f>
        <v>52</v>
      </c>
      <c r="I235">
        <f>ROUND(VLOOKUP($C235,NHGIS!$A$2:$H$4300,COLUMN(NHGIS!D$1))*$F235,0)</f>
        <v>50</v>
      </c>
      <c r="J235">
        <f>ROUND(VLOOKUP($C235,NHGIS!$A$2:$H$4300,COLUMN(NHGIS!E$1))*$F235,0)</f>
        <v>17</v>
      </c>
      <c r="K235">
        <f>ROUND(VLOOKUP($C235,NHGIS!$A$2:$H$4300,COLUMN(NHGIS!F$1))*$F235,0)</f>
        <v>114</v>
      </c>
      <c r="L235">
        <f>ROUND(VLOOKUP($C235,NHGIS!$A$2:$H$4300,COLUMN(NHGIS!G$1))*$F235,0)</f>
        <v>115</v>
      </c>
      <c r="M235">
        <f>ROUND(VLOOKUP($C235,NHGIS!$A$2:$H$4300,COLUMN(NHGIS!H$1))*$F235,0)</f>
        <v>378</v>
      </c>
    </row>
    <row r="236" spans="1:13" x14ac:dyDescent="0.2">
      <c r="A236">
        <v>1</v>
      </c>
      <c r="B236" t="s">
        <v>15</v>
      </c>
      <c r="C236">
        <v>235</v>
      </c>
      <c r="D236">
        <f>SUMIFS('MPO Data'!D:D,'MPO Data'!C:C,TAZ!C236)</f>
        <v>692</v>
      </c>
      <c r="E236">
        <f>SUMIFS(NHGIS!B:B,NHGIS!A:A,TAZ!C236)</f>
        <v>649</v>
      </c>
      <c r="F236">
        <f t="shared" si="6"/>
        <v>692</v>
      </c>
      <c r="G236">
        <f t="shared" si="7"/>
        <v>654</v>
      </c>
      <c r="H236">
        <f>ROUND(VLOOKUP($C236,NHGIS!$A$2:$H$4300,COLUMN(NHGIS!C$1))*F236,0)</f>
        <v>38</v>
      </c>
      <c r="I236">
        <f>ROUND(VLOOKUP($C236,NHGIS!$A$2:$H$4300,COLUMN(NHGIS!D$1))*$F236,0)</f>
        <v>12</v>
      </c>
      <c r="J236">
        <f>ROUND(VLOOKUP($C236,NHGIS!$A$2:$H$4300,COLUMN(NHGIS!E$1))*$F236,0)</f>
        <v>67</v>
      </c>
      <c r="K236">
        <f>ROUND(VLOOKUP($C236,NHGIS!$A$2:$H$4300,COLUMN(NHGIS!F$1))*$F236,0)</f>
        <v>91</v>
      </c>
      <c r="L236">
        <f>ROUND(VLOOKUP($C236,NHGIS!$A$2:$H$4300,COLUMN(NHGIS!G$1))*$F236,0)</f>
        <v>39</v>
      </c>
      <c r="M236">
        <f>ROUND(VLOOKUP($C236,NHGIS!$A$2:$H$4300,COLUMN(NHGIS!H$1))*$F236,0)</f>
        <v>483</v>
      </c>
    </row>
    <row r="237" spans="1:13" x14ac:dyDescent="0.2">
      <c r="A237">
        <v>1</v>
      </c>
      <c r="B237" t="s">
        <v>15</v>
      </c>
      <c r="C237">
        <v>236</v>
      </c>
      <c r="D237">
        <f>SUMIFS('MPO Data'!D:D,'MPO Data'!C:C,TAZ!C237)</f>
        <v>837</v>
      </c>
      <c r="E237">
        <f>SUMIFS(NHGIS!B:B,NHGIS!A:A,TAZ!C237)</f>
        <v>908</v>
      </c>
      <c r="F237">
        <f t="shared" si="6"/>
        <v>837</v>
      </c>
      <c r="G237">
        <f t="shared" si="7"/>
        <v>760</v>
      </c>
      <c r="H237">
        <f>ROUND(VLOOKUP($C237,NHGIS!$A$2:$H$4300,COLUMN(NHGIS!C$1))*F237,0)</f>
        <v>77</v>
      </c>
      <c r="I237">
        <f>ROUND(VLOOKUP($C237,NHGIS!$A$2:$H$4300,COLUMN(NHGIS!D$1))*$F237,0)</f>
        <v>70</v>
      </c>
      <c r="J237">
        <f>ROUND(VLOOKUP($C237,NHGIS!$A$2:$H$4300,COLUMN(NHGIS!E$1))*$F237,0)</f>
        <v>86</v>
      </c>
      <c r="K237">
        <f>ROUND(VLOOKUP($C237,NHGIS!$A$2:$H$4300,COLUMN(NHGIS!F$1))*$F237,0)</f>
        <v>22</v>
      </c>
      <c r="L237">
        <f>ROUND(VLOOKUP($C237,NHGIS!$A$2:$H$4300,COLUMN(NHGIS!G$1))*$F237,0)</f>
        <v>11</v>
      </c>
      <c r="M237">
        <f>ROUND(VLOOKUP($C237,NHGIS!$A$2:$H$4300,COLUMN(NHGIS!H$1))*$F237,0)</f>
        <v>648</v>
      </c>
    </row>
    <row r="238" spans="1:13" x14ac:dyDescent="0.2">
      <c r="A238">
        <v>1</v>
      </c>
      <c r="B238" t="s">
        <v>15</v>
      </c>
      <c r="C238">
        <v>237</v>
      </c>
      <c r="D238">
        <f>SUMIFS('MPO Data'!D:D,'MPO Data'!C:C,TAZ!C238)</f>
        <v>758</v>
      </c>
      <c r="E238">
        <f>SUMIFS(NHGIS!B:B,NHGIS!A:A,TAZ!C238)</f>
        <v>680</v>
      </c>
      <c r="F238">
        <f t="shared" si="6"/>
        <v>758</v>
      </c>
      <c r="G238">
        <f t="shared" si="7"/>
        <v>635</v>
      </c>
      <c r="H238">
        <f>ROUND(VLOOKUP($C238,NHGIS!$A$2:$H$4300,COLUMN(NHGIS!C$1))*F238,0)</f>
        <v>123</v>
      </c>
      <c r="I238">
        <f>ROUND(VLOOKUP($C238,NHGIS!$A$2:$H$4300,COLUMN(NHGIS!D$1))*$F238,0)</f>
        <v>179</v>
      </c>
      <c r="J238">
        <f>ROUND(VLOOKUP($C238,NHGIS!$A$2:$H$4300,COLUMN(NHGIS!E$1))*$F238,0)</f>
        <v>81</v>
      </c>
      <c r="K238">
        <f>ROUND(VLOOKUP($C238,NHGIS!$A$2:$H$4300,COLUMN(NHGIS!F$1))*$F238,0)</f>
        <v>118</v>
      </c>
      <c r="L238">
        <f>ROUND(VLOOKUP($C238,NHGIS!$A$2:$H$4300,COLUMN(NHGIS!G$1))*$F238,0)</f>
        <v>130</v>
      </c>
      <c r="M238">
        <f>ROUND(VLOOKUP($C238,NHGIS!$A$2:$H$4300,COLUMN(NHGIS!H$1))*$F238,0)</f>
        <v>249</v>
      </c>
    </row>
    <row r="239" spans="1:13" x14ac:dyDescent="0.2">
      <c r="A239">
        <v>1</v>
      </c>
      <c r="B239" t="s">
        <v>15</v>
      </c>
      <c r="C239">
        <v>238</v>
      </c>
      <c r="D239">
        <f>SUMIFS('MPO Data'!D:D,'MPO Data'!C:C,TAZ!C239)</f>
        <v>1051</v>
      </c>
      <c r="E239">
        <f>SUMIFS(NHGIS!B:B,NHGIS!A:A,TAZ!C239)</f>
        <v>1088</v>
      </c>
      <c r="F239">
        <f t="shared" si="6"/>
        <v>1051</v>
      </c>
      <c r="G239">
        <f t="shared" si="7"/>
        <v>834</v>
      </c>
      <c r="H239">
        <f>ROUND(VLOOKUP($C239,NHGIS!$A$2:$H$4300,COLUMN(NHGIS!C$1))*F239,0)</f>
        <v>217</v>
      </c>
      <c r="I239">
        <f>ROUND(VLOOKUP($C239,NHGIS!$A$2:$H$4300,COLUMN(NHGIS!D$1))*$F239,0)</f>
        <v>232</v>
      </c>
      <c r="J239">
        <f>ROUND(VLOOKUP($C239,NHGIS!$A$2:$H$4300,COLUMN(NHGIS!E$1))*$F239,0)</f>
        <v>144</v>
      </c>
      <c r="K239">
        <f>ROUND(VLOOKUP($C239,NHGIS!$A$2:$H$4300,COLUMN(NHGIS!F$1))*$F239,0)</f>
        <v>98</v>
      </c>
      <c r="L239">
        <f>ROUND(VLOOKUP($C239,NHGIS!$A$2:$H$4300,COLUMN(NHGIS!G$1))*$F239,0)</f>
        <v>112</v>
      </c>
      <c r="M239">
        <f>ROUND(VLOOKUP($C239,NHGIS!$A$2:$H$4300,COLUMN(NHGIS!H$1))*$F239,0)</f>
        <v>466</v>
      </c>
    </row>
    <row r="240" spans="1:13" x14ac:dyDescent="0.2">
      <c r="A240">
        <v>1</v>
      </c>
      <c r="B240" t="s">
        <v>15</v>
      </c>
      <c r="C240">
        <v>239</v>
      </c>
      <c r="D240">
        <f>SUMIFS('MPO Data'!D:D,'MPO Data'!C:C,TAZ!C240)</f>
        <v>452</v>
      </c>
      <c r="E240">
        <f>SUMIFS(NHGIS!B:B,NHGIS!A:A,TAZ!C240)</f>
        <v>426</v>
      </c>
      <c r="F240">
        <f t="shared" si="6"/>
        <v>452</v>
      </c>
      <c r="G240">
        <f t="shared" si="7"/>
        <v>372</v>
      </c>
      <c r="H240">
        <f>ROUND(VLOOKUP($C240,NHGIS!$A$2:$H$4300,COLUMN(NHGIS!C$1))*F240,0)</f>
        <v>80</v>
      </c>
      <c r="I240">
        <f>ROUND(VLOOKUP($C240,NHGIS!$A$2:$H$4300,COLUMN(NHGIS!D$1))*$F240,0)</f>
        <v>59</v>
      </c>
      <c r="J240">
        <f>ROUND(VLOOKUP($C240,NHGIS!$A$2:$H$4300,COLUMN(NHGIS!E$1))*$F240,0)</f>
        <v>42</v>
      </c>
      <c r="K240">
        <f>ROUND(VLOOKUP($C240,NHGIS!$A$2:$H$4300,COLUMN(NHGIS!F$1))*$F240,0)</f>
        <v>34</v>
      </c>
      <c r="L240">
        <f>ROUND(VLOOKUP($C240,NHGIS!$A$2:$H$4300,COLUMN(NHGIS!G$1))*$F240,0)</f>
        <v>22</v>
      </c>
      <c r="M240">
        <f>ROUND(VLOOKUP($C240,NHGIS!$A$2:$H$4300,COLUMN(NHGIS!H$1))*$F240,0)</f>
        <v>294</v>
      </c>
    </row>
    <row r="241" spans="1:13" x14ac:dyDescent="0.2">
      <c r="A241">
        <v>1</v>
      </c>
      <c r="B241" t="s">
        <v>15</v>
      </c>
      <c r="C241">
        <v>240</v>
      </c>
      <c r="D241">
        <f>SUMIFS('MPO Data'!D:D,'MPO Data'!C:C,TAZ!C241)</f>
        <v>506</v>
      </c>
      <c r="E241">
        <f>SUMIFS(NHGIS!B:B,NHGIS!A:A,TAZ!C241)</f>
        <v>507</v>
      </c>
      <c r="F241">
        <f t="shared" si="6"/>
        <v>506</v>
      </c>
      <c r="G241">
        <f t="shared" si="7"/>
        <v>380</v>
      </c>
      <c r="H241">
        <f>ROUND(VLOOKUP($C241,NHGIS!$A$2:$H$4300,COLUMN(NHGIS!C$1))*F241,0)</f>
        <v>126</v>
      </c>
      <c r="I241">
        <f>ROUND(VLOOKUP($C241,NHGIS!$A$2:$H$4300,COLUMN(NHGIS!D$1))*$F241,0)</f>
        <v>64</v>
      </c>
      <c r="J241">
        <f>ROUND(VLOOKUP($C241,NHGIS!$A$2:$H$4300,COLUMN(NHGIS!E$1))*$F241,0)</f>
        <v>37</v>
      </c>
      <c r="K241">
        <f>ROUND(VLOOKUP($C241,NHGIS!$A$2:$H$4300,COLUMN(NHGIS!F$1))*$F241,0)</f>
        <v>52</v>
      </c>
      <c r="L241">
        <f>ROUND(VLOOKUP($C241,NHGIS!$A$2:$H$4300,COLUMN(NHGIS!G$1))*$F241,0)</f>
        <v>45</v>
      </c>
      <c r="M241">
        <f>ROUND(VLOOKUP($C241,NHGIS!$A$2:$H$4300,COLUMN(NHGIS!H$1))*$F241,0)</f>
        <v>308</v>
      </c>
    </row>
    <row r="242" spans="1:13" x14ac:dyDescent="0.2">
      <c r="A242">
        <v>1</v>
      </c>
      <c r="B242" t="s">
        <v>15</v>
      </c>
      <c r="C242">
        <v>241</v>
      </c>
      <c r="D242">
        <f>SUMIFS('MPO Data'!D:D,'MPO Data'!C:C,TAZ!C242)</f>
        <v>539</v>
      </c>
      <c r="E242">
        <f>SUMIFS(NHGIS!B:B,NHGIS!A:A,TAZ!C242)</f>
        <v>505</v>
      </c>
      <c r="F242">
        <f t="shared" si="6"/>
        <v>539</v>
      </c>
      <c r="G242">
        <f t="shared" si="7"/>
        <v>406</v>
      </c>
      <c r="H242">
        <f>ROUND(VLOOKUP($C242,NHGIS!$A$2:$H$4300,COLUMN(NHGIS!C$1))*F242,0)</f>
        <v>133</v>
      </c>
      <c r="I242">
        <f>ROUND(VLOOKUP($C242,NHGIS!$A$2:$H$4300,COLUMN(NHGIS!D$1))*$F242,0)</f>
        <v>13</v>
      </c>
      <c r="J242">
        <f>ROUND(VLOOKUP($C242,NHGIS!$A$2:$H$4300,COLUMN(NHGIS!E$1))*$F242,0)</f>
        <v>93</v>
      </c>
      <c r="K242">
        <f>ROUND(VLOOKUP($C242,NHGIS!$A$2:$H$4300,COLUMN(NHGIS!F$1))*$F242,0)</f>
        <v>81</v>
      </c>
      <c r="L242">
        <f>ROUND(VLOOKUP($C242,NHGIS!$A$2:$H$4300,COLUMN(NHGIS!G$1))*$F242,0)</f>
        <v>97</v>
      </c>
      <c r="M242">
        <f>ROUND(VLOOKUP($C242,NHGIS!$A$2:$H$4300,COLUMN(NHGIS!H$1))*$F242,0)</f>
        <v>255</v>
      </c>
    </row>
    <row r="243" spans="1:13" x14ac:dyDescent="0.2">
      <c r="A243">
        <v>1</v>
      </c>
      <c r="B243" t="s">
        <v>15</v>
      </c>
      <c r="C243">
        <v>242</v>
      </c>
      <c r="D243">
        <f>SUMIFS('MPO Data'!D:D,'MPO Data'!C:C,TAZ!C243)</f>
        <v>501</v>
      </c>
      <c r="E243">
        <f>SUMIFS(NHGIS!B:B,NHGIS!A:A,TAZ!C243)</f>
        <v>487</v>
      </c>
      <c r="F243">
        <f t="shared" si="6"/>
        <v>501</v>
      </c>
      <c r="G243">
        <f t="shared" si="7"/>
        <v>384</v>
      </c>
      <c r="H243">
        <f>ROUND(VLOOKUP($C243,NHGIS!$A$2:$H$4300,COLUMN(NHGIS!C$1))*F243,0)</f>
        <v>117</v>
      </c>
      <c r="I243">
        <f>ROUND(VLOOKUP($C243,NHGIS!$A$2:$H$4300,COLUMN(NHGIS!D$1))*$F243,0)</f>
        <v>41</v>
      </c>
      <c r="J243">
        <f>ROUND(VLOOKUP($C243,NHGIS!$A$2:$H$4300,COLUMN(NHGIS!E$1))*$F243,0)</f>
        <v>72</v>
      </c>
      <c r="K243">
        <f>ROUND(VLOOKUP($C243,NHGIS!$A$2:$H$4300,COLUMN(NHGIS!F$1))*$F243,0)</f>
        <v>28</v>
      </c>
      <c r="L243">
        <f>ROUND(VLOOKUP($C243,NHGIS!$A$2:$H$4300,COLUMN(NHGIS!G$1))*$F243,0)</f>
        <v>66</v>
      </c>
      <c r="M243">
        <f>ROUND(VLOOKUP($C243,NHGIS!$A$2:$H$4300,COLUMN(NHGIS!H$1))*$F243,0)</f>
        <v>294</v>
      </c>
    </row>
    <row r="244" spans="1:13" x14ac:dyDescent="0.2">
      <c r="A244">
        <v>1</v>
      </c>
      <c r="B244" t="s">
        <v>15</v>
      </c>
      <c r="C244">
        <v>243</v>
      </c>
      <c r="D244">
        <f>SUMIFS('MPO Data'!D:D,'MPO Data'!C:C,TAZ!C244)</f>
        <v>735</v>
      </c>
      <c r="E244">
        <f>SUMIFS(NHGIS!B:B,NHGIS!A:A,TAZ!C244)</f>
        <v>758</v>
      </c>
      <c r="F244">
        <f t="shared" si="6"/>
        <v>735</v>
      </c>
      <c r="G244">
        <f t="shared" si="7"/>
        <v>649</v>
      </c>
      <c r="H244">
        <f>ROUND(VLOOKUP($C244,NHGIS!$A$2:$H$4300,COLUMN(NHGIS!C$1))*F244,0)</f>
        <v>86</v>
      </c>
      <c r="I244">
        <f>ROUND(VLOOKUP($C244,NHGIS!$A$2:$H$4300,COLUMN(NHGIS!D$1))*$F244,0)</f>
        <v>131</v>
      </c>
      <c r="J244">
        <f>ROUND(VLOOKUP($C244,NHGIS!$A$2:$H$4300,COLUMN(NHGIS!E$1))*$F244,0)</f>
        <v>119</v>
      </c>
      <c r="K244">
        <f>ROUND(VLOOKUP($C244,NHGIS!$A$2:$H$4300,COLUMN(NHGIS!F$1))*$F244,0)</f>
        <v>76</v>
      </c>
      <c r="L244">
        <f>ROUND(VLOOKUP($C244,NHGIS!$A$2:$H$4300,COLUMN(NHGIS!G$1))*$F244,0)</f>
        <v>94</v>
      </c>
      <c r="M244">
        <f>ROUND(VLOOKUP($C244,NHGIS!$A$2:$H$4300,COLUMN(NHGIS!H$1))*$F244,0)</f>
        <v>315</v>
      </c>
    </row>
    <row r="245" spans="1:13" x14ac:dyDescent="0.2">
      <c r="A245">
        <v>1</v>
      </c>
      <c r="B245" t="s">
        <v>15</v>
      </c>
      <c r="C245">
        <v>244</v>
      </c>
      <c r="D245">
        <f>SUMIFS('MPO Data'!D:D,'MPO Data'!C:C,TAZ!C245)</f>
        <v>470</v>
      </c>
      <c r="E245">
        <f>SUMIFS(NHGIS!B:B,NHGIS!A:A,TAZ!C245)</f>
        <v>399</v>
      </c>
      <c r="F245">
        <f t="shared" si="6"/>
        <v>470</v>
      </c>
      <c r="G245">
        <f t="shared" si="7"/>
        <v>313</v>
      </c>
      <c r="H245">
        <f>ROUND(VLOOKUP($C245,NHGIS!$A$2:$H$4300,COLUMN(NHGIS!C$1))*F245,0)</f>
        <v>157</v>
      </c>
      <c r="I245">
        <f>ROUND(VLOOKUP($C245,NHGIS!$A$2:$H$4300,COLUMN(NHGIS!D$1))*$F245,0)</f>
        <v>46</v>
      </c>
      <c r="J245">
        <f>ROUND(VLOOKUP($C245,NHGIS!$A$2:$H$4300,COLUMN(NHGIS!E$1))*$F245,0)</f>
        <v>58</v>
      </c>
      <c r="K245">
        <f>ROUND(VLOOKUP($C245,NHGIS!$A$2:$H$4300,COLUMN(NHGIS!F$1))*$F245,0)</f>
        <v>64</v>
      </c>
      <c r="L245">
        <f>ROUND(VLOOKUP($C245,NHGIS!$A$2:$H$4300,COLUMN(NHGIS!G$1))*$F245,0)</f>
        <v>77</v>
      </c>
      <c r="M245">
        <f>ROUND(VLOOKUP($C245,NHGIS!$A$2:$H$4300,COLUMN(NHGIS!H$1))*$F245,0)</f>
        <v>226</v>
      </c>
    </row>
    <row r="246" spans="1:13" x14ac:dyDescent="0.2">
      <c r="A246">
        <v>1</v>
      </c>
      <c r="B246" t="s">
        <v>15</v>
      </c>
      <c r="C246">
        <v>245</v>
      </c>
      <c r="D246">
        <f>SUMIFS('MPO Data'!D:D,'MPO Data'!C:C,TAZ!C246)</f>
        <v>485</v>
      </c>
      <c r="E246">
        <f>SUMIFS(NHGIS!B:B,NHGIS!A:A,TAZ!C246)</f>
        <v>0</v>
      </c>
      <c r="F246">
        <f t="shared" si="6"/>
        <v>485</v>
      </c>
      <c r="G246">
        <f t="shared" si="7"/>
        <v>485</v>
      </c>
      <c r="H246">
        <f>ROUND(VLOOKUP($C246,NHGIS!$A$2:$H$4300,COLUMN(NHGIS!C$1))*F246,0)</f>
        <v>0</v>
      </c>
      <c r="I246">
        <f>ROUND(VLOOKUP($C246,NHGIS!$A$2:$H$4300,COLUMN(NHGIS!D$1))*$F246,0)</f>
        <v>0</v>
      </c>
      <c r="J246">
        <f>ROUND(VLOOKUP($C246,NHGIS!$A$2:$H$4300,COLUMN(NHGIS!E$1))*$F246,0)</f>
        <v>0</v>
      </c>
      <c r="K246">
        <f>ROUND(VLOOKUP($C246,NHGIS!$A$2:$H$4300,COLUMN(NHGIS!F$1))*$F246,0)</f>
        <v>0</v>
      </c>
      <c r="L246">
        <f>ROUND(VLOOKUP($C246,NHGIS!$A$2:$H$4300,COLUMN(NHGIS!G$1))*$F246,0)</f>
        <v>0</v>
      </c>
      <c r="M246">
        <f>ROUND(VLOOKUP($C246,NHGIS!$A$2:$H$4300,COLUMN(NHGIS!H$1))*$F246,0)</f>
        <v>0</v>
      </c>
    </row>
    <row r="247" spans="1:13" x14ac:dyDescent="0.2">
      <c r="A247">
        <v>1</v>
      </c>
      <c r="B247" t="s">
        <v>15</v>
      </c>
      <c r="C247">
        <v>246</v>
      </c>
      <c r="D247">
        <f>SUMIFS('MPO Data'!D:D,'MPO Data'!C:C,TAZ!C247)</f>
        <v>324</v>
      </c>
      <c r="E247">
        <f>SUMIFS(NHGIS!B:B,NHGIS!A:A,TAZ!C247)</f>
        <v>314</v>
      </c>
      <c r="F247">
        <f t="shared" si="6"/>
        <v>324</v>
      </c>
      <c r="G247">
        <f t="shared" si="7"/>
        <v>292</v>
      </c>
      <c r="H247">
        <f>ROUND(VLOOKUP($C247,NHGIS!$A$2:$H$4300,COLUMN(NHGIS!C$1))*F247,0)</f>
        <v>32</v>
      </c>
      <c r="I247">
        <f>ROUND(VLOOKUP($C247,NHGIS!$A$2:$H$4300,COLUMN(NHGIS!D$1))*$F247,0)</f>
        <v>61</v>
      </c>
      <c r="J247">
        <f>ROUND(VLOOKUP($C247,NHGIS!$A$2:$H$4300,COLUMN(NHGIS!E$1))*$F247,0)</f>
        <v>17</v>
      </c>
      <c r="K247">
        <f>ROUND(VLOOKUP($C247,NHGIS!$A$2:$H$4300,COLUMN(NHGIS!F$1))*$F247,0)</f>
        <v>28</v>
      </c>
      <c r="L247">
        <f>ROUND(VLOOKUP($C247,NHGIS!$A$2:$H$4300,COLUMN(NHGIS!G$1))*$F247,0)</f>
        <v>0</v>
      </c>
      <c r="M247">
        <f>ROUND(VLOOKUP($C247,NHGIS!$A$2:$H$4300,COLUMN(NHGIS!H$1))*$F247,0)</f>
        <v>219</v>
      </c>
    </row>
    <row r="248" spans="1:13" x14ac:dyDescent="0.2">
      <c r="A248">
        <v>1</v>
      </c>
      <c r="B248" t="s">
        <v>15</v>
      </c>
      <c r="C248">
        <v>247</v>
      </c>
      <c r="D248">
        <f>SUMIFS('MPO Data'!D:D,'MPO Data'!C:C,TAZ!C248)</f>
        <v>1037</v>
      </c>
      <c r="E248">
        <f>SUMIFS(NHGIS!B:B,NHGIS!A:A,TAZ!C248)</f>
        <v>964</v>
      </c>
      <c r="F248">
        <f t="shared" si="6"/>
        <v>1037</v>
      </c>
      <c r="G248">
        <f t="shared" si="7"/>
        <v>900</v>
      </c>
      <c r="H248">
        <f>ROUND(VLOOKUP($C248,NHGIS!$A$2:$H$4300,COLUMN(NHGIS!C$1))*F248,0)</f>
        <v>137</v>
      </c>
      <c r="I248">
        <f>ROUND(VLOOKUP($C248,NHGIS!$A$2:$H$4300,COLUMN(NHGIS!D$1))*$F248,0)</f>
        <v>114</v>
      </c>
      <c r="J248">
        <f>ROUND(VLOOKUP($C248,NHGIS!$A$2:$H$4300,COLUMN(NHGIS!E$1))*$F248,0)</f>
        <v>125</v>
      </c>
      <c r="K248">
        <f>ROUND(VLOOKUP($C248,NHGIS!$A$2:$H$4300,COLUMN(NHGIS!F$1))*$F248,0)</f>
        <v>245</v>
      </c>
      <c r="L248">
        <f>ROUND(VLOOKUP($C248,NHGIS!$A$2:$H$4300,COLUMN(NHGIS!G$1))*$F248,0)</f>
        <v>54</v>
      </c>
      <c r="M248">
        <f>ROUND(VLOOKUP($C248,NHGIS!$A$2:$H$4300,COLUMN(NHGIS!H$1))*$F248,0)</f>
        <v>499</v>
      </c>
    </row>
    <row r="249" spans="1:13" x14ac:dyDescent="0.2">
      <c r="A249">
        <v>1</v>
      </c>
      <c r="B249" t="s">
        <v>15</v>
      </c>
      <c r="C249">
        <v>248</v>
      </c>
      <c r="D249">
        <f>SUMIFS('MPO Data'!D:D,'MPO Data'!C:C,TAZ!C249)</f>
        <v>596</v>
      </c>
      <c r="E249">
        <f>SUMIFS(NHGIS!B:B,NHGIS!A:A,TAZ!C249)</f>
        <v>594</v>
      </c>
      <c r="F249">
        <f t="shared" si="6"/>
        <v>596</v>
      </c>
      <c r="G249">
        <f t="shared" si="7"/>
        <v>514</v>
      </c>
      <c r="H249">
        <f>ROUND(VLOOKUP($C249,NHGIS!$A$2:$H$4300,COLUMN(NHGIS!C$1))*F249,0)</f>
        <v>82</v>
      </c>
      <c r="I249">
        <f>ROUND(VLOOKUP($C249,NHGIS!$A$2:$H$4300,COLUMN(NHGIS!D$1))*$F249,0)</f>
        <v>19</v>
      </c>
      <c r="J249">
        <f>ROUND(VLOOKUP($C249,NHGIS!$A$2:$H$4300,COLUMN(NHGIS!E$1))*$F249,0)</f>
        <v>65</v>
      </c>
      <c r="K249">
        <f>ROUND(VLOOKUP($C249,NHGIS!$A$2:$H$4300,COLUMN(NHGIS!F$1))*$F249,0)</f>
        <v>79</v>
      </c>
      <c r="L249">
        <f>ROUND(VLOOKUP($C249,NHGIS!$A$2:$H$4300,COLUMN(NHGIS!G$1))*$F249,0)</f>
        <v>46</v>
      </c>
      <c r="M249">
        <f>ROUND(VLOOKUP($C249,NHGIS!$A$2:$H$4300,COLUMN(NHGIS!H$1))*$F249,0)</f>
        <v>386</v>
      </c>
    </row>
    <row r="250" spans="1:13" x14ac:dyDescent="0.2">
      <c r="A250">
        <v>1</v>
      </c>
      <c r="B250" t="s">
        <v>15</v>
      </c>
      <c r="C250">
        <v>249</v>
      </c>
      <c r="D250">
        <f>SUMIFS('MPO Data'!D:D,'MPO Data'!C:C,TAZ!C250)</f>
        <v>1248</v>
      </c>
      <c r="E250">
        <f>SUMIFS(NHGIS!B:B,NHGIS!A:A,TAZ!C250)</f>
        <v>1366</v>
      </c>
      <c r="F250">
        <f t="shared" si="6"/>
        <v>1248</v>
      </c>
      <c r="G250">
        <f t="shared" si="7"/>
        <v>1169</v>
      </c>
      <c r="H250">
        <f>ROUND(VLOOKUP($C250,NHGIS!$A$2:$H$4300,COLUMN(NHGIS!C$1))*F250,0)</f>
        <v>79</v>
      </c>
      <c r="I250">
        <f>ROUND(VLOOKUP($C250,NHGIS!$A$2:$H$4300,COLUMN(NHGIS!D$1))*$F250,0)</f>
        <v>111</v>
      </c>
      <c r="J250">
        <f>ROUND(VLOOKUP($C250,NHGIS!$A$2:$H$4300,COLUMN(NHGIS!E$1))*$F250,0)</f>
        <v>78</v>
      </c>
      <c r="K250">
        <f>ROUND(VLOOKUP($C250,NHGIS!$A$2:$H$4300,COLUMN(NHGIS!F$1))*$F250,0)</f>
        <v>89</v>
      </c>
      <c r="L250">
        <f>ROUND(VLOOKUP($C250,NHGIS!$A$2:$H$4300,COLUMN(NHGIS!G$1))*$F250,0)</f>
        <v>168</v>
      </c>
      <c r="M250">
        <f>ROUND(VLOOKUP($C250,NHGIS!$A$2:$H$4300,COLUMN(NHGIS!H$1))*$F250,0)</f>
        <v>803</v>
      </c>
    </row>
    <row r="251" spans="1:13" x14ac:dyDescent="0.2">
      <c r="A251">
        <v>1</v>
      </c>
      <c r="B251" t="s">
        <v>15</v>
      </c>
      <c r="C251">
        <v>250</v>
      </c>
      <c r="D251">
        <f>SUMIFS('MPO Data'!D:D,'MPO Data'!C:C,TAZ!C251)</f>
        <v>461</v>
      </c>
      <c r="E251">
        <f>SUMIFS(NHGIS!B:B,NHGIS!A:A,TAZ!C251)</f>
        <v>404</v>
      </c>
      <c r="F251">
        <f t="shared" si="6"/>
        <v>461</v>
      </c>
      <c r="G251">
        <f t="shared" si="7"/>
        <v>369</v>
      </c>
      <c r="H251">
        <f>ROUND(VLOOKUP($C251,NHGIS!$A$2:$H$4300,COLUMN(NHGIS!C$1))*F251,0)</f>
        <v>92</v>
      </c>
      <c r="I251">
        <f>ROUND(VLOOKUP($C251,NHGIS!$A$2:$H$4300,COLUMN(NHGIS!D$1))*$F251,0)</f>
        <v>16</v>
      </c>
      <c r="J251">
        <f>ROUND(VLOOKUP($C251,NHGIS!$A$2:$H$4300,COLUMN(NHGIS!E$1))*$F251,0)</f>
        <v>16</v>
      </c>
      <c r="K251">
        <f>ROUND(VLOOKUP($C251,NHGIS!$A$2:$H$4300,COLUMN(NHGIS!F$1))*$F251,0)</f>
        <v>16</v>
      </c>
      <c r="L251">
        <f>ROUND(VLOOKUP($C251,NHGIS!$A$2:$H$4300,COLUMN(NHGIS!G$1))*$F251,0)</f>
        <v>33</v>
      </c>
      <c r="M251">
        <f>ROUND(VLOOKUP($C251,NHGIS!$A$2:$H$4300,COLUMN(NHGIS!H$1))*$F251,0)</f>
        <v>380</v>
      </c>
    </row>
    <row r="252" spans="1:13" x14ac:dyDescent="0.2">
      <c r="A252">
        <v>1</v>
      </c>
      <c r="B252" t="s">
        <v>15</v>
      </c>
      <c r="C252">
        <v>251</v>
      </c>
      <c r="D252">
        <f>SUMIFS('MPO Data'!D:D,'MPO Data'!C:C,TAZ!C252)</f>
        <v>529</v>
      </c>
      <c r="E252">
        <f>SUMIFS(NHGIS!B:B,NHGIS!A:A,TAZ!C252)</f>
        <v>446</v>
      </c>
      <c r="F252">
        <f t="shared" si="6"/>
        <v>529</v>
      </c>
      <c r="G252">
        <f t="shared" si="7"/>
        <v>441</v>
      </c>
      <c r="H252">
        <f>ROUND(VLOOKUP($C252,NHGIS!$A$2:$H$4300,COLUMN(NHGIS!C$1))*F252,0)</f>
        <v>88</v>
      </c>
      <c r="I252">
        <f>ROUND(VLOOKUP($C252,NHGIS!$A$2:$H$4300,COLUMN(NHGIS!D$1))*$F252,0)</f>
        <v>58</v>
      </c>
      <c r="J252">
        <f>ROUND(VLOOKUP($C252,NHGIS!$A$2:$H$4300,COLUMN(NHGIS!E$1))*$F252,0)</f>
        <v>18</v>
      </c>
      <c r="K252">
        <f>ROUND(VLOOKUP($C252,NHGIS!$A$2:$H$4300,COLUMN(NHGIS!F$1))*$F252,0)</f>
        <v>31</v>
      </c>
      <c r="L252">
        <f>ROUND(VLOOKUP($C252,NHGIS!$A$2:$H$4300,COLUMN(NHGIS!G$1))*$F252,0)</f>
        <v>17</v>
      </c>
      <c r="M252">
        <f>ROUND(VLOOKUP($C252,NHGIS!$A$2:$H$4300,COLUMN(NHGIS!H$1))*$F252,0)</f>
        <v>406</v>
      </c>
    </row>
    <row r="253" spans="1:13" x14ac:dyDescent="0.2">
      <c r="A253">
        <v>1</v>
      </c>
      <c r="B253" t="s">
        <v>15</v>
      </c>
      <c r="C253">
        <v>252</v>
      </c>
      <c r="D253">
        <f>SUMIFS('MPO Data'!D:D,'MPO Data'!C:C,TAZ!C253)</f>
        <v>0</v>
      </c>
      <c r="E253">
        <f>SUMIFS(NHGIS!B:B,NHGIS!A:A,TAZ!C253)</f>
        <v>66</v>
      </c>
      <c r="F253">
        <f t="shared" si="6"/>
        <v>0</v>
      </c>
      <c r="G253">
        <f t="shared" si="7"/>
        <v>0</v>
      </c>
      <c r="H253">
        <f>ROUND(VLOOKUP($C253,NHGIS!$A$2:$H$4300,COLUMN(NHGIS!C$1))*F253,0)</f>
        <v>0</v>
      </c>
      <c r="I253">
        <f>ROUND(VLOOKUP($C253,NHGIS!$A$2:$H$4300,COLUMN(NHGIS!D$1))*$F253,0)</f>
        <v>0</v>
      </c>
      <c r="J253">
        <f>ROUND(VLOOKUP($C253,NHGIS!$A$2:$H$4300,COLUMN(NHGIS!E$1))*$F253,0)</f>
        <v>0</v>
      </c>
      <c r="K253">
        <f>ROUND(VLOOKUP($C253,NHGIS!$A$2:$H$4300,COLUMN(NHGIS!F$1))*$F253,0)</f>
        <v>0</v>
      </c>
      <c r="L253">
        <f>ROUND(VLOOKUP($C253,NHGIS!$A$2:$H$4300,COLUMN(NHGIS!G$1))*$F253,0)</f>
        <v>0</v>
      </c>
      <c r="M253">
        <f>ROUND(VLOOKUP($C253,NHGIS!$A$2:$H$4300,COLUMN(NHGIS!H$1))*$F253,0)</f>
        <v>0</v>
      </c>
    </row>
    <row r="254" spans="1:13" x14ac:dyDescent="0.2">
      <c r="A254">
        <v>1</v>
      </c>
      <c r="B254" t="s">
        <v>15</v>
      </c>
      <c r="C254">
        <v>253</v>
      </c>
      <c r="D254">
        <f>SUMIFS('MPO Data'!D:D,'MPO Data'!C:C,TAZ!C254)</f>
        <v>74</v>
      </c>
      <c r="E254">
        <f>SUMIFS(NHGIS!B:B,NHGIS!A:A,TAZ!C254)</f>
        <v>657.5</v>
      </c>
      <c r="F254">
        <f t="shared" si="6"/>
        <v>74</v>
      </c>
      <c r="G254">
        <f t="shared" si="7"/>
        <v>37</v>
      </c>
      <c r="H254">
        <f>ROUND(VLOOKUP($C254,NHGIS!$A$2:$H$4300,COLUMN(NHGIS!C$1))*F254,0)</f>
        <v>37</v>
      </c>
      <c r="I254">
        <f>ROUND(VLOOKUP($C254,NHGIS!$A$2:$H$4300,COLUMN(NHGIS!D$1))*$F254,0)</f>
        <v>1</v>
      </c>
      <c r="J254">
        <f>ROUND(VLOOKUP($C254,NHGIS!$A$2:$H$4300,COLUMN(NHGIS!E$1))*$F254,0)</f>
        <v>3</v>
      </c>
      <c r="K254">
        <f>ROUND(VLOOKUP($C254,NHGIS!$A$2:$H$4300,COLUMN(NHGIS!F$1))*$F254,0)</f>
        <v>7</v>
      </c>
      <c r="L254">
        <f>ROUND(VLOOKUP($C254,NHGIS!$A$2:$H$4300,COLUMN(NHGIS!G$1))*$F254,0)</f>
        <v>4</v>
      </c>
      <c r="M254">
        <f>ROUND(VLOOKUP($C254,NHGIS!$A$2:$H$4300,COLUMN(NHGIS!H$1))*$F254,0)</f>
        <v>59</v>
      </c>
    </row>
    <row r="255" spans="1:13" x14ac:dyDescent="0.2">
      <c r="A255">
        <v>1</v>
      </c>
      <c r="B255" t="s">
        <v>15</v>
      </c>
      <c r="C255">
        <v>254</v>
      </c>
      <c r="D255">
        <f>SUMIFS('MPO Data'!D:D,'MPO Data'!C:C,TAZ!C255)</f>
        <v>559</v>
      </c>
      <c r="E255">
        <f>SUMIFS(NHGIS!B:B,NHGIS!A:A,TAZ!C255)</f>
        <v>618</v>
      </c>
      <c r="F255">
        <f t="shared" si="6"/>
        <v>559</v>
      </c>
      <c r="G255">
        <f t="shared" si="7"/>
        <v>433</v>
      </c>
      <c r="H255">
        <f>ROUND(VLOOKUP($C255,NHGIS!$A$2:$H$4300,COLUMN(NHGIS!C$1))*F255,0)</f>
        <v>126</v>
      </c>
      <c r="I255">
        <f>ROUND(VLOOKUP($C255,NHGIS!$A$2:$H$4300,COLUMN(NHGIS!D$1))*$F255,0)</f>
        <v>18</v>
      </c>
      <c r="J255">
        <f>ROUND(VLOOKUP($C255,NHGIS!$A$2:$H$4300,COLUMN(NHGIS!E$1))*$F255,0)</f>
        <v>46</v>
      </c>
      <c r="K255">
        <f>ROUND(VLOOKUP($C255,NHGIS!$A$2:$H$4300,COLUMN(NHGIS!F$1))*$F255,0)</f>
        <v>82</v>
      </c>
      <c r="L255">
        <f>ROUND(VLOOKUP($C255,NHGIS!$A$2:$H$4300,COLUMN(NHGIS!G$1))*$F255,0)</f>
        <v>39</v>
      </c>
      <c r="M255">
        <f>ROUND(VLOOKUP($C255,NHGIS!$A$2:$H$4300,COLUMN(NHGIS!H$1))*$F255,0)</f>
        <v>374</v>
      </c>
    </row>
    <row r="256" spans="1:13" x14ac:dyDescent="0.2">
      <c r="A256">
        <v>1</v>
      </c>
      <c r="B256" t="s">
        <v>15</v>
      </c>
      <c r="C256">
        <v>255</v>
      </c>
      <c r="D256">
        <f>SUMIFS('MPO Data'!D:D,'MPO Data'!C:C,TAZ!C256)</f>
        <v>0</v>
      </c>
      <c r="E256">
        <f>SUMIFS(NHGIS!B:B,NHGIS!A:A,TAZ!C256)</f>
        <v>515</v>
      </c>
      <c r="F256">
        <f t="shared" si="6"/>
        <v>0</v>
      </c>
      <c r="G256">
        <f t="shared" si="7"/>
        <v>0</v>
      </c>
      <c r="H256">
        <f>ROUND(VLOOKUP($C256,NHGIS!$A$2:$H$4300,COLUMN(NHGIS!C$1))*F256,0)</f>
        <v>0</v>
      </c>
      <c r="I256">
        <f>ROUND(VLOOKUP($C256,NHGIS!$A$2:$H$4300,COLUMN(NHGIS!D$1))*$F256,0)</f>
        <v>0</v>
      </c>
      <c r="J256">
        <f>ROUND(VLOOKUP($C256,NHGIS!$A$2:$H$4300,COLUMN(NHGIS!E$1))*$F256,0)</f>
        <v>0</v>
      </c>
      <c r="K256">
        <f>ROUND(VLOOKUP($C256,NHGIS!$A$2:$H$4300,COLUMN(NHGIS!F$1))*$F256,0)</f>
        <v>0</v>
      </c>
      <c r="L256">
        <f>ROUND(VLOOKUP($C256,NHGIS!$A$2:$H$4300,COLUMN(NHGIS!G$1))*$F256,0)</f>
        <v>0</v>
      </c>
      <c r="M256">
        <f>ROUND(VLOOKUP($C256,NHGIS!$A$2:$H$4300,COLUMN(NHGIS!H$1))*$F256,0)</f>
        <v>0</v>
      </c>
    </row>
    <row r="257" spans="1:13" x14ac:dyDescent="0.2">
      <c r="A257">
        <v>1</v>
      </c>
      <c r="B257" t="s">
        <v>15</v>
      </c>
      <c r="C257">
        <v>256</v>
      </c>
      <c r="D257">
        <f>SUMIFS('MPO Data'!D:D,'MPO Data'!C:C,TAZ!C257)</f>
        <v>51</v>
      </c>
      <c r="E257">
        <f>SUMIFS(NHGIS!B:B,NHGIS!A:A,TAZ!C257)</f>
        <v>0</v>
      </c>
      <c r="F257">
        <f t="shared" si="6"/>
        <v>51</v>
      </c>
      <c r="G257">
        <f t="shared" si="7"/>
        <v>51</v>
      </c>
      <c r="H257">
        <f>ROUND(VLOOKUP($C257,NHGIS!$A$2:$H$4300,COLUMN(NHGIS!C$1))*F257,0)</f>
        <v>0</v>
      </c>
      <c r="I257">
        <f>ROUND(VLOOKUP($C257,NHGIS!$A$2:$H$4300,COLUMN(NHGIS!D$1))*$F257,0)</f>
        <v>0</v>
      </c>
      <c r="J257">
        <f>ROUND(VLOOKUP($C257,NHGIS!$A$2:$H$4300,COLUMN(NHGIS!E$1))*$F257,0)</f>
        <v>0</v>
      </c>
      <c r="K257">
        <f>ROUND(VLOOKUP($C257,NHGIS!$A$2:$H$4300,COLUMN(NHGIS!F$1))*$F257,0)</f>
        <v>0</v>
      </c>
      <c r="L257">
        <f>ROUND(VLOOKUP($C257,NHGIS!$A$2:$H$4300,COLUMN(NHGIS!G$1))*$F257,0)</f>
        <v>0</v>
      </c>
      <c r="M257">
        <f>ROUND(VLOOKUP($C257,NHGIS!$A$2:$H$4300,COLUMN(NHGIS!H$1))*$F257,0)</f>
        <v>0</v>
      </c>
    </row>
    <row r="258" spans="1:13" x14ac:dyDescent="0.2">
      <c r="A258">
        <v>1</v>
      </c>
      <c r="B258" t="s">
        <v>15</v>
      </c>
      <c r="C258">
        <v>257</v>
      </c>
      <c r="D258">
        <f>SUMIFS('MPO Data'!D:D,'MPO Data'!C:C,TAZ!C258)</f>
        <v>401</v>
      </c>
      <c r="E258">
        <f>SUMIFS(NHGIS!B:B,NHGIS!A:A,TAZ!C258)</f>
        <v>864</v>
      </c>
      <c r="F258">
        <f t="shared" si="6"/>
        <v>401</v>
      </c>
      <c r="G258">
        <f t="shared" si="7"/>
        <v>365</v>
      </c>
      <c r="H258">
        <f>ROUND(VLOOKUP($C258,NHGIS!$A$2:$H$4300,COLUMN(NHGIS!C$1))*F258,0)</f>
        <v>36</v>
      </c>
      <c r="I258">
        <f>ROUND(VLOOKUP($C258,NHGIS!$A$2:$H$4300,COLUMN(NHGIS!D$1))*$F258,0)</f>
        <v>91</v>
      </c>
      <c r="J258">
        <f>ROUND(VLOOKUP($C258,NHGIS!$A$2:$H$4300,COLUMN(NHGIS!E$1))*$F258,0)</f>
        <v>36</v>
      </c>
      <c r="K258">
        <f>ROUND(VLOOKUP($C258,NHGIS!$A$2:$H$4300,COLUMN(NHGIS!F$1))*$F258,0)</f>
        <v>22</v>
      </c>
      <c r="L258">
        <f>ROUND(VLOOKUP($C258,NHGIS!$A$2:$H$4300,COLUMN(NHGIS!G$1))*$F258,0)</f>
        <v>15</v>
      </c>
      <c r="M258">
        <f>ROUND(VLOOKUP($C258,NHGIS!$A$2:$H$4300,COLUMN(NHGIS!H$1))*$F258,0)</f>
        <v>237</v>
      </c>
    </row>
    <row r="259" spans="1:13" x14ac:dyDescent="0.2">
      <c r="A259">
        <v>1</v>
      </c>
      <c r="B259" t="s">
        <v>15</v>
      </c>
      <c r="C259">
        <v>258</v>
      </c>
      <c r="D259">
        <f>SUMIFS('MPO Data'!D:D,'MPO Data'!C:C,TAZ!C259)</f>
        <v>0</v>
      </c>
      <c r="E259">
        <f>SUMIFS(NHGIS!B:B,NHGIS!A:A,TAZ!C259)</f>
        <v>0</v>
      </c>
      <c r="F259">
        <f t="shared" ref="F259:F322" si="8">D259</f>
        <v>0</v>
      </c>
      <c r="G259">
        <f t="shared" ref="G259:G322" si="9">F259-H259</f>
        <v>0</v>
      </c>
      <c r="H259">
        <f>ROUND(VLOOKUP($C259,NHGIS!$A$2:$H$4300,COLUMN(NHGIS!C$1))*F259,0)</f>
        <v>0</v>
      </c>
      <c r="I259">
        <f>ROUND(VLOOKUP($C259,NHGIS!$A$2:$H$4300,COLUMN(NHGIS!D$1))*$F259,0)</f>
        <v>0</v>
      </c>
      <c r="J259">
        <f>ROUND(VLOOKUP($C259,NHGIS!$A$2:$H$4300,COLUMN(NHGIS!E$1))*$F259,0)</f>
        <v>0</v>
      </c>
      <c r="K259">
        <f>ROUND(VLOOKUP($C259,NHGIS!$A$2:$H$4300,COLUMN(NHGIS!F$1))*$F259,0)</f>
        <v>0</v>
      </c>
      <c r="L259">
        <f>ROUND(VLOOKUP($C259,NHGIS!$A$2:$H$4300,COLUMN(NHGIS!G$1))*$F259,0)</f>
        <v>0</v>
      </c>
      <c r="M259">
        <f>ROUND(VLOOKUP($C259,NHGIS!$A$2:$H$4300,COLUMN(NHGIS!H$1))*$F259,0)</f>
        <v>0</v>
      </c>
    </row>
    <row r="260" spans="1:13" x14ac:dyDescent="0.2">
      <c r="A260">
        <v>1</v>
      </c>
      <c r="B260" t="s">
        <v>15</v>
      </c>
      <c r="C260">
        <v>259</v>
      </c>
      <c r="D260">
        <f>SUMIFS('MPO Data'!D:D,'MPO Data'!C:C,TAZ!C260)</f>
        <v>0</v>
      </c>
      <c r="E260">
        <f>SUMIFS(NHGIS!B:B,NHGIS!A:A,TAZ!C260)</f>
        <v>0</v>
      </c>
      <c r="F260">
        <f t="shared" si="8"/>
        <v>0</v>
      </c>
      <c r="G260">
        <f t="shared" si="9"/>
        <v>0</v>
      </c>
      <c r="H260">
        <f>ROUND(VLOOKUP($C260,NHGIS!$A$2:$H$4300,COLUMN(NHGIS!C$1))*F260,0)</f>
        <v>0</v>
      </c>
      <c r="I260">
        <f>ROUND(VLOOKUP($C260,NHGIS!$A$2:$H$4300,COLUMN(NHGIS!D$1))*$F260,0)</f>
        <v>0</v>
      </c>
      <c r="J260">
        <f>ROUND(VLOOKUP($C260,NHGIS!$A$2:$H$4300,COLUMN(NHGIS!E$1))*$F260,0)</f>
        <v>0</v>
      </c>
      <c r="K260">
        <f>ROUND(VLOOKUP($C260,NHGIS!$A$2:$H$4300,COLUMN(NHGIS!F$1))*$F260,0)</f>
        <v>0</v>
      </c>
      <c r="L260">
        <f>ROUND(VLOOKUP($C260,NHGIS!$A$2:$H$4300,COLUMN(NHGIS!G$1))*$F260,0)</f>
        <v>0</v>
      </c>
      <c r="M260">
        <f>ROUND(VLOOKUP($C260,NHGIS!$A$2:$H$4300,COLUMN(NHGIS!H$1))*$F260,0)</f>
        <v>0</v>
      </c>
    </row>
    <row r="261" spans="1:13" x14ac:dyDescent="0.2">
      <c r="A261">
        <v>1</v>
      </c>
      <c r="B261" t="s">
        <v>15</v>
      </c>
      <c r="C261">
        <v>260</v>
      </c>
      <c r="D261">
        <f>SUMIFS('MPO Data'!D:D,'MPO Data'!C:C,TAZ!C261)</f>
        <v>1178</v>
      </c>
      <c r="E261">
        <f>SUMIFS(NHGIS!B:B,NHGIS!A:A,TAZ!C261)</f>
        <v>1144</v>
      </c>
      <c r="F261">
        <f t="shared" si="8"/>
        <v>1178</v>
      </c>
      <c r="G261">
        <f t="shared" si="9"/>
        <v>1106</v>
      </c>
      <c r="H261">
        <f>ROUND(VLOOKUP($C261,NHGIS!$A$2:$H$4300,COLUMN(NHGIS!C$1))*F261,0)</f>
        <v>72</v>
      </c>
      <c r="I261">
        <f>ROUND(VLOOKUP($C261,NHGIS!$A$2:$H$4300,COLUMN(NHGIS!D$1))*$F261,0)</f>
        <v>89</v>
      </c>
      <c r="J261">
        <f>ROUND(VLOOKUP($C261,NHGIS!$A$2:$H$4300,COLUMN(NHGIS!E$1))*$F261,0)</f>
        <v>50</v>
      </c>
      <c r="K261">
        <f>ROUND(VLOOKUP($C261,NHGIS!$A$2:$H$4300,COLUMN(NHGIS!F$1))*$F261,0)</f>
        <v>85</v>
      </c>
      <c r="L261">
        <f>ROUND(VLOOKUP($C261,NHGIS!$A$2:$H$4300,COLUMN(NHGIS!G$1))*$F261,0)</f>
        <v>267</v>
      </c>
      <c r="M261">
        <f>ROUND(VLOOKUP($C261,NHGIS!$A$2:$H$4300,COLUMN(NHGIS!H$1))*$F261,0)</f>
        <v>687</v>
      </c>
    </row>
    <row r="262" spans="1:13" x14ac:dyDescent="0.2">
      <c r="A262">
        <v>1</v>
      </c>
      <c r="B262" t="s">
        <v>15</v>
      </c>
      <c r="C262">
        <v>261</v>
      </c>
      <c r="D262">
        <f>SUMIFS('MPO Data'!D:D,'MPO Data'!C:C,TAZ!C262)</f>
        <v>1472</v>
      </c>
      <c r="E262">
        <f>SUMIFS(NHGIS!B:B,NHGIS!A:A,TAZ!C262)</f>
        <v>1453</v>
      </c>
      <c r="F262">
        <f t="shared" si="8"/>
        <v>1472</v>
      </c>
      <c r="G262">
        <f t="shared" si="9"/>
        <v>1145</v>
      </c>
      <c r="H262">
        <f>ROUND(VLOOKUP($C262,NHGIS!$A$2:$H$4300,COLUMN(NHGIS!C$1))*F262,0)</f>
        <v>327</v>
      </c>
      <c r="I262">
        <f>ROUND(VLOOKUP($C262,NHGIS!$A$2:$H$4300,COLUMN(NHGIS!D$1))*$F262,0)</f>
        <v>108</v>
      </c>
      <c r="J262">
        <f>ROUND(VLOOKUP($C262,NHGIS!$A$2:$H$4300,COLUMN(NHGIS!E$1))*$F262,0)</f>
        <v>78</v>
      </c>
      <c r="K262">
        <f>ROUND(VLOOKUP($C262,NHGIS!$A$2:$H$4300,COLUMN(NHGIS!F$1))*$F262,0)</f>
        <v>107</v>
      </c>
      <c r="L262">
        <f>ROUND(VLOOKUP($C262,NHGIS!$A$2:$H$4300,COLUMN(NHGIS!G$1))*$F262,0)</f>
        <v>133</v>
      </c>
      <c r="M262">
        <f>ROUND(VLOOKUP($C262,NHGIS!$A$2:$H$4300,COLUMN(NHGIS!H$1))*$F262,0)</f>
        <v>1045</v>
      </c>
    </row>
    <row r="263" spans="1:13" x14ac:dyDescent="0.2">
      <c r="A263">
        <v>1</v>
      </c>
      <c r="B263" t="s">
        <v>15</v>
      </c>
      <c r="C263">
        <v>262</v>
      </c>
      <c r="D263">
        <f>SUMIFS('MPO Data'!D:D,'MPO Data'!C:C,TAZ!C263)</f>
        <v>628</v>
      </c>
      <c r="E263">
        <f>SUMIFS(NHGIS!B:B,NHGIS!A:A,TAZ!C263)</f>
        <v>621.5</v>
      </c>
      <c r="F263">
        <f t="shared" si="8"/>
        <v>628</v>
      </c>
      <c r="G263">
        <f t="shared" si="9"/>
        <v>544</v>
      </c>
      <c r="H263">
        <f>ROUND(VLOOKUP($C263,NHGIS!$A$2:$H$4300,COLUMN(NHGIS!C$1))*F263,0)</f>
        <v>84</v>
      </c>
      <c r="I263">
        <f>ROUND(VLOOKUP($C263,NHGIS!$A$2:$H$4300,COLUMN(NHGIS!D$1))*$F263,0)</f>
        <v>102</v>
      </c>
      <c r="J263">
        <f>ROUND(VLOOKUP($C263,NHGIS!$A$2:$H$4300,COLUMN(NHGIS!E$1))*$F263,0)</f>
        <v>68</v>
      </c>
      <c r="K263">
        <f>ROUND(VLOOKUP($C263,NHGIS!$A$2:$H$4300,COLUMN(NHGIS!F$1))*$F263,0)</f>
        <v>20</v>
      </c>
      <c r="L263">
        <f>ROUND(VLOOKUP($C263,NHGIS!$A$2:$H$4300,COLUMN(NHGIS!G$1))*$F263,0)</f>
        <v>71</v>
      </c>
      <c r="M263">
        <f>ROUND(VLOOKUP($C263,NHGIS!$A$2:$H$4300,COLUMN(NHGIS!H$1))*$F263,0)</f>
        <v>367</v>
      </c>
    </row>
    <row r="264" spans="1:13" x14ac:dyDescent="0.2">
      <c r="A264">
        <v>1</v>
      </c>
      <c r="B264" t="s">
        <v>15</v>
      </c>
      <c r="C264">
        <v>263</v>
      </c>
      <c r="D264">
        <f>SUMIFS('MPO Data'!D:D,'MPO Data'!C:C,TAZ!C264)</f>
        <v>0</v>
      </c>
      <c r="E264">
        <f>SUMIFS(NHGIS!B:B,NHGIS!A:A,TAZ!C264)</f>
        <v>0</v>
      </c>
      <c r="F264">
        <f t="shared" si="8"/>
        <v>0</v>
      </c>
      <c r="G264">
        <f t="shared" si="9"/>
        <v>0</v>
      </c>
      <c r="H264">
        <f>ROUND(VLOOKUP($C264,NHGIS!$A$2:$H$4300,COLUMN(NHGIS!C$1))*F264,0)</f>
        <v>0</v>
      </c>
      <c r="I264">
        <f>ROUND(VLOOKUP($C264,NHGIS!$A$2:$H$4300,COLUMN(NHGIS!D$1))*$F264,0)</f>
        <v>0</v>
      </c>
      <c r="J264">
        <f>ROUND(VLOOKUP($C264,NHGIS!$A$2:$H$4300,COLUMN(NHGIS!E$1))*$F264,0)</f>
        <v>0</v>
      </c>
      <c r="K264">
        <f>ROUND(VLOOKUP($C264,NHGIS!$A$2:$H$4300,COLUMN(NHGIS!F$1))*$F264,0)</f>
        <v>0</v>
      </c>
      <c r="L264">
        <f>ROUND(VLOOKUP($C264,NHGIS!$A$2:$H$4300,COLUMN(NHGIS!G$1))*$F264,0)</f>
        <v>0</v>
      </c>
      <c r="M264">
        <f>ROUND(VLOOKUP($C264,NHGIS!$A$2:$H$4300,COLUMN(NHGIS!H$1))*$F264,0)</f>
        <v>0</v>
      </c>
    </row>
    <row r="265" spans="1:13" x14ac:dyDescent="0.2">
      <c r="A265">
        <v>1</v>
      </c>
      <c r="B265" t="s">
        <v>15</v>
      </c>
      <c r="C265">
        <v>264</v>
      </c>
      <c r="D265">
        <f>SUMIFS('MPO Data'!D:D,'MPO Data'!C:C,TAZ!C265)</f>
        <v>0</v>
      </c>
      <c r="E265">
        <f>SUMIFS(NHGIS!B:B,NHGIS!A:A,TAZ!C265)</f>
        <v>0</v>
      </c>
      <c r="F265">
        <f t="shared" si="8"/>
        <v>0</v>
      </c>
      <c r="G265">
        <f t="shared" si="9"/>
        <v>0</v>
      </c>
      <c r="H265">
        <f>ROUND(VLOOKUP($C265,NHGIS!$A$2:$H$4300,COLUMN(NHGIS!C$1))*F265,0)</f>
        <v>0</v>
      </c>
      <c r="I265">
        <f>ROUND(VLOOKUP($C265,NHGIS!$A$2:$H$4300,COLUMN(NHGIS!D$1))*$F265,0)</f>
        <v>0</v>
      </c>
      <c r="J265">
        <f>ROUND(VLOOKUP($C265,NHGIS!$A$2:$H$4300,COLUMN(NHGIS!E$1))*$F265,0)</f>
        <v>0</v>
      </c>
      <c r="K265">
        <f>ROUND(VLOOKUP($C265,NHGIS!$A$2:$H$4300,COLUMN(NHGIS!F$1))*$F265,0)</f>
        <v>0</v>
      </c>
      <c r="L265">
        <f>ROUND(VLOOKUP($C265,NHGIS!$A$2:$H$4300,COLUMN(NHGIS!G$1))*$F265,0)</f>
        <v>0</v>
      </c>
      <c r="M265">
        <f>ROUND(VLOOKUP($C265,NHGIS!$A$2:$H$4300,COLUMN(NHGIS!H$1))*$F265,0)</f>
        <v>0</v>
      </c>
    </row>
    <row r="266" spans="1:13" x14ac:dyDescent="0.2">
      <c r="A266">
        <v>1</v>
      </c>
      <c r="B266" t="s">
        <v>15</v>
      </c>
      <c r="C266">
        <v>265</v>
      </c>
      <c r="D266">
        <f>SUMIFS('MPO Data'!D:D,'MPO Data'!C:C,TAZ!C266)</f>
        <v>0</v>
      </c>
      <c r="E266">
        <f>SUMIFS(NHGIS!B:B,NHGIS!A:A,TAZ!C266)</f>
        <v>0</v>
      </c>
      <c r="F266">
        <f t="shared" si="8"/>
        <v>0</v>
      </c>
      <c r="G266">
        <f t="shared" si="9"/>
        <v>0</v>
      </c>
      <c r="H266">
        <f>ROUND(VLOOKUP($C266,NHGIS!$A$2:$H$4300,COLUMN(NHGIS!C$1))*F266,0)</f>
        <v>0</v>
      </c>
      <c r="I266">
        <f>ROUND(VLOOKUP($C266,NHGIS!$A$2:$H$4300,COLUMN(NHGIS!D$1))*$F266,0)</f>
        <v>0</v>
      </c>
      <c r="J266">
        <f>ROUND(VLOOKUP($C266,NHGIS!$A$2:$H$4300,COLUMN(NHGIS!E$1))*$F266,0)</f>
        <v>0</v>
      </c>
      <c r="K266">
        <f>ROUND(VLOOKUP($C266,NHGIS!$A$2:$H$4300,COLUMN(NHGIS!F$1))*$F266,0)</f>
        <v>0</v>
      </c>
      <c r="L266">
        <f>ROUND(VLOOKUP($C266,NHGIS!$A$2:$H$4300,COLUMN(NHGIS!G$1))*$F266,0)</f>
        <v>0</v>
      </c>
      <c r="M266">
        <f>ROUND(VLOOKUP($C266,NHGIS!$A$2:$H$4300,COLUMN(NHGIS!H$1))*$F266,0)</f>
        <v>0</v>
      </c>
    </row>
    <row r="267" spans="1:13" x14ac:dyDescent="0.2">
      <c r="A267">
        <v>1</v>
      </c>
      <c r="B267" t="s">
        <v>15</v>
      </c>
      <c r="C267">
        <v>266</v>
      </c>
      <c r="D267">
        <f>SUMIFS('MPO Data'!D:D,'MPO Data'!C:C,TAZ!C267)</f>
        <v>0</v>
      </c>
      <c r="E267">
        <f>SUMIFS(NHGIS!B:B,NHGIS!A:A,TAZ!C267)</f>
        <v>0</v>
      </c>
      <c r="F267">
        <f t="shared" si="8"/>
        <v>0</v>
      </c>
      <c r="G267">
        <f t="shared" si="9"/>
        <v>0</v>
      </c>
      <c r="H267">
        <f>ROUND(VLOOKUP($C267,NHGIS!$A$2:$H$4300,COLUMN(NHGIS!C$1))*F267,0)</f>
        <v>0</v>
      </c>
      <c r="I267">
        <f>ROUND(VLOOKUP($C267,NHGIS!$A$2:$H$4300,COLUMN(NHGIS!D$1))*$F267,0)</f>
        <v>0</v>
      </c>
      <c r="J267">
        <f>ROUND(VLOOKUP($C267,NHGIS!$A$2:$H$4300,COLUMN(NHGIS!E$1))*$F267,0)</f>
        <v>0</v>
      </c>
      <c r="K267">
        <f>ROUND(VLOOKUP($C267,NHGIS!$A$2:$H$4300,COLUMN(NHGIS!F$1))*$F267,0)</f>
        <v>0</v>
      </c>
      <c r="L267">
        <f>ROUND(VLOOKUP($C267,NHGIS!$A$2:$H$4300,COLUMN(NHGIS!G$1))*$F267,0)</f>
        <v>0</v>
      </c>
      <c r="M267">
        <f>ROUND(VLOOKUP($C267,NHGIS!$A$2:$H$4300,COLUMN(NHGIS!H$1))*$F267,0)</f>
        <v>0</v>
      </c>
    </row>
    <row r="268" spans="1:13" x14ac:dyDescent="0.2">
      <c r="A268">
        <v>1</v>
      </c>
      <c r="B268" t="s">
        <v>15</v>
      </c>
      <c r="C268">
        <v>267</v>
      </c>
      <c r="D268">
        <f>SUMIFS('MPO Data'!D:D,'MPO Data'!C:C,TAZ!C268)</f>
        <v>628</v>
      </c>
      <c r="E268">
        <f>SUMIFS(NHGIS!B:B,NHGIS!A:A,TAZ!C268)</f>
        <v>695</v>
      </c>
      <c r="F268">
        <f t="shared" si="8"/>
        <v>628</v>
      </c>
      <c r="G268">
        <f t="shared" si="9"/>
        <v>457</v>
      </c>
      <c r="H268">
        <f>ROUND(VLOOKUP($C268,NHGIS!$A$2:$H$4300,COLUMN(NHGIS!C$1))*F268,0)</f>
        <v>171</v>
      </c>
      <c r="I268">
        <f>ROUND(VLOOKUP($C268,NHGIS!$A$2:$H$4300,COLUMN(NHGIS!D$1))*$F268,0)</f>
        <v>108</v>
      </c>
      <c r="J268">
        <f>ROUND(VLOOKUP($C268,NHGIS!$A$2:$H$4300,COLUMN(NHGIS!E$1))*$F268,0)</f>
        <v>72</v>
      </c>
      <c r="K268">
        <f>ROUND(VLOOKUP($C268,NHGIS!$A$2:$H$4300,COLUMN(NHGIS!F$1))*$F268,0)</f>
        <v>100</v>
      </c>
      <c r="L268">
        <f>ROUND(VLOOKUP($C268,NHGIS!$A$2:$H$4300,COLUMN(NHGIS!G$1))*$F268,0)</f>
        <v>75</v>
      </c>
      <c r="M268">
        <f>ROUND(VLOOKUP($C268,NHGIS!$A$2:$H$4300,COLUMN(NHGIS!H$1))*$F268,0)</f>
        <v>273</v>
      </c>
    </row>
    <row r="269" spans="1:13" x14ac:dyDescent="0.2">
      <c r="A269">
        <v>1</v>
      </c>
      <c r="B269" t="s">
        <v>15</v>
      </c>
      <c r="C269">
        <v>268</v>
      </c>
      <c r="D269">
        <f>SUMIFS('MPO Data'!D:D,'MPO Data'!C:C,TAZ!C269)</f>
        <v>0</v>
      </c>
      <c r="E269">
        <f>SUMIFS(NHGIS!B:B,NHGIS!A:A,TAZ!C269)</f>
        <v>0</v>
      </c>
      <c r="F269">
        <f t="shared" si="8"/>
        <v>0</v>
      </c>
      <c r="G269">
        <f t="shared" si="9"/>
        <v>0</v>
      </c>
      <c r="H269">
        <f>ROUND(VLOOKUP($C269,NHGIS!$A$2:$H$4300,COLUMN(NHGIS!C$1))*F269,0)</f>
        <v>0</v>
      </c>
      <c r="I269">
        <f>ROUND(VLOOKUP($C269,NHGIS!$A$2:$H$4300,COLUMN(NHGIS!D$1))*$F269,0)</f>
        <v>0</v>
      </c>
      <c r="J269">
        <f>ROUND(VLOOKUP($C269,NHGIS!$A$2:$H$4300,COLUMN(NHGIS!E$1))*$F269,0)</f>
        <v>0</v>
      </c>
      <c r="K269">
        <f>ROUND(VLOOKUP($C269,NHGIS!$A$2:$H$4300,COLUMN(NHGIS!F$1))*$F269,0)</f>
        <v>0</v>
      </c>
      <c r="L269">
        <f>ROUND(VLOOKUP($C269,NHGIS!$A$2:$H$4300,COLUMN(NHGIS!G$1))*$F269,0)</f>
        <v>0</v>
      </c>
      <c r="M269">
        <f>ROUND(VLOOKUP($C269,NHGIS!$A$2:$H$4300,COLUMN(NHGIS!H$1))*$F269,0)</f>
        <v>0</v>
      </c>
    </row>
    <row r="270" spans="1:13" x14ac:dyDescent="0.2">
      <c r="A270">
        <v>1</v>
      </c>
      <c r="B270" t="s">
        <v>15</v>
      </c>
      <c r="C270">
        <v>269</v>
      </c>
      <c r="D270">
        <f>SUMIFS('MPO Data'!D:D,'MPO Data'!C:C,TAZ!C270)</f>
        <v>0</v>
      </c>
      <c r="E270">
        <f>SUMIFS(NHGIS!B:B,NHGIS!A:A,TAZ!C270)</f>
        <v>0</v>
      </c>
      <c r="F270">
        <f t="shared" si="8"/>
        <v>0</v>
      </c>
      <c r="G270">
        <f t="shared" si="9"/>
        <v>0</v>
      </c>
      <c r="H270">
        <f>ROUND(VLOOKUP($C270,NHGIS!$A$2:$H$4300,COLUMN(NHGIS!C$1))*F270,0)</f>
        <v>0</v>
      </c>
      <c r="I270">
        <f>ROUND(VLOOKUP($C270,NHGIS!$A$2:$H$4300,COLUMN(NHGIS!D$1))*$F270,0)</f>
        <v>0</v>
      </c>
      <c r="J270">
        <f>ROUND(VLOOKUP($C270,NHGIS!$A$2:$H$4300,COLUMN(NHGIS!E$1))*$F270,0)</f>
        <v>0</v>
      </c>
      <c r="K270">
        <f>ROUND(VLOOKUP($C270,NHGIS!$A$2:$H$4300,COLUMN(NHGIS!F$1))*$F270,0)</f>
        <v>0</v>
      </c>
      <c r="L270">
        <f>ROUND(VLOOKUP($C270,NHGIS!$A$2:$H$4300,COLUMN(NHGIS!G$1))*$F270,0)</f>
        <v>0</v>
      </c>
      <c r="M270">
        <f>ROUND(VLOOKUP($C270,NHGIS!$A$2:$H$4300,COLUMN(NHGIS!H$1))*$F270,0)</f>
        <v>0</v>
      </c>
    </row>
    <row r="271" spans="1:13" x14ac:dyDescent="0.2">
      <c r="A271">
        <v>1</v>
      </c>
      <c r="B271" t="s">
        <v>15</v>
      </c>
      <c r="C271">
        <v>270</v>
      </c>
      <c r="D271">
        <f>SUMIFS('MPO Data'!D:D,'MPO Data'!C:C,TAZ!C271)</f>
        <v>0</v>
      </c>
      <c r="E271">
        <f>SUMIFS(NHGIS!B:B,NHGIS!A:A,TAZ!C271)</f>
        <v>0</v>
      </c>
      <c r="F271">
        <f t="shared" si="8"/>
        <v>0</v>
      </c>
      <c r="G271">
        <f t="shared" si="9"/>
        <v>0</v>
      </c>
      <c r="H271">
        <f>ROUND(VLOOKUP($C271,NHGIS!$A$2:$H$4300,COLUMN(NHGIS!C$1))*F271,0)</f>
        <v>0</v>
      </c>
      <c r="I271">
        <f>ROUND(VLOOKUP($C271,NHGIS!$A$2:$H$4300,COLUMN(NHGIS!D$1))*$F271,0)</f>
        <v>0</v>
      </c>
      <c r="J271">
        <f>ROUND(VLOOKUP($C271,NHGIS!$A$2:$H$4300,COLUMN(NHGIS!E$1))*$F271,0)</f>
        <v>0</v>
      </c>
      <c r="K271">
        <f>ROUND(VLOOKUP($C271,NHGIS!$A$2:$H$4300,COLUMN(NHGIS!F$1))*$F271,0)</f>
        <v>0</v>
      </c>
      <c r="L271">
        <f>ROUND(VLOOKUP($C271,NHGIS!$A$2:$H$4300,COLUMN(NHGIS!G$1))*$F271,0)</f>
        <v>0</v>
      </c>
      <c r="M271">
        <f>ROUND(VLOOKUP($C271,NHGIS!$A$2:$H$4300,COLUMN(NHGIS!H$1))*$F271,0)</f>
        <v>0</v>
      </c>
    </row>
    <row r="272" spans="1:13" x14ac:dyDescent="0.2">
      <c r="A272">
        <v>1</v>
      </c>
      <c r="B272" t="s">
        <v>15</v>
      </c>
      <c r="C272">
        <v>271</v>
      </c>
      <c r="D272">
        <f>SUMIFS('MPO Data'!D:D,'MPO Data'!C:C,TAZ!C272)</f>
        <v>1349</v>
      </c>
      <c r="E272">
        <f>SUMIFS(NHGIS!B:B,NHGIS!A:A,TAZ!C272)</f>
        <v>1412</v>
      </c>
      <c r="F272">
        <f t="shared" si="8"/>
        <v>1349</v>
      </c>
      <c r="G272">
        <f t="shared" si="9"/>
        <v>1138</v>
      </c>
      <c r="H272">
        <f>ROUND(VLOOKUP($C272,NHGIS!$A$2:$H$4300,COLUMN(NHGIS!C$1))*F272,0)</f>
        <v>211</v>
      </c>
      <c r="I272">
        <f>ROUND(VLOOKUP($C272,NHGIS!$A$2:$H$4300,COLUMN(NHGIS!D$1))*$F272,0)</f>
        <v>75</v>
      </c>
      <c r="J272">
        <f>ROUND(VLOOKUP($C272,NHGIS!$A$2:$H$4300,COLUMN(NHGIS!E$1))*$F272,0)</f>
        <v>136</v>
      </c>
      <c r="K272">
        <f>ROUND(VLOOKUP($C272,NHGIS!$A$2:$H$4300,COLUMN(NHGIS!F$1))*$F272,0)</f>
        <v>148</v>
      </c>
      <c r="L272">
        <f>ROUND(VLOOKUP($C272,NHGIS!$A$2:$H$4300,COLUMN(NHGIS!G$1))*$F272,0)</f>
        <v>144</v>
      </c>
      <c r="M272">
        <f>ROUND(VLOOKUP($C272,NHGIS!$A$2:$H$4300,COLUMN(NHGIS!H$1))*$F272,0)</f>
        <v>846</v>
      </c>
    </row>
    <row r="273" spans="1:13" x14ac:dyDescent="0.2">
      <c r="A273">
        <v>1</v>
      </c>
      <c r="B273" t="s">
        <v>15</v>
      </c>
      <c r="C273">
        <v>272</v>
      </c>
      <c r="D273">
        <f>SUMIFS('MPO Data'!D:D,'MPO Data'!C:C,TAZ!C273)</f>
        <v>1287</v>
      </c>
      <c r="E273">
        <f>SUMIFS(NHGIS!B:B,NHGIS!A:A,TAZ!C273)</f>
        <v>1208</v>
      </c>
      <c r="F273">
        <f t="shared" si="8"/>
        <v>1287</v>
      </c>
      <c r="G273">
        <f t="shared" si="9"/>
        <v>1008</v>
      </c>
      <c r="H273">
        <f>ROUND(VLOOKUP($C273,NHGIS!$A$2:$H$4300,COLUMN(NHGIS!C$1))*F273,0)</f>
        <v>279</v>
      </c>
      <c r="I273">
        <f>ROUND(VLOOKUP($C273,NHGIS!$A$2:$H$4300,COLUMN(NHGIS!D$1))*$F273,0)</f>
        <v>101</v>
      </c>
      <c r="J273">
        <f>ROUND(VLOOKUP($C273,NHGIS!$A$2:$H$4300,COLUMN(NHGIS!E$1))*$F273,0)</f>
        <v>65</v>
      </c>
      <c r="K273">
        <f>ROUND(VLOOKUP($C273,NHGIS!$A$2:$H$4300,COLUMN(NHGIS!F$1))*$F273,0)</f>
        <v>45</v>
      </c>
      <c r="L273">
        <f>ROUND(VLOOKUP($C273,NHGIS!$A$2:$H$4300,COLUMN(NHGIS!G$1))*$F273,0)</f>
        <v>110</v>
      </c>
      <c r="M273">
        <f>ROUND(VLOOKUP($C273,NHGIS!$A$2:$H$4300,COLUMN(NHGIS!H$1))*$F273,0)</f>
        <v>966</v>
      </c>
    </row>
    <row r="274" spans="1:13" x14ac:dyDescent="0.2">
      <c r="A274">
        <v>1</v>
      </c>
      <c r="B274" t="s">
        <v>15</v>
      </c>
      <c r="C274">
        <v>273</v>
      </c>
      <c r="D274">
        <f>SUMIFS('MPO Data'!D:D,'MPO Data'!C:C,TAZ!C274)</f>
        <v>433</v>
      </c>
      <c r="E274">
        <f>SUMIFS(NHGIS!B:B,NHGIS!A:A,TAZ!C274)</f>
        <v>0</v>
      </c>
      <c r="F274">
        <f t="shared" si="8"/>
        <v>433</v>
      </c>
      <c r="G274">
        <f t="shared" si="9"/>
        <v>433</v>
      </c>
      <c r="H274">
        <f>ROUND(VLOOKUP($C274,NHGIS!$A$2:$H$4300,COLUMN(NHGIS!C$1))*F274,0)</f>
        <v>0</v>
      </c>
      <c r="I274">
        <f>ROUND(VLOOKUP($C274,NHGIS!$A$2:$H$4300,COLUMN(NHGIS!D$1))*$F274,0)</f>
        <v>0</v>
      </c>
      <c r="J274">
        <f>ROUND(VLOOKUP($C274,NHGIS!$A$2:$H$4300,COLUMN(NHGIS!E$1))*$F274,0)</f>
        <v>0</v>
      </c>
      <c r="K274">
        <f>ROUND(VLOOKUP($C274,NHGIS!$A$2:$H$4300,COLUMN(NHGIS!F$1))*$F274,0)</f>
        <v>0</v>
      </c>
      <c r="L274">
        <f>ROUND(VLOOKUP($C274,NHGIS!$A$2:$H$4300,COLUMN(NHGIS!G$1))*$F274,0)</f>
        <v>0</v>
      </c>
      <c r="M274">
        <f>ROUND(VLOOKUP($C274,NHGIS!$A$2:$H$4300,COLUMN(NHGIS!H$1))*$F274,0)</f>
        <v>0</v>
      </c>
    </row>
    <row r="275" spans="1:13" x14ac:dyDescent="0.2">
      <c r="A275">
        <v>1</v>
      </c>
      <c r="B275" t="s">
        <v>15</v>
      </c>
      <c r="C275">
        <v>274</v>
      </c>
      <c r="D275">
        <f>SUMIFS('MPO Data'!D:D,'MPO Data'!C:C,TAZ!C275)</f>
        <v>0</v>
      </c>
      <c r="E275">
        <f>SUMIFS(NHGIS!B:B,NHGIS!A:A,TAZ!C275)</f>
        <v>0</v>
      </c>
      <c r="F275">
        <f t="shared" si="8"/>
        <v>0</v>
      </c>
      <c r="G275">
        <f t="shared" si="9"/>
        <v>0</v>
      </c>
      <c r="H275">
        <f>ROUND(VLOOKUP($C275,NHGIS!$A$2:$H$4300,COLUMN(NHGIS!C$1))*F275,0)</f>
        <v>0</v>
      </c>
      <c r="I275">
        <f>ROUND(VLOOKUP($C275,NHGIS!$A$2:$H$4300,COLUMN(NHGIS!D$1))*$F275,0)</f>
        <v>0</v>
      </c>
      <c r="J275">
        <f>ROUND(VLOOKUP($C275,NHGIS!$A$2:$H$4300,COLUMN(NHGIS!E$1))*$F275,0)</f>
        <v>0</v>
      </c>
      <c r="K275">
        <f>ROUND(VLOOKUP($C275,NHGIS!$A$2:$H$4300,COLUMN(NHGIS!F$1))*$F275,0)</f>
        <v>0</v>
      </c>
      <c r="L275">
        <f>ROUND(VLOOKUP($C275,NHGIS!$A$2:$H$4300,COLUMN(NHGIS!G$1))*$F275,0)</f>
        <v>0</v>
      </c>
      <c r="M275">
        <f>ROUND(VLOOKUP($C275,NHGIS!$A$2:$H$4300,COLUMN(NHGIS!H$1))*$F275,0)</f>
        <v>0</v>
      </c>
    </row>
    <row r="276" spans="1:13" x14ac:dyDescent="0.2">
      <c r="A276">
        <v>1</v>
      </c>
      <c r="B276" t="s">
        <v>15</v>
      </c>
      <c r="C276">
        <v>275</v>
      </c>
      <c r="D276">
        <f>SUMIFS('MPO Data'!D:D,'MPO Data'!C:C,TAZ!C276)</f>
        <v>0</v>
      </c>
      <c r="E276">
        <f>SUMIFS(NHGIS!B:B,NHGIS!A:A,TAZ!C276)</f>
        <v>0</v>
      </c>
      <c r="F276">
        <f t="shared" si="8"/>
        <v>0</v>
      </c>
      <c r="G276">
        <f t="shared" si="9"/>
        <v>0</v>
      </c>
      <c r="H276">
        <f>ROUND(VLOOKUP($C276,NHGIS!$A$2:$H$4300,COLUMN(NHGIS!C$1))*F276,0)</f>
        <v>0</v>
      </c>
      <c r="I276">
        <f>ROUND(VLOOKUP($C276,NHGIS!$A$2:$H$4300,COLUMN(NHGIS!D$1))*$F276,0)</f>
        <v>0</v>
      </c>
      <c r="J276">
        <f>ROUND(VLOOKUP($C276,NHGIS!$A$2:$H$4300,COLUMN(NHGIS!E$1))*$F276,0)</f>
        <v>0</v>
      </c>
      <c r="K276">
        <f>ROUND(VLOOKUP($C276,NHGIS!$A$2:$H$4300,COLUMN(NHGIS!F$1))*$F276,0)</f>
        <v>0</v>
      </c>
      <c r="L276">
        <f>ROUND(VLOOKUP($C276,NHGIS!$A$2:$H$4300,COLUMN(NHGIS!G$1))*$F276,0)</f>
        <v>0</v>
      </c>
      <c r="M276">
        <f>ROUND(VLOOKUP($C276,NHGIS!$A$2:$H$4300,COLUMN(NHGIS!H$1))*$F276,0)</f>
        <v>0</v>
      </c>
    </row>
    <row r="277" spans="1:13" x14ac:dyDescent="0.2">
      <c r="A277">
        <v>1</v>
      </c>
      <c r="B277" t="s">
        <v>15</v>
      </c>
      <c r="C277">
        <v>276</v>
      </c>
      <c r="D277">
        <f>SUMIFS('MPO Data'!D:D,'MPO Data'!C:C,TAZ!C277)</f>
        <v>1063</v>
      </c>
      <c r="E277">
        <f>SUMIFS(NHGIS!B:B,NHGIS!A:A,TAZ!C277)</f>
        <v>1247</v>
      </c>
      <c r="F277">
        <f t="shared" si="8"/>
        <v>1063</v>
      </c>
      <c r="G277">
        <f t="shared" si="9"/>
        <v>794</v>
      </c>
      <c r="H277">
        <f>ROUND(VLOOKUP($C277,NHGIS!$A$2:$H$4300,COLUMN(NHGIS!C$1))*F277,0)</f>
        <v>269</v>
      </c>
      <c r="I277">
        <f>ROUND(VLOOKUP($C277,NHGIS!$A$2:$H$4300,COLUMN(NHGIS!D$1))*$F277,0)</f>
        <v>99</v>
      </c>
      <c r="J277">
        <f>ROUND(VLOOKUP($C277,NHGIS!$A$2:$H$4300,COLUMN(NHGIS!E$1))*$F277,0)</f>
        <v>179</v>
      </c>
      <c r="K277">
        <f>ROUND(VLOOKUP($C277,NHGIS!$A$2:$H$4300,COLUMN(NHGIS!F$1))*$F277,0)</f>
        <v>222</v>
      </c>
      <c r="L277">
        <f>ROUND(VLOOKUP($C277,NHGIS!$A$2:$H$4300,COLUMN(NHGIS!G$1))*$F277,0)</f>
        <v>151</v>
      </c>
      <c r="M277">
        <f>ROUND(VLOOKUP($C277,NHGIS!$A$2:$H$4300,COLUMN(NHGIS!H$1))*$F277,0)</f>
        <v>412</v>
      </c>
    </row>
    <row r="278" spans="1:13" x14ac:dyDescent="0.2">
      <c r="A278">
        <v>1</v>
      </c>
      <c r="B278" t="s">
        <v>15</v>
      </c>
      <c r="C278">
        <v>277</v>
      </c>
      <c r="D278">
        <f>SUMIFS('MPO Data'!D:D,'MPO Data'!C:C,TAZ!C278)</f>
        <v>0</v>
      </c>
      <c r="E278">
        <f>SUMIFS(NHGIS!B:B,NHGIS!A:A,TAZ!C278)</f>
        <v>0</v>
      </c>
      <c r="F278">
        <f t="shared" si="8"/>
        <v>0</v>
      </c>
      <c r="G278">
        <f t="shared" si="9"/>
        <v>0</v>
      </c>
      <c r="H278">
        <f>ROUND(VLOOKUP($C278,NHGIS!$A$2:$H$4300,COLUMN(NHGIS!C$1))*F278,0)</f>
        <v>0</v>
      </c>
      <c r="I278">
        <f>ROUND(VLOOKUP($C278,NHGIS!$A$2:$H$4300,COLUMN(NHGIS!D$1))*$F278,0)</f>
        <v>0</v>
      </c>
      <c r="J278">
        <f>ROUND(VLOOKUP($C278,NHGIS!$A$2:$H$4300,COLUMN(NHGIS!E$1))*$F278,0)</f>
        <v>0</v>
      </c>
      <c r="K278">
        <f>ROUND(VLOOKUP($C278,NHGIS!$A$2:$H$4300,COLUMN(NHGIS!F$1))*$F278,0)</f>
        <v>0</v>
      </c>
      <c r="L278">
        <f>ROUND(VLOOKUP($C278,NHGIS!$A$2:$H$4300,COLUMN(NHGIS!G$1))*$F278,0)</f>
        <v>0</v>
      </c>
      <c r="M278">
        <f>ROUND(VLOOKUP($C278,NHGIS!$A$2:$H$4300,COLUMN(NHGIS!H$1))*$F278,0)</f>
        <v>0</v>
      </c>
    </row>
    <row r="279" spans="1:13" x14ac:dyDescent="0.2">
      <c r="A279">
        <v>1</v>
      </c>
      <c r="B279" t="s">
        <v>15</v>
      </c>
      <c r="C279">
        <v>278</v>
      </c>
      <c r="D279">
        <f>SUMIFS('MPO Data'!D:D,'MPO Data'!C:C,TAZ!C279)</f>
        <v>0</v>
      </c>
      <c r="E279">
        <f>SUMIFS(NHGIS!B:B,NHGIS!A:A,TAZ!C279)</f>
        <v>0</v>
      </c>
      <c r="F279">
        <f t="shared" si="8"/>
        <v>0</v>
      </c>
      <c r="G279">
        <f t="shared" si="9"/>
        <v>0</v>
      </c>
      <c r="H279">
        <f>ROUND(VLOOKUP($C279,NHGIS!$A$2:$H$4300,COLUMN(NHGIS!C$1))*F279,0)</f>
        <v>0</v>
      </c>
      <c r="I279">
        <f>ROUND(VLOOKUP($C279,NHGIS!$A$2:$H$4300,COLUMN(NHGIS!D$1))*$F279,0)</f>
        <v>0</v>
      </c>
      <c r="J279">
        <f>ROUND(VLOOKUP($C279,NHGIS!$A$2:$H$4300,COLUMN(NHGIS!E$1))*$F279,0)</f>
        <v>0</v>
      </c>
      <c r="K279">
        <f>ROUND(VLOOKUP($C279,NHGIS!$A$2:$H$4300,COLUMN(NHGIS!F$1))*$F279,0)</f>
        <v>0</v>
      </c>
      <c r="L279">
        <f>ROUND(VLOOKUP($C279,NHGIS!$A$2:$H$4300,COLUMN(NHGIS!G$1))*$F279,0)</f>
        <v>0</v>
      </c>
      <c r="M279">
        <f>ROUND(VLOOKUP($C279,NHGIS!$A$2:$H$4300,COLUMN(NHGIS!H$1))*$F279,0)</f>
        <v>0</v>
      </c>
    </row>
    <row r="280" spans="1:13" x14ac:dyDescent="0.2">
      <c r="A280">
        <v>1</v>
      </c>
      <c r="B280" t="s">
        <v>15</v>
      </c>
      <c r="C280">
        <v>279</v>
      </c>
      <c r="D280">
        <f>SUMIFS('MPO Data'!D:D,'MPO Data'!C:C,TAZ!C280)</f>
        <v>1289</v>
      </c>
      <c r="E280">
        <f>SUMIFS(NHGIS!B:B,NHGIS!A:A,TAZ!C280)</f>
        <v>888</v>
      </c>
      <c r="F280">
        <f t="shared" si="8"/>
        <v>1289</v>
      </c>
      <c r="G280">
        <f t="shared" si="9"/>
        <v>933</v>
      </c>
      <c r="H280">
        <f>ROUND(VLOOKUP($C280,NHGIS!$A$2:$H$4300,COLUMN(NHGIS!C$1))*F280,0)</f>
        <v>356</v>
      </c>
      <c r="I280">
        <f>ROUND(VLOOKUP($C280,NHGIS!$A$2:$H$4300,COLUMN(NHGIS!D$1))*$F280,0)</f>
        <v>118</v>
      </c>
      <c r="J280">
        <f>ROUND(VLOOKUP($C280,NHGIS!$A$2:$H$4300,COLUMN(NHGIS!E$1))*$F280,0)</f>
        <v>126</v>
      </c>
      <c r="K280">
        <f>ROUND(VLOOKUP($C280,NHGIS!$A$2:$H$4300,COLUMN(NHGIS!F$1))*$F280,0)</f>
        <v>89</v>
      </c>
      <c r="L280">
        <f>ROUND(VLOOKUP($C280,NHGIS!$A$2:$H$4300,COLUMN(NHGIS!G$1))*$F280,0)</f>
        <v>173</v>
      </c>
      <c r="M280">
        <f>ROUND(VLOOKUP($C280,NHGIS!$A$2:$H$4300,COLUMN(NHGIS!H$1))*$F280,0)</f>
        <v>784</v>
      </c>
    </row>
    <row r="281" spans="1:13" x14ac:dyDescent="0.2">
      <c r="A281">
        <v>1</v>
      </c>
      <c r="B281" t="s">
        <v>15</v>
      </c>
      <c r="C281">
        <v>280</v>
      </c>
      <c r="D281">
        <f>SUMIFS('MPO Data'!D:D,'MPO Data'!C:C,TAZ!C281)</f>
        <v>0</v>
      </c>
      <c r="E281">
        <f>SUMIFS(NHGIS!B:B,NHGIS!A:A,TAZ!C281)</f>
        <v>0</v>
      </c>
      <c r="F281">
        <f t="shared" si="8"/>
        <v>0</v>
      </c>
      <c r="G281">
        <f t="shared" si="9"/>
        <v>0</v>
      </c>
      <c r="H281">
        <f>ROUND(VLOOKUP($C281,NHGIS!$A$2:$H$4300,COLUMN(NHGIS!C$1))*F281,0)</f>
        <v>0</v>
      </c>
      <c r="I281">
        <f>ROUND(VLOOKUP($C281,NHGIS!$A$2:$H$4300,COLUMN(NHGIS!D$1))*$F281,0)</f>
        <v>0</v>
      </c>
      <c r="J281">
        <f>ROUND(VLOOKUP($C281,NHGIS!$A$2:$H$4300,COLUMN(NHGIS!E$1))*$F281,0)</f>
        <v>0</v>
      </c>
      <c r="K281">
        <f>ROUND(VLOOKUP($C281,NHGIS!$A$2:$H$4300,COLUMN(NHGIS!F$1))*$F281,0)</f>
        <v>0</v>
      </c>
      <c r="L281">
        <f>ROUND(VLOOKUP($C281,NHGIS!$A$2:$H$4300,COLUMN(NHGIS!G$1))*$F281,0)</f>
        <v>0</v>
      </c>
      <c r="M281">
        <f>ROUND(VLOOKUP($C281,NHGIS!$A$2:$H$4300,COLUMN(NHGIS!H$1))*$F281,0)</f>
        <v>0</v>
      </c>
    </row>
    <row r="282" spans="1:13" x14ac:dyDescent="0.2">
      <c r="A282">
        <v>1</v>
      </c>
      <c r="B282" t="s">
        <v>15</v>
      </c>
      <c r="C282">
        <v>281</v>
      </c>
      <c r="D282">
        <f>SUMIFS('MPO Data'!D:D,'MPO Data'!C:C,TAZ!C282)</f>
        <v>0</v>
      </c>
      <c r="E282">
        <f>SUMIFS(NHGIS!B:B,NHGIS!A:A,TAZ!C282)</f>
        <v>0</v>
      </c>
      <c r="F282">
        <f t="shared" si="8"/>
        <v>0</v>
      </c>
      <c r="G282">
        <f t="shared" si="9"/>
        <v>0</v>
      </c>
      <c r="H282">
        <f>ROUND(VLOOKUP($C282,NHGIS!$A$2:$H$4300,COLUMN(NHGIS!C$1))*F282,0)</f>
        <v>0</v>
      </c>
      <c r="I282">
        <f>ROUND(VLOOKUP($C282,NHGIS!$A$2:$H$4300,COLUMN(NHGIS!D$1))*$F282,0)</f>
        <v>0</v>
      </c>
      <c r="J282">
        <f>ROUND(VLOOKUP($C282,NHGIS!$A$2:$H$4300,COLUMN(NHGIS!E$1))*$F282,0)</f>
        <v>0</v>
      </c>
      <c r="K282">
        <f>ROUND(VLOOKUP($C282,NHGIS!$A$2:$H$4300,COLUMN(NHGIS!F$1))*$F282,0)</f>
        <v>0</v>
      </c>
      <c r="L282">
        <f>ROUND(VLOOKUP($C282,NHGIS!$A$2:$H$4300,COLUMN(NHGIS!G$1))*$F282,0)</f>
        <v>0</v>
      </c>
      <c r="M282">
        <f>ROUND(VLOOKUP($C282,NHGIS!$A$2:$H$4300,COLUMN(NHGIS!H$1))*$F282,0)</f>
        <v>0</v>
      </c>
    </row>
    <row r="283" spans="1:13" x14ac:dyDescent="0.2">
      <c r="A283">
        <v>1</v>
      </c>
      <c r="B283" t="s">
        <v>15</v>
      </c>
      <c r="C283">
        <v>282</v>
      </c>
      <c r="D283">
        <f>SUMIFS('MPO Data'!D:D,'MPO Data'!C:C,TAZ!C283)</f>
        <v>919</v>
      </c>
      <c r="E283">
        <f>SUMIFS(NHGIS!B:B,NHGIS!A:A,TAZ!C283)</f>
        <v>966</v>
      </c>
      <c r="F283">
        <f t="shared" si="8"/>
        <v>919</v>
      </c>
      <c r="G283">
        <f t="shared" si="9"/>
        <v>444</v>
      </c>
      <c r="H283">
        <f>ROUND(VLOOKUP($C283,NHGIS!$A$2:$H$4300,COLUMN(NHGIS!C$1))*F283,0)</f>
        <v>475</v>
      </c>
      <c r="I283">
        <f>ROUND(VLOOKUP($C283,NHGIS!$A$2:$H$4300,COLUMN(NHGIS!D$1))*$F283,0)</f>
        <v>429</v>
      </c>
      <c r="J283">
        <f>ROUND(VLOOKUP($C283,NHGIS!$A$2:$H$4300,COLUMN(NHGIS!E$1))*$F283,0)</f>
        <v>210</v>
      </c>
      <c r="K283">
        <f>ROUND(VLOOKUP($C283,NHGIS!$A$2:$H$4300,COLUMN(NHGIS!F$1))*$F283,0)</f>
        <v>142</v>
      </c>
      <c r="L283">
        <f>ROUND(VLOOKUP($C283,NHGIS!$A$2:$H$4300,COLUMN(NHGIS!G$1))*$F283,0)</f>
        <v>22</v>
      </c>
      <c r="M283">
        <f>ROUND(VLOOKUP($C283,NHGIS!$A$2:$H$4300,COLUMN(NHGIS!H$1))*$F283,0)</f>
        <v>116</v>
      </c>
    </row>
    <row r="284" spans="1:13" x14ac:dyDescent="0.2">
      <c r="A284">
        <v>1</v>
      </c>
      <c r="B284" t="s">
        <v>15</v>
      </c>
      <c r="C284">
        <v>283</v>
      </c>
      <c r="D284">
        <f>SUMIFS('MPO Data'!D:D,'MPO Data'!C:C,TAZ!C284)</f>
        <v>0</v>
      </c>
      <c r="E284">
        <f>SUMIFS(NHGIS!B:B,NHGIS!A:A,TAZ!C284)</f>
        <v>0</v>
      </c>
      <c r="F284">
        <f t="shared" si="8"/>
        <v>0</v>
      </c>
      <c r="G284">
        <f t="shared" si="9"/>
        <v>0</v>
      </c>
      <c r="H284">
        <f>ROUND(VLOOKUP($C284,NHGIS!$A$2:$H$4300,COLUMN(NHGIS!C$1))*F284,0)</f>
        <v>0</v>
      </c>
      <c r="I284">
        <f>ROUND(VLOOKUP($C284,NHGIS!$A$2:$H$4300,COLUMN(NHGIS!D$1))*$F284,0)</f>
        <v>0</v>
      </c>
      <c r="J284">
        <f>ROUND(VLOOKUP($C284,NHGIS!$A$2:$H$4300,COLUMN(NHGIS!E$1))*$F284,0)</f>
        <v>0</v>
      </c>
      <c r="K284">
        <f>ROUND(VLOOKUP($C284,NHGIS!$A$2:$H$4300,COLUMN(NHGIS!F$1))*$F284,0)</f>
        <v>0</v>
      </c>
      <c r="L284">
        <f>ROUND(VLOOKUP($C284,NHGIS!$A$2:$H$4300,COLUMN(NHGIS!G$1))*$F284,0)</f>
        <v>0</v>
      </c>
      <c r="M284">
        <f>ROUND(VLOOKUP($C284,NHGIS!$A$2:$H$4300,COLUMN(NHGIS!H$1))*$F284,0)</f>
        <v>0</v>
      </c>
    </row>
    <row r="285" spans="1:13" x14ac:dyDescent="0.2">
      <c r="A285">
        <v>1</v>
      </c>
      <c r="B285" t="s">
        <v>15</v>
      </c>
      <c r="C285">
        <v>284</v>
      </c>
      <c r="D285">
        <f>SUMIFS('MPO Data'!D:D,'MPO Data'!C:C,TAZ!C285)</f>
        <v>0</v>
      </c>
      <c r="E285">
        <f>SUMIFS(NHGIS!B:B,NHGIS!A:A,TAZ!C285)</f>
        <v>0</v>
      </c>
      <c r="F285">
        <f t="shared" si="8"/>
        <v>0</v>
      </c>
      <c r="G285">
        <f t="shared" si="9"/>
        <v>0</v>
      </c>
      <c r="H285">
        <f>ROUND(VLOOKUP($C285,NHGIS!$A$2:$H$4300,COLUMN(NHGIS!C$1))*F285,0)</f>
        <v>0</v>
      </c>
      <c r="I285">
        <f>ROUND(VLOOKUP($C285,NHGIS!$A$2:$H$4300,COLUMN(NHGIS!D$1))*$F285,0)</f>
        <v>0</v>
      </c>
      <c r="J285">
        <f>ROUND(VLOOKUP($C285,NHGIS!$A$2:$H$4300,COLUMN(NHGIS!E$1))*$F285,0)</f>
        <v>0</v>
      </c>
      <c r="K285">
        <f>ROUND(VLOOKUP($C285,NHGIS!$A$2:$H$4300,COLUMN(NHGIS!F$1))*$F285,0)</f>
        <v>0</v>
      </c>
      <c r="L285">
        <f>ROUND(VLOOKUP($C285,NHGIS!$A$2:$H$4300,COLUMN(NHGIS!G$1))*$F285,0)</f>
        <v>0</v>
      </c>
      <c r="M285">
        <f>ROUND(VLOOKUP($C285,NHGIS!$A$2:$H$4300,COLUMN(NHGIS!H$1))*$F285,0)</f>
        <v>0</v>
      </c>
    </row>
    <row r="286" spans="1:13" x14ac:dyDescent="0.2">
      <c r="A286">
        <v>1</v>
      </c>
      <c r="B286" t="s">
        <v>15</v>
      </c>
      <c r="C286">
        <v>285</v>
      </c>
      <c r="D286">
        <f>SUMIFS('MPO Data'!D:D,'MPO Data'!C:C,TAZ!C286)</f>
        <v>555</v>
      </c>
      <c r="E286">
        <f>SUMIFS(NHGIS!B:B,NHGIS!A:A,TAZ!C286)</f>
        <v>621</v>
      </c>
      <c r="F286">
        <f t="shared" si="8"/>
        <v>555</v>
      </c>
      <c r="G286">
        <f t="shared" si="9"/>
        <v>516</v>
      </c>
      <c r="H286">
        <f>ROUND(VLOOKUP($C286,NHGIS!$A$2:$H$4300,COLUMN(NHGIS!C$1))*F286,0)</f>
        <v>39</v>
      </c>
      <c r="I286">
        <f>ROUND(VLOOKUP($C286,NHGIS!$A$2:$H$4300,COLUMN(NHGIS!D$1))*$F286,0)</f>
        <v>109</v>
      </c>
      <c r="J286">
        <f>ROUND(VLOOKUP($C286,NHGIS!$A$2:$H$4300,COLUMN(NHGIS!E$1))*$F286,0)</f>
        <v>46</v>
      </c>
      <c r="K286">
        <f>ROUND(VLOOKUP($C286,NHGIS!$A$2:$H$4300,COLUMN(NHGIS!F$1))*$F286,0)</f>
        <v>13</v>
      </c>
      <c r="L286">
        <f>ROUND(VLOOKUP($C286,NHGIS!$A$2:$H$4300,COLUMN(NHGIS!G$1))*$F286,0)</f>
        <v>97</v>
      </c>
      <c r="M286">
        <f>ROUND(VLOOKUP($C286,NHGIS!$A$2:$H$4300,COLUMN(NHGIS!H$1))*$F286,0)</f>
        <v>290</v>
      </c>
    </row>
    <row r="287" spans="1:13" x14ac:dyDescent="0.2">
      <c r="A287">
        <v>1</v>
      </c>
      <c r="B287" t="s">
        <v>15</v>
      </c>
      <c r="C287">
        <v>286</v>
      </c>
      <c r="D287">
        <f>SUMIFS('MPO Data'!D:D,'MPO Data'!C:C,TAZ!C287)</f>
        <v>1214</v>
      </c>
      <c r="E287">
        <f>SUMIFS(NHGIS!B:B,NHGIS!A:A,TAZ!C287)</f>
        <v>1033</v>
      </c>
      <c r="F287">
        <f t="shared" si="8"/>
        <v>1214</v>
      </c>
      <c r="G287">
        <f t="shared" si="9"/>
        <v>1102</v>
      </c>
      <c r="H287">
        <f>ROUND(VLOOKUP($C287,NHGIS!$A$2:$H$4300,COLUMN(NHGIS!C$1))*F287,0)</f>
        <v>112</v>
      </c>
      <c r="I287">
        <f>ROUND(VLOOKUP($C287,NHGIS!$A$2:$H$4300,COLUMN(NHGIS!D$1))*$F287,0)</f>
        <v>672</v>
      </c>
      <c r="J287">
        <f>ROUND(VLOOKUP($C287,NHGIS!$A$2:$H$4300,COLUMN(NHGIS!E$1))*$F287,0)</f>
        <v>220</v>
      </c>
      <c r="K287">
        <f>ROUND(VLOOKUP($C287,NHGIS!$A$2:$H$4300,COLUMN(NHGIS!F$1))*$F287,0)</f>
        <v>76</v>
      </c>
      <c r="L287">
        <f>ROUND(VLOOKUP($C287,NHGIS!$A$2:$H$4300,COLUMN(NHGIS!G$1))*$F287,0)</f>
        <v>14</v>
      </c>
      <c r="M287">
        <f>ROUND(VLOOKUP($C287,NHGIS!$A$2:$H$4300,COLUMN(NHGIS!H$1))*$F287,0)</f>
        <v>232</v>
      </c>
    </row>
    <row r="288" spans="1:13" x14ac:dyDescent="0.2">
      <c r="A288">
        <v>1</v>
      </c>
      <c r="B288" t="s">
        <v>15</v>
      </c>
      <c r="C288">
        <v>287</v>
      </c>
      <c r="D288">
        <f>SUMIFS('MPO Data'!D:D,'MPO Data'!C:C,TAZ!C288)</f>
        <v>1289</v>
      </c>
      <c r="E288">
        <f>SUMIFS(NHGIS!B:B,NHGIS!A:A,TAZ!C288)</f>
        <v>1248</v>
      </c>
      <c r="F288">
        <f t="shared" si="8"/>
        <v>1289</v>
      </c>
      <c r="G288">
        <f t="shared" si="9"/>
        <v>1108</v>
      </c>
      <c r="H288">
        <f>ROUND(VLOOKUP($C288,NHGIS!$A$2:$H$4300,COLUMN(NHGIS!C$1))*F288,0)</f>
        <v>181</v>
      </c>
      <c r="I288">
        <f>ROUND(VLOOKUP($C288,NHGIS!$A$2:$H$4300,COLUMN(NHGIS!D$1))*$F288,0)</f>
        <v>351</v>
      </c>
      <c r="J288">
        <f>ROUND(VLOOKUP($C288,NHGIS!$A$2:$H$4300,COLUMN(NHGIS!E$1))*$F288,0)</f>
        <v>273</v>
      </c>
      <c r="K288">
        <f>ROUND(VLOOKUP($C288,NHGIS!$A$2:$H$4300,COLUMN(NHGIS!F$1))*$F288,0)</f>
        <v>15</v>
      </c>
      <c r="L288">
        <f>ROUND(VLOOKUP($C288,NHGIS!$A$2:$H$4300,COLUMN(NHGIS!G$1))*$F288,0)</f>
        <v>117</v>
      </c>
      <c r="M288">
        <f>ROUND(VLOOKUP($C288,NHGIS!$A$2:$H$4300,COLUMN(NHGIS!H$1))*$F288,0)</f>
        <v>533</v>
      </c>
    </row>
    <row r="289" spans="1:13" x14ac:dyDescent="0.2">
      <c r="A289">
        <v>1</v>
      </c>
      <c r="B289" t="s">
        <v>15</v>
      </c>
      <c r="C289">
        <v>288</v>
      </c>
      <c r="D289">
        <f>SUMIFS('MPO Data'!D:D,'MPO Data'!C:C,TAZ!C289)</f>
        <v>834</v>
      </c>
      <c r="E289">
        <f>SUMIFS(NHGIS!B:B,NHGIS!A:A,TAZ!C289)</f>
        <v>717</v>
      </c>
      <c r="F289">
        <f t="shared" si="8"/>
        <v>834</v>
      </c>
      <c r="G289">
        <f t="shared" si="9"/>
        <v>757</v>
      </c>
      <c r="H289">
        <f>ROUND(VLOOKUP($C289,NHGIS!$A$2:$H$4300,COLUMN(NHGIS!C$1))*F289,0)</f>
        <v>77</v>
      </c>
      <c r="I289">
        <f>ROUND(VLOOKUP($C289,NHGIS!$A$2:$H$4300,COLUMN(NHGIS!D$1))*$F289,0)</f>
        <v>72</v>
      </c>
      <c r="J289">
        <f>ROUND(VLOOKUP($C289,NHGIS!$A$2:$H$4300,COLUMN(NHGIS!E$1))*$F289,0)</f>
        <v>93</v>
      </c>
      <c r="K289">
        <f>ROUND(VLOOKUP($C289,NHGIS!$A$2:$H$4300,COLUMN(NHGIS!F$1))*$F289,0)</f>
        <v>71</v>
      </c>
      <c r="L289">
        <f>ROUND(VLOOKUP($C289,NHGIS!$A$2:$H$4300,COLUMN(NHGIS!G$1))*$F289,0)</f>
        <v>88</v>
      </c>
      <c r="M289">
        <f>ROUND(VLOOKUP($C289,NHGIS!$A$2:$H$4300,COLUMN(NHGIS!H$1))*$F289,0)</f>
        <v>509</v>
      </c>
    </row>
    <row r="290" spans="1:13" x14ac:dyDescent="0.2">
      <c r="A290">
        <v>1</v>
      </c>
      <c r="B290" t="s">
        <v>15</v>
      </c>
      <c r="C290">
        <v>289</v>
      </c>
      <c r="D290">
        <f>SUMIFS('MPO Data'!D:D,'MPO Data'!C:C,TAZ!C290)</f>
        <v>317</v>
      </c>
      <c r="E290">
        <f>SUMIFS(NHGIS!B:B,NHGIS!A:A,TAZ!C290)</f>
        <v>364</v>
      </c>
      <c r="F290">
        <f t="shared" si="8"/>
        <v>317</v>
      </c>
      <c r="G290">
        <f t="shared" si="9"/>
        <v>299</v>
      </c>
      <c r="H290">
        <f>ROUND(VLOOKUP($C290,NHGIS!$A$2:$H$4300,COLUMN(NHGIS!C$1))*F290,0)</f>
        <v>18</v>
      </c>
      <c r="I290">
        <f>ROUND(VLOOKUP($C290,NHGIS!$A$2:$H$4300,COLUMN(NHGIS!D$1))*$F290,0)</f>
        <v>55</v>
      </c>
      <c r="J290">
        <f>ROUND(VLOOKUP($C290,NHGIS!$A$2:$H$4300,COLUMN(NHGIS!E$1))*$F290,0)</f>
        <v>24</v>
      </c>
      <c r="K290">
        <f>ROUND(VLOOKUP($C290,NHGIS!$A$2:$H$4300,COLUMN(NHGIS!F$1))*$F290,0)</f>
        <v>25</v>
      </c>
      <c r="L290">
        <f>ROUND(VLOOKUP($C290,NHGIS!$A$2:$H$4300,COLUMN(NHGIS!G$1))*$F290,0)</f>
        <v>36</v>
      </c>
      <c r="M290">
        <f>ROUND(VLOOKUP($C290,NHGIS!$A$2:$H$4300,COLUMN(NHGIS!H$1))*$F290,0)</f>
        <v>178</v>
      </c>
    </row>
    <row r="291" spans="1:13" x14ac:dyDescent="0.2">
      <c r="A291">
        <v>1</v>
      </c>
      <c r="B291" t="s">
        <v>15</v>
      </c>
      <c r="C291">
        <v>290</v>
      </c>
      <c r="D291">
        <f>SUMIFS('MPO Data'!D:D,'MPO Data'!C:C,TAZ!C291)</f>
        <v>645</v>
      </c>
      <c r="E291">
        <f>SUMIFS(NHGIS!B:B,NHGIS!A:A,TAZ!C291)</f>
        <v>718</v>
      </c>
      <c r="F291">
        <f t="shared" si="8"/>
        <v>645</v>
      </c>
      <c r="G291">
        <f t="shared" si="9"/>
        <v>565</v>
      </c>
      <c r="H291">
        <f>ROUND(VLOOKUP($C291,NHGIS!$A$2:$H$4300,COLUMN(NHGIS!C$1))*F291,0)</f>
        <v>80</v>
      </c>
      <c r="I291">
        <f>ROUND(VLOOKUP($C291,NHGIS!$A$2:$H$4300,COLUMN(NHGIS!D$1))*$F291,0)</f>
        <v>92</v>
      </c>
      <c r="J291">
        <f>ROUND(VLOOKUP($C291,NHGIS!$A$2:$H$4300,COLUMN(NHGIS!E$1))*$F291,0)</f>
        <v>112</v>
      </c>
      <c r="K291">
        <f>ROUND(VLOOKUP($C291,NHGIS!$A$2:$H$4300,COLUMN(NHGIS!F$1))*$F291,0)</f>
        <v>35</v>
      </c>
      <c r="L291">
        <f>ROUND(VLOOKUP($C291,NHGIS!$A$2:$H$4300,COLUMN(NHGIS!G$1))*$F291,0)</f>
        <v>62</v>
      </c>
      <c r="M291">
        <f>ROUND(VLOOKUP($C291,NHGIS!$A$2:$H$4300,COLUMN(NHGIS!H$1))*$F291,0)</f>
        <v>344</v>
      </c>
    </row>
    <row r="292" spans="1:13" x14ac:dyDescent="0.2">
      <c r="A292">
        <v>1</v>
      </c>
      <c r="B292" t="s">
        <v>15</v>
      </c>
      <c r="C292">
        <v>291</v>
      </c>
      <c r="D292">
        <f>SUMIFS('MPO Data'!D:D,'MPO Data'!C:C,TAZ!C292)</f>
        <v>483</v>
      </c>
      <c r="E292">
        <f>SUMIFS(NHGIS!B:B,NHGIS!A:A,TAZ!C292)</f>
        <v>459</v>
      </c>
      <c r="F292">
        <f t="shared" si="8"/>
        <v>483</v>
      </c>
      <c r="G292">
        <f t="shared" si="9"/>
        <v>410</v>
      </c>
      <c r="H292">
        <f>ROUND(VLOOKUP($C292,NHGIS!$A$2:$H$4300,COLUMN(NHGIS!C$1))*F292,0)</f>
        <v>73</v>
      </c>
      <c r="I292">
        <f>ROUND(VLOOKUP($C292,NHGIS!$A$2:$H$4300,COLUMN(NHGIS!D$1))*$F292,0)</f>
        <v>58</v>
      </c>
      <c r="J292">
        <f>ROUND(VLOOKUP($C292,NHGIS!$A$2:$H$4300,COLUMN(NHGIS!E$1))*$F292,0)</f>
        <v>15</v>
      </c>
      <c r="K292">
        <f>ROUND(VLOOKUP($C292,NHGIS!$A$2:$H$4300,COLUMN(NHGIS!F$1))*$F292,0)</f>
        <v>43</v>
      </c>
      <c r="L292">
        <f>ROUND(VLOOKUP($C292,NHGIS!$A$2:$H$4300,COLUMN(NHGIS!G$1))*$F292,0)</f>
        <v>0</v>
      </c>
      <c r="M292">
        <f>ROUND(VLOOKUP($C292,NHGIS!$A$2:$H$4300,COLUMN(NHGIS!H$1))*$F292,0)</f>
        <v>367</v>
      </c>
    </row>
    <row r="293" spans="1:13" x14ac:dyDescent="0.2">
      <c r="A293">
        <v>1</v>
      </c>
      <c r="B293" t="s">
        <v>15</v>
      </c>
      <c r="C293">
        <v>292</v>
      </c>
      <c r="D293">
        <f>SUMIFS('MPO Data'!D:D,'MPO Data'!C:C,TAZ!C293)</f>
        <v>464</v>
      </c>
      <c r="E293">
        <f>SUMIFS(NHGIS!B:B,NHGIS!A:A,TAZ!C293)</f>
        <v>418</v>
      </c>
      <c r="F293">
        <f t="shared" si="8"/>
        <v>464</v>
      </c>
      <c r="G293">
        <f t="shared" si="9"/>
        <v>446</v>
      </c>
      <c r="H293">
        <f>ROUND(VLOOKUP($C293,NHGIS!$A$2:$H$4300,COLUMN(NHGIS!C$1))*F293,0)</f>
        <v>18</v>
      </c>
      <c r="I293">
        <f>ROUND(VLOOKUP($C293,NHGIS!$A$2:$H$4300,COLUMN(NHGIS!D$1))*$F293,0)</f>
        <v>0</v>
      </c>
      <c r="J293">
        <f>ROUND(VLOOKUP($C293,NHGIS!$A$2:$H$4300,COLUMN(NHGIS!E$1))*$F293,0)</f>
        <v>80</v>
      </c>
      <c r="K293">
        <f>ROUND(VLOOKUP($C293,NHGIS!$A$2:$H$4300,COLUMN(NHGIS!F$1))*$F293,0)</f>
        <v>53</v>
      </c>
      <c r="L293">
        <f>ROUND(VLOOKUP($C293,NHGIS!$A$2:$H$4300,COLUMN(NHGIS!G$1))*$F293,0)</f>
        <v>43</v>
      </c>
      <c r="M293">
        <f>ROUND(VLOOKUP($C293,NHGIS!$A$2:$H$4300,COLUMN(NHGIS!H$1))*$F293,0)</f>
        <v>288</v>
      </c>
    </row>
    <row r="294" spans="1:13" x14ac:dyDescent="0.2">
      <c r="A294">
        <v>1</v>
      </c>
      <c r="B294" t="s">
        <v>15</v>
      </c>
      <c r="C294">
        <v>293</v>
      </c>
      <c r="D294">
        <f>SUMIFS('MPO Data'!D:D,'MPO Data'!C:C,TAZ!C294)</f>
        <v>917</v>
      </c>
      <c r="E294">
        <f>SUMIFS(NHGIS!B:B,NHGIS!A:A,TAZ!C294)</f>
        <v>1078</v>
      </c>
      <c r="F294">
        <f t="shared" si="8"/>
        <v>917</v>
      </c>
      <c r="G294">
        <f t="shared" si="9"/>
        <v>883</v>
      </c>
      <c r="H294">
        <f>ROUND(VLOOKUP($C294,NHGIS!$A$2:$H$4300,COLUMN(NHGIS!C$1))*F294,0)</f>
        <v>34</v>
      </c>
      <c r="I294">
        <f>ROUND(VLOOKUP($C294,NHGIS!$A$2:$H$4300,COLUMN(NHGIS!D$1))*$F294,0)</f>
        <v>219</v>
      </c>
      <c r="J294">
        <f>ROUND(VLOOKUP($C294,NHGIS!$A$2:$H$4300,COLUMN(NHGIS!E$1))*$F294,0)</f>
        <v>82</v>
      </c>
      <c r="K294">
        <f>ROUND(VLOOKUP($C294,NHGIS!$A$2:$H$4300,COLUMN(NHGIS!F$1))*$F294,0)</f>
        <v>43</v>
      </c>
      <c r="L294">
        <f>ROUND(VLOOKUP($C294,NHGIS!$A$2:$H$4300,COLUMN(NHGIS!G$1))*$F294,0)</f>
        <v>71</v>
      </c>
      <c r="M294">
        <f>ROUND(VLOOKUP($C294,NHGIS!$A$2:$H$4300,COLUMN(NHGIS!H$1))*$F294,0)</f>
        <v>503</v>
      </c>
    </row>
    <row r="295" spans="1:13" x14ac:dyDescent="0.2">
      <c r="A295">
        <v>1</v>
      </c>
      <c r="B295" t="s">
        <v>15</v>
      </c>
      <c r="C295">
        <v>294</v>
      </c>
      <c r="D295">
        <f>SUMIFS('MPO Data'!D:D,'MPO Data'!C:C,TAZ!C295)</f>
        <v>818</v>
      </c>
      <c r="E295">
        <f>SUMIFS(NHGIS!B:B,NHGIS!A:A,TAZ!C295)</f>
        <v>786</v>
      </c>
      <c r="F295">
        <f t="shared" si="8"/>
        <v>818</v>
      </c>
      <c r="G295">
        <f t="shared" si="9"/>
        <v>675</v>
      </c>
      <c r="H295">
        <f>ROUND(VLOOKUP($C295,NHGIS!$A$2:$H$4300,COLUMN(NHGIS!C$1))*F295,0)</f>
        <v>143</v>
      </c>
      <c r="I295">
        <f>ROUND(VLOOKUP($C295,NHGIS!$A$2:$H$4300,COLUMN(NHGIS!D$1))*$F295,0)</f>
        <v>57</v>
      </c>
      <c r="J295">
        <f>ROUND(VLOOKUP($C295,NHGIS!$A$2:$H$4300,COLUMN(NHGIS!E$1))*$F295,0)</f>
        <v>10</v>
      </c>
      <c r="K295">
        <f>ROUND(VLOOKUP($C295,NHGIS!$A$2:$H$4300,COLUMN(NHGIS!F$1))*$F295,0)</f>
        <v>31</v>
      </c>
      <c r="L295">
        <f>ROUND(VLOOKUP($C295,NHGIS!$A$2:$H$4300,COLUMN(NHGIS!G$1))*$F295,0)</f>
        <v>15</v>
      </c>
      <c r="M295">
        <f>ROUND(VLOOKUP($C295,NHGIS!$A$2:$H$4300,COLUMN(NHGIS!H$1))*$F295,0)</f>
        <v>705</v>
      </c>
    </row>
    <row r="296" spans="1:13" x14ac:dyDescent="0.2">
      <c r="A296">
        <v>1</v>
      </c>
      <c r="B296" t="s">
        <v>15</v>
      </c>
      <c r="C296">
        <v>295</v>
      </c>
      <c r="D296">
        <f>SUMIFS('MPO Data'!D:D,'MPO Data'!C:C,TAZ!C296)</f>
        <v>448</v>
      </c>
      <c r="E296">
        <f>SUMIFS(NHGIS!B:B,NHGIS!A:A,TAZ!C296)</f>
        <v>487</v>
      </c>
      <c r="F296">
        <f t="shared" si="8"/>
        <v>448</v>
      </c>
      <c r="G296">
        <f t="shared" si="9"/>
        <v>373</v>
      </c>
      <c r="H296">
        <f>ROUND(VLOOKUP($C296,NHGIS!$A$2:$H$4300,COLUMN(NHGIS!C$1))*F296,0)</f>
        <v>75</v>
      </c>
      <c r="I296">
        <f>ROUND(VLOOKUP($C296,NHGIS!$A$2:$H$4300,COLUMN(NHGIS!D$1))*$F296,0)</f>
        <v>12</v>
      </c>
      <c r="J296">
        <f>ROUND(VLOOKUP($C296,NHGIS!$A$2:$H$4300,COLUMN(NHGIS!E$1))*$F296,0)</f>
        <v>0</v>
      </c>
      <c r="K296">
        <f>ROUND(VLOOKUP($C296,NHGIS!$A$2:$H$4300,COLUMN(NHGIS!F$1))*$F296,0)</f>
        <v>57</v>
      </c>
      <c r="L296">
        <f>ROUND(VLOOKUP($C296,NHGIS!$A$2:$H$4300,COLUMN(NHGIS!G$1))*$F296,0)</f>
        <v>7</v>
      </c>
      <c r="M296">
        <f>ROUND(VLOOKUP($C296,NHGIS!$A$2:$H$4300,COLUMN(NHGIS!H$1))*$F296,0)</f>
        <v>372</v>
      </c>
    </row>
    <row r="297" spans="1:13" x14ac:dyDescent="0.2">
      <c r="A297">
        <v>1</v>
      </c>
      <c r="B297" t="s">
        <v>15</v>
      </c>
      <c r="C297">
        <v>296</v>
      </c>
      <c r="D297">
        <f>SUMIFS('MPO Data'!D:D,'MPO Data'!C:C,TAZ!C297)</f>
        <v>1014</v>
      </c>
      <c r="E297">
        <f>SUMIFS(NHGIS!B:B,NHGIS!A:A,TAZ!C297)</f>
        <v>991</v>
      </c>
      <c r="F297">
        <f t="shared" si="8"/>
        <v>1014</v>
      </c>
      <c r="G297">
        <f t="shared" si="9"/>
        <v>915</v>
      </c>
      <c r="H297">
        <f>ROUND(VLOOKUP($C297,NHGIS!$A$2:$H$4300,COLUMN(NHGIS!C$1))*F297,0)</f>
        <v>99</v>
      </c>
      <c r="I297">
        <f>ROUND(VLOOKUP($C297,NHGIS!$A$2:$H$4300,COLUMN(NHGIS!D$1))*$F297,0)</f>
        <v>143</v>
      </c>
      <c r="J297">
        <f>ROUND(VLOOKUP($C297,NHGIS!$A$2:$H$4300,COLUMN(NHGIS!E$1))*$F297,0)</f>
        <v>65</v>
      </c>
      <c r="K297">
        <f>ROUND(VLOOKUP($C297,NHGIS!$A$2:$H$4300,COLUMN(NHGIS!F$1))*$F297,0)</f>
        <v>100</v>
      </c>
      <c r="L297">
        <f>ROUND(VLOOKUP($C297,NHGIS!$A$2:$H$4300,COLUMN(NHGIS!G$1))*$F297,0)</f>
        <v>34</v>
      </c>
      <c r="M297">
        <f>ROUND(VLOOKUP($C297,NHGIS!$A$2:$H$4300,COLUMN(NHGIS!H$1))*$F297,0)</f>
        <v>671</v>
      </c>
    </row>
    <row r="298" spans="1:13" x14ac:dyDescent="0.2">
      <c r="A298">
        <v>1</v>
      </c>
      <c r="B298" t="s">
        <v>15</v>
      </c>
      <c r="C298">
        <v>297</v>
      </c>
      <c r="D298">
        <f>SUMIFS('MPO Data'!D:D,'MPO Data'!C:C,TAZ!C298)</f>
        <v>1240</v>
      </c>
      <c r="E298">
        <f>SUMIFS(NHGIS!B:B,NHGIS!A:A,TAZ!C298)</f>
        <v>1085</v>
      </c>
      <c r="F298">
        <f t="shared" si="8"/>
        <v>1240</v>
      </c>
      <c r="G298">
        <f t="shared" si="9"/>
        <v>1142</v>
      </c>
      <c r="H298">
        <f>ROUND(VLOOKUP($C298,NHGIS!$A$2:$H$4300,COLUMN(NHGIS!C$1))*F298,0)</f>
        <v>98</v>
      </c>
      <c r="I298">
        <f>ROUND(VLOOKUP($C298,NHGIS!$A$2:$H$4300,COLUMN(NHGIS!D$1))*$F298,0)</f>
        <v>87</v>
      </c>
      <c r="J298">
        <f>ROUND(VLOOKUP($C298,NHGIS!$A$2:$H$4300,COLUMN(NHGIS!E$1))*$F298,0)</f>
        <v>182</v>
      </c>
      <c r="K298">
        <f>ROUND(VLOOKUP($C298,NHGIS!$A$2:$H$4300,COLUMN(NHGIS!F$1))*$F298,0)</f>
        <v>144</v>
      </c>
      <c r="L298">
        <f>ROUND(VLOOKUP($C298,NHGIS!$A$2:$H$4300,COLUMN(NHGIS!G$1))*$F298,0)</f>
        <v>24</v>
      </c>
      <c r="M298">
        <f>ROUND(VLOOKUP($C298,NHGIS!$A$2:$H$4300,COLUMN(NHGIS!H$1))*$F298,0)</f>
        <v>803</v>
      </c>
    </row>
    <row r="299" spans="1:13" x14ac:dyDescent="0.2">
      <c r="A299">
        <v>1</v>
      </c>
      <c r="B299" t="s">
        <v>15</v>
      </c>
      <c r="C299">
        <v>298</v>
      </c>
      <c r="D299">
        <f>SUMIFS('MPO Data'!D:D,'MPO Data'!C:C,TAZ!C299)</f>
        <v>854</v>
      </c>
      <c r="E299">
        <f>SUMIFS(NHGIS!B:B,NHGIS!A:A,TAZ!C299)</f>
        <v>798</v>
      </c>
      <c r="F299">
        <f t="shared" si="8"/>
        <v>854</v>
      </c>
      <c r="G299">
        <f t="shared" si="9"/>
        <v>718</v>
      </c>
      <c r="H299">
        <f>ROUND(VLOOKUP($C299,NHGIS!$A$2:$H$4300,COLUMN(NHGIS!C$1))*F299,0)</f>
        <v>136</v>
      </c>
      <c r="I299">
        <f>ROUND(VLOOKUP($C299,NHGIS!$A$2:$H$4300,COLUMN(NHGIS!D$1))*$F299,0)</f>
        <v>285</v>
      </c>
      <c r="J299">
        <f>ROUND(VLOOKUP($C299,NHGIS!$A$2:$H$4300,COLUMN(NHGIS!E$1))*$F299,0)</f>
        <v>120</v>
      </c>
      <c r="K299">
        <f>ROUND(VLOOKUP($C299,NHGIS!$A$2:$H$4300,COLUMN(NHGIS!F$1))*$F299,0)</f>
        <v>36</v>
      </c>
      <c r="L299">
        <f>ROUND(VLOOKUP($C299,NHGIS!$A$2:$H$4300,COLUMN(NHGIS!G$1))*$F299,0)</f>
        <v>59</v>
      </c>
      <c r="M299">
        <f>ROUND(VLOOKUP($C299,NHGIS!$A$2:$H$4300,COLUMN(NHGIS!H$1))*$F299,0)</f>
        <v>354</v>
      </c>
    </row>
    <row r="300" spans="1:13" x14ac:dyDescent="0.2">
      <c r="A300">
        <v>1</v>
      </c>
      <c r="B300" t="s">
        <v>15</v>
      </c>
      <c r="C300">
        <v>299</v>
      </c>
      <c r="D300">
        <f>SUMIFS('MPO Data'!D:D,'MPO Data'!C:C,TAZ!C300)</f>
        <v>675</v>
      </c>
      <c r="E300">
        <f>SUMIFS(NHGIS!B:B,NHGIS!A:A,TAZ!C300)</f>
        <v>668</v>
      </c>
      <c r="F300">
        <f t="shared" si="8"/>
        <v>675</v>
      </c>
      <c r="G300">
        <f t="shared" si="9"/>
        <v>550</v>
      </c>
      <c r="H300">
        <f>ROUND(VLOOKUP($C300,NHGIS!$A$2:$H$4300,COLUMN(NHGIS!C$1))*F300,0)</f>
        <v>125</v>
      </c>
      <c r="I300">
        <f>ROUND(VLOOKUP($C300,NHGIS!$A$2:$H$4300,COLUMN(NHGIS!D$1))*$F300,0)</f>
        <v>82</v>
      </c>
      <c r="J300">
        <f>ROUND(VLOOKUP($C300,NHGIS!$A$2:$H$4300,COLUMN(NHGIS!E$1))*$F300,0)</f>
        <v>218</v>
      </c>
      <c r="K300">
        <f>ROUND(VLOOKUP($C300,NHGIS!$A$2:$H$4300,COLUMN(NHGIS!F$1))*$F300,0)</f>
        <v>81</v>
      </c>
      <c r="L300">
        <f>ROUND(VLOOKUP($C300,NHGIS!$A$2:$H$4300,COLUMN(NHGIS!G$1))*$F300,0)</f>
        <v>28</v>
      </c>
      <c r="M300">
        <f>ROUND(VLOOKUP($C300,NHGIS!$A$2:$H$4300,COLUMN(NHGIS!H$1))*$F300,0)</f>
        <v>266</v>
      </c>
    </row>
    <row r="301" spans="1:13" x14ac:dyDescent="0.2">
      <c r="A301">
        <v>1</v>
      </c>
      <c r="B301" t="s">
        <v>15</v>
      </c>
      <c r="C301">
        <v>300</v>
      </c>
      <c r="D301">
        <f>SUMIFS('MPO Data'!D:D,'MPO Data'!C:C,TAZ!C301)</f>
        <v>586</v>
      </c>
      <c r="E301">
        <f>SUMIFS(NHGIS!B:B,NHGIS!A:A,TAZ!C301)</f>
        <v>523</v>
      </c>
      <c r="F301">
        <f t="shared" si="8"/>
        <v>586</v>
      </c>
      <c r="G301">
        <f t="shared" si="9"/>
        <v>472</v>
      </c>
      <c r="H301">
        <f>ROUND(VLOOKUP($C301,NHGIS!$A$2:$H$4300,COLUMN(NHGIS!C$1))*F301,0)</f>
        <v>114</v>
      </c>
      <c r="I301">
        <f>ROUND(VLOOKUP($C301,NHGIS!$A$2:$H$4300,COLUMN(NHGIS!D$1))*$F301,0)</f>
        <v>112</v>
      </c>
      <c r="J301">
        <f>ROUND(VLOOKUP($C301,NHGIS!$A$2:$H$4300,COLUMN(NHGIS!E$1))*$F301,0)</f>
        <v>128</v>
      </c>
      <c r="K301">
        <f>ROUND(VLOOKUP($C301,NHGIS!$A$2:$H$4300,COLUMN(NHGIS!F$1))*$F301,0)</f>
        <v>50</v>
      </c>
      <c r="L301">
        <f>ROUND(VLOOKUP($C301,NHGIS!$A$2:$H$4300,COLUMN(NHGIS!G$1))*$F301,0)</f>
        <v>20</v>
      </c>
      <c r="M301">
        <f>ROUND(VLOOKUP($C301,NHGIS!$A$2:$H$4300,COLUMN(NHGIS!H$1))*$F301,0)</f>
        <v>276</v>
      </c>
    </row>
    <row r="302" spans="1:13" x14ac:dyDescent="0.2">
      <c r="A302">
        <v>1</v>
      </c>
      <c r="B302" t="s">
        <v>15</v>
      </c>
      <c r="C302">
        <v>301</v>
      </c>
      <c r="D302">
        <f>SUMIFS('MPO Data'!D:D,'MPO Data'!C:C,TAZ!C302)</f>
        <v>501</v>
      </c>
      <c r="E302">
        <f>SUMIFS(NHGIS!B:B,NHGIS!A:A,TAZ!C302)</f>
        <v>805</v>
      </c>
      <c r="F302">
        <f t="shared" si="8"/>
        <v>501</v>
      </c>
      <c r="G302">
        <f t="shared" si="9"/>
        <v>436</v>
      </c>
      <c r="H302">
        <f>ROUND(VLOOKUP($C302,NHGIS!$A$2:$H$4300,COLUMN(NHGIS!C$1))*F302,0)</f>
        <v>65</v>
      </c>
      <c r="I302">
        <f>ROUND(VLOOKUP($C302,NHGIS!$A$2:$H$4300,COLUMN(NHGIS!D$1))*$F302,0)</f>
        <v>27</v>
      </c>
      <c r="J302">
        <f>ROUND(VLOOKUP($C302,NHGIS!$A$2:$H$4300,COLUMN(NHGIS!E$1))*$F302,0)</f>
        <v>99</v>
      </c>
      <c r="K302">
        <f>ROUND(VLOOKUP($C302,NHGIS!$A$2:$H$4300,COLUMN(NHGIS!F$1))*$F302,0)</f>
        <v>29</v>
      </c>
      <c r="L302">
        <f>ROUND(VLOOKUP($C302,NHGIS!$A$2:$H$4300,COLUMN(NHGIS!G$1))*$F302,0)</f>
        <v>45</v>
      </c>
      <c r="M302">
        <f>ROUND(VLOOKUP($C302,NHGIS!$A$2:$H$4300,COLUMN(NHGIS!H$1))*$F302,0)</f>
        <v>301</v>
      </c>
    </row>
    <row r="303" spans="1:13" x14ac:dyDescent="0.2">
      <c r="A303">
        <v>1</v>
      </c>
      <c r="B303" t="s">
        <v>15</v>
      </c>
      <c r="C303">
        <v>302</v>
      </c>
      <c r="D303">
        <f>SUMIFS('MPO Data'!D:D,'MPO Data'!C:C,TAZ!C303)</f>
        <v>321</v>
      </c>
      <c r="E303">
        <f>SUMIFS(NHGIS!B:B,NHGIS!A:A,TAZ!C303)</f>
        <v>359</v>
      </c>
      <c r="F303">
        <f t="shared" si="8"/>
        <v>321</v>
      </c>
      <c r="G303">
        <f t="shared" si="9"/>
        <v>234</v>
      </c>
      <c r="H303">
        <f>ROUND(VLOOKUP($C303,NHGIS!$A$2:$H$4300,COLUMN(NHGIS!C$1))*F303,0)</f>
        <v>87</v>
      </c>
      <c r="I303">
        <f>ROUND(VLOOKUP($C303,NHGIS!$A$2:$H$4300,COLUMN(NHGIS!D$1))*$F303,0)</f>
        <v>65</v>
      </c>
      <c r="J303">
        <f>ROUND(VLOOKUP($C303,NHGIS!$A$2:$H$4300,COLUMN(NHGIS!E$1))*$F303,0)</f>
        <v>30</v>
      </c>
      <c r="K303">
        <f>ROUND(VLOOKUP($C303,NHGIS!$A$2:$H$4300,COLUMN(NHGIS!F$1))*$F303,0)</f>
        <v>9</v>
      </c>
      <c r="L303">
        <f>ROUND(VLOOKUP($C303,NHGIS!$A$2:$H$4300,COLUMN(NHGIS!G$1))*$F303,0)</f>
        <v>38</v>
      </c>
      <c r="M303">
        <f>ROUND(VLOOKUP($C303,NHGIS!$A$2:$H$4300,COLUMN(NHGIS!H$1))*$F303,0)</f>
        <v>180</v>
      </c>
    </row>
    <row r="304" spans="1:13" x14ac:dyDescent="0.2">
      <c r="A304">
        <v>1</v>
      </c>
      <c r="B304" t="s">
        <v>15</v>
      </c>
      <c r="C304">
        <v>303</v>
      </c>
      <c r="D304">
        <f>SUMIFS('MPO Data'!D:D,'MPO Data'!C:C,TAZ!C304)</f>
        <v>313</v>
      </c>
      <c r="E304">
        <f>SUMIFS(NHGIS!B:B,NHGIS!A:A,TAZ!C304)</f>
        <v>363</v>
      </c>
      <c r="F304">
        <f t="shared" si="8"/>
        <v>313</v>
      </c>
      <c r="G304">
        <f t="shared" si="9"/>
        <v>272</v>
      </c>
      <c r="H304">
        <f>ROUND(VLOOKUP($C304,NHGIS!$A$2:$H$4300,COLUMN(NHGIS!C$1))*F304,0)</f>
        <v>41</v>
      </c>
      <c r="I304">
        <f>ROUND(VLOOKUP($C304,NHGIS!$A$2:$H$4300,COLUMN(NHGIS!D$1))*$F304,0)</f>
        <v>67</v>
      </c>
      <c r="J304">
        <f>ROUND(VLOOKUP($C304,NHGIS!$A$2:$H$4300,COLUMN(NHGIS!E$1))*$F304,0)</f>
        <v>69</v>
      </c>
      <c r="K304">
        <f>ROUND(VLOOKUP($C304,NHGIS!$A$2:$H$4300,COLUMN(NHGIS!F$1))*$F304,0)</f>
        <v>54</v>
      </c>
      <c r="L304">
        <f>ROUND(VLOOKUP($C304,NHGIS!$A$2:$H$4300,COLUMN(NHGIS!G$1))*$F304,0)</f>
        <v>9</v>
      </c>
      <c r="M304">
        <f>ROUND(VLOOKUP($C304,NHGIS!$A$2:$H$4300,COLUMN(NHGIS!H$1))*$F304,0)</f>
        <v>113</v>
      </c>
    </row>
    <row r="305" spans="1:13" x14ac:dyDescent="0.2">
      <c r="A305">
        <v>1</v>
      </c>
      <c r="B305" t="s">
        <v>15</v>
      </c>
      <c r="C305">
        <v>304</v>
      </c>
      <c r="D305">
        <f>SUMIFS('MPO Data'!D:D,'MPO Data'!C:C,TAZ!C305)</f>
        <v>478</v>
      </c>
      <c r="E305">
        <f>SUMIFS(NHGIS!B:B,NHGIS!A:A,TAZ!C305)</f>
        <v>472</v>
      </c>
      <c r="F305">
        <f t="shared" si="8"/>
        <v>478</v>
      </c>
      <c r="G305">
        <f t="shared" si="9"/>
        <v>372</v>
      </c>
      <c r="H305">
        <f>ROUND(VLOOKUP($C305,NHGIS!$A$2:$H$4300,COLUMN(NHGIS!C$1))*F305,0)</f>
        <v>106</v>
      </c>
      <c r="I305">
        <f>ROUND(VLOOKUP($C305,NHGIS!$A$2:$H$4300,COLUMN(NHGIS!D$1))*$F305,0)</f>
        <v>72</v>
      </c>
      <c r="J305">
        <f>ROUND(VLOOKUP($C305,NHGIS!$A$2:$H$4300,COLUMN(NHGIS!E$1))*$F305,0)</f>
        <v>103</v>
      </c>
      <c r="K305">
        <f>ROUND(VLOOKUP($C305,NHGIS!$A$2:$H$4300,COLUMN(NHGIS!F$1))*$F305,0)</f>
        <v>0</v>
      </c>
      <c r="L305">
        <f>ROUND(VLOOKUP($C305,NHGIS!$A$2:$H$4300,COLUMN(NHGIS!G$1))*$F305,0)</f>
        <v>102</v>
      </c>
      <c r="M305">
        <f>ROUND(VLOOKUP($C305,NHGIS!$A$2:$H$4300,COLUMN(NHGIS!H$1))*$F305,0)</f>
        <v>201</v>
      </c>
    </row>
    <row r="306" spans="1:13" x14ac:dyDescent="0.2">
      <c r="A306">
        <v>1</v>
      </c>
      <c r="B306" t="s">
        <v>15</v>
      </c>
      <c r="C306">
        <v>305</v>
      </c>
      <c r="D306">
        <f>SUMIFS('MPO Data'!D:D,'MPO Data'!C:C,TAZ!C306)</f>
        <v>654</v>
      </c>
      <c r="E306">
        <f>SUMIFS(NHGIS!B:B,NHGIS!A:A,TAZ!C306)</f>
        <v>680</v>
      </c>
      <c r="F306">
        <f t="shared" si="8"/>
        <v>654</v>
      </c>
      <c r="G306">
        <f t="shared" si="9"/>
        <v>503</v>
      </c>
      <c r="H306">
        <f>ROUND(VLOOKUP($C306,NHGIS!$A$2:$H$4300,COLUMN(NHGIS!C$1))*F306,0)</f>
        <v>151</v>
      </c>
      <c r="I306">
        <f>ROUND(VLOOKUP($C306,NHGIS!$A$2:$H$4300,COLUMN(NHGIS!D$1))*$F306,0)</f>
        <v>160</v>
      </c>
      <c r="J306">
        <f>ROUND(VLOOKUP($C306,NHGIS!$A$2:$H$4300,COLUMN(NHGIS!E$1))*$F306,0)</f>
        <v>118</v>
      </c>
      <c r="K306">
        <f>ROUND(VLOOKUP($C306,NHGIS!$A$2:$H$4300,COLUMN(NHGIS!F$1))*$F306,0)</f>
        <v>86</v>
      </c>
      <c r="L306">
        <f>ROUND(VLOOKUP($C306,NHGIS!$A$2:$H$4300,COLUMN(NHGIS!G$1))*$F306,0)</f>
        <v>52</v>
      </c>
      <c r="M306">
        <f>ROUND(VLOOKUP($C306,NHGIS!$A$2:$H$4300,COLUMN(NHGIS!H$1))*$F306,0)</f>
        <v>239</v>
      </c>
    </row>
    <row r="307" spans="1:13" x14ac:dyDescent="0.2">
      <c r="A307">
        <v>1</v>
      </c>
      <c r="B307" t="s">
        <v>15</v>
      </c>
      <c r="C307">
        <v>306</v>
      </c>
      <c r="D307">
        <f>SUMIFS('MPO Data'!D:D,'MPO Data'!C:C,TAZ!C307)</f>
        <v>417</v>
      </c>
      <c r="E307">
        <f>SUMIFS(NHGIS!B:B,NHGIS!A:A,TAZ!C307)</f>
        <v>551</v>
      </c>
      <c r="F307">
        <f t="shared" si="8"/>
        <v>417</v>
      </c>
      <c r="G307">
        <f t="shared" si="9"/>
        <v>370</v>
      </c>
      <c r="H307">
        <f>ROUND(VLOOKUP($C307,NHGIS!$A$2:$H$4300,COLUMN(NHGIS!C$1))*F307,0)</f>
        <v>47</v>
      </c>
      <c r="I307">
        <f>ROUND(VLOOKUP($C307,NHGIS!$A$2:$H$4300,COLUMN(NHGIS!D$1))*$F307,0)</f>
        <v>63</v>
      </c>
      <c r="J307">
        <f>ROUND(VLOOKUP($C307,NHGIS!$A$2:$H$4300,COLUMN(NHGIS!E$1))*$F307,0)</f>
        <v>58</v>
      </c>
      <c r="K307">
        <f>ROUND(VLOOKUP($C307,NHGIS!$A$2:$H$4300,COLUMN(NHGIS!F$1))*$F307,0)</f>
        <v>21</v>
      </c>
      <c r="L307">
        <f>ROUND(VLOOKUP($C307,NHGIS!$A$2:$H$4300,COLUMN(NHGIS!G$1))*$F307,0)</f>
        <v>65</v>
      </c>
      <c r="M307">
        <f>ROUND(VLOOKUP($C307,NHGIS!$A$2:$H$4300,COLUMN(NHGIS!H$1))*$F307,0)</f>
        <v>210</v>
      </c>
    </row>
    <row r="308" spans="1:13" x14ac:dyDescent="0.2">
      <c r="A308">
        <v>1</v>
      </c>
      <c r="B308" t="s">
        <v>15</v>
      </c>
      <c r="C308">
        <v>307</v>
      </c>
      <c r="D308">
        <f>SUMIFS('MPO Data'!D:D,'MPO Data'!C:C,TAZ!C308)</f>
        <v>799</v>
      </c>
      <c r="E308">
        <f>SUMIFS(NHGIS!B:B,NHGIS!A:A,TAZ!C308)</f>
        <v>801</v>
      </c>
      <c r="F308">
        <f t="shared" si="8"/>
        <v>799</v>
      </c>
      <c r="G308">
        <f t="shared" si="9"/>
        <v>589</v>
      </c>
      <c r="H308">
        <f>ROUND(VLOOKUP($C308,NHGIS!$A$2:$H$4300,COLUMN(NHGIS!C$1))*F308,0)</f>
        <v>210</v>
      </c>
      <c r="I308">
        <f>ROUND(VLOOKUP($C308,NHGIS!$A$2:$H$4300,COLUMN(NHGIS!D$1))*$F308,0)</f>
        <v>171</v>
      </c>
      <c r="J308">
        <f>ROUND(VLOOKUP($C308,NHGIS!$A$2:$H$4300,COLUMN(NHGIS!E$1))*$F308,0)</f>
        <v>128</v>
      </c>
      <c r="K308">
        <f>ROUND(VLOOKUP($C308,NHGIS!$A$2:$H$4300,COLUMN(NHGIS!F$1))*$F308,0)</f>
        <v>42</v>
      </c>
      <c r="L308">
        <f>ROUND(VLOOKUP($C308,NHGIS!$A$2:$H$4300,COLUMN(NHGIS!G$1))*$F308,0)</f>
        <v>18</v>
      </c>
      <c r="M308">
        <f>ROUND(VLOOKUP($C308,NHGIS!$A$2:$H$4300,COLUMN(NHGIS!H$1))*$F308,0)</f>
        <v>441</v>
      </c>
    </row>
    <row r="309" spans="1:13" x14ac:dyDescent="0.2">
      <c r="A309">
        <v>1</v>
      </c>
      <c r="B309" t="s">
        <v>15</v>
      </c>
      <c r="C309">
        <v>308</v>
      </c>
      <c r="D309">
        <f>SUMIFS('MPO Data'!D:D,'MPO Data'!C:C,TAZ!C309)</f>
        <v>410</v>
      </c>
      <c r="E309">
        <f>SUMIFS(NHGIS!B:B,NHGIS!A:A,TAZ!C309)</f>
        <v>334</v>
      </c>
      <c r="F309">
        <f t="shared" si="8"/>
        <v>410</v>
      </c>
      <c r="G309">
        <f t="shared" si="9"/>
        <v>259</v>
      </c>
      <c r="H309">
        <f>ROUND(VLOOKUP($C309,NHGIS!$A$2:$H$4300,COLUMN(NHGIS!C$1))*F309,0)</f>
        <v>151</v>
      </c>
      <c r="I309">
        <f>ROUND(VLOOKUP($C309,NHGIS!$A$2:$H$4300,COLUMN(NHGIS!D$1))*$F309,0)</f>
        <v>18</v>
      </c>
      <c r="J309">
        <f>ROUND(VLOOKUP($C309,NHGIS!$A$2:$H$4300,COLUMN(NHGIS!E$1))*$F309,0)</f>
        <v>55</v>
      </c>
      <c r="K309">
        <f>ROUND(VLOOKUP($C309,NHGIS!$A$2:$H$4300,COLUMN(NHGIS!F$1))*$F309,0)</f>
        <v>61</v>
      </c>
      <c r="L309">
        <f>ROUND(VLOOKUP($C309,NHGIS!$A$2:$H$4300,COLUMN(NHGIS!G$1))*$F309,0)</f>
        <v>54</v>
      </c>
      <c r="M309">
        <f>ROUND(VLOOKUP($C309,NHGIS!$A$2:$H$4300,COLUMN(NHGIS!H$1))*$F309,0)</f>
        <v>221</v>
      </c>
    </row>
    <row r="310" spans="1:13" x14ac:dyDescent="0.2">
      <c r="A310">
        <v>1</v>
      </c>
      <c r="B310" t="s">
        <v>15</v>
      </c>
      <c r="C310">
        <v>309</v>
      </c>
      <c r="D310">
        <f>SUMIFS('MPO Data'!D:D,'MPO Data'!C:C,TAZ!C310)</f>
        <v>460</v>
      </c>
      <c r="E310">
        <f>SUMIFS(NHGIS!B:B,NHGIS!A:A,TAZ!C310)</f>
        <v>466</v>
      </c>
      <c r="F310">
        <f t="shared" si="8"/>
        <v>460</v>
      </c>
      <c r="G310">
        <f t="shared" si="9"/>
        <v>327</v>
      </c>
      <c r="H310">
        <f>ROUND(VLOOKUP($C310,NHGIS!$A$2:$H$4300,COLUMN(NHGIS!C$1))*F310,0)</f>
        <v>133</v>
      </c>
      <c r="I310">
        <f>ROUND(VLOOKUP($C310,NHGIS!$A$2:$H$4300,COLUMN(NHGIS!D$1))*$F310,0)</f>
        <v>64</v>
      </c>
      <c r="J310">
        <f>ROUND(VLOOKUP($C310,NHGIS!$A$2:$H$4300,COLUMN(NHGIS!E$1))*$F310,0)</f>
        <v>81</v>
      </c>
      <c r="K310">
        <f>ROUND(VLOOKUP($C310,NHGIS!$A$2:$H$4300,COLUMN(NHGIS!F$1))*$F310,0)</f>
        <v>80</v>
      </c>
      <c r="L310">
        <f>ROUND(VLOOKUP($C310,NHGIS!$A$2:$H$4300,COLUMN(NHGIS!G$1))*$F310,0)</f>
        <v>59</v>
      </c>
      <c r="M310">
        <f>ROUND(VLOOKUP($C310,NHGIS!$A$2:$H$4300,COLUMN(NHGIS!H$1))*$F310,0)</f>
        <v>176</v>
      </c>
    </row>
    <row r="311" spans="1:13" x14ac:dyDescent="0.2">
      <c r="A311">
        <v>1</v>
      </c>
      <c r="B311" t="s">
        <v>15</v>
      </c>
      <c r="C311">
        <v>310</v>
      </c>
      <c r="D311">
        <f>SUMIFS('MPO Data'!D:D,'MPO Data'!C:C,TAZ!C311)</f>
        <v>408</v>
      </c>
      <c r="E311">
        <f>SUMIFS(NHGIS!B:B,NHGIS!A:A,TAZ!C311)</f>
        <v>412</v>
      </c>
      <c r="F311">
        <f t="shared" si="8"/>
        <v>408</v>
      </c>
      <c r="G311">
        <f t="shared" si="9"/>
        <v>293</v>
      </c>
      <c r="H311">
        <f>ROUND(VLOOKUP($C311,NHGIS!$A$2:$H$4300,COLUMN(NHGIS!C$1))*F311,0)</f>
        <v>115</v>
      </c>
      <c r="I311">
        <f>ROUND(VLOOKUP($C311,NHGIS!$A$2:$H$4300,COLUMN(NHGIS!D$1))*$F311,0)</f>
        <v>144</v>
      </c>
      <c r="J311">
        <f>ROUND(VLOOKUP($C311,NHGIS!$A$2:$H$4300,COLUMN(NHGIS!E$1))*$F311,0)</f>
        <v>63</v>
      </c>
      <c r="K311">
        <f>ROUND(VLOOKUP($C311,NHGIS!$A$2:$H$4300,COLUMN(NHGIS!F$1))*$F311,0)</f>
        <v>94</v>
      </c>
      <c r="L311">
        <f>ROUND(VLOOKUP($C311,NHGIS!$A$2:$H$4300,COLUMN(NHGIS!G$1))*$F311,0)</f>
        <v>22</v>
      </c>
      <c r="M311">
        <f>ROUND(VLOOKUP($C311,NHGIS!$A$2:$H$4300,COLUMN(NHGIS!H$1))*$F311,0)</f>
        <v>85</v>
      </c>
    </row>
    <row r="312" spans="1:13" x14ac:dyDescent="0.2">
      <c r="A312">
        <v>1</v>
      </c>
      <c r="B312" t="s">
        <v>15</v>
      </c>
      <c r="C312">
        <v>311</v>
      </c>
      <c r="D312">
        <f>SUMIFS('MPO Data'!D:D,'MPO Data'!C:C,TAZ!C312)</f>
        <v>624</v>
      </c>
      <c r="E312">
        <f>SUMIFS(NHGIS!B:B,NHGIS!A:A,TAZ!C312)</f>
        <v>355</v>
      </c>
      <c r="F312">
        <f t="shared" si="8"/>
        <v>624</v>
      </c>
      <c r="G312">
        <f t="shared" si="9"/>
        <v>302</v>
      </c>
      <c r="H312">
        <f>ROUND(VLOOKUP($C312,NHGIS!$A$2:$H$4300,COLUMN(NHGIS!C$1))*F312,0)</f>
        <v>322</v>
      </c>
      <c r="I312">
        <f>ROUND(VLOOKUP($C312,NHGIS!$A$2:$H$4300,COLUMN(NHGIS!D$1))*$F312,0)</f>
        <v>337</v>
      </c>
      <c r="J312">
        <f>ROUND(VLOOKUP($C312,NHGIS!$A$2:$H$4300,COLUMN(NHGIS!E$1))*$F312,0)</f>
        <v>131</v>
      </c>
      <c r="K312">
        <f>ROUND(VLOOKUP($C312,NHGIS!$A$2:$H$4300,COLUMN(NHGIS!F$1))*$F312,0)</f>
        <v>95</v>
      </c>
      <c r="L312">
        <f>ROUND(VLOOKUP($C312,NHGIS!$A$2:$H$4300,COLUMN(NHGIS!G$1))*$F312,0)</f>
        <v>24</v>
      </c>
      <c r="M312">
        <f>ROUND(VLOOKUP($C312,NHGIS!$A$2:$H$4300,COLUMN(NHGIS!H$1))*$F312,0)</f>
        <v>38</v>
      </c>
    </row>
    <row r="313" spans="1:13" x14ac:dyDescent="0.2">
      <c r="A313">
        <v>1</v>
      </c>
      <c r="B313" t="s">
        <v>15</v>
      </c>
      <c r="C313">
        <v>312</v>
      </c>
      <c r="D313">
        <f>SUMIFS('MPO Data'!D:D,'MPO Data'!C:C,TAZ!C313)</f>
        <v>695</v>
      </c>
      <c r="E313">
        <f>SUMIFS(NHGIS!B:B,NHGIS!A:A,TAZ!C313)</f>
        <v>679</v>
      </c>
      <c r="F313">
        <f t="shared" si="8"/>
        <v>695</v>
      </c>
      <c r="G313">
        <f t="shared" si="9"/>
        <v>601</v>
      </c>
      <c r="H313">
        <f>ROUND(VLOOKUP($C313,NHGIS!$A$2:$H$4300,COLUMN(NHGIS!C$1))*F313,0)</f>
        <v>94</v>
      </c>
      <c r="I313">
        <f>ROUND(VLOOKUP($C313,NHGIS!$A$2:$H$4300,COLUMN(NHGIS!D$1))*$F313,0)</f>
        <v>103</v>
      </c>
      <c r="J313">
        <f>ROUND(VLOOKUP($C313,NHGIS!$A$2:$H$4300,COLUMN(NHGIS!E$1))*$F313,0)</f>
        <v>75</v>
      </c>
      <c r="K313">
        <f>ROUND(VLOOKUP($C313,NHGIS!$A$2:$H$4300,COLUMN(NHGIS!F$1))*$F313,0)</f>
        <v>87</v>
      </c>
      <c r="L313">
        <f>ROUND(VLOOKUP($C313,NHGIS!$A$2:$H$4300,COLUMN(NHGIS!G$1))*$F313,0)</f>
        <v>40</v>
      </c>
      <c r="M313">
        <f>ROUND(VLOOKUP($C313,NHGIS!$A$2:$H$4300,COLUMN(NHGIS!H$1))*$F313,0)</f>
        <v>390</v>
      </c>
    </row>
    <row r="314" spans="1:13" x14ac:dyDescent="0.2">
      <c r="A314">
        <v>1</v>
      </c>
      <c r="B314" t="s">
        <v>15</v>
      </c>
      <c r="C314">
        <v>313</v>
      </c>
      <c r="D314">
        <f>SUMIFS('MPO Data'!D:D,'MPO Data'!C:C,TAZ!C314)</f>
        <v>454</v>
      </c>
      <c r="E314">
        <f>SUMIFS(NHGIS!B:B,NHGIS!A:A,TAZ!C314)</f>
        <v>510</v>
      </c>
      <c r="F314">
        <f t="shared" si="8"/>
        <v>454</v>
      </c>
      <c r="G314">
        <f t="shared" si="9"/>
        <v>393</v>
      </c>
      <c r="H314">
        <f>ROUND(VLOOKUP($C314,NHGIS!$A$2:$H$4300,COLUMN(NHGIS!C$1))*F314,0)</f>
        <v>61</v>
      </c>
      <c r="I314">
        <f>ROUND(VLOOKUP($C314,NHGIS!$A$2:$H$4300,COLUMN(NHGIS!D$1))*$F314,0)</f>
        <v>28</v>
      </c>
      <c r="J314">
        <f>ROUND(VLOOKUP($C314,NHGIS!$A$2:$H$4300,COLUMN(NHGIS!E$1))*$F314,0)</f>
        <v>33</v>
      </c>
      <c r="K314">
        <f>ROUND(VLOOKUP($C314,NHGIS!$A$2:$H$4300,COLUMN(NHGIS!F$1))*$F314,0)</f>
        <v>51</v>
      </c>
      <c r="L314">
        <f>ROUND(VLOOKUP($C314,NHGIS!$A$2:$H$4300,COLUMN(NHGIS!G$1))*$F314,0)</f>
        <v>41</v>
      </c>
      <c r="M314">
        <f>ROUND(VLOOKUP($C314,NHGIS!$A$2:$H$4300,COLUMN(NHGIS!H$1))*$F314,0)</f>
        <v>301</v>
      </c>
    </row>
    <row r="315" spans="1:13" x14ac:dyDescent="0.2">
      <c r="A315">
        <v>1</v>
      </c>
      <c r="B315" t="s">
        <v>15</v>
      </c>
      <c r="C315">
        <v>314</v>
      </c>
      <c r="D315">
        <f>SUMIFS('MPO Data'!D:D,'MPO Data'!C:C,TAZ!C315)</f>
        <v>428</v>
      </c>
      <c r="E315">
        <f>SUMIFS(NHGIS!B:B,NHGIS!A:A,TAZ!C315)</f>
        <v>401</v>
      </c>
      <c r="F315">
        <f t="shared" si="8"/>
        <v>428</v>
      </c>
      <c r="G315">
        <f t="shared" si="9"/>
        <v>412</v>
      </c>
      <c r="H315">
        <f>ROUND(VLOOKUP($C315,NHGIS!$A$2:$H$4300,COLUMN(NHGIS!C$1))*F315,0)</f>
        <v>16</v>
      </c>
      <c r="I315">
        <f>ROUND(VLOOKUP($C315,NHGIS!$A$2:$H$4300,COLUMN(NHGIS!D$1))*$F315,0)</f>
        <v>60</v>
      </c>
      <c r="J315">
        <f>ROUND(VLOOKUP($C315,NHGIS!$A$2:$H$4300,COLUMN(NHGIS!E$1))*$F315,0)</f>
        <v>13</v>
      </c>
      <c r="K315">
        <f>ROUND(VLOOKUP($C315,NHGIS!$A$2:$H$4300,COLUMN(NHGIS!F$1))*$F315,0)</f>
        <v>16</v>
      </c>
      <c r="L315">
        <f>ROUND(VLOOKUP($C315,NHGIS!$A$2:$H$4300,COLUMN(NHGIS!G$1))*$F315,0)</f>
        <v>107</v>
      </c>
      <c r="M315">
        <f>ROUND(VLOOKUP($C315,NHGIS!$A$2:$H$4300,COLUMN(NHGIS!H$1))*$F315,0)</f>
        <v>233</v>
      </c>
    </row>
    <row r="316" spans="1:13" x14ac:dyDescent="0.2">
      <c r="A316">
        <v>1</v>
      </c>
      <c r="B316" t="s">
        <v>15</v>
      </c>
      <c r="C316">
        <v>315</v>
      </c>
      <c r="D316">
        <f>SUMIFS('MPO Data'!D:D,'MPO Data'!C:C,TAZ!C316)</f>
        <v>406</v>
      </c>
      <c r="E316">
        <f>SUMIFS(NHGIS!B:B,NHGIS!A:A,TAZ!C316)</f>
        <v>413</v>
      </c>
      <c r="F316">
        <f t="shared" si="8"/>
        <v>406</v>
      </c>
      <c r="G316">
        <f t="shared" si="9"/>
        <v>308</v>
      </c>
      <c r="H316">
        <f>ROUND(VLOOKUP($C316,NHGIS!$A$2:$H$4300,COLUMN(NHGIS!C$1))*F316,0)</f>
        <v>98</v>
      </c>
      <c r="I316">
        <f>ROUND(VLOOKUP($C316,NHGIS!$A$2:$H$4300,COLUMN(NHGIS!D$1))*$F316,0)</f>
        <v>20</v>
      </c>
      <c r="J316">
        <f>ROUND(VLOOKUP($C316,NHGIS!$A$2:$H$4300,COLUMN(NHGIS!E$1))*$F316,0)</f>
        <v>30</v>
      </c>
      <c r="K316">
        <f>ROUND(VLOOKUP($C316,NHGIS!$A$2:$H$4300,COLUMN(NHGIS!F$1))*$F316,0)</f>
        <v>33</v>
      </c>
      <c r="L316">
        <f>ROUND(VLOOKUP($C316,NHGIS!$A$2:$H$4300,COLUMN(NHGIS!G$1))*$F316,0)</f>
        <v>94</v>
      </c>
      <c r="M316">
        <f>ROUND(VLOOKUP($C316,NHGIS!$A$2:$H$4300,COLUMN(NHGIS!H$1))*$F316,0)</f>
        <v>228</v>
      </c>
    </row>
    <row r="317" spans="1:13" x14ac:dyDescent="0.2">
      <c r="A317">
        <v>1</v>
      </c>
      <c r="B317" t="s">
        <v>15</v>
      </c>
      <c r="C317">
        <v>316</v>
      </c>
      <c r="D317">
        <f>SUMIFS('MPO Data'!D:D,'MPO Data'!C:C,TAZ!C317)</f>
        <v>477</v>
      </c>
      <c r="E317">
        <f>SUMIFS(NHGIS!B:B,NHGIS!A:A,TAZ!C317)</f>
        <v>498</v>
      </c>
      <c r="F317">
        <f t="shared" si="8"/>
        <v>477</v>
      </c>
      <c r="G317">
        <f t="shared" si="9"/>
        <v>404</v>
      </c>
      <c r="H317">
        <f>ROUND(VLOOKUP($C317,NHGIS!$A$2:$H$4300,COLUMN(NHGIS!C$1))*F317,0)</f>
        <v>73</v>
      </c>
      <c r="I317">
        <f>ROUND(VLOOKUP($C317,NHGIS!$A$2:$H$4300,COLUMN(NHGIS!D$1))*$F317,0)</f>
        <v>22</v>
      </c>
      <c r="J317">
        <f>ROUND(VLOOKUP($C317,NHGIS!$A$2:$H$4300,COLUMN(NHGIS!E$1))*$F317,0)</f>
        <v>24</v>
      </c>
      <c r="K317">
        <f>ROUND(VLOOKUP($C317,NHGIS!$A$2:$H$4300,COLUMN(NHGIS!F$1))*$F317,0)</f>
        <v>65</v>
      </c>
      <c r="L317">
        <f>ROUND(VLOOKUP($C317,NHGIS!$A$2:$H$4300,COLUMN(NHGIS!G$1))*$F317,0)</f>
        <v>70</v>
      </c>
      <c r="M317">
        <f>ROUND(VLOOKUP($C317,NHGIS!$A$2:$H$4300,COLUMN(NHGIS!H$1))*$F317,0)</f>
        <v>296</v>
      </c>
    </row>
    <row r="318" spans="1:13" x14ac:dyDescent="0.2">
      <c r="A318">
        <v>1</v>
      </c>
      <c r="B318" t="s">
        <v>15</v>
      </c>
      <c r="C318">
        <v>317</v>
      </c>
      <c r="D318">
        <f>SUMIFS('MPO Data'!D:D,'MPO Data'!C:C,TAZ!C318)</f>
        <v>573</v>
      </c>
      <c r="E318">
        <f>SUMIFS(NHGIS!B:B,NHGIS!A:A,TAZ!C318)</f>
        <v>568</v>
      </c>
      <c r="F318">
        <f t="shared" si="8"/>
        <v>573</v>
      </c>
      <c r="G318">
        <f t="shared" si="9"/>
        <v>454</v>
      </c>
      <c r="H318">
        <f>ROUND(VLOOKUP($C318,NHGIS!$A$2:$H$4300,COLUMN(NHGIS!C$1))*F318,0)</f>
        <v>119</v>
      </c>
      <c r="I318">
        <f>ROUND(VLOOKUP($C318,NHGIS!$A$2:$H$4300,COLUMN(NHGIS!D$1))*$F318,0)</f>
        <v>0</v>
      </c>
      <c r="J318">
        <f>ROUND(VLOOKUP($C318,NHGIS!$A$2:$H$4300,COLUMN(NHGIS!E$1))*$F318,0)</f>
        <v>13</v>
      </c>
      <c r="K318">
        <f>ROUND(VLOOKUP($C318,NHGIS!$A$2:$H$4300,COLUMN(NHGIS!F$1))*$F318,0)</f>
        <v>61</v>
      </c>
      <c r="L318">
        <f>ROUND(VLOOKUP($C318,NHGIS!$A$2:$H$4300,COLUMN(NHGIS!G$1))*$F318,0)</f>
        <v>45</v>
      </c>
      <c r="M318">
        <f>ROUND(VLOOKUP($C318,NHGIS!$A$2:$H$4300,COLUMN(NHGIS!H$1))*$F318,0)</f>
        <v>454</v>
      </c>
    </row>
    <row r="319" spans="1:13" x14ac:dyDescent="0.2">
      <c r="A319">
        <v>1</v>
      </c>
      <c r="B319" t="s">
        <v>15</v>
      </c>
      <c r="C319">
        <v>318</v>
      </c>
      <c r="D319">
        <f>SUMIFS('MPO Data'!D:D,'MPO Data'!C:C,TAZ!C319)</f>
        <v>466</v>
      </c>
      <c r="E319">
        <f>SUMIFS(NHGIS!B:B,NHGIS!A:A,TAZ!C319)</f>
        <v>451</v>
      </c>
      <c r="F319">
        <f t="shared" si="8"/>
        <v>466</v>
      </c>
      <c r="G319">
        <f t="shared" si="9"/>
        <v>338</v>
      </c>
      <c r="H319">
        <f>ROUND(VLOOKUP($C319,NHGIS!$A$2:$H$4300,COLUMN(NHGIS!C$1))*F319,0)</f>
        <v>128</v>
      </c>
      <c r="I319">
        <f>ROUND(VLOOKUP($C319,NHGIS!$A$2:$H$4300,COLUMN(NHGIS!D$1))*$F319,0)</f>
        <v>57</v>
      </c>
      <c r="J319">
        <f>ROUND(VLOOKUP($C319,NHGIS!$A$2:$H$4300,COLUMN(NHGIS!E$1))*$F319,0)</f>
        <v>0</v>
      </c>
      <c r="K319">
        <f>ROUND(VLOOKUP($C319,NHGIS!$A$2:$H$4300,COLUMN(NHGIS!F$1))*$F319,0)</f>
        <v>21</v>
      </c>
      <c r="L319">
        <f>ROUND(VLOOKUP($C319,NHGIS!$A$2:$H$4300,COLUMN(NHGIS!G$1))*$F319,0)</f>
        <v>68</v>
      </c>
      <c r="M319">
        <f>ROUND(VLOOKUP($C319,NHGIS!$A$2:$H$4300,COLUMN(NHGIS!H$1))*$F319,0)</f>
        <v>320</v>
      </c>
    </row>
    <row r="320" spans="1:13" x14ac:dyDescent="0.2">
      <c r="A320">
        <v>1</v>
      </c>
      <c r="B320" t="s">
        <v>15</v>
      </c>
      <c r="C320">
        <v>319</v>
      </c>
      <c r="D320">
        <f>SUMIFS('MPO Data'!D:D,'MPO Data'!C:C,TAZ!C320)</f>
        <v>386</v>
      </c>
      <c r="E320">
        <f>SUMIFS(NHGIS!B:B,NHGIS!A:A,TAZ!C320)</f>
        <v>410</v>
      </c>
      <c r="F320">
        <f t="shared" si="8"/>
        <v>386</v>
      </c>
      <c r="G320">
        <f t="shared" si="9"/>
        <v>308</v>
      </c>
      <c r="H320">
        <f>ROUND(VLOOKUP($C320,NHGIS!$A$2:$H$4300,COLUMN(NHGIS!C$1))*F320,0)</f>
        <v>78</v>
      </c>
      <c r="I320">
        <f>ROUND(VLOOKUP($C320,NHGIS!$A$2:$H$4300,COLUMN(NHGIS!D$1))*$F320,0)</f>
        <v>53</v>
      </c>
      <c r="J320">
        <f>ROUND(VLOOKUP($C320,NHGIS!$A$2:$H$4300,COLUMN(NHGIS!E$1))*$F320,0)</f>
        <v>21</v>
      </c>
      <c r="K320">
        <f>ROUND(VLOOKUP($C320,NHGIS!$A$2:$H$4300,COLUMN(NHGIS!F$1))*$F320,0)</f>
        <v>36</v>
      </c>
      <c r="L320">
        <f>ROUND(VLOOKUP($C320,NHGIS!$A$2:$H$4300,COLUMN(NHGIS!G$1))*$F320,0)</f>
        <v>63</v>
      </c>
      <c r="M320">
        <f>ROUND(VLOOKUP($C320,NHGIS!$A$2:$H$4300,COLUMN(NHGIS!H$1))*$F320,0)</f>
        <v>214</v>
      </c>
    </row>
    <row r="321" spans="1:13" x14ac:dyDescent="0.2">
      <c r="A321">
        <v>1</v>
      </c>
      <c r="B321" t="s">
        <v>15</v>
      </c>
      <c r="C321">
        <v>320</v>
      </c>
      <c r="D321">
        <f>SUMIFS('MPO Data'!D:D,'MPO Data'!C:C,TAZ!C321)</f>
        <v>695</v>
      </c>
      <c r="E321">
        <f>SUMIFS(NHGIS!B:B,NHGIS!A:A,TAZ!C321)</f>
        <v>686</v>
      </c>
      <c r="F321">
        <f t="shared" si="8"/>
        <v>695</v>
      </c>
      <c r="G321">
        <f t="shared" si="9"/>
        <v>538</v>
      </c>
      <c r="H321">
        <f>ROUND(VLOOKUP($C321,NHGIS!$A$2:$H$4300,COLUMN(NHGIS!C$1))*F321,0)</f>
        <v>157</v>
      </c>
      <c r="I321">
        <f>ROUND(VLOOKUP($C321,NHGIS!$A$2:$H$4300,COLUMN(NHGIS!D$1))*$F321,0)</f>
        <v>76</v>
      </c>
      <c r="J321">
        <f>ROUND(VLOOKUP($C321,NHGIS!$A$2:$H$4300,COLUMN(NHGIS!E$1))*$F321,0)</f>
        <v>38</v>
      </c>
      <c r="K321">
        <f>ROUND(VLOOKUP($C321,NHGIS!$A$2:$H$4300,COLUMN(NHGIS!F$1))*$F321,0)</f>
        <v>40</v>
      </c>
      <c r="L321">
        <f>ROUND(VLOOKUP($C321,NHGIS!$A$2:$H$4300,COLUMN(NHGIS!G$1))*$F321,0)</f>
        <v>65</v>
      </c>
      <c r="M321">
        <f>ROUND(VLOOKUP($C321,NHGIS!$A$2:$H$4300,COLUMN(NHGIS!H$1))*$F321,0)</f>
        <v>476</v>
      </c>
    </row>
    <row r="322" spans="1:13" x14ac:dyDescent="0.2">
      <c r="A322">
        <v>1</v>
      </c>
      <c r="B322" t="s">
        <v>15</v>
      </c>
      <c r="C322">
        <v>321</v>
      </c>
      <c r="D322">
        <f>SUMIFS('MPO Data'!D:D,'MPO Data'!C:C,TAZ!C322)</f>
        <v>607</v>
      </c>
      <c r="E322">
        <f>SUMIFS(NHGIS!B:B,NHGIS!A:A,TAZ!C322)</f>
        <v>622</v>
      </c>
      <c r="F322">
        <f t="shared" si="8"/>
        <v>607</v>
      </c>
      <c r="G322">
        <f t="shared" si="9"/>
        <v>492</v>
      </c>
      <c r="H322">
        <f>ROUND(VLOOKUP($C322,NHGIS!$A$2:$H$4300,COLUMN(NHGIS!C$1))*F322,0)</f>
        <v>115</v>
      </c>
      <c r="I322">
        <f>ROUND(VLOOKUP($C322,NHGIS!$A$2:$H$4300,COLUMN(NHGIS!D$1))*$F322,0)</f>
        <v>31</v>
      </c>
      <c r="J322">
        <f>ROUND(VLOOKUP($C322,NHGIS!$A$2:$H$4300,COLUMN(NHGIS!E$1))*$F322,0)</f>
        <v>49</v>
      </c>
      <c r="K322">
        <f>ROUND(VLOOKUP($C322,NHGIS!$A$2:$H$4300,COLUMN(NHGIS!F$1))*$F322,0)</f>
        <v>72</v>
      </c>
      <c r="L322">
        <f>ROUND(VLOOKUP($C322,NHGIS!$A$2:$H$4300,COLUMN(NHGIS!G$1))*$F322,0)</f>
        <v>27</v>
      </c>
      <c r="M322">
        <f>ROUND(VLOOKUP($C322,NHGIS!$A$2:$H$4300,COLUMN(NHGIS!H$1))*$F322,0)</f>
        <v>427</v>
      </c>
    </row>
    <row r="323" spans="1:13" x14ac:dyDescent="0.2">
      <c r="A323">
        <v>1</v>
      </c>
      <c r="B323" t="s">
        <v>15</v>
      </c>
      <c r="C323">
        <v>322</v>
      </c>
      <c r="D323">
        <f>SUMIFS('MPO Data'!D:D,'MPO Data'!C:C,TAZ!C323)</f>
        <v>597</v>
      </c>
      <c r="E323">
        <f>SUMIFS(NHGIS!B:B,NHGIS!A:A,TAZ!C323)</f>
        <v>560</v>
      </c>
      <c r="F323">
        <f t="shared" ref="F323:F386" si="10">D323</f>
        <v>597</v>
      </c>
      <c r="G323">
        <f t="shared" ref="G323:G386" si="11">F323-H323</f>
        <v>442</v>
      </c>
      <c r="H323">
        <f>ROUND(VLOOKUP($C323,NHGIS!$A$2:$H$4300,COLUMN(NHGIS!C$1))*F323,0)</f>
        <v>155</v>
      </c>
      <c r="I323">
        <f>ROUND(VLOOKUP($C323,NHGIS!$A$2:$H$4300,COLUMN(NHGIS!D$1))*$F323,0)</f>
        <v>71</v>
      </c>
      <c r="J323">
        <f>ROUND(VLOOKUP($C323,NHGIS!$A$2:$H$4300,COLUMN(NHGIS!E$1))*$F323,0)</f>
        <v>49</v>
      </c>
      <c r="K323">
        <f>ROUND(VLOOKUP($C323,NHGIS!$A$2:$H$4300,COLUMN(NHGIS!F$1))*$F323,0)</f>
        <v>51</v>
      </c>
      <c r="L323">
        <f>ROUND(VLOOKUP($C323,NHGIS!$A$2:$H$4300,COLUMN(NHGIS!G$1))*$F323,0)</f>
        <v>31</v>
      </c>
      <c r="M323">
        <f>ROUND(VLOOKUP($C323,NHGIS!$A$2:$H$4300,COLUMN(NHGIS!H$1))*$F323,0)</f>
        <v>394</v>
      </c>
    </row>
    <row r="324" spans="1:13" x14ac:dyDescent="0.2">
      <c r="A324">
        <v>1</v>
      </c>
      <c r="B324" t="s">
        <v>15</v>
      </c>
      <c r="C324">
        <v>323</v>
      </c>
      <c r="D324">
        <f>SUMIFS('MPO Data'!D:D,'MPO Data'!C:C,TAZ!C324)</f>
        <v>428</v>
      </c>
      <c r="E324">
        <f>SUMIFS(NHGIS!B:B,NHGIS!A:A,TAZ!C324)</f>
        <v>459</v>
      </c>
      <c r="F324">
        <f t="shared" si="10"/>
        <v>428</v>
      </c>
      <c r="G324">
        <f t="shared" si="11"/>
        <v>413</v>
      </c>
      <c r="H324">
        <f>ROUND(VLOOKUP($C324,NHGIS!$A$2:$H$4300,COLUMN(NHGIS!C$1))*F324,0)</f>
        <v>15</v>
      </c>
      <c r="I324">
        <f>ROUND(VLOOKUP($C324,NHGIS!$A$2:$H$4300,COLUMN(NHGIS!D$1))*$F324,0)</f>
        <v>84</v>
      </c>
      <c r="J324">
        <f>ROUND(VLOOKUP($C324,NHGIS!$A$2:$H$4300,COLUMN(NHGIS!E$1))*$F324,0)</f>
        <v>32</v>
      </c>
      <c r="K324">
        <f>ROUND(VLOOKUP($C324,NHGIS!$A$2:$H$4300,COLUMN(NHGIS!F$1))*$F324,0)</f>
        <v>16</v>
      </c>
      <c r="L324">
        <f>ROUND(VLOOKUP($C324,NHGIS!$A$2:$H$4300,COLUMN(NHGIS!G$1))*$F324,0)</f>
        <v>37</v>
      </c>
      <c r="M324">
        <f>ROUND(VLOOKUP($C324,NHGIS!$A$2:$H$4300,COLUMN(NHGIS!H$1))*$F324,0)</f>
        <v>259</v>
      </c>
    </row>
    <row r="325" spans="1:13" x14ac:dyDescent="0.2">
      <c r="A325">
        <v>1</v>
      </c>
      <c r="B325" t="s">
        <v>15</v>
      </c>
      <c r="C325">
        <v>324</v>
      </c>
      <c r="D325">
        <f>SUMIFS('MPO Data'!D:D,'MPO Data'!C:C,TAZ!C325)</f>
        <v>472</v>
      </c>
      <c r="E325">
        <f>SUMIFS(NHGIS!B:B,NHGIS!A:A,TAZ!C325)</f>
        <v>433</v>
      </c>
      <c r="F325">
        <f t="shared" si="10"/>
        <v>472</v>
      </c>
      <c r="G325">
        <f t="shared" si="11"/>
        <v>372</v>
      </c>
      <c r="H325">
        <f>ROUND(VLOOKUP($C325,NHGIS!$A$2:$H$4300,COLUMN(NHGIS!C$1))*F325,0)</f>
        <v>100</v>
      </c>
      <c r="I325">
        <f>ROUND(VLOOKUP($C325,NHGIS!$A$2:$H$4300,COLUMN(NHGIS!D$1))*$F325,0)</f>
        <v>68</v>
      </c>
      <c r="J325">
        <f>ROUND(VLOOKUP($C325,NHGIS!$A$2:$H$4300,COLUMN(NHGIS!E$1))*$F325,0)</f>
        <v>123</v>
      </c>
      <c r="K325">
        <f>ROUND(VLOOKUP($C325,NHGIS!$A$2:$H$4300,COLUMN(NHGIS!F$1))*$F325,0)</f>
        <v>37</v>
      </c>
      <c r="L325">
        <f>ROUND(VLOOKUP($C325,NHGIS!$A$2:$H$4300,COLUMN(NHGIS!G$1))*$F325,0)</f>
        <v>28</v>
      </c>
      <c r="M325">
        <f>ROUND(VLOOKUP($C325,NHGIS!$A$2:$H$4300,COLUMN(NHGIS!H$1))*$F325,0)</f>
        <v>216</v>
      </c>
    </row>
    <row r="326" spans="1:13" x14ac:dyDescent="0.2">
      <c r="A326">
        <v>1</v>
      </c>
      <c r="B326" t="s">
        <v>15</v>
      </c>
      <c r="C326">
        <v>325</v>
      </c>
      <c r="D326">
        <f>SUMIFS('MPO Data'!D:D,'MPO Data'!C:C,TAZ!C326)</f>
        <v>477</v>
      </c>
      <c r="E326">
        <f>SUMIFS(NHGIS!B:B,NHGIS!A:A,TAZ!C326)</f>
        <v>507</v>
      </c>
      <c r="F326">
        <f t="shared" si="10"/>
        <v>477</v>
      </c>
      <c r="G326">
        <f t="shared" si="11"/>
        <v>358</v>
      </c>
      <c r="H326">
        <f>ROUND(VLOOKUP($C326,NHGIS!$A$2:$H$4300,COLUMN(NHGIS!C$1))*F326,0)</f>
        <v>119</v>
      </c>
      <c r="I326">
        <f>ROUND(VLOOKUP($C326,NHGIS!$A$2:$H$4300,COLUMN(NHGIS!D$1))*$F326,0)</f>
        <v>33</v>
      </c>
      <c r="J326">
        <f>ROUND(VLOOKUP($C326,NHGIS!$A$2:$H$4300,COLUMN(NHGIS!E$1))*$F326,0)</f>
        <v>89</v>
      </c>
      <c r="K326">
        <f>ROUND(VLOOKUP($C326,NHGIS!$A$2:$H$4300,COLUMN(NHGIS!F$1))*$F326,0)</f>
        <v>0</v>
      </c>
      <c r="L326">
        <f>ROUND(VLOOKUP($C326,NHGIS!$A$2:$H$4300,COLUMN(NHGIS!G$1))*$F326,0)</f>
        <v>40</v>
      </c>
      <c r="M326">
        <f>ROUND(VLOOKUP($C326,NHGIS!$A$2:$H$4300,COLUMN(NHGIS!H$1))*$F326,0)</f>
        <v>314</v>
      </c>
    </row>
    <row r="327" spans="1:13" x14ac:dyDescent="0.2">
      <c r="A327">
        <v>1</v>
      </c>
      <c r="B327" t="s">
        <v>15</v>
      </c>
      <c r="C327">
        <v>326</v>
      </c>
      <c r="D327">
        <f>SUMIFS('MPO Data'!D:D,'MPO Data'!C:C,TAZ!C327)</f>
        <v>505</v>
      </c>
      <c r="E327">
        <f>SUMIFS(NHGIS!B:B,NHGIS!A:A,TAZ!C327)</f>
        <v>551</v>
      </c>
      <c r="F327">
        <f t="shared" si="10"/>
        <v>505</v>
      </c>
      <c r="G327">
        <f t="shared" si="11"/>
        <v>478</v>
      </c>
      <c r="H327">
        <f>ROUND(VLOOKUP($C327,NHGIS!$A$2:$H$4300,COLUMN(NHGIS!C$1))*F327,0)</f>
        <v>27</v>
      </c>
      <c r="I327">
        <f>ROUND(VLOOKUP($C327,NHGIS!$A$2:$H$4300,COLUMN(NHGIS!D$1))*$F327,0)</f>
        <v>18</v>
      </c>
      <c r="J327">
        <f>ROUND(VLOOKUP($C327,NHGIS!$A$2:$H$4300,COLUMN(NHGIS!E$1))*$F327,0)</f>
        <v>75</v>
      </c>
      <c r="K327">
        <f>ROUND(VLOOKUP($C327,NHGIS!$A$2:$H$4300,COLUMN(NHGIS!F$1))*$F327,0)</f>
        <v>12</v>
      </c>
      <c r="L327">
        <f>ROUND(VLOOKUP($C327,NHGIS!$A$2:$H$4300,COLUMN(NHGIS!G$1))*$F327,0)</f>
        <v>34</v>
      </c>
      <c r="M327">
        <f>ROUND(VLOOKUP($C327,NHGIS!$A$2:$H$4300,COLUMN(NHGIS!H$1))*$F327,0)</f>
        <v>366</v>
      </c>
    </row>
    <row r="328" spans="1:13" x14ac:dyDescent="0.2">
      <c r="A328">
        <v>1</v>
      </c>
      <c r="B328" t="s">
        <v>15</v>
      </c>
      <c r="C328">
        <v>327</v>
      </c>
      <c r="D328">
        <f>SUMIFS('MPO Data'!D:D,'MPO Data'!C:C,TAZ!C328)</f>
        <v>821</v>
      </c>
      <c r="E328">
        <f>SUMIFS(NHGIS!B:B,NHGIS!A:A,TAZ!C328)</f>
        <v>912</v>
      </c>
      <c r="F328">
        <f t="shared" si="10"/>
        <v>821</v>
      </c>
      <c r="G328">
        <f t="shared" si="11"/>
        <v>600</v>
      </c>
      <c r="H328">
        <f>ROUND(VLOOKUP($C328,NHGIS!$A$2:$H$4300,COLUMN(NHGIS!C$1))*F328,0)</f>
        <v>221</v>
      </c>
      <c r="I328">
        <f>ROUND(VLOOKUP($C328,NHGIS!$A$2:$H$4300,COLUMN(NHGIS!D$1))*$F328,0)</f>
        <v>71</v>
      </c>
      <c r="J328">
        <f>ROUND(VLOOKUP($C328,NHGIS!$A$2:$H$4300,COLUMN(NHGIS!E$1))*$F328,0)</f>
        <v>62</v>
      </c>
      <c r="K328">
        <f>ROUND(VLOOKUP($C328,NHGIS!$A$2:$H$4300,COLUMN(NHGIS!F$1))*$F328,0)</f>
        <v>41</v>
      </c>
      <c r="L328">
        <f>ROUND(VLOOKUP($C328,NHGIS!$A$2:$H$4300,COLUMN(NHGIS!G$1))*$F328,0)</f>
        <v>55</v>
      </c>
      <c r="M328">
        <f>ROUND(VLOOKUP($C328,NHGIS!$A$2:$H$4300,COLUMN(NHGIS!H$1))*$F328,0)</f>
        <v>591</v>
      </c>
    </row>
    <row r="329" spans="1:13" x14ac:dyDescent="0.2">
      <c r="A329">
        <v>1</v>
      </c>
      <c r="B329" t="s">
        <v>15</v>
      </c>
      <c r="C329">
        <v>328</v>
      </c>
      <c r="D329">
        <f>SUMIFS('MPO Data'!D:D,'MPO Data'!C:C,TAZ!C329)</f>
        <v>664</v>
      </c>
      <c r="E329">
        <f>SUMIFS(NHGIS!B:B,NHGIS!A:A,TAZ!C329)</f>
        <v>621.5</v>
      </c>
      <c r="F329">
        <f t="shared" si="10"/>
        <v>664</v>
      </c>
      <c r="G329">
        <f t="shared" si="11"/>
        <v>575</v>
      </c>
      <c r="H329">
        <f>ROUND(VLOOKUP($C329,NHGIS!$A$2:$H$4300,COLUMN(NHGIS!C$1))*F329,0)</f>
        <v>89</v>
      </c>
      <c r="I329">
        <f>ROUND(VLOOKUP($C329,NHGIS!$A$2:$H$4300,COLUMN(NHGIS!D$1))*$F329,0)</f>
        <v>107</v>
      </c>
      <c r="J329">
        <f>ROUND(VLOOKUP($C329,NHGIS!$A$2:$H$4300,COLUMN(NHGIS!E$1))*$F329,0)</f>
        <v>72</v>
      </c>
      <c r="K329">
        <f>ROUND(VLOOKUP($C329,NHGIS!$A$2:$H$4300,COLUMN(NHGIS!F$1))*$F329,0)</f>
        <v>21</v>
      </c>
      <c r="L329">
        <f>ROUND(VLOOKUP($C329,NHGIS!$A$2:$H$4300,COLUMN(NHGIS!G$1))*$F329,0)</f>
        <v>75</v>
      </c>
      <c r="M329">
        <f>ROUND(VLOOKUP($C329,NHGIS!$A$2:$H$4300,COLUMN(NHGIS!H$1))*$F329,0)</f>
        <v>388</v>
      </c>
    </row>
    <row r="330" spans="1:13" x14ac:dyDescent="0.2">
      <c r="A330">
        <v>1</v>
      </c>
      <c r="B330" t="s">
        <v>15</v>
      </c>
      <c r="C330">
        <v>329</v>
      </c>
      <c r="D330">
        <f>SUMIFS('MPO Data'!D:D,'MPO Data'!C:C,TAZ!C330)</f>
        <v>635</v>
      </c>
      <c r="E330">
        <f>SUMIFS(NHGIS!B:B,NHGIS!A:A,TAZ!C330)</f>
        <v>575</v>
      </c>
      <c r="F330">
        <f t="shared" si="10"/>
        <v>635</v>
      </c>
      <c r="G330">
        <f t="shared" si="11"/>
        <v>531</v>
      </c>
      <c r="H330">
        <f>ROUND(VLOOKUP($C330,NHGIS!$A$2:$H$4300,COLUMN(NHGIS!C$1))*F330,0)</f>
        <v>104</v>
      </c>
      <c r="I330">
        <f>ROUND(VLOOKUP($C330,NHGIS!$A$2:$H$4300,COLUMN(NHGIS!D$1))*$F330,0)</f>
        <v>89</v>
      </c>
      <c r="J330">
        <f>ROUND(VLOOKUP($C330,NHGIS!$A$2:$H$4300,COLUMN(NHGIS!E$1))*$F330,0)</f>
        <v>31</v>
      </c>
      <c r="K330">
        <f>ROUND(VLOOKUP($C330,NHGIS!$A$2:$H$4300,COLUMN(NHGIS!F$1))*$F330,0)</f>
        <v>97</v>
      </c>
      <c r="L330">
        <f>ROUND(VLOOKUP($C330,NHGIS!$A$2:$H$4300,COLUMN(NHGIS!G$1))*$F330,0)</f>
        <v>84</v>
      </c>
      <c r="M330">
        <f>ROUND(VLOOKUP($C330,NHGIS!$A$2:$H$4300,COLUMN(NHGIS!H$1))*$F330,0)</f>
        <v>334</v>
      </c>
    </row>
    <row r="331" spans="1:13" x14ac:dyDescent="0.2">
      <c r="A331">
        <v>1</v>
      </c>
      <c r="B331" t="s">
        <v>15</v>
      </c>
      <c r="C331">
        <v>330</v>
      </c>
      <c r="D331">
        <f>SUMIFS('MPO Data'!D:D,'MPO Data'!C:C,TAZ!C331)</f>
        <v>426</v>
      </c>
      <c r="E331">
        <f>SUMIFS(NHGIS!B:B,NHGIS!A:A,TAZ!C331)</f>
        <v>459</v>
      </c>
      <c r="F331">
        <f t="shared" si="10"/>
        <v>426</v>
      </c>
      <c r="G331">
        <f t="shared" si="11"/>
        <v>295</v>
      </c>
      <c r="H331">
        <f>ROUND(VLOOKUP($C331,NHGIS!$A$2:$H$4300,COLUMN(NHGIS!C$1))*F331,0)</f>
        <v>131</v>
      </c>
      <c r="I331">
        <f>ROUND(VLOOKUP($C331,NHGIS!$A$2:$H$4300,COLUMN(NHGIS!D$1))*$F331,0)</f>
        <v>24</v>
      </c>
      <c r="J331">
        <f>ROUND(VLOOKUP($C331,NHGIS!$A$2:$H$4300,COLUMN(NHGIS!E$1))*$F331,0)</f>
        <v>49</v>
      </c>
      <c r="K331">
        <f>ROUND(VLOOKUP($C331,NHGIS!$A$2:$H$4300,COLUMN(NHGIS!F$1))*$F331,0)</f>
        <v>43</v>
      </c>
      <c r="L331">
        <f>ROUND(VLOOKUP($C331,NHGIS!$A$2:$H$4300,COLUMN(NHGIS!G$1))*$F331,0)</f>
        <v>30</v>
      </c>
      <c r="M331">
        <f>ROUND(VLOOKUP($C331,NHGIS!$A$2:$H$4300,COLUMN(NHGIS!H$1))*$F331,0)</f>
        <v>280</v>
      </c>
    </row>
    <row r="332" spans="1:13" x14ac:dyDescent="0.2">
      <c r="A332">
        <v>1</v>
      </c>
      <c r="B332" t="s">
        <v>15</v>
      </c>
      <c r="C332">
        <v>331</v>
      </c>
      <c r="D332">
        <f>SUMIFS('MPO Data'!D:D,'MPO Data'!C:C,TAZ!C332)</f>
        <v>452</v>
      </c>
      <c r="E332">
        <f>SUMIFS(NHGIS!B:B,NHGIS!A:A,TAZ!C332)</f>
        <v>431</v>
      </c>
      <c r="F332">
        <f t="shared" si="10"/>
        <v>452</v>
      </c>
      <c r="G332">
        <f t="shared" si="11"/>
        <v>359</v>
      </c>
      <c r="H332">
        <f>ROUND(VLOOKUP($C332,NHGIS!$A$2:$H$4300,COLUMN(NHGIS!C$1))*F332,0)</f>
        <v>93</v>
      </c>
      <c r="I332">
        <f>ROUND(VLOOKUP($C332,NHGIS!$A$2:$H$4300,COLUMN(NHGIS!D$1))*$F332,0)</f>
        <v>63</v>
      </c>
      <c r="J332">
        <f>ROUND(VLOOKUP($C332,NHGIS!$A$2:$H$4300,COLUMN(NHGIS!E$1))*$F332,0)</f>
        <v>83</v>
      </c>
      <c r="K332">
        <f>ROUND(VLOOKUP($C332,NHGIS!$A$2:$H$4300,COLUMN(NHGIS!F$1))*$F332,0)</f>
        <v>13</v>
      </c>
      <c r="L332">
        <f>ROUND(VLOOKUP($C332,NHGIS!$A$2:$H$4300,COLUMN(NHGIS!G$1))*$F332,0)</f>
        <v>66</v>
      </c>
      <c r="M332">
        <f>ROUND(VLOOKUP($C332,NHGIS!$A$2:$H$4300,COLUMN(NHGIS!H$1))*$F332,0)</f>
        <v>228</v>
      </c>
    </row>
    <row r="333" spans="1:13" x14ac:dyDescent="0.2">
      <c r="A333">
        <v>1</v>
      </c>
      <c r="B333" t="s">
        <v>15</v>
      </c>
      <c r="C333">
        <v>332</v>
      </c>
      <c r="D333">
        <f>SUMIFS('MPO Data'!D:D,'MPO Data'!C:C,TAZ!C333)</f>
        <v>306</v>
      </c>
      <c r="E333">
        <f>SUMIFS(NHGIS!B:B,NHGIS!A:A,TAZ!C333)</f>
        <v>336</v>
      </c>
      <c r="F333">
        <f t="shared" si="10"/>
        <v>306</v>
      </c>
      <c r="G333">
        <f t="shared" si="11"/>
        <v>219</v>
      </c>
      <c r="H333">
        <f>ROUND(VLOOKUP($C333,NHGIS!$A$2:$H$4300,COLUMN(NHGIS!C$1))*F333,0)</f>
        <v>87</v>
      </c>
      <c r="I333">
        <f>ROUND(VLOOKUP($C333,NHGIS!$A$2:$H$4300,COLUMN(NHGIS!D$1))*$F333,0)</f>
        <v>5</v>
      </c>
      <c r="J333">
        <f>ROUND(VLOOKUP($C333,NHGIS!$A$2:$H$4300,COLUMN(NHGIS!E$1))*$F333,0)</f>
        <v>20</v>
      </c>
      <c r="K333">
        <f>ROUND(VLOOKUP($C333,NHGIS!$A$2:$H$4300,COLUMN(NHGIS!F$1))*$F333,0)</f>
        <v>77</v>
      </c>
      <c r="L333">
        <f>ROUND(VLOOKUP($C333,NHGIS!$A$2:$H$4300,COLUMN(NHGIS!G$1))*$F333,0)</f>
        <v>38</v>
      </c>
      <c r="M333">
        <f>ROUND(VLOOKUP($C333,NHGIS!$A$2:$H$4300,COLUMN(NHGIS!H$1))*$F333,0)</f>
        <v>165</v>
      </c>
    </row>
    <row r="334" spans="1:13" x14ac:dyDescent="0.2">
      <c r="A334">
        <v>1</v>
      </c>
      <c r="B334" t="s">
        <v>15</v>
      </c>
      <c r="C334">
        <v>333</v>
      </c>
      <c r="D334">
        <f>SUMIFS('MPO Data'!D:D,'MPO Data'!C:C,TAZ!C334)</f>
        <v>420</v>
      </c>
      <c r="E334">
        <f>SUMIFS(NHGIS!B:B,NHGIS!A:A,TAZ!C334)</f>
        <v>505</v>
      </c>
      <c r="F334">
        <f t="shared" si="10"/>
        <v>420</v>
      </c>
      <c r="G334">
        <f t="shared" si="11"/>
        <v>267</v>
      </c>
      <c r="H334">
        <f>ROUND(VLOOKUP($C334,NHGIS!$A$2:$H$4300,COLUMN(NHGIS!C$1))*F334,0)</f>
        <v>153</v>
      </c>
      <c r="I334">
        <f>ROUND(VLOOKUP($C334,NHGIS!$A$2:$H$4300,COLUMN(NHGIS!D$1))*$F334,0)</f>
        <v>68</v>
      </c>
      <c r="J334">
        <f>ROUND(VLOOKUP($C334,NHGIS!$A$2:$H$4300,COLUMN(NHGIS!E$1))*$F334,0)</f>
        <v>141</v>
      </c>
      <c r="K334">
        <f>ROUND(VLOOKUP($C334,NHGIS!$A$2:$H$4300,COLUMN(NHGIS!F$1))*$F334,0)</f>
        <v>88</v>
      </c>
      <c r="L334">
        <f>ROUND(VLOOKUP($C334,NHGIS!$A$2:$H$4300,COLUMN(NHGIS!G$1))*$F334,0)</f>
        <v>32</v>
      </c>
      <c r="M334">
        <f>ROUND(VLOOKUP($C334,NHGIS!$A$2:$H$4300,COLUMN(NHGIS!H$1))*$F334,0)</f>
        <v>90</v>
      </c>
    </row>
    <row r="335" spans="1:13" x14ac:dyDescent="0.2">
      <c r="A335">
        <v>1</v>
      </c>
      <c r="B335" t="s">
        <v>15</v>
      </c>
      <c r="C335">
        <v>334</v>
      </c>
      <c r="D335">
        <f>SUMIFS('MPO Data'!D:D,'MPO Data'!C:C,TAZ!C335)</f>
        <v>561</v>
      </c>
      <c r="E335">
        <f>SUMIFS(NHGIS!B:B,NHGIS!A:A,TAZ!C335)</f>
        <v>703</v>
      </c>
      <c r="F335">
        <f t="shared" si="10"/>
        <v>561</v>
      </c>
      <c r="G335">
        <f t="shared" si="11"/>
        <v>326</v>
      </c>
      <c r="H335">
        <f>ROUND(VLOOKUP($C335,NHGIS!$A$2:$H$4300,COLUMN(NHGIS!C$1))*F335,0)</f>
        <v>235</v>
      </c>
      <c r="I335">
        <f>ROUND(VLOOKUP($C335,NHGIS!$A$2:$H$4300,COLUMN(NHGIS!D$1))*$F335,0)</f>
        <v>74</v>
      </c>
      <c r="J335">
        <f>ROUND(VLOOKUP($C335,NHGIS!$A$2:$H$4300,COLUMN(NHGIS!E$1))*$F335,0)</f>
        <v>82</v>
      </c>
      <c r="K335">
        <f>ROUND(VLOOKUP($C335,NHGIS!$A$2:$H$4300,COLUMN(NHGIS!F$1))*$F335,0)</f>
        <v>70</v>
      </c>
      <c r="L335">
        <f>ROUND(VLOOKUP($C335,NHGIS!$A$2:$H$4300,COLUMN(NHGIS!G$1))*$F335,0)</f>
        <v>102</v>
      </c>
      <c r="M335">
        <f>ROUND(VLOOKUP($C335,NHGIS!$A$2:$H$4300,COLUMN(NHGIS!H$1))*$F335,0)</f>
        <v>232</v>
      </c>
    </row>
    <row r="336" spans="1:13" x14ac:dyDescent="0.2">
      <c r="A336">
        <v>1</v>
      </c>
      <c r="B336" t="s">
        <v>15</v>
      </c>
      <c r="C336">
        <v>335</v>
      </c>
      <c r="D336">
        <f>SUMIFS('MPO Data'!D:D,'MPO Data'!C:C,TAZ!C336)</f>
        <v>184</v>
      </c>
      <c r="E336">
        <f>SUMIFS(NHGIS!B:B,NHGIS!A:A,TAZ!C336)</f>
        <v>276</v>
      </c>
      <c r="F336">
        <f t="shared" si="10"/>
        <v>184</v>
      </c>
      <c r="G336">
        <f t="shared" si="11"/>
        <v>143</v>
      </c>
      <c r="H336">
        <f>ROUND(VLOOKUP($C336,NHGIS!$A$2:$H$4300,COLUMN(NHGIS!C$1))*F336,0)</f>
        <v>41</v>
      </c>
      <c r="I336">
        <f>ROUND(VLOOKUP($C336,NHGIS!$A$2:$H$4300,COLUMN(NHGIS!D$1))*$F336,0)</f>
        <v>141</v>
      </c>
      <c r="J336">
        <f>ROUND(VLOOKUP($C336,NHGIS!$A$2:$H$4300,COLUMN(NHGIS!E$1))*$F336,0)</f>
        <v>3</v>
      </c>
      <c r="K336">
        <f>ROUND(VLOOKUP($C336,NHGIS!$A$2:$H$4300,COLUMN(NHGIS!F$1))*$F336,0)</f>
        <v>0</v>
      </c>
      <c r="L336">
        <f>ROUND(VLOOKUP($C336,NHGIS!$A$2:$H$4300,COLUMN(NHGIS!G$1))*$F336,0)</f>
        <v>3</v>
      </c>
      <c r="M336">
        <f>ROUND(VLOOKUP($C336,NHGIS!$A$2:$H$4300,COLUMN(NHGIS!H$1))*$F336,0)</f>
        <v>37</v>
      </c>
    </row>
    <row r="337" spans="1:13" x14ac:dyDescent="0.2">
      <c r="A337">
        <v>1</v>
      </c>
      <c r="B337" t="s">
        <v>15</v>
      </c>
      <c r="C337">
        <v>336</v>
      </c>
      <c r="D337">
        <f>SUMIFS('MPO Data'!D:D,'MPO Data'!C:C,TAZ!C337)</f>
        <v>139</v>
      </c>
      <c r="E337">
        <f>SUMIFS(NHGIS!B:B,NHGIS!A:A,TAZ!C337)</f>
        <v>197</v>
      </c>
      <c r="F337">
        <f t="shared" si="10"/>
        <v>139</v>
      </c>
      <c r="G337">
        <f t="shared" si="11"/>
        <v>100</v>
      </c>
      <c r="H337">
        <f>ROUND(VLOOKUP($C337,NHGIS!$A$2:$H$4300,COLUMN(NHGIS!C$1))*F337,0)</f>
        <v>39</v>
      </c>
      <c r="I337">
        <f>ROUND(VLOOKUP($C337,NHGIS!$A$2:$H$4300,COLUMN(NHGIS!D$1))*$F337,0)</f>
        <v>49</v>
      </c>
      <c r="J337">
        <f>ROUND(VLOOKUP($C337,NHGIS!$A$2:$H$4300,COLUMN(NHGIS!E$1))*$F337,0)</f>
        <v>8</v>
      </c>
      <c r="K337">
        <f>ROUND(VLOOKUP($C337,NHGIS!$A$2:$H$4300,COLUMN(NHGIS!F$1))*$F337,0)</f>
        <v>14</v>
      </c>
      <c r="L337">
        <f>ROUND(VLOOKUP($C337,NHGIS!$A$2:$H$4300,COLUMN(NHGIS!G$1))*$F337,0)</f>
        <v>12</v>
      </c>
      <c r="M337">
        <f>ROUND(VLOOKUP($C337,NHGIS!$A$2:$H$4300,COLUMN(NHGIS!H$1))*$F337,0)</f>
        <v>56</v>
      </c>
    </row>
    <row r="338" spans="1:13" x14ac:dyDescent="0.2">
      <c r="A338">
        <v>1</v>
      </c>
      <c r="B338" t="s">
        <v>15</v>
      </c>
      <c r="C338">
        <v>337</v>
      </c>
      <c r="D338">
        <f>SUMIFS('MPO Data'!D:D,'MPO Data'!C:C,TAZ!C338)</f>
        <v>507</v>
      </c>
      <c r="E338">
        <f>SUMIFS(NHGIS!B:B,NHGIS!A:A,TAZ!C338)</f>
        <v>494</v>
      </c>
      <c r="F338">
        <f t="shared" si="10"/>
        <v>507</v>
      </c>
      <c r="G338">
        <f t="shared" si="11"/>
        <v>355</v>
      </c>
      <c r="H338">
        <f>ROUND(VLOOKUP($C338,NHGIS!$A$2:$H$4300,COLUMN(NHGIS!C$1))*F338,0)</f>
        <v>152</v>
      </c>
      <c r="I338">
        <f>ROUND(VLOOKUP($C338,NHGIS!$A$2:$H$4300,COLUMN(NHGIS!D$1))*$F338,0)</f>
        <v>10</v>
      </c>
      <c r="J338">
        <f>ROUND(VLOOKUP($C338,NHGIS!$A$2:$H$4300,COLUMN(NHGIS!E$1))*$F338,0)</f>
        <v>28</v>
      </c>
      <c r="K338">
        <f>ROUND(VLOOKUP($C338,NHGIS!$A$2:$H$4300,COLUMN(NHGIS!F$1))*$F338,0)</f>
        <v>85</v>
      </c>
      <c r="L338">
        <f>ROUND(VLOOKUP($C338,NHGIS!$A$2:$H$4300,COLUMN(NHGIS!G$1))*$F338,0)</f>
        <v>10</v>
      </c>
      <c r="M338">
        <f>ROUND(VLOOKUP($C338,NHGIS!$A$2:$H$4300,COLUMN(NHGIS!H$1))*$F338,0)</f>
        <v>374</v>
      </c>
    </row>
    <row r="339" spans="1:13" x14ac:dyDescent="0.2">
      <c r="A339">
        <v>1</v>
      </c>
      <c r="B339" t="s">
        <v>15</v>
      </c>
      <c r="C339">
        <v>338</v>
      </c>
      <c r="D339">
        <f>SUMIFS('MPO Data'!D:D,'MPO Data'!C:C,TAZ!C339)</f>
        <v>526</v>
      </c>
      <c r="E339">
        <f>SUMIFS(NHGIS!B:B,NHGIS!A:A,TAZ!C339)</f>
        <v>607</v>
      </c>
      <c r="F339">
        <f t="shared" si="10"/>
        <v>526</v>
      </c>
      <c r="G339">
        <f t="shared" si="11"/>
        <v>443</v>
      </c>
      <c r="H339">
        <f>ROUND(VLOOKUP($C339,NHGIS!$A$2:$H$4300,COLUMN(NHGIS!C$1))*F339,0)</f>
        <v>83</v>
      </c>
      <c r="I339">
        <f>ROUND(VLOOKUP($C339,NHGIS!$A$2:$H$4300,COLUMN(NHGIS!D$1))*$F339,0)</f>
        <v>36</v>
      </c>
      <c r="J339">
        <f>ROUND(VLOOKUP($C339,NHGIS!$A$2:$H$4300,COLUMN(NHGIS!E$1))*$F339,0)</f>
        <v>75</v>
      </c>
      <c r="K339">
        <f>ROUND(VLOOKUP($C339,NHGIS!$A$2:$H$4300,COLUMN(NHGIS!F$1))*$F339,0)</f>
        <v>55</v>
      </c>
      <c r="L339">
        <f>ROUND(VLOOKUP($C339,NHGIS!$A$2:$H$4300,COLUMN(NHGIS!G$1))*$F339,0)</f>
        <v>45</v>
      </c>
      <c r="M339">
        <f>ROUND(VLOOKUP($C339,NHGIS!$A$2:$H$4300,COLUMN(NHGIS!H$1))*$F339,0)</f>
        <v>315</v>
      </c>
    </row>
    <row r="340" spans="1:13" x14ac:dyDescent="0.2">
      <c r="A340">
        <v>1</v>
      </c>
      <c r="B340" t="s">
        <v>15</v>
      </c>
      <c r="C340">
        <v>339</v>
      </c>
      <c r="D340">
        <f>SUMIFS('MPO Data'!D:D,'MPO Data'!C:C,TAZ!C340)</f>
        <v>643</v>
      </c>
      <c r="E340">
        <f>SUMIFS(NHGIS!B:B,NHGIS!A:A,TAZ!C340)</f>
        <v>135.66666666666666</v>
      </c>
      <c r="F340">
        <f t="shared" si="10"/>
        <v>643</v>
      </c>
      <c r="G340">
        <f t="shared" si="11"/>
        <v>551</v>
      </c>
      <c r="H340">
        <f>ROUND(VLOOKUP($C340,NHGIS!$A$2:$H$4300,COLUMN(NHGIS!C$1))*F340,0)</f>
        <v>92</v>
      </c>
      <c r="I340">
        <f>ROUND(VLOOKUP($C340,NHGIS!$A$2:$H$4300,COLUMN(NHGIS!D$1))*$F340,0)</f>
        <v>9</v>
      </c>
      <c r="J340">
        <f>ROUND(VLOOKUP($C340,NHGIS!$A$2:$H$4300,COLUMN(NHGIS!E$1))*$F340,0)</f>
        <v>70</v>
      </c>
      <c r="K340">
        <f>ROUND(VLOOKUP($C340,NHGIS!$A$2:$H$4300,COLUMN(NHGIS!F$1))*$F340,0)</f>
        <v>39</v>
      </c>
      <c r="L340">
        <f>ROUND(VLOOKUP($C340,NHGIS!$A$2:$H$4300,COLUMN(NHGIS!G$1))*$F340,0)</f>
        <v>41</v>
      </c>
      <c r="M340">
        <f>ROUND(VLOOKUP($C340,NHGIS!$A$2:$H$4300,COLUMN(NHGIS!H$1))*$F340,0)</f>
        <v>483</v>
      </c>
    </row>
    <row r="341" spans="1:13" x14ac:dyDescent="0.2">
      <c r="A341">
        <v>1</v>
      </c>
      <c r="B341" t="s">
        <v>15</v>
      </c>
      <c r="C341">
        <v>340</v>
      </c>
      <c r="D341">
        <f>SUMIFS('MPO Data'!D:D,'MPO Data'!C:C,TAZ!C341)</f>
        <v>321</v>
      </c>
      <c r="E341">
        <f>SUMIFS(NHGIS!B:B,NHGIS!A:A,TAZ!C341)</f>
        <v>709</v>
      </c>
      <c r="F341">
        <f t="shared" si="10"/>
        <v>321</v>
      </c>
      <c r="G341">
        <f t="shared" si="11"/>
        <v>283</v>
      </c>
      <c r="H341">
        <f>ROUND(VLOOKUP($C341,NHGIS!$A$2:$H$4300,COLUMN(NHGIS!C$1))*F341,0)</f>
        <v>38</v>
      </c>
      <c r="I341">
        <f>ROUND(VLOOKUP($C341,NHGIS!$A$2:$H$4300,COLUMN(NHGIS!D$1))*$F341,0)</f>
        <v>16</v>
      </c>
      <c r="J341">
        <f>ROUND(VLOOKUP($C341,NHGIS!$A$2:$H$4300,COLUMN(NHGIS!E$1))*$F341,0)</f>
        <v>7</v>
      </c>
      <c r="K341">
        <f>ROUND(VLOOKUP($C341,NHGIS!$A$2:$H$4300,COLUMN(NHGIS!F$1))*$F341,0)</f>
        <v>20</v>
      </c>
      <c r="L341">
        <f>ROUND(VLOOKUP($C341,NHGIS!$A$2:$H$4300,COLUMN(NHGIS!G$1))*$F341,0)</f>
        <v>22</v>
      </c>
      <c r="M341">
        <f>ROUND(VLOOKUP($C341,NHGIS!$A$2:$H$4300,COLUMN(NHGIS!H$1))*$F341,0)</f>
        <v>256</v>
      </c>
    </row>
    <row r="342" spans="1:13" x14ac:dyDescent="0.2">
      <c r="A342">
        <v>1</v>
      </c>
      <c r="B342" t="s">
        <v>15</v>
      </c>
      <c r="C342">
        <v>341</v>
      </c>
      <c r="D342">
        <f>SUMIFS('MPO Data'!D:D,'MPO Data'!C:C,TAZ!C342)</f>
        <v>410</v>
      </c>
      <c r="E342">
        <f>SUMIFS(NHGIS!B:B,NHGIS!A:A,TAZ!C342)</f>
        <v>494</v>
      </c>
      <c r="F342">
        <f t="shared" si="10"/>
        <v>410</v>
      </c>
      <c r="G342">
        <f t="shared" si="11"/>
        <v>310</v>
      </c>
      <c r="H342">
        <f>ROUND(VLOOKUP($C342,NHGIS!$A$2:$H$4300,COLUMN(NHGIS!C$1))*F342,0)</f>
        <v>100</v>
      </c>
      <c r="I342">
        <f>ROUND(VLOOKUP($C342,NHGIS!$A$2:$H$4300,COLUMN(NHGIS!D$1))*$F342,0)</f>
        <v>37</v>
      </c>
      <c r="J342">
        <f>ROUND(VLOOKUP($C342,NHGIS!$A$2:$H$4300,COLUMN(NHGIS!E$1))*$F342,0)</f>
        <v>77</v>
      </c>
      <c r="K342">
        <f>ROUND(VLOOKUP($C342,NHGIS!$A$2:$H$4300,COLUMN(NHGIS!F$1))*$F342,0)</f>
        <v>15</v>
      </c>
      <c r="L342">
        <f>ROUND(VLOOKUP($C342,NHGIS!$A$2:$H$4300,COLUMN(NHGIS!G$1))*$F342,0)</f>
        <v>32</v>
      </c>
      <c r="M342">
        <f>ROUND(VLOOKUP($C342,NHGIS!$A$2:$H$4300,COLUMN(NHGIS!H$1))*$F342,0)</f>
        <v>248</v>
      </c>
    </row>
    <row r="343" spans="1:13" x14ac:dyDescent="0.2">
      <c r="A343">
        <v>1</v>
      </c>
      <c r="B343" t="s">
        <v>15</v>
      </c>
      <c r="C343">
        <v>342</v>
      </c>
      <c r="D343">
        <f>SUMIFS('MPO Data'!D:D,'MPO Data'!C:C,TAZ!C343)</f>
        <v>771</v>
      </c>
      <c r="E343">
        <f>SUMIFS(NHGIS!B:B,NHGIS!A:A,TAZ!C343)</f>
        <v>793</v>
      </c>
      <c r="F343">
        <f t="shared" si="10"/>
        <v>771</v>
      </c>
      <c r="G343">
        <f t="shared" si="11"/>
        <v>550</v>
      </c>
      <c r="H343">
        <f>ROUND(VLOOKUP($C343,NHGIS!$A$2:$H$4300,COLUMN(NHGIS!C$1))*F343,0)</f>
        <v>221</v>
      </c>
      <c r="I343">
        <f>ROUND(VLOOKUP($C343,NHGIS!$A$2:$H$4300,COLUMN(NHGIS!D$1))*$F343,0)</f>
        <v>59</v>
      </c>
      <c r="J343">
        <f>ROUND(VLOOKUP($C343,NHGIS!$A$2:$H$4300,COLUMN(NHGIS!E$1))*$F343,0)</f>
        <v>69</v>
      </c>
      <c r="K343">
        <f>ROUND(VLOOKUP($C343,NHGIS!$A$2:$H$4300,COLUMN(NHGIS!F$1))*$F343,0)</f>
        <v>148</v>
      </c>
      <c r="L343">
        <f>ROUND(VLOOKUP($C343,NHGIS!$A$2:$H$4300,COLUMN(NHGIS!G$1))*$F343,0)</f>
        <v>35</v>
      </c>
      <c r="M343">
        <f>ROUND(VLOOKUP($C343,NHGIS!$A$2:$H$4300,COLUMN(NHGIS!H$1))*$F343,0)</f>
        <v>460</v>
      </c>
    </row>
    <row r="344" spans="1:13" x14ac:dyDescent="0.2">
      <c r="A344">
        <v>1</v>
      </c>
      <c r="B344" t="s">
        <v>15</v>
      </c>
      <c r="C344">
        <v>343</v>
      </c>
      <c r="D344">
        <f>SUMIFS('MPO Data'!D:D,'MPO Data'!C:C,TAZ!C344)</f>
        <v>495</v>
      </c>
      <c r="E344">
        <f>SUMIFS(NHGIS!B:B,NHGIS!A:A,TAZ!C344)</f>
        <v>489</v>
      </c>
      <c r="F344">
        <f t="shared" si="10"/>
        <v>495</v>
      </c>
      <c r="G344">
        <f t="shared" si="11"/>
        <v>403</v>
      </c>
      <c r="H344">
        <f>ROUND(VLOOKUP($C344,NHGIS!$A$2:$H$4300,COLUMN(NHGIS!C$1))*F344,0)</f>
        <v>92</v>
      </c>
      <c r="I344">
        <f>ROUND(VLOOKUP($C344,NHGIS!$A$2:$H$4300,COLUMN(NHGIS!D$1))*$F344,0)</f>
        <v>21</v>
      </c>
      <c r="J344">
        <f>ROUND(VLOOKUP($C344,NHGIS!$A$2:$H$4300,COLUMN(NHGIS!E$1))*$F344,0)</f>
        <v>25</v>
      </c>
      <c r="K344">
        <f>ROUND(VLOOKUP($C344,NHGIS!$A$2:$H$4300,COLUMN(NHGIS!F$1))*$F344,0)</f>
        <v>18</v>
      </c>
      <c r="L344">
        <f>ROUND(VLOOKUP($C344,NHGIS!$A$2:$H$4300,COLUMN(NHGIS!G$1))*$F344,0)</f>
        <v>55</v>
      </c>
      <c r="M344">
        <f>ROUND(VLOOKUP($C344,NHGIS!$A$2:$H$4300,COLUMN(NHGIS!H$1))*$F344,0)</f>
        <v>376</v>
      </c>
    </row>
    <row r="345" spans="1:13" x14ac:dyDescent="0.2">
      <c r="A345">
        <v>1</v>
      </c>
      <c r="B345" t="s">
        <v>15</v>
      </c>
      <c r="C345">
        <v>344</v>
      </c>
      <c r="D345">
        <f>SUMIFS('MPO Data'!D:D,'MPO Data'!C:C,TAZ!C345)</f>
        <v>659</v>
      </c>
      <c r="E345">
        <f>SUMIFS(NHGIS!B:B,NHGIS!A:A,TAZ!C345)</f>
        <v>633</v>
      </c>
      <c r="F345">
        <f t="shared" si="10"/>
        <v>659</v>
      </c>
      <c r="G345">
        <f t="shared" si="11"/>
        <v>486</v>
      </c>
      <c r="H345">
        <f>ROUND(VLOOKUP($C345,NHGIS!$A$2:$H$4300,COLUMN(NHGIS!C$1))*F345,0)</f>
        <v>173</v>
      </c>
      <c r="I345">
        <f>ROUND(VLOOKUP($C345,NHGIS!$A$2:$H$4300,COLUMN(NHGIS!D$1))*$F345,0)</f>
        <v>100</v>
      </c>
      <c r="J345">
        <f>ROUND(VLOOKUP($C345,NHGIS!$A$2:$H$4300,COLUMN(NHGIS!E$1))*$F345,0)</f>
        <v>95</v>
      </c>
      <c r="K345">
        <f>ROUND(VLOOKUP($C345,NHGIS!$A$2:$H$4300,COLUMN(NHGIS!F$1))*$F345,0)</f>
        <v>61</v>
      </c>
      <c r="L345">
        <f>ROUND(VLOOKUP($C345,NHGIS!$A$2:$H$4300,COLUMN(NHGIS!G$1))*$F345,0)</f>
        <v>37</v>
      </c>
      <c r="M345">
        <f>ROUND(VLOOKUP($C345,NHGIS!$A$2:$H$4300,COLUMN(NHGIS!H$1))*$F345,0)</f>
        <v>365</v>
      </c>
    </row>
    <row r="346" spans="1:13" x14ac:dyDescent="0.2">
      <c r="A346">
        <v>1</v>
      </c>
      <c r="B346" t="s">
        <v>15</v>
      </c>
      <c r="C346">
        <v>345</v>
      </c>
      <c r="D346">
        <f>SUMIFS('MPO Data'!D:D,'MPO Data'!C:C,TAZ!C346)</f>
        <v>591</v>
      </c>
      <c r="E346">
        <f>SUMIFS(NHGIS!B:B,NHGIS!A:A,TAZ!C346)</f>
        <v>545</v>
      </c>
      <c r="F346">
        <f t="shared" si="10"/>
        <v>591</v>
      </c>
      <c r="G346">
        <f t="shared" si="11"/>
        <v>420</v>
      </c>
      <c r="H346">
        <f>ROUND(VLOOKUP($C346,NHGIS!$A$2:$H$4300,COLUMN(NHGIS!C$1))*F346,0)</f>
        <v>171</v>
      </c>
      <c r="I346">
        <f>ROUND(VLOOKUP($C346,NHGIS!$A$2:$H$4300,COLUMN(NHGIS!D$1))*$F346,0)</f>
        <v>99</v>
      </c>
      <c r="J346">
        <f>ROUND(VLOOKUP($C346,NHGIS!$A$2:$H$4300,COLUMN(NHGIS!E$1))*$F346,0)</f>
        <v>82</v>
      </c>
      <c r="K346">
        <f>ROUND(VLOOKUP($C346,NHGIS!$A$2:$H$4300,COLUMN(NHGIS!F$1))*$F346,0)</f>
        <v>43</v>
      </c>
      <c r="L346">
        <f>ROUND(VLOOKUP($C346,NHGIS!$A$2:$H$4300,COLUMN(NHGIS!G$1))*$F346,0)</f>
        <v>20</v>
      </c>
      <c r="M346">
        <f>ROUND(VLOOKUP($C346,NHGIS!$A$2:$H$4300,COLUMN(NHGIS!H$1))*$F346,0)</f>
        <v>347</v>
      </c>
    </row>
    <row r="347" spans="1:13" x14ac:dyDescent="0.2">
      <c r="A347">
        <v>1</v>
      </c>
      <c r="B347" t="s">
        <v>15</v>
      </c>
      <c r="C347">
        <v>346</v>
      </c>
      <c r="D347">
        <f>SUMIFS('MPO Data'!D:D,'MPO Data'!C:C,TAZ!C347)</f>
        <v>673</v>
      </c>
      <c r="E347">
        <f>SUMIFS(NHGIS!B:B,NHGIS!A:A,TAZ!C347)</f>
        <v>712</v>
      </c>
      <c r="F347">
        <f t="shared" si="10"/>
        <v>673</v>
      </c>
      <c r="G347">
        <f t="shared" si="11"/>
        <v>540</v>
      </c>
      <c r="H347">
        <f>ROUND(VLOOKUP($C347,NHGIS!$A$2:$H$4300,COLUMN(NHGIS!C$1))*F347,0)</f>
        <v>133</v>
      </c>
      <c r="I347">
        <f>ROUND(VLOOKUP($C347,NHGIS!$A$2:$H$4300,COLUMN(NHGIS!D$1))*$F347,0)</f>
        <v>124</v>
      </c>
      <c r="J347">
        <f>ROUND(VLOOKUP($C347,NHGIS!$A$2:$H$4300,COLUMN(NHGIS!E$1))*$F347,0)</f>
        <v>59</v>
      </c>
      <c r="K347">
        <f>ROUND(VLOOKUP($C347,NHGIS!$A$2:$H$4300,COLUMN(NHGIS!F$1))*$F347,0)</f>
        <v>65</v>
      </c>
      <c r="L347">
        <f>ROUND(VLOOKUP($C347,NHGIS!$A$2:$H$4300,COLUMN(NHGIS!G$1))*$F347,0)</f>
        <v>50</v>
      </c>
      <c r="M347">
        <f>ROUND(VLOOKUP($C347,NHGIS!$A$2:$H$4300,COLUMN(NHGIS!H$1))*$F347,0)</f>
        <v>375</v>
      </c>
    </row>
    <row r="348" spans="1:13" x14ac:dyDescent="0.2">
      <c r="A348">
        <v>1</v>
      </c>
      <c r="B348" t="s">
        <v>15</v>
      </c>
      <c r="C348">
        <v>347</v>
      </c>
      <c r="D348">
        <f>SUMIFS('MPO Data'!D:D,'MPO Data'!C:C,TAZ!C348)</f>
        <v>403</v>
      </c>
      <c r="E348">
        <f>SUMIFS(NHGIS!B:B,NHGIS!A:A,TAZ!C348)</f>
        <v>532</v>
      </c>
      <c r="F348">
        <f t="shared" si="10"/>
        <v>403</v>
      </c>
      <c r="G348">
        <f t="shared" si="11"/>
        <v>298</v>
      </c>
      <c r="H348">
        <f>ROUND(VLOOKUP($C348,NHGIS!$A$2:$H$4300,COLUMN(NHGIS!C$1))*F348,0)</f>
        <v>105</v>
      </c>
      <c r="I348">
        <f>ROUND(VLOOKUP($C348,NHGIS!$A$2:$H$4300,COLUMN(NHGIS!D$1))*$F348,0)</f>
        <v>20</v>
      </c>
      <c r="J348">
        <f>ROUND(VLOOKUP($C348,NHGIS!$A$2:$H$4300,COLUMN(NHGIS!E$1))*$F348,0)</f>
        <v>48</v>
      </c>
      <c r="K348">
        <f>ROUND(VLOOKUP($C348,NHGIS!$A$2:$H$4300,COLUMN(NHGIS!F$1))*$F348,0)</f>
        <v>35</v>
      </c>
      <c r="L348">
        <f>ROUND(VLOOKUP($C348,NHGIS!$A$2:$H$4300,COLUMN(NHGIS!G$1))*$F348,0)</f>
        <v>28</v>
      </c>
      <c r="M348">
        <f>ROUND(VLOOKUP($C348,NHGIS!$A$2:$H$4300,COLUMN(NHGIS!H$1))*$F348,0)</f>
        <v>273</v>
      </c>
    </row>
    <row r="349" spans="1:13" x14ac:dyDescent="0.2">
      <c r="A349">
        <v>1</v>
      </c>
      <c r="B349" t="s">
        <v>15</v>
      </c>
      <c r="C349">
        <v>348</v>
      </c>
      <c r="D349">
        <f>SUMIFS('MPO Data'!D:D,'MPO Data'!C:C,TAZ!C349)</f>
        <v>528</v>
      </c>
      <c r="E349">
        <f>SUMIFS(NHGIS!B:B,NHGIS!A:A,TAZ!C349)</f>
        <v>561</v>
      </c>
      <c r="F349">
        <f t="shared" si="10"/>
        <v>528</v>
      </c>
      <c r="G349">
        <f t="shared" si="11"/>
        <v>374</v>
      </c>
      <c r="H349">
        <f>ROUND(VLOOKUP($C349,NHGIS!$A$2:$H$4300,COLUMN(NHGIS!C$1))*F349,0)</f>
        <v>154</v>
      </c>
      <c r="I349">
        <f>ROUND(VLOOKUP($C349,NHGIS!$A$2:$H$4300,COLUMN(NHGIS!D$1))*$F349,0)</f>
        <v>128</v>
      </c>
      <c r="J349">
        <f>ROUND(VLOOKUP($C349,NHGIS!$A$2:$H$4300,COLUMN(NHGIS!E$1))*$F349,0)</f>
        <v>80</v>
      </c>
      <c r="K349">
        <f>ROUND(VLOOKUP($C349,NHGIS!$A$2:$H$4300,COLUMN(NHGIS!F$1))*$F349,0)</f>
        <v>74</v>
      </c>
      <c r="L349">
        <f>ROUND(VLOOKUP($C349,NHGIS!$A$2:$H$4300,COLUMN(NHGIS!G$1))*$F349,0)</f>
        <v>11</v>
      </c>
      <c r="M349">
        <f>ROUND(VLOOKUP($C349,NHGIS!$A$2:$H$4300,COLUMN(NHGIS!H$1))*$F349,0)</f>
        <v>234</v>
      </c>
    </row>
    <row r="350" spans="1:13" x14ac:dyDescent="0.2">
      <c r="A350">
        <v>1</v>
      </c>
      <c r="B350" t="s">
        <v>15</v>
      </c>
      <c r="C350">
        <v>349</v>
      </c>
      <c r="D350">
        <f>SUMIFS('MPO Data'!D:D,'MPO Data'!C:C,TAZ!C350)</f>
        <v>163</v>
      </c>
      <c r="E350">
        <f>SUMIFS(NHGIS!B:B,NHGIS!A:A,TAZ!C350)</f>
        <v>273</v>
      </c>
      <c r="F350">
        <f t="shared" si="10"/>
        <v>163</v>
      </c>
      <c r="G350">
        <f t="shared" si="11"/>
        <v>135</v>
      </c>
      <c r="H350">
        <f>ROUND(VLOOKUP($C350,NHGIS!$A$2:$H$4300,COLUMN(NHGIS!C$1))*F350,0)</f>
        <v>28</v>
      </c>
      <c r="I350">
        <f>ROUND(VLOOKUP($C350,NHGIS!$A$2:$H$4300,COLUMN(NHGIS!D$1))*$F350,0)</f>
        <v>43</v>
      </c>
      <c r="J350">
        <f>ROUND(VLOOKUP($C350,NHGIS!$A$2:$H$4300,COLUMN(NHGIS!E$1))*$F350,0)</f>
        <v>29</v>
      </c>
      <c r="K350">
        <f>ROUND(VLOOKUP($C350,NHGIS!$A$2:$H$4300,COLUMN(NHGIS!F$1))*$F350,0)</f>
        <v>16</v>
      </c>
      <c r="L350">
        <f>ROUND(VLOOKUP($C350,NHGIS!$A$2:$H$4300,COLUMN(NHGIS!G$1))*$F350,0)</f>
        <v>4</v>
      </c>
      <c r="M350">
        <f>ROUND(VLOOKUP($C350,NHGIS!$A$2:$H$4300,COLUMN(NHGIS!H$1))*$F350,0)</f>
        <v>72</v>
      </c>
    </row>
    <row r="351" spans="1:13" x14ac:dyDescent="0.2">
      <c r="A351">
        <v>1</v>
      </c>
      <c r="B351" t="s">
        <v>15</v>
      </c>
      <c r="C351">
        <v>350</v>
      </c>
      <c r="D351">
        <f>SUMIFS('MPO Data'!D:D,'MPO Data'!C:C,TAZ!C351)</f>
        <v>313</v>
      </c>
      <c r="E351">
        <f>SUMIFS(NHGIS!B:B,NHGIS!A:A,TAZ!C351)</f>
        <v>434</v>
      </c>
      <c r="F351">
        <f t="shared" si="10"/>
        <v>313</v>
      </c>
      <c r="G351">
        <f t="shared" si="11"/>
        <v>178</v>
      </c>
      <c r="H351">
        <f>ROUND(VLOOKUP($C351,NHGIS!$A$2:$H$4300,COLUMN(NHGIS!C$1))*F351,0)</f>
        <v>135</v>
      </c>
      <c r="I351">
        <f>ROUND(VLOOKUP($C351,NHGIS!$A$2:$H$4300,COLUMN(NHGIS!D$1))*$F351,0)</f>
        <v>49</v>
      </c>
      <c r="J351">
        <f>ROUND(VLOOKUP($C351,NHGIS!$A$2:$H$4300,COLUMN(NHGIS!E$1))*$F351,0)</f>
        <v>61</v>
      </c>
      <c r="K351">
        <f>ROUND(VLOOKUP($C351,NHGIS!$A$2:$H$4300,COLUMN(NHGIS!F$1))*$F351,0)</f>
        <v>100</v>
      </c>
      <c r="L351">
        <f>ROUND(VLOOKUP($C351,NHGIS!$A$2:$H$4300,COLUMN(NHGIS!G$1))*$F351,0)</f>
        <v>44</v>
      </c>
      <c r="M351">
        <f>ROUND(VLOOKUP($C351,NHGIS!$A$2:$H$4300,COLUMN(NHGIS!H$1))*$F351,0)</f>
        <v>59</v>
      </c>
    </row>
    <row r="352" spans="1:13" x14ac:dyDescent="0.2">
      <c r="A352">
        <v>1</v>
      </c>
      <c r="B352" t="s">
        <v>15</v>
      </c>
      <c r="C352">
        <v>351</v>
      </c>
      <c r="D352">
        <f>SUMIFS('MPO Data'!D:D,'MPO Data'!C:C,TAZ!C352)</f>
        <v>412</v>
      </c>
      <c r="E352">
        <f>SUMIFS(NHGIS!B:B,NHGIS!A:A,TAZ!C352)</f>
        <v>421</v>
      </c>
      <c r="F352">
        <f t="shared" si="10"/>
        <v>412</v>
      </c>
      <c r="G352">
        <f t="shared" si="11"/>
        <v>360</v>
      </c>
      <c r="H352">
        <f>ROUND(VLOOKUP($C352,NHGIS!$A$2:$H$4300,COLUMN(NHGIS!C$1))*F352,0)</f>
        <v>52</v>
      </c>
      <c r="I352">
        <f>ROUND(VLOOKUP($C352,NHGIS!$A$2:$H$4300,COLUMN(NHGIS!D$1))*$F352,0)</f>
        <v>13</v>
      </c>
      <c r="J352">
        <f>ROUND(VLOOKUP($C352,NHGIS!$A$2:$H$4300,COLUMN(NHGIS!E$1))*$F352,0)</f>
        <v>32</v>
      </c>
      <c r="K352">
        <f>ROUND(VLOOKUP($C352,NHGIS!$A$2:$H$4300,COLUMN(NHGIS!F$1))*$F352,0)</f>
        <v>39</v>
      </c>
      <c r="L352">
        <f>ROUND(VLOOKUP($C352,NHGIS!$A$2:$H$4300,COLUMN(NHGIS!G$1))*$F352,0)</f>
        <v>31</v>
      </c>
      <c r="M352">
        <f>ROUND(VLOOKUP($C352,NHGIS!$A$2:$H$4300,COLUMN(NHGIS!H$1))*$F352,0)</f>
        <v>297</v>
      </c>
    </row>
    <row r="353" spans="1:13" x14ac:dyDescent="0.2">
      <c r="A353">
        <v>1</v>
      </c>
      <c r="B353" t="s">
        <v>15</v>
      </c>
      <c r="C353">
        <v>352</v>
      </c>
      <c r="D353">
        <f>SUMIFS('MPO Data'!D:D,'MPO Data'!C:C,TAZ!C353)</f>
        <v>378</v>
      </c>
      <c r="E353">
        <f>SUMIFS(NHGIS!B:B,NHGIS!A:A,TAZ!C353)</f>
        <v>409</v>
      </c>
      <c r="F353">
        <f t="shared" si="10"/>
        <v>378</v>
      </c>
      <c r="G353">
        <f t="shared" si="11"/>
        <v>310</v>
      </c>
      <c r="H353">
        <f>ROUND(VLOOKUP($C353,NHGIS!$A$2:$H$4300,COLUMN(NHGIS!C$1))*F353,0)</f>
        <v>68</v>
      </c>
      <c r="I353">
        <f>ROUND(VLOOKUP($C353,NHGIS!$A$2:$H$4300,COLUMN(NHGIS!D$1))*$F353,0)</f>
        <v>30</v>
      </c>
      <c r="J353">
        <f>ROUND(VLOOKUP($C353,NHGIS!$A$2:$H$4300,COLUMN(NHGIS!E$1))*$F353,0)</f>
        <v>56</v>
      </c>
      <c r="K353">
        <f>ROUND(VLOOKUP($C353,NHGIS!$A$2:$H$4300,COLUMN(NHGIS!F$1))*$F353,0)</f>
        <v>59</v>
      </c>
      <c r="L353">
        <f>ROUND(VLOOKUP($C353,NHGIS!$A$2:$H$4300,COLUMN(NHGIS!G$1))*$F353,0)</f>
        <v>42</v>
      </c>
      <c r="M353">
        <f>ROUND(VLOOKUP($C353,NHGIS!$A$2:$H$4300,COLUMN(NHGIS!H$1))*$F353,0)</f>
        <v>191</v>
      </c>
    </row>
    <row r="354" spans="1:13" x14ac:dyDescent="0.2">
      <c r="A354">
        <v>1</v>
      </c>
      <c r="B354" t="s">
        <v>15</v>
      </c>
      <c r="C354">
        <v>353</v>
      </c>
      <c r="D354">
        <f>SUMIFS('MPO Data'!D:D,'MPO Data'!C:C,TAZ!C354)</f>
        <v>459</v>
      </c>
      <c r="E354">
        <f>SUMIFS(NHGIS!B:B,NHGIS!A:A,TAZ!C354)</f>
        <v>471</v>
      </c>
      <c r="F354">
        <f t="shared" si="10"/>
        <v>459</v>
      </c>
      <c r="G354">
        <f t="shared" si="11"/>
        <v>281</v>
      </c>
      <c r="H354">
        <f>ROUND(VLOOKUP($C354,NHGIS!$A$2:$H$4300,COLUMN(NHGIS!C$1))*F354,0)</f>
        <v>178</v>
      </c>
      <c r="I354">
        <f>ROUND(VLOOKUP($C354,NHGIS!$A$2:$H$4300,COLUMN(NHGIS!D$1))*$F354,0)</f>
        <v>156</v>
      </c>
      <c r="J354">
        <f>ROUND(VLOOKUP($C354,NHGIS!$A$2:$H$4300,COLUMN(NHGIS!E$1))*$F354,0)</f>
        <v>83</v>
      </c>
      <c r="K354">
        <f>ROUND(VLOOKUP($C354,NHGIS!$A$2:$H$4300,COLUMN(NHGIS!F$1))*$F354,0)</f>
        <v>72</v>
      </c>
      <c r="L354">
        <f>ROUND(VLOOKUP($C354,NHGIS!$A$2:$H$4300,COLUMN(NHGIS!G$1))*$F354,0)</f>
        <v>0</v>
      </c>
      <c r="M354">
        <f>ROUND(VLOOKUP($C354,NHGIS!$A$2:$H$4300,COLUMN(NHGIS!H$1))*$F354,0)</f>
        <v>148</v>
      </c>
    </row>
    <row r="355" spans="1:13" x14ac:dyDescent="0.2">
      <c r="A355">
        <v>1</v>
      </c>
      <c r="B355" t="s">
        <v>15</v>
      </c>
      <c r="C355">
        <v>354</v>
      </c>
      <c r="D355">
        <f>SUMIFS('MPO Data'!D:D,'MPO Data'!C:C,TAZ!C355)</f>
        <v>329</v>
      </c>
      <c r="E355">
        <f>SUMIFS(NHGIS!B:B,NHGIS!A:A,TAZ!C355)</f>
        <v>263</v>
      </c>
      <c r="F355">
        <f t="shared" si="10"/>
        <v>329</v>
      </c>
      <c r="G355">
        <f t="shared" si="11"/>
        <v>255</v>
      </c>
      <c r="H355">
        <f>ROUND(VLOOKUP($C355,NHGIS!$A$2:$H$4300,COLUMN(NHGIS!C$1))*F355,0)</f>
        <v>74</v>
      </c>
      <c r="I355">
        <f>ROUND(VLOOKUP($C355,NHGIS!$A$2:$H$4300,COLUMN(NHGIS!D$1))*$F355,0)</f>
        <v>21</v>
      </c>
      <c r="J355">
        <f>ROUND(VLOOKUP($C355,NHGIS!$A$2:$H$4300,COLUMN(NHGIS!E$1))*$F355,0)</f>
        <v>30</v>
      </c>
      <c r="K355">
        <f>ROUND(VLOOKUP($C355,NHGIS!$A$2:$H$4300,COLUMN(NHGIS!F$1))*$F355,0)</f>
        <v>45</v>
      </c>
      <c r="L355">
        <f>ROUND(VLOOKUP($C355,NHGIS!$A$2:$H$4300,COLUMN(NHGIS!G$1))*$F355,0)</f>
        <v>0</v>
      </c>
      <c r="M355">
        <f>ROUND(VLOOKUP($C355,NHGIS!$A$2:$H$4300,COLUMN(NHGIS!H$1))*$F355,0)</f>
        <v>233</v>
      </c>
    </row>
    <row r="356" spans="1:13" x14ac:dyDescent="0.2">
      <c r="A356">
        <v>1</v>
      </c>
      <c r="B356" t="s">
        <v>15</v>
      </c>
      <c r="C356">
        <v>355</v>
      </c>
      <c r="D356">
        <f>SUMIFS('MPO Data'!D:D,'MPO Data'!C:C,TAZ!C356)</f>
        <v>331</v>
      </c>
      <c r="E356">
        <f>SUMIFS(NHGIS!B:B,NHGIS!A:A,TAZ!C356)</f>
        <v>365</v>
      </c>
      <c r="F356">
        <f t="shared" si="10"/>
        <v>331</v>
      </c>
      <c r="G356">
        <f t="shared" si="11"/>
        <v>209</v>
      </c>
      <c r="H356">
        <f>ROUND(VLOOKUP($C356,NHGIS!$A$2:$H$4300,COLUMN(NHGIS!C$1))*F356,0)</f>
        <v>122</v>
      </c>
      <c r="I356">
        <f>ROUND(VLOOKUP($C356,NHGIS!$A$2:$H$4300,COLUMN(NHGIS!D$1))*$F356,0)</f>
        <v>57</v>
      </c>
      <c r="J356">
        <f>ROUND(VLOOKUP($C356,NHGIS!$A$2:$H$4300,COLUMN(NHGIS!E$1))*$F356,0)</f>
        <v>8</v>
      </c>
      <c r="K356">
        <f>ROUND(VLOOKUP($C356,NHGIS!$A$2:$H$4300,COLUMN(NHGIS!F$1))*$F356,0)</f>
        <v>92</v>
      </c>
      <c r="L356">
        <f>ROUND(VLOOKUP($C356,NHGIS!$A$2:$H$4300,COLUMN(NHGIS!G$1))*$F356,0)</f>
        <v>35</v>
      </c>
      <c r="M356">
        <f>ROUND(VLOOKUP($C356,NHGIS!$A$2:$H$4300,COLUMN(NHGIS!H$1))*$F356,0)</f>
        <v>139</v>
      </c>
    </row>
    <row r="357" spans="1:13" x14ac:dyDescent="0.2">
      <c r="A357">
        <v>1</v>
      </c>
      <c r="B357" t="s">
        <v>15</v>
      </c>
      <c r="C357">
        <v>356</v>
      </c>
      <c r="D357">
        <f>SUMIFS('MPO Data'!D:D,'MPO Data'!C:C,TAZ!C357)</f>
        <v>341</v>
      </c>
      <c r="E357">
        <f>SUMIFS(NHGIS!B:B,NHGIS!A:A,TAZ!C357)</f>
        <v>338</v>
      </c>
      <c r="F357">
        <f t="shared" si="10"/>
        <v>341</v>
      </c>
      <c r="G357">
        <f t="shared" si="11"/>
        <v>243</v>
      </c>
      <c r="H357">
        <f>ROUND(VLOOKUP($C357,NHGIS!$A$2:$H$4300,COLUMN(NHGIS!C$1))*F357,0)</f>
        <v>98</v>
      </c>
      <c r="I357">
        <f>ROUND(VLOOKUP($C357,NHGIS!$A$2:$H$4300,COLUMN(NHGIS!D$1))*$F357,0)</f>
        <v>26</v>
      </c>
      <c r="J357">
        <f>ROUND(VLOOKUP($C357,NHGIS!$A$2:$H$4300,COLUMN(NHGIS!E$1))*$F357,0)</f>
        <v>33</v>
      </c>
      <c r="K357">
        <f>ROUND(VLOOKUP($C357,NHGIS!$A$2:$H$4300,COLUMN(NHGIS!F$1))*$F357,0)</f>
        <v>26</v>
      </c>
      <c r="L357">
        <f>ROUND(VLOOKUP($C357,NHGIS!$A$2:$H$4300,COLUMN(NHGIS!G$1))*$F357,0)</f>
        <v>42</v>
      </c>
      <c r="M357">
        <f>ROUND(VLOOKUP($C357,NHGIS!$A$2:$H$4300,COLUMN(NHGIS!H$1))*$F357,0)</f>
        <v>213</v>
      </c>
    </row>
    <row r="358" spans="1:13" x14ac:dyDescent="0.2">
      <c r="A358">
        <v>1</v>
      </c>
      <c r="B358" t="s">
        <v>15</v>
      </c>
      <c r="C358">
        <v>357</v>
      </c>
      <c r="D358">
        <f>SUMIFS('MPO Data'!D:D,'MPO Data'!C:C,TAZ!C358)</f>
        <v>384</v>
      </c>
      <c r="E358">
        <f>SUMIFS(NHGIS!B:B,NHGIS!A:A,TAZ!C358)</f>
        <v>377</v>
      </c>
      <c r="F358">
        <f t="shared" si="10"/>
        <v>384</v>
      </c>
      <c r="G358">
        <f t="shared" si="11"/>
        <v>258</v>
      </c>
      <c r="H358">
        <f>ROUND(VLOOKUP($C358,NHGIS!$A$2:$H$4300,COLUMN(NHGIS!C$1))*F358,0)</f>
        <v>126</v>
      </c>
      <c r="I358">
        <f>ROUND(VLOOKUP($C358,NHGIS!$A$2:$H$4300,COLUMN(NHGIS!D$1))*$F358,0)</f>
        <v>18</v>
      </c>
      <c r="J358">
        <f>ROUND(VLOOKUP($C358,NHGIS!$A$2:$H$4300,COLUMN(NHGIS!E$1))*$F358,0)</f>
        <v>67</v>
      </c>
      <c r="K358">
        <f>ROUND(VLOOKUP($C358,NHGIS!$A$2:$H$4300,COLUMN(NHGIS!F$1))*$F358,0)</f>
        <v>19</v>
      </c>
      <c r="L358">
        <f>ROUND(VLOOKUP($C358,NHGIS!$A$2:$H$4300,COLUMN(NHGIS!G$1))*$F358,0)</f>
        <v>61</v>
      </c>
      <c r="M358">
        <f>ROUND(VLOOKUP($C358,NHGIS!$A$2:$H$4300,COLUMN(NHGIS!H$1))*$F358,0)</f>
        <v>218</v>
      </c>
    </row>
    <row r="359" spans="1:13" x14ac:dyDescent="0.2">
      <c r="A359">
        <v>1</v>
      </c>
      <c r="B359" t="s">
        <v>15</v>
      </c>
      <c r="C359">
        <v>358</v>
      </c>
      <c r="D359">
        <f>SUMIFS('MPO Data'!D:D,'MPO Data'!C:C,TAZ!C359)</f>
        <v>317</v>
      </c>
      <c r="E359">
        <f>SUMIFS(NHGIS!B:B,NHGIS!A:A,TAZ!C359)</f>
        <v>317</v>
      </c>
      <c r="F359">
        <f t="shared" si="10"/>
        <v>317</v>
      </c>
      <c r="G359">
        <f t="shared" si="11"/>
        <v>235</v>
      </c>
      <c r="H359">
        <f>ROUND(VLOOKUP($C359,NHGIS!$A$2:$H$4300,COLUMN(NHGIS!C$1))*F359,0)</f>
        <v>82</v>
      </c>
      <c r="I359">
        <f>ROUND(VLOOKUP($C359,NHGIS!$A$2:$H$4300,COLUMN(NHGIS!D$1))*$F359,0)</f>
        <v>31</v>
      </c>
      <c r="J359">
        <f>ROUND(VLOOKUP($C359,NHGIS!$A$2:$H$4300,COLUMN(NHGIS!E$1))*$F359,0)</f>
        <v>54</v>
      </c>
      <c r="K359">
        <f>ROUND(VLOOKUP($C359,NHGIS!$A$2:$H$4300,COLUMN(NHGIS!F$1))*$F359,0)</f>
        <v>18</v>
      </c>
      <c r="L359">
        <f>ROUND(VLOOKUP($C359,NHGIS!$A$2:$H$4300,COLUMN(NHGIS!G$1))*$F359,0)</f>
        <v>20</v>
      </c>
      <c r="M359">
        <f>ROUND(VLOOKUP($C359,NHGIS!$A$2:$H$4300,COLUMN(NHGIS!H$1))*$F359,0)</f>
        <v>194</v>
      </c>
    </row>
    <row r="360" spans="1:13" x14ac:dyDescent="0.2">
      <c r="A360">
        <v>1</v>
      </c>
      <c r="B360" t="s">
        <v>15</v>
      </c>
      <c r="C360">
        <v>359</v>
      </c>
      <c r="D360">
        <f>SUMIFS('MPO Data'!D:D,'MPO Data'!C:C,TAZ!C360)</f>
        <v>388</v>
      </c>
      <c r="E360">
        <f>SUMIFS(NHGIS!B:B,NHGIS!A:A,TAZ!C360)</f>
        <v>440</v>
      </c>
      <c r="F360">
        <f t="shared" si="10"/>
        <v>388</v>
      </c>
      <c r="G360">
        <f t="shared" si="11"/>
        <v>219</v>
      </c>
      <c r="H360">
        <f>ROUND(VLOOKUP($C360,NHGIS!$A$2:$H$4300,COLUMN(NHGIS!C$1))*F360,0)</f>
        <v>169</v>
      </c>
      <c r="I360">
        <f>ROUND(VLOOKUP($C360,NHGIS!$A$2:$H$4300,COLUMN(NHGIS!D$1))*$F360,0)</f>
        <v>93</v>
      </c>
      <c r="J360">
        <f>ROUND(VLOOKUP($C360,NHGIS!$A$2:$H$4300,COLUMN(NHGIS!E$1))*$F360,0)</f>
        <v>97</v>
      </c>
      <c r="K360">
        <f>ROUND(VLOOKUP($C360,NHGIS!$A$2:$H$4300,COLUMN(NHGIS!F$1))*$F360,0)</f>
        <v>62</v>
      </c>
      <c r="L360">
        <f>ROUND(VLOOKUP($C360,NHGIS!$A$2:$H$4300,COLUMN(NHGIS!G$1))*$F360,0)</f>
        <v>27</v>
      </c>
      <c r="M360">
        <f>ROUND(VLOOKUP($C360,NHGIS!$A$2:$H$4300,COLUMN(NHGIS!H$1))*$F360,0)</f>
        <v>108</v>
      </c>
    </row>
    <row r="361" spans="1:13" x14ac:dyDescent="0.2">
      <c r="A361">
        <v>1</v>
      </c>
      <c r="B361" t="s">
        <v>15</v>
      </c>
      <c r="C361">
        <v>360</v>
      </c>
      <c r="D361">
        <f>SUMIFS('MPO Data'!D:D,'MPO Data'!C:C,TAZ!C361)</f>
        <v>407</v>
      </c>
      <c r="E361">
        <f>SUMIFS(NHGIS!B:B,NHGIS!A:A,TAZ!C361)</f>
        <v>347</v>
      </c>
      <c r="F361">
        <f t="shared" si="10"/>
        <v>407</v>
      </c>
      <c r="G361">
        <f t="shared" si="11"/>
        <v>231</v>
      </c>
      <c r="H361">
        <f>ROUND(VLOOKUP($C361,NHGIS!$A$2:$H$4300,COLUMN(NHGIS!C$1))*F361,0)</f>
        <v>176</v>
      </c>
      <c r="I361">
        <f>ROUND(VLOOKUP($C361,NHGIS!$A$2:$H$4300,COLUMN(NHGIS!D$1))*$F361,0)</f>
        <v>99</v>
      </c>
      <c r="J361">
        <f>ROUND(VLOOKUP($C361,NHGIS!$A$2:$H$4300,COLUMN(NHGIS!E$1))*$F361,0)</f>
        <v>160</v>
      </c>
      <c r="K361">
        <f>ROUND(VLOOKUP($C361,NHGIS!$A$2:$H$4300,COLUMN(NHGIS!F$1))*$F361,0)</f>
        <v>33</v>
      </c>
      <c r="L361">
        <f>ROUND(VLOOKUP($C361,NHGIS!$A$2:$H$4300,COLUMN(NHGIS!G$1))*$F361,0)</f>
        <v>11</v>
      </c>
      <c r="M361">
        <f>ROUND(VLOOKUP($C361,NHGIS!$A$2:$H$4300,COLUMN(NHGIS!H$1))*$F361,0)</f>
        <v>106</v>
      </c>
    </row>
    <row r="362" spans="1:13" x14ac:dyDescent="0.2">
      <c r="A362">
        <v>1</v>
      </c>
      <c r="B362" t="s">
        <v>15</v>
      </c>
      <c r="C362">
        <v>361</v>
      </c>
      <c r="D362">
        <f>SUMIFS('MPO Data'!D:D,'MPO Data'!C:C,TAZ!C362)</f>
        <v>553</v>
      </c>
      <c r="E362">
        <f>SUMIFS(NHGIS!B:B,NHGIS!A:A,TAZ!C362)</f>
        <v>527</v>
      </c>
      <c r="F362">
        <f t="shared" si="10"/>
        <v>553</v>
      </c>
      <c r="G362">
        <f t="shared" si="11"/>
        <v>399</v>
      </c>
      <c r="H362">
        <f>ROUND(VLOOKUP($C362,NHGIS!$A$2:$H$4300,COLUMN(NHGIS!C$1))*F362,0)</f>
        <v>154</v>
      </c>
      <c r="I362">
        <f>ROUND(VLOOKUP($C362,NHGIS!$A$2:$H$4300,COLUMN(NHGIS!D$1))*$F362,0)</f>
        <v>18</v>
      </c>
      <c r="J362">
        <f>ROUND(VLOOKUP($C362,NHGIS!$A$2:$H$4300,COLUMN(NHGIS!E$1))*$F362,0)</f>
        <v>40</v>
      </c>
      <c r="K362">
        <f>ROUND(VLOOKUP($C362,NHGIS!$A$2:$H$4300,COLUMN(NHGIS!F$1))*$F362,0)</f>
        <v>184</v>
      </c>
      <c r="L362">
        <f>ROUND(VLOOKUP($C362,NHGIS!$A$2:$H$4300,COLUMN(NHGIS!G$1))*$F362,0)</f>
        <v>27</v>
      </c>
      <c r="M362">
        <f>ROUND(VLOOKUP($C362,NHGIS!$A$2:$H$4300,COLUMN(NHGIS!H$1))*$F362,0)</f>
        <v>284</v>
      </c>
    </row>
    <row r="363" spans="1:13" x14ac:dyDescent="0.2">
      <c r="A363">
        <v>1</v>
      </c>
      <c r="B363" t="s">
        <v>15</v>
      </c>
      <c r="C363">
        <v>362</v>
      </c>
      <c r="D363">
        <f>SUMIFS('MPO Data'!D:D,'MPO Data'!C:C,TAZ!C363)</f>
        <v>490</v>
      </c>
      <c r="E363">
        <f>SUMIFS(NHGIS!B:B,NHGIS!A:A,TAZ!C363)</f>
        <v>473</v>
      </c>
      <c r="F363">
        <f t="shared" si="10"/>
        <v>490</v>
      </c>
      <c r="G363">
        <f t="shared" si="11"/>
        <v>387</v>
      </c>
      <c r="H363">
        <f>ROUND(VLOOKUP($C363,NHGIS!$A$2:$H$4300,COLUMN(NHGIS!C$1))*F363,0)</f>
        <v>103</v>
      </c>
      <c r="I363">
        <f>ROUND(VLOOKUP($C363,NHGIS!$A$2:$H$4300,COLUMN(NHGIS!D$1))*$F363,0)</f>
        <v>54</v>
      </c>
      <c r="J363">
        <f>ROUND(VLOOKUP($C363,NHGIS!$A$2:$H$4300,COLUMN(NHGIS!E$1))*$F363,0)</f>
        <v>21</v>
      </c>
      <c r="K363">
        <f>ROUND(VLOOKUP($C363,NHGIS!$A$2:$H$4300,COLUMN(NHGIS!F$1))*$F363,0)</f>
        <v>67</v>
      </c>
      <c r="L363">
        <f>ROUND(VLOOKUP($C363,NHGIS!$A$2:$H$4300,COLUMN(NHGIS!G$1))*$F363,0)</f>
        <v>41</v>
      </c>
      <c r="M363">
        <f>ROUND(VLOOKUP($C363,NHGIS!$A$2:$H$4300,COLUMN(NHGIS!H$1))*$F363,0)</f>
        <v>307</v>
      </c>
    </row>
    <row r="364" spans="1:13" x14ac:dyDescent="0.2">
      <c r="A364">
        <v>1</v>
      </c>
      <c r="B364" t="s">
        <v>15</v>
      </c>
      <c r="C364">
        <v>363</v>
      </c>
      <c r="D364">
        <f>SUMIFS('MPO Data'!D:D,'MPO Data'!C:C,TAZ!C364)</f>
        <v>441</v>
      </c>
      <c r="E364">
        <f>SUMIFS(NHGIS!B:B,NHGIS!A:A,TAZ!C364)</f>
        <v>343.33333333333331</v>
      </c>
      <c r="F364">
        <f t="shared" si="10"/>
        <v>441</v>
      </c>
      <c r="G364">
        <f t="shared" si="11"/>
        <v>265</v>
      </c>
      <c r="H364">
        <f>ROUND(VLOOKUP($C364,NHGIS!$A$2:$H$4300,COLUMN(NHGIS!C$1))*F364,0)</f>
        <v>176</v>
      </c>
      <c r="I364">
        <f>ROUND(VLOOKUP($C364,NHGIS!$A$2:$H$4300,COLUMN(NHGIS!D$1))*$F364,0)</f>
        <v>142</v>
      </c>
      <c r="J364">
        <f>ROUND(VLOOKUP($C364,NHGIS!$A$2:$H$4300,COLUMN(NHGIS!E$1))*$F364,0)</f>
        <v>56</v>
      </c>
      <c r="K364">
        <f>ROUND(VLOOKUP($C364,NHGIS!$A$2:$H$4300,COLUMN(NHGIS!F$1))*$F364,0)</f>
        <v>69</v>
      </c>
      <c r="L364">
        <f>ROUND(VLOOKUP($C364,NHGIS!$A$2:$H$4300,COLUMN(NHGIS!G$1))*$F364,0)</f>
        <v>40</v>
      </c>
      <c r="M364">
        <f>ROUND(VLOOKUP($C364,NHGIS!$A$2:$H$4300,COLUMN(NHGIS!H$1))*$F364,0)</f>
        <v>134</v>
      </c>
    </row>
    <row r="365" spans="1:13" x14ac:dyDescent="0.2">
      <c r="A365">
        <v>1</v>
      </c>
      <c r="B365" t="s">
        <v>15</v>
      </c>
      <c r="C365">
        <v>364</v>
      </c>
      <c r="D365">
        <f>SUMIFS('MPO Data'!D:D,'MPO Data'!C:C,TAZ!C365)</f>
        <v>325</v>
      </c>
      <c r="E365">
        <f>SUMIFS(NHGIS!B:B,NHGIS!A:A,TAZ!C365)</f>
        <v>220.5</v>
      </c>
      <c r="F365">
        <f t="shared" si="10"/>
        <v>325</v>
      </c>
      <c r="G365">
        <f t="shared" si="11"/>
        <v>208</v>
      </c>
      <c r="H365">
        <f>ROUND(VLOOKUP($C365,NHGIS!$A$2:$H$4300,COLUMN(NHGIS!C$1))*F365,0)</f>
        <v>117</v>
      </c>
      <c r="I365">
        <f>ROUND(VLOOKUP($C365,NHGIS!$A$2:$H$4300,COLUMN(NHGIS!D$1))*$F365,0)</f>
        <v>98</v>
      </c>
      <c r="J365">
        <f>ROUND(VLOOKUP($C365,NHGIS!$A$2:$H$4300,COLUMN(NHGIS!E$1))*$F365,0)</f>
        <v>64</v>
      </c>
      <c r="K365">
        <f>ROUND(VLOOKUP($C365,NHGIS!$A$2:$H$4300,COLUMN(NHGIS!F$1))*$F365,0)</f>
        <v>56</v>
      </c>
      <c r="L365">
        <f>ROUND(VLOOKUP($C365,NHGIS!$A$2:$H$4300,COLUMN(NHGIS!G$1))*$F365,0)</f>
        <v>26</v>
      </c>
      <c r="M365">
        <f>ROUND(VLOOKUP($C365,NHGIS!$A$2:$H$4300,COLUMN(NHGIS!H$1))*$F365,0)</f>
        <v>81</v>
      </c>
    </row>
    <row r="366" spans="1:13" x14ac:dyDescent="0.2">
      <c r="A366">
        <v>1</v>
      </c>
      <c r="B366" t="s">
        <v>15</v>
      </c>
      <c r="C366">
        <v>365</v>
      </c>
      <c r="D366">
        <f>SUMIFS('MPO Data'!D:D,'MPO Data'!C:C,TAZ!C366)</f>
        <v>270</v>
      </c>
      <c r="E366">
        <f>SUMIFS(NHGIS!B:B,NHGIS!A:A,TAZ!C366)</f>
        <v>234.5</v>
      </c>
      <c r="F366">
        <f t="shared" si="10"/>
        <v>270</v>
      </c>
      <c r="G366">
        <f t="shared" si="11"/>
        <v>131</v>
      </c>
      <c r="H366">
        <f>ROUND(VLOOKUP($C366,NHGIS!$A$2:$H$4300,COLUMN(NHGIS!C$1))*F366,0)</f>
        <v>139</v>
      </c>
      <c r="I366">
        <f>ROUND(VLOOKUP($C366,NHGIS!$A$2:$H$4300,COLUMN(NHGIS!D$1))*$F366,0)</f>
        <v>116</v>
      </c>
      <c r="J366">
        <f>ROUND(VLOOKUP($C366,NHGIS!$A$2:$H$4300,COLUMN(NHGIS!E$1))*$F366,0)</f>
        <v>50</v>
      </c>
      <c r="K366">
        <f>ROUND(VLOOKUP($C366,NHGIS!$A$2:$H$4300,COLUMN(NHGIS!F$1))*$F366,0)</f>
        <v>18</v>
      </c>
      <c r="L366">
        <f>ROUND(VLOOKUP($C366,NHGIS!$A$2:$H$4300,COLUMN(NHGIS!G$1))*$F366,0)</f>
        <v>20</v>
      </c>
      <c r="M366">
        <f>ROUND(VLOOKUP($C366,NHGIS!$A$2:$H$4300,COLUMN(NHGIS!H$1))*$F366,0)</f>
        <v>67</v>
      </c>
    </row>
    <row r="367" spans="1:13" x14ac:dyDescent="0.2">
      <c r="A367">
        <v>1</v>
      </c>
      <c r="B367" t="s">
        <v>15</v>
      </c>
      <c r="C367">
        <v>366</v>
      </c>
      <c r="D367">
        <f>SUMIFS('MPO Data'!D:D,'MPO Data'!C:C,TAZ!C367)</f>
        <v>291</v>
      </c>
      <c r="E367">
        <f>SUMIFS(NHGIS!B:B,NHGIS!A:A,TAZ!C367)</f>
        <v>367</v>
      </c>
      <c r="F367">
        <f t="shared" si="10"/>
        <v>291</v>
      </c>
      <c r="G367">
        <f t="shared" si="11"/>
        <v>202</v>
      </c>
      <c r="H367">
        <f>ROUND(VLOOKUP($C367,NHGIS!$A$2:$H$4300,COLUMN(NHGIS!C$1))*F367,0)</f>
        <v>89</v>
      </c>
      <c r="I367">
        <f>ROUND(VLOOKUP($C367,NHGIS!$A$2:$H$4300,COLUMN(NHGIS!D$1))*$F367,0)</f>
        <v>0</v>
      </c>
      <c r="J367">
        <f>ROUND(VLOOKUP($C367,NHGIS!$A$2:$H$4300,COLUMN(NHGIS!E$1))*$F367,0)</f>
        <v>24</v>
      </c>
      <c r="K367">
        <f>ROUND(VLOOKUP($C367,NHGIS!$A$2:$H$4300,COLUMN(NHGIS!F$1))*$F367,0)</f>
        <v>22</v>
      </c>
      <c r="L367">
        <f>ROUND(VLOOKUP($C367,NHGIS!$A$2:$H$4300,COLUMN(NHGIS!G$1))*$F367,0)</f>
        <v>73</v>
      </c>
      <c r="M367">
        <f>ROUND(VLOOKUP($C367,NHGIS!$A$2:$H$4300,COLUMN(NHGIS!H$1))*$F367,0)</f>
        <v>172</v>
      </c>
    </row>
    <row r="368" spans="1:13" x14ac:dyDescent="0.2">
      <c r="A368">
        <v>1</v>
      </c>
      <c r="B368" t="s">
        <v>15</v>
      </c>
      <c r="C368">
        <v>367</v>
      </c>
      <c r="D368">
        <f>SUMIFS('MPO Data'!D:D,'MPO Data'!C:C,TAZ!C368)</f>
        <v>586</v>
      </c>
      <c r="E368">
        <f>SUMIFS(NHGIS!B:B,NHGIS!A:A,TAZ!C368)</f>
        <v>639</v>
      </c>
      <c r="F368">
        <f t="shared" si="10"/>
        <v>586</v>
      </c>
      <c r="G368">
        <f t="shared" si="11"/>
        <v>368</v>
      </c>
      <c r="H368">
        <f>ROUND(VLOOKUP($C368,NHGIS!$A$2:$H$4300,COLUMN(NHGIS!C$1))*F368,0)</f>
        <v>218</v>
      </c>
      <c r="I368">
        <f>ROUND(VLOOKUP($C368,NHGIS!$A$2:$H$4300,COLUMN(NHGIS!D$1))*$F368,0)</f>
        <v>56</v>
      </c>
      <c r="J368">
        <f>ROUND(VLOOKUP($C368,NHGIS!$A$2:$H$4300,COLUMN(NHGIS!E$1))*$F368,0)</f>
        <v>30</v>
      </c>
      <c r="K368">
        <f>ROUND(VLOOKUP($C368,NHGIS!$A$2:$H$4300,COLUMN(NHGIS!F$1))*$F368,0)</f>
        <v>52</v>
      </c>
      <c r="L368">
        <f>ROUND(VLOOKUP($C368,NHGIS!$A$2:$H$4300,COLUMN(NHGIS!G$1))*$F368,0)</f>
        <v>83</v>
      </c>
      <c r="M368">
        <f>ROUND(VLOOKUP($C368,NHGIS!$A$2:$H$4300,COLUMN(NHGIS!H$1))*$F368,0)</f>
        <v>365</v>
      </c>
    </row>
    <row r="369" spans="1:13" x14ac:dyDescent="0.2">
      <c r="A369">
        <v>1</v>
      </c>
      <c r="B369" t="s">
        <v>15</v>
      </c>
      <c r="C369">
        <v>368</v>
      </c>
      <c r="D369">
        <f>SUMIFS('MPO Data'!D:D,'MPO Data'!C:C,TAZ!C369)</f>
        <v>397</v>
      </c>
      <c r="E369">
        <f>SUMIFS(NHGIS!B:B,NHGIS!A:A,TAZ!C369)</f>
        <v>338</v>
      </c>
      <c r="F369">
        <f t="shared" si="10"/>
        <v>397</v>
      </c>
      <c r="G369">
        <f t="shared" si="11"/>
        <v>357</v>
      </c>
      <c r="H369">
        <f>ROUND(VLOOKUP($C369,NHGIS!$A$2:$H$4300,COLUMN(NHGIS!C$1))*F369,0)</f>
        <v>40</v>
      </c>
      <c r="I369">
        <f>ROUND(VLOOKUP($C369,NHGIS!$A$2:$H$4300,COLUMN(NHGIS!D$1))*$F369,0)</f>
        <v>49</v>
      </c>
      <c r="J369">
        <f>ROUND(VLOOKUP($C369,NHGIS!$A$2:$H$4300,COLUMN(NHGIS!E$1))*$F369,0)</f>
        <v>36</v>
      </c>
      <c r="K369">
        <f>ROUND(VLOOKUP($C369,NHGIS!$A$2:$H$4300,COLUMN(NHGIS!F$1))*$F369,0)</f>
        <v>39</v>
      </c>
      <c r="L369">
        <f>ROUND(VLOOKUP($C369,NHGIS!$A$2:$H$4300,COLUMN(NHGIS!G$1))*$F369,0)</f>
        <v>32</v>
      </c>
      <c r="M369">
        <f>ROUND(VLOOKUP($C369,NHGIS!$A$2:$H$4300,COLUMN(NHGIS!H$1))*$F369,0)</f>
        <v>241</v>
      </c>
    </row>
    <row r="370" spans="1:13" x14ac:dyDescent="0.2">
      <c r="A370">
        <v>1</v>
      </c>
      <c r="B370" t="s">
        <v>15</v>
      </c>
      <c r="C370">
        <v>369</v>
      </c>
      <c r="D370">
        <f>SUMIFS('MPO Data'!D:D,'MPO Data'!C:C,TAZ!C370)</f>
        <v>455</v>
      </c>
      <c r="E370">
        <f>SUMIFS(NHGIS!B:B,NHGIS!A:A,TAZ!C370)</f>
        <v>510</v>
      </c>
      <c r="F370">
        <f t="shared" si="10"/>
        <v>455</v>
      </c>
      <c r="G370">
        <f t="shared" si="11"/>
        <v>307</v>
      </c>
      <c r="H370">
        <f>ROUND(VLOOKUP($C370,NHGIS!$A$2:$H$4300,COLUMN(NHGIS!C$1))*F370,0)</f>
        <v>148</v>
      </c>
      <c r="I370">
        <f>ROUND(VLOOKUP($C370,NHGIS!$A$2:$H$4300,COLUMN(NHGIS!D$1))*$F370,0)</f>
        <v>48</v>
      </c>
      <c r="J370">
        <f>ROUND(VLOOKUP($C370,NHGIS!$A$2:$H$4300,COLUMN(NHGIS!E$1))*$F370,0)</f>
        <v>70</v>
      </c>
      <c r="K370">
        <f>ROUND(VLOOKUP($C370,NHGIS!$A$2:$H$4300,COLUMN(NHGIS!F$1))*$F370,0)</f>
        <v>47</v>
      </c>
      <c r="L370">
        <f>ROUND(VLOOKUP($C370,NHGIS!$A$2:$H$4300,COLUMN(NHGIS!G$1))*$F370,0)</f>
        <v>12</v>
      </c>
      <c r="M370">
        <f>ROUND(VLOOKUP($C370,NHGIS!$A$2:$H$4300,COLUMN(NHGIS!H$1))*$F370,0)</f>
        <v>277</v>
      </c>
    </row>
    <row r="371" spans="1:13" x14ac:dyDescent="0.2">
      <c r="A371">
        <v>1</v>
      </c>
      <c r="B371" t="s">
        <v>15</v>
      </c>
      <c r="C371">
        <v>370</v>
      </c>
      <c r="D371">
        <f>SUMIFS('MPO Data'!D:D,'MPO Data'!C:C,TAZ!C371)</f>
        <v>623</v>
      </c>
      <c r="E371">
        <f>SUMIFS(NHGIS!B:B,NHGIS!A:A,TAZ!C371)</f>
        <v>470</v>
      </c>
      <c r="F371">
        <f t="shared" si="10"/>
        <v>623</v>
      </c>
      <c r="G371">
        <f t="shared" si="11"/>
        <v>334</v>
      </c>
      <c r="H371">
        <f>ROUND(VLOOKUP($C371,NHGIS!$A$2:$H$4300,COLUMN(NHGIS!C$1))*F371,0)</f>
        <v>289</v>
      </c>
      <c r="I371">
        <f>ROUND(VLOOKUP($C371,NHGIS!$A$2:$H$4300,COLUMN(NHGIS!D$1))*$F371,0)</f>
        <v>80</v>
      </c>
      <c r="J371">
        <f>ROUND(VLOOKUP($C371,NHGIS!$A$2:$H$4300,COLUMN(NHGIS!E$1))*$F371,0)</f>
        <v>45</v>
      </c>
      <c r="K371">
        <f>ROUND(VLOOKUP($C371,NHGIS!$A$2:$H$4300,COLUMN(NHGIS!F$1))*$F371,0)</f>
        <v>82</v>
      </c>
      <c r="L371">
        <f>ROUND(VLOOKUP($C371,NHGIS!$A$2:$H$4300,COLUMN(NHGIS!G$1))*$F371,0)</f>
        <v>12</v>
      </c>
      <c r="M371">
        <f>ROUND(VLOOKUP($C371,NHGIS!$A$2:$H$4300,COLUMN(NHGIS!H$1))*$F371,0)</f>
        <v>404</v>
      </c>
    </row>
    <row r="372" spans="1:13" x14ac:dyDescent="0.2">
      <c r="A372">
        <v>1</v>
      </c>
      <c r="B372" t="s">
        <v>15</v>
      </c>
      <c r="C372">
        <v>371</v>
      </c>
      <c r="D372">
        <f>SUMIFS('MPO Data'!D:D,'MPO Data'!C:C,TAZ!C372)</f>
        <v>524</v>
      </c>
      <c r="E372">
        <f>SUMIFS(NHGIS!B:B,NHGIS!A:A,TAZ!C372)</f>
        <v>503</v>
      </c>
      <c r="F372">
        <f t="shared" si="10"/>
        <v>524</v>
      </c>
      <c r="G372">
        <f t="shared" si="11"/>
        <v>350</v>
      </c>
      <c r="H372">
        <f>ROUND(VLOOKUP($C372,NHGIS!$A$2:$H$4300,COLUMN(NHGIS!C$1))*F372,0)</f>
        <v>174</v>
      </c>
      <c r="I372">
        <f>ROUND(VLOOKUP($C372,NHGIS!$A$2:$H$4300,COLUMN(NHGIS!D$1))*$F372,0)</f>
        <v>19</v>
      </c>
      <c r="J372">
        <f>ROUND(VLOOKUP($C372,NHGIS!$A$2:$H$4300,COLUMN(NHGIS!E$1))*$F372,0)</f>
        <v>41</v>
      </c>
      <c r="K372">
        <f>ROUND(VLOOKUP($C372,NHGIS!$A$2:$H$4300,COLUMN(NHGIS!F$1))*$F372,0)</f>
        <v>73</v>
      </c>
      <c r="L372">
        <f>ROUND(VLOOKUP($C372,NHGIS!$A$2:$H$4300,COLUMN(NHGIS!G$1))*$F372,0)</f>
        <v>45</v>
      </c>
      <c r="M372">
        <f>ROUND(VLOOKUP($C372,NHGIS!$A$2:$H$4300,COLUMN(NHGIS!H$1))*$F372,0)</f>
        <v>347</v>
      </c>
    </row>
    <row r="373" spans="1:13" x14ac:dyDescent="0.2">
      <c r="A373">
        <v>1</v>
      </c>
      <c r="B373" t="s">
        <v>15</v>
      </c>
      <c r="C373">
        <v>372</v>
      </c>
      <c r="D373">
        <f>SUMIFS('MPO Data'!D:D,'MPO Data'!C:C,TAZ!C373)</f>
        <v>439</v>
      </c>
      <c r="E373">
        <f>SUMIFS(NHGIS!B:B,NHGIS!A:A,TAZ!C373)</f>
        <v>449</v>
      </c>
      <c r="F373">
        <f t="shared" si="10"/>
        <v>439</v>
      </c>
      <c r="G373">
        <f t="shared" si="11"/>
        <v>275</v>
      </c>
      <c r="H373">
        <f>ROUND(VLOOKUP($C373,NHGIS!$A$2:$H$4300,COLUMN(NHGIS!C$1))*F373,0)</f>
        <v>164</v>
      </c>
      <c r="I373">
        <f>ROUND(VLOOKUP($C373,NHGIS!$A$2:$H$4300,COLUMN(NHGIS!D$1))*$F373,0)</f>
        <v>25</v>
      </c>
      <c r="J373">
        <f>ROUND(VLOOKUP($C373,NHGIS!$A$2:$H$4300,COLUMN(NHGIS!E$1))*$F373,0)</f>
        <v>75</v>
      </c>
      <c r="K373">
        <f>ROUND(VLOOKUP($C373,NHGIS!$A$2:$H$4300,COLUMN(NHGIS!F$1))*$F373,0)</f>
        <v>14</v>
      </c>
      <c r="L373">
        <f>ROUND(VLOOKUP($C373,NHGIS!$A$2:$H$4300,COLUMN(NHGIS!G$1))*$F373,0)</f>
        <v>109</v>
      </c>
      <c r="M373">
        <f>ROUND(VLOOKUP($C373,NHGIS!$A$2:$H$4300,COLUMN(NHGIS!H$1))*$F373,0)</f>
        <v>216</v>
      </c>
    </row>
    <row r="374" spans="1:13" x14ac:dyDescent="0.2">
      <c r="A374">
        <v>1</v>
      </c>
      <c r="B374" t="s">
        <v>15</v>
      </c>
      <c r="C374">
        <v>373</v>
      </c>
      <c r="D374">
        <f>SUMIFS('MPO Data'!D:D,'MPO Data'!C:C,TAZ!C374)</f>
        <v>714</v>
      </c>
      <c r="E374">
        <f>SUMIFS(NHGIS!B:B,NHGIS!A:A,TAZ!C374)</f>
        <v>662</v>
      </c>
      <c r="F374">
        <f t="shared" si="10"/>
        <v>714</v>
      </c>
      <c r="G374">
        <f t="shared" si="11"/>
        <v>517</v>
      </c>
      <c r="H374">
        <f>ROUND(VLOOKUP($C374,NHGIS!$A$2:$H$4300,COLUMN(NHGIS!C$1))*F374,0)</f>
        <v>197</v>
      </c>
      <c r="I374">
        <f>ROUND(VLOOKUP($C374,NHGIS!$A$2:$H$4300,COLUMN(NHGIS!D$1))*$F374,0)</f>
        <v>0</v>
      </c>
      <c r="J374">
        <f>ROUND(VLOOKUP($C374,NHGIS!$A$2:$H$4300,COLUMN(NHGIS!E$1))*$F374,0)</f>
        <v>56</v>
      </c>
      <c r="K374">
        <f>ROUND(VLOOKUP($C374,NHGIS!$A$2:$H$4300,COLUMN(NHGIS!F$1))*$F374,0)</f>
        <v>78</v>
      </c>
      <c r="L374">
        <f>ROUND(VLOOKUP($C374,NHGIS!$A$2:$H$4300,COLUMN(NHGIS!G$1))*$F374,0)</f>
        <v>106</v>
      </c>
      <c r="M374">
        <f>ROUND(VLOOKUP($C374,NHGIS!$A$2:$H$4300,COLUMN(NHGIS!H$1))*$F374,0)</f>
        <v>475</v>
      </c>
    </row>
    <row r="375" spans="1:13" x14ac:dyDescent="0.2">
      <c r="A375">
        <v>1</v>
      </c>
      <c r="B375" t="s">
        <v>15</v>
      </c>
      <c r="C375">
        <v>374</v>
      </c>
      <c r="D375">
        <f>SUMIFS('MPO Data'!D:D,'MPO Data'!C:C,TAZ!C375)</f>
        <v>536</v>
      </c>
      <c r="E375">
        <f>SUMIFS(NHGIS!B:B,NHGIS!A:A,TAZ!C375)</f>
        <v>557</v>
      </c>
      <c r="F375">
        <f t="shared" si="10"/>
        <v>536</v>
      </c>
      <c r="G375">
        <f t="shared" si="11"/>
        <v>423</v>
      </c>
      <c r="H375">
        <f>ROUND(VLOOKUP($C375,NHGIS!$A$2:$H$4300,COLUMN(NHGIS!C$1))*F375,0)</f>
        <v>113</v>
      </c>
      <c r="I375">
        <f>ROUND(VLOOKUP($C375,NHGIS!$A$2:$H$4300,COLUMN(NHGIS!D$1))*$F375,0)</f>
        <v>13</v>
      </c>
      <c r="J375">
        <f>ROUND(VLOOKUP($C375,NHGIS!$A$2:$H$4300,COLUMN(NHGIS!E$1))*$F375,0)</f>
        <v>63</v>
      </c>
      <c r="K375">
        <f>ROUND(VLOOKUP($C375,NHGIS!$A$2:$H$4300,COLUMN(NHGIS!F$1))*$F375,0)</f>
        <v>80</v>
      </c>
      <c r="L375">
        <f>ROUND(VLOOKUP($C375,NHGIS!$A$2:$H$4300,COLUMN(NHGIS!G$1))*$F375,0)</f>
        <v>109</v>
      </c>
      <c r="M375">
        <f>ROUND(VLOOKUP($C375,NHGIS!$A$2:$H$4300,COLUMN(NHGIS!H$1))*$F375,0)</f>
        <v>271</v>
      </c>
    </row>
    <row r="376" spans="1:13" x14ac:dyDescent="0.2">
      <c r="A376">
        <v>1</v>
      </c>
      <c r="B376" t="s">
        <v>15</v>
      </c>
      <c r="C376">
        <v>375</v>
      </c>
      <c r="D376">
        <f>SUMIFS('MPO Data'!D:D,'MPO Data'!C:C,TAZ!C376)</f>
        <v>484</v>
      </c>
      <c r="E376">
        <f>SUMIFS(NHGIS!B:B,NHGIS!A:A,TAZ!C376)</f>
        <v>465</v>
      </c>
      <c r="F376">
        <f t="shared" si="10"/>
        <v>484</v>
      </c>
      <c r="G376">
        <f t="shared" si="11"/>
        <v>430</v>
      </c>
      <c r="H376">
        <f>ROUND(VLOOKUP($C376,NHGIS!$A$2:$H$4300,COLUMN(NHGIS!C$1))*F376,0)</f>
        <v>54</v>
      </c>
      <c r="I376">
        <f>ROUND(VLOOKUP($C376,NHGIS!$A$2:$H$4300,COLUMN(NHGIS!D$1))*$F376,0)</f>
        <v>39</v>
      </c>
      <c r="J376">
        <f>ROUND(VLOOKUP($C376,NHGIS!$A$2:$H$4300,COLUMN(NHGIS!E$1))*$F376,0)</f>
        <v>37</v>
      </c>
      <c r="K376">
        <f>ROUND(VLOOKUP($C376,NHGIS!$A$2:$H$4300,COLUMN(NHGIS!F$1))*$F376,0)</f>
        <v>108</v>
      </c>
      <c r="L376">
        <f>ROUND(VLOOKUP($C376,NHGIS!$A$2:$H$4300,COLUMN(NHGIS!G$1))*$F376,0)</f>
        <v>108</v>
      </c>
      <c r="M376">
        <f>ROUND(VLOOKUP($C376,NHGIS!$A$2:$H$4300,COLUMN(NHGIS!H$1))*$F376,0)</f>
        <v>192</v>
      </c>
    </row>
    <row r="377" spans="1:13" x14ac:dyDescent="0.2">
      <c r="A377">
        <v>1</v>
      </c>
      <c r="B377" t="s">
        <v>15</v>
      </c>
      <c r="C377">
        <v>376</v>
      </c>
      <c r="D377">
        <f>SUMIFS('MPO Data'!D:D,'MPO Data'!C:C,TAZ!C377)</f>
        <v>252</v>
      </c>
      <c r="E377">
        <f>SUMIFS(NHGIS!B:B,NHGIS!A:A,TAZ!C377)</f>
        <v>295</v>
      </c>
      <c r="F377">
        <f t="shared" si="10"/>
        <v>252</v>
      </c>
      <c r="G377">
        <f t="shared" si="11"/>
        <v>191</v>
      </c>
      <c r="H377">
        <f>ROUND(VLOOKUP($C377,NHGIS!$A$2:$H$4300,COLUMN(NHGIS!C$1))*F377,0)</f>
        <v>61</v>
      </c>
      <c r="I377">
        <f>ROUND(VLOOKUP($C377,NHGIS!$A$2:$H$4300,COLUMN(NHGIS!D$1))*$F377,0)</f>
        <v>0</v>
      </c>
      <c r="J377">
        <f>ROUND(VLOOKUP($C377,NHGIS!$A$2:$H$4300,COLUMN(NHGIS!E$1))*$F377,0)</f>
        <v>23</v>
      </c>
      <c r="K377">
        <f>ROUND(VLOOKUP($C377,NHGIS!$A$2:$H$4300,COLUMN(NHGIS!F$1))*$F377,0)</f>
        <v>0</v>
      </c>
      <c r="L377">
        <f>ROUND(VLOOKUP($C377,NHGIS!$A$2:$H$4300,COLUMN(NHGIS!G$1))*$F377,0)</f>
        <v>43</v>
      </c>
      <c r="M377">
        <f>ROUND(VLOOKUP($C377,NHGIS!$A$2:$H$4300,COLUMN(NHGIS!H$1))*$F377,0)</f>
        <v>186</v>
      </c>
    </row>
    <row r="378" spans="1:13" x14ac:dyDescent="0.2">
      <c r="A378">
        <v>1</v>
      </c>
      <c r="B378" t="s">
        <v>15</v>
      </c>
      <c r="C378">
        <v>377</v>
      </c>
      <c r="D378">
        <f>SUMIFS('MPO Data'!D:D,'MPO Data'!C:C,TAZ!C378)</f>
        <v>425</v>
      </c>
      <c r="E378">
        <f>SUMIFS(NHGIS!B:B,NHGIS!A:A,TAZ!C378)</f>
        <v>496</v>
      </c>
      <c r="F378">
        <f t="shared" si="10"/>
        <v>425</v>
      </c>
      <c r="G378">
        <f t="shared" si="11"/>
        <v>330</v>
      </c>
      <c r="H378">
        <f>ROUND(VLOOKUP($C378,NHGIS!$A$2:$H$4300,COLUMN(NHGIS!C$1))*F378,0)</f>
        <v>95</v>
      </c>
      <c r="I378">
        <f>ROUND(VLOOKUP($C378,NHGIS!$A$2:$H$4300,COLUMN(NHGIS!D$1))*$F378,0)</f>
        <v>108</v>
      </c>
      <c r="J378">
        <f>ROUND(VLOOKUP($C378,NHGIS!$A$2:$H$4300,COLUMN(NHGIS!E$1))*$F378,0)</f>
        <v>35</v>
      </c>
      <c r="K378">
        <f>ROUND(VLOOKUP($C378,NHGIS!$A$2:$H$4300,COLUMN(NHGIS!F$1))*$F378,0)</f>
        <v>109</v>
      </c>
      <c r="L378">
        <f>ROUND(VLOOKUP($C378,NHGIS!$A$2:$H$4300,COLUMN(NHGIS!G$1))*$F378,0)</f>
        <v>40</v>
      </c>
      <c r="M378">
        <f>ROUND(VLOOKUP($C378,NHGIS!$A$2:$H$4300,COLUMN(NHGIS!H$1))*$F378,0)</f>
        <v>133</v>
      </c>
    </row>
    <row r="379" spans="1:13" x14ac:dyDescent="0.2">
      <c r="A379">
        <v>1</v>
      </c>
      <c r="B379" t="s">
        <v>15</v>
      </c>
      <c r="C379">
        <v>378</v>
      </c>
      <c r="D379">
        <f>SUMIFS('MPO Data'!D:D,'MPO Data'!C:C,TAZ!C379)</f>
        <v>224</v>
      </c>
      <c r="E379">
        <f>SUMIFS(NHGIS!B:B,NHGIS!A:A,TAZ!C379)</f>
        <v>246</v>
      </c>
      <c r="F379">
        <f t="shared" si="10"/>
        <v>224</v>
      </c>
      <c r="G379">
        <f t="shared" si="11"/>
        <v>159</v>
      </c>
      <c r="H379">
        <f>ROUND(VLOOKUP($C379,NHGIS!$A$2:$H$4300,COLUMN(NHGIS!C$1))*F379,0)</f>
        <v>65</v>
      </c>
      <c r="I379">
        <f>ROUND(VLOOKUP($C379,NHGIS!$A$2:$H$4300,COLUMN(NHGIS!D$1))*$F379,0)</f>
        <v>57</v>
      </c>
      <c r="J379">
        <f>ROUND(VLOOKUP($C379,NHGIS!$A$2:$H$4300,COLUMN(NHGIS!E$1))*$F379,0)</f>
        <v>42</v>
      </c>
      <c r="K379">
        <f>ROUND(VLOOKUP($C379,NHGIS!$A$2:$H$4300,COLUMN(NHGIS!F$1))*$F379,0)</f>
        <v>62</v>
      </c>
      <c r="L379">
        <f>ROUND(VLOOKUP($C379,NHGIS!$A$2:$H$4300,COLUMN(NHGIS!G$1))*$F379,0)</f>
        <v>45</v>
      </c>
      <c r="M379">
        <f>ROUND(VLOOKUP($C379,NHGIS!$A$2:$H$4300,COLUMN(NHGIS!H$1))*$F379,0)</f>
        <v>18</v>
      </c>
    </row>
    <row r="380" spans="1:13" x14ac:dyDescent="0.2">
      <c r="A380">
        <v>1</v>
      </c>
      <c r="B380" t="s">
        <v>15</v>
      </c>
      <c r="C380">
        <v>379</v>
      </c>
      <c r="D380">
        <f>SUMIFS('MPO Data'!D:D,'MPO Data'!C:C,TAZ!C380)</f>
        <v>391</v>
      </c>
      <c r="E380">
        <f>SUMIFS(NHGIS!B:B,NHGIS!A:A,TAZ!C380)</f>
        <v>400</v>
      </c>
      <c r="F380">
        <f t="shared" si="10"/>
        <v>391</v>
      </c>
      <c r="G380">
        <f t="shared" si="11"/>
        <v>241</v>
      </c>
      <c r="H380">
        <f>ROUND(VLOOKUP($C380,NHGIS!$A$2:$H$4300,COLUMN(NHGIS!C$1))*F380,0)</f>
        <v>150</v>
      </c>
      <c r="I380">
        <f>ROUND(VLOOKUP($C380,NHGIS!$A$2:$H$4300,COLUMN(NHGIS!D$1))*$F380,0)</f>
        <v>28</v>
      </c>
      <c r="J380">
        <f>ROUND(VLOOKUP($C380,NHGIS!$A$2:$H$4300,COLUMN(NHGIS!E$1))*$F380,0)</f>
        <v>76</v>
      </c>
      <c r="K380">
        <f>ROUND(VLOOKUP($C380,NHGIS!$A$2:$H$4300,COLUMN(NHGIS!F$1))*$F380,0)</f>
        <v>70</v>
      </c>
      <c r="L380">
        <f>ROUND(VLOOKUP($C380,NHGIS!$A$2:$H$4300,COLUMN(NHGIS!G$1))*$F380,0)</f>
        <v>151</v>
      </c>
      <c r="M380">
        <f>ROUND(VLOOKUP($C380,NHGIS!$A$2:$H$4300,COLUMN(NHGIS!H$1))*$F380,0)</f>
        <v>65</v>
      </c>
    </row>
    <row r="381" spans="1:13" x14ac:dyDescent="0.2">
      <c r="A381">
        <v>1</v>
      </c>
      <c r="B381" t="s">
        <v>15</v>
      </c>
      <c r="C381">
        <v>380</v>
      </c>
      <c r="D381">
        <f>SUMIFS('MPO Data'!D:D,'MPO Data'!C:C,TAZ!C381)</f>
        <v>356</v>
      </c>
      <c r="E381">
        <f>SUMIFS(NHGIS!B:B,NHGIS!A:A,TAZ!C381)</f>
        <v>399</v>
      </c>
      <c r="F381">
        <f t="shared" si="10"/>
        <v>356</v>
      </c>
      <c r="G381">
        <f t="shared" si="11"/>
        <v>275</v>
      </c>
      <c r="H381">
        <f>ROUND(VLOOKUP($C381,NHGIS!$A$2:$H$4300,COLUMN(NHGIS!C$1))*F381,0)</f>
        <v>81</v>
      </c>
      <c r="I381">
        <f>ROUND(VLOOKUP($C381,NHGIS!$A$2:$H$4300,COLUMN(NHGIS!D$1))*$F381,0)</f>
        <v>59</v>
      </c>
      <c r="J381">
        <f>ROUND(VLOOKUP($C381,NHGIS!$A$2:$H$4300,COLUMN(NHGIS!E$1))*$F381,0)</f>
        <v>80</v>
      </c>
      <c r="K381">
        <f>ROUND(VLOOKUP($C381,NHGIS!$A$2:$H$4300,COLUMN(NHGIS!F$1))*$F381,0)</f>
        <v>68</v>
      </c>
      <c r="L381">
        <f>ROUND(VLOOKUP($C381,NHGIS!$A$2:$H$4300,COLUMN(NHGIS!G$1))*$F381,0)</f>
        <v>54</v>
      </c>
      <c r="M381">
        <f>ROUND(VLOOKUP($C381,NHGIS!$A$2:$H$4300,COLUMN(NHGIS!H$1))*$F381,0)</f>
        <v>95</v>
      </c>
    </row>
    <row r="382" spans="1:13" x14ac:dyDescent="0.2">
      <c r="A382">
        <v>1</v>
      </c>
      <c r="B382" t="s">
        <v>15</v>
      </c>
      <c r="C382">
        <v>381</v>
      </c>
      <c r="D382">
        <f>SUMIFS('MPO Data'!D:D,'MPO Data'!C:C,TAZ!C382)</f>
        <v>368</v>
      </c>
      <c r="E382">
        <f>SUMIFS(NHGIS!B:B,NHGIS!A:A,TAZ!C382)</f>
        <v>342</v>
      </c>
      <c r="F382">
        <f t="shared" si="10"/>
        <v>368</v>
      </c>
      <c r="G382">
        <f t="shared" si="11"/>
        <v>294</v>
      </c>
      <c r="H382">
        <f>ROUND(VLOOKUP($C382,NHGIS!$A$2:$H$4300,COLUMN(NHGIS!C$1))*F382,0)</f>
        <v>74</v>
      </c>
      <c r="I382">
        <f>ROUND(VLOOKUP($C382,NHGIS!$A$2:$H$4300,COLUMN(NHGIS!D$1))*$F382,0)</f>
        <v>79</v>
      </c>
      <c r="J382">
        <f>ROUND(VLOOKUP($C382,NHGIS!$A$2:$H$4300,COLUMN(NHGIS!E$1))*$F382,0)</f>
        <v>79</v>
      </c>
      <c r="K382">
        <f>ROUND(VLOOKUP($C382,NHGIS!$A$2:$H$4300,COLUMN(NHGIS!F$1))*$F382,0)</f>
        <v>67</v>
      </c>
      <c r="L382">
        <f>ROUND(VLOOKUP($C382,NHGIS!$A$2:$H$4300,COLUMN(NHGIS!G$1))*$F382,0)</f>
        <v>29</v>
      </c>
      <c r="M382">
        <f>ROUND(VLOOKUP($C382,NHGIS!$A$2:$H$4300,COLUMN(NHGIS!H$1))*$F382,0)</f>
        <v>115</v>
      </c>
    </row>
    <row r="383" spans="1:13" x14ac:dyDescent="0.2">
      <c r="A383">
        <v>1</v>
      </c>
      <c r="B383" t="s">
        <v>15</v>
      </c>
      <c r="C383">
        <v>382</v>
      </c>
      <c r="D383">
        <f>SUMIFS('MPO Data'!D:D,'MPO Data'!C:C,TAZ!C383)</f>
        <v>644</v>
      </c>
      <c r="E383">
        <f>SUMIFS(NHGIS!B:B,NHGIS!A:A,TAZ!C383)</f>
        <v>612</v>
      </c>
      <c r="F383">
        <f t="shared" si="10"/>
        <v>644</v>
      </c>
      <c r="G383">
        <f t="shared" si="11"/>
        <v>559</v>
      </c>
      <c r="H383">
        <f>ROUND(VLOOKUP($C383,NHGIS!$A$2:$H$4300,COLUMN(NHGIS!C$1))*F383,0)</f>
        <v>85</v>
      </c>
      <c r="I383">
        <f>ROUND(VLOOKUP($C383,NHGIS!$A$2:$H$4300,COLUMN(NHGIS!D$1))*$F383,0)</f>
        <v>51</v>
      </c>
      <c r="J383">
        <f>ROUND(VLOOKUP($C383,NHGIS!$A$2:$H$4300,COLUMN(NHGIS!E$1))*$F383,0)</f>
        <v>67</v>
      </c>
      <c r="K383">
        <f>ROUND(VLOOKUP($C383,NHGIS!$A$2:$H$4300,COLUMN(NHGIS!F$1))*$F383,0)</f>
        <v>97</v>
      </c>
      <c r="L383">
        <f>ROUND(VLOOKUP($C383,NHGIS!$A$2:$H$4300,COLUMN(NHGIS!G$1))*$F383,0)</f>
        <v>56</v>
      </c>
      <c r="M383">
        <f>ROUND(VLOOKUP($C383,NHGIS!$A$2:$H$4300,COLUMN(NHGIS!H$1))*$F383,0)</f>
        <v>374</v>
      </c>
    </row>
    <row r="384" spans="1:13" x14ac:dyDescent="0.2">
      <c r="A384">
        <v>1</v>
      </c>
      <c r="B384" t="s">
        <v>15</v>
      </c>
      <c r="C384">
        <v>383</v>
      </c>
      <c r="D384">
        <f>SUMIFS('MPO Data'!D:D,'MPO Data'!C:C,TAZ!C384)</f>
        <v>572</v>
      </c>
      <c r="E384">
        <f>SUMIFS(NHGIS!B:B,NHGIS!A:A,TAZ!C384)</f>
        <v>690</v>
      </c>
      <c r="F384">
        <f t="shared" si="10"/>
        <v>572</v>
      </c>
      <c r="G384">
        <f t="shared" si="11"/>
        <v>497</v>
      </c>
      <c r="H384">
        <f>ROUND(VLOOKUP($C384,NHGIS!$A$2:$H$4300,COLUMN(NHGIS!C$1))*F384,0)</f>
        <v>75</v>
      </c>
      <c r="I384">
        <f>ROUND(VLOOKUP($C384,NHGIS!$A$2:$H$4300,COLUMN(NHGIS!D$1))*$F384,0)</f>
        <v>80</v>
      </c>
      <c r="J384">
        <f>ROUND(VLOOKUP($C384,NHGIS!$A$2:$H$4300,COLUMN(NHGIS!E$1))*$F384,0)</f>
        <v>96</v>
      </c>
      <c r="K384">
        <f>ROUND(VLOOKUP($C384,NHGIS!$A$2:$H$4300,COLUMN(NHGIS!F$1))*$F384,0)</f>
        <v>70</v>
      </c>
      <c r="L384">
        <f>ROUND(VLOOKUP($C384,NHGIS!$A$2:$H$4300,COLUMN(NHGIS!G$1))*$F384,0)</f>
        <v>41</v>
      </c>
      <c r="M384">
        <f>ROUND(VLOOKUP($C384,NHGIS!$A$2:$H$4300,COLUMN(NHGIS!H$1))*$F384,0)</f>
        <v>286</v>
      </c>
    </row>
    <row r="385" spans="1:13" x14ac:dyDescent="0.2">
      <c r="A385">
        <v>1</v>
      </c>
      <c r="B385" t="s">
        <v>15</v>
      </c>
      <c r="C385">
        <v>384</v>
      </c>
      <c r="D385">
        <f>SUMIFS('MPO Data'!D:D,'MPO Data'!C:C,TAZ!C385)</f>
        <v>477</v>
      </c>
      <c r="E385">
        <f>SUMIFS(NHGIS!B:B,NHGIS!A:A,TAZ!C385)</f>
        <v>492</v>
      </c>
      <c r="F385">
        <f t="shared" si="10"/>
        <v>477</v>
      </c>
      <c r="G385">
        <f t="shared" si="11"/>
        <v>344</v>
      </c>
      <c r="H385">
        <f>ROUND(VLOOKUP($C385,NHGIS!$A$2:$H$4300,COLUMN(NHGIS!C$1))*F385,0)</f>
        <v>133</v>
      </c>
      <c r="I385">
        <f>ROUND(VLOOKUP($C385,NHGIS!$A$2:$H$4300,COLUMN(NHGIS!D$1))*$F385,0)</f>
        <v>0</v>
      </c>
      <c r="J385">
        <f>ROUND(VLOOKUP($C385,NHGIS!$A$2:$H$4300,COLUMN(NHGIS!E$1))*$F385,0)</f>
        <v>105</v>
      </c>
      <c r="K385">
        <f>ROUND(VLOOKUP($C385,NHGIS!$A$2:$H$4300,COLUMN(NHGIS!F$1))*$F385,0)</f>
        <v>25</v>
      </c>
      <c r="L385">
        <f>ROUND(VLOOKUP($C385,NHGIS!$A$2:$H$4300,COLUMN(NHGIS!G$1))*$F385,0)</f>
        <v>42</v>
      </c>
      <c r="M385">
        <f>ROUND(VLOOKUP($C385,NHGIS!$A$2:$H$4300,COLUMN(NHGIS!H$1))*$F385,0)</f>
        <v>305</v>
      </c>
    </row>
    <row r="386" spans="1:13" x14ac:dyDescent="0.2">
      <c r="A386">
        <v>1</v>
      </c>
      <c r="B386" t="s">
        <v>15</v>
      </c>
      <c r="C386">
        <v>385</v>
      </c>
      <c r="D386">
        <f>SUMIFS('MPO Data'!D:D,'MPO Data'!C:C,TAZ!C386)</f>
        <v>345</v>
      </c>
      <c r="E386">
        <f>SUMIFS(NHGIS!B:B,NHGIS!A:A,TAZ!C386)</f>
        <v>261</v>
      </c>
      <c r="F386">
        <f t="shared" si="10"/>
        <v>345</v>
      </c>
      <c r="G386">
        <f t="shared" si="11"/>
        <v>209</v>
      </c>
      <c r="H386">
        <f>ROUND(VLOOKUP($C386,NHGIS!$A$2:$H$4300,COLUMN(NHGIS!C$1))*F386,0)</f>
        <v>136</v>
      </c>
      <c r="I386">
        <f>ROUND(VLOOKUP($C386,NHGIS!$A$2:$H$4300,COLUMN(NHGIS!D$1))*$F386,0)</f>
        <v>66</v>
      </c>
      <c r="J386">
        <f>ROUND(VLOOKUP($C386,NHGIS!$A$2:$H$4300,COLUMN(NHGIS!E$1))*$F386,0)</f>
        <v>30</v>
      </c>
      <c r="K386">
        <f>ROUND(VLOOKUP($C386,NHGIS!$A$2:$H$4300,COLUMN(NHGIS!F$1))*$F386,0)</f>
        <v>46</v>
      </c>
      <c r="L386">
        <f>ROUND(VLOOKUP($C386,NHGIS!$A$2:$H$4300,COLUMN(NHGIS!G$1))*$F386,0)</f>
        <v>61</v>
      </c>
      <c r="M386">
        <f>ROUND(VLOOKUP($C386,NHGIS!$A$2:$H$4300,COLUMN(NHGIS!H$1))*$F386,0)</f>
        <v>141</v>
      </c>
    </row>
    <row r="387" spans="1:13" x14ac:dyDescent="0.2">
      <c r="A387">
        <v>1</v>
      </c>
      <c r="B387" t="s">
        <v>15</v>
      </c>
      <c r="C387">
        <v>386</v>
      </c>
      <c r="D387">
        <f>SUMIFS('MPO Data'!D:D,'MPO Data'!C:C,TAZ!C387)</f>
        <v>366</v>
      </c>
      <c r="E387">
        <f>SUMIFS(NHGIS!B:B,NHGIS!A:A,TAZ!C387)</f>
        <v>331</v>
      </c>
      <c r="F387">
        <f t="shared" ref="F387:F450" si="12">D387</f>
        <v>366</v>
      </c>
      <c r="G387">
        <f t="shared" ref="G387:G450" si="13">F387-H387</f>
        <v>221</v>
      </c>
      <c r="H387">
        <f>ROUND(VLOOKUP($C387,NHGIS!$A$2:$H$4300,COLUMN(NHGIS!C$1))*F387,0)</f>
        <v>145</v>
      </c>
      <c r="I387">
        <f>ROUND(VLOOKUP($C387,NHGIS!$A$2:$H$4300,COLUMN(NHGIS!D$1))*$F387,0)</f>
        <v>23</v>
      </c>
      <c r="J387">
        <f>ROUND(VLOOKUP($C387,NHGIS!$A$2:$H$4300,COLUMN(NHGIS!E$1))*$F387,0)</f>
        <v>22</v>
      </c>
      <c r="K387">
        <f>ROUND(VLOOKUP($C387,NHGIS!$A$2:$H$4300,COLUMN(NHGIS!F$1))*$F387,0)</f>
        <v>49</v>
      </c>
      <c r="L387">
        <f>ROUND(VLOOKUP($C387,NHGIS!$A$2:$H$4300,COLUMN(NHGIS!G$1))*$F387,0)</f>
        <v>22</v>
      </c>
      <c r="M387">
        <f>ROUND(VLOOKUP($C387,NHGIS!$A$2:$H$4300,COLUMN(NHGIS!H$1))*$F387,0)</f>
        <v>250</v>
      </c>
    </row>
    <row r="388" spans="1:13" x14ac:dyDescent="0.2">
      <c r="A388">
        <v>1</v>
      </c>
      <c r="B388" t="s">
        <v>15</v>
      </c>
      <c r="C388">
        <v>387</v>
      </c>
      <c r="D388">
        <f>SUMIFS('MPO Data'!D:D,'MPO Data'!C:C,TAZ!C388)</f>
        <v>358</v>
      </c>
      <c r="E388">
        <f>SUMIFS(NHGIS!B:B,NHGIS!A:A,TAZ!C388)</f>
        <v>416</v>
      </c>
      <c r="F388">
        <f t="shared" si="12"/>
        <v>358</v>
      </c>
      <c r="G388">
        <f t="shared" si="13"/>
        <v>271</v>
      </c>
      <c r="H388">
        <f>ROUND(VLOOKUP($C388,NHGIS!$A$2:$H$4300,COLUMN(NHGIS!C$1))*F388,0)</f>
        <v>87</v>
      </c>
      <c r="I388">
        <f>ROUND(VLOOKUP($C388,NHGIS!$A$2:$H$4300,COLUMN(NHGIS!D$1))*$F388,0)</f>
        <v>8</v>
      </c>
      <c r="J388">
        <f>ROUND(VLOOKUP($C388,NHGIS!$A$2:$H$4300,COLUMN(NHGIS!E$1))*$F388,0)</f>
        <v>48</v>
      </c>
      <c r="K388">
        <f>ROUND(VLOOKUP($C388,NHGIS!$A$2:$H$4300,COLUMN(NHGIS!F$1))*$F388,0)</f>
        <v>39</v>
      </c>
      <c r="L388">
        <f>ROUND(VLOOKUP($C388,NHGIS!$A$2:$H$4300,COLUMN(NHGIS!G$1))*$F388,0)</f>
        <v>24</v>
      </c>
      <c r="M388">
        <f>ROUND(VLOOKUP($C388,NHGIS!$A$2:$H$4300,COLUMN(NHGIS!H$1))*$F388,0)</f>
        <v>239</v>
      </c>
    </row>
    <row r="389" spans="1:13" x14ac:dyDescent="0.2">
      <c r="A389">
        <v>1</v>
      </c>
      <c r="B389" t="s">
        <v>15</v>
      </c>
      <c r="C389">
        <v>388</v>
      </c>
      <c r="D389">
        <f>SUMIFS('MPO Data'!D:D,'MPO Data'!C:C,TAZ!C389)</f>
        <v>636</v>
      </c>
      <c r="E389">
        <f>SUMIFS(NHGIS!B:B,NHGIS!A:A,TAZ!C389)</f>
        <v>604</v>
      </c>
      <c r="F389">
        <f t="shared" si="12"/>
        <v>636</v>
      </c>
      <c r="G389">
        <f t="shared" si="13"/>
        <v>424</v>
      </c>
      <c r="H389">
        <f>ROUND(VLOOKUP($C389,NHGIS!$A$2:$H$4300,COLUMN(NHGIS!C$1))*F389,0)</f>
        <v>212</v>
      </c>
      <c r="I389">
        <f>ROUND(VLOOKUP($C389,NHGIS!$A$2:$H$4300,COLUMN(NHGIS!D$1))*$F389,0)</f>
        <v>100</v>
      </c>
      <c r="J389">
        <f>ROUND(VLOOKUP($C389,NHGIS!$A$2:$H$4300,COLUMN(NHGIS!E$1))*$F389,0)</f>
        <v>74</v>
      </c>
      <c r="K389">
        <f>ROUND(VLOOKUP($C389,NHGIS!$A$2:$H$4300,COLUMN(NHGIS!F$1))*$F389,0)</f>
        <v>75</v>
      </c>
      <c r="L389">
        <f>ROUND(VLOOKUP($C389,NHGIS!$A$2:$H$4300,COLUMN(NHGIS!G$1))*$F389,0)</f>
        <v>77</v>
      </c>
      <c r="M389">
        <f>ROUND(VLOOKUP($C389,NHGIS!$A$2:$H$4300,COLUMN(NHGIS!H$1))*$F389,0)</f>
        <v>311</v>
      </c>
    </row>
    <row r="390" spans="1:13" x14ac:dyDescent="0.2">
      <c r="A390">
        <v>1</v>
      </c>
      <c r="B390" t="s">
        <v>15</v>
      </c>
      <c r="C390">
        <v>389</v>
      </c>
      <c r="D390">
        <f>SUMIFS('MPO Data'!D:D,'MPO Data'!C:C,TAZ!C390)</f>
        <v>522</v>
      </c>
      <c r="E390">
        <f>SUMIFS(NHGIS!B:B,NHGIS!A:A,TAZ!C390)</f>
        <v>554</v>
      </c>
      <c r="F390">
        <f t="shared" si="12"/>
        <v>522</v>
      </c>
      <c r="G390">
        <f t="shared" si="13"/>
        <v>359</v>
      </c>
      <c r="H390">
        <f>ROUND(VLOOKUP($C390,NHGIS!$A$2:$H$4300,COLUMN(NHGIS!C$1))*F390,0)</f>
        <v>163</v>
      </c>
      <c r="I390">
        <f>ROUND(VLOOKUP($C390,NHGIS!$A$2:$H$4300,COLUMN(NHGIS!D$1))*$F390,0)</f>
        <v>89</v>
      </c>
      <c r="J390">
        <f>ROUND(VLOOKUP($C390,NHGIS!$A$2:$H$4300,COLUMN(NHGIS!E$1))*$F390,0)</f>
        <v>70</v>
      </c>
      <c r="K390">
        <f>ROUND(VLOOKUP($C390,NHGIS!$A$2:$H$4300,COLUMN(NHGIS!F$1))*$F390,0)</f>
        <v>28</v>
      </c>
      <c r="L390">
        <f>ROUND(VLOOKUP($C390,NHGIS!$A$2:$H$4300,COLUMN(NHGIS!G$1))*$F390,0)</f>
        <v>47</v>
      </c>
      <c r="M390">
        <f>ROUND(VLOOKUP($C390,NHGIS!$A$2:$H$4300,COLUMN(NHGIS!H$1))*$F390,0)</f>
        <v>288</v>
      </c>
    </row>
    <row r="391" spans="1:13" x14ac:dyDescent="0.2">
      <c r="A391">
        <v>1</v>
      </c>
      <c r="B391" t="s">
        <v>15</v>
      </c>
      <c r="C391">
        <v>390</v>
      </c>
      <c r="D391">
        <f>SUMIFS('MPO Data'!D:D,'MPO Data'!C:C,TAZ!C391)</f>
        <v>793</v>
      </c>
      <c r="E391">
        <f>SUMIFS(NHGIS!B:B,NHGIS!A:A,TAZ!C391)</f>
        <v>811</v>
      </c>
      <c r="F391">
        <f t="shared" si="12"/>
        <v>793</v>
      </c>
      <c r="G391">
        <f t="shared" si="13"/>
        <v>405</v>
      </c>
      <c r="H391">
        <f>ROUND(VLOOKUP($C391,NHGIS!$A$2:$H$4300,COLUMN(NHGIS!C$1))*F391,0)</f>
        <v>388</v>
      </c>
      <c r="I391">
        <f>ROUND(VLOOKUP($C391,NHGIS!$A$2:$H$4300,COLUMN(NHGIS!D$1))*$F391,0)</f>
        <v>97</v>
      </c>
      <c r="J391">
        <f>ROUND(VLOOKUP($C391,NHGIS!$A$2:$H$4300,COLUMN(NHGIS!E$1))*$F391,0)</f>
        <v>155</v>
      </c>
      <c r="K391">
        <f>ROUND(VLOOKUP($C391,NHGIS!$A$2:$H$4300,COLUMN(NHGIS!F$1))*$F391,0)</f>
        <v>32</v>
      </c>
      <c r="L391">
        <f>ROUND(VLOOKUP($C391,NHGIS!$A$2:$H$4300,COLUMN(NHGIS!G$1))*$F391,0)</f>
        <v>148</v>
      </c>
      <c r="M391">
        <f>ROUND(VLOOKUP($C391,NHGIS!$A$2:$H$4300,COLUMN(NHGIS!H$1))*$F391,0)</f>
        <v>361</v>
      </c>
    </row>
    <row r="392" spans="1:13" x14ac:dyDescent="0.2">
      <c r="A392">
        <v>1</v>
      </c>
      <c r="B392" t="s">
        <v>15</v>
      </c>
      <c r="C392">
        <v>391</v>
      </c>
      <c r="D392">
        <f>SUMIFS('MPO Data'!D:D,'MPO Data'!C:C,TAZ!C392)</f>
        <v>388</v>
      </c>
      <c r="E392">
        <f>SUMIFS(NHGIS!B:B,NHGIS!A:A,TAZ!C392)</f>
        <v>407</v>
      </c>
      <c r="F392">
        <f t="shared" si="12"/>
        <v>388</v>
      </c>
      <c r="G392">
        <f t="shared" si="13"/>
        <v>231</v>
      </c>
      <c r="H392">
        <f>ROUND(VLOOKUP($C392,NHGIS!$A$2:$H$4300,COLUMN(NHGIS!C$1))*F392,0)</f>
        <v>157</v>
      </c>
      <c r="I392">
        <f>ROUND(VLOOKUP($C392,NHGIS!$A$2:$H$4300,COLUMN(NHGIS!D$1))*$F392,0)</f>
        <v>20</v>
      </c>
      <c r="J392">
        <f>ROUND(VLOOKUP($C392,NHGIS!$A$2:$H$4300,COLUMN(NHGIS!E$1))*$F392,0)</f>
        <v>86</v>
      </c>
      <c r="K392">
        <f>ROUND(VLOOKUP($C392,NHGIS!$A$2:$H$4300,COLUMN(NHGIS!F$1))*$F392,0)</f>
        <v>73</v>
      </c>
      <c r="L392">
        <f>ROUND(VLOOKUP($C392,NHGIS!$A$2:$H$4300,COLUMN(NHGIS!G$1))*$F392,0)</f>
        <v>31</v>
      </c>
      <c r="M392">
        <f>ROUND(VLOOKUP($C392,NHGIS!$A$2:$H$4300,COLUMN(NHGIS!H$1))*$F392,0)</f>
        <v>178</v>
      </c>
    </row>
    <row r="393" spans="1:13" x14ac:dyDescent="0.2">
      <c r="A393">
        <v>1</v>
      </c>
      <c r="B393" t="s">
        <v>15</v>
      </c>
      <c r="C393">
        <v>392</v>
      </c>
      <c r="D393">
        <f>SUMIFS('MPO Data'!D:D,'MPO Data'!C:C,TAZ!C393)</f>
        <v>564</v>
      </c>
      <c r="E393">
        <f>SUMIFS(NHGIS!B:B,NHGIS!A:A,TAZ!C393)</f>
        <v>664</v>
      </c>
      <c r="F393">
        <f t="shared" si="12"/>
        <v>564</v>
      </c>
      <c r="G393">
        <f t="shared" si="13"/>
        <v>401</v>
      </c>
      <c r="H393">
        <f>ROUND(VLOOKUP($C393,NHGIS!$A$2:$H$4300,COLUMN(NHGIS!C$1))*F393,0)</f>
        <v>163</v>
      </c>
      <c r="I393">
        <f>ROUND(VLOOKUP($C393,NHGIS!$A$2:$H$4300,COLUMN(NHGIS!D$1))*$F393,0)</f>
        <v>26</v>
      </c>
      <c r="J393">
        <f>ROUND(VLOOKUP($C393,NHGIS!$A$2:$H$4300,COLUMN(NHGIS!E$1))*$F393,0)</f>
        <v>39</v>
      </c>
      <c r="K393">
        <f>ROUND(VLOOKUP($C393,NHGIS!$A$2:$H$4300,COLUMN(NHGIS!F$1))*$F393,0)</f>
        <v>99</v>
      </c>
      <c r="L393">
        <f>ROUND(VLOOKUP($C393,NHGIS!$A$2:$H$4300,COLUMN(NHGIS!G$1))*$F393,0)</f>
        <v>73</v>
      </c>
      <c r="M393">
        <f>ROUND(VLOOKUP($C393,NHGIS!$A$2:$H$4300,COLUMN(NHGIS!H$1))*$F393,0)</f>
        <v>327</v>
      </c>
    </row>
    <row r="394" spans="1:13" x14ac:dyDescent="0.2">
      <c r="A394">
        <v>1</v>
      </c>
      <c r="B394" t="s">
        <v>15</v>
      </c>
      <c r="C394">
        <v>393</v>
      </c>
      <c r="D394">
        <f>SUMIFS('MPO Data'!D:D,'MPO Data'!C:C,TAZ!C394)</f>
        <v>394</v>
      </c>
      <c r="E394">
        <f>SUMIFS(NHGIS!B:B,NHGIS!A:A,TAZ!C394)</f>
        <v>501</v>
      </c>
      <c r="F394">
        <f t="shared" si="12"/>
        <v>394</v>
      </c>
      <c r="G394">
        <f t="shared" si="13"/>
        <v>213</v>
      </c>
      <c r="H394">
        <f>ROUND(VLOOKUP($C394,NHGIS!$A$2:$H$4300,COLUMN(NHGIS!C$1))*F394,0)</f>
        <v>181</v>
      </c>
      <c r="I394">
        <f>ROUND(VLOOKUP($C394,NHGIS!$A$2:$H$4300,COLUMN(NHGIS!D$1))*$F394,0)</f>
        <v>68</v>
      </c>
      <c r="J394">
        <f>ROUND(VLOOKUP($C394,NHGIS!$A$2:$H$4300,COLUMN(NHGIS!E$1))*$F394,0)</f>
        <v>0</v>
      </c>
      <c r="K394">
        <f>ROUND(VLOOKUP($C394,NHGIS!$A$2:$H$4300,COLUMN(NHGIS!F$1))*$F394,0)</f>
        <v>42</v>
      </c>
      <c r="L394">
        <f>ROUND(VLOOKUP($C394,NHGIS!$A$2:$H$4300,COLUMN(NHGIS!G$1))*$F394,0)</f>
        <v>46</v>
      </c>
      <c r="M394">
        <f>ROUND(VLOOKUP($C394,NHGIS!$A$2:$H$4300,COLUMN(NHGIS!H$1))*$F394,0)</f>
        <v>238</v>
      </c>
    </row>
    <row r="395" spans="1:13" x14ac:dyDescent="0.2">
      <c r="A395">
        <v>1</v>
      </c>
      <c r="B395" t="s">
        <v>15</v>
      </c>
      <c r="C395">
        <v>394</v>
      </c>
      <c r="D395">
        <f>SUMIFS('MPO Data'!D:D,'MPO Data'!C:C,TAZ!C395)</f>
        <v>341</v>
      </c>
      <c r="E395">
        <f>SUMIFS(NHGIS!B:B,NHGIS!A:A,TAZ!C395)</f>
        <v>384</v>
      </c>
      <c r="F395">
        <f t="shared" si="12"/>
        <v>341</v>
      </c>
      <c r="G395">
        <f t="shared" si="13"/>
        <v>239</v>
      </c>
      <c r="H395">
        <f>ROUND(VLOOKUP($C395,NHGIS!$A$2:$H$4300,COLUMN(NHGIS!C$1))*F395,0)</f>
        <v>102</v>
      </c>
      <c r="I395">
        <f>ROUND(VLOOKUP($C395,NHGIS!$A$2:$H$4300,COLUMN(NHGIS!D$1))*$F395,0)</f>
        <v>0</v>
      </c>
      <c r="J395">
        <f>ROUND(VLOOKUP($C395,NHGIS!$A$2:$H$4300,COLUMN(NHGIS!E$1))*$F395,0)</f>
        <v>45</v>
      </c>
      <c r="K395">
        <f>ROUND(VLOOKUP($C395,NHGIS!$A$2:$H$4300,COLUMN(NHGIS!F$1))*$F395,0)</f>
        <v>51</v>
      </c>
      <c r="L395">
        <f>ROUND(VLOOKUP($C395,NHGIS!$A$2:$H$4300,COLUMN(NHGIS!G$1))*$F395,0)</f>
        <v>26</v>
      </c>
      <c r="M395">
        <f>ROUND(VLOOKUP($C395,NHGIS!$A$2:$H$4300,COLUMN(NHGIS!H$1))*$F395,0)</f>
        <v>219</v>
      </c>
    </row>
    <row r="396" spans="1:13" x14ac:dyDescent="0.2">
      <c r="A396">
        <v>1</v>
      </c>
      <c r="B396" t="s">
        <v>15</v>
      </c>
      <c r="C396">
        <v>395</v>
      </c>
      <c r="D396">
        <f>SUMIFS('MPO Data'!D:D,'MPO Data'!C:C,TAZ!C396)</f>
        <v>393</v>
      </c>
      <c r="E396">
        <f>SUMIFS(NHGIS!B:B,NHGIS!A:A,TAZ!C396)</f>
        <v>445</v>
      </c>
      <c r="F396">
        <f t="shared" si="12"/>
        <v>393</v>
      </c>
      <c r="G396">
        <f t="shared" si="13"/>
        <v>291</v>
      </c>
      <c r="H396">
        <f>ROUND(VLOOKUP($C396,NHGIS!$A$2:$H$4300,COLUMN(NHGIS!C$1))*F396,0)</f>
        <v>102</v>
      </c>
      <c r="I396">
        <f>ROUND(VLOOKUP($C396,NHGIS!$A$2:$H$4300,COLUMN(NHGIS!D$1))*$F396,0)</f>
        <v>14</v>
      </c>
      <c r="J396">
        <f>ROUND(VLOOKUP($C396,NHGIS!$A$2:$H$4300,COLUMN(NHGIS!E$1))*$F396,0)</f>
        <v>117</v>
      </c>
      <c r="K396">
        <f>ROUND(VLOOKUP($C396,NHGIS!$A$2:$H$4300,COLUMN(NHGIS!F$1))*$F396,0)</f>
        <v>15</v>
      </c>
      <c r="L396">
        <f>ROUND(VLOOKUP($C396,NHGIS!$A$2:$H$4300,COLUMN(NHGIS!G$1))*$F396,0)</f>
        <v>63</v>
      </c>
      <c r="M396">
        <f>ROUND(VLOOKUP($C396,NHGIS!$A$2:$H$4300,COLUMN(NHGIS!H$1))*$F396,0)</f>
        <v>184</v>
      </c>
    </row>
    <row r="397" spans="1:13" x14ac:dyDescent="0.2">
      <c r="A397">
        <v>1</v>
      </c>
      <c r="B397" t="s">
        <v>15</v>
      </c>
      <c r="C397">
        <v>396</v>
      </c>
      <c r="D397">
        <f>SUMIFS('MPO Data'!D:D,'MPO Data'!C:C,TAZ!C397)</f>
        <v>504</v>
      </c>
      <c r="E397">
        <f>SUMIFS(NHGIS!B:B,NHGIS!A:A,TAZ!C397)</f>
        <v>386</v>
      </c>
      <c r="F397">
        <f t="shared" si="12"/>
        <v>504</v>
      </c>
      <c r="G397">
        <f t="shared" si="13"/>
        <v>352</v>
      </c>
      <c r="H397">
        <f>ROUND(VLOOKUP($C397,NHGIS!$A$2:$H$4300,COLUMN(NHGIS!C$1))*F397,0)</f>
        <v>152</v>
      </c>
      <c r="I397">
        <f>ROUND(VLOOKUP($C397,NHGIS!$A$2:$H$4300,COLUMN(NHGIS!D$1))*$F397,0)</f>
        <v>123</v>
      </c>
      <c r="J397">
        <f>ROUND(VLOOKUP($C397,NHGIS!$A$2:$H$4300,COLUMN(NHGIS!E$1))*$F397,0)</f>
        <v>46</v>
      </c>
      <c r="K397">
        <f>ROUND(VLOOKUP($C397,NHGIS!$A$2:$H$4300,COLUMN(NHGIS!F$1))*$F397,0)</f>
        <v>62</v>
      </c>
      <c r="L397">
        <f>ROUND(VLOOKUP($C397,NHGIS!$A$2:$H$4300,COLUMN(NHGIS!G$1))*$F397,0)</f>
        <v>35</v>
      </c>
      <c r="M397">
        <f>ROUND(VLOOKUP($C397,NHGIS!$A$2:$H$4300,COLUMN(NHGIS!H$1))*$F397,0)</f>
        <v>238</v>
      </c>
    </row>
    <row r="398" spans="1:13" x14ac:dyDescent="0.2">
      <c r="A398">
        <v>1</v>
      </c>
      <c r="B398" t="s">
        <v>15</v>
      </c>
      <c r="C398">
        <v>397</v>
      </c>
      <c r="D398">
        <f>SUMIFS('MPO Data'!D:D,'MPO Data'!C:C,TAZ!C398)</f>
        <v>296</v>
      </c>
      <c r="E398">
        <f>SUMIFS(NHGIS!B:B,NHGIS!A:A,TAZ!C398)</f>
        <v>366</v>
      </c>
      <c r="F398">
        <f t="shared" si="12"/>
        <v>296</v>
      </c>
      <c r="G398">
        <f t="shared" si="13"/>
        <v>185</v>
      </c>
      <c r="H398">
        <f>ROUND(VLOOKUP($C398,NHGIS!$A$2:$H$4300,COLUMN(NHGIS!C$1))*F398,0)</f>
        <v>111</v>
      </c>
      <c r="I398">
        <f>ROUND(VLOOKUP($C398,NHGIS!$A$2:$H$4300,COLUMN(NHGIS!D$1))*$F398,0)</f>
        <v>13</v>
      </c>
      <c r="J398">
        <f>ROUND(VLOOKUP($C398,NHGIS!$A$2:$H$4300,COLUMN(NHGIS!E$1))*$F398,0)</f>
        <v>0</v>
      </c>
      <c r="K398">
        <f>ROUND(VLOOKUP($C398,NHGIS!$A$2:$H$4300,COLUMN(NHGIS!F$1))*$F398,0)</f>
        <v>57</v>
      </c>
      <c r="L398">
        <f>ROUND(VLOOKUP($C398,NHGIS!$A$2:$H$4300,COLUMN(NHGIS!G$1))*$F398,0)</f>
        <v>0</v>
      </c>
      <c r="M398">
        <f>ROUND(VLOOKUP($C398,NHGIS!$A$2:$H$4300,COLUMN(NHGIS!H$1))*$F398,0)</f>
        <v>226</v>
      </c>
    </row>
    <row r="399" spans="1:13" x14ac:dyDescent="0.2">
      <c r="A399">
        <v>1</v>
      </c>
      <c r="B399" t="s">
        <v>15</v>
      </c>
      <c r="C399">
        <v>398</v>
      </c>
      <c r="D399">
        <f>SUMIFS('MPO Data'!D:D,'MPO Data'!C:C,TAZ!C399)</f>
        <v>265</v>
      </c>
      <c r="E399">
        <f>SUMIFS(NHGIS!B:B,NHGIS!A:A,TAZ!C399)</f>
        <v>304</v>
      </c>
      <c r="F399">
        <f t="shared" si="12"/>
        <v>265</v>
      </c>
      <c r="G399">
        <f t="shared" si="13"/>
        <v>220</v>
      </c>
      <c r="H399">
        <f>ROUND(VLOOKUP($C399,NHGIS!$A$2:$H$4300,COLUMN(NHGIS!C$1))*F399,0)</f>
        <v>45</v>
      </c>
      <c r="I399">
        <f>ROUND(VLOOKUP($C399,NHGIS!$A$2:$H$4300,COLUMN(NHGIS!D$1))*$F399,0)</f>
        <v>88</v>
      </c>
      <c r="J399">
        <f>ROUND(VLOOKUP($C399,NHGIS!$A$2:$H$4300,COLUMN(NHGIS!E$1))*$F399,0)</f>
        <v>0</v>
      </c>
      <c r="K399">
        <f>ROUND(VLOOKUP($C399,NHGIS!$A$2:$H$4300,COLUMN(NHGIS!F$1))*$F399,0)</f>
        <v>13</v>
      </c>
      <c r="L399">
        <f>ROUND(VLOOKUP($C399,NHGIS!$A$2:$H$4300,COLUMN(NHGIS!G$1))*$F399,0)</f>
        <v>99</v>
      </c>
      <c r="M399">
        <f>ROUND(VLOOKUP($C399,NHGIS!$A$2:$H$4300,COLUMN(NHGIS!H$1))*$F399,0)</f>
        <v>65</v>
      </c>
    </row>
    <row r="400" spans="1:13" x14ac:dyDescent="0.2">
      <c r="A400">
        <v>1</v>
      </c>
      <c r="B400" t="s">
        <v>15</v>
      </c>
      <c r="C400">
        <v>399</v>
      </c>
      <c r="D400">
        <f>SUMIFS('MPO Data'!D:D,'MPO Data'!C:C,TAZ!C400)</f>
        <v>443</v>
      </c>
      <c r="E400">
        <f>SUMIFS(NHGIS!B:B,NHGIS!A:A,TAZ!C400)</f>
        <v>410</v>
      </c>
      <c r="F400">
        <f t="shared" si="12"/>
        <v>443</v>
      </c>
      <c r="G400">
        <f t="shared" si="13"/>
        <v>312</v>
      </c>
      <c r="H400">
        <f>ROUND(VLOOKUP($C400,NHGIS!$A$2:$H$4300,COLUMN(NHGIS!C$1))*F400,0)</f>
        <v>131</v>
      </c>
      <c r="I400">
        <f>ROUND(VLOOKUP($C400,NHGIS!$A$2:$H$4300,COLUMN(NHGIS!D$1))*$F400,0)</f>
        <v>99</v>
      </c>
      <c r="J400">
        <f>ROUND(VLOOKUP($C400,NHGIS!$A$2:$H$4300,COLUMN(NHGIS!E$1))*$F400,0)</f>
        <v>28</v>
      </c>
      <c r="K400">
        <f>ROUND(VLOOKUP($C400,NHGIS!$A$2:$H$4300,COLUMN(NHGIS!F$1))*$F400,0)</f>
        <v>113</v>
      </c>
      <c r="L400">
        <f>ROUND(VLOOKUP($C400,NHGIS!$A$2:$H$4300,COLUMN(NHGIS!G$1))*$F400,0)</f>
        <v>62</v>
      </c>
      <c r="M400">
        <f>ROUND(VLOOKUP($C400,NHGIS!$A$2:$H$4300,COLUMN(NHGIS!H$1))*$F400,0)</f>
        <v>140</v>
      </c>
    </row>
    <row r="401" spans="1:13" x14ac:dyDescent="0.2">
      <c r="A401">
        <v>1</v>
      </c>
      <c r="B401" t="s">
        <v>15</v>
      </c>
      <c r="C401">
        <v>400</v>
      </c>
      <c r="D401">
        <f>SUMIFS('MPO Data'!D:D,'MPO Data'!C:C,TAZ!C401)</f>
        <v>420</v>
      </c>
      <c r="E401">
        <f>SUMIFS(NHGIS!B:B,NHGIS!A:A,TAZ!C401)</f>
        <v>512</v>
      </c>
      <c r="F401">
        <f t="shared" si="12"/>
        <v>420</v>
      </c>
      <c r="G401">
        <f t="shared" si="13"/>
        <v>229</v>
      </c>
      <c r="H401">
        <f>ROUND(VLOOKUP($C401,NHGIS!$A$2:$H$4300,COLUMN(NHGIS!C$1))*F401,0)</f>
        <v>191</v>
      </c>
      <c r="I401">
        <f>ROUND(VLOOKUP($C401,NHGIS!$A$2:$H$4300,COLUMN(NHGIS!D$1))*$F401,0)</f>
        <v>43</v>
      </c>
      <c r="J401">
        <f>ROUND(VLOOKUP($C401,NHGIS!$A$2:$H$4300,COLUMN(NHGIS!E$1))*$F401,0)</f>
        <v>126</v>
      </c>
      <c r="K401">
        <f>ROUND(VLOOKUP($C401,NHGIS!$A$2:$H$4300,COLUMN(NHGIS!F$1))*$F401,0)</f>
        <v>64</v>
      </c>
      <c r="L401">
        <f>ROUND(VLOOKUP($C401,NHGIS!$A$2:$H$4300,COLUMN(NHGIS!G$1))*$F401,0)</f>
        <v>35</v>
      </c>
      <c r="M401">
        <f>ROUND(VLOOKUP($C401,NHGIS!$A$2:$H$4300,COLUMN(NHGIS!H$1))*$F401,0)</f>
        <v>151</v>
      </c>
    </row>
    <row r="402" spans="1:13" x14ac:dyDescent="0.2">
      <c r="A402">
        <v>1</v>
      </c>
      <c r="B402" t="s">
        <v>15</v>
      </c>
      <c r="C402">
        <v>401</v>
      </c>
      <c r="D402">
        <f>SUMIFS('MPO Data'!D:D,'MPO Data'!C:C,TAZ!C402)</f>
        <v>320</v>
      </c>
      <c r="E402">
        <f>SUMIFS(NHGIS!B:B,NHGIS!A:A,TAZ!C402)</f>
        <v>349</v>
      </c>
      <c r="F402">
        <f t="shared" si="12"/>
        <v>320</v>
      </c>
      <c r="G402">
        <f t="shared" si="13"/>
        <v>221</v>
      </c>
      <c r="H402">
        <f>ROUND(VLOOKUP($C402,NHGIS!$A$2:$H$4300,COLUMN(NHGIS!C$1))*F402,0)</f>
        <v>99</v>
      </c>
      <c r="I402">
        <f>ROUND(VLOOKUP($C402,NHGIS!$A$2:$H$4300,COLUMN(NHGIS!D$1))*$F402,0)</f>
        <v>38</v>
      </c>
      <c r="J402">
        <f>ROUND(VLOOKUP($C402,NHGIS!$A$2:$H$4300,COLUMN(NHGIS!E$1))*$F402,0)</f>
        <v>62</v>
      </c>
      <c r="K402">
        <f>ROUND(VLOOKUP($C402,NHGIS!$A$2:$H$4300,COLUMN(NHGIS!F$1))*$F402,0)</f>
        <v>17</v>
      </c>
      <c r="L402">
        <f>ROUND(VLOOKUP($C402,NHGIS!$A$2:$H$4300,COLUMN(NHGIS!G$1))*$F402,0)</f>
        <v>36</v>
      </c>
      <c r="M402">
        <f>ROUND(VLOOKUP($C402,NHGIS!$A$2:$H$4300,COLUMN(NHGIS!H$1))*$F402,0)</f>
        <v>168</v>
      </c>
    </row>
    <row r="403" spans="1:13" x14ac:dyDescent="0.2">
      <c r="A403">
        <v>1</v>
      </c>
      <c r="B403" t="s">
        <v>15</v>
      </c>
      <c r="C403">
        <v>402</v>
      </c>
      <c r="D403">
        <f>SUMIFS('MPO Data'!D:D,'MPO Data'!C:C,TAZ!C403)</f>
        <v>325</v>
      </c>
      <c r="E403">
        <f>SUMIFS(NHGIS!B:B,NHGIS!A:A,TAZ!C403)</f>
        <v>334</v>
      </c>
      <c r="F403">
        <f t="shared" si="12"/>
        <v>325</v>
      </c>
      <c r="G403">
        <f t="shared" si="13"/>
        <v>315</v>
      </c>
      <c r="H403">
        <f>ROUND(VLOOKUP($C403,NHGIS!$A$2:$H$4300,COLUMN(NHGIS!C$1))*F403,0)</f>
        <v>10</v>
      </c>
      <c r="I403">
        <f>ROUND(VLOOKUP($C403,NHGIS!$A$2:$H$4300,COLUMN(NHGIS!D$1))*$F403,0)</f>
        <v>75</v>
      </c>
      <c r="J403">
        <f>ROUND(VLOOKUP($C403,NHGIS!$A$2:$H$4300,COLUMN(NHGIS!E$1))*$F403,0)</f>
        <v>55</v>
      </c>
      <c r="K403">
        <f>ROUND(VLOOKUP($C403,NHGIS!$A$2:$H$4300,COLUMN(NHGIS!F$1))*$F403,0)</f>
        <v>38</v>
      </c>
      <c r="L403">
        <f>ROUND(VLOOKUP($C403,NHGIS!$A$2:$H$4300,COLUMN(NHGIS!G$1))*$F403,0)</f>
        <v>83</v>
      </c>
      <c r="M403">
        <f>ROUND(VLOOKUP($C403,NHGIS!$A$2:$H$4300,COLUMN(NHGIS!H$1))*$F403,0)</f>
        <v>74</v>
      </c>
    </row>
    <row r="404" spans="1:13" x14ac:dyDescent="0.2">
      <c r="A404">
        <v>1</v>
      </c>
      <c r="B404" t="s">
        <v>15</v>
      </c>
      <c r="C404">
        <v>403</v>
      </c>
      <c r="D404">
        <f>SUMIFS('MPO Data'!D:D,'MPO Data'!C:C,TAZ!C404)</f>
        <v>224</v>
      </c>
      <c r="E404">
        <f>SUMIFS(NHGIS!B:B,NHGIS!A:A,TAZ!C404)</f>
        <v>288</v>
      </c>
      <c r="F404">
        <f t="shared" si="12"/>
        <v>224</v>
      </c>
      <c r="G404">
        <f t="shared" si="13"/>
        <v>185</v>
      </c>
      <c r="H404">
        <f>ROUND(VLOOKUP($C404,NHGIS!$A$2:$H$4300,COLUMN(NHGIS!C$1))*F404,0)</f>
        <v>39</v>
      </c>
      <c r="I404">
        <f>ROUND(VLOOKUP($C404,NHGIS!$A$2:$H$4300,COLUMN(NHGIS!D$1))*$F404,0)</f>
        <v>40</v>
      </c>
      <c r="J404">
        <f>ROUND(VLOOKUP($C404,NHGIS!$A$2:$H$4300,COLUMN(NHGIS!E$1))*$F404,0)</f>
        <v>63</v>
      </c>
      <c r="K404">
        <f>ROUND(VLOOKUP($C404,NHGIS!$A$2:$H$4300,COLUMN(NHGIS!F$1))*$F404,0)</f>
        <v>18</v>
      </c>
      <c r="L404">
        <f>ROUND(VLOOKUP($C404,NHGIS!$A$2:$H$4300,COLUMN(NHGIS!G$1))*$F404,0)</f>
        <v>42</v>
      </c>
      <c r="M404">
        <f>ROUND(VLOOKUP($C404,NHGIS!$A$2:$H$4300,COLUMN(NHGIS!H$1))*$F404,0)</f>
        <v>61</v>
      </c>
    </row>
    <row r="405" spans="1:13" x14ac:dyDescent="0.2">
      <c r="A405">
        <v>1</v>
      </c>
      <c r="B405" t="s">
        <v>15</v>
      </c>
      <c r="C405">
        <v>404</v>
      </c>
      <c r="D405">
        <f>SUMIFS('MPO Data'!D:D,'MPO Data'!C:C,TAZ!C405)</f>
        <v>329</v>
      </c>
      <c r="E405">
        <f>SUMIFS(NHGIS!B:B,NHGIS!A:A,TAZ!C405)</f>
        <v>346</v>
      </c>
      <c r="F405">
        <f t="shared" si="12"/>
        <v>329</v>
      </c>
      <c r="G405">
        <f t="shared" si="13"/>
        <v>177</v>
      </c>
      <c r="H405">
        <f>ROUND(VLOOKUP($C405,NHGIS!$A$2:$H$4300,COLUMN(NHGIS!C$1))*F405,0)</f>
        <v>152</v>
      </c>
      <c r="I405">
        <f>ROUND(VLOOKUP($C405,NHGIS!$A$2:$H$4300,COLUMN(NHGIS!D$1))*$F405,0)</f>
        <v>32</v>
      </c>
      <c r="J405">
        <f>ROUND(VLOOKUP($C405,NHGIS!$A$2:$H$4300,COLUMN(NHGIS!E$1))*$F405,0)</f>
        <v>96</v>
      </c>
      <c r="K405">
        <f>ROUND(VLOOKUP($C405,NHGIS!$A$2:$H$4300,COLUMN(NHGIS!F$1))*$F405,0)</f>
        <v>26</v>
      </c>
      <c r="L405">
        <f>ROUND(VLOOKUP($C405,NHGIS!$A$2:$H$4300,COLUMN(NHGIS!G$1))*$F405,0)</f>
        <v>42</v>
      </c>
      <c r="M405">
        <f>ROUND(VLOOKUP($C405,NHGIS!$A$2:$H$4300,COLUMN(NHGIS!H$1))*$F405,0)</f>
        <v>133</v>
      </c>
    </row>
    <row r="406" spans="1:13" x14ac:dyDescent="0.2">
      <c r="A406">
        <v>1</v>
      </c>
      <c r="B406" t="s">
        <v>15</v>
      </c>
      <c r="C406">
        <v>405</v>
      </c>
      <c r="D406">
        <f>SUMIFS('MPO Data'!D:D,'MPO Data'!C:C,TAZ!C406)</f>
        <v>508</v>
      </c>
      <c r="E406">
        <f>SUMIFS(NHGIS!B:B,NHGIS!A:A,TAZ!C406)</f>
        <v>640</v>
      </c>
      <c r="F406">
        <f t="shared" si="12"/>
        <v>508</v>
      </c>
      <c r="G406">
        <f t="shared" si="13"/>
        <v>394</v>
      </c>
      <c r="H406">
        <f>ROUND(VLOOKUP($C406,NHGIS!$A$2:$H$4300,COLUMN(NHGIS!C$1))*F406,0)</f>
        <v>114</v>
      </c>
      <c r="I406">
        <f>ROUND(VLOOKUP($C406,NHGIS!$A$2:$H$4300,COLUMN(NHGIS!D$1))*$F406,0)</f>
        <v>36</v>
      </c>
      <c r="J406">
        <f>ROUND(VLOOKUP($C406,NHGIS!$A$2:$H$4300,COLUMN(NHGIS!E$1))*$F406,0)</f>
        <v>79</v>
      </c>
      <c r="K406">
        <f>ROUND(VLOOKUP($C406,NHGIS!$A$2:$H$4300,COLUMN(NHGIS!F$1))*$F406,0)</f>
        <v>63</v>
      </c>
      <c r="L406">
        <f>ROUND(VLOOKUP($C406,NHGIS!$A$2:$H$4300,COLUMN(NHGIS!G$1))*$F406,0)</f>
        <v>74</v>
      </c>
      <c r="M406">
        <f>ROUND(VLOOKUP($C406,NHGIS!$A$2:$H$4300,COLUMN(NHGIS!H$1))*$F406,0)</f>
        <v>257</v>
      </c>
    </row>
    <row r="407" spans="1:13" x14ac:dyDescent="0.2">
      <c r="A407">
        <v>1</v>
      </c>
      <c r="B407" t="s">
        <v>15</v>
      </c>
      <c r="C407">
        <v>406</v>
      </c>
      <c r="D407">
        <f>SUMIFS('MPO Data'!D:D,'MPO Data'!C:C,TAZ!C407)</f>
        <v>151</v>
      </c>
      <c r="E407">
        <f>SUMIFS(NHGIS!B:B,NHGIS!A:A,TAZ!C407)</f>
        <v>157</v>
      </c>
      <c r="F407">
        <f t="shared" si="12"/>
        <v>151</v>
      </c>
      <c r="G407">
        <f t="shared" si="13"/>
        <v>111</v>
      </c>
      <c r="H407">
        <f>ROUND(VLOOKUP($C407,NHGIS!$A$2:$H$4300,COLUMN(NHGIS!C$1))*F407,0)</f>
        <v>40</v>
      </c>
      <c r="I407">
        <f>ROUND(VLOOKUP($C407,NHGIS!$A$2:$H$4300,COLUMN(NHGIS!D$1))*$F407,0)</f>
        <v>10</v>
      </c>
      <c r="J407">
        <f>ROUND(VLOOKUP($C407,NHGIS!$A$2:$H$4300,COLUMN(NHGIS!E$1))*$F407,0)</f>
        <v>0</v>
      </c>
      <c r="K407">
        <f>ROUND(VLOOKUP($C407,NHGIS!$A$2:$H$4300,COLUMN(NHGIS!F$1))*$F407,0)</f>
        <v>3</v>
      </c>
      <c r="L407">
        <f>ROUND(VLOOKUP($C407,NHGIS!$A$2:$H$4300,COLUMN(NHGIS!G$1))*$F407,0)</f>
        <v>0</v>
      </c>
      <c r="M407">
        <f>ROUND(VLOOKUP($C407,NHGIS!$A$2:$H$4300,COLUMN(NHGIS!H$1))*$F407,0)</f>
        <v>138</v>
      </c>
    </row>
    <row r="408" spans="1:13" x14ac:dyDescent="0.2">
      <c r="A408">
        <v>1</v>
      </c>
      <c r="B408" t="s">
        <v>15</v>
      </c>
      <c r="C408">
        <v>407</v>
      </c>
      <c r="D408">
        <f>SUMIFS('MPO Data'!D:D,'MPO Data'!C:C,TAZ!C408)</f>
        <v>600</v>
      </c>
      <c r="E408">
        <f>SUMIFS(NHGIS!B:B,NHGIS!A:A,TAZ!C408)</f>
        <v>686</v>
      </c>
      <c r="F408">
        <f t="shared" si="12"/>
        <v>600</v>
      </c>
      <c r="G408">
        <f t="shared" si="13"/>
        <v>453</v>
      </c>
      <c r="H408">
        <f>ROUND(VLOOKUP($C408,NHGIS!$A$2:$H$4300,COLUMN(NHGIS!C$1))*F408,0)</f>
        <v>147</v>
      </c>
      <c r="I408">
        <f>ROUND(VLOOKUP($C408,NHGIS!$A$2:$H$4300,COLUMN(NHGIS!D$1))*$F408,0)</f>
        <v>85</v>
      </c>
      <c r="J408">
        <f>ROUND(VLOOKUP($C408,NHGIS!$A$2:$H$4300,COLUMN(NHGIS!E$1))*$F408,0)</f>
        <v>143</v>
      </c>
      <c r="K408">
        <f>ROUND(VLOOKUP($C408,NHGIS!$A$2:$H$4300,COLUMN(NHGIS!F$1))*$F408,0)</f>
        <v>79</v>
      </c>
      <c r="L408">
        <f>ROUND(VLOOKUP($C408,NHGIS!$A$2:$H$4300,COLUMN(NHGIS!G$1))*$F408,0)</f>
        <v>85</v>
      </c>
      <c r="M408">
        <f>ROUND(VLOOKUP($C408,NHGIS!$A$2:$H$4300,COLUMN(NHGIS!H$1))*$F408,0)</f>
        <v>208</v>
      </c>
    </row>
    <row r="409" spans="1:13" x14ac:dyDescent="0.2">
      <c r="A409">
        <v>1</v>
      </c>
      <c r="B409" t="s">
        <v>15</v>
      </c>
      <c r="C409">
        <v>408</v>
      </c>
      <c r="D409">
        <f>SUMIFS('MPO Data'!D:D,'MPO Data'!C:C,TAZ!C409)</f>
        <v>643</v>
      </c>
      <c r="E409">
        <f>SUMIFS(NHGIS!B:B,NHGIS!A:A,TAZ!C409)</f>
        <v>736</v>
      </c>
      <c r="F409">
        <f t="shared" si="12"/>
        <v>643</v>
      </c>
      <c r="G409">
        <f t="shared" si="13"/>
        <v>454</v>
      </c>
      <c r="H409">
        <f>ROUND(VLOOKUP($C409,NHGIS!$A$2:$H$4300,COLUMN(NHGIS!C$1))*F409,0)</f>
        <v>189</v>
      </c>
      <c r="I409">
        <f>ROUND(VLOOKUP($C409,NHGIS!$A$2:$H$4300,COLUMN(NHGIS!D$1))*$F409,0)</f>
        <v>142</v>
      </c>
      <c r="J409">
        <f>ROUND(VLOOKUP($C409,NHGIS!$A$2:$H$4300,COLUMN(NHGIS!E$1))*$F409,0)</f>
        <v>85</v>
      </c>
      <c r="K409">
        <f>ROUND(VLOOKUP($C409,NHGIS!$A$2:$H$4300,COLUMN(NHGIS!F$1))*$F409,0)</f>
        <v>128</v>
      </c>
      <c r="L409">
        <f>ROUND(VLOOKUP($C409,NHGIS!$A$2:$H$4300,COLUMN(NHGIS!G$1))*$F409,0)</f>
        <v>105</v>
      </c>
      <c r="M409">
        <f>ROUND(VLOOKUP($C409,NHGIS!$A$2:$H$4300,COLUMN(NHGIS!H$1))*$F409,0)</f>
        <v>184</v>
      </c>
    </row>
    <row r="410" spans="1:13" x14ac:dyDescent="0.2">
      <c r="A410">
        <v>1</v>
      </c>
      <c r="B410" t="s">
        <v>15</v>
      </c>
      <c r="C410">
        <v>409</v>
      </c>
      <c r="D410">
        <f>SUMIFS('MPO Data'!D:D,'MPO Data'!C:C,TAZ!C410)</f>
        <v>716</v>
      </c>
      <c r="E410">
        <f>SUMIFS(NHGIS!B:B,NHGIS!A:A,TAZ!C410)</f>
        <v>701</v>
      </c>
      <c r="F410">
        <f t="shared" si="12"/>
        <v>716</v>
      </c>
      <c r="G410">
        <f t="shared" si="13"/>
        <v>455</v>
      </c>
      <c r="H410">
        <f>ROUND(VLOOKUP($C410,NHGIS!$A$2:$H$4300,COLUMN(NHGIS!C$1))*F410,0)</f>
        <v>261</v>
      </c>
      <c r="I410">
        <f>ROUND(VLOOKUP($C410,NHGIS!$A$2:$H$4300,COLUMN(NHGIS!D$1))*$F410,0)</f>
        <v>132</v>
      </c>
      <c r="J410">
        <f>ROUND(VLOOKUP($C410,NHGIS!$A$2:$H$4300,COLUMN(NHGIS!E$1))*$F410,0)</f>
        <v>149</v>
      </c>
      <c r="K410">
        <f>ROUND(VLOOKUP($C410,NHGIS!$A$2:$H$4300,COLUMN(NHGIS!F$1))*$F410,0)</f>
        <v>116</v>
      </c>
      <c r="L410">
        <f>ROUND(VLOOKUP($C410,NHGIS!$A$2:$H$4300,COLUMN(NHGIS!G$1))*$F410,0)</f>
        <v>54</v>
      </c>
      <c r="M410">
        <f>ROUND(VLOOKUP($C410,NHGIS!$A$2:$H$4300,COLUMN(NHGIS!H$1))*$F410,0)</f>
        <v>265</v>
      </c>
    </row>
    <row r="411" spans="1:13" x14ac:dyDescent="0.2">
      <c r="A411">
        <v>1</v>
      </c>
      <c r="B411" t="s">
        <v>15</v>
      </c>
      <c r="C411">
        <v>410</v>
      </c>
      <c r="D411">
        <f>SUMIFS('MPO Data'!D:D,'MPO Data'!C:C,TAZ!C411)</f>
        <v>487</v>
      </c>
      <c r="E411">
        <f>SUMIFS(NHGIS!B:B,NHGIS!A:A,TAZ!C411)</f>
        <v>611</v>
      </c>
      <c r="F411">
        <f t="shared" si="12"/>
        <v>487</v>
      </c>
      <c r="G411">
        <f t="shared" si="13"/>
        <v>288</v>
      </c>
      <c r="H411">
        <f>ROUND(VLOOKUP($C411,NHGIS!$A$2:$H$4300,COLUMN(NHGIS!C$1))*F411,0)</f>
        <v>199</v>
      </c>
      <c r="I411">
        <f>ROUND(VLOOKUP($C411,NHGIS!$A$2:$H$4300,COLUMN(NHGIS!D$1))*$F411,0)</f>
        <v>55</v>
      </c>
      <c r="J411">
        <f>ROUND(VLOOKUP($C411,NHGIS!$A$2:$H$4300,COLUMN(NHGIS!E$1))*$F411,0)</f>
        <v>21</v>
      </c>
      <c r="K411">
        <f>ROUND(VLOOKUP($C411,NHGIS!$A$2:$H$4300,COLUMN(NHGIS!F$1))*$F411,0)</f>
        <v>99</v>
      </c>
      <c r="L411">
        <f>ROUND(VLOOKUP($C411,NHGIS!$A$2:$H$4300,COLUMN(NHGIS!G$1))*$F411,0)</f>
        <v>83</v>
      </c>
      <c r="M411">
        <f>ROUND(VLOOKUP($C411,NHGIS!$A$2:$H$4300,COLUMN(NHGIS!H$1))*$F411,0)</f>
        <v>230</v>
      </c>
    </row>
    <row r="412" spans="1:13" x14ac:dyDescent="0.2">
      <c r="A412">
        <v>1</v>
      </c>
      <c r="B412" t="s">
        <v>15</v>
      </c>
      <c r="C412">
        <v>411</v>
      </c>
      <c r="D412">
        <f>SUMIFS('MPO Data'!D:D,'MPO Data'!C:C,TAZ!C412)</f>
        <v>354</v>
      </c>
      <c r="E412">
        <f>SUMIFS(NHGIS!B:B,NHGIS!A:A,TAZ!C412)</f>
        <v>336</v>
      </c>
      <c r="F412">
        <f t="shared" si="12"/>
        <v>354</v>
      </c>
      <c r="G412">
        <f t="shared" si="13"/>
        <v>216</v>
      </c>
      <c r="H412">
        <f>ROUND(VLOOKUP($C412,NHGIS!$A$2:$H$4300,COLUMN(NHGIS!C$1))*F412,0)</f>
        <v>138</v>
      </c>
      <c r="I412">
        <f>ROUND(VLOOKUP($C412,NHGIS!$A$2:$H$4300,COLUMN(NHGIS!D$1))*$F412,0)</f>
        <v>20</v>
      </c>
      <c r="J412">
        <f>ROUND(VLOOKUP($C412,NHGIS!$A$2:$H$4300,COLUMN(NHGIS!E$1))*$F412,0)</f>
        <v>73</v>
      </c>
      <c r="K412">
        <f>ROUND(VLOOKUP($C412,NHGIS!$A$2:$H$4300,COLUMN(NHGIS!F$1))*$F412,0)</f>
        <v>95</v>
      </c>
      <c r="L412">
        <f>ROUND(VLOOKUP($C412,NHGIS!$A$2:$H$4300,COLUMN(NHGIS!G$1))*$F412,0)</f>
        <v>80</v>
      </c>
      <c r="M412">
        <f>ROUND(VLOOKUP($C412,NHGIS!$A$2:$H$4300,COLUMN(NHGIS!H$1))*$F412,0)</f>
        <v>86</v>
      </c>
    </row>
    <row r="413" spans="1:13" x14ac:dyDescent="0.2">
      <c r="A413">
        <v>1</v>
      </c>
      <c r="B413" t="s">
        <v>15</v>
      </c>
      <c r="C413">
        <v>412</v>
      </c>
      <c r="D413">
        <f>SUMIFS('MPO Data'!D:D,'MPO Data'!C:C,TAZ!C413)</f>
        <v>323</v>
      </c>
      <c r="E413">
        <f>SUMIFS(NHGIS!B:B,NHGIS!A:A,TAZ!C413)</f>
        <v>365</v>
      </c>
      <c r="F413">
        <f t="shared" si="12"/>
        <v>323</v>
      </c>
      <c r="G413">
        <f t="shared" si="13"/>
        <v>305</v>
      </c>
      <c r="H413">
        <f>ROUND(VLOOKUP($C413,NHGIS!$A$2:$H$4300,COLUMN(NHGIS!C$1))*F413,0)</f>
        <v>18</v>
      </c>
      <c r="I413">
        <f>ROUND(VLOOKUP($C413,NHGIS!$A$2:$H$4300,COLUMN(NHGIS!D$1))*$F413,0)</f>
        <v>33</v>
      </c>
      <c r="J413">
        <f>ROUND(VLOOKUP($C413,NHGIS!$A$2:$H$4300,COLUMN(NHGIS!E$1))*$F413,0)</f>
        <v>41</v>
      </c>
      <c r="K413">
        <f>ROUND(VLOOKUP($C413,NHGIS!$A$2:$H$4300,COLUMN(NHGIS!F$1))*$F413,0)</f>
        <v>34</v>
      </c>
      <c r="L413">
        <f>ROUND(VLOOKUP($C413,NHGIS!$A$2:$H$4300,COLUMN(NHGIS!G$1))*$F413,0)</f>
        <v>95</v>
      </c>
      <c r="M413">
        <f>ROUND(VLOOKUP($C413,NHGIS!$A$2:$H$4300,COLUMN(NHGIS!H$1))*$F413,0)</f>
        <v>121</v>
      </c>
    </row>
    <row r="414" spans="1:13" x14ac:dyDescent="0.2">
      <c r="A414">
        <v>1</v>
      </c>
      <c r="B414" t="s">
        <v>15</v>
      </c>
      <c r="C414">
        <v>413</v>
      </c>
      <c r="D414">
        <f>SUMIFS('MPO Data'!D:D,'MPO Data'!C:C,TAZ!C414)</f>
        <v>198</v>
      </c>
      <c r="E414">
        <f>SUMIFS(NHGIS!B:B,NHGIS!A:A,TAZ!C414)</f>
        <v>0</v>
      </c>
      <c r="F414">
        <f t="shared" si="12"/>
        <v>198</v>
      </c>
      <c r="G414">
        <f t="shared" si="13"/>
        <v>198</v>
      </c>
      <c r="H414">
        <f>ROUND(VLOOKUP($C414,NHGIS!$A$2:$H$4300,COLUMN(NHGIS!C$1))*F414,0)</f>
        <v>0</v>
      </c>
      <c r="I414">
        <f>ROUND(VLOOKUP($C414,NHGIS!$A$2:$H$4300,COLUMN(NHGIS!D$1))*$F414,0)</f>
        <v>0</v>
      </c>
      <c r="J414">
        <f>ROUND(VLOOKUP($C414,NHGIS!$A$2:$H$4300,COLUMN(NHGIS!E$1))*$F414,0)</f>
        <v>0</v>
      </c>
      <c r="K414">
        <f>ROUND(VLOOKUP($C414,NHGIS!$A$2:$H$4300,COLUMN(NHGIS!F$1))*$F414,0)</f>
        <v>0</v>
      </c>
      <c r="L414">
        <f>ROUND(VLOOKUP($C414,NHGIS!$A$2:$H$4300,COLUMN(NHGIS!G$1))*$F414,0)</f>
        <v>0</v>
      </c>
      <c r="M414">
        <f>ROUND(VLOOKUP($C414,NHGIS!$A$2:$H$4300,COLUMN(NHGIS!H$1))*$F414,0)</f>
        <v>0</v>
      </c>
    </row>
    <row r="415" spans="1:13" x14ac:dyDescent="0.2">
      <c r="A415">
        <v>1</v>
      </c>
      <c r="B415" t="s">
        <v>15</v>
      </c>
      <c r="C415">
        <v>414</v>
      </c>
      <c r="D415">
        <f>SUMIFS('MPO Data'!D:D,'MPO Data'!C:C,TAZ!C415)</f>
        <v>421</v>
      </c>
      <c r="E415">
        <f>SUMIFS(NHGIS!B:B,NHGIS!A:A,TAZ!C415)</f>
        <v>717</v>
      </c>
      <c r="F415">
        <f t="shared" si="12"/>
        <v>421</v>
      </c>
      <c r="G415">
        <f t="shared" si="13"/>
        <v>354</v>
      </c>
      <c r="H415">
        <f>ROUND(VLOOKUP($C415,NHGIS!$A$2:$H$4300,COLUMN(NHGIS!C$1))*F415,0)</f>
        <v>67</v>
      </c>
      <c r="I415">
        <f>ROUND(VLOOKUP($C415,NHGIS!$A$2:$H$4300,COLUMN(NHGIS!D$1))*$F415,0)</f>
        <v>74</v>
      </c>
      <c r="J415">
        <f>ROUND(VLOOKUP($C415,NHGIS!$A$2:$H$4300,COLUMN(NHGIS!E$1))*$F415,0)</f>
        <v>68</v>
      </c>
      <c r="K415">
        <f>ROUND(VLOOKUP($C415,NHGIS!$A$2:$H$4300,COLUMN(NHGIS!F$1))*$F415,0)</f>
        <v>55</v>
      </c>
      <c r="L415">
        <f>ROUND(VLOOKUP($C415,NHGIS!$A$2:$H$4300,COLUMN(NHGIS!G$1))*$F415,0)</f>
        <v>35</v>
      </c>
      <c r="M415">
        <f>ROUND(VLOOKUP($C415,NHGIS!$A$2:$H$4300,COLUMN(NHGIS!H$1))*$F415,0)</f>
        <v>189</v>
      </c>
    </row>
    <row r="416" spans="1:13" x14ac:dyDescent="0.2">
      <c r="A416">
        <v>1</v>
      </c>
      <c r="B416" t="s">
        <v>15</v>
      </c>
      <c r="C416">
        <v>415</v>
      </c>
      <c r="D416">
        <f>SUMIFS('MPO Data'!D:D,'MPO Data'!C:C,TAZ!C416)</f>
        <v>305</v>
      </c>
      <c r="E416">
        <f>SUMIFS(NHGIS!B:B,NHGIS!A:A,TAZ!C416)</f>
        <v>479</v>
      </c>
      <c r="F416">
        <f t="shared" si="12"/>
        <v>305</v>
      </c>
      <c r="G416">
        <f t="shared" si="13"/>
        <v>192</v>
      </c>
      <c r="H416">
        <f>ROUND(VLOOKUP($C416,NHGIS!$A$2:$H$4300,COLUMN(NHGIS!C$1))*F416,0)</f>
        <v>113</v>
      </c>
      <c r="I416">
        <f>ROUND(VLOOKUP($C416,NHGIS!$A$2:$H$4300,COLUMN(NHGIS!D$1))*$F416,0)</f>
        <v>33</v>
      </c>
      <c r="J416">
        <f>ROUND(VLOOKUP($C416,NHGIS!$A$2:$H$4300,COLUMN(NHGIS!E$1))*$F416,0)</f>
        <v>53</v>
      </c>
      <c r="K416">
        <f>ROUND(VLOOKUP($C416,NHGIS!$A$2:$H$4300,COLUMN(NHGIS!F$1))*$F416,0)</f>
        <v>29</v>
      </c>
      <c r="L416">
        <f>ROUND(VLOOKUP($C416,NHGIS!$A$2:$H$4300,COLUMN(NHGIS!G$1))*$F416,0)</f>
        <v>36</v>
      </c>
      <c r="M416">
        <f>ROUND(VLOOKUP($C416,NHGIS!$A$2:$H$4300,COLUMN(NHGIS!H$1))*$F416,0)</f>
        <v>155</v>
      </c>
    </row>
    <row r="417" spans="1:13" x14ac:dyDescent="0.2">
      <c r="A417">
        <v>1</v>
      </c>
      <c r="B417" t="s">
        <v>15</v>
      </c>
      <c r="C417">
        <v>416</v>
      </c>
      <c r="D417">
        <f>SUMIFS('MPO Data'!D:D,'MPO Data'!C:C,TAZ!C417)</f>
        <v>514</v>
      </c>
      <c r="E417">
        <f>SUMIFS(NHGIS!B:B,NHGIS!A:A,TAZ!C417)</f>
        <v>413</v>
      </c>
      <c r="F417">
        <f t="shared" si="12"/>
        <v>514</v>
      </c>
      <c r="G417">
        <f t="shared" si="13"/>
        <v>432</v>
      </c>
      <c r="H417">
        <f>ROUND(VLOOKUP($C417,NHGIS!$A$2:$H$4300,COLUMN(NHGIS!C$1))*F417,0)</f>
        <v>82</v>
      </c>
      <c r="I417">
        <f>ROUND(VLOOKUP($C417,NHGIS!$A$2:$H$4300,COLUMN(NHGIS!D$1))*$F417,0)</f>
        <v>51</v>
      </c>
      <c r="J417">
        <f>ROUND(VLOOKUP($C417,NHGIS!$A$2:$H$4300,COLUMN(NHGIS!E$1))*$F417,0)</f>
        <v>65</v>
      </c>
      <c r="K417">
        <f>ROUND(VLOOKUP($C417,NHGIS!$A$2:$H$4300,COLUMN(NHGIS!F$1))*$F417,0)</f>
        <v>116</v>
      </c>
      <c r="L417">
        <f>ROUND(VLOOKUP($C417,NHGIS!$A$2:$H$4300,COLUMN(NHGIS!G$1))*$F417,0)</f>
        <v>96</v>
      </c>
      <c r="M417">
        <f>ROUND(VLOOKUP($C417,NHGIS!$A$2:$H$4300,COLUMN(NHGIS!H$1))*$F417,0)</f>
        <v>187</v>
      </c>
    </row>
    <row r="418" spans="1:13" x14ac:dyDescent="0.2">
      <c r="A418">
        <v>1</v>
      </c>
      <c r="B418" t="s">
        <v>15</v>
      </c>
      <c r="C418">
        <v>417</v>
      </c>
      <c r="D418">
        <f>SUMIFS('MPO Data'!D:D,'MPO Data'!C:C,TAZ!C418)</f>
        <v>375</v>
      </c>
      <c r="E418">
        <f>SUMIFS(NHGIS!B:B,NHGIS!A:A,TAZ!C418)</f>
        <v>401</v>
      </c>
      <c r="F418">
        <f t="shared" si="12"/>
        <v>375</v>
      </c>
      <c r="G418">
        <f t="shared" si="13"/>
        <v>256</v>
      </c>
      <c r="H418">
        <f>ROUND(VLOOKUP($C418,NHGIS!$A$2:$H$4300,COLUMN(NHGIS!C$1))*F418,0)</f>
        <v>119</v>
      </c>
      <c r="I418">
        <f>ROUND(VLOOKUP($C418,NHGIS!$A$2:$H$4300,COLUMN(NHGIS!D$1))*$F418,0)</f>
        <v>9</v>
      </c>
      <c r="J418">
        <f>ROUND(VLOOKUP($C418,NHGIS!$A$2:$H$4300,COLUMN(NHGIS!E$1))*$F418,0)</f>
        <v>82</v>
      </c>
      <c r="K418">
        <f>ROUND(VLOOKUP($C418,NHGIS!$A$2:$H$4300,COLUMN(NHGIS!F$1))*$F418,0)</f>
        <v>36</v>
      </c>
      <c r="L418">
        <f>ROUND(VLOOKUP($C418,NHGIS!$A$2:$H$4300,COLUMN(NHGIS!G$1))*$F418,0)</f>
        <v>107</v>
      </c>
      <c r="M418">
        <f>ROUND(VLOOKUP($C418,NHGIS!$A$2:$H$4300,COLUMN(NHGIS!H$1))*$F418,0)</f>
        <v>141</v>
      </c>
    </row>
    <row r="419" spans="1:13" x14ac:dyDescent="0.2">
      <c r="A419">
        <v>1</v>
      </c>
      <c r="B419" t="s">
        <v>15</v>
      </c>
      <c r="C419">
        <v>418</v>
      </c>
      <c r="D419">
        <f>SUMIFS('MPO Data'!D:D,'MPO Data'!C:C,TAZ!C419)</f>
        <v>351</v>
      </c>
      <c r="E419">
        <f>SUMIFS(NHGIS!B:B,NHGIS!A:A,TAZ!C419)</f>
        <v>372</v>
      </c>
      <c r="F419">
        <f t="shared" si="12"/>
        <v>351</v>
      </c>
      <c r="G419">
        <f t="shared" si="13"/>
        <v>202</v>
      </c>
      <c r="H419">
        <f>ROUND(VLOOKUP($C419,NHGIS!$A$2:$H$4300,COLUMN(NHGIS!C$1))*F419,0)</f>
        <v>149</v>
      </c>
      <c r="I419">
        <f>ROUND(VLOOKUP($C419,NHGIS!$A$2:$H$4300,COLUMN(NHGIS!D$1))*$F419,0)</f>
        <v>38</v>
      </c>
      <c r="J419">
        <f>ROUND(VLOOKUP($C419,NHGIS!$A$2:$H$4300,COLUMN(NHGIS!E$1))*$F419,0)</f>
        <v>23</v>
      </c>
      <c r="K419">
        <f>ROUND(VLOOKUP($C419,NHGIS!$A$2:$H$4300,COLUMN(NHGIS!F$1))*$F419,0)</f>
        <v>92</v>
      </c>
      <c r="L419">
        <f>ROUND(VLOOKUP($C419,NHGIS!$A$2:$H$4300,COLUMN(NHGIS!G$1))*$F419,0)</f>
        <v>57</v>
      </c>
      <c r="M419">
        <f>ROUND(VLOOKUP($C419,NHGIS!$A$2:$H$4300,COLUMN(NHGIS!H$1))*$F419,0)</f>
        <v>142</v>
      </c>
    </row>
    <row r="420" spans="1:13" x14ac:dyDescent="0.2">
      <c r="A420">
        <v>1</v>
      </c>
      <c r="B420" t="s">
        <v>15</v>
      </c>
      <c r="C420">
        <v>419</v>
      </c>
      <c r="D420">
        <f>SUMIFS('MPO Data'!D:D,'MPO Data'!C:C,TAZ!C420)</f>
        <v>343</v>
      </c>
      <c r="E420">
        <f>SUMIFS(NHGIS!B:B,NHGIS!A:A,TAZ!C420)</f>
        <v>475</v>
      </c>
      <c r="F420">
        <f t="shared" si="12"/>
        <v>343</v>
      </c>
      <c r="G420">
        <f t="shared" si="13"/>
        <v>251</v>
      </c>
      <c r="H420">
        <f>ROUND(VLOOKUP($C420,NHGIS!$A$2:$H$4300,COLUMN(NHGIS!C$1))*F420,0)</f>
        <v>92</v>
      </c>
      <c r="I420">
        <f>ROUND(VLOOKUP($C420,NHGIS!$A$2:$H$4300,COLUMN(NHGIS!D$1))*$F420,0)</f>
        <v>15</v>
      </c>
      <c r="J420">
        <f>ROUND(VLOOKUP($C420,NHGIS!$A$2:$H$4300,COLUMN(NHGIS!E$1))*$F420,0)</f>
        <v>80</v>
      </c>
      <c r="K420">
        <f>ROUND(VLOOKUP($C420,NHGIS!$A$2:$H$4300,COLUMN(NHGIS!F$1))*$F420,0)</f>
        <v>81</v>
      </c>
      <c r="L420">
        <f>ROUND(VLOOKUP($C420,NHGIS!$A$2:$H$4300,COLUMN(NHGIS!G$1))*$F420,0)</f>
        <v>58</v>
      </c>
      <c r="M420">
        <f>ROUND(VLOOKUP($C420,NHGIS!$A$2:$H$4300,COLUMN(NHGIS!H$1))*$F420,0)</f>
        <v>108</v>
      </c>
    </row>
    <row r="421" spans="1:13" x14ac:dyDescent="0.2">
      <c r="A421">
        <v>1</v>
      </c>
      <c r="B421" t="s">
        <v>15</v>
      </c>
      <c r="C421">
        <v>420</v>
      </c>
      <c r="D421">
        <f>SUMIFS('MPO Data'!D:D,'MPO Data'!C:C,TAZ!C421)</f>
        <v>310</v>
      </c>
      <c r="E421">
        <f>SUMIFS(NHGIS!B:B,NHGIS!A:A,TAZ!C421)</f>
        <v>347</v>
      </c>
      <c r="F421">
        <f t="shared" si="12"/>
        <v>310</v>
      </c>
      <c r="G421">
        <f t="shared" si="13"/>
        <v>161</v>
      </c>
      <c r="H421">
        <f>ROUND(VLOOKUP($C421,NHGIS!$A$2:$H$4300,COLUMN(NHGIS!C$1))*F421,0)</f>
        <v>149</v>
      </c>
      <c r="I421">
        <f>ROUND(VLOOKUP($C421,NHGIS!$A$2:$H$4300,COLUMN(NHGIS!D$1))*$F421,0)</f>
        <v>13</v>
      </c>
      <c r="J421">
        <f>ROUND(VLOOKUP($C421,NHGIS!$A$2:$H$4300,COLUMN(NHGIS!E$1))*$F421,0)</f>
        <v>46</v>
      </c>
      <c r="K421">
        <f>ROUND(VLOOKUP($C421,NHGIS!$A$2:$H$4300,COLUMN(NHGIS!F$1))*$F421,0)</f>
        <v>46</v>
      </c>
      <c r="L421">
        <f>ROUND(VLOOKUP($C421,NHGIS!$A$2:$H$4300,COLUMN(NHGIS!G$1))*$F421,0)</f>
        <v>71</v>
      </c>
      <c r="M421">
        <f>ROUND(VLOOKUP($C421,NHGIS!$A$2:$H$4300,COLUMN(NHGIS!H$1))*$F421,0)</f>
        <v>133</v>
      </c>
    </row>
    <row r="422" spans="1:13" x14ac:dyDescent="0.2">
      <c r="A422">
        <v>1</v>
      </c>
      <c r="B422" t="s">
        <v>15</v>
      </c>
      <c r="C422">
        <v>421</v>
      </c>
      <c r="D422">
        <f>SUMIFS('MPO Data'!D:D,'MPO Data'!C:C,TAZ!C422)</f>
        <v>277</v>
      </c>
      <c r="E422">
        <f>SUMIFS(NHGIS!B:B,NHGIS!A:A,TAZ!C422)</f>
        <v>333</v>
      </c>
      <c r="F422">
        <f t="shared" si="12"/>
        <v>277</v>
      </c>
      <c r="G422">
        <f t="shared" si="13"/>
        <v>184</v>
      </c>
      <c r="H422">
        <f>ROUND(VLOOKUP($C422,NHGIS!$A$2:$H$4300,COLUMN(NHGIS!C$1))*F422,0)</f>
        <v>93</v>
      </c>
      <c r="I422">
        <f>ROUND(VLOOKUP($C422,NHGIS!$A$2:$H$4300,COLUMN(NHGIS!D$1))*$F422,0)</f>
        <v>33</v>
      </c>
      <c r="J422">
        <f>ROUND(VLOOKUP($C422,NHGIS!$A$2:$H$4300,COLUMN(NHGIS!E$1))*$F422,0)</f>
        <v>33</v>
      </c>
      <c r="K422">
        <f>ROUND(VLOOKUP($C422,NHGIS!$A$2:$H$4300,COLUMN(NHGIS!F$1))*$F422,0)</f>
        <v>51</v>
      </c>
      <c r="L422">
        <f>ROUND(VLOOKUP($C422,NHGIS!$A$2:$H$4300,COLUMN(NHGIS!G$1))*$F422,0)</f>
        <v>37</v>
      </c>
      <c r="M422">
        <f>ROUND(VLOOKUP($C422,NHGIS!$A$2:$H$4300,COLUMN(NHGIS!H$1))*$F422,0)</f>
        <v>122</v>
      </c>
    </row>
    <row r="423" spans="1:13" x14ac:dyDescent="0.2">
      <c r="A423">
        <v>1</v>
      </c>
      <c r="B423" t="s">
        <v>15</v>
      </c>
      <c r="C423">
        <v>422</v>
      </c>
      <c r="D423">
        <f>SUMIFS('MPO Data'!D:D,'MPO Data'!C:C,TAZ!C423)</f>
        <v>327</v>
      </c>
      <c r="E423">
        <f>SUMIFS(NHGIS!B:B,NHGIS!A:A,TAZ!C423)</f>
        <v>339</v>
      </c>
      <c r="F423">
        <f t="shared" si="12"/>
        <v>327</v>
      </c>
      <c r="G423">
        <f t="shared" si="13"/>
        <v>201</v>
      </c>
      <c r="H423">
        <f>ROUND(VLOOKUP($C423,NHGIS!$A$2:$H$4300,COLUMN(NHGIS!C$1))*F423,0)</f>
        <v>126</v>
      </c>
      <c r="I423">
        <f>ROUND(VLOOKUP($C423,NHGIS!$A$2:$H$4300,COLUMN(NHGIS!D$1))*$F423,0)</f>
        <v>49</v>
      </c>
      <c r="J423">
        <f>ROUND(VLOOKUP($C423,NHGIS!$A$2:$H$4300,COLUMN(NHGIS!E$1))*$F423,0)</f>
        <v>27</v>
      </c>
      <c r="K423">
        <f>ROUND(VLOOKUP($C423,NHGIS!$A$2:$H$4300,COLUMN(NHGIS!F$1))*$F423,0)</f>
        <v>121</v>
      </c>
      <c r="L423">
        <f>ROUND(VLOOKUP($C423,NHGIS!$A$2:$H$4300,COLUMN(NHGIS!G$1))*$F423,0)</f>
        <v>9</v>
      </c>
      <c r="M423">
        <f>ROUND(VLOOKUP($C423,NHGIS!$A$2:$H$4300,COLUMN(NHGIS!H$1))*$F423,0)</f>
        <v>122</v>
      </c>
    </row>
    <row r="424" spans="1:13" x14ac:dyDescent="0.2">
      <c r="A424">
        <v>1</v>
      </c>
      <c r="B424" t="s">
        <v>15</v>
      </c>
      <c r="C424">
        <v>423</v>
      </c>
      <c r="D424">
        <f>SUMIFS('MPO Data'!D:D,'MPO Data'!C:C,TAZ!C424)</f>
        <v>334</v>
      </c>
      <c r="E424">
        <f>SUMIFS(NHGIS!B:B,NHGIS!A:A,TAZ!C424)</f>
        <v>456</v>
      </c>
      <c r="F424">
        <f t="shared" si="12"/>
        <v>334</v>
      </c>
      <c r="G424">
        <f t="shared" si="13"/>
        <v>191</v>
      </c>
      <c r="H424">
        <f>ROUND(VLOOKUP($C424,NHGIS!$A$2:$H$4300,COLUMN(NHGIS!C$1))*F424,0)</f>
        <v>143</v>
      </c>
      <c r="I424">
        <f>ROUND(VLOOKUP($C424,NHGIS!$A$2:$H$4300,COLUMN(NHGIS!D$1))*$F424,0)</f>
        <v>37</v>
      </c>
      <c r="J424">
        <f>ROUND(VLOOKUP($C424,NHGIS!$A$2:$H$4300,COLUMN(NHGIS!E$1))*$F424,0)</f>
        <v>22</v>
      </c>
      <c r="K424">
        <f>ROUND(VLOOKUP($C424,NHGIS!$A$2:$H$4300,COLUMN(NHGIS!F$1))*$F424,0)</f>
        <v>33</v>
      </c>
      <c r="L424">
        <f>ROUND(VLOOKUP($C424,NHGIS!$A$2:$H$4300,COLUMN(NHGIS!G$1))*$F424,0)</f>
        <v>54</v>
      </c>
      <c r="M424">
        <f>ROUND(VLOOKUP($C424,NHGIS!$A$2:$H$4300,COLUMN(NHGIS!H$1))*$F424,0)</f>
        <v>188</v>
      </c>
    </row>
    <row r="425" spans="1:13" x14ac:dyDescent="0.2">
      <c r="A425">
        <v>1</v>
      </c>
      <c r="B425" t="s">
        <v>15</v>
      </c>
      <c r="C425">
        <v>424</v>
      </c>
      <c r="D425">
        <f>SUMIFS('MPO Data'!D:D,'MPO Data'!C:C,TAZ!C425)</f>
        <v>349</v>
      </c>
      <c r="E425">
        <f>SUMIFS(NHGIS!B:B,NHGIS!A:A,TAZ!C425)</f>
        <v>292</v>
      </c>
      <c r="F425">
        <f t="shared" si="12"/>
        <v>349</v>
      </c>
      <c r="G425">
        <f t="shared" si="13"/>
        <v>233</v>
      </c>
      <c r="H425">
        <f>ROUND(VLOOKUP($C425,NHGIS!$A$2:$H$4300,COLUMN(NHGIS!C$1))*F425,0)</f>
        <v>116</v>
      </c>
      <c r="I425">
        <f>ROUND(VLOOKUP($C425,NHGIS!$A$2:$H$4300,COLUMN(NHGIS!D$1))*$F425,0)</f>
        <v>31</v>
      </c>
      <c r="J425">
        <f>ROUND(VLOOKUP($C425,NHGIS!$A$2:$H$4300,COLUMN(NHGIS!E$1))*$F425,0)</f>
        <v>45</v>
      </c>
      <c r="K425">
        <f>ROUND(VLOOKUP($C425,NHGIS!$A$2:$H$4300,COLUMN(NHGIS!F$1))*$F425,0)</f>
        <v>73</v>
      </c>
      <c r="L425">
        <f>ROUND(VLOOKUP($C425,NHGIS!$A$2:$H$4300,COLUMN(NHGIS!G$1))*$F425,0)</f>
        <v>123</v>
      </c>
      <c r="M425">
        <f>ROUND(VLOOKUP($C425,NHGIS!$A$2:$H$4300,COLUMN(NHGIS!H$1))*$F425,0)</f>
        <v>76</v>
      </c>
    </row>
    <row r="426" spans="1:13" x14ac:dyDescent="0.2">
      <c r="A426">
        <v>1</v>
      </c>
      <c r="B426" t="s">
        <v>15</v>
      </c>
      <c r="C426">
        <v>425</v>
      </c>
      <c r="D426">
        <f>SUMIFS('MPO Data'!D:D,'MPO Data'!C:C,TAZ!C426)</f>
        <v>280</v>
      </c>
      <c r="E426">
        <f>SUMIFS(NHGIS!B:B,NHGIS!A:A,TAZ!C426)</f>
        <v>304</v>
      </c>
      <c r="F426">
        <f t="shared" si="12"/>
        <v>280</v>
      </c>
      <c r="G426">
        <f t="shared" si="13"/>
        <v>236</v>
      </c>
      <c r="H426">
        <f>ROUND(VLOOKUP($C426,NHGIS!$A$2:$H$4300,COLUMN(NHGIS!C$1))*F426,0)</f>
        <v>44</v>
      </c>
      <c r="I426">
        <f>ROUND(VLOOKUP($C426,NHGIS!$A$2:$H$4300,COLUMN(NHGIS!D$1))*$F426,0)</f>
        <v>76</v>
      </c>
      <c r="J426">
        <f>ROUND(VLOOKUP($C426,NHGIS!$A$2:$H$4300,COLUMN(NHGIS!E$1))*$F426,0)</f>
        <v>52</v>
      </c>
      <c r="K426">
        <f>ROUND(VLOOKUP($C426,NHGIS!$A$2:$H$4300,COLUMN(NHGIS!F$1))*$F426,0)</f>
        <v>30</v>
      </c>
      <c r="L426">
        <f>ROUND(VLOOKUP($C426,NHGIS!$A$2:$H$4300,COLUMN(NHGIS!G$1))*$F426,0)</f>
        <v>18</v>
      </c>
      <c r="M426">
        <f>ROUND(VLOOKUP($C426,NHGIS!$A$2:$H$4300,COLUMN(NHGIS!H$1))*$F426,0)</f>
        <v>105</v>
      </c>
    </row>
    <row r="427" spans="1:13" x14ac:dyDescent="0.2">
      <c r="A427">
        <v>1</v>
      </c>
      <c r="B427" t="s">
        <v>15</v>
      </c>
      <c r="C427">
        <v>426</v>
      </c>
      <c r="D427">
        <f>SUMIFS('MPO Data'!D:D,'MPO Data'!C:C,TAZ!C427)</f>
        <v>420</v>
      </c>
      <c r="E427">
        <f>SUMIFS(NHGIS!B:B,NHGIS!A:A,TAZ!C427)</f>
        <v>435</v>
      </c>
      <c r="F427">
        <f t="shared" si="12"/>
        <v>420</v>
      </c>
      <c r="G427">
        <f t="shared" si="13"/>
        <v>238</v>
      </c>
      <c r="H427">
        <f>ROUND(VLOOKUP($C427,NHGIS!$A$2:$H$4300,COLUMN(NHGIS!C$1))*F427,0)</f>
        <v>182</v>
      </c>
      <c r="I427">
        <f>ROUND(VLOOKUP($C427,NHGIS!$A$2:$H$4300,COLUMN(NHGIS!D$1))*$F427,0)</f>
        <v>25</v>
      </c>
      <c r="J427">
        <f>ROUND(VLOOKUP($C427,NHGIS!$A$2:$H$4300,COLUMN(NHGIS!E$1))*$F427,0)</f>
        <v>84</v>
      </c>
      <c r="K427">
        <f>ROUND(VLOOKUP($C427,NHGIS!$A$2:$H$4300,COLUMN(NHGIS!F$1))*$F427,0)</f>
        <v>99</v>
      </c>
      <c r="L427">
        <f>ROUND(VLOOKUP($C427,NHGIS!$A$2:$H$4300,COLUMN(NHGIS!G$1))*$F427,0)</f>
        <v>81</v>
      </c>
      <c r="M427">
        <f>ROUND(VLOOKUP($C427,NHGIS!$A$2:$H$4300,COLUMN(NHGIS!H$1))*$F427,0)</f>
        <v>130</v>
      </c>
    </row>
    <row r="428" spans="1:13" x14ac:dyDescent="0.2">
      <c r="A428">
        <v>1</v>
      </c>
      <c r="B428" t="s">
        <v>15</v>
      </c>
      <c r="C428">
        <v>427</v>
      </c>
      <c r="D428">
        <f>SUMIFS('MPO Data'!D:D,'MPO Data'!C:C,TAZ!C428)</f>
        <v>548</v>
      </c>
      <c r="E428">
        <f>SUMIFS(NHGIS!B:B,NHGIS!A:A,TAZ!C428)</f>
        <v>641</v>
      </c>
      <c r="F428">
        <f t="shared" si="12"/>
        <v>548</v>
      </c>
      <c r="G428">
        <f t="shared" si="13"/>
        <v>410</v>
      </c>
      <c r="H428">
        <f>ROUND(VLOOKUP($C428,NHGIS!$A$2:$H$4300,COLUMN(NHGIS!C$1))*F428,0)</f>
        <v>138</v>
      </c>
      <c r="I428">
        <f>ROUND(VLOOKUP($C428,NHGIS!$A$2:$H$4300,COLUMN(NHGIS!D$1))*$F428,0)</f>
        <v>143</v>
      </c>
      <c r="J428">
        <f>ROUND(VLOOKUP($C428,NHGIS!$A$2:$H$4300,COLUMN(NHGIS!E$1))*$F428,0)</f>
        <v>168</v>
      </c>
      <c r="K428">
        <f>ROUND(VLOOKUP($C428,NHGIS!$A$2:$H$4300,COLUMN(NHGIS!F$1))*$F428,0)</f>
        <v>95</v>
      </c>
      <c r="L428">
        <f>ROUND(VLOOKUP($C428,NHGIS!$A$2:$H$4300,COLUMN(NHGIS!G$1))*$F428,0)</f>
        <v>92</v>
      </c>
      <c r="M428">
        <f>ROUND(VLOOKUP($C428,NHGIS!$A$2:$H$4300,COLUMN(NHGIS!H$1))*$F428,0)</f>
        <v>50</v>
      </c>
    </row>
    <row r="429" spans="1:13" x14ac:dyDescent="0.2">
      <c r="A429">
        <v>1</v>
      </c>
      <c r="B429" t="s">
        <v>15</v>
      </c>
      <c r="C429">
        <v>428</v>
      </c>
      <c r="D429">
        <f>SUMIFS('MPO Data'!D:D,'MPO Data'!C:C,TAZ!C429)</f>
        <v>467</v>
      </c>
      <c r="E429">
        <f>SUMIFS(NHGIS!B:B,NHGIS!A:A,TAZ!C429)</f>
        <v>580</v>
      </c>
      <c r="F429">
        <f t="shared" si="12"/>
        <v>467</v>
      </c>
      <c r="G429">
        <f t="shared" si="13"/>
        <v>370</v>
      </c>
      <c r="H429">
        <f>ROUND(VLOOKUP($C429,NHGIS!$A$2:$H$4300,COLUMN(NHGIS!C$1))*F429,0)</f>
        <v>97</v>
      </c>
      <c r="I429">
        <f>ROUND(VLOOKUP($C429,NHGIS!$A$2:$H$4300,COLUMN(NHGIS!D$1))*$F429,0)</f>
        <v>136</v>
      </c>
      <c r="J429">
        <f>ROUND(VLOOKUP($C429,NHGIS!$A$2:$H$4300,COLUMN(NHGIS!E$1))*$F429,0)</f>
        <v>90</v>
      </c>
      <c r="K429">
        <f>ROUND(VLOOKUP($C429,NHGIS!$A$2:$H$4300,COLUMN(NHGIS!F$1))*$F429,0)</f>
        <v>88</v>
      </c>
      <c r="L429">
        <f>ROUND(VLOOKUP($C429,NHGIS!$A$2:$H$4300,COLUMN(NHGIS!G$1))*$F429,0)</f>
        <v>14</v>
      </c>
      <c r="M429">
        <f>ROUND(VLOOKUP($C429,NHGIS!$A$2:$H$4300,COLUMN(NHGIS!H$1))*$F429,0)</f>
        <v>138</v>
      </c>
    </row>
    <row r="430" spans="1:13" x14ac:dyDescent="0.2">
      <c r="A430">
        <v>1</v>
      </c>
      <c r="B430" t="s">
        <v>15</v>
      </c>
      <c r="C430">
        <v>429</v>
      </c>
      <c r="D430">
        <f>SUMIFS('MPO Data'!D:D,'MPO Data'!C:C,TAZ!C430)</f>
        <v>516</v>
      </c>
      <c r="E430">
        <f>SUMIFS(NHGIS!B:B,NHGIS!A:A,TAZ!C430)</f>
        <v>453</v>
      </c>
      <c r="F430">
        <f t="shared" si="12"/>
        <v>516</v>
      </c>
      <c r="G430">
        <f t="shared" si="13"/>
        <v>260</v>
      </c>
      <c r="H430">
        <f>ROUND(VLOOKUP($C430,NHGIS!$A$2:$H$4300,COLUMN(NHGIS!C$1))*F430,0)</f>
        <v>256</v>
      </c>
      <c r="I430">
        <f>ROUND(VLOOKUP($C430,NHGIS!$A$2:$H$4300,COLUMN(NHGIS!D$1))*$F430,0)</f>
        <v>63</v>
      </c>
      <c r="J430">
        <f>ROUND(VLOOKUP($C430,NHGIS!$A$2:$H$4300,COLUMN(NHGIS!E$1))*$F430,0)</f>
        <v>106</v>
      </c>
      <c r="K430">
        <f>ROUND(VLOOKUP($C430,NHGIS!$A$2:$H$4300,COLUMN(NHGIS!F$1))*$F430,0)</f>
        <v>92</v>
      </c>
      <c r="L430">
        <f>ROUND(VLOOKUP($C430,NHGIS!$A$2:$H$4300,COLUMN(NHGIS!G$1))*$F430,0)</f>
        <v>95</v>
      </c>
      <c r="M430">
        <f>ROUND(VLOOKUP($C430,NHGIS!$A$2:$H$4300,COLUMN(NHGIS!H$1))*$F430,0)</f>
        <v>161</v>
      </c>
    </row>
    <row r="431" spans="1:13" x14ac:dyDescent="0.2">
      <c r="A431">
        <v>1</v>
      </c>
      <c r="B431" t="s">
        <v>15</v>
      </c>
      <c r="C431">
        <v>430</v>
      </c>
      <c r="D431">
        <f>SUMIFS('MPO Data'!D:D,'MPO Data'!C:C,TAZ!C431)</f>
        <v>430</v>
      </c>
      <c r="E431">
        <f>SUMIFS(NHGIS!B:B,NHGIS!A:A,TAZ!C431)</f>
        <v>365</v>
      </c>
      <c r="F431">
        <f t="shared" si="12"/>
        <v>430</v>
      </c>
      <c r="G431">
        <f t="shared" si="13"/>
        <v>325</v>
      </c>
      <c r="H431">
        <f>ROUND(VLOOKUP($C431,NHGIS!$A$2:$H$4300,COLUMN(NHGIS!C$1))*F431,0)</f>
        <v>105</v>
      </c>
      <c r="I431">
        <f>ROUND(VLOOKUP($C431,NHGIS!$A$2:$H$4300,COLUMN(NHGIS!D$1))*$F431,0)</f>
        <v>31</v>
      </c>
      <c r="J431">
        <f>ROUND(VLOOKUP($C431,NHGIS!$A$2:$H$4300,COLUMN(NHGIS!E$1))*$F431,0)</f>
        <v>16</v>
      </c>
      <c r="K431">
        <f>ROUND(VLOOKUP($C431,NHGIS!$A$2:$H$4300,COLUMN(NHGIS!F$1))*$F431,0)</f>
        <v>57</v>
      </c>
      <c r="L431">
        <f>ROUND(VLOOKUP($C431,NHGIS!$A$2:$H$4300,COLUMN(NHGIS!G$1))*$F431,0)</f>
        <v>65</v>
      </c>
      <c r="M431">
        <f>ROUND(VLOOKUP($C431,NHGIS!$A$2:$H$4300,COLUMN(NHGIS!H$1))*$F431,0)</f>
        <v>262</v>
      </c>
    </row>
    <row r="432" spans="1:13" x14ac:dyDescent="0.2">
      <c r="A432">
        <v>1</v>
      </c>
      <c r="B432" t="s">
        <v>15</v>
      </c>
      <c r="C432">
        <v>431</v>
      </c>
      <c r="D432">
        <f>SUMIFS('MPO Data'!D:D,'MPO Data'!C:C,TAZ!C432)</f>
        <v>595</v>
      </c>
      <c r="E432">
        <f>SUMIFS(NHGIS!B:B,NHGIS!A:A,TAZ!C432)</f>
        <v>596</v>
      </c>
      <c r="F432">
        <f t="shared" si="12"/>
        <v>595</v>
      </c>
      <c r="G432">
        <f t="shared" si="13"/>
        <v>511</v>
      </c>
      <c r="H432">
        <f>ROUND(VLOOKUP($C432,NHGIS!$A$2:$H$4300,COLUMN(NHGIS!C$1))*F432,0)</f>
        <v>84</v>
      </c>
      <c r="I432">
        <f>ROUND(VLOOKUP($C432,NHGIS!$A$2:$H$4300,COLUMN(NHGIS!D$1))*$F432,0)</f>
        <v>108</v>
      </c>
      <c r="J432">
        <f>ROUND(VLOOKUP($C432,NHGIS!$A$2:$H$4300,COLUMN(NHGIS!E$1))*$F432,0)</f>
        <v>92</v>
      </c>
      <c r="K432">
        <f>ROUND(VLOOKUP($C432,NHGIS!$A$2:$H$4300,COLUMN(NHGIS!F$1))*$F432,0)</f>
        <v>83</v>
      </c>
      <c r="L432">
        <f>ROUND(VLOOKUP($C432,NHGIS!$A$2:$H$4300,COLUMN(NHGIS!G$1))*$F432,0)</f>
        <v>56</v>
      </c>
      <c r="M432">
        <f>ROUND(VLOOKUP($C432,NHGIS!$A$2:$H$4300,COLUMN(NHGIS!H$1))*$F432,0)</f>
        <v>257</v>
      </c>
    </row>
    <row r="433" spans="1:13" x14ac:dyDescent="0.2">
      <c r="A433">
        <v>1</v>
      </c>
      <c r="B433" t="s">
        <v>15</v>
      </c>
      <c r="C433">
        <v>432</v>
      </c>
      <c r="D433">
        <f>SUMIFS('MPO Data'!D:D,'MPO Data'!C:C,TAZ!C433)</f>
        <v>418</v>
      </c>
      <c r="E433">
        <f>SUMIFS(NHGIS!B:B,NHGIS!A:A,TAZ!C433)</f>
        <v>382</v>
      </c>
      <c r="F433">
        <f t="shared" si="12"/>
        <v>418</v>
      </c>
      <c r="G433">
        <f t="shared" si="13"/>
        <v>336</v>
      </c>
      <c r="H433">
        <f>ROUND(VLOOKUP($C433,NHGIS!$A$2:$H$4300,COLUMN(NHGIS!C$1))*F433,0)</f>
        <v>82</v>
      </c>
      <c r="I433">
        <f>ROUND(VLOOKUP($C433,NHGIS!$A$2:$H$4300,COLUMN(NHGIS!D$1))*$F433,0)</f>
        <v>18</v>
      </c>
      <c r="J433">
        <f>ROUND(VLOOKUP($C433,NHGIS!$A$2:$H$4300,COLUMN(NHGIS!E$1))*$F433,0)</f>
        <v>35</v>
      </c>
      <c r="K433">
        <f>ROUND(VLOOKUP($C433,NHGIS!$A$2:$H$4300,COLUMN(NHGIS!F$1))*$F433,0)</f>
        <v>50</v>
      </c>
      <c r="L433">
        <f>ROUND(VLOOKUP($C433,NHGIS!$A$2:$H$4300,COLUMN(NHGIS!G$1))*$F433,0)</f>
        <v>79</v>
      </c>
      <c r="M433">
        <f>ROUND(VLOOKUP($C433,NHGIS!$A$2:$H$4300,COLUMN(NHGIS!H$1))*$F433,0)</f>
        <v>236</v>
      </c>
    </row>
    <row r="434" spans="1:13" x14ac:dyDescent="0.2">
      <c r="A434">
        <v>1</v>
      </c>
      <c r="B434" t="s">
        <v>15</v>
      </c>
      <c r="C434">
        <v>433</v>
      </c>
      <c r="D434">
        <f>SUMIFS('MPO Data'!D:D,'MPO Data'!C:C,TAZ!C434)</f>
        <v>658</v>
      </c>
      <c r="E434">
        <f>SUMIFS(NHGIS!B:B,NHGIS!A:A,TAZ!C434)</f>
        <v>776</v>
      </c>
      <c r="F434">
        <f t="shared" si="12"/>
        <v>658</v>
      </c>
      <c r="G434">
        <f t="shared" si="13"/>
        <v>572</v>
      </c>
      <c r="H434">
        <f>ROUND(VLOOKUP($C434,NHGIS!$A$2:$H$4300,COLUMN(NHGIS!C$1))*F434,0)</f>
        <v>86</v>
      </c>
      <c r="I434">
        <f>ROUND(VLOOKUP($C434,NHGIS!$A$2:$H$4300,COLUMN(NHGIS!D$1))*$F434,0)</f>
        <v>152</v>
      </c>
      <c r="J434">
        <f>ROUND(VLOOKUP($C434,NHGIS!$A$2:$H$4300,COLUMN(NHGIS!E$1))*$F434,0)</f>
        <v>37</v>
      </c>
      <c r="K434">
        <f>ROUND(VLOOKUP($C434,NHGIS!$A$2:$H$4300,COLUMN(NHGIS!F$1))*$F434,0)</f>
        <v>49</v>
      </c>
      <c r="L434">
        <f>ROUND(VLOOKUP($C434,NHGIS!$A$2:$H$4300,COLUMN(NHGIS!G$1))*$F434,0)</f>
        <v>37</v>
      </c>
      <c r="M434">
        <f>ROUND(VLOOKUP($C434,NHGIS!$A$2:$H$4300,COLUMN(NHGIS!H$1))*$F434,0)</f>
        <v>382</v>
      </c>
    </row>
    <row r="435" spans="1:13" x14ac:dyDescent="0.2">
      <c r="A435">
        <v>1</v>
      </c>
      <c r="B435" t="s">
        <v>15</v>
      </c>
      <c r="C435">
        <v>434</v>
      </c>
      <c r="D435">
        <f>SUMIFS('MPO Data'!D:D,'MPO Data'!C:C,TAZ!C435)</f>
        <v>1026</v>
      </c>
      <c r="E435">
        <f>SUMIFS(NHGIS!B:B,NHGIS!A:A,TAZ!C435)</f>
        <v>1138</v>
      </c>
      <c r="F435">
        <f t="shared" si="12"/>
        <v>1026</v>
      </c>
      <c r="G435">
        <f t="shared" si="13"/>
        <v>857</v>
      </c>
      <c r="H435">
        <f>ROUND(VLOOKUP($C435,NHGIS!$A$2:$H$4300,COLUMN(NHGIS!C$1))*F435,0)</f>
        <v>169</v>
      </c>
      <c r="I435">
        <f>ROUND(VLOOKUP($C435,NHGIS!$A$2:$H$4300,COLUMN(NHGIS!D$1))*$F435,0)</f>
        <v>80</v>
      </c>
      <c r="J435">
        <f>ROUND(VLOOKUP($C435,NHGIS!$A$2:$H$4300,COLUMN(NHGIS!E$1))*$F435,0)</f>
        <v>99</v>
      </c>
      <c r="K435">
        <f>ROUND(VLOOKUP($C435,NHGIS!$A$2:$H$4300,COLUMN(NHGIS!F$1))*$F435,0)</f>
        <v>97</v>
      </c>
      <c r="L435">
        <f>ROUND(VLOOKUP($C435,NHGIS!$A$2:$H$4300,COLUMN(NHGIS!G$1))*$F435,0)</f>
        <v>159</v>
      </c>
      <c r="M435">
        <f>ROUND(VLOOKUP($C435,NHGIS!$A$2:$H$4300,COLUMN(NHGIS!H$1))*$F435,0)</f>
        <v>591</v>
      </c>
    </row>
    <row r="436" spans="1:13" x14ac:dyDescent="0.2">
      <c r="A436">
        <v>1</v>
      </c>
      <c r="B436" t="s">
        <v>15</v>
      </c>
      <c r="C436">
        <v>435</v>
      </c>
      <c r="D436">
        <f>SUMIFS('MPO Data'!D:D,'MPO Data'!C:C,TAZ!C436)</f>
        <v>801</v>
      </c>
      <c r="E436">
        <f>SUMIFS(NHGIS!B:B,NHGIS!A:A,TAZ!C436)</f>
        <v>725</v>
      </c>
      <c r="F436">
        <f t="shared" si="12"/>
        <v>801</v>
      </c>
      <c r="G436">
        <f t="shared" si="13"/>
        <v>693</v>
      </c>
      <c r="H436">
        <f>ROUND(VLOOKUP($C436,NHGIS!$A$2:$H$4300,COLUMN(NHGIS!C$1))*F436,0)</f>
        <v>108</v>
      </c>
      <c r="I436">
        <f>ROUND(VLOOKUP($C436,NHGIS!$A$2:$H$4300,COLUMN(NHGIS!D$1))*$F436,0)</f>
        <v>13</v>
      </c>
      <c r="J436">
        <f>ROUND(VLOOKUP($C436,NHGIS!$A$2:$H$4300,COLUMN(NHGIS!E$1))*$F436,0)</f>
        <v>122</v>
      </c>
      <c r="K436">
        <f>ROUND(VLOOKUP($C436,NHGIS!$A$2:$H$4300,COLUMN(NHGIS!F$1))*$F436,0)</f>
        <v>63</v>
      </c>
      <c r="L436">
        <f>ROUND(VLOOKUP($C436,NHGIS!$A$2:$H$4300,COLUMN(NHGIS!G$1))*$F436,0)</f>
        <v>182</v>
      </c>
      <c r="M436">
        <f>ROUND(VLOOKUP($C436,NHGIS!$A$2:$H$4300,COLUMN(NHGIS!H$1))*$F436,0)</f>
        <v>421</v>
      </c>
    </row>
    <row r="437" spans="1:13" x14ac:dyDescent="0.2">
      <c r="A437">
        <v>1</v>
      </c>
      <c r="B437" t="s">
        <v>15</v>
      </c>
      <c r="C437">
        <v>436</v>
      </c>
      <c r="D437">
        <f>SUMIFS('MPO Data'!D:D,'MPO Data'!C:C,TAZ!C437)</f>
        <v>428</v>
      </c>
      <c r="E437">
        <f>SUMIFS(NHGIS!B:B,NHGIS!A:A,TAZ!C437)</f>
        <v>979.40000000000009</v>
      </c>
      <c r="F437">
        <f t="shared" si="12"/>
        <v>428</v>
      </c>
      <c r="G437">
        <f t="shared" si="13"/>
        <v>357</v>
      </c>
      <c r="H437">
        <f>ROUND(VLOOKUP($C437,NHGIS!$A$2:$H$4300,COLUMN(NHGIS!C$1))*F437,0)</f>
        <v>71</v>
      </c>
      <c r="I437">
        <f>ROUND(VLOOKUP($C437,NHGIS!$A$2:$H$4300,COLUMN(NHGIS!D$1))*$F437,0)</f>
        <v>60</v>
      </c>
      <c r="J437">
        <f>ROUND(VLOOKUP($C437,NHGIS!$A$2:$H$4300,COLUMN(NHGIS!E$1))*$F437,0)</f>
        <v>35</v>
      </c>
      <c r="K437">
        <f>ROUND(VLOOKUP($C437,NHGIS!$A$2:$H$4300,COLUMN(NHGIS!F$1))*$F437,0)</f>
        <v>33</v>
      </c>
      <c r="L437">
        <f>ROUND(VLOOKUP($C437,NHGIS!$A$2:$H$4300,COLUMN(NHGIS!G$1))*$F437,0)</f>
        <v>24</v>
      </c>
      <c r="M437">
        <f>ROUND(VLOOKUP($C437,NHGIS!$A$2:$H$4300,COLUMN(NHGIS!H$1))*$F437,0)</f>
        <v>276</v>
      </c>
    </row>
    <row r="438" spans="1:13" x14ac:dyDescent="0.2">
      <c r="A438">
        <v>1</v>
      </c>
      <c r="B438" t="s">
        <v>15</v>
      </c>
      <c r="C438">
        <v>437</v>
      </c>
      <c r="D438">
        <f>SUMIFS('MPO Data'!D:D,'MPO Data'!C:C,TAZ!C438)</f>
        <v>40</v>
      </c>
      <c r="E438">
        <f>SUMIFS(NHGIS!B:B,NHGIS!A:A,TAZ!C438)</f>
        <v>42.5</v>
      </c>
      <c r="F438">
        <f t="shared" si="12"/>
        <v>40</v>
      </c>
      <c r="G438">
        <f t="shared" si="13"/>
        <v>40</v>
      </c>
      <c r="H438">
        <f>ROUND(VLOOKUP($C438,NHGIS!$A$2:$H$4300,COLUMN(NHGIS!C$1))*F438,0)</f>
        <v>0</v>
      </c>
      <c r="I438">
        <f>ROUND(VLOOKUP($C438,NHGIS!$A$2:$H$4300,COLUMN(NHGIS!D$1))*$F438,0)</f>
        <v>0</v>
      </c>
      <c r="J438">
        <f>ROUND(VLOOKUP($C438,NHGIS!$A$2:$H$4300,COLUMN(NHGIS!E$1))*$F438,0)</f>
        <v>0</v>
      </c>
      <c r="K438">
        <f>ROUND(VLOOKUP($C438,NHGIS!$A$2:$H$4300,COLUMN(NHGIS!F$1))*$F438,0)</f>
        <v>14</v>
      </c>
      <c r="L438">
        <f>ROUND(VLOOKUP($C438,NHGIS!$A$2:$H$4300,COLUMN(NHGIS!G$1))*$F438,0)</f>
        <v>0</v>
      </c>
      <c r="M438">
        <f>ROUND(VLOOKUP($C438,NHGIS!$A$2:$H$4300,COLUMN(NHGIS!H$1))*$F438,0)</f>
        <v>26</v>
      </c>
    </row>
    <row r="439" spans="1:13" x14ac:dyDescent="0.2">
      <c r="A439">
        <v>1</v>
      </c>
      <c r="B439" t="s">
        <v>15</v>
      </c>
      <c r="C439">
        <v>438</v>
      </c>
      <c r="D439">
        <f>SUMIFS('MPO Data'!D:D,'MPO Data'!C:C,TAZ!C439)</f>
        <v>466</v>
      </c>
      <c r="E439">
        <f>SUMIFS(NHGIS!B:B,NHGIS!A:A,TAZ!C439)</f>
        <v>527</v>
      </c>
      <c r="F439">
        <f t="shared" si="12"/>
        <v>466</v>
      </c>
      <c r="G439">
        <f t="shared" si="13"/>
        <v>400</v>
      </c>
      <c r="H439">
        <f>ROUND(VLOOKUP($C439,NHGIS!$A$2:$H$4300,COLUMN(NHGIS!C$1))*F439,0)</f>
        <v>66</v>
      </c>
      <c r="I439">
        <f>ROUND(VLOOKUP($C439,NHGIS!$A$2:$H$4300,COLUMN(NHGIS!D$1))*$F439,0)</f>
        <v>57</v>
      </c>
      <c r="J439">
        <f>ROUND(VLOOKUP($C439,NHGIS!$A$2:$H$4300,COLUMN(NHGIS!E$1))*$F439,0)</f>
        <v>96</v>
      </c>
      <c r="K439">
        <f>ROUND(VLOOKUP($C439,NHGIS!$A$2:$H$4300,COLUMN(NHGIS!F$1))*$F439,0)</f>
        <v>26</v>
      </c>
      <c r="L439">
        <f>ROUND(VLOOKUP($C439,NHGIS!$A$2:$H$4300,COLUMN(NHGIS!G$1))*$F439,0)</f>
        <v>19</v>
      </c>
      <c r="M439">
        <f>ROUND(VLOOKUP($C439,NHGIS!$A$2:$H$4300,COLUMN(NHGIS!H$1))*$F439,0)</f>
        <v>268</v>
      </c>
    </row>
    <row r="440" spans="1:13" x14ac:dyDescent="0.2">
      <c r="A440">
        <v>1</v>
      </c>
      <c r="B440" t="s">
        <v>15</v>
      </c>
      <c r="C440">
        <v>439</v>
      </c>
      <c r="D440">
        <f>SUMIFS('MPO Data'!D:D,'MPO Data'!C:C,TAZ!C440)</f>
        <v>405</v>
      </c>
      <c r="E440">
        <f>SUMIFS(NHGIS!B:B,NHGIS!A:A,TAZ!C440)</f>
        <v>405</v>
      </c>
      <c r="F440">
        <f t="shared" si="12"/>
        <v>405</v>
      </c>
      <c r="G440">
        <f t="shared" si="13"/>
        <v>296</v>
      </c>
      <c r="H440">
        <f>ROUND(VLOOKUP($C440,NHGIS!$A$2:$H$4300,COLUMN(NHGIS!C$1))*F440,0)</f>
        <v>109</v>
      </c>
      <c r="I440">
        <f>ROUND(VLOOKUP($C440,NHGIS!$A$2:$H$4300,COLUMN(NHGIS!D$1))*$F440,0)</f>
        <v>31</v>
      </c>
      <c r="J440">
        <f>ROUND(VLOOKUP($C440,NHGIS!$A$2:$H$4300,COLUMN(NHGIS!E$1))*$F440,0)</f>
        <v>42</v>
      </c>
      <c r="K440">
        <f>ROUND(VLOOKUP($C440,NHGIS!$A$2:$H$4300,COLUMN(NHGIS!F$1))*$F440,0)</f>
        <v>22</v>
      </c>
      <c r="L440">
        <f>ROUND(VLOOKUP($C440,NHGIS!$A$2:$H$4300,COLUMN(NHGIS!G$1))*$F440,0)</f>
        <v>26</v>
      </c>
      <c r="M440">
        <f>ROUND(VLOOKUP($C440,NHGIS!$A$2:$H$4300,COLUMN(NHGIS!H$1))*$F440,0)</f>
        <v>284</v>
      </c>
    </row>
    <row r="441" spans="1:13" x14ac:dyDescent="0.2">
      <c r="A441">
        <v>1</v>
      </c>
      <c r="B441" t="s">
        <v>15</v>
      </c>
      <c r="C441">
        <v>440</v>
      </c>
      <c r="D441">
        <f>SUMIFS('MPO Data'!D:D,'MPO Data'!C:C,TAZ!C441)</f>
        <v>792</v>
      </c>
      <c r="E441">
        <f>SUMIFS(NHGIS!B:B,NHGIS!A:A,TAZ!C441)</f>
        <v>535.5</v>
      </c>
      <c r="F441">
        <f t="shared" si="12"/>
        <v>792</v>
      </c>
      <c r="G441">
        <f t="shared" si="13"/>
        <v>575</v>
      </c>
      <c r="H441">
        <f>ROUND(VLOOKUP($C441,NHGIS!$A$2:$H$4300,COLUMN(NHGIS!C$1))*F441,0)</f>
        <v>217</v>
      </c>
      <c r="I441">
        <f>ROUND(VLOOKUP($C441,NHGIS!$A$2:$H$4300,COLUMN(NHGIS!D$1))*$F441,0)</f>
        <v>70</v>
      </c>
      <c r="J441">
        <f>ROUND(VLOOKUP($C441,NHGIS!$A$2:$H$4300,COLUMN(NHGIS!E$1))*$F441,0)</f>
        <v>98</v>
      </c>
      <c r="K441">
        <f>ROUND(VLOOKUP($C441,NHGIS!$A$2:$H$4300,COLUMN(NHGIS!F$1))*$F441,0)</f>
        <v>84</v>
      </c>
      <c r="L441">
        <f>ROUND(VLOOKUP($C441,NHGIS!$A$2:$H$4300,COLUMN(NHGIS!G$1))*$F441,0)</f>
        <v>58</v>
      </c>
      <c r="M441">
        <f>ROUND(VLOOKUP($C441,NHGIS!$A$2:$H$4300,COLUMN(NHGIS!H$1))*$F441,0)</f>
        <v>482</v>
      </c>
    </row>
    <row r="442" spans="1:13" x14ac:dyDescent="0.2">
      <c r="A442">
        <v>1</v>
      </c>
      <c r="B442" t="s">
        <v>15</v>
      </c>
      <c r="C442">
        <v>441</v>
      </c>
      <c r="D442">
        <f>SUMIFS('MPO Data'!D:D,'MPO Data'!C:C,TAZ!C442)</f>
        <v>455</v>
      </c>
      <c r="E442">
        <f>SUMIFS(NHGIS!B:B,NHGIS!A:A,TAZ!C442)</f>
        <v>596</v>
      </c>
      <c r="F442">
        <f t="shared" si="12"/>
        <v>455</v>
      </c>
      <c r="G442">
        <f t="shared" si="13"/>
        <v>285</v>
      </c>
      <c r="H442">
        <f>ROUND(VLOOKUP($C442,NHGIS!$A$2:$H$4300,COLUMN(NHGIS!C$1))*F442,0)</f>
        <v>170</v>
      </c>
      <c r="I442">
        <f>ROUND(VLOOKUP($C442,NHGIS!$A$2:$H$4300,COLUMN(NHGIS!D$1))*$F442,0)</f>
        <v>34</v>
      </c>
      <c r="J442">
        <f>ROUND(VLOOKUP($C442,NHGIS!$A$2:$H$4300,COLUMN(NHGIS!E$1))*$F442,0)</f>
        <v>105</v>
      </c>
      <c r="K442">
        <f>ROUND(VLOOKUP($C442,NHGIS!$A$2:$H$4300,COLUMN(NHGIS!F$1))*$F442,0)</f>
        <v>93</v>
      </c>
      <c r="L442">
        <f>ROUND(VLOOKUP($C442,NHGIS!$A$2:$H$4300,COLUMN(NHGIS!G$1))*$F442,0)</f>
        <v>50</v>
      </c>
      <c r="M442">
        <f>ROUND(VLOOKUP($C442,NHGIS!$A$2:$H$4300,COLUMN(NHGIS!H$1))*$F442,0)</f>
        <v>172</v>
      </c>
    </row>
    <row r="443" spans="1:13" x14ac:dyDescent="0.2">
      <c r="A443">
        <v>1</v>
      </c>
      <c r="B443" t="s">
        <v>15</v>
      </c>
      <c r="C443">
        <v>442</v>
      </c>
      <c r="D443">
        <f>SUMIFS('MPO Data'!D:D,'MPO Data'!C:C,TAZ!C443)</f>
        <v>293</v>
      </c>
      <c r="E443">
        <f>SUMIFS(NHGIS!B:B,NHGIS!A:A,TAZ!C443)</f>
        <v>380</v>
      </c>
      <c r="F443">
        <f t="shared" si="12"/>
        <v>293</v>
      </c>
      <c r="G443">
        <f t="shared" si="13"/>
        <v>271</v>
      </c>
      <c r="H443">
        <f>ROUND(VLOOKUP($C443,NHGIS!$A$2:$H$4300,COLUMN(NHGIS!C$1))*F443,0)</f>
        <v>22</v>
      </c>
      <c r="I443">
        <f>ROUND(VLOOKUP($C443,NHGIS!$A$2:$H$4300,COLUMN(NHGIS!D$1))*$F443,0)</f>
        <v>104</v>
      </c>
      <c r="J443">
        <f>ROUND(VLOOKUP($C443,NHGIS!$A$2:$H$4300,COLUMN(NHGIS!E$1))*$F443,0)</f>
        <v>66</v>
      </c>
      <c r="K443">
        <f>ROUND(VLOOKUP($C443,NHGIS!$A$2:$H$4300,COLUMN(NHGIS!F$1))*$F443,0)</f>
        <v>0</v>
      </c>
      <c r="L443">
        <f>ROUND(VLOOKUP($C443,NHGIS!$A$2:$H$4300,COLUMN(NHGIS!G$1))*$F443,0)</f>
        <v>0</v>
      </c>
      <c r="M443">
        <f>ROUND(VLOOKUP($C443,NHGIS!$A$2:$H$4300,COLUMN(NHGIS!H$1))*$F443,0)</f>
        <v>123</v>
      </c>
    </row>
    <row r="444" spans="1:13" x14ac:dyDescent="0.2">
      <c r="A444">
        <v>1</v>
      </c>
      <c r="B444" t="s">
        <v>15</v>
      </c>
      <c r="C444">
        <v>443</v>
      </c>
      <c r="D444">
        <f>SUMIFS('MPO Data'!D:D,'MPO Data'!C:C,TAZ!C444)</f>
        <v>1402</v>
      </c>
      <c r="E444">
        <f>SUMIFS(NHGIS!B:B,NHGIS!A:A,TAZ!C444)</f>
        <v>1366</v>
      </c>
      <c r="F444">
        <f t="shared" si="12"/>
        <v>1402</v>
      </c>
      <c r="G444">
        <f t="shared" si="13"/>
        <v>1239</v>
      </c>
      <c r="H444">
        <f>ROUND(VLOOKUP($C444,NHGIS!$A$2:$H$4300,COLUMN(NHGIS!C$1))*F444,0)</f>
        <v>163</v>
      </c>
      <c r="I444">
        <f>ROUND(VLOOKUP($C444,NHGIS!$A$2:$H$4300,COLUMN(NHGIS!D$1))*$F444,0)</f>
        <v>68</v>
      </c>
      <c r="J444">
        <f>ROUND(VLOOKUP($C444,NHGIS!$A$2:$H$4300,COLUMN(NHGIS!E$1))*$F444,0)</f>
        <v>201</v>
      </c>
      <c r="K444">
        <f>ROUND(VLOOKUP($C444,NHGIS!$A$2:$H$4300,COLUMN(NHGIS!F$1))*$F444,0)</f>
        <v>297</v>
      </c>
      <c r="L444">
        <f>ROUND(VLOOKUP($C444,NHGIS!$A$2:$H$4300,COLUMN(NHGIS!G$1))*$F444,0)</f>
        <v>178</v>
      </c>
      <c r="M444">
        <f>ROUND(VLOOKUP($C444,NHGIS!$A$2:$H$4300,COLUMN(NHGIS!H$1))*$F444,0)</f>
        <v>659</v>
      </c>
    </row>
    <row r="445" spans="1:13" x14ac:dyDescent="0.2">
      <c r="A445">
        <v>1</v>
      </c>
      <c r="B445" t="s">
        <v>15</v>
      </c>
      <c r="C445">
        <v>444</v>
      </c>
      <c r="D445">
        <f>SUMIFS('MPO Data'!D:D,'MPO Data'!C:C,TAZ!C445)</f>
        <v>683</v>
      </c>
      <c r="E445">
        <f>SUMIFS(NHGIS!B:B,NHGIS!A:A,TAZ!C445)</f>
        <v>665</v>
      </c>
      <c r="F445">
        <f t="shared" si="12"/>
        <v>683</v>
      </c>
      <c r="G445">
        <f t="shared" si="13"/>
        <v>477</v>
      </c>
      <c r="H445">
        <f>ROUND(VLOOKUP($C445,NHGIS!$A$2:$H$4300,COLUMN(NHGIS!C$1))*F445,0)</f>
        <v>206</v>
      </c>
      <c r="I445">
        <f>ROUND(VLOOKUP($C445,NHGIS!$A$2:$H$4300,COLUMN(NHGIS!D$1))*$F445,0)</f>
        <v>68</v>
      </c>
      <c r="J445">
        <f>ROUND(VLOOKUP($C445,NHGIS!$A$2:$H$4300,COLUMN(NHGIS!E$1))*$F445,0)</f>
        <v>84</v>
      </c>
      <c r="K445">
        <f>ROUND(VLOOKUP($C445,NHGIS!$A$2:$H$4300,COLUMN(NHGIS!F$1))*$F445,0)</f>
        <v>44</v>
      </c>
      <c r="L445">
        <f>ROUND(VLOOKUP($C445,NHGIS!$A$2:$H$4300,COLUMN(NHGIS!G$1))*$F445,0)</f>
        <v>53</v>
      </c>
      <c r="M445">
        <f>ROUND(VLOOKUP($C445,NHGIS!$A$2:$H$4300,COLUMN(NHGIS!H$1))*$F445,0)</f>
        <v>433</v>
      </c>
    </row>
    <row r="446" spans="1:13" x14ac:dyDescent="0.2">
      <c r="A446">
        <v>1</v>
      </c>
      <c r="B446" t="s">
        <v>15</v>
      </c>
      <c r="C446">
        <v>445</v>
      </c>
      <c r="D446">
        <f>SUMIFS('MPO Data'!D:D,'MPO Data'!C:C,TAZ!C446)</f>
        <v>515</v>
      </c>
      <c r="E446">
        <f>SUMIFS(NHGIS!B:B,NHGIS!A:A,TAZ!C446)</f>
        <v>503</v>
      </c>
      <c r="F446">
        <f t="shared" si="12"/>
        <v>515</v>
      </c>
      <c r="G446">
        <f t="shared" si="13"/>
        <v>437</v>
      </c>
      <c r="H446">
        <f>ROUND(VLOOKUP($C446,NHGIS!$A$2:$H$4300,COLUMN(NHGIS!C$1))*F446,0)</f>
        <v>78</v>
      </c>
      <c r="I446">
        <f>ROUND(VLOOKUP($C446,NHGIS!$A$2:$H$4300,COLUMN(NHGIS!D$1))*$F446,0)</f>
        <v>17</v>
      </c>
      <c r="J446">
        <f>ROUND(VLOOKUP($C446,NHGIS!$A$2:$H$4300,COLUMN(NHGIS!E$1))*$F446,0)</f>
        <v>7</v>
      </c>
      <c r="K446">
        <f>ROUND(VLOOKUP($C446,NHGIS!$A$2:$H$4300,COLUMN(NHGIS!F$1))*$F446,0)</f>
        <v>39</v>
      </c>
      <c r="L446">
        <f>ROUND(VLOOKUP($C446,NHGIS!$A$2:$H$4300,COLUMN(NHGIS!G$1))*$F446,0)</f>
        <v>47</v>
      </c>
      <c r="M446">
        <f>ROUND(VLOOKUP($C446,NHGIS!$A$2:$H$4300,COLUMN(NHGIS!H$1))*$F446,0)</f>
        <v>404</v>
      </c>
    </row>
    <row r="447" spans="1:13" x14ac:dyDescent="0.2">
      <c r="A447">
        <v>1</v>
      </c>
      <c r="B447" t="s">
        <v>15</v>
      </c>
      <c r="C447">
        <v>446</v>
      </c>
      <c r="D447">
        <f>SUMIFS('MPO Data'!D:D,'MPO Data'!C:C,TAZ!C447)</f>
        <v>11</v>
      </c>
      <c r="E447">
        <f>SUMIFS(NHGIS!B:B,NHGIS!A:A,TAZ!C447)</f>
        <v>425</v>
      </c>
      <c r="F447">
        <f t="shared" si="12"/>
        <v>11</v>
      </c>
      <c r="G447">
        <f t="shared" si="13"/>
        <v>9</v>
      </c>
      <c r="H447">
        <f>ROUND(VLOOKUP($C447,NHGIS!$A$2:$H$4300,COLUMN(NHGIS!C$1))*F447,0)</f>
        <v>2</v>
      </c>
      <c r="I447">
        <f>ROUND(VLOOKUP($C447,NHGIS!$A$2:$H$4300,COLUMN(NHGIS!D$1))*$F447,0)</f>
        <v>2</v>
      </c>
      <c r="J447">
        <f>ROUND(VLOOKUP($C447,NHGIS!$A$2:$H$4300,COLUMN(NHGIS!E$1))*$F447,0)</f>
        <v>1</v>
      </c>
      <c r="K447">
        <f>ROUND(VLOOKUP($C447,NHGIS!$A$2:$H$4300,COLUMN(NHGIS!F$1))*$F447,0)</f>
        <v>2</v>
      </c>
      <c r="L447">
        <f>ROUND(VLOOKUP($C447,NHGIS!$A$2:$H$4300,COLUMN(NHGIS!G$1))*$F447,0)</f>
        <v>1</v>
      </c>
      <c r="M447">
        <f>ROUND(VLOOKUP($C447,NHGIS!$A$2:$H$4300,COLUMN(NHGIS!H$1))*$F447,0)</f>
        <v>5</v>
      </c>
    </row>
    <row r="448" spans="1:13" x14ac:dyDescent="0.2">
      <c r="A448">
        <v>1</v>
      </c>
      <c r="B448" t="s">
        <v>15</v>
      </c>
      <c r="C448">
        <v>447</v>
      </c>
      <c r="D448">
        <f>SUMIFS('MPO Data'!D:D,'MPO Data'!C:C,TAZ!C448)</f>
        <v>455</v>
      </c>
      <c r="E448">
        <f>SUMIFS(NHGIS!B:B,NHGIS!A:A,TAZ!C448)</f>
        <v>588</v>
      </c>
      <c r="F448">
        <f t="shared" si="12"/>
        <v>455</v>
      </c>
      <c r="G448">
        <f t="shared" si="13"/>
        <v>262</v>
      </c>
      <c r="H448">
        <f>ROUND(VLOOKUP($C448,NHGIS!$A$2:$H$4300,COLUMN(NHGIS!C$1))*F448,0)</f>
        <v>193</v>
      </c>
      <c r="I448">
        <f>ROUND(VLOOKUP($C448,NHGIS!$A$2:$H$4300,COLUMN(NHGIS!D$1))*$F448,0)</f>
        <v>53</v>
      </c>
      <c r="J448">
        <f>ROUND(VLOOKUP($C448,NHGIS!$A$2:$H$4300,COLUMN(NHGIS!E$1))*$F448,0)</f>
        <v>64</v>
      </c>
      <c r="K448">
        <f>ROUND(VLOOKUP($C448,NHGIS!$A$2:$H$4300,COLUMN(NHGIS!F$1))*$F448,0)</f>
        <v>71</v>
      </c>
      <c r="L448">
        <f>ROUND(VLOOKUP($C448,NHGIS!$A$2:$H$4300,COLUMN(NHGIS!G$1))*$F448,0)</f>
        <v>44</v>
      </c>
      <c r="M448">
        <f>ROUND(VLOOKUP($C448,NHGIS!$A$2:$H$4300,COLUMN(NHGIS!H$1))*$F448,0)</f>
        <v>222</v>
      </c>
    </row>
    <row r="449" spans="1:13" x14ac:dyDescent="0.2">
      <c r="A449">
        <v>1</v>
      </c>
      <c r="B449" t="s">
        <v>15</v>
      </c>
      <c r="C449">
        <v>448</v>
      </c>
      <c r="D449">
        <f>SUMIFS('MPO Data'!D:D,'MPO Data'!C:C,TAZ!C449)</f>
        <v>297</v>
      </c>
      <c r="E449">
        <f>SUMIFS(NHGIS!B:B,NHGIS!A:A,TAZ!C449)</f>
        <v>322</v>
      </c>
      <c r="F449">
        <f t="shared" si="12"/>
        <v>297</v>
      </c>
      <c r="G449">
        <f t="shared" si="13"/>
        <v>281</v>
      </c>
      <c r="H449">
        <f>ROUND(VLOOKUP($C449,NHGIS!$A$2:$H$4300,COLUMN(NHGIS!C$1))*F449,0)</f>
        <v>16</v>
      </c>
      <c r="I449">
        <f>ROUND(VLOOKUP($C449,NHGIS!$A$2:$H$4300,COLUMN(NHGIS!D$1))*$F449,0)</f>
        <v>26</v>
      </c>
      <c r="J449">
        <f>ROUND(VLOOKUP($C449,NHGIS!$A$2:$H$4300,COLUMN(NHGIS!E$1))*$F449,0)</f>
        <v>68</v>
      </c>
      <c r="K449">
        <f>ROUND(VLOOKUP($C449,NHGIS!$A$2:$H$4300,COLUMN(NHGIS!F$1))*$F449,0)</f>
        <v>22</v>
      </c>
      <c r="L449">
        <f>ROUND(VLOOKUP($C449,NHGIS!$A$2:$H$4300,COLUMN(NHGIS!G$1))*$F449,0)</f>
        <v>22</v>
      </c>
      <c r="M449">
        <f>ROUND(VLOOKUP($C449,NHGIS!$A$2:$H$4300,COLUMN(NHGIS!H$1))*$F449,0)</f>
        <v>159</v>
      </c>
    </row>
    <row r="450" spans="1:13" x14ac:dyDescent="0.2">
      <c r="A450">
        <v>1</v>
      </c>
      <c r="B450" t="s">
        <v>15</v>
      </c>
      <c r="C450">
        <v>449</v>
      </c>
      <c r="D450">
        <f>SUMIFS('MPO Data'!D:D,'MPO Data'!C:C,TAZ!C450)</f>
        <v>748</v>
      </c>
      <c r="E450">
        <f>SUMIFS(NHGIS!B:B,NHGIS!A:A,TAZ!C450)</f>
        <v>849</v>
      </c>
      <c r="F450">
        <f t="shared" si="12"/>
        <v>748</v>
      </c>
      <c r="G450">
        <f t="shared" si="13"/>
        <v>562</v>
      </c>
      <c r="H450">
        <f>ROUND(VLOOKUP($C450,NHGIS!$A$2:$H$4300,COLUMN(NHGIS!C$1))*F450,0)</f>
        <v>186</v>
      </c>
      <c r="I450">
        <f>ROUND(VLOOKUP($C450,NHGIS!$A$2:$H$4300,COLUMN(NHGIS!D$1))*$F450,0)</f>
        <v>80</v>
      </c>
      <c r="J450">
        <f>ROUND(VLOOKUP($C450,NHGIS!$A$2:$H$4300,COLUMN(NHGIS!E$1))*$F450,0)</f>
        <v>117</v>
      </c>
      <c r="K450">
        <f>ROUND(VLOOKUP($C450,NHGIS!$A$2:$H$4300,COLUMN(NHGIS!F$1))*$F450,0)</f>
        <v>184</v>
      </c>
      <c r="L450">
        <f>ROUND(VLOOKUP($C450,NHGIS!$A$2:$H$4300,COLUMN(NHGIS!G$1))*$F450,0)</f>
        <v>50</v>
      </c>
      <c r="M450">
        <f>ROUND(VLOOKUP($C450,NHGIS!$A$2:$H$4300,COLUMN(NHGIS!H$1))*$F450,0)</f>
        <v>316</v>
      </c>
    </row>
    <row r="451" spans="1:13" x14ac:dyDescent="0.2">
      <c r="A451">
        <v>1</v>
      </c>
      <c r="B451" t="s">
        <v>15</v>
      </c>
      <c r="C451">
        <v>450</v>
      </c>
      <c r="D451">
        <f>SUMIFS('MPO Data'!D:D,'MPO Data'!C:C,TAZ!C451)</f>
        <v>340</v>
      </c>
      <c r="E451">
        <f>SUMIFS(NHGIS!B:B,NHGIS!A:A,TAZ!C451)</f>
        <v>353</v>
      </c>
      <c r="F451">
        <f t="shared" ref="F451:F514" si="14">D451</f>
        <v>340</v>
      </c>
      <c r="G451">
        <f t="shared" ref="G451:G514" si="15">F451-H451</f>
        <v>186</v>
      </c>
      <c r="H451">
        <f>ROUND(VLOOKUP($C451,NHGIS!$A$2:$H$4300,COLUMN(NHGIS!C$1))*F451,0)</f>
        <v>154</v>
      </c>
      <c r="I451">
        <f>ROUND(VLOOKUP($C451,NHGIS!$A$2:$H$4300,COLUMN(NHGIS!D$1))*$F451,0)</f>
        <v>89</v>
      </c>
      <c r="J451">
        <f>ROUND(VLOOKUP($C451,NHGIS!$A$2:$H$4300,COLUMN(NHGIS!E$1))*$F451,0)</f>
        <v>68</v>
      </c>
      <c r="K451">
        <f>ROUND(VLOOKUP($C451,NHGIS!$A$2:$H$4300,COLUMN(NHGIS!F$1))*$F451,0)</f>
        <v>15</v>
      </c>
      <c r="L451">
        <f>ROUND(VLOOKUP($C451,NHGIS!$A$2:$H$4300,COLUMN(NHGIS!G$1))*$F451,0)</f>
        <v>68</v>
      </c>
      <c r="M451">
        <f>ROUND(VLOOKUP($C451,NHGIS!$A$2:$H$4300,COLUMN(NHGIS!H$1))*$F451,0)</f>
        <v>99</v>
      </c>
    </row>
    <row r="452" spans="1:13" x14ac:dyDescent="0.2">
      <c r="A452">
        <v>1</v>
      </c>
      <c r="B452" t="s">
        <v>15</v>
      </c>
      <c r="C452">
        <v>451</v>
      </c>
      <c r="D452">
        <f>SUMIFS('MPO Data'!D:D,'MPO Data'!C:C,TAZ!C452)</f>
        <v>406</v>
      </c>
      <c r="E452">
        <f>SUMIFS(NHGIS!B:B,NHGIS!A:A,TAZ!C452)</f>
        <v>397</v>
      </c>
      <c r="F452">
        <f t="shared" si="14"/>
        <v>406</v>
      </c>
      <c r="G452">
        <f t="shared" si="15"/>
        <v>275</v>
      </c>
      <c r="H452">
        <f>ROUND(VLOOKUP($C452,NHGIS!$A$2:$H$4300,COLUMN(NHGIS!C$1))*F452,0)</f>
        <v>131</v>
      </c>
      <c r="I452">
        <f>ROUND(VLOOKUP($C452,NHGIS!$A$2:$H$4300,COLUMN(NHGIS!D$1))*$F452,0)</f>
        <v>0</v>
      </c>
      <c r="J452">
        <f>ROUND(VLOOKUP($C452,NHGIS!$A$2:$H$4300,COLUMN(NHGIS!E$1))*$F452,0)</f>
        <v>51</v>
      </c>
      <c r="K452">
        <f>ROUND(VLOOKUP($C452,NHGIS!$A$2:$H$4300,COLUMN(NHGIS!F$1))*$F452,0)</f>
        <v>59</v>
      </c>
      <c r="L452">
        <f>ROUND(VLOOKUP($C452,NHGIS!$A$2:$H$4300,COLUMN(NHGIS!G$1))*$F452,0)</f>
        <v>19</v>
      </c>
      <c r="M452">
        <f>ROUND(VLOOKUP($C452,NHGIS!$A$2:$H$4300,COLUMN(NHGIS!H$1))*$F452,0)</f>
        <v>276</v>
      </c>
    </row>
    <row r="453" spans="1:13" x14ac:dyDescent="0.2">
      <c r="A453">
        <v>1</v>
      </c>
      <c r="B453" t="s">
        <v>15</v>
      </c>
      <c r="C453">
        <v>452</v>
      </c>
      <c r="D453">
        <f>SUMIFS('MPO Data'!D:D,'MPO Data'!C:C,TAZ!C453)</f>
        <v>576</v>
      </c>
      <c r="E453">
        <f>SUMIFS(NHGIS!B:B,NHGIS!A:A,TAZ!C453)</f>
        <v>708</v>
      </c>
      <c r="F453">
        <f t="shared" si="14"/>
        <v>576</v>
      </c>
      <c r="G453">
        <f t="shared" si="15"/>
        <v>308</v>
      </c>
      <c r="H453">
        <f>ROUND(VLOOKUP($C453,NHGIS!$A$2:$H$4300,COLUMN(NHGIS!C$1))*F453,0)</f>
        <v>268</v>
      </c>
      <c r="I453">
        <f>ROUND(VLOOKUP($C453,NHGIS!$A$2:$H$4300,COLUMN(NHGIS!D$1))*$F453,0)</f>
        <v>125</v>
      </c>
      <c r="J453">
        <f>ROUND(VLOOKUP($C453,NHGIS!$A$2:$H$4300,COLUMN(NHGIS!E$1))*$F453,0)</f>
        <v>97</v>
      </c>
      <c r="K453">
        <f>ROUND(VLOOKUP($C453,NHGIS!$A$2:$H$4300,COLUMN(NHGIS!F$1))*$F453,0)</f>
        <v>80</v>
      </c>
      <c r="L453">
        <f>ROUND(VLOOKUP($C453,NHGIS!$A$2:$H$4300,COLUMN(NHGIS!G$1))*$F453,0)</f>
        <v>94</v>
      </c>
      <c r="M453">
        <f>ROUND(VLOOKUP($C453,NHGIS!$A$2:$H$4300,COLUMN(NHGIS!H$1))*$F453,0)</f>
        <v>181</v>
      </c>
    </row>
    <row r="454" spans="1:13" x14ac:dyDescent="0.2">
      <c r="A454">
        <v>1</v>
      </c>
      <c r="B454" t="s">
        <v>15</v>
      </c>
      <c r="C454">
        <v>453</v>
      </c>
      <c r="D454">
        <f>SUMIFS('MPO Data'!D:D,'MPO Data'!C:C,TAZ!C454)</f>
        <v>682</v>
      </c>
      <c r="E454">
        <f>SUMIFS(NHGIS!B:B,NHGIS!A:A,TAZ!C454)</f>
        <v>726</v>
      </c>
      <c r="F454">
        <f t="shared" si="14"/>
        <v>682</v>
      </c>
      <c r="G454">
        <f t="shared" si="15"/>
        <v>461</v>
      </c>
      <c r="H454">
        <f>ROUND(VLOOKUP($C454,NHGIS!$A$2:$H$4300,COLUMN(NHGIS!C$1))*F454,0)</f>
        <v>221</v>
      </c>
      <c r="I454">
        <f>ROUND(VLOOKUP($C454,NHGIS!$A$2:$H$4300,COLUMN(NHGIS!D$1))*$F454,0)</f>
        <v>85</v>
      </c>
      <c r="J454">
        <f>ROUND(VLOOKUP($C454,NHGIS!$A$2:$H$4300,COLUMN(NHGIS!E$1))*$F454,0)</f>
        <v>172</v>
      </c>
      <c r="K454">
        <f>ROUND(VLOOKUP($C454,NHGIS!$A$2:$H$4300,COLUMN(NHGIS!F$1))*$F454,0)</f>
        <v>131</v>
      </c>
      <c r="L454">
        <f>ROUND(VLOOKUP($C454,NHGIS!$A$2:$H$4300,COLUMN(NHGIS!G$1))*$F454,0)</f>
        <v>63</v>
      </c>
      <c r="M454">
        <f>ROUND(VLOOKUP($C454,NHGIS!$A$2:$H$4300,COLUMN(NHGIS!H$1))*$F454,0)</f>
        <v>231</v>
      </c>
    </row>
    <row r="455" spans="1:13" x14ac:dyDescent="0.2">
      <c r="A455">
        <v>1</v>
      </c>
      <c r="B455" t="s">
        <v>15</v>
      </c>
      <c r="C455">
        <v>454</v>
      </c>
      <c r="D455">
        <f>SUMIFS('MPO Data'!D:D,'MPO Data'!C:C,TAZ!C455)</f>
        <v>737</v>
      </c>
      <c r="E455">
        <f>SUMIFS(NHGIS!B:B,NHGIS!A:A,TAZ!C455)</f>
        <v>920</v>
      </c>
      <c r="F455">
        <f t="shared" si="14"/>
        <v>737</v>
      </c>
      <c r="G455">
        <f t="shared" si="15"/>
        <v>434</v>
      </c>
      <c r="H455">
        <f>ROUND(VLOOKUP($C455,NHGIS!$A$2:$H$4300,COLUMN(NHGIS!C$1))*F455,0)</f>
        <v>303</v>
      </c>
      <c r="I455">
        <f>ROUND(VLOOKUP($C455,NHGIS!$A$2:$H$4300,COLUMN(NHGIS!D$1))*$F455,0)</f>
        <v>186</v>
      </c>
      <c r="J455">
        <f>ROUND(VLOOKUP($C455,NHGIS!$A$2:$H$4300,COLUMN(NHGIS!E$1))*$F455,0)</f>
        <v>175</v>
      </c>
      <c r="K455">
        <f>ROUND(VLOOKUP($C455,NHGIS!$A$2:$H$4300,COLUMN(NHGIS!F$1))*$F455,0)</f>
        <v>76</v>
      </c>
      <c r="L455">
        <f>ROUND(VLOOKUP($C455,NHGIS!$A$2:$H$4300,COLUMN(NHGIS!G$1))*$F455,0)</f>
        <v>140</v>
      </c>
      <c r="M455">
        <f>ROUND(VLOOKUP($C455,NHGIS!$A$2:$H$4300,COLUMN(NHGIS!H$1))*$F455,0)</f>
        <v>160</v>
      </c>
    </row>
    <row r="456" spans="1:13" x14ac:dyDescent="0.2">
      <c r="A456">
        <v>1</v>
      </c>
      <c r="B456" t="s">
        <v>15</v>
      </c>
      <c r="C456">
        <v>455</v>
      </c>
      <c r="D456">
        <f>SUMIFS('MPO Data'!D:D,'MPO Data'!C:C,TAZ!C456)</f>
        <v>657</v>
      </c>
      <c r="E456">
        <f>SUMIFS(NHGIS!B:B,NHGIS!A:A,TAZ!C456)</f>
        <v>535</v>
      </c>
      <c r="F456">
        <f t="shared" si="14"/>
        <v>657</v>
      </c>
      <c r="G456">
        <f t="shared" si="15"/>
        <v>435</v>
      </c>
      <c r="H456">
        <f>ROUND(VLOOKUP($C456,NHGIS!$A$2:$H$4300,COLUMN(NHGIS!C$1))*F456,0)</f>
        <v>222</v>
      </c>
      <c r="I456">
        <f>ROUND(VLOOKUP($C456,NHGIS!$A$2:$H$4300,COLUMN(NHGIS!D$1))*$F456,0)</f>
        <v>54</v>
      </c>
      <c r="J456">
        <f>ROUND(VLOOKUP($C456,NHGIS!$A$2:$H$4300,COLUMN(NHGIS!E$1))*$F456,0)</f>
        <v>189</v>
      </c>
      <c r="K456">
        <f>ROUND(VLOOKUP($C456,NHGIS!$A$2:$H$4300,COLUMN(NHGIS!F$1))*$F456,0)</f>
        <v>136</v>
      </c>
      <c r="L456">
        <f>ROUND(VLOOKUP($C456,NHGIS!$A$2:$H$4300,COLUMN(NHGIS!G$1))*$F456,0)</f>
        <v>80</v>
      </c>
      <c r="M456">
        <f>ROUND(VLOOKUP($C456,NHGIS!$A$2:$H$4300,COLUMN(NHGIS!H$1))*$F456,0)</f>
        <v>198</v>
      </c>
    </row>
    <row r="457" spans="1:13" x14ac:dyDescent="0.2">
      <c r="A457">
        <v>1</v>
      </c>
      <c r="B457" t="s">
        <v>15</v>
      </c>
      <c r="C457">
        <v>456</v>
      </c>
      <c r="D457">
        <f>SUMIFS('MPO Data'!D:D,'MPO Data'!C:C,TAZ!C457)</f>
        <v>465</v>
      </c>
      <c r="E457">
        <f>SUMIFS(NHGIS!B:B,NHGIS!A:A,TAZ!C457)</f>
        <v>512</v>
      </c>
      <c r="F457">
        <f t="shared" si="14"/>
        <v>465</v>
      </c>
      <c r="G457">
        <f t="shared" si="15"/>
        <v>282</v>
      </c>
      <c r="H457">
        <f>ROUND(VLOOKUP($C457,NHGIS!$A$2:$H$4300,COLUMN(NHGIS!C$1))*F457,0)</f>
        <v>183</v>
      </c>
      <c r="I457">
        <f>ROUND(VLOOKUP($C457,NHGIS!$A$2:$H$4300,COLUMN(NHGIS!D$1))*$F457,0)</f>
        <v>105</v>
      </c>
      <c r="J457">
        <f>ROUND(VLOOKUP($C457,NHGIS!$A$2:$H$4300,COLUMN(NHGIS!E$1))*$F457,0)</f>
        <v>27</v>
      </c>
      <c r="K457">
        <f>ROUND(VLOOKUP($C457,NHGIS!$A$2:$H$4300,COLUMN(NHGIS!F$1))*$F457,0)</f>
        <v>70</v>
      </c>
      <c r="L457">
        <f>ROUND(VLOOKUP($C457,NHGIS!$A$2:$H$4300,COLUMN(NHGIS!G$1))*$F457,0)</f>
        <v>82</v>
      </c>
      <c r="M457">
        <f>ROUND(VLOOKUP($C457,NHGIS!$A$2:$H$4300,COLUMN(NHGIS!H$1))*$F457,0)</f>
        <v>181</v>
      </c>
    </row>
    <row r="458" spans="1:13" x14ac:dyDescent="0.2">
      <c r="A458">
        <v>1</v>
      </c>
      <c r="B458" t="s">
        <v>15</v>
      </c>
      <c r="C458">
        <v>457</v>
      </c>
      <c r="D458">
        <f>SUMIFS('MPO Data'!D:D,'MPO Data'!C:C,TAZ!C458)</f>
        <v>359</v>
      </c>
      <c r="E458">
        <f>SUMIFS(NHGIS!B:B,NHGIS!A:A,TAZ!C458)</f>
        <v>416</v>
      </c>
      <c r="F458">
        <f t="shared" si="14"/>
        <v>359</v>
      </c>
      <c r="G458">
        <f t="shared" si="15"/>
        <v>198</v>
      </c>
      <c r="H458">
        <f>ROUND(VLOOKUP($C458,NHGIS!$A$2:$H$4300,COLUMN(NHGIS!C$1))*F458,0)</f>
        <v>161</v>
      </c>
      <c r="I458">
        <f>ROUND(VLOOKUP($C458,NHGIS!$A$2:$H$4300,COLUMN(NHGIS!D$1))*$F458,0)</f>
        <v>76</v>
      </c>
      <c r="J458">
        <f>ROUND(VLOOKUP($C458,NHGIS!$A$2:$H$4300,COLUMN(NHGIS!E$1))*$F458,0)</f>
        <v>64</v>
      </c>
      <c r="K458">
        <f>ROUND(VLOOKUP($C458,NHGIS!$A$2:$H$4300,COLUMN(NHGIS!F$1))*$F458,0)</f>
        <v>60</v>
      </c>
      <c r="L458">
        <f>ROUND(VLOOKUP($C458,NHGIS!$A$2:$H$4300,COLUMN(NHGIS!G$1))*$F458,0)</f>
        <v>54</v>
      </c>
      <c r="M458">
        <f>ROUND(VLOOKUP($C458,NHGIS!$A$2:$H$4300,COLUMN(NHGIS!H$1))*$F458,0)</f>
        <v>106</v>
      </c>
    </row>
    <row r="459" spans="1:13" x14ac:dyDescent="0.2">
      <c r="A459">
        <v>1</v>
      </c>
      <c r="B459" t="s">
        <v>15</v>
      </c>
      <c r="C459">
        <v>458</v>
      </c>
      <c r="D459">
        <f>SUMIFS('MPO Data'!D:D,'MPO Data'!C:C,TAZ!C459)</f>
        <v>269</v>
      </c>
      <c r="E459">
        <f>SUMIFS(NHGIS!B:B,NHGIS!A:A,TAZ!C459)</f>
        <v>305</v>
      </c>
      <c r="F459">
        <f t="shared" si="14"/>
        <v>269</v>
      </c>
      <c r="G459">
        <f t="shared" si="15"/>
        <v>135</v>
      </c>
      <c r="H459">
        <f>ROUND(VLOOKUP($C459,NHGIS!$A$2:$H$4300,COLUMN(NHGIS!C$1))*F459,0)</f>
        <v>134</v>
      </c>
      <c r="I459">
        <f>ROUND(VLOOKUP($C459,NHGIS!$A$2:$H$4300,COLUMN(NHGIS!D$1))*$F459,0)</f>
        <v>80</v>
      </c>
      <c r="J459">
        <f>ROUND(VLOOKUP($C459,NHGIS!$A$2:$H$4300,COLUMN(NHGIS!E$1))*$F459,0)</f>
        <v>46</v>
      </c>
      <c r="K459">
        <f>ROUND(VLOOKUP($C459,NHGIS!$A$2:$H$4300,COLUMN(NHGIS!F$1))*$F459,0)</f>
        <v>71</v>
      </c>
      <c r="L459">
        <f>ROUND(VLOOKUP($C459,NHGIS!$A$2:$H$4300,COLUMN(NHGIS!G$1))*$F459,0)</f>
        <v>10</v>
      </c>
      <c r="M459">
        <f>ROUND(VLOOKUP($C459,NHGIS!$A$2:$H$4300,COLUMN(NHGIS!H$1))*$F459,0)</f>
        <v>63</v>
      </c>
    </row>
    <row r="460" spans="1:13" x14ac:dyDescent="0.2">
      <c r="A460">
        <v>1</v>
      </c>
      <c r="B460" t="s">
        <v>15</v>
      </c>
      <c r="C460">
        <v>459</v>
      </c>
      <c r="D460">
        <f>SUMIFS('MPO Data'!D:D,'MPO Data'!C:C,TAZ!C460)</f>
        <v>348</v>
      </c>
      <c r="E460">
        <f>SUMIFS(NHGIS!B:B,NHGIS!A:A,TAZ!C460)</f>
        <v>214.5</v>
      </c>
      <c r="F460">
        <f t="shared" si="14"/>
        <v>348</v>
      </c>
      <c r="G460">
        <f t="shared" si="15"/>
        <v>231</v>
      </c>
      <c r="H460">
        <f>ROUND(VLOOKUP($C460,NHGIS!$A$2:$H$4300,COLUMN(NHGIS!C$1))*F460,0)</f>
        <v>117</v>
      </c>
      <c r="I460">
        <f>ROUND(VLOOKUP($C460,NHGIS!$A$2:$H$4300,COLUMN(NHGIS!D$1))*$F460,0)</f>
        <v>87</v>
      </c>
      <c r="J460">
        <f>ROUND(VLOOKUP($C460,NHGIS!$A$2:$H$4300,COLUMN(NHGIS!E$1))*$F460,0)</f>
        <v>40</v>
      </c>
      <c r="K460">
        <f>ROUND(VLOOKUP($C460,NHGIS!$A$2:$H$4300,COLUMN(NHGIS!F$1))*$F460,0)</f>
        <v>22</v>
      </c>
      <c r="L460">
        <f>ROUND(VLOOKUP($C460,NHGIS!$A$2:$H$4300,COLUMN(NHGIS!G$1))*$F460,0)</f>
        <v>54</v>
      </c>
      <c r="M460">
        <f>ROUND(VLOOKUP($C460,NHGIS!$A$2:$H$4300,COLUMN(NHGIS!H$1))*$F460,0)</f>
        <v>145</v>
      </c>
    </row>
    <row r="461" spans="1:13" x14ac:dyDescent="0.2">
      <c r="A461">
        <v>1</v>
      </c>
      <c r="B461" t="s">
        <v>15</v>
      </c>
      <c r="C461">
        <v>460</v>
      </c>
      <c r="D461">
        <f>SUMIFS('MPO Data'!D:D,'MPO Data'!C:C,TAZ!C461)</f>
        <v>579</v>
      </c>
      <c r="E461">
        <f>SUMIFS(NHGIS!B:B,NHGIS!A:A,TAZ!C461)</f>
        <v>517</v>
      </c>
      <c r="F461">
        <f t="shared" si="14"/>
        <v>579</v>
      </c>
      <c r="G461">
        <f t="shared" si="15"/>
        <v>513</v>
      </c>
      <c r="H461">
        <f>ROUND(VLOOKUP($C461,NHGIS!$A$2:$H$4300,COLUMN(NHGIS!C$1))*F461,0)</f>
        <v>66</v>
      </c>
      <c r="I461">
        <f>ROUND(VLOOKUP($C461,NHGIS!$A$2:$H$4300,COLUMN(NHGIS!D$1))*$F461,0)</f>
        <v>28</v>
      </c>
      <c r="J461">
        <f>ROUND(VLOOKUP($C461,NHGIS!$A$2:$H$4300,COLUMN(NHGIS!E$1))*$F461,0)</f>
        <v>43</v>
      </c>
      <c r="K461">
        <f>ROUND(VLOOKUP($C461,NHGIS!$A$2:$H$4300,COLUMN(NHGIS!F$1))*$F461,0)</f>
        <v>41</v>
      </c>
      <c r="L461">
        <f>ROUND(VLOOKUP($C461,NHGIS!$A$2:$H$4300,COLUMN(NHGIS!G$1))*$F461,0)</f>
        <v>16</v>
      </c>
      <c r="M461">
        <f>ROUND(VLOOKUP($C461,NHGIS!$A$2:$H$4300,COLUMN(NHGIS!H$1))*$F461,0)</f>
        <v>451</v>
      </c>
    </row>
    <row r="462" spans="1:13" x14ac:dyDescent="0.2">
      <c r="A462">
        <v>1</v>
      </c>
      <c r="B462" t="s">
        <v>15</v>
      </c>
      <c r="C462">
        <v>461</v>
      </c>
      <c r="D462">
        <f>SUMIFS('MPO Data'!D:D,'MPO Data'!C:C,TAZ!C462)</f>
        <v>452</v>
      </c>
      <c r="E462">
        <f>SUMIFS(NHGIS!B:B,NHGIS!A:A,TAZ!C462)</f>
        <v>449</v>
      </c>
      <c r="F462">
        <f t="shared" si="14"/>
        <v>452</v>
      </c>
      <c r="G462">
        <f t="shared" si="15"/>
        <v>382</v>
      </c>
      <c r="H462">
        <f>ROUND(VLOOKUP($C462,NHGIS!$A$2:$H$4300,COLUMN(NHGIS!C$1))*F462,0)</f>
        <v>70</v>
      </c>
      <c r="I462">
        <f>ROUND(VLOOKUP($C462,NHGIS!$A$2:$H$4300,COLUMN(NHGIS!D$1))*$F462,0)</f>
        <v>17</v>
      </c>
      <c r="J462">
        <f>ROUND(VLOOKUP($C462,NHGIS!$A$2:$H$4300,COLUMN(NHGIS!E$1))*$F462,0)</f>
        <v>35</v>
      </c>
      <c r="K462">
        <f>ROUND(VLOOKUP($C462,NHGIS!$A$2:$H$4300,COLUMN(NHGIS!F$1))*$F462,0)</f>
        <v>50</v>
      </c>
      <c r="L462">
        <f>ROUND(VLOOKUP($C462,NHGIS!$A$2:$H$4300,COLUMN(NHGIS!G$1))*$F462,0)</f>
        <v>31</v>
      </c>
      <c r="M462">
        <f>ROUND(VLOOKUP($C462,NHGIS!$A$2:$H$4300,COLUMN(NHGIS!H$1))*$F462,0)</f>
        <v>318</v>
      </c>
    </row>
    <row r="463" spans="1:13" x14ac:dyDescent="0.2">
      <c r="A463">
        <v>1</v>
      </c>
      <c r="B463" t="s">
        <v>15</v>
      </c>
      <c r="C463">
        <v>462</v>
      </c>
      <c r="D463">
        <f>SUMIFS('MPO Data'!D:D,'MPO Data'!C:C,TAZ!C463)</f>
        <v>717</v>
      </c>
      <c r="E463">
        <f>SUMIFS(NHGIS!B:B,NHGIS!A:A,TAZ!C463)</f>
        <v>668</v>
      </c>
      <c r="F463">
        <f t="shared" si="14"/>
        <v>717</v>
      </c>
      <c r="G463">
        <f t="shared" si="15"/>
        <v>689</v>
      </c>
      <c r="H463">
        <f>ROUND(VLOOKUP($C463,NHGIS!$A$2:$H$4300,COLUMN(NHGIS!C$1))*F463,0)</f>
        <v>28</v>
      </c>
      <c r="I463">
        <f>ROUND(VLOOKUP($C463,NHGIS!$A$2:$H$4300,COLUMN(NHGIS!D$1))*$F463,0)</f>
        <v>38</v>
      </c>
      <c r="J463">
        <f>ROUND(VLOOKUP($C463,NHGIS!$A$2:$H$4300,COLUMN(NHGIS!E$1))*$F463,0)</f>
        <v>46</v>
      </c>
      <c r="K463">
        <f>ROUND(VLOOKUP($C463,NHGIS!$A$2:$H$4300,COLUMN(NHGIS!F$1))*$F463,0)</f>
        <v>69</v>
      </c>
      <c r="L463">
        <f>ROUND(VLOOKUP($C463,NHGIS!$A$2:$H$4300,COLUMN(NHGIS!G$1))*$F463,0)</f>
        <v>52</v>
      </c>
      <c r="M463">
        <f>ROUND(VLOOKUP($C463,NHGIS!$A$2:$H$4300,COLUMN(NHGIS!H$1))*$F463,0)</f>
        <v>513</v>
      </c>
    </row>
    <row r="464" spans="1:13" x14ac:dyDescent="0.2">
      <c r="A464">
        <v>1</v>
      </c>
      <c r="B464" t="s">
        <v>15</v>
      </c>
      <c r="C464">
        <v>463</v>
      </c>
      <c r="D464">
        <f>SUMIFS('MPO Data'!D:D,'MPO Data'!C:C,TAZ!C464)</f>
        <v>766</v>
      </c>
      <c r="E464">
        <f>SUMIFS(NHGIS!B:B,NHGIS!A:A,TAZ!C464)</f>
        <v>638</v>
      </c>
      <c r="F464">
        <f t="shared" si="14"/>
        <v>766</v>
      </c>
      <c r="G464">
        <f t="shared" si="15"/>
        <v>653</v>
      </c>
      <c r="H464">
        <f>ROUND(VLOOKUP($C464,NHGIS!$A$2:$H$4300,COLUMN(NHGIS!C$1))*F464,0)</f>
        <v>113</v>
      </c>
      <c r="I464">
        <f>ROUND(VLOOKUP($C464,NHGIS!$A$2:$H$4300,COLUMN(NHGIS!D$1))*$F464,0)</f>
        <v>68</v>
      </c>
      <c r="J464">
        <f>ROUND(VLOOKUP($C464,NHGIS!$A$2:$H$4300,COLUMN(NHGIS!E$1))*$F464,0)</f>
        <v>76</v>
      </c>
      <c r="K464">
        <f>ROUND(VLOOKUP($C464,NHGIS!$A$2:$H$4300,COLUMN(NHGIS!F$1))*$F464,0)</f>
        <v>64</v>
      </c>
      <c r="L464">
        <f>ROUND(VLOOKUP($C464,NHGIS!$A$2:$H$4300,COLUMN(NHGIS!G$1))*$F464,0)</f>
        <v>40</v>
      </c>
      <c r="M464">
        <f>ROUND(VLOOKUP($C464,NHGIS!$A$2:$H$4300,COLUMN(NHGIS!H$1))*$F464,0)</f>
        <v>519</v>
      </c>
    </row>
    <row r="465" spans="1:13" x14ac:dyDescent="0.2">
      <c r="A465">
        <v>1</v>
      </c>
      <c r="B465" t="s">
        <v>15</v>
      </c>
      <c r="C465">
        <v>464</v>
      </c>
      <c r="D465">
        <f>SUMIFS('MPO Data'!D:D,'MPO Data'!C:C,TAZ!C465)</f>
        <v>877</v>
      </c>
      <c r="E465">
        <f>SUMIFS(NHGIS!B:B,NHGIS!A:A,TAZ!C465)</f>
        <v>966</v>
      </c>
      <c r="F465">
        <f t="shared" si="14"/>
        <v>877</v>
      </c>
      <c r="G465">
        <f t="shared" si="15"/>
        <v>635</v>
      </c>
      <c r="H465">
        <f>ROUND(VLOOKUP($C465,NHGIS!$A$2:$H$4300,COLUMN(NHGIS!C$1))*F465,0)</f>
        <v>242</v>
      </c>
      <c r="I465">
        <f>ROUND(VLOOKUP($C465,NHGIS!$A$2:$H$4300,COLUMN(NHGIS!D$1))*$F465,0)</f>
        <v>25</v>
      </c>
      <c r="J465">
        <f>ROUND(VLOOKUP($C465,NHGIS!$A$2:$H$4300,COLUMN(NHGIS!E$1))*$F465,0)</f>
        <v>67</v>
      </c>
      <c r="K465">
        <f>ROUND(VLOOKUP($C465,NHGIS!$A$2:$H$4300,COLUMN(NHGIS!F$1))*$F465,0)</f>
        <v>83</v>
      </c>
      <c r="L465">
        <f>ROUND(VLOOKUP($C465,NHGIS!$A$2:$H$4300,COLUMN(NHGIS!G$1))*$F465,0)</f>
        <v>25</v>
      </c>
      <c r="M465">
        <f>ROUND(VLOOKUP($C465,NHGIS!$A$2:$H$4300,COLUMN(NHGIS!H$1))*$F465,0)</f>
        <v>678</v>
      </c>
    </row>
    <row r="466" spans="1:13" x14ac:dyDescent="0.2">
      <c r="A466">
        <v>1</v>
      </c>
      <c r="B466" t="s">
        <v>15</v>
      </c>
      <c r="C466">
        <v>465</v>
      </c>
      <c r="D466">
        <f>SUMIFS('MPO Data'!D:D,'MPO Data'!C:C,TAZ!C466)</f>
        <v>492</v>
      </c>
      <c r="E466">
        <f>SUMIFS(NHGIS!B:B,NHGIS!A:A,TAZ!C466)</f>
        <v>434</v>
      </c>
      <c r="F466">
        <f t="shared" si="14"/>
        <v>492</v>
      </c>
      <c r="G466">
        <f t="shared" si="15"/>
        <v>272</v>
      </c>
      <c r="H466">
        <f>ROUND(VLOOKUP($C466,NHGIS!$A$2:$H$4300,COLUMN(NHGIS!C$1))*F466,0)</f>
        <v>220</v>
      </c>
      <c r="I466">
        <f>ROUND(VLOOKUP($C466,NHGIS!$A$2:$H$4300,COLUMN(NHGIS!D$1))*$F466,0)</f>
        <v>23</v>
      </c>
      <c r="J466">
        <f>ROUND(VLOOKUP($C466,NHGIS!$A$2:$H$4300,COLUMN(NHGIS!E$1))*$F466,0)</f>
        <v>63</v>
      </c>
      <c r="K466">
        <f>ROUND(VLOOKUP($C466,NHGIS!$A$2:$H$4300,COLUMN(NHGIS!F$1))*$F466,0)</f>
        <v>59</v>
      </c>
      <c r="L466">
        <f>ROUND(VLOOKUP($C466,NHGIS!$A$2:$H$4300,COLUMN(NHGIS!G$1))*$F466,0)</f>
        <v>53</v>
      </c>
      <c r="M466">
        <f>ROUND(VLOOKUP($C466,NHGIS!$A$2:$H$4300,COLUMN(NHGIS!H$1))*$F466,0)</f>
        <v>294</v>
      </c>
    </row>
    <row r="467" spans="1:13" x14ac:dyDescent="0.2">
      <c r="A467">
        <v>1</v>
      </c>
      <c r="B467" t="s">
        <v>15</v>
      </c>
      <c r="C467">
        <v>466</v>
      </c>
      <c r="D467">
        <f>SUMIFS('MPO Data'!D:D,'MPO Data'!C:C,TAZ!C467)</f>
        <v>350</v>
      </c>
      <c r="E467">
        <f>SUMIFS(NHGIS!B:B,NHGIS!A:A,TAZ!C467)</f>
        <v>359</v>
      </c>
      <c r="F467">
        <f t="shared" si="14"/>
        <v>350</v>
      </c>
      <c r="G467">
        <f t="shared" si="15"/>
        <v>274</v>
      </c>
      <c r="H467">
        <f>ROUND(VLOOKUP($C467,NHGIS!$A$2:$H$4300,COLUMN(NHGIS!C$1))*F467,0)</f>
        <v>76</v>
      </c>
      <c r="I467">
        <f>ROUND(VLOOKUP($C467,NHGIS!$A$2:$H$4300,COLUMN(NHGIS!D$1))*$F467,0)</f>
        <v>90</v>
      </c>
      <c r="J467">
        <f>ROUND(VLOOKUP($C467,NHGIS!$A$2:$H$4300,COLUMN(NHGIS!E$1))*$F467,0)</f>
        <v>36</v>
      </c>
      <c r="K467">
        <f>ROUND(VLOOKUP($C467,NHGIS!$A$2:$H$4300,COLUMN(NHGIS!F$1))*$F467,0)</f>
        <v>64</v>
      </c>
      <c r="L467">
        <f>ROUND(VLOOKUP($C467,NHGIS!$A$2:$H$4300,COLUMN(NHGIS!G$1))*$F467,0)</f>
        <v>11</v>
      </c>
      <c r="M467">
        <f>ROUND(VLOOKUP($C467,NHGIS!$A$2:$H$4300,COLUMN(NHGIS!H$1))*$F467,0)</f>
        <v>149</v>
      </c>
    </row>
    <row r="468" spans="1:13" x14ac:dyDescent="0.2">
      <c r="A468">
        <v>1</v>
      </c>
      <c r="B468" t="s">
        <v>15</v>
      </c>
      <c r="C468">
        <v>467</v>
      </c>
      <c r="D468">
        <f>SUMIFS('MPO Data'!D:D,'MPO Data'!C:C,TAZ!C468)</f>
        <v>320</v>
      </c>
      <c r="E468">
        <f>SUMIFS(NHGIS!B:B,NHGIS!A:A,TAZ!C468)</f>
        <v>363</v>
      </c>
      <c r="F468">
        <f t="shared" si="14"/>
        <v>320</v>
      </c>
      <c r="G468">
        <f t="shared" si="15"/>
        <v>211</v>
      </c>
      <c r="H468">
        <f>ROUND(VLOOKUP($C468,NHGIS!$A$2:$H$4300,COLUMN(NHGIS!C$1))*F468,0)</f>
        <v>109</v>
      </c>
      <c r="I468">
        <f>ROUND(VLOOKUP($C468,NHGIS!$A$2:$H$4300,COLUMN(NHGIS!D$1))*$F468,0)</f>
        <v>79</v>
      </c>
      <c r="J468">
        <f>ROUND(VLOOKUP($C468,NHGIS!$A$2:$H$4300,COLUMN(NHGIS!E$1))*$F468,0)</f>
        <v>50</v>
      </c>
      <c r="K468">
        <f>ROUND(VLOOKUP($C468,NHGIS!$A$2:$H$4300,COLUMN(NHGIS!F$1))*$F468,0)</f>
        <v>51</v>
      </c>
      <c r="L468">
        <f>ROUND(VLOOKUP($C468,NHGIS!$A$2:$H$4300,COLUMN(NHGIS!G$1))*$F468,0)</f>
        <v>41</v>
      </c>
      <c r="M468">
        <f>ROUND(VLOOKUP($C468,NHGIS!$A$2:$H$4300,COLUMN(NHGIS!H$1))*$F468,0)</f>
        <v>99</v>
      </c>
    </row>
    <row r="469" spans="1:13" x14ac:dyDescent="0.2">
      <c r="A469">
        <v>1</v>
      </c>
      <c r="B469" t="s">
        <v>15</v>
      </c>
      <c r="C469">
        <v>468</v>
      </c>
      <c r="D469">
        <f>SUMIFS('MPO Data'!D:D,'MPO Data'!C:C,TAZ!C469)</f>
        <v>378</v>
      </c>
      <c r="E469">
        <f>SUMIFS(NHGIS!B:B,NHGIS!A:A,TAZ!C469)</f>
        <v>386</v>
      </c>
      <c r="F469">
        <f t="shared" si="14"/>
        <v>378</v>
      </c>
      <c r="G469">
        <f t="shared" si="15"/>
        <v>203</v>
      </c>
      <c r="H469">
        <f>ROUND(VLOOKUP($C469,NHGIS!$A$2:$H$4300,COLUMN(NHGIS!C$1))*F469,0)</f>
        <v>175</v>
      </c>
      <c r="I469">
        <f>ROUND(VLOOKUP($C469,NHGIS!$A$2:$H$4300,COLUMN(NHGIS!D$1))*$F469,0)</f>
        <v>40</v>
      </c>
      <c r="J469">
        <f>ROUND(VLOOKUP($C469,NHGIS!$A$2:$H$4300,COLUMN(NHGIS!E$1))*$F469,0)</f>
        <v>59</v>
      </c>
      <c r="K469">
        <f>ROUND(VLOOKUP($C469,NHGIS!$A$2:$H$4300,COLUMN(NHGIS!F$1))*$F469,0)</f>
        <v>46</v>
      </c>
      <c r="L469">
        <f>ROUND(VLOOKUP($C469,NHGIS!$A$2:$H$4300,COLUMN(NHGIS!G$1))*$F469,0)</f>
        <v>62</v>
      </c>
      <c r="M469">
        <f>ROUND(VLOOKUP($C469,NHGIS!$A$2:$H$4300,COLUMN(NHGIS!H$1))*$F469,0)</f>
        <v>171</v>
      </c>
    </row>
    <row r="470" spans="1:13" x14ac:dyDescent="0.2">
      <c r="A470">
        <v>1</v>
      </c>
      <c r="B470" t="s">
        <v>15</v>
      </c>
      <c r="C470">
        <v>469</v>
      </c>
      <c r="D470">
        <f>SUMIFS('MPO Data'!D:D,'MPO Data'!C:C,TAZ!C470)</f>
        <v>636</v>
      </c>
      <c r="E470">
        <f>SUMIFS(NHGIS!B:B,NHGIS!A:A,TAZ!C470)</f>
        <v>870</v>
      </c>
      <c r="F470">
        <f t="shared" si="14"/>
        <v>636</v>
      </c>
      <c r="G470">
        <f t="shared" si="15"/>
        <v>478</v>
      </c>
      <c r="H470">
        <f>ROUND(VLOOKUP($C470,NHGIS!$A$2:$H$4300,COLUMN(NHGIS!C$1))*F470,0)</f>
        <v>158</v>
      </c>
      <c r="I470">
        <f>ROUND(VLOOKUP($C470,NHGIS!$A$2:$H$4300,COLUMN(NHGIS!D$1))*$F470,0)</f>
        <v>104</v>
      </c>
      <c r="J470">
        <f>ROUND(VLOOKUP($C470,NHGIS!$A$2:$H$4300,COLUMN(NHGIS!E$1))*$F470,0)</f>
        <v>104</v>
      </c>
      <c r="K470">
        <f>ROUND(VLOOKUP($C470,NHGIS!$A$2:$H$4300,COLUMN(NHGIS!F$1))*$F470,0)</f>
        <v>115</v>
      </c>
      <c r="L470">
        <f>ROUND(VLOOKUP($C470,NHGIS!$A$2:$H$4300,COLUMN(NHGIS!G$1))*$F470,0)</f>
        <v>91</v>
      </c>
      <c r="M470">
        <f>ROUND(VLOOKUP($C470,NHGIS!$A$2:$H$4300,COLUMN(NHGIS!H$1))*$F470,0)</f>
        <v>222</v>
      </c>
    </row>
    <row r="471" spans="1:13" x14ac:dyDescent="0.2">
      <c r="A471">
        <v>1</v>
      </c>
      <c r="B471" t="s">
        <v>15</v>
      </c>
      <c r="C471">
        <v>470</v>
      </c>
      <c r="D471">
        <f>SUMIFS('MPO Data'!D:D,'MPO Data'!C:C,TAZ!C471)</f>
        <v>454</v>
      </c>
      <c r="E471">
        <f>SUMIFS(NHGIS!B:B,NHGIS!A:A,TAZ!C471)</f>
        <v>508</v>
      </c>
      <c r="F471">
        <f t="shared" si="14"/>
        <v>454</v>
      </c>
      <c r="G471">
        <f t="shared" si="15"/>
        <v>340</v>
      </c>
      <c r="H471">
        <f>ROUND(VLOOKUP($C471,NHGIS!$A$2:$H$4300,COLUMN(NHGIS!C$1))*F471,0)</f>
        <v>114</v>
      </c>
      <c r="I471">
        <f>ROUND(VLOOKUP($C471,NHGIS!$A$2:$H$4300,COLUMN(NHGIS!D$1))*$F471,0)</f>
        <v>21</v>
      </c>
      <c r="J471">
        <f>ROUND(VLOOKUP($C471,NHGIS!$A$2:$H$4300,COLUMN(NHGIS!E$1))*$F471,0)</f>
        <v>88</v>
      </c>
      <c r="K471">
        <f>ROUND(VLOOKUP($C471,NHGIS!$A$2:$H$4300,COLUMN(NHGIS!F$1))*$F471,0)</f>
        <v>71</v>
      </c>
      <c r="L471">
        <f>ROUND(VLOOKUP($C471,NHGIS!$A$2:$H$4300,COLUMN(NHGIS!G$1))*$F471,0)</f>
        <v>68</v>
      </c>
      <c r="M471">
        <f>ROUND(VLOOKUP($C471,NHGIS!$A$2:$H$4300,COLUMN(NHGIS!H$1))*$F471,0)</f>
        <v>205</v>
      </c>
    </row>
    <row r="472" spans="1:13" x14ac:dyDescent="0.2">
      <c r="A472">
        <v>1</v>
      </c>
      <c r="B472" t="s">
        <v>15</v>
      </c>
      <c r="C472">
        <v>471</v>
      </c>
      <c r="D472">
        <f>SUMIFS('MPO Data'!D:D,'MPO Data'!C:C,TAZ!C472)</f>
        <v>228</v>
      </c>
      <c r="E472">
        <f>SUMIFS(NHGIS!B:B,NHGIS!A:A,TAZ!C472)</f>
        <v>253</v>
      </c>
      <c r="F472">
        <f t="shared" si="14"/>
        <v>228</v>
      </c>
      <c r="G472">
        <f t="shared" si="15"/>
        <v>196</v>
      </c>
      <c r="H472">
        <f>ROUND(VLOOKUP($C472,NHGIS!$A$2:$H$4300,COLUMN(NHGIS!C$1))*F472,0)</f>
        <v>32</v>
      </c>
      <c r="I472">
        <f>ROUND(VLOOKUP($C472,NHGIS!$A$2:$H$4300,COLUMN(NHGIS!D$1))*$F472,0)</f>
        <v>7</v>
      </c>
      <c r="J472">
        <f>ROUND(VLOOKUP($C472,NHGIS!$A$2:$H$4300,COLUMN(NHGIS!E$1))*$F472,0)</f>
        <v>14</v>
      </c>
      <c r="K472">
        <f>ROUND(VLOOKUP($C472,NHGIS!$A$2:$H$4300,COLUMN(NHGIS!F$1))*$F472,0)</f>
        <v>49</v>
      </c>
      <c r="L472">
        <f>ROUND(VLOOKUP($C472,NHGIS!$A$2:$H$4300,COLUMN(NHGIS!G$1))*$F472,0)</f>
        <v>46</v>
      </c>
      <c r="M472">
        <f>ROUND(VLOOKUP($C472,NHGIS!$A$2:$H$4300,COLUMN(NHGIS!H$1))*$F472,0)</f>
        <v>112</v>
      </c>
    </row>
    <row r="473" spans="1:13" x14ac:dyDescent="0.2">
      <c r="A473">
        <v>1</v>
      </c>
      <c r="B473" t="s">
        <v>15</v>
      </c>
      <c r="C473">
        <v>472</v>
      </c>
      <c r="D473">
        <f>SUMIFS('MPO Data'!D:D,'MPO Data'!C:C,TAZ!C473)</f>
        <v>342</v>
      </c>
      <c r="E473">
        <f>SUMIFS(NHGIS!B:B,NHGIS!A:A,TAZ!C473)</f>
        <v>377</v>
      </c>
      <c r="F473">
        <f t="shared" si="14"/>
        <v>342</v>
      </c>
      <c r="G473">
        <f t="shared" si="15"/>
        <v>218</v>
      </c>
      <c r="H473">
        <f>ROUND(VLOOKUP($C473,NHGIS!$A$2:$H$4300,COLUMN(NHGIS!C$1))*F473,0)</f>
        <v>124</v>
      </c>
      <c r="I473">
        <f>ROUND(VLOOKUP($C473,NHGIS!$A$2:$H$4300,COLUMN(NHGIS!D$1))*$F473,0)</f>
        <v>26</v>
      </c>
      <c r="J473">
        <f>ROUND(VLOOKUP($C473,NHGIS!$A$2:$H$4300,COLUMN(NHGIS!E$1))*$F473,0)</f>
        <v>78</v>
      </c>
      <c r="K473">
        <f>ROUND(VLOOKUP($C473,NHGIS!$A$2:$H$4300,COLUMN(NHGIS!F$1))*$F473,0)</f>
        <v>32</v>
      </c>
      <c r="L473">
        <f>ROUND(VLOOKUP($C473,NHGIS!$A$2:$H$4300,COLUMN(NHGIS!G$1))*$F473,0)</f>
        <v>27</v>
      </c>
      <c r="M473">
        <f>ROUND(VLOOKUP($C473,NHGIS!$A$2:$H$4300,COLUMN(NHGIS!H$1))*$F473,0)</f>
        <v>179</v>
      </c>
    </row>
    <row r="474" spans="1:13" x14ac:dyDescent="0.2">
      <c r="A474">
        <v>1</v>
      </c>
      <c r="B474" t="s">
        <v>15</v>
      </c>
      <c r="C474">
        <v>473</v>
      </c>
      <c r="D474">
        <f>SUMIFS('MPO Data'!D:D,'MPO Data'!C:C,TAZ!C474)</f>
        <v>420</v>
      </c>
      <c r="E474">
        <f>SUMIFS(NHGIS!B:B,NHGIS!A:A,TAZ!C474)</f>
        <v>409</v>
      </c>
      <c r="F474">
        <f t="shared" si="14"/>
        <v>420</v>
      </c>
      <c r="G474">
        <f t="shared" si="15"/>
        <v>283</v>
      </c>
      <c r="H474">
        <f>ROUND(VLOOKUP($C474,NHGIS!$A$2:$H$4300,COLUMN(NHGIS!C$1))*F474,0)</f>
        <v>137</v>
      </c>
      <c r="I474">
        <f>ROUND(VLOOKUP($C474,NHGIS!$A$2:$H$4300,COLUMN(NHGIS!D$1))*$F474,0)</f>
        <v>49</v>
      </c>
      <c r="J474">
        <f>ROUND(VLOOKUP($C474,NHGIS!$A$2:$H$4300,COLUMN(NHGIS!E$1))*$F474,0)</f>
        <v>59</v>
      </c>
      <c r="K474">
        <f>ROUND(VLOOKUP($C474,NHGIS!$A$2:$H$4300,COLUMN(NHGIS!F$1))*$F474,0)</f>
        <v>80</v>
      </c>
      <c r="L474">
        <f>ROUND(VLOOKUP($C474,NHGIS!$A$2:$H$4300,COLUMN(NHGIS!G$1))*$F474,0)</f>
        <v>60</v>
      </c>
      <c r="M474">
        <f>ROUND(VLOOKUP($C474,NHGIS!$A$2:$H$4300,COLUMN(NHGIS!H$1))*$F474,0)</f>
        <v>173</v>
      </c>
    </row>
    <row r="475" spans="1:13" x14ac:dyDescent="0.2">
      <c r="A475">
        <v>1</v>
      </c>
      <c r="B475" t="s">
        <v>15</v>
      </c>
      <c r="C475">
        <v>474</v>
      </c>
      <c r="D475">
        <f>SUMIFS('MPO Data'!D:D,'MPO Data'!C:C,TAZ!C475)</f>
        <v>473</v>
      </c>
      <c r="E475">
        <f>SUMIFS(NHGIS!B:B,NHGIS!A:A,TAZ!C475)</f>
        <v>472</v>
      </c>
      <c r="F475">
        <f t="shared" si="14"/>
        <v>473</v>
      </c>
      <c r="G475">
        <f t="shared" si="15"/>
        <v>333</v>
      </c>
      <c r="H475">
        <f>ROUND(VLOOKUP($C475,NHGIS!$A$2:$H$4300,COLUMN(NHGIS!C$1))*F475,0)</f>
        <v>140</v>
      </c>
      <c r="I475">
        <f>ROUND(VLOOKUP($C475,NHGIS!$A$2:$H$4300,COLUMN(NHGIS!D$1))*$F475,0)</f>
        <v>58</v>
      </c>
      <c r="J475">
        <f>ROUND(VLOOKUP($C475,NHGIS!$A$2:$H$4300,COLUMN(NHGIS!E$1))*$F475,0)</f>
        <v>64</v>
      </c>
      <c r="K475">
        <f>ROUND(VLOOKUP($C475,NHGIS!$A$2:$H$4300,COLUMN(NHGIS!F$1))*$F475,0)</f>
        <v>82</v>
      </c>
      <c r="L475">
        <f>ROUND(VLOOKUP($C475,NHGIS!$A$2:$H$4300,COLUMN(NHGIS!G$1))*$F475,0)</f>
        <v>69</v>
      </c>
      <c r="M475">
        <f>ROUND(VLOOKUP($C475,NHGIS!$A$2:$H$4300,COLUMN(NHGIS!H$1))*$F475,0)</f>
        <v>199</v>
      </c>
    </row>
    <row r="476" spans="1:13" x14ac:dyDescent="0.2">
      <c r="A476">
        <v>1</v>
      </c>
      <c r="B476" t="s">
        <v>15</v>
      </c>
      <c r="C476">
        <v>475</v>
      </c>
      <c r="D476">
        <f>SUMIFS('MPO Data'!D:D,'MPO Data'!C:C,TAZ!C476)</f>
        <v>713</v>
      </c>
      <c r="E476">
        <f>SUMIFS(NHGIS!B:B,NHGIS!A:A,TAZ!C476)</f>
        <v>807</v>
      </c>
      <c r="F476">
        <f t="shared" si="14"/>
        <v>713</v>
      </c>
      <c r="G476">
        <f t="shared" si="15"/>
        <v>512</v>
      </c>
      <c r="H476">
        <f>ROUND(VLOOKUP($C476,NHGIS!$A$2:$H$4300,COLUMN(NHGIS!C$1))*F476,0)</f>
        <v>201</v>
      </c>
      <c r="I476">
        <f>ROUND(VLOOKUP($C476,NHGIS!$A$2:$H$4300,COLUMN(NHGIS!D$1))*$F476,0)</f>
        <v>148</v>
      </c>
      <c r="J476">
        <f>ROUND(VLOOKUP($C476,NHGIS!$A$2:$H$4300,COLUMN(NHGIS!E$1))*$F476,0)</f>
        <v>91</v>
      </c>
      <c r="K476">
        <f>ROUND(VLOOKUP($C476,NHGIS!$A$2:$H$4300,COLUMN(NHGIS!F$1))*$F476,0)</f>
        <v>177</v>
      </c>
      <c r="L476">
        <f>ROUND(VLOOKUP($C476,NHGIS!$A$2:$H$4300,COLUMN(NHGIS!G$1))*$F476,0)</f>
        <v>57</v>
      </c>
      <c r="M476">
        <f>ROUND(VLOOKUP($C476,NHGIS!$A$2:$H$4300,COLUMN(NHGIS!H$1))*$F476,0)</f>
        <v>240</v>
      </c>
    </row>
    <row r="477" spans="1:13" x14ac:dyDescent="0.2">
      <c r="A477">
        <v>1</v>
      </c>
      <c r="B477" t="s">
        <v>15</v>
      </c>
      <c r="C477">
        <v>476</v>
      </c>
      <c r="D477">
        <f>SUMIFS('MPO Data'!D:D,'MPO Data'!C:C,TAZ!C477)</f>
        <v>318</v>
      </c>
      <c r="E477">
        <f>SUMIFS(NHGIS!B:B,NHGIS!A:A,TAZ!C477)</f>
        <v>322</v>
      </c>
      <c r="F477">
        <f t="shared" si="14"/>
        <v>318</v>
      </c>
      <c r="G477">
        <f t="shared" si="15"/>
        <v>255</v>
      </c>
      <c r="H477">
        <f>ROUND(VLOOKUP($C477,NHGIS!$A$2:$H$4300,COLUMN(NHGIS!C$1))*F477,0)</f>
        <v>63</v>
      </c>
      <c r="I477">
        <f>ROUND(VLOOKUP($C477,NHGIS!$A$2:$H$4300,COLUMN(NHGIS!D$1))*$F477,0)</f>
        <v>48</v>
      </c>
      <c r="J477">
        <f>ROUND(VLOOKUP($C477,NHGIS!$A$2:$H$4300,COLUMN(NHGIS!E$1))*$F477,0)</f>
        <v>28</v>
      </c>
      <c r="K477">
        <f>ROUND(VLOOKUP($C477,NHGIS!$A$2:$H$4300,COLUMN(NHGIS!F$1))*$F477,0)</f>
        <v>30</v>
      </c>
      <c r="L477">
        <f>ROUND(VLOOKUP($C477,NHGIS!$A$2:$H$4300,COLUMN(NHGIS!G$1))*$F477,0)</f>
        <v>58</v>
      </c>
      <c r="M477">
        <f>ROUND(VLOOKUP($C477,NHGIS!$A$2:$H$4300,COLUMN(NHGIS!H$1))*$F477,0)</f>
        <v>154</v>
      </c>
    </row>
    <row r="478" spans="1:13" x14ac:dyDescent="0.2">
      <c r="A478">
        <v>1</v>
      </c>
      <c r="B478" t="s">
        <v>15</v>
      </c>
      <c r="C478">
        <v>477</v>
      </c>
      <c r="D478">
        <f>SUMIFS('MPO Data'!D:D,'MPO Data'!C:C,TAZ!C478)</f>
        <v>621</v>
      </c>
      <c r="E478">
        <f>SUMIFS(NHGIS!B:B,NHGIS!A:A,TAZ!C478)</f>
        <v>626</v>
      </c>
      <c r="F478">
        <f t="shared" si="14"/>
        <v>621</v>
      </c>
      <c r="G478">
        <f t="shared" si="15"/>
        <v>602</v>
      </c>
      <c r="H478">
        <f>ROUND(VLOOKUP($C478,NHGIS!$A$2:$H$4300,COLUMN(NHGIS!C$1))*F478,0)</f>
        <v>19</v>
      </c>
      <c r="I478">
        <f>ROUND(VLOOKUP($C478,NHGIS!$A$2:$H$4300,COLUMN(NHGIS!D$1))*$F478,0)</f>
        <v>163</v>
      </c>
      <c r="J478">
        <f>ROUND(VLOOKUP($C478,NHGIS!$A$2:$H$4300,COLUMN(NHGIS!E$1))*$F478,0)</f>
        <v>37</v>
      </c>
      <c r="K478">
        <f>ROUND(VLOOKUP($C478,NHGIS!$A$2:$H$4300,COLUMN(NHGIS!F$1))*$F478,0)</f>
        <v>84</v>
      </c>
      <c r="L478">
        <f>ROUND(VLOOKUP($C478,NHGIS!$A$2:$H$4300,COLUMN(NHGIS!G$1))*$F478,0)</f>
        <v>41</v>
      </c>
      <c r="M478">
        <f>ROUND(VLOOKUP($C478,NHGIS!$A$2:$H$4300,COLUMN(NHGIS!H$1))*$F478,0)</f>
        <v>297</v>
      </c>
    </row>
    <row r="479" spans="1:13" x14ac:dyDescent="0.2">
      <c r="A479">
        <v>1</v>
      </c>
      <c r="B479" t="s">
        <v>15</v>
      </c>
      <c r="C479">
        <v>478</v>
      </c>
      <c r="D479">
        <f>SUMIFS('MPO Data'!D:D,'MPO Data'!C:C,TAZ!C479)</f>
        <v>816</v>
      </c>
      <c r="E479">
        <f>SUMIFS(NHGIS!B:B,NHGIS!A:A,TAZ!C479)</f>
        <v>821</v>
      </c>
      <c r="F479">
        <f t="shared" si="14"/>
        <v>816</v>
      </c>
      <c r="G479">
        <f t="shared" si="15"/>
        <v>697</v>
      </c>
      <c r="H479">
        <f>ROUND(VLOOKUP($C479,NHGIS!$A$2:$H$4300,COLUMN(NHGIS!C$1))*F479,0)</f>
        <v>119</v>
      </c>
      <c r="I479">
        <f>ROUND(VLOOKUP($C479,NHGIS!$A$2:$H$4300,COLUMN(NHGIS!D$1))*$F479,0)</f>
        <v>84</v>
      </c>
      <c r="J479">
        <f>ROUND(VLOOKUP($C479,NHGIS!$A$2:$H$4300,COLUMN(NHGIS!E$1))*$F479,0)</f>
        <v>231</v>
      </c>
      <c r="K479">
        <f>ROUND(VLOOKUP($C479,NHGIS!$A$2:$H$4300,COLUMN(NHGIS!F$1))*$F479,0)</f>
        <v>190</v>
      </c>
      <c r="L479">
        <f>ROUND(VLOOKUP($C479,NHGIS!$A$2:$H$4300,COLUMN(NHGIS!G$1))*$F479,0)</f>
        <v>61</v>
      </c>
      <c r="M479">
        <f>ROUND(VLOOKUP($C479,NHGIS!$A$2:$H$4300,COLUMN(NHGIS!H$1))*$F479,0)</f>
        <v>250</v>
      </c>
    </row>
    <row r="480" spans="1:13" x14ac:dyDescent="0.2">
      <c r="A480">
        <v>1</v>
      </c>
      <c r="B480" t="s">
        <v>15</v>
      </c>
      <c r="C480">
        <v>479</v>
      </c>
      <c r="D480">
        <f>SUMIFS('MPO Data'!D:D,'MPO Data'!C:C,TAZ!C480)</f>
        <v>30</v>
      </c>
      <c r="E480">
        <f>SUMIFS(NHGIS!B:B,NHGIS!A:A,TAZ!C480)</f>
        <v>34.333333333333329</v>
      </c>
      <c r="F480">
        <f t="shared" si="14"/>
        <v>30</v>
      </c>
      <c r="G480">
        <f t="shared" si="15"/>
        <v>30</v>
      </c>
      <c r="H480">
        <f>ROUND(VLOOKUP($C480,NHGIS!$A$2:$H$4300,COLUMN(NHGIS!C$1))*F480,0)</f>
        <v>0</v>
      </c>
      <c r="I480">
        <f>ROUND(VLOOKUP($C480,NHGIS!$A$2:$H$4300,COLUMN(NHGIS!D$1))*$F480,0)</f>
        <v>0</v>
      </c>
      <c r="J480">
        <f>ROUND(VLOOKUP($C480,NHGIS!$A$2:$H$4300,COLUMN(NHGIS!E$1))*$F480,0)</f>
        <v>4</v>
      </c>
      <c r="K480">
        <f>ROUND(VLOOKUP($C480,NHGIS!$A$2:$H$4300,COLUMN(NHGIS!F$1))*$F480,0)</f>
        <v>1</v>
      </c>
      <c r="L480">
        <f>ROUND(VLOOKUP($C480,NHGIS!$A$2:$H$4300,COLUMN(NHGIS!G$1))*$F480,0)</f>
        <v>5</v>
      </c>
      <c r="M480">
        <f>ROUND(VLOOKUP($C480,NHGIS!$A$2:$H$4300,COLUMN(NHGIS!H$1))*$F480,0)</f>
        <v>20</v>
      </c>
    </row>
    <row r="481" spans="1:13" x14ac:dyDescent="0.2">
      <c r="A481">
        <v>1</v>
      </c>
      <c r="B481" t="s">
        <v>15</v>
      </c>
      <c r="C481">
        <v>480</v>
      </c>
      <c r="D481">
        <f>SUMIFS('MPO Data'!D:D,'MPO Data'!C:C,TAZ!C481)</f>
        <v>631</v>
      </c>
      <c r="E481">
        <f>SUMIFS(NHGIS!B:B,NHGIS!A:A,TAZ!C481)</f>
        <v>618</v>
      </c>
      <c r="F481">
        <f t="shared" si="14"/>
        <v>631</v>
      </c>
      <c r="G481">
        <f t="shared" si="15"/>
        <v>518</v>
      </c>
      <c r="H481">
        <f>ROUND(VLOOKUP($C481,NHGIS!$A$2:$H$4300,COLUMN(NHGIS!C$1))*F481,0)</f>
        <v>113</v>
      </c>
      <c r="I481">
        <f>ROUND(VLOOKUP($C481,NHGIS!$A$2:$H$4300,COLUMN(NHGIS!D$1))*$F481,0)</f>
        <v>343</v>
      </c>
      <c r="J481">
        <f>ROUND(VLOOKUP($C481,NHGIS!$A$2:$H$4300,COLUMN(NHGIS!E$1))*$F481,0)</f>
        <v>45</v>
      </c>
      <c r="K481">
        <f>ROUND(VLOOKUP($C481,NHGIS!$A$2:$H$4300,COLUMN(NHGIS!F$1))*$F481,0)</f>
        <v>29</v>
      </c>
      <c r="L481">
        <f>ROUND(VLOOKUP($C481,NHGIS!$A$2:$H$4300,COLUMN(NHGIS!G$1))*$F481,0)</f>
        <v>81</v>
      </c>
      <c r="M481">
        <f>ROUND(VLOOKUP($C481,NHGIS!$A$2:$H$4300,COLUMN(NHGIS!H$1))*$F481,0)</f>
        <v>134</v>
      </c>
    </row>
    <row r="482" spans="1:13" x14ac:dyDescent="0.2">
      <c r="A482">
        <v>1</v>
      </c>
      <c r="B482" t="s">
        <v>15</v>
      </c>
      <c r="C482">
        <v>481</v>
      </c>
      <c r="D482">
        <f>SUMIFS('MPO Data'!D:D,'MPO Data'!C:C,TAZ!C482)</f>
        <v>1368</v>
      </c>
      <c r="E482">
        <f>SUMIFS(NHGIS!B:B,NHGIS!A:A,TAZ!C482)</f>
        <v>1343</v>
      </c>
      <c r="F482">
        <f t="shared" si="14"/>
        <v>1368</v>
      </c>
      <c r="G482">
        <f t="shared" si="15"/>
        <v>1273</v>
      </c>
      <c r="H482">
        <f>ROUND(VLOOKUP($C482,NHGIS!$A$2:$H$4300,COLUMN(NHGIS!C$1))*F482,0)</f>
        <v>95</v>
      </c>
      <c r="I482">
        <f>ROUND(VLOOKUP($C482,NHGIS!$A$2:$H$4300,COLUMN(NHGIS!D$1))*$F482,0)</f>
        <v>385</v>
      </c>
      <c r="J482">
        <f>ROUND(VLOOKUP($C482,NHGIS!$A$2:$H$4300,COLUMN(NHGIS!E$1))*$F482,0)</f>
        <v>365</v>
      </c>
      <c r="K482">
        <f>ROUND(VLOOKUP($C482,NHGIS!$A$2:$H$4300,COLUMN(NHGIS!F$1))*$F482,0)</f>
        <v>47</v>
      </c>
      <c r="L482">
        <f>ROUND(VLOOKUP($C482,NHGIS!$A$2:$H$4300,COLUMN(NHGIS!G$1))*$F482,0)</f>
        <v>62</v>
      </c>
      <c r="M482">
        <f>ROUND(VLOOKUP($C482,NHGIS!$A$2:$H$4300,COLUMN(NHGIS!H$1))*$F482,0)</f>
        <v>509</v>
      </c>
    </row>
    <row r="483" spans="1:13" x14ac:dyDescent="0.2">
      <c r="A483">
        <v>1</v>
      </c>
      <c r="B483" t="s">
        <v>15</v>
      </c>
      <c r="C483">
        <v>482</v>
      </c>
      <c r="D483">
        <f>SUMIFS('MPO Data'!D:D,'MPO Data'!C:C,TAZ!C483)</f>
        <v>832</v>
      </c>
      <c r="E483">
        <f>SUMIFS(NHGIS!B:B,NHGIS!A:A,TAZ!C483)</f>
        <v>1088</v>
      </c>
      <c r="F483">
        <f t="shared" si="14"/>
        <v>832</v>
      </c>
      <c r="G483">
        <f t="shared" si="15"/>
        <v>518</v>
      </c>
      <c r="H483">
        <f>ROUND(VLOOKUP($C483,NHGIS!$A$2:$H$4300,COLUMN(NHGIS!C$1))*F483,0)</f>
        <v>314</v>
      </c>
      <c r="I483">
        <f>ROUND(VLOOKUP($C483,NHGIS!$A$2:$H$4300,COLUMN(NHGIS!D$1))*$F483,0)</f>
        <v>286</v>
      </c>
      <c r="J483">
        <f>ROUND(VLOOKUP($C483,NHGIS!$A$2:$H$4300,COLUMN(NHGIS!E$1))*$F483,0)</f>
        <v>132</v>
      </c>
      <c r="K483">
        <f>ROUND(VLOOKUP($C483,NHGIS!$A$2:$H$4300,COLUMN(NHGIS!F$1))*$F483,0)</f>
        <v>57</v>
      </c>
      <c r="L483">
        <f>ROUND(VLOOKUP($C483,NHGIS!$A$2:$H$4300,COLUMN(NHGIS!G$1))*$F483,0)</f>
        <v>24</v>
      </c>
      <c r="M483">
        <f>ROUND(VLOOKUP($C483,NHGIS!$A$2:$H$4300,COLUMN(NHGIS!H$1))*$F483,0)</f>
        <v>333</v>
      </c>
    </row>
    <row r="484" spans="1:13" x14ac:dyDescent="0.2">
      <c r="A484">
        <v>1</v>
      </c>
      <c r="B484" t="s">
        <v>15</v>
      </c>
      <c r="C484">
        <v>483</v>
      </c>
      <c r="D484">
        <f>SUMIFS('MPO Data'!D:D,'MPO Data'!C:C,TAZ!C484)</f>
        <v>1005</v>
      </c>
      <c r="E484">
        <f>SUMIFS(NHGIS!B:B,NHGIS!A:A,TAZ!C484)</f>
        <v>956</v>
      </c>
      <c r="F484">
        <f t="shared" si="14"/>
        <v>1005</v>
      </c>
      <c r="G484">
        <f t="shared" si="15"/>
        <v>533</v>
      </c>
      <c r="H484">
        <f>ROUND(VLOOKUP($C484,NHGIS!$A$2:$H$4300,COLUMN(NHGIS!C$1))*F484,0)</f>
        <v>472</v>
      </c>
      <c r="I484">
        <f>ROUND(VLOOKUP($C484,NHGIS!$A$2:$H$4300,COLUMN(NHGIS!D$1))*$F484,0)</f>
        <v>122</v>
      </c>
      <c r="J484">
        <f>ROUND(VLOOKUP($C484,NHGIS!$A$2:$H$4300,COLUMN(NHGIS!E$1))*$F484,0)</f>
        <v>71</v>
      </c>
      <c r="K484">
        <f>ROUND(VLOOKUP($C484,NHGIS!$A$2:$H$4300,COLUMN(NHGIS!F$1))*$F484,0)</f>
        <v>19</v>
      </c>
      <c r="L484">
        <f>ROUND(VLOOKUP($C484,NHGIS!$A$2:$H$4300,COLUMN(NHGIS!G$1))*$F484,0)</f>
        <v>170</v>
      </c>
      <c r="M484">
        <f>ROUND(VLOOKUP($C484,NHGIS!$A$2:$H$4300,COLUMN(NHGIS!H$1))*$F484,0)</f>
        <v>622</v>
      </c>
    </row>
    <row r="485" spans="1:13" x14ac:dyDescent="0.2">
      <c r="A485">
        <v>1</v>
      </c>
      <c r="B485" t="s">
        <v>15</v>
      </c>
      <c r="C485">
        <v>484</v>
      </c>
      <c r="D485">
        <f>SUMIFS('MPO Data'!D:D,'MPO Data'!C:C,TAZ!C485)</f>
        <v>615</v>
      </c>
      <c r="E485">
        <f>SUMIFS(NHGIS!B:B,NHGIS!A:A,TAZ!C485)</f>
        <v>517</v>
      </c>
      <c r="F485">
        <f t="shared" si="14"/>
        <v>615</v>
      </c>
      <c r="G485">
        <f t="shared" si="15"/>
        <v>520</v>
      </c>
      <c r="H485">
        <f>ROUND(VLOOKUP($C485,NHGIS!$A$2:$H$4300,COLUMN(NHGIS!C$1))*F485,0)</f>
        <v>95</v>
      </c>
      <c r="I485">
        <f>ROUND(VLOOKUP($C485,NHGIS!$A$2:$H$4300,COLUMN(NHGIS!D$1))*$F485,0)</f>
        <v>24</v>
      </c>
      <c r="J485">
        <f>ROUND(VLOOKUP($C485,NHGIS!$A$2:$H$4300,COLUMN(NHGIS!E$1))*$F485,0)</f>
        <v>51</v>
      </c>
      <c r="K485">
        <f>ROUND(VLOOKUP($C485,NHGIS!$A$2:$H$4300,COLUMN(NHGIS!F$1))*$F485,0)</f>
        <v>34</v>
      </c>
      <c r="L485">
        <f>ROUND(VLOOKUP($C485,NHGIS!$A$2:$H$4300,COLUMN(NHGIS!G$1))*$F485,0)</f>
        <v>34</v>
      </c>
      <c r="M485">
        <f>ROUND(VLOOKUP($C485,NHGIS!$A$2:$H$4300,COLUMN(NHGIS!H$1))*$F485,0)</f>
        <v>471</v>
      </c>
    </row>
    <row r="486" spans="1:13" x14ac:dyDescent="0.2">
      <c r="A486">
        <v>1</v>
      </c>
      <c r="B486" t="s">
        <v>15</v>
      </c>
      <c r="C486">
        <v>485</v>
      </c>
      <c r="D486">
        <f>SUMIFS('MPO Data'!D:D,'MPO Data'!C:C,TAZ!C486)</f>
        <v>12</v>
      </c>
      <c r="E486">
        <f>SUMIFS(NHGIS!B:B,NHGIS!A:A,TAZ!C486)</f>
        <v>13.600000000000001</v>
      </c>
      <c r="F486">
        <f t="shared" si="14"/>
        <v>12</v>
      </c>
      <c r="G486">
        <f t="shared" si="15"/>
        <v>9</v>
      </c>
      <c r="H486">
        <f>ROUND(VLOOKUP($C486,NHGIS!$A$2:$H$4300,COLUMN(NHGIS!C$1))*F486,0)</f>
        <v>3</v>
      </c>
      <c r="I486">
        <f>ROUND(VLOOKUP($C486,NHGIS!$A$2:$H$4300,COLUMN(NHGIS!D$1))*$F486,0)</f>
        <v>3</v>
      </c>
      <c r="J486">
        <f>ROUND(VLOOKUP($C486,NHGIS!$A$2:$H$4300,COLUMN(NHGIS!E$1))*$F486,0)</f>
        <v>1</v>
      </c>
      <c r="K486">
        <f>ROUND(VLOOKUP($C486,NHGIS!$A$2:$H$4300,COLUMN(NHGIS!F$1))*$F486,0)</f>
        <v>1</v>
      </c>
      <c r="L486">
        <f>ROUND(VLOOKUP($C486,NHGIS!$A$2:$H$4300,COLUMN(NHGIS!G$1))*$F486,0)</f>
        <v>0</v>
      </c>
      <c r="M486">
        <f>ROUND(VLOOKUP($C486,NHGIS!$A$2:$H$4300,COLUMN(NHGIS!H$1))*$F486,0)</f>
        <v>6</v>
      </c>
    </row>
    <row r="487" spans="1:13" x14ac:dyDescent="0.2">
      <c r="A487">
        <v>1</v>
      </c>
      <c r="B487" t="s">
        <v>15</v>
      </c>
      <c r="C487">
        <v>486</v>
      </c>
      <c r="D487">
        <f>SUMIFS('MPO Data'!D:D,'MPO Data'!C:C,TAZ!C487)</f>
        <v>510</v>
      </c>
      <c r="E487">
        <f>SUMIFS(NHGIS!B:B,NHGIS!A:A,TAZ!C487)</f>
        <v>674</v>
      </c>
      <c r="F487">
        <f t="shared" si="14"/>
        <v>510</v>
      </c>
      <c r="G487">
        <f t="shared" si="15"/>
        <v>360</v>
      </c>
      <c r="H487">
        <f>ROUND(VLOOKUP($C487,NHGIS!$A$2:$H$4300,COLUMN(NHGIS!C$1))*F487,0)</f>
        <v>150</v>
      </c>
      <c r="I487">
        <f>ROUND(VLOOKUP($C487,NHGIS!$A$2:$H$4300,COLUMN(NHGIS!D$1))*$F487,0)</f>
        <v>54</v>
      </c>
      <c r="J487">
        <f>ROUND(VLOOKUP($C487,NHGIS!$A$2:$H$4300,COLUMN(NHGIS!E$1))*$F487,0)</f>
        <v>99</v>
      </c>
      <c r="K487">
        <f>ROUND(VLOOKUP($C487,NHGIS!$A$2:$H$4300,COLUMN(NHGIS!F$1))*$F487,0)</f>
        <v>61</v>
      </c>
      <c r="L487">
        <f>ROUND(VLOOKUP($C487,NHGIS!$A$2:$H$4300,COLUMN(NHGIS!G$1))*$F487,0)</f>
        <v>76</v>
      </c>
      <c r="M487">
        <f>ROUND(VLOOKUP($C487,NHGIS!$A$2:$H$4300,COLUMN(NHGIS!H$1))*$F487,0)</f>
        <v>219</v>
      </c>
    </row>
    <row r="488" spans="1:13" x14ac:dyDescent="0.2">
      <c r="A488">
        <v>1</v>
      </c>
      <c r="B488" t="s">
        <v>15</v>
      </c>
      <c r="C488">
        <v>487</v>
      </c>
      <c r="D488">
        <f>SUMIFS('MPO Data'!D:D,'MPO Data'!C:C,TAZ!C488)</f>
        <v>0</v>
      </c>
      <c r="E488">
        <f>SUMIFS(NHGIS!B:B,NHGIS!A:A,TAZ!C488)</f>
        <v>13.600000000000001</v>
      </c>
      <c r="F488">
        <f t="shared" si="14"/>
        <v>0</v>
      </c>
      <c r="G488">
        <f t="shared" si="15"/>
        <v>0</v>
      </c>
      <c r="H488">
        <f>ROUND(VLOOKUP($C488,NHGIS!$A$2:$H$4300,COLUMN(NHGIS!C$1))*F488,0)</f>
        <v>0</v>
      </c>
      <c r="I488">
        <f>ROUND(VLOOKUP($C488,NHGIS!$A$2:$H$4300,COLUMN(NHGIS!D$1))*$F488,0)</f>
        <v>0</v>
      </c>
      <c r="J488">
        <f>ROUND(VLOOKUP($C488,NHGIS!$A$2:$H$4300,COLUMN(NHGIS!E$1))*$F488,0)</f>
        <v>0</v>
      </c>
      <c r="K488">
        <f>ROUND(VLOOKUP($C488,NHGIS!$A$2:$H$4300,COLUMN(NHGIS!F$1))*$F488,0)</f>
        <v>0</v>
      </c>
      <c r="L488">
        <f>ROUND(VLOOKUP($C488,NHGIS!$A$2:$H$4300,COLUMN(NHGIS!G$1))*$F488,0)</f>
        <v>0</v>
      </c>
      <c r="M488">
        <f>ROUND(VLOOKUP($C488,NHGIS!$A$2:$H$4300,COLUMN(NHGIS!H$1))*$F488,0)</f>
        <v>0</v>
      </c>
    </row>
    <row r="489" spans="1:13" x14ac:dyDescent="0.2">
      <c r="A489">
        <v>1</v>
      </c>
      <c r="B489" t="s">
        <v>15</v>
      </c>
      <c r="C489">
        <v>488</v>
      </c>
      <c r="D489">
        <f>SUMIFS('MPO Data'!D:D,'MPO Data'!C:C,TAZ!C489)</f>
        <v>42</v>
      </c>
      <c r="E489">
        <f>SUMIFS(NHGIS!B:B,NHGIS!A:A,TAZ!C489)</f>
        <v>13.600000000000001</v>
      </c>
      <c r="F489">
        <f t="shared" si="14"/>
        <v>42</v>
      </c>
      <c r="G489">
        <f t="shared" si="15"/>
        <v>33</v>
      </c>
      <c r="H489">
        <f>ROUND(VLOOKUP($C489,NHGIS!$A$2:$H$4300,COLUMN(NHGIS!C$1))*F489,0)</f>
        <v>9</v>
      </c>
      <c r="I489">
        <f>ROUND(VLOOKUP($C489,NHGIS!$A$2:$H$4300,COLUMN(NHGIS!D$1))*$F489,0)</f>
        <v>11</v>
      </c>
      <c r="J489">
        <f>ROUND(VLOOKUP($C489,NHGIS!$A$2:$H$4300,COLUMN(NHGIS!E$1))*$F489,0)</f>
        <v>5</v>
      </c>
      <c r="K489">
        <f>ROUND(VLOOKUP($C489,NHGIS!$A$2:$H$4300,COLUMN(NHGIS!F$1))*$F489,0)</f>
        <v>3</v>
      </c>
      <c r="L489">
        <f>ROUND(VLOOKUP($C489,NHGIS!$A$2:$H$4300,COLUMN(NHGIS!G$1))*$F489,0)</f>
        <v>2</v>
      </c>
      <c r="M489">
        <f>ROUND(VLOOKUP($C489,NHGIS!$A$2:$H$4300,COLUMN(NHGIS!H$1))*$F489,0)</f>
        <v>22</v>
      </c>
    </row>
    <row r="490" spans="1:13" x14ac:dyDescent="0.2">
      <c r="A490">
        <v>1</v>
      </c>
      <c r="B490" t="s">
        <v>15</v>
      </c>
      <c r="C490">
        <v>489</v>
      </c>
      <c r="D490">
        <f>SUMIFS('MPO Data'!D:D,'MPO Data'!C:C,TAZ!C490)</f>
        <v>2204</v>
      </c>
      <c r="E490">
        <f>SUMIFS(NHGIS!B:B,NHGIS!A:A,TAZ!C490)</f>
        <v>979.40000000000009</v>
      </c>
      <c r="F490">
        <f t="shared" si="14"/>
        <v>2204</v>
      </c>
      <c r="G490">
        <f t="shared" si="15"/>
        <v>1837</v>
      </c>
      <c r="H490">
        <f>ROUND(VLOOKUP($C490,NHGIS!$A$2:$H$4300,COLUMN(NHGIS!C$1))*F490,0)</f>
        <v>367</v>
      </c>
      <c r="I490">
        <f>ROUND(VLOOKUP($C490,NHGIS!$A$2:$H$4300,COLUMN(NHGIS!D$1))*$F490,0)</f>
        <v>309</v>
      </c>
      <c r="J490">
        <f>ROUND(VLOOKUP($C490,NHGIS!$A$2:$H$4300,COLUMN(NHGIS!E$1))*$F490,0)</f>
        <v>183</v>
      </c>
      <c r="K490">
        <f>ROUND(VLOOKUP($C490,NHGIS!$A$2:$H$4300,COLUMN(NHGIS!F$1))*$F490,0)</f>
        <v>171</v>
      </c>
      <c r="L490">
        <f>ROUND(VLOOKUP($C490,NHGIS!$A$2:$H$4300,COLUMN(NHGIS!G$1))*$F490,0)</f>
        <v>121</v>
      </c>
      <c r="M490">
        <f>ROUND(VLOOKUP($C490,NHGIS!$A$2:$H$4300,COLUMN(NHGIS!H$1))*$F490,0)</f>
        <v>1420</v>
      </c>
    </row>
    <row r="491" spans="1:13" x14ac:dyDescent="0.2">
      <c r="A491">
        <v>1</v>
      </c>
      <c r="B491" t="s">
        <v>15</v>
      </c>
      <c r="C491">
        <v>490</v>
      </c>
      <c r="D491">
        <f>SUMIFS('MPO Data'!D:D,'MPO Data'!C:C,TAZ!C491)</f>
        <v>287</v>
      </c>
      <c r="E491">
        <f>SUMIFS(NHGIS!B:B,NHGIS!A:A,TAZ!C491)</f>
        <v>322</v>
      </c>
      <c r="F491">
        <f t="shared" si="14"/>
        <v>287</v>
      </c>
      <c r="G491">
        <f t="shared" si="15"/>
        <v>230</v>
      </c>
      <c r="H491">
        <f>ROUND(VLOOKUP($C491,NHGIS!$A$2:$H$4300,COLUMN(NHGIS!C$1))*F491,0)</f>
        <v>57</v>
      </c>
      <c r="I491">
        <f>ROUND(VLOOKUP($C491,NHGIS!$A$2:$H$4300,COLUMN(NHGIS!D$1))*$F491,0)</f>
        <v>43</v>
      </c>
      <c r="J491">
        <f>ROUND(VLOOKUP($C491,NHGIS!$A$2:$H$4300,COLUMN(NHGIS!E$1))*$F491,0)</f>
        <v>25</v>
      </c>
      <c r="K491">
        <f>ROUND(VLOOKUP($C491,NHGIS!$A$2:$H$4300,COLUMN(NHGIS!F$1))*$F491,0)</f>
        <v>27</v>
      </c>
      <c r="L491">
        <f>ROUND(VLOOKUP($C491,NHGIS!$A$2:$H$4300,COLUMN(NHGIS!G$1))*$F491,0)</f>
        <v>52</v>
      </c>
      <c r="M491">
        <f>ROUND(VLOOKUP($C491,NHGIS!$A$2:$H$4300,COLUMN(NHGIS!H$1))*$F491,0)</f>
        <v>139</v>
      </c>
    </row>
    <row r="492" spans="1:13" x14ac:dyDescent="0.2">
      <c r="A492">
        <v>1</v>
      </c>
      <c r="B492" t="s">
        <v>15</v>
      </c>
      <c r="C492">
        <v>491</v>
      </c>
      <c r="D492">
        <f>SUMIFS('MPO Data'!D:D,'MPO Data'!C:C,TAZ!C492)</f>
        <v>99</v>
      </c>
      <c r="E492">
        <f>SUMIFS(NHGIS!B:B,NHGIS!A:A,TAZ!C492)</f>
        <v>34.333333333333329</v>
      </c>
      <c r="F492">
        <f t="shared" si="14"/>
        <v>99</v>
      </c>
      <c r="G492">
        <f t="shared" si="15"/>
        <v>99</v>
      </c>
      <c r="H492">
        <f>ROUND(VLOOKUP($C492,NHGIS!$A$2:$H$4300,COLUMN(NHGIS!C$1))*F492,0)</f>
        <v>0</v>
      </c>
      <c r="I492">
        <f>ROUND(VLOOKUP($C492,NHGIS!$A$2:$H$4300,COLUMN(NHGIS!D$1))*$F492,0)</f>
        <v>0</v>
      </c>
      <c r="J492">
        <f>ROUND(VLOOKUP($C492,NHGIS!$A$2:$H$4300,COLUMN(NHGIS!E$1))*$F492,0)</f>
        <v>12</v>
      </c>
      <c r="K492">
        <f>ROUND(VLOOKUP($C492,NHGIS!$A$2:$H$4300,COLUMN(NHGIS!F$1))*$F492,0)</f>
        <v>5</v>
      </c>
      <c r="L492">
        <f>ROUND(VLOOKUP($C492,NHGIS!$A$2:$H$4300,COLUMN(NHGIS!G$1))*$F492,0)</f>
        <v>15</v>
      </c>
      <c r="M492">
        <f>ROUND(VLOOKUP($C492,NHGIS!$A$2:$H$4300,COLUMN(NHGIS!H$1))*$F492,0)</f>
        <v>66</v>
      </c>
    </row>
    <row r="493" spans="1:13" x14ac:dyDescent="0.2">
      <c r="A493">
        <v>1</v>
      </c>
      <c r="B493" t="s">
        <v>15</v>
      </c>
      <c r="C493">
        <v>492</v>
      </c>
      <c r="D493">
        <f>SUMIFS('MPO Data'!D:D,'MPO Data'!C:C,TAZ!C493)</f>
        <v>7</v>
      </c>
      <c r="E493">
        <f>SUMIFS(NHGIS!B:B,NHGIS!A:A,TAZ!C493)</f>
        <v>34.333333333333329</v>
      </c>
      <c r="F493">
        <f t="shared" si="14"/>
        <v>7</v>
      </c>
      <c r="G493">
        <f t="shared" si="15"/>
        <v>7</v>
      </c>
      <c r="H493">
        <f>ROUND(VLOOKUP($C493,NHGIS!$A$2:$H$4300,COLUMN(NHGIS!C$1))*F493,0)</f>
        <v>0</v>
      </c>
      <c r="I493">
        <f>ROUND(VLOOKUP($C493,NHGIS!$A$2:$H$4300,COLUMN(NHGIS!D$1))*$F493,0)</f>
        <v>0</v>
      </c>
      <c r="J493">
        <f>ROUND(VLOOKUP($C493,NHGIS!$A$2:$H$4300,COLUMN(NHGIS!E$1))*$F493,0)</f>
        <v>1</v>
      </c>
      <c r="K493">
        <f>ROUND(VLOOKUP($C493,NHGIS!$A$2:$H$4300,COLUMN(NHGIS!F$1))*$F493,0)</f>
        <v>0</v>
      </c>
      <c r="L493">
        <f>ROUND(VLOOKUP($C493,NHGIS!$A$2:$H$4300,COLUMN(NHGIS!G$1))*$F493,0)</f>
        <v>1</v>
      </c>
      <c r="M493">
        <f>ROUND(VLOOKUP($C493,NHGIS!$A$2:$H$4300,COLUMN(NHGIS!H$1))*$F493,0)</f>
        <v>5</v>
      </c>
    </row>
    <row r="494" spans="1:13" x14ac:dyDescent="0.2">
      <c r="A494">
        <v>1</v>
      </c>
      <c r="B494" t="s">
        <v>15</v>
      </c>
      <c r="C494">
        <v>493</v>
      </c>
      <c r="D494">
        <f>SUMIFS('MPO Data'!D:D,'MPO Data'!C:C,TAZ!C494)</f>
        <v>382</v>
      </c>
      <c r="E494">
        <f>SUMIFS(NHGIS!B:B,NHGIS!A:A,TAZ!C494)</f>
        <v>42.5</v>
      </c>
      <c r="F494">
        <f t="shared" si="14"/>
        <v>382</v>
      </c>
      <c r="G494">
        <f t="shared" si="15"/>
        <v>382</v>
      </c>
      <c r="H494">
        <f>ROUND(VLOOKUP($C494,NHGIS!$A$2:$H$4300,COLUMN(NHGIS!C$1))*F494,0)</f>
        <v>0</v>
      </c>
      <c r="I494">
        <f>ROUND(VLOOKUP($C494,NHGIS!$A$2:$H$4300,COLUMN(NHGIS!D$1))*$F494,0)</f>
        <v>0</v>
      </c>
      <c r="J494">
        <f>ROUND(VLOOKUP($C494,NHGIS!$A$2:$H$4300,COLUMN(NHGIS!E$1))*$F494,0)</f>
        <v>0</v>
      </c>
      <c r="K494">
        <f>ROUND(VLOOKUP($C494,NHGIS!$A$2:$H$4300,COLUMN(NHGIS!F$1))*$F494,0)</f>
        <v>135</v>
      </c>
      <c r="L494">
        <f>ROUND(VLOOKUP($C494,NHGIS!$A$2:$H$4300,COLUMN(NHGIS!G$1))*$F494,0)</f>
        <v>0</v>
      </c>
      <c r="M494">
        <f>ROUND(VLOOKUP($C494,NHGIS!$A$2:$H$4300,COLUMN(NHGIS!H$1))*$F494,0)</f>
        <v>247</v>
      </c>
    </row>
    <row r="495" spans="1:13" x14ac:dyDescent="0.2">
      <c r="A495">
        <v>1</v>
      </c>
      <c r="B495" t="s">
        <v>15</v>
      </c>
      <c r="C495">
        <v>494</v>
      </c>
      <c r="D495">
        <f>SUMIFS('MPO Data'!D:D,'MPO Data'!C:C,TAZ!C495)</f>
        <v>894</v>
      </c>
      <c r="E495">
        <f>SUMIFS(NHGIS!B:B,NHGIS!A:A,TAZ!C495)</f>
        <v>979.40000000000009</v>
      </c>
      <c r="F495">
        <f t="shared" si="14"/>
        <v>894</v>
      </c>
      <c r="G495">
        <f t="shared" si="15"/>
        <v>745</v>
      </c>
      <c r="H495">
        <f>ROUND(VLOOKUP($C495,NHGIS!$A$2:$H$4300,COLUMN(NHGIS!C$1))*F495,0)</f>
        <v>149</v>
      </c>
      <c r="I495">
        <f>ROUND(VLOOKUP($C495,NHGIS!$A$2:$H$4300,COLUMN(NHGIS!D$1))*$F495,0)</f>
        <v>125</v>
      </c>
      <c r="J495">
        <f>ROUND(VLOOKUP($C495,NHGIS!$A$2:$H$4300,COLUMN(NHGIS!E$1))*$F495,0)</f>
        <v>74</v>
      </c>
      <c r="K495">
        <f>ROUND(VLOOKUP($C495,NHGIS!$A$2:$H$4300,COLUMN(NHGIS!F$1))*$F495,0)</f>
        <v>69</v>
      </c>
      <c r="L495">
        <f>ROUND(VLOOKUP($C495,NHGIS!$A$2:$H$4300,COLUMN(NHGIS!G$1))*$F495,0)</f>
        <v>49</v>
      </c>
      <c r="M495">
        <f>ROUND(VLOOKUP($C495,NHGIS!$A$2:$H$4300,COLUMN(NHGIS!H$1))*$F495,0)</f>
        <v>576</v>
      </c>
    </row>
    <row r="496" spans="1:13" x14ac:dyDescent="0.2">
      <c r="A496">
        <v>1</v>
      </c>
      <c r="B496" t="s">
        <v>15</v>
      </c>
      <c r="C496">
        <v>495</v>
      </c>
      <c r="D496">
        <f>SUMIFS('MPO Data'!D:D,'MPO Data'!C:C,TAZ!C496)</f>
        <v>1081</v>
      </c>
      <c r="E496">
        <f>SUMIFS(NHGIS!B:B,NHGIS!A:A,TAZ!C496)</f>
        <v>979.40000000000009</v>
      </c>
      <c r="F496">
        <f t="shared" si="14"/>
        <v>1081</v>
      </c>
      <c r="G496">
        <f t="shared" si="15"/>
        <v>901</v>
      </c>
      <c r="H496">
        <f>ROUND(VLOOKUP($C496,NHGIS!$A$2:$H$4300,COLUMN(NHGIS!C$1))*F496,0)</f>
        <v>180</v>
      </c>
      <c r="I496">
        <f>ROUND(VLOOKUP($C496,NHGIS!$A$2:$H$4300,COLUMN(NHGIS!D$1))*$F496,0)</f>
        <v>152</v>
      </c>
      <c r="J496">
        <f>ROUND(VLOOKUP($C496,NHGIS!$A$2:$H$4300,COLUMN(NHGIS!E$1))*$F496,0)</f>
        <v>90</v>
      </c>
      <c r="K496">
        <f>ROUND(VLOOKUP($C496,NHGIS!$A$2:$H$4300,COLUMN(NHGIS!F$1))*$F496,0)</f>
        <v>84</v>
      </c>
      <c r="L496">
        <f>ROUND(VLOOKUP($C496,NHGIS!$A$2:$H$4300,COLUMN(NHGIS!G$1))*$F496,0)</f>
        <v>59</v>
      </c>
      <c r="M496">
        <f>ROUND(VLOOKUP($C496,NHGIS!$A$2:$H$4300,COLUMN(NHGIS!H$1))*$F496,0)</f>
        <v>697</v>
      </c>
    </row>
    <row r="497" spans="1:13" x14ac:dyDescent="0.2">
      <c r="A497">
        <v>1</v>
      </c>
      <c r="B497" t="s">
        <v>15</v>
      </c>
      <c r="C497">
        <v>496</v>
      </c>
      <c r="D497">
        <f>SUMIFS('MPO Data'!D:D,'MPO Data'!C:C,TAZ!C497)</f>
        <v>90</v>
      </c>
      <c r="E497">
        <f>SUMIFS(NHGIS!B:B,NHGIS!A:A,TAZ!C497)</f>
        <v>0</v>
      </c>
      <c r="F497">
        <f t="shared" si="14"/>
        <v>90</v>
      </c>
      <c r="G497">
        <f t="shared" si="15"/>
        <v>90</v>
      </c>
      <c r="H497">
        <f>ROUND(VLOOKUP($C497,NHGIS!$A$2:$H$4300,COLUMN(NHGIS!C$1))*F497,0)</f>
        <v>0</v>
      </c>
      <c r="I497">
        <f>ROUND(VLOOKUP($C497,NHGIS!$A$2:$H$4300,COLUMN(NHGIS!D$1))*$F497,0)</f>
        <v>0</v>
      </c>
      <c r="J497">
        <f>ROUND(VLOOKUP($C497,NHGIS!$A$2:$H$4300,COLUMN(NHGIS!E$1))*$F497,0)</f>
        <v>0</v>
      </c>
      <c r="K497">
        <f>ROUND(VLOOKUP($C497,NHGIS!$A$2:$H$4300,COLUMN(NHGIS!F$1))*$F497,0)</f>
        <v>0</v>
      </c>
      <c r="L497">
        <f>ROUND(VLOOKUP($C497,NHGIS!$A$2:$H$4300,COLUMN(NHGIS!G$1))*$F497,0)</f>
        <v>0</v>
      </c>
      <c r="M497">
        <f>ROUND(VLOOKUP($C497,NHGIS!$A$2:$H$4300,COLUMN(NHGIS!H$1))*$F497,0)</f>
        <v>0</v>
      </c>
    </row>
    <row r="498" spans="1:13" x14ac:dyDescent="0.2">
      <c r="A498">
        <v>1</v>
      </c>
      <c r="B498" t="s">
        <v>15</v>
      </c>
      <c r="C498">
        <v>497</v>
      </c>
      <c r="D498">
        <f>SUMIFS('MPO Data'!D:D,'MPO Data'!C:C,TAZ!C498)</f>
        <v>331</v>
      </c>
      <c r="E498">
        <f>SUMIFS(NHGIS!B:B,NHGIS!A:A,TAZ!C498)</f>
        <v>0</v>
      </c>
      <c r="F498">
        <f t="shared" si="14"/>
        <v>331</v>
      </c>
      <c r="G498">
        <f t="shared" si="15"/>
        <v>331</v>
      </c>
      <c r="H498">
        <f>ROUND(VLOOKUP($C498,NHGIS!$A$2:$H$4300,COLUMN(NHGIS!C$1))*F498,0)</f>
        <v>0</v>
      </c>
      <c r="I498">
        <f>ROUND(VLOOKUP($C498,NHGIS!$A$2:$H$4300,COLUMN(NHGIS!D$1))*$F498,0)</f>
        <v>0</v>
      </c>
      <c r="J498">
        <f>ROUND(VLOOKUP($C498,NHGIS!$A$2:$H$4300,COLUMN(NHGIS!E$1))*$F498,0)</f>
        <v>0</v>
      </c>
      <c r="K498">
        <f>ROUND(VLOOKUP($C498,NHGIS!$A$2:$H$4300,COLUMN(NHGIS!F$1))*$F498,0)</f>
        <v>0</v>
      </c>
      <c r="L498">
        <f>ROUND(VLOOKUP($C498,NHGIS!$A$2:$H$4300,COLUMN(NHGIS!G$1))*$F498,0)</f>
        <v>0</v>
      </c>
      <c r="M498">
        <f>ROUND(VLOOKUP($C498,NHGIS!$A$2:$H$4300,COLUMN(NHGIS!H$1))*$F498,0)</f>
        <v>0</v>
      </c>
    </row>
    <row r="499" spans="1:13" x14ac:dyDescent="0.2">
      <c r="A499">
        <v>1</v>
      </c>
      <c r="B499" t="s">
        <v>15</v>
      </c>
      <c r="C499">
        <v>498</v>
      </c>
      <c r="D499">
        <f>SUMIFS('MPO Data'!D:D,'MPO Data'!C:C,TAZ!C499)</f>
        <v>1</v>
      </c>
      <c r="E499">
        <f>SUMIFS(NHGIS!B:B,NHGIS!A:A,TAZ!C499)</f>
        <v>135.66666666666666</v>
      </c>
      <c r="F499">
        <f t="shared" si="14"/>
        <v>1</v>
      </c>
      <c r="G499">
        <f t="shared" si="15"/>
        <v>1</v>
      </c>
      <c r="H499">
        <f>ROUND(VLOOKUP($C499,NHGIS!$A$2:$H$4300,COLUMN(NHGIS!C$1))*F499,0)</f>
        <v>0</v>
      </c>
      <c r="I499">
        <f>ROUND(VLOOKUP($C499,NHGIS!$A$2:$H$4300,COLUMN(NHGIS!D$1))*$F499,0)</f>
        <v>0</v>
      </c>
      <c r="J499">
        <f>ROUND(VLOOKUP($C499,NHGIS!$A$2:$H$4300,COLUMN(NHGIS!E$1))*$F499,0)</f>
        <v>0</v>
      </c>
      <c r="K499">
        <f>ROUND(VLOOKUP($C499,NHGIS!$A$2:$H$4300,COLUMN(NHGIS!F$1))*$F499,0)</f>
        <v>0</v>
      </c>
      <c r="L499">
        <f>ROUND(VLOOKUP($C499,NHGIS!$A$2:$H$4300,COLUMN(NHGIS!G$1))*$F499,0)</f>
        <v>0</v>
      </c>
      <c r="M499">
        <f>ROUND(VLOOKUP($C499,NHGIS!$A$2:$H$4300,COLUMN(NHGIS!H$1))*$F499,0)</f>
        <v>1</v>
      </c>
    </row>
    <row r="500" spans="1:13" x14ac:dyDescent="0.2">
      <c r="A500">
        <v>1</v>
      </c>
      <c r="B500" t="s">
        <v>15</v>
      </c>
      <c r="C500">
        <v>499</v>
      </c>
      <c r="D500">
        <f>SUMIFS('MPO Data'!D:D,'MPO Data'!C:C,TAZ!C500)</f>
        <v>0</v>
      </c>
      <c r="E500">
        <f>SUMIFS(NHGIS!B:B,NHGIS!A:A,TAZ!C500)</f>
        <v>135.66666666666666</v>
      </c>
      <c r="F500">
        <f t="shared" si="14"/>
        <v>0</v>
      </c>
      <c r="G500">
        <f t="shared" si="15"/>
        <v>0</v>
      </c>
      <c r="H500">
        <f>ROUND(VLOOKUP($C500,NHGIS!$A$2:$H$4300,COLUMN(NHGIS!C$1))*F500,0)</f>
        <v>0</v>
      </c>
      <c r="I500">
        <f>ROUND(VLOOKUP($C500,NHGIS!$A$2:$H$4300,COLUMN(NHGIS!D$1))*$F500,0)</f>
        <v>0</v>
      </c>
      <c r="J500">
        <f>ROUND(VLOOKUP($C500,NHGIS!$A$2:$H$4300,COLUMN(NHGIS!E$1))*$F500,0)</f>
        <v>0</v>
      </c>
      <c r="K500">
        <f>ROUND(VLOOKUP($C500,NHGIS!$A$2:$H$4300,COLUMN(NHGIS!F$1))*$F500,0)</f>
        <v>0</v>
      </c>
      <c r="L500">
        <f>ROUND(VLOOKUP($C500,NHGIS!$A$2:$H$4300,COLUMN(NHGIS!G$1))*$F500,0)</f>
        <v>0</v>
      </c>
      <c r="M500">
        <f>ROUND(VLOOKUP($C500,NHGIS!$A$2:$H$4300,COLUMN(NHGIS!H$1))*$F500,0)</f>
        <v>0</v>
      </c>
    </row>
    <row r="501" spans="1:13" x14ac:dyDescent="0.2">
      <c r="A501">
        <v>1</v>
      </c>
      <c r="B501" t="s">
        <v>15</v>
      </c>
      <c r="C501">
        <v>500</v>
      </c>
      <c r="D501">
        <f>SUMIFS('MPO Data'!D:D,'MPO Data'!C:C,TAZ!C501)</f>
        <v>0</v>
      </c>
      <c r="E501">
        <f>SUMIFS(NHGIS!B:B,NHGIS!A:A,TAZ!C501)</f>
        <v>0</v>
      </c>
      <c r="F501">
        <f t="shared" si="14"/>
        <v>0</v>
      </c>
      <c r="G501">
        <f t="shared" si="15"/>
        <v>0</v>
      </c>
      <c r="H501">
        <f>ROUND(VLOOKUP($C501,NHGIS!$A$2:$H$4300,COLUMN(NHGIS!C$1))*F501,0)</f>
        <v>0</v>
      </c>
      <c r="I501">
        <f>ROUND(VLOOKUP($C501,NHGIS!$A$2:$H$4300,COLUMN(NHGIS!D$1))*$F501,0)</f>
        <v>0</v>
      </c>
      <c r="J501">
        <f>ROUND(VLOOKUP($C501,NHGIS!$A$2:$H$4300,COLUMN(NHGIS!E$1))*$F501,0)</f>
        <v>0</v>
      </c>
      <c r="K501">
        <f>ROUND(VLOOKUP($C501,NHGIS!$A$2:$H$4300,COLUMN(NHGIS!F$1))*$F501,0)</f>
        <v>0</v>
      </c>
      <c r="L501">
        <f>ROUND(VLOOKUP($C501,NHGIS!$A$2:$H$4300,COLUMN(NHGIS!G$1))*$F501,0)</f>
        <v>0</v>
      </c>
      <c r="M501">
        <f>ROUND(VLOOKUP($C501,NHGIS!$A$2:$H$4300,COLUMN(NHGIS!H$1))*$F501,0)</f>
        <v>0</v>
      </c>
    </row>
    <row r="502" spans="1:13" x14ac:dyDescent="0.2">
      <c r="A502">
        <v>1</v>
      </c>
      <c r="B502" t="s">
        <v>15</v>
      </c>
      <c r="C502">
        <v>501</v>
      </c>
      <c r="D502">
        <f>SUMIFS('MPO Data'!D:D,'MPO Data'!C:C,TAZ!C502)</f>
        <v>228</v>
      </c>
      <c r="E502">
        <f>SUMIFS(NHGIS!B:B,NHGIS!A:A,TAZ!C502)</f>
        <v>0</v>
      </c>
      <c r="F502">
        <f t="shared" si="14"/>
        <v>228</v>
      </c>
      <c r="G502">
        <f t="shared" si="15"/>
        <v>228</v>
      </c>
      <c r="H502">
        <f>ROUND(VLOOKUP($C502,NHGIS!$A$2:$H$4300,COLUMN(NHGIS!C$1))*F502,0)</f>
        <v>0</v>
      </c>
      <c r="I502">
        <f>ROUND(VLOOKUP($C502,NHGIS!$A$2:$H$4300,COLUMN(NHGIS!D$1))*$F502,0)</f>
        <v>0</v>
      </c>
      <c r="J502">
        <f>ROUND(VLOOKUP($C502,NHGIS!$A$2:$H$4300,COLUMN(NHGIS!E$1))*$F502,0)</f>
        <v>0</v>
      </c>
      <c r="K502">
        <f>ROUND(VLOOKUP($C502,NHGIS!$A$2:$H$4300,COLUMN(NHGIS!F$1))*$F502,0)</f>
        <v>0</v>
      </c>
      <c r="L502">
        <f>ROUND(VLOOKUP($C502,NHGIS!$A$2:$H$4300,COLUMN(NHGIS!G$1))*$F502,0)</f>
        <v>0</v>
      </c>
      <c r="M502">
        <f>ROUND(VLOOKUP($C502,NHGIS!$A$2:$H$4300,COLUMN(NHGIS!H$1))*$F502,0)</f>
        <v>0</v>
      </c>
    </row>
    <row r="503" spans="1:13" x14ac:dyDescent="0.2">
      <c r="A503">
        <v>1</v>
      </c>
      <c r="B503" t="s">
        <v>15</v>
      </c>
      <c r="C503">
        <v>502</v>
      </c>
      <c r="D503">
        <f>SUMIFS('MPO Data'!D:D,'MPO Data'!C:C,TAZ!C503)</f>
        <v>0</v>
      </c>
      <c r="E503">
        <f>SUMIFS(NHGIS!B:B,NHGIS!A:A,TAZ!C503)</f>
        <v>0</v>
      </c>
      <c r="F503">
        <f t="shared" si="14"/>
        <v>0</v>
      </c>
      <c r="G503">
        <f t="shared" si="15"/>
        <v>0</v>
      </c>
      <c r="H503">
        <f>ROUND(VLOOKUP($C503,NHGIS!$A$2:$H$4300,COLUMN(NHGIS!C$1))*F503,0)</f>
        <v>0</v>
      </c>
      <c r="I503">
        <f>ROUND(VLOOKUP($C503,NHGIS!$A$2:$H$4300,COLUMN(NHGIS!D$1))*$F503,0)</f>
        <v>0</v>
      </c>
      <c r="J503">
        <f>ROUND(VLOOKUP($C503,NHGIS!$A$2:$H$4300,COLUMN(NHGIS!E$1))*$F503,0)</f>
        <v>0</v>
      </c>
      <c r="K503">
        <f>ROUND(VLOOKUP($C503,NHGIS!$A$2:$H$4300,COLUMN(NHGIS!F$1))*$F503,0)</f>
        <v>0</v>
      </c>
      <c r="L503">
        <f>ROUND(VLOOKUP($C503,NHGIS!$A$2:$H$4300,COLUMN(NHGIS!G$1))*$F503,0)</f>
        <v>0</v>
      </c>
      <c r="M503">
        <f>ROUND(VLOOKUP($C503,NHGIS!$A$2:$H$4300,COLUMN(NHGIS!H$1))*$F503,0)</f>
        <v>0</v>
      </c>
    </row>
    <row r="504" spans="1:13" x14ac:dyDescent="0.2">
      <c r="A504">
        <v>1</v>
      </c>
      <c r="B504" t="s">
        <v>15</v>
      </c>
      <c r="C504">
        <v>503</v>
      </c>
      <c r="D504">
        <f>SUMIFS('MPO Data'!D:D,'MPO Data'!C:C,TAZ!C504)</f>
        <v>45</v>
      </c>
      <c r="E504">
        <f>SUMIFS(NHGIS!B:B,NHGIS!A:A,TAZ!C504)</f>
        <v>13.600000000000001</v>
      </c>
      <c r="F504">
        <f t="shared" si="14"/>
        <v>45</v>
      </c>
      <c r="G504">
        <f t="shared" si="15"/>
        <v>35</v>
      </c>
      <c r="H504">
        <f>ROUND(VLOOKUP($C504,NHGIS!$A$2:$H$4300,COLUMN(NHGIS!C$1))*F504,0)</f>
        <v>10</v>
      </c>
      <c r="I504">
        <f>ROUND(VLOOKUP($C504,NHGIS!$A$2:$H$4300,COLUMN(NHGIS!D$1))*$F504,0)</f>
        <v>12</v>
      </c>
      <c r="J504">
        <f>ROUND(VLOOKUP($C504,NHGIS!$A$2:$H$4300,COLUMN(NHGIS!E$1))*$F504,0)</f>
        <v>5</v>
      </c>
      <c r="K504">
        <f>ROUND(VLOOKUP($C504,NHGIS!$A$2:$H$4300,COLUMN(NHGIS!F$1))*$F504,0)</f>
        <v>3</v>
      </c>
      <c r="L504">
        <f>ROUND(VLOOKUP($C504,NHGIS!$A$2:$H$4300,COLUMN(NHGIS!G$1))*$F504,0)</f>
        <v>2</v>
      </c>
      <c r="M504">
        <f>ROUND(VLOOKUP($C504,NHGIS!$A$2:$H$4300,COLUMN(NHGIS!H$1))*$F504,0)</f>
        <v>23</v>
      </c>
    </row>
    <row r="505" spans="1:13" x14ac:dyDescent="0.2">
      <c r="A505">
        <v>1</v>
      </c>
      <c r="B505" t="s">
        <v>15</v>
      </c>
      <c r="C505">
        <v>504</v>
      </c>
      <c r="D505">
        <f>SUMIFS('MPO Data'!D:D,'MPO Data'!C:C,TAZ!C505)</f>
        <v>0</v>
      </c>
      <c r="E505">
        <f>SUMIFS(NHGIS!B:B,NHGIS!A:A,TAZ!C505)</f>
        <v>13.600000000000001</v>
      </c>
      <c r="F505">
        <f t="shared" si="14"/>
        <v>0</v>
      </c>
      <c r="G505">
        <f t="shared" si="15"/>
        <v>0</v>
      </c>
      <c r="H505">
        <f>ROUND(VLOOKUP($C505,NHGIS!$A$2:$H$4300,COLUMN(NHGIS!C$1))*F505,0)</f>
        <v>0</v>
      </c>
      <c r="I505">
        <f>ROUND(VLOOKUP($C505,NHGIS!$A$2:$H$4300,COLUMN(NHGIS!D$1))*$F505,0)</f>
        <v>0</v>
      </c>
      <c r="J505">
        <f>ROUND(VLOOKUP($C505,NHGIS!$A$2:$H$4300,COLUMN(NHGIS!E$1))*$F505,0)</f>
        <v>0</v>
      </c>
      <c r="K505">
        <f>ROUND(VLOOKUP($C505,NHGIS!$A$2:$H$4300,COLUMN(NHGIS!F$1))*$F505,0)</f>
        <v>0</v>
      </c>
      <c r="L505">
        <f>ROUND(VLOOKUP($C505,NHGIS!$A$2:$H$4300,COLUMN(NHGIS!G$1))*$F505,0)</f>
        <v>0</v>
      </c>
      <c r="M505">
        <f>ROUND(VLOOKUP($C505,NHGIS!$A$2:$H$4300,COLUMN(NHGIS!H$1))*$F505,0)</f>
        <v>0</v>
      </c>
    </row>
    <row r="506" spans="1:13" x14ac:dyDescent="0.2">
      <c r="A506">
        <v>1</v>
      </c>
      <c r="B506" t="s">
        <v>15</v>
      </c>
      <c r="C506">
        <v>505</v>
      </c>
      <c r="D506">
        <f>SUMIFS('MPO Data'!D:D,'MPO Data'!C:C,TAZ!C506)</f>
        <v>0</v>
      </c>
      <c r="E506">
        <f>SUMIFS(NHGIS!B:B,NHGIS!A:A,TAZ!C506)</f>
        <v>13.600000000000001</v>
      </c>
      <c r="F506">
        <f t="shared" si="14"/>
        <v>0</v>
      </c>
      <c r="G506">
        <f t="shared" si="15"/>
        <v>0</v>
      </c>
      <c r="H506">
        <f>ROUND(VLOOKUP($C506,NHGIS!$A$2:$H$4300,COLUMN(NHGIS!C$1))*F506,0)</f>
        <v>0</v>
      </c>
      <c r="I506">
        <f>ROUND(VLOOKUP($C506,NHGIS!$A$2:$H$4300,COLUMN(NHGIS!D$1))*$F506,0)</f>
        <v>0</v>
      </c>
      <c r="J506">
        <f>ROUND(VLOOKUP($C506,NHGIS!$A$2:$H$4300,COLUMN(NHGIS!E$1))*$F506,0)</f>
        <v>0</v>
      </c>
      <c r="K506">
        <f>ROUND(VLOOKUP($C506,NHGIS!$A$2:$H$4300,COLUMN(NHGIS!F$1))*$F506,0)</f>
        <v>0</v>
      </c>
      <c r="L506">
        <f>ROUND(VLOOKUP($C506,NHGIS!$A$2:$H$4300,COLUMN(NHGIS!G$1))*$F506,0)</f>
        <v>0</v>
      </c>
      <c r="M506">
        <f>ROUND(VLOOKUP($C506,NHGIS!$A$2:$H$4300,COLUMN(NHGIS!H$1))*$F506,0)</f>
        <v>0</v>
      </c>
    </row>
    <row r="507" spans="1:13" x14ac:dyDescent="0.2">
      <c r="A507">
        <v>1</v>
      </c>
      <c r="B507" t="s">
        <v>15</v>
      </c>
      <c r="C507">
        <v>506</v>
      </c>
      <c r="D507">
        <f>SUMIFS('MPO Data'!D:D,'MPO Data'!C:C,TAZ!C507)</f>
        <v>38</v>
      </c>
      <c r="E507">
        <f>SUMIFS(NHGIS!B:B,NHGIS!A:A,TAZ!C507)</f>
        <v>13.600000000000001</v>
      </c>
      <c r="F507">
        <f t="shared" si="14"/>
        <v>38</v>
      </c>
      <c r="G507">
        <f t="shared" si="15"/>
        <v>30</v>
      </c>
      <c r="H507">
        <f>ROUND(VLOOKUP($C507,NHGIS!$A$2:$H$4300,COLUMN(NHGIS!C$1))*F507,0)</f>
        <v>8</v>
      </c>
      <c r="I507">
        <f>ROUND(VLOOKUP($C507,NHGIS!$A$2:$H$4300,COLUMN(NHGIS!D$1))*$F507,0)</f>
        <v>10</v>
      </c>
      <c r="J507">
        <f>ROUND(VLOOKUP($C507,NHGIS!$A$2:$H$4300,COLUMN(NHGIS!E$1))*$F507,0)</f>
        <v>4</v>
      </c>
      <c r="K507">
        <f>ROUND(VLOOKUP($C507,NHGIS!$A$2:$H$4300,COLUMN(NHGIS!F$1))*$F507,0)</f>
        <v>3</v>
      </c>
      <c r="L507">
        <f>ROUND(VLOOKUP($C507,NHGIS!$A$2:$H$4300,COLUMN(NHGIS!G$1))*$F507,0)</f>
        <v>1</v>
      </c>
      <c r="M507">
        <f>ROUND(VLOOKUP($C507,NHGIS!$A$2:$H$4300,COLUMN(NHGIS!H$1))*$F507,0)</f>
        <v>20</v>
      </c>
    </row>
    <row r="508" spans="1:13" x14ac:dyDescent="0.2">
      <c r="A508">
        <v>1</v>
      </c>
      <c r="B508" t="s">
        <v>15</v>
      </c>
      <c r="C508">
        <v>507</v>
      </c>
      <c r="D508">
        <f>SUMIFS('MPO Data'!D:D,'MPO Data'!C:C,TAZ!C508)</f>
        <v>8</v>
      </c>
      <c r="E508">
        <f>SUMIFS(NHGIS!B:B,NHGIS!A:A,TAZ!C508)</f>
        <v>13.600000000000001</v>
      </c>
      <c r="F508">
        <f t="shared" si="14"/>
        <v>8</v>
      </c>
      <c r="G508">
        <f t="shared" si="15"/>
        <v>6</v>
      </c>
      <c r="H508">
        <f>ROUND(VLOOKUP($C508,NHGIS!$A$2:$H$4300,COLUMN(NHGIS!C$1))*F508,0)</f>
        <v>2</v>
      </c>
      <c r="I508">
        <f>ROUND(VLOOKUP($C508,NHGIS!$A$2:$H$4300,COLUMN(NHGIS!D$1))*$F508,0)</f>
        <v>2</v>
      </c>
      <c r="J508">
        <f>ROUND(VLOOKUP($C508,NHGIS!$A$2:$H$4300,COLUMN(NHGIS!E$1))*$F508,0)</f>
        <v>1</v>
      </c>
      <c r="K508">
        <f>ROUND(VLOOKUP($C508,NHGIS!$A$2:$H$4300,COLUMN(NHGIS!F$1))*$F508,0)</f>
        <v>1</v>
      </c>
      <c r="L508">
        <f>ROUND(VLOOKUP($C508,NHGIS!$A$2:$H$4300,COLUMN(NHGIS!G$1))*$F508,0)</f>
        <v>0</v>
      </c>
      <c r="M508">
        <f>ROUND(VLOOKUP($C508,NHGIS!$A$2:$H$4300,COLUMN(NHGIS!H$1))*$F508,0)</f>
        <v>4</v>
      </c>
    </row>
    <row r="509" spans="1:13" x14ac:dyDescent="0.2">
      <c r="A509">
        <v>1</v>
      </c>
      <c r="B509" t="s">
        <v>15</v>
      </c>
      <c r="C509">
        <v>508</v>
      </c>
      <c r="D509">
        <f>SUMIFS('MPO Data'!D:D,'MPO Data'!C:C,TAZ!C509)</f>
        <v>0</v>
      </c>
      <c r="E509">
        <f>SUMIFS(NHGIS!B:B,NHGIS!A:A,TAZ!C509)</f>
        <v>13.600000000000001</v>
      </c>
      <c r="F509">
        <f t="shared" si="14"/>
        <v>0</v>
      </c>
      <c r="G509">
        <f t="shared" si="15"/>
        <v>0</v>
      </c>
      <c r="H509">
        <f>ROUND(VLOOKUP($C509,NHGIS!$A$2:$H$4300,COLUMN(NHGIS!C$1))*F509,0)</f>
        <v>0</v>
      </c>
      <c r="I509">
        <f>ROUND(VLOOKUP($C509,NHGIS!$A$2:$H$4300,COLUMN(NHGIS!D$1))*$F509,0)</f>
        <v>0</v>
      </c>
      <c r="J509">
        <f>ROUND(VLOOKUP($C509,NHGIS!$A$2:$H$4300,COLUMN(NHGIS!E$1))*$F509,0)</f>
        <v>0</v>
      </c>
      <c r="K509">
        <f>ROUND(VLOOKUP($C509,NHGIS!$A$2:$H$4300,COLUMN(NHGIS!F$1))*$F509,0)</f>
        <v>0</v>
      </c>
      <c r="L509">
        <f>ROUND(VLOOKUP($C509,NHGIS!$A$2:$H$4300,COLUMN(NHGIS!G$1))*$F509,0)</f>
        <v>0</v>
      </c>
      <c r="M509">
        <f>ROUND(VLOOKUP($C509,NHGIS!$A$2:$H$4300,COLUMN(NHGIS!H$1))*$F509,0)</f>
        <v>0</v>
      </c>
    </row>
    <row r="510" spans="1:13" x14ac:dyDescent="0.2">
      <c r="A510">
        <v>1</v>
      </c>
      <c r="B510" t="s">
        <v>15</v>
      </c>
      <c r="C510">
        <v>509</v>
      </c>
      <c r="D510">
        <f>SUMIFS('MPO Data'!D:D,'MPO Data'!C:C,TAZ!C510)</f>
        <v>0</v>
      </c>
      <c r="E510">
        <f>SUMIFS(NHGIS!B:B,NHGIS!A:A,TAZ!C510)</f>
        <v>13.600000000000001</v>
      </c>
      <c r="F510">
        <f t="shared" si="14"/>
        <v>0</v>
      </c>
      <c r="G510">
        <f t="shared" si="15"/>
        <v>0</v>
      </c>
      <c r="H510">
        <f>ROUND(VLOOKUP($C510,NHGIS!$A$2:$H$4300,COLUMN(NHGIS!C$1))*F510,0)</f>
        <v>0</v>
      </c>
      <c r="I510">
        <f>ROUND(VLOOKUP($C510,NHGIS!$A$2:$H$4300,COLUMN(NHGIS!D$1))*$F510,0)</f>
        <v>0</v>
      </c>
      <c r="J510">
        <f>ROUND(VLOOKUP($C510,NHGIS!$A$2:$H$4300,COLUMN(NHGIS!E$1))*$F510,0)</f>
        <v>0</v>
      </c>
      <c r="K510">
        <f>ROUND(VLOOKUP($C510,NHGIS!$A$2:$H$4300,COLUMN(NHGIS!F$1))*$F510,0)</f>
        <v>0</v>
      </c>
      <c r="L510">
        <f>ROUND(VLOOKUP($C510,NHGIS!$A$2:$H$4300,COLUMN(NHGIS!G$1))*$F510,0)</f>
        <v>0</v>
      </c>
      <c r="M510">
        <f>ROUND(VLOOKUP($C510,NHGIS!$A$2:$H$4300,COLUMN(NHGIS!H$1))*$F510,0)</f>
        <v>0</v>
      </c>
    </row>
    <row r="511" spans="1:13" x14ac:dyDescent="0.2">
      <c r="A511">
        <v>1</v>
      </c>
      <c r="B511" t="s">
        <v>15</v>
      </c>
      <c r="C511">
        <v>510</v>
      </c>
      <c r="D511">
        <f>SUMIFS('MPO Data'!D:D,'MPO Data'!C:C,TAZ!C511)</f>
        <v>438</v>
      </c>
      <c r="E511">
        <f>SUMIFS(NHGIS!B:B,NHGIS!A:A,TAZ!C511)</f>
        <v>407</v>
      </c>
      <c r="F511">
        <f t="shared" si="14"/>
        <v>438</v>
      </c>
      <c r="G511">
        <f t="shared" si="15"/>
        <v>179</v>
      </c>
      <c r="H511">
        <f>ROUND(VLOOKUP($C511,NHGIS!$A$2:$H$4300,COLUMN(NHGIS!C$1))*F511,0)</f>
        <v>259</v>
      </c>
      <c r="I511">
        <f>ROUND(VLOOKUP($C511,NHGIS!$A$2:$H$4300,COLUMN(NHGIS!D$1))*$F511,0)</f>
        <v>209</v>
      </c>
      <c r="J511">
        <f>ROUND(VLOOKUP($C511,NHGIS!$A$2:$H$4300,COLUMN(NHGIS!E$1))*$F511,0)</f>
        <v>75</v>
      </c>
      <c r="K511">
        <f>ROUND(VLOOKUP($C511,NHGIS!$A$2:$H$4300,COLUMN(NHGIS!F$1))*$F511,0)</f>
        <v>102</v>
      </c>
      <c r="L511">
        <f>ROUND(VLOOKUP($C511,NHGIS!$A$2:$H$4300,COLUMN(NHGIS!G$1))*$F511,0)</f>
        <v>16</v>
      </c>
      <c r="M511">
        <f>ROUND(VLOOKUP($C511,NHGIS!$A$2:$H$4300,COLUMN(NHGIS!H$1))*$F511,0)</f>
        <v>36</v>
      </c>
    </row>
    <row r="512" spans="1:13" x14ac:dyDescent="0.2">
      <c r="A512">
        <v>1</v>
      </c>
      <c r="B512" t="s">
        <v>15</v>
      </c>
      <c r="C512">
        <v>511</v>
      </c>
      <c r="D512">
        <f>SUMIFS('MPO Data'!D:D,'MPO Data'!C:C,TAZ!C512)</f>
        <v>776</v>
      </c>
      <c r="E512">
        <f>SUMIFS(NHGIS!B:B,NHGIS!A:A,TAZ!C512)</f>
        <v>1141</v>
      </c>
      <c r="F512">
        <f t="shared" si="14"/>
        <v>776</v>
      </c>
      <c r="G512">
        <f t="shared" si="15"/>
        <v>452</v>
      </c>
      <c r="H512">
        <f>ROUND(VLOOKUP($C512,NHGIS!$A$2:$H$4300,COLUMN(NHGIS!C$1))*F512,0)</f>
        <v>324</v>
      </c>
      <c r="I512">
        <f>ROUND(VLOOKUP($C512,NHGIS!$A$2:$H$4300,COLUMN(NHGIS!D$1))*$F512,0)</f>
        <v>371</v>
      </c>
      <c r="J512">
        <f>ROUND(VLOOKUP($C512,NHGIS!$A$2:$H$4300,COLUMN(NHGIS!E$1))*$F512,0)</f>
        <v>133</v>
      </c>
      <c r="K512">
        <f>ROUND(VLOOKUP($C512,NHGIS!$A$2:$H$4300,COLUMN(NHGIS!F$1))*$F512,0)</f>
        <v>74</v>
      </c>
      <c r="L512">
        <f>ROUND(VLOOKUP($C512,NHGIS!$A$2:$H$4300,COLUMN(NHGIS!G$1))*$F512,0)</f>
        <v>56</v>
      </c>
      <c r="M512">
        <f>ROUND(VLOOKUP($C512,NHGIS!$A$2:$H$4300,COLUMN(NHGIS!H$1))*$F512,0)</f>
        <v>141</v>
      </c>
    </row>
    <row r="513" spans="1:13" x14ac:dyDescent="0.2">
      <c r="A513">
        <v>1</v>
      </c>
      <c r="B513" t="s">
        <v>15</v>
      </c>
      <c r="C513">
        <v>512</v>
      </c>
      <c r="D513">
        <f>SUMIFS('MPO Data'!D:D,'MPO Data'!C:C,TAZ!C513)</f>
        <v>210</v>
      </c>
      <c r="E513">
        <f>SUMIFS(NHGIS!B:B,NHGIS!A:A,TAZ!C513)</f>
        <v>355</v>
      </c>
      <c r="F513">
        <f t="shared" si="14"/>
        <v>210</v>
      </c>
      <c r="G513">
        <f t="shared" si="15"/>
        <v>102</v>
      </c>
      <c r="H513">
        <f>ROUND(VLOOKUP($C513,NHGIS!$A$2:$H$4300,COLUMN(NHGIS!C$1))*F513,0)</f>
        <v>108</v>
      </c>
      <c r="I513">
        <f>ROUND(VLOOKUP($C513,NHGIS!$A$2:$H$4300,COLUMN(NHGIS!D$1))*$F513,0)</f>
        <v>113</v>
      </c>
      <c r="J513">
        <f>ROUND(VLOOKUP($C513,NHGIS!$A$2:$H$4300,COLUMN(NHGIS!E$1))*$F513,0)</f>
        <v>44</v>
      </c>
      <c r="K513">
        <f>ROUND(VLOOKUP($C513,NHGIS!$A$2:$H$4300,COLUMN(NHGIS!F$1))*$F513,0)</f>
        <v>32</v>
      </c>
      <c r="L513">
        <f>ROUND(VLOOKUP($C513,NHGIS!$A$2:$H$4300,COLUMN(NHGIS!G$1))*$F513,0)</f>
        <v>8</v>
      </c>
      <c r="M513">
        <f>ROUND(VLOOKUP($C513,NHGIS!$A$2:$H$4300,COLUMN(NHGIS!H$1))*$F513,0)</f>
        <v>13</v>
      </c>
    </row>
    <row r="514" spans="1:13" x14ac:dyDescent="0.2">
      <c r="A514">
        <v>1</v>
      </c>
      <c r="B514" t="s">
        <v>15</v>
      </c>
      <c r="C514">
        <v>513</v>
      </c>
      <c r="D514">
        <f>SUMIFS('MPO Data'!D:D,'MPO Data'!C:C,TAZ!C514)</f>
        <v>36</v>
      </c>
      <c r="E514">
        <f>SUMIFS(NHGIS!B:B,NHGIS!A:A,TAZ!C514)</f>
        <v>343.33333333333331</v>
      </c>
      <c r="F514">
        <f t="shared" si="14"/>
        <v>36</v>
      </c>
      <c r="G514">
        <f t="shared" si="15"/>
        <v>22</v>
      </c>
      <c r="H514">
        <f>ROUND(VLOOKUP($C514,NHGIS!$A$2:$H$4300,COLUMN(NHGIS!C$1))*F514,0)</f>
        <v>14</v>
      </c>
      <c r="I514">
        <f>ROUND(VLOOKUP($C514,NHGIS!$A$2:$H$4300,COLUMN(NHGIS!D$1))*$F514,0)</f>
        <v>12</v>
      </c>
      <c r="J514">
        <f>ROUND(VLOOKUP($C514,NHGIS!$A$2:$H$4300,COLUMN(NHGIS!E$1))*$F514,0)</f>
        <v>5</v>
      </c>
      <c r="K514">
        <f>ROUND(VLOOKUP($C514,NHGIS!$A$2:$H$4300,COLUMN(NHGIS!F$1))*$F514,0)</f>
        <v>6</v>
      </c>
      <c r="L514">
        <f>ROUND(VLOOKUP($C514,NHGIS!$A$2:$H$4300,COLUMN(NHGIS!G$1))*$F514,0)</f>
        <v>3</v>
      </c>
      <c r="M514">
        <f>ROUND(VLOOKUP($C514,NHGIS!$A$2:$H$4300,COLUMN(NHGIS!H$1))*$F514,0)</f>
        <v>11</v>
      </c>
    </row>
    <row r="515" spans="1:13" x14ac:dyDescent="0.2">
      <c r="A515">
        <v>1</v>
      </c>
      <c r="B515" t="s">
        <v>15</v>
      </c>
      <c r="C515">
        <v>514</v>
      </c>
      <c r="D515">
        <f>SUMIFS('MPO Data'!D:D,'MPO Data'!C:C,TAZ!C515)</f>
        <v>435</v>
      </c>
      <c r="E515">
        <f>SUMIFS(NHGIS!B:B,NHGIS!A:A,TAZ!C515)</f>
        <v>343.33333333333331</v>
      </c>
      <c r="F515">
        <f t="shared" ref="F515:F578" si="16">D515</f>
        <v>435</v>
      </c>
      <c r="G515">
        <f t="shared" ref="G515:G578" si="17">F515-H515</f>
        <v>262</v>
      </c>
      <c r="H515">
        <f>ROUND(VLOOKUP($C515,NHGIS!$A$2:$H$4300,COLUMN(NHGIS!C$1))*F515,0)</f>
        <v>173</v>
      </c>
      <c r="I515">
        <f>ROUND(VLOOKUP($C515,NHGIS!$A$2:$H$4300,COLUMN(NHGIS!D$1))*$F515,0)</f>
        <v>140</v>
      </c>
      <c r="J515">
        <f>ROUND(VLOOKUP($C515,NHGIS!$A$2:$H$4300,COLUMN(NHGIS!E$1))*$F515,0)</f>
        <v>55</v>
      </c>
      <c r="K515">
        <f>ROUND(VLOOKUP($C515,NHGIS!$A$2:$H$4300,COLUMN(NHGIS!F$1))*$F515,0)</f>
        <v>68</v>
      </c>
      <c r="L515">
        <f>ROUND(VLOOKUP($C515,NHGIS!$A$2:$H$4300,COLUMN(NHGIS!G$1))*$F515,0)</f>
        <v>39</v>
      </c>
      <c r="M515">
        <f>ROUND(VLOOKUP($C515,NHGIS!$A$2:$H$4300,COLUMN(NHGIS!H$1))*$F515,0)</f>
        <v>132</v>
      </c>
    </row>
    <row r="516" spans="1:13" x14ac:dyDescent="0.2">
      <c r="A516">
        <v>1</v>
      </c>
      <c r="B516" t="s">
        <v>15</v>
      </c>
      <c r="C516">
        <v>515</v>
      </c>
      <c r="D516">
        <f>SUMIFS('MPO Data'!D:D,'MPO Data'!C:C,TAZ!C516)</f>
        <v>99</v>
      </c>
      <c r="E516">
        <f>SUMIFS(NHGIS!B:B,NHGIS!A:A,TAZ!C516)</f>
        <v>220.5</v>
      </c>
      <c r="F516">
        <f t="shared" si="16"/>
        <v>99</v>
      </c>
      <c r="G516">
        <f t="shared" si="17"/>
        <v>63</v>
      </c>
      <c r="H516">
        <f>ROUND(VLOOKUP($C516,NHGIS!$A$2:$H$4300,COLUMN(NHGIS!C$1))*F516,0)</f>
        <v>36</v>
      </c>
      <c r="I516">
        <f>ROUND(VLOOKUP($C516,NHGIS!$A$2:$H$4300,COLUMN(NHGIS!D$1))*$F516,0)</f>
        <v>30</v>
      </c>
      <c r="J516">
        <f>ROUND(VLOOKUP($C516,NHGIS!$A$2:$H$4300,COLUMN(NHGIS!E$1))*$F516,0)</f>
        <v>20</v>
      </c>
      <c r="K516">
        <f>ROUND(VLOOKUP($C516,NHGIS!$A$2:$H$4300,COLUMN(NHGIS!F$1))*$F516,0)</f>
        <v>17</v>
      </c>
      <c r="L516">
        <f>ROUND(VLOOKUP($C516,NHGIS!$A$2:$H$4300,COLUMN(NHGIS!G$1))*$F516,0)</f>
        <v>8</v>
      </c>
      <c r="M516">
        <f>ROUND(VLOOKUP($C516,NHGIS!$A$2:$H$4300,COLUMN(NHGIS!H$1))*$F516,0)</f>
        <v>25</v>
      </c>
    </row>
    <row r="517" spans="1:13" x14ac:dyDescent="0.2">
      <c r="A517">
        <v>1</v>
      </c>
      <c r="B517" t="s">
        <v>15</v>
      </c>
      <c r="C517">
        <v>516</v>
      </c>
      <c r="D517">
        <f>SUMIFS('MPO Data'!D:D,'MPO Data'!C:C,TAZ!C517)</f>
        <v>261</v>
      </c>
      <c r="E517">
        <f>SUMIFS(NHGIS!B:B,NHGIS!A:A,TAZ!C517)</f>
        <v>234.5</v>
      </c>
      <c r="F517">
        <f t="shared" si="16"/>
        <v>261</v>
      </c>
      <c r="G517">
        <f t="shared" si="17"/>
        <v>127</v>
      </c>
      <c r="H517">
        <f>ROUND(VLOOKUP($C517,NHGIS!$A$2:$H$4300,COLUMN(NHGIS!C$1))*F517,0)</f>
        <v>134</v>
      </c>
      <c r="I517">
        <f>ROUND(VLOOKUP($C517,NHGIS!$A$2:$H$4300,COLUMN(NHGIS!D$1))*$F517,0)</f>
        <v>112</v>
      </c>
      <c r="J517">
        <f>ROUND(VLOOKUP($C517,NHGIS!$A$2:$H$4300,COLUMN(NHGIS!E$1))*$F517,0)</f>
        <v>48</v>
      </c>
      <c r="K517">
        <f>ROUND(VLOOKUP($C517,NHGIS!$A$2:$H$4300,COLUMN(NHGIS!F$1))*$F517,0)</f>
        <v>17</v>
      </c>
      <c r="L517">
        <f>ROUND(VLOOKUP($C517,NHGIS!$A$2:$H$4300,COLUMN(NHGIS!G$1))*$F517,0)</f>
        <v>19</v>
      </c>
      <c r="M517">
        <f>ROUND(VLOOKUP($C517,NHGIS!$A$2:$H$4300,COLUMN(NHGIS!H$1))*$F517,0)</f>
        <v>65</v>
      </c>
    </row>
    <row r="518" spans="1:13" x14ac:dyDescent="0.2">
      <c r="A518">
        <v>1</v>
      </c>
      <c r="B518" t="s">
        <v>15</v>
      </c>
      <c r="C518">
        <v>517</v>
      </c>
      <c r="D518">
        <f>SUMIFS('MPO Data'!D:D,'MPO Data'!C:C,TAZ!C518)</f>
        <v>54</v>
      </c>
      <c r="E518">
        <f>SUMIFS(NHGIS!B:B,NHGIS!A:A,TAZ!C518)</f>
        <v>214.5</v>
      </c>
      <c r="F518">
        <f t="shared" si="16"/>
        <v>54</v>
      </c>
      <c r="G518">
        <f t="shared" si="17"/>
        <v>36</v>
      </c>
      <c r="H518">
        <f>ROUND(VLOOKUP($C518,NHGIS!$A$2:$H$4300,COLUMN(NHGIS!C$1))*F518,0)</f>
        <v>18</v>
      </c>
      <c r="I518">
        <f>ROUND(VLOOKUP($C518,NHGIS!$A$2:$H$4300,COLUMN(NHGIS!D$1))*$F518,0)</f>
        <v>13</v>
      </c>
      <c r="J518">
        <f>ROUND(VLOOKUP($C518,NHGIS!$A$2:$H$4300,COLUMN(NHGIS!E$1))*$F518,0)</f>
        <v>6</v>
      </c>
      <c r="K518">
        <f>ROUND(VLOOKUP($C518,NHGIS!$A$2:$H$4300,COLUMN(NHGIS!F$1))*$F518,0)</f>
        <v>3</v>
      </c>
      <c r="L518">
        <f>ROUND(VLOOKUP($C518,NHGIS!$A$2:$H$4300,COLUMN(NHGIS!G$1))*$F518,0)</f>
        <v>8</v>
      </c>
      <c r="M518">
        <f>ROUND(VLOOKUP($C518,NHGIS!$A$2:$H$4300,COLUMN(NHGIS!H$1))*$F518,0)</f>
        <v>23</v>
      </c>
    </row>
    <row r="519" spans="1:13" x14ac:dyDescent="0.2">
      <c r="A519">
        <v>1</v>
      </c>
      <c r="B519" t="s">
        <v>15</v>
      </c>
      <c r="C519">
        <v>518</v>
      </c>
      <c r="D519">
        <f>SUMIFS('MPO Data'!D:D,'MPO Data'!C:C,TAZ!C519)</f>
        <v>61</v>
      </c>
      <c r="E519">
        <f>SUMIFS(NHGIS!B:B,NHGIS!A:A,TAZ!C519)</f>
        <v>0</v>
      </c>
      <c r="F519">
        <f t="shared" si="16"/>
        <v>61</v>
      </c>
      <c r="G519">
        <f t="shared" si="17"/>
        <v>61</v>
      </c>
      <c r="H519">
        <f>ROUND(VLOOKUP($C519,NHGIS!$A$2:$H$4300,COLUMN(NHGIS!C$1))*F519,0)</f>
        <v>0</v>
      </c>
      <c r="I519">
        <f>ROUND(VLOOKUP($C519,NHGIS!$A$2:$H$4300,COLUMN(NHGIS!D$1))*$F519,0)</f>
        <v>0</v>
      </c>
      <c r="J519">
        <f>ROUND(VLOOKUP($C519,NHGIS!$A$2:$H$4300,COLUMN(NHGIS!E$1))*$F519,0)</f>
        <v>0</v>
      </c>
      <c r="K519">
        <f>ROUND(VLOOKUP($C519,NHGIS!$A$2:$H$4300,COLUMN(NHGIS!F$1))*$F519,0)</f>
        <v>0</v>
      </c>
      <c r="L519">
        <f>ROUND(VLOOKUP($C519,NHGIS!$A$2:$H$4300,COLUMN(NHGIS!G$1))*$F519,0)</f>
        <v>0</v>
      </c>
      <c r="M519">
        <f>ROUND(VLOOKUP($C519,NHGIS!$A$2:$H$4300,COLUMN(NHGIS!H$1))*$F519,0)</f>
        <v>0</v>
      </c>
    </row>
    <row r="520" spans="1:13" x14ac:dyDescent="0.2">
      <c r="A520">
        <v>1</v>
      </c>
      <c r="B520" t="s">
        <v>15</v>
      </c>
      <c r="C520">
        <v>519</v>
      </c>
      <c r="D520">
        <f>SUMIFS('MPO Data'!D:D,'MPO Data'!C:C,TAZ!C520)</f>
        <v>32</v>
      </c>
      <c r="E520">
        <f>SUMIFS(NHGIS!B:B,NHGIS!A:A,TAZ!C520)</f>
        <v>535.5</v>
      </c>
      <c r="F520">
        <f t="shared" si="16"/>
        <v>32</v>
      </c>
      <c r="G520">
        <f t="shared" si="17"/>
        <v>23</v>
      </c>
      <c r="H520">
        <f>ROUND(VLOOKUP($C520,NHGIS!$A$2:$H$4300,COLUMN(NHGIS!C$1))*F520,0)</f>
        <v>9</v>
      </c>
      <c r="I520">
        <f>ROUND(VLOOKUP($C520,NHGIS!$A$2:$H$4300,COLUMN(NHGIS!D$1))*$F520,0)</f>
        <v>3</v>
      </c>
      <c r="J520">
        <f>ROUND(VLOOKUP($C520,NHGIS!$A$2:$H$4300,COLUMN(NHGIS!E$1))*$F520,0)</f>
        <v>4</v>
      </c>
      <c r="K520">
        <f>ROUND(VLOOKUP($C520,NHGIS!$A$2:$H$4300,COLUMN(NHGIS!F$1))*$F520,0)</f>
        <v>3</v>
      </c>
      <c r="L520">
        <f>ROUND(VLOOKUP($C520,NHGIS!$A$2:$H$4300,COLUMN(NHGIS!G$1))*$F520,0)</f>
        <v>2</v>
      </c>
      <c r="M520">
        <f>ROUND(VLOOKUP($C520,NHGIS!$A$2:$H$4300,COLUMN(NHGIS!H$1))*$F520,0)</f>
        <v>19</v>
      </c>
    </row>
    <row r="521" spans="1:13" x14ac:dyDescent="0.2">
      <c r="A521">
        <v>1</v>
      </c>
      <c r="B521" t="s">
        <v>15</v>
      </c>
      <c r="C521">
        <v>520</v>
      </c>
      <c r="D521">
        <f>SUMIFS('MPO Data'!D:D,'MPO Data'!C:C,TAZ!C521)</f>
        <v>177</v>
      </c>
      <c r="E521">
        <f>SUMIFS(NHGIS!B:B,NHGIS!A:A,TAZ!C521)</f>
        <v>1192</v>
      </c>
      <c r="F521">
        <f t="shared" si="16"/>
        <v>177</v>
      </c>
      <c r="G521">
        <f t="shared" si="17"/>
        <v>111</v>
      </c>
      <c r="H521">
        <f>ROUND(VLOOKUP($C521,NHGIS!$A$2:$H$4300,COLUMN(NHGIS!C$1))*F521,0)</f>
        <v>66</v>
      </c>
      <c r="I521">
        <f>ROUND(VLOOKUP($C521,NHGIS!$A$2:$H$4300,COLUMN(NHGIS!D$1))*$F521,0)</f>
        <v>13</v>
      </c>
      <c r="J521">
        <f>ROUND(VLOOKUP($C521,NHGIS!$A$2:$H$4300,COLUMN(NHGIS!E$1))*$F521,0)</f>
        <v>41</v>
      </c>
      <c r="K521">
        <f>ROUND(VLOOKUP($C521,NHGIS!$A$2:$H$4300,COLUMN(NHGIS!F$1))*$F521,0)</f>
        <v>36</v>
      </c>
      <c r="L521">
        <f>ROUND(VLOOKUP($C521,NHGIS!$A$2:$H$4300,COLUMN(NHGIS!G$1))*$F521,0)</f>
        <v>20</v>
      </c>
      <c r="M521">
        <f>ROUND(VLOOKUP($C521,NHGIS!$A$2:$H$4300,COLUMN(NHGIS!H$1))*$F521,0)</f>
        <v>67</v>
      </c>
    </row>
    <row r="522" spans="1:13" x14ac:dyDescent="0.2">
      <c r="A522">
        <v>1</v>
      </c>
      <c r="B522" t="s">
        <v>15</v>
      </c>
      <c r="C522">
        <v>521</v>
      </c>
      <c r="D522">
        <f>SUMIFS('MPO Data'!D:D,'MPO Data'!C:C,TAZ!C522)</f>
        <v>268</v>
      </c>
      <c r="E522">
        <f>SUMIFS(NHGIS!B:B,NHGIS!A:A,TAZ!C522)</f>
        <v>0</v>
      </c>
      <c r="F522">
        <f t="shared" si="16"/>
        <v>268</v>
      </c>
      <c r="G522">
        <f t="shared" si="17"/>
        <v>268</v>
      </c>
      <c r="H522">
        <f>ROUND(VLOOKUP($C522,NHGIS!$A$2:$H$4300,COLUMN(NHGIS!C$1))*F522,0)</f>
        <v>0</v>
      </c>
      <c r="I522">
        <f>ROUND(VLOOKUP($C522,NHGIS!$A$2:$H$4300,COLUMN(NHGIS!D$1))*$F522,0)</f>
        <v>0</v>
      </c>
      <c r="J522">
        <f>ROUND(VLOOKUP($C522,NHGIS!$A$2:$H$4300,COLUMN(NHGIS!E$1))*$F522,0)</f>
        <v>0</v>
      </c>
      <c r="K522">
        <f>ROUND(VLOOKUP($C522,NHGIS!$A$2:$H$4300,COLUMN(NHGIS!F$1))*$F522,0)</f>
        <v>0</v>
      </c>
      <c r="L522">
        <f>ROUND(VLOOKUP($C522,NHGIS!$A$2:$H$4300,COLUMN(NHGIS!G$1))*$F522,0)</f>
        <v>0</v>
      </c>
      <c r="M522">
        <f>ROUND(VLOOKUP($C522,NHGIS!$A$2:$H$4300,COLUMN(NHGIS!H$1))*$F522,0)</f>
        <v>0</v>
      </c>
    </row>
    <row r="523" spans="1:13" x14ac:dyDescent="0.2">
      <c r="A523">
        <v>1</v>
      </c>
      <c r="B523" t="s">
        <v>15</v>
      </c>
      <c r="C523">
        <v>522</v>
      </c>
      <c r="D523">
        <f>SUMIFS('MPO Data'!D:D,'MPO Data'!C:C,TAZ!C523)</f>
        <v>271</v>
      </c>
      <c r="E523">
        <f>SUMIFS(NHGIS!B:B,NHGIS!A:A,TAZ!C523)</f>
        <v>476</v>
      </c>
      <c r="F523">
        <f t="shared" si="16"/>
        <v>271</v>
      </c>
      <c r="G523">
        <f t="shared" si="17"/>
        <v>183</v>
      </c>
      <c r="H523">
        <f>ROUND(VLOOKUP($C523,NHGIS!$A$2:$H$4300,COLUMN(NHGIS!C$1))*F523,0)</f>
        <v>88</v>
      </c>
      <c r="I523">
        <f>ROUND(VLOOKUP($C523,NHGIS!$A$2:$H$4300,COLUMN(NHGIS!D$1))*$F523,0)</f>
        <v>44</v>
      </c>
      <c r="J523">
        <f>ROUND(VLOOKUP($C523,NHGIS!$A$2:$H$4300,COLUMN(NHGIS!E$1))*$F523,0)</f>
        <v>47</v>
      </c>
      <c r="K523">
        <f>ROUND(VLOOKUP($C523,NHGIS!$A$2:$H$4300,COLUMN(NHGIS!F$1))*$F523,0)</f>
        <v>55</v>
      </c>
      <c r="L523">
        <f>ROUND(VLOOKUP($C523,NHGIS!$A$2:$H$4300,COLUMN(NHGIS!G$1))*$F523,0)</f>
        <v>19</v>
      </c>
      <c r="M523">
        <f>ROUND(VLOOKUP($C523,NHGIS!$A$2:$H$4300,COLUMN(NHGIS!H$1))*$F523,0)</f>
        <v>106</v>
      </c>
    </row>
    <row r="524" spans="1:13" x14ac:dyDescent="0.2">
      <c r="A524">
        <v>1</v>
      </c>
      <c r="B524" t="s">
        <v>15</v>
      </c>
      <c r="C524">
        <v>523</v>
      </c>
      <c r="D524">
        <f>SUMIFS('MPO Data'!D:D,'MPO Data'!C:C,TAZ!C524)</f>
        <v>213</v>
      </c>
      <c r="E524">
        <f>SUMIFS(NHGIS!B:B,NHGIS!A:A,TAZ!C524)</f>
        <v>386</v>
      </c>
      <c r="F524">
        <f t="shared" si="16"/>
        <v>213</v>
      </c>
      <c r="G524">
        <f t="shared" si="17"/>
        <v>149</v>
      </c>
      <c r="H524">
        <f>ROUND(VLOOKUP($C524,NHGIS!$A$2:$H$4300,COLUMN(NHGIS!C$1))*F524,0)</f>
        <v>64</v>
      </c>
      <c r="I524">
        <f>ROUND(VLOOKUP($C524,NHGIS!$A$2:$H$4300,COLUMN(NHGIS!D$1))*$F524,0)</f>
        <v>52</v>
      </c>
      <c r="J524">
        <f>ROUND(VLOOKUP($C524,NHGIS!$A$2:$H$4300,COLUMN(NHGIS!E$1))*$F524,0)</f>
        <v>20</v>
      </c>
      <c r="K524">
        <f>ROUND(VLOOKUP($C524,NHGIS!$A$2:$H$4300,COLUMN(NHGIS!F$1))*$F524,0)</f>
        <v>26</v>
      </c>
      <c r="L524">
        <f>ROUND(VLOOKUP($C524,NHGIS!$A$2:$H$4300,COLUMN(NHGIS!G$1))*$F524,0)</f>
        <v>15</v>
      </c>
      <c r="M524">
        <f>ROUND(VLOOKUP($C524,NHGIS!$A$2:$H$4300,COLUMN(NHGIS!H$1))*$F524,0)</f>
        <v>101</v>
      </c>
    </row>
    <row r="525" spans="1:13" x14ac:dyDescent="0.2">
      <c r="A525">
        <v>1</v>
      </c>
      <c r="B525" t="s">
        <v>15</v>
      </c>
      <c r="C525">
        <v>524</v>
      </c>
      <c r="D525">
        <f>SUMIFS('MPO Data'!D:D,'MPO Data'!C:C,TAZ!C525)</f>
        <v>676</v>
      </c>
      <c r="E525">
        <f>SUMIFS(NHGIS!B:B,NHGIS!A:A,TAZ!C525)</f>
        <v>1141</v>
      </c>
      <c r="F525">
        <f t="shared" si="16"/>
        <v>676</v>
      </c>
      <c r="G525">
        <f t="shared" si="17"/>
        <v>508</v>
      </c>
      <c r="H525">
        <f>ROUND(VLOOKUP($C525,NHGIS!$A$2:$H$4300,COLUMN(NHGIS!C$1))*F525,0)</f>
        <v>168</v>
      </c>
      <c r="I525">
        <f>ROUND(VLOOKUP($C525,NHGIS!$A$2:$H$4300,COLUMN(NHGIS!D$1))*$F525,0)</f>
        <v>75</v>
      </c>
      <c r="J525">
        <f>ROUND(VLOOKUP($C525,NHGIS!$A$2:$H$4300,COLUMN(NHGIS!E$1))*$F525,0)</f>
        <v>105</v>
      </c>
      <c r="K525">
        <f>ROUND(VLOOKUP($C525,NHGIS!$A$2:$H$4300,COLUMN(NHGIS!F$1))*$F525,0)</f>
        <v>57</v>
      </c>
      <c r="L525">
        <f>ROUND(VLOOKUP($C525,NHGIS!$A$2:$H$4300,COLUMN(NHGIS!G$1))*$F525,0)</f>
        <v>63</v>
      </c>
      <c r="M525">
        <f>ROUND(VLOOKUP($C525,NHGIS!$A$2:$H$4300,COLUMN(NHGIS!H$1))*$F525,0)</f>
        <v>376</v>
      </c>
    </row>
    <row r="526" spans="1:13" x14ac:dyDescent="0.2">
      <c r="A526">
        <v>1</v>
      </c>
      <c r="B526" t="s">
        <v>15</v>
      </c>
      <c r="C526">
        <v>525</v>
      </c>
      <c r="D526">
        <f>SUMIFS('MPO Data'!D:D,'MPO Data'!C:C,TAZ!C526)</f>
        <v>648</v>
      </c>
      <c r="E526">
        <f>SUMIFS(NHGIS!B:B,NHGIS!A:A,TAZ!C526)</f>
        <v>703</v>
      </c>
      <c r="F526">
        <f t="shared" si="16"/>
        <v>648</v>
      </c>
      <c r="G526">
        <f t="shared" si="17"/>
        <v>422</v>
      </c>
      <c r="H526">
        <f>ROUND(VLOOKUP($C526,NHGIS!$A$2:$H$4300,COLUMN(NHGIS!C$1))*F526,0)</f>
        <v>226</v>
      </c>
      <c r="I526">
        <f>ROUND(VLOOKUP($C526,NHGIS!$A$2:$H$4300,COLUMN(NHGIS!D$1))*$F526,0)</f>
        <v>0</v>
      </c>
      <c r="J526">
        <f>ROUND(VLOOKUP($C526,NHGIS!$A$2:$H$4300,COLUMN(NHGIS!E$1))*$F526,0)</f>
        <v>87</v>
      </c>
      <c r="K526">
        <f>ROUND(VLOOKUP($C526,NHGIS!$A$2:$H$4300,COLUMN(NHGIS!F$1))*$F526,0)</f>
        <v>80</v>
      </c>
      <c r="L526">
        <f>ROUND(VLOOKUP($C526,NHGIS!$A$2:$H$4300,COLUMN(NHGIS!G$1))*$F526,0)</f>
        <v>52</v>
      </c>
      <c r="M526">
        <f>ROUND(VLOOKUP($C526,NHGIS!$A$2:$H$4300,COLUMN(NHGIS!H$1))*$F526,0)</f>
        <v>430</v>
      </c>
    </row>
    <row r="527" spans="1:13" x14ac:dyDescent="0.2">
      <c r="A527">
        <v>1</v>
      </c>
      <c r="B527" t="s">
        <v>15</v>
      </c>
      <c r="C527">
        <v>526</v>
      </c>
      <c r="D527">
        <f>SUMIFS('MPO Data'!D:D,'MPO Data'!C:C,TAZ!C527)</f>
        <v>308</v>
      </c>
      <c r="E527">
        <f>SUMIFS(NHGIS!B:B,NHGIS!A:A,TAZ!C527)</f>
        <v>979.40000000000009</v>
      </c>
      <c r="F527">
        <f t="shared" si="16"/>
        <v>308</v>
      </c>
      <c r="G527">
        <f t="shared" si="17"/>
        <v>257</v>
      </c>
      <c r="H527">
        <f>ROUND(VLOOKUP($C527,NHGIS!$A$2:$H$4300,COLUMN(NHGIS!C$1))*F527,0)</f>
        <v>51</v>
      </c>
      <c r="I527">
        <f>ROUND(VLOOKUP($C527,NHGIS!$A$2:$H$4300,COLUMN(NHGIS!D$1))*$F527,0)</f>
        <v>43</v>
      </c>
      <c r="J527">
        <f>ROUND(VLOOKUP($C527,NHGIS!$A$2:$H$4300,COLUMN(NHGIS!E$1))*$F527,0)</f>
        <v>26</v>
      </c>
      <c r="K527">
        <f>ROUND(VLOOKUP($C527,NHGIS!$A$2:$H$4300,COLUMN(NHGIS!F$1))*$F527,0)</f>
        <v>24</v>
      </c>
      <c r="L527">
        <f>ROUND(VLOOKUP($C527,NHGIS!$A$2:$H$4300,COLUMN(NHGIS!G$1))*$F527,0)</f>
        <v>17</v>
      </c>
      <c r="M527">
        <f>ROUND(VLOOKUP($C527,NHGIS!$A$2:$H$4300,COLUMN(NHGIS!H$1))*$F527,0)</f>
        <v>198</v>
      </c>
    </row>
    <row r="528" spans="1:13" x14ac:dyDescent="0.2">
      <c r="A528">
        <v>1</v>
      </c>
      <c r="B528" t="s">
        <v>17</v>
      </c>
      <c r="C528">
        <v>527</v>
      </c>
      <c r="D528">
        <f>SUMIFS('MPO Data'!D:D,'MPO Data'!C:C,TAZ!C528)</f>
        <v>0</v>
      </c>
      <c r="E528">
        <f>SUMIFS(NHGIS!B:B,NHGIS!A:A,TAZ!C528)</f>
        <v>0</v>
      </c>
      <c r="F528">
        <f t="shared" si="16"/>
        <v>0</v>
      </c>
      <c r="G528">
        <f t="shared" si="17"/>
        <v>0</v>
      </c>
      <c r="H528">
        <f>ROUND(VLOOKUP($C528,NHGIS!$A$2:$H$4300,COLUMN(NHGIS!C$1))*F528,0)</f>
        <v>0</v>
      </c>
      <c r="I528">
        <f>ROUND(VLOOKUP($C528,NHGIS!$A$2:$H$4300,COLUMN(NHGIS!D$1))*$F528,0)</f>
        <v>0</v>
      </c>
      <c r="J528">
        <f>ROUND(VLOOKUP($C528,NHGIS!$A$2:$H$4300,COLUMN(NHGIS!E$1))*$F528,0)</f>
        <v>0</v>
      </c>
      <c r="K528">
        <f>ROUND(VLOOKUP($C528,NHGIS!$A$2:$H$4300,COLUMN(NHGIS!F$1))*$F528,0)</f>
        <v>0</v>
      </c>
      <c r="L528">
        <f>ROUND(VLOOKUP($C528,NHGIS!$A$2:$H$4300,COLUMN(NHGIS!G$1))*$F528,0)</f>
        <v>0</v>
      </c>
      <c r="M528">
        <f>ROUND(VLOOKUP($C528,NHGIS!$A$2:$H$4300,COLUMN(NHGIS!H$1))*$F528,0)</f>
        <v>0</v>
      </c>
    </row>
    <row r="529" spans="1:13" x14ac:dyDescent="0.2">
      <c r="A529">
        <v>1</v>
      </c>
      <c r="B529" t="s">
        <v>17</v>
      </c>
      <c r="C529">
        <v>528</v>
      </c>
      <c r="D529">
        <f>SUMIFS('MPO Data'!D:D,'MPO Data'!C:C,TAZ!C529)</f>
        <v>0</v>
      </c>
      <c r="E529">
        <f>SUMIFS(NHGIS!B:B,NHGIS!A:A,TAZ!C529)</f>
        <v>0</v>
      </c>
      <c r="F529">
        <f t="shared" si="16"/>
        <v>0</v>
      </c>
      <c r="G529">
        <f t="shared" si="17"/>
        <v>0</v>
      </c>
      <c r="H529">
        <f>ROUND(VLOOKUP($C529,NHGIS!$A$2:$H$4300,COLUMN(NHGIS!C$1))*F529,0)</f>
        <v>0</v>
      </c>
      <c r="I529">
        <f>ROUND(VLOOKUP($C529,NHGIS!$A$2:$H$4300,COLUMN(NHGIS!D$1))*$F529,0)</f>
        <v>0</v>
      </c>
      <c r="J529">
        <f>ROUND(VLOOKUP($C529,NHGIS!$A$2:$H$4300,COLUMN(NHGIS!E$1))*$F529,0)</f>
        <v>0</v>
      </c>
      <c r="K529">
        <f>ROUND(VLOOKUP($C529,NHGIS!$A$2:$H$4300,COLUMN(NHGIS!F$1))*$F529,0)</f>
        <v>0</v>
      </c>
      <c r="L529">
        <f>ROUND(VLOOKUP($C529,NHGIS!$A$2:$H$4300,COLUMN(NHGIS!G$1))*$F529,0)</f>
        <v>0</v>
      </c>
      <c r="M529">
        <f>ROUND(VLOOKUP($C529,NHGIS!$A$2:$H$4300,COLUMN(NHGIS!H$1))*$F529,0)</f>
        <v>0</v>
      </c>
    </row>
    <row r="530" spans="1:13" x14ac:dyDescent="0.2">
      <c r="A530">
        <v>1</v>
      </c>
      <c r="B530" t="s">
        <v>17</v>
      </c>
      <c r="C530">
        <v>529</v>
      </c>
      <c r="D530">
        <f>SUMIFS('MPO Data'!D:D,'MPO Data'!C:C,TAZ!C530)</f>
        <v>0</v>
      </c>
      <c r="E530">
        <f>SUMIFS(NHGIS!B:B,NHGIS!A:A,TAZ!C530)</f>
        <v>0</v>
      </c>
      <c r="F530">
        <f t="shared" si="16"/>
        <v>0</v>
      </c>
      <c r="G530">
        <f t="shared" si="17"/>
        <v>0</v>
      </c>
      <c r="H530">
        <f>ROUND(VLOOKUP($C530,NHGIS!$A$2:$H$4300,COLUMN(NHGIS!C$1))*F530,0)</f>
        <v>0</v>
      </c>
      <c r="I530">
        <f>ROUND(VLOOKUP($C530,NHGIS!$A$2:$H$4300,COLUMN(NHGIS!D$1))*$F530,0)</f>
        <v>0</v>
      </c>
      <c r="J530">
        <f>ROUND(VLOOKUP($C530,NHGIS!$A$2:$H$4300,COLUMN(NHGIS!E$1))*$F530,0)</f>
        <v>0</v>
      </c>
      <c r="K530">
        <f>ROUND(VLOOKUP($C530,NHGIS!$A$2:$H$4300,COLUMN(NHGIS!F$1))*$F530,0)</f>
        <v>0</v>
      </c>
      <c r="L530">
        <f>ROUND(VLOOKUP($C530,NHGIS!$A$2:$H$4300,COLUMN(NHGIS!G$1))*$F530,0)</f>
        <v>0</v>
      </c>
      <c r="M530">
        <f>ROUND(VLOOKUP($C530,NHGIS!$A$2:$H$4300,COLUMN(NHGIS!H$1))*$F530,0)</f>
        <v>0</v>
      </c>
    </row>
    <row r="531" spans="1:13" x14ac:dyDescent="0.2">
      <c r="A531">
        <v>1</v>
      </c>
      <c r="B531" t="s">
        <v>17</v>
      </c>
      <c r="C531">
        <v>530</v>
      </c>
      <c r="D531">
        <f>SUMIFS('MPO Data'!D:D,'MPO Data'!C:C,TAZ!C531)</f>
        <v>0</v>
      </c>
      <c r="E531">
        <f>SUMIFS(NHGIS!B:B,NHGIS!A:A,TAZ!C531)</f>
        <v>0</v>
      </c>
      <c r="F531">
        <f t="shared" si="16"/>
        <v>0</v>
      </c>
      <c r="G531">
        <f t="shared" si="17"/>
        <v>0</v>
      </c>
      <c r="H531">
        <f>ROUND(VLOOKUP($C531,NHGIS!$A$2:$H$4300,COLUMN(NHGIS!C$1))*F531,0)</f>
        <v>0</v>
      </c>
      <c r="I531">
        <f>ROUND(VLOOKUP($C531,NHGIS!$A$2:$H$4300,COLUMN(NHGIS!D$1))*$F531,0)</f>
        <v>0</v>
      </c>
      <c r="J531">
        <f>ROUND(VLOOKUP($C531,NHGIS!$A$2:$H$4300,COLUMN(NHGIS!E$1))*$F531,0)</f>
        <v>0</v>
      </c>
      <c r="K531">
        <f>ROUND(VLOOKUP($C531,NHGIS!$A$2:$H$4300,COLUMN(NHGIS!F$1))*$F531,0)</f>
        <v>0</v>
      </c>
      <c r="L531">
        <f>ROUND(VLOOKUP($C531,NHGIS!$A$2:$H$4300,COLUMN(NHGIS!G$1))*$F531,0)</f>
        <v>0</v>
      </c>
      <c r="M531">
        <f>ROUND(VLOOKUP($C531,NHGIS!$A$2:$H$4300,COLUMN(NHGIS!H$1))*$F531,0)</f>
        <v>0</v>
      </c>
    </row>
    <row r="532" spans="1:13" x14ac:dyDescent="0.2">
      <c r="A532">
        <v>1</v>
      </c>
      <c r="B532" t="s">
        <v>17</v>
      </c>
      <c r="C532">
        <v>531</v>
      </c>
      <c r="D532">
        <f>SUMIFS('MPO Data'!D:D,'MPO Data'!C:C,TAZ!C532)</f>
        <v>0</v>
      </c>
      <c r="E532">
        <f>SUMIFS(NHGIS!B:B,NHGIS!A:A,TAZ!C532)</f>
        <v>0</v>
      </c>
      <c r="F532">
        <f t="shared" si="16"/>
        <v>0</v>
      </c>
      <c r="G532">
        <f t="shared" si="17"/>
        <v>0</v>
      </c>
      <c r="H532">
        <f>ROUND(VLOOKUP($C532,NHGIS!$A$2:$H$4300,COLUMN(NHGIS!C$1))*F532,0)</f>
        <v>0</v>
      </c>
      <c r="I532">
        <f>ROUND(VLOOKUP($C532,NHGIS!$A$2:$H$4300,COLUMN(NHGIS!D$1))*$F532,0)</f>
        <v>0</v>
      </c>
      <c r="J532">
        <f>ROUND(VLOOKUP($C532,NHGIS!$A$2:$H$4300,COLUMN(NHGIS!E$1))*$F532,0)</f>
        <v>0</v>
      </c>
      <c r="K532">
        <f>ROUND(VLOOKUP($C532,NHGIS!$A$2:$H$4300,COLUMN(NHGIS!F$1))*$F532,0)</f>
        <v>0</v>
      </c>
      <c r="L532">
        <f>ROUND(VLOOKUP($C532,NHGIS!$A$2:$H$4300,COLUMN(NHGIS!G$1))*$F532,0)</f>
        <v>0</v>
      </c>
      <c r="M532">
        <f>ROUND(VLOOKUP($C532,NHGIS!$A$2:$H$4300,COLUMN(NHGIS!H$1))*$F532,0)</f>
        <v>0</v>
      </c>
    </row>
    <row r="533" spans="1:13" x14ac:dyDescent="0.2">
      <c r="A533">
        <v>1</v>
      </c>
      <c r="B533" t="s">
        <v>17</v>
      </c>
      <c r="C533">
        <v>532</v>
      </c>
      <c r="D533">
        <f>SUMIFS('MPO Data'!D:D,'MPO Data'!C:C,TAZ!C533)</f>
        <v>1084</v>
      </c>
      <c r="E533">
        <f>SUMIFS(NHGIS!B:B,NHGIS!A:A,TAZ!C533)</f>
        <v>372</v>
      </c>
      <c r="F533">
        <f t="shared" si="16"/>
        <v>1084</v>
      </c>
      <c r="G533">
        <f t="shared" si="17"/>
        <v>909</v>
      </c>
      <c r="H533">
        <f>ROUND(VLOOKUP($C533,NHGIS!$A$2:$H$4300,COLUMN(NHGIS!C$1))*F533,0)</f>
        <v>175</v>
      </c>
      <c r="I533">
        <f>ROUND(VLOOKUP($C533,NHGIS!$A$2:$H$4300,COLUMN(NHGIS!D$1))*$F533,0)</f>
        <v>347</v>
      </c>
      <c r="J533">
        <f>ROUND(VLOOKUP($C533,NHGIS!$A$2:$H$4300,COLUMN(NHGIS!E$1))*$F533,0)</f>
        <v>108</v>
      </c>
      <c r="K533">
        <f>ROUND(VLOOKUP($C533,NHGIS!$A$2:$H$4300,COLUMN(NHGIS!F$1))*$F533,0)</f>
        <v>242</v>
      </c>
      <c r="L533">
        <f>ROUND(VLOOKUP($C533,NHGIS!$A$2:$H$4300,COLUMN(NHGIS!G$1))*$F533,0)</f>
        <v>32</v>
      </c>
      <c r="M533">
        <f>ROUND(VLOOKUP($C533,NHGIS!$A$2:$H$4300,COLUMN(NHGIS!H$1))*$F533,0)</f>
        <v>356</v>
      </c>
    </row>
    <row r="534" spans="1:13" x14ac:dyDescent="0.2">
      <c r="A534">
        <v>1</v>
      </c>
      <c r="B534" t="s">
        <v>15</v>
      </c>
      <c r="C534">
        <v>533</v>
      </c>
      <c r="D534">
        <f>SUMIFS('MPO Data'!D:D,'MPO Data'!C:C,TAZ!C534)</f>
        <v>0</v>
      </c>
      <c r="E534">
        <f>SUMIFS(NHGIS!B:B,NHGIS!A:A,TAZ!C534)</f>
        <v>0</v>
      </c>
      <c r="F534">
        <f t="shared" si="16"/>
        <v>0</v>
      </c>
      <c r="G534">
        <f t="shared" si="17"/>
        <v>0</v>
      </c>
      <c r="H534">
        <f>ROUND(VLOOKUP($C534,NHGIS!$A$2:$H$4300,COLUMN(NHGIS!C$1))*F534,0)</f>
        <v>0</v>
      </c>
      <c r="I534">
        <f>ROUND(VLOOKUP($C534,NHGIS!$A$2:$H$4300,COLUMN(NHGIS!D$1))*$F534,0)</f>
        <v>0</v>
      </c>
      <c r="J534">
        <f>ROUND(VLOOKUP($C534,NHGIS!$A$2:$H$4300,COLUMN(NHGIS!E$1))*$F534,0)</f>
        <v>0</v>
      </c>
      <c r="K534">
        <f>ROUND(VLOOKUP($C534,NHGIS!$A$2:$H$4300,COLUMN(NHGIS!F$1))*$F534,0)</f>
        <v>0</v>
      </c>
      <c r="L534">
        <f>ROUND(VLOOKUP($C534,NHGIS!$A$2:$H$4300,COLUMN(NHGIS!G$1))*$F534,0)</f>
        <v>0</v>
      </c>
      <c r="M534">
        <f>ROUND(VLOOKUP($C534,NHGIS!$A$2:$H$4300,COLUMN(NHGIS!H$1))*$F534,0)</f>
        <v>0</v>
      </c>
    </row>
    <row r="535" spans="1:13" x14ac:dyDescent="0.2">
      <c r="A535">
        <v>1</v>
      </c>
      <c r="B535" t="s">
        <v>15</v>
      </c>
      <c r="C535">
        <v>534</v>
      </c>
      <c r="D535">
        <f>SUMIFS('MPO Data'!D:D,'MPO Data'!C:C,TAZ!C535)</f>
        <v>618</v>
      </c>
      <c r="E535">
        <f>SUMIFS(NHGIS!B:B,NHGIS!A:A,TAZ!C535)</f>
        <v>587</v>
      </c>
      <c r="F535">
        <f t="shared" si="16"/>
        <v>618</v>
      </c>
      <c r="G535">
        <f t="shared" si="17"/>
        <v>430</v>
      </c>
      <c r="H535">
        <f>ROUND(VLOOKUP($C535,NHGIS!$A$2:$H$4300,COLUMN(NHGIS!C$1))*F535,0)</f>
        <v>188</v>
      </c>
      <c r="I535">
        <f>ROUND(VLOOKUP($C535,NHGIS!$A$2:$H$4300,COLUMN(NHGIS!D$1))*$F535,0)</f>
        <v>48</v>
      </c>
      <c r="J535">
        <f>ROUND(VLOOKUP($C535,NHGIS!$A$2:$H$4300,COLUMN(NHGIS!E$1))*$F535,0)</f>
        <v>66</v>
      </c>
      <c r="K535">
        <f>ROUND(VLOOKUP($C535,NHGIS!$A$2:$H$4300,COLUMN(NHGIS!F$1))*$F535,0)</f>
        <v>29</v>
      </c>
      <c r="L535">
        <f>ROUND(VLOOKUP($C535,NHGIS!$A$2:$H$4300,COLUMN(NHGIS!G$1))*$F535,0)</f>
        <v>60</v>
      </c>
      <c r="M535">
        <f>ROUND(VLOOKUP($C535,NHGIS!$A$2:$H$4300,COLUMN(NHGIS!H$1))*$F535,0)</f>
        <v>414</v>
      </c>
    </row>
    <row r="536" spans="1:13" x14ac:dyDescent="0.2">
      <c r="A536">
        <v>1</v>
      </c>
      <c r="B536" t="s">
        <v>15</v>
      </c>
      <c r="C536">
        <v>535</v>
      </c>
      <c r="D536">
        <f>SUMIFS('MPO Data'!D:D,'MPO Data'!C:C,TAZ!C536)</f>
        <v>0</v>
      </c>
      <c r="E536">
        <f>SUMIFS(NHGIS!B:B,NHGIS!A:A,TAZ!C536)</f>
        <v>0</v>
      </c>
      <c r="F536">
        <f t="shared" si="16"/>
        <v>0</v>
      </c>
      <c r="G536">
        <f t="shared" si="17"/>
        <v>0</v>
      </c>
      <c r="H536">
        <f>ROUND(VLOOKUP($C536,NHGIS!$A$2:$H$4300,COLUMN(NHGIS!C$1))*F536,0)</f>
        <v>0</v>
      </c>
      <c r="I536">
        <f>ROUND(VLOOKUP($C536,NHGIS!$A$2:$H$4300,COLUMN(NHGIS!D$1))*$F536,0)</f>
        <v>0</v>
      </c>
      <c r="J536">
        <f>ROUND(VLOOKUP($C536,NHGIS!$A$2:$H$4300,COLUMN(NHGIS!E$1))*$F536,0)</f>
        <v>0</v>
      </c>
      <c r="K536">
        <f>ROUND(VLOOKUP($C536,NHGIS!$A$2:$H$4300,COLUMN(NHGIS!F$1))*$F536,0)</f>
        <v>0</v>
      </c>
      <c r="L536">
        <f>ROUND(VLOOKUP($C536,NHGIS!$A$2:$H$4300,COLUMN(NHGIS!G$1))*$F536,0)</f>
        <v>0</v>
      </c>
      <c r="M536">
        <f>ROUND(VLOOKUP($C536,NHGIS!$A$2:$H$4300,COLUMN(NHGIS!H$1))*$F536,0)</f>
        <v>0</v>
      </c>
    </row>
    <row r="537" spans="1:13" x14ac:dyDescent="0.2">
      <c r="A537">
        <v>1</v>
      </c>
      <c r="B537" t="s">
        <v>15</v>
      </c>
      <c r="C537">
        <v>536</v>
      </c>
      <c r="D537">
        <f>SUMIFS('MPO Data'!D:D,'MPO Data'!C:C,TAZ!C537)</f>
        <v>0</v>
      </c>
      <c r="E537">
        <f>SUMIFS(NHGIS!B:B,NHGIS!A:A,TAZ!C537)</f>
        <v>0</v>
      </c>
      <c r="F537">
        <f t="shared" si="16"/>
        <v>0</v>
      </c>
      <c r="G537">
        <f t="shared" si="17"/>
        <v>0</v>
      </c>
      <c r="H537">
        <f>ROUND(VLOOKUP($C537,NHGIS!$A$2:$H$4300,COLUMN(NHGIS!C$1))*F537,0)</f>
        <v>0</v>
      </c>
      <c r="I537">
        <f>ROUND(VLOOKUP($C537,NHGIS!$A$2:$H$4300,COLUMN(NHGIS!D$1))*$F537,0)</f>
        <v>0</v>
      </c>
      <c r="J537">
        <f>ROUND(VLOOKUP($C537,NHGIS!$A$2:$H$4300,COLUMN(NHGIS!E$1))*$F537,0)</f>
        <v>0</v>
      </c>
      <c r="K537">
        <f>ROUND(VLOOKUP($C537,NHGIS!$A$2:$H$4300,COLUMN(NHGIS!F$1))*$F537,0)</f>
        <v>0</v>
      </c>
      <c r="L537">
        <f>ROUND(VLOOKUP($C537,NHGIS!$A$2:$H$4300,COLUMN(NHGIS!G$1))*$F537,0)</f>
        <v>0</v>
      </c>
      <c r="M537">
        <f>ROUND(VLOOKUP($C537,NHGIS!$A$2:$H$4300,COLUMN(NHGIS!H$1))*$F537,0)</f>
        <v>0</v>
      </c>
    </row>
    <row r="538" spans="1:13" x14ac:dyDescent="0.2">
      <c r="A538">
        <v>1</v>
      </c>
      <c r="B538" t="s">
        <v>15</v>
      </c>
      <c r="C538">
        <v>537</v>
      </c>
      <c r="D538">
        <f>SUMIFS('MPO Data'!D:D,'MPO Data'!C:C,TAZ!C538)</f>
        <v>0</v>
      </c>
      <c r="E538">
        <f>SUMIFS(NHGIS!B:B,NHGIS!A:A,TAZ!C538)</f>
        <v>0</v>
      </c>
      <c r="F538">
        <f t="shared" si="16"/>
        <v>0</v>
      </c>
      <c r="G538">
        <f t="shared" si="17"/>
        <v>0</v>
      </c>
      <c r="H538">
        <f>ROUND(VLOOKUP($C538,NHGIS!$A$2:$H$4300,COLUMN(NHGIS!C$1))*F538,0)</f>
        <v>0</v>
      </c>
      <c r="I538">
        <f>ROUND(VLOOKUP($C538,NHGIS!$A$2:$H$4300,COLUMN(NHGIS!D$1))*$F538,0)</f>
        <v>0</v>
      </c>
      <c r="J538">
        <f>ROUND(VLOOKUP($C538,NHGIS!$A$2:$H$4300,COLUMN(NHGIS!E$1))*$F538,0)</f>
        <v>0</v>
      </c>
      <c r="K538">
        <f>ROUND(VLOOKUP($C538,NHGIS!$A$2:$H$4300,COLUMN(NHGIS!F$1))*$F538,0)</f>
        <v>0</v>
      </c>
      <c r="L538">
        <f>ROUND(VLOOKUP($C538,NHGIS!$A$2:$H$4300,COLUMN(NHGIS!G$1))*$F538,0)</f>
        <v>0</v>
      </c>
      <c r="M538">
        <f>ROUND(VLOOKUP($C538,NHGIS!$A$2:$H$4300,COLUMN(NHGIS!H$1))*$F538,0)</f>
        <v>0</v>
      </c>
    </row>
    <row r="539" spans="1:13" x14ac:dyDescent="0.2">
      <c r="A539">
        <v>1</v>
      </c>
      <c r="B539" t="s">
        <v>15</v>
      </c>
      <c r="C539">
        <v>538</v>
      </c>
      <c r="D539">
        <f>SUMIFS('MPO Data'!D:D,'MPO Data'!C:C,TAZ!C539)</f>
        <v>776</v>
      </c>
      <c r="E539">
        <f>SUMIFS(NHGIS!B:B,NHGIS!A:A,TAZ!C539)</f>
        <v>688</v>
      </c>
      <c r="F539">
        <f t="shared" si="16"/>
        <v>776</v>
      </c>
      <c r="G539">
        <f t="shared" si="17"/>
        <v>680</v>
      </c>
      <c r="H539">
        <f>ROUND(VLOOKUP($C539,NHGIS!$A$2:$H$4300,COLUMN(NHGIS!C$1))*F539,0)</f>
        <v>96</v>
      </c>
      <c r="I539">
        <f>ROUND(VLOOKUP($C539,NHGIS!$A$2:$H$4300,COLUMN(NHGIS!D$1))*$F539,0)</f>
        <v>213</v>
      </c>
      <c r="J539">
        <f>ROUND(VLOOKUP($C539,NHGIS!$A$2:$H$4300,COLUMN(NHGIS!E$1))*$F539,0)</f>
        <v>105</v>
      </c>
      <c r="K539">
        <f>ROUND(VLOOKUP($C539,NHGIS!$A$2:$H$4300,COLUMN(NHGIS!F$1))*$F539,0)</f>
        <v>139</v>
      </c>
      <c r="L539">
        <f>ROUND(VLOOKUP($C539,NHGIS!$A$2:$H$4300,COLUMN(NHGIS!G$1))*$F539,0)</f>
        <v>86</v>
      </c>
      <c r="M539">
        <f>ROUND(VLOOKUP($C539,NHGIS!$A$2:$H$4300,COLUMN(NHGIS!H$1))*$F539,0)</f>
        <v>233</v>
      </c>
    </row>
    <row r="540" spans="1:13" x14ac:dyDescent="0.2">
      <c r="A540">
        <v>1</v>
      </c>
      <c r="B540" t="s">
        <v>15</v>
      </c>
      <c r="C540">
        <v>539</v>
      </c>
      <c r="D540">
        <f>SUMIFS('MPO Data'!D:D,'MPO Data'!C:C,TAZ!C540)</f>
        <v>705</v>
      </c>
      <c r="E540">
        <f>SUMIFS(NHGIS!B:B,NHGIS!A:A,TAZ!C540)</f>
        <v>711</v>
      </c>
      <c r="F540">
        <f t="shared" si="16"/>
        <v>705</v>
      </c>
      <c r="G540">
        <f t="shared" si="17"/>
        <v>403</v>
      </c>
      <c r="H540">
        <f>ROUND(VLOOKUP($C540,NHGIS!$A$2:$H$4300,COLUMN(NHGIS!C$1))*F540,0)</f>
        <v>302</v>
      </c>
      <c r="I540">
        <f>ROUND(VLOOKUP($C540,NHGIS!$A$2:$H$4300,COLUMN(NHGIS!D$1))*$F540,0)</f>
        <v>49</v>
      </c>
      <c r="J540">
        <f>ROUND(VLOOKUP($C540,NHGIS!$A$2:$H$4300,COLUMN(NHGIS!E$1))*$F540,0)</f>
        <v>22</v>
      </c>
      <c r="K540">
        <f>ROUND(VLOOKUP($C540,NHGIS!$A$2:$H$4300,COLUMN(NHGIS!F$1))*$F540,0)</f>
        <v>63</v>
      </c>
      <c r="L540">
        <f>ROUND(VLOOKUP($C540,NHGIS!$A$2:$H$4300,COLUMN(NHGIS!G$1))*$F540,0)</f>
        <v>63</v>
      </c>
      <c r="M540">
        <f>ROUND(VLOOKUP($C540,NHGIS!$A$2:$H$4300,COLUMN(NHGIS!H$1))*$F540,0)</f>
        <v>508</v>
      </c>
    </row>
    <row r="541" spans="1:13" x14ac:dyDescent="0.2">
      <c r="A541">
        <v>1</v>
      </c>
      <c r="B541" t="s">
        <v>15</v>
      </c>
      <c r="C541">
        <v>540</v>
      </c>
      <c r="D541">
        <f>SUMIFS('MPO Data'!D:D,'MPO Data'!C:C,TAZ!C541)</f>
        <v>244</v>
      </c>
      <c r="E541">
        <f>SUMIFS(NHGIS!B:B,NHGIS!A:A,TAZ!C541)</f>
        <v>406</v>
      </c>
      <c r="F541">
        <f t="shared" si="16"/>
        <v>244</v>
      </c>
      <c r="G541">
        <f t="shared" si="17"/>
        <v>175</v>
      </c>
      <c r="H541">
        <f>ROUND(VLOOKUP($C541,NHGIS!$A$2:$H$4300,COLUMN(NHGIS!C$1))*F541,0)</f>
        <v>69</v>
      </c>
      <c r="I541">
        <f>ROUND(VLOOKUP($C541,NHGIS!$A$2:$H$4300,COLUMN(NHGIS!D$1))*$F541,0)</f>
        <v>0</v>
      </c>
      <c r="J541">
        <f>ROUND(VLOOKUP($C541,NHGIS!$A$2:$H$4300,COLUMN(NHGIS!E$1))*$F541,0)</f>
        <v>10</v>
      </c>
      <c r="K541">
        <f>ROUND(VLOOKUP($C541,NHGIS!$A$2:$H$4300,COLUMN(NHGIS!F$1))*$F541,0)</f>
        <v>32</v>
      </c>
      <c r="L541">
        <f>ROUND(VLOOKUP($C541,NHGIS!$A$2:$H$4300,COLUMN(NHGIS!G$1))*$F541,0)</f>
        <v>9</v>
      </c>
      <c r="M541">
        <f>ROUND(VLOOKUP($C541,NHGIS!$A$2:$H$4300,COLUMN(NHGIS!H$1))*$F541,0)</f>
        <v>193</v>
      </c>
    </row>
    <row r="542" spans="1:13" x14ac:dyDescent="0.2">
      <c r="A542">
        <v>1</v>
      </c>
      <c r="B542" t="s">
        <v>15</v>
      </c>
      <c r="C542">
        <v>541</v>
      </c>
      <c r="D542">
        <f>SUMIFS('MPO Data'!D:D,'MPO Data'!C:C,TAZ!C542)</f>
        <v>299</v>
      </c>
      <c r="E542">
        <f>SUMIFS(NHGIS!B:B,NHGIS!A:A,TAZ!C542)</f>
        <v>234</v>
      </c>
      <c r="F542">
        <f t="shared" si="16"/>
        <v>299</v>
      </c>
      <c r="G542">
        <f t="shared" si="17"/>
        <v>240</v>
      </c>
      <c r="H542">
        <f>ROUND(VLOOKUP($C542,NHGIS!$A$2:$H$4300,COLUMN(NHGIS!C$1))*F542,0)</f>
        <v>59</v>
      </c>
      <c r="I542">
        <f>ROUND(VLOOKUP($C542,NHGIS!$A$2:$H$4300,COLUMN(NHGIS!D$1))*$F542,0)</f>
        <v>19</v>
      </c>
      <c r="J542">
        <f>ROUND(VLOOKUP($C542,NHGIS!$A$2:$H$4300,COLUMN(NHGIS!E$1))*$F542,0)</f>
        <v>20</v>
      </c>
      <c r="K542">
        <f>ROUND(VLOOKUP($C542,NHGIS!$A$2:$H$4300,COLUMN(NHGIS!F$1))*$F542,0)</f>
        <v>20</v>
      </c>
      <c r="L542">
        <f>ROUND(VLOOKUP($C542,NHGIS!$A$2:$H$4300,COLUMN(NHGIS!G$1))*$F542,0)</f>
        <v>0</v>
      </c>
      <c r="M542">
        <f>ROUND(VLOOKUP($C542,NHGIS!$A$2:$H$4300,COLUMN(NHGIS!H$1))*$F542,0)</f>
        <v>239</v>
      </c>
    </row>
    <row r="543" spans="1:13" x14ac:dyDescent="0.2">
      <c r="A543">
        <v>1</v>
      </c>
      <c r="B543" t="s">
        <v>15</v>
      </c>
      <c r="C543">
        <v>542</v>
      </c>
      <c r="D543">
        <f>SUMIFS('MPO Data'!D:D,'MPO Data'!C:C,TAZ!C543)</f>
        <v>290</v>
      </c>
      <c r="E543">
        <f>SUMIFS(NHGIS!B:B,NHGIS!A:A,TAZ!C543)</f>
        <v>236</v>
      </c>
      <c r="F543">
        <f t="shared" si="16"/>
        <v>290</v>
      </c>
      <c r="G543">
        <f t="shared" si="17"/>
        <v>233</v>
      </c>
      <c r="H543">
        <f>ROUND(VLOOKUP($C543,NHGIS!$A$2:$H$4300,COLUMN(NHGIS!C$1))*F543,0)</f>
        <v>57</v>
      </c>
      <c r="I543">
        <f>ROUND(VLOOKUP($C543,NHGIS!$A$2:$H$4300,COLUMN(NHGIS!D$1))*$F543,0)</f>
        <v>0</v>
      </c>
      <c r="J543">
        <f>ROUND(VLOOKUP($C543,NHGIS!$A$2:$H$4300,COLUMN(NHGIS!E$1))*$F543,0)</f>
        <v>20</v>
      </c>
      <c r="K543">
        <f>ROUND(VLOOKUP($C543,NHGIS!$A$2:$H$4300,COLUMN(NHGIS!F$1))*$F543,0)</f>
        <v>0</v>
      </c>
      <c r="L543">
        <f>ROUND(VLOOKUP($C543,NHGIS!$A$2:$H$4300,COLUMN(NHGIS!G$1))*$F543,0)</f>
        <v>32</v>
      </c>
      <c r="M543">
        <f>ROUND(VLOOKUP($C543,NHGIS!$A$2:$H$4300,COLUMN(NHGIS!H$1))*$F543,0)</f>
        <v>238</v>
      </c>
    </row>
    <row r="544" spans="1:13" x14ac:dyDescent="0.2">
      <c r="A544">
        <v>1</v>
      </c>
      <c r="B544" t="s">
        <v>15</v>
      </c>
      <c r="C544">
        <v>543</v>
      </c>
      <c r="D544">
        <f>SUMIFS('MPO Data'!D:D,'MPO Data'!C:C,TAZ!C544)</f>
        <v>395</v>
      </c>
      <c r="E544">
        <f>SUMIFS(NHGIS!B:B,NHGIS!A:A,TAZ!C544)</f>
        <v>446</v>
      </c>
      <c r="F544">
        <f t="shared" si="16"/>
        <v>395</v>
      </c>
      <c r="G544">
        <f t="shared" si="17"/>
        <v>209</v>
      </c>
      <c r="H544">
        <f>ROUND(VLOOKUP($C544,NHGIS!$A$2:$H$4300,COLUMN(NHGIS!C$1))*F544,0)</f>
        <v>186</v>
      </c>
      <c r="I544">
        <f>ROUND(VLOOKUP($C544,NHGIS!$A$2:$H$4300,COLUMN(NHGIS!D$1))*$F544,0)</f>
        <v>38</v>
      </c>
      <c r="J544">
        <f>ROUND(VLOOKUP($C544,NHGIS!$A$2:$H$4300,COLUMN(NHGIS!E$1))*$F544,0)</f>
        <v>18</v>
      </c>
      <c r="K544">
        <f>ROUND(VLOOKUP($C544,NHGIS!$A$2:$H$4300,COLUMN(NHGIS!F$1))*$F544,0)</f>
        <v>0</v>
      </c>
      <c r="L544">
        <f>ROUND(VLOOKUP($C544,NHGIS!$A$2:$H$4300,COLUMN(NHGIS!G$1))*$F544,0)</f>
        <v>51</v>
      </c>
      <c r="M544">
        <f>ROUND(VLOOKUP($C544,NHGIS!$A$2:$H$4300,COLUMN(NHGIS!H$1))*$F544,0)</f>
        <v>288</v>
      </c>
    </row>
    <row r="545" spans="1:13" x14ac:dyDescent="0.2">
      <c r="A545">
        <v>1</v>
      </c>
      <c r="B545" t="s">
        <v>15</v>
      </c>
      <c r="C545">
        <v>544</v>
      </c>
      <c r="D545">
        <f>SUMIFS('MPO Data'!D:D,'MPO Data'!C:C,TAZ!C545)</f>
        <v>278</v>
      </c>
      <c r="E545">
        <f>SUMIFS(NHGIS!B:B,NHGIS!A:A,TAZ!C545)</f>
        <v>343</v>
      </c>
      <c r="F545">
        <f t="shared" si="16"/>
        <v>278</v>
      </c>
      <c r="G545">
        <f t="shared" si="17"/>
        <v>207</v>
      </c>
      <c r="H545">
        <f>ROUND(VLOOKUP($C545,NHGIS!$A$2:$H$4300,COLUMN(NHGIS!C$1))*F545,0)</f>
        <v>71</v>
      </c>
      <c r="I545">
        <f>ROUND(VLOOKUP($C545,NHGIS!$A$2:$H$4300,COLUMN(NHGIS!D$1))*$F545,0)</f>
        <v>22</v>
      </c>
      <c r="J545">
        <f>ROUND(VLOOKUP($C545,NHGIS!$A$2:$H$4300,COLUMN(NHGIS!E$1))*$F545,0)</f>
        <v>15</v>
      </c>
      <c r="K545">
        <f>ROUND(VLOOKUP($C545,NHGIS!$A$2:$H$4300,COLUMN(NHGIS!F$1))*$F545,0)</f>
        <v>0</v>
      </c>
      <c r="L545">
        <f>ROUND(VLOOKUP($C545,NHGIS!$A$2:$H$4300,COLUMN(NHGIS!G$1))*$F545,0)</f>
        <v>36</v>
      </c>
      <c r="M545">
        <f>ROUND(VLOOKUP($C545,NHGIS!$A$2:$H$4300,COLUMN(NHGIS!H$1))*$F545,0)</f>
        <v>205</v>
      </c>
    </row>
    <row r="546" spans="1:13" x14ac:dyDescent="0.2">
      <c r="A546">
        <v>1</v>
      </c>
      <c r="B546" t="s">
        <v>15</v>
      </c>
      <c r="C546">
        <v>545</v>
      </c>
      <c r="D546">
        <f>SUMIFS('MPO Data'!D:D,'MPO Data'!C:C,TAZ!C546)</f>
        <v>287</v>
      </c>
      <c r="E546">
        <f>SUMIFS(NHGIS!B:B,NHGIS!A:A,TAZ!C546)</f>
        <v>203</v>
      </c>
      <c r="F546">
        <f t="shared" si="16"/>
        <v>287</v>
      </c>
      <c r="G546">
        <f t="shared" si="17"/>
        <v>226</v>
      </c>
      <c r="H546">
        <f>ROUND(VLOOKUP($C546,NHGIS!$A$2:$H$4300,COLUMN(NHGIS!C$1))*F546,0)</f>
        <v>61</v>
      </c>
      <c r="I546">
        <f>ROUND(VLOOKUP($C546,NHGIS!$A$2:$H$4300,COLUMN(NHGIS!D$1))*$F546,0)</f>
        <v>0</v>
      </c>
      <c r="J546">
        <f>ROUND(VLOOKUP($C546,NHGIS!$A$2:$H$4300,COLUMN(NHGIS!E$1))*$F546,0)</f>
        <v>0</v>
      </c>
      <c r="K546">
        <f>ROUND(VLOOKUP($C546,NHGIS!$A$2:$H$4300,COLUMN(NHGIS!F$1))*$F546,0)</f>
        <v>52</v>
      </c>
      <c r="L546">
        <f>ROUND(VLOOKUP($C546,NHGIS!$A$2:$H$4300,COLUMN(NHGIS!G$1))*$F546,0)</f>
        <v>0</v>
      </c>
      <c r="M546">
        <f>ROUND(VLOOKUP($C546,NHGIS!$A$2:$H$4300,COLUMN(NHGIS!H$1))*$F546,0)</f>
        <v>235</v>
      </c>
    </row>
    <row r="547" spans="1:13" x14ac:dyDescent="0.2">
      <c r="A547">
        <v>1</v>
      </c>
      <c r="B547" t="s">
        <v>15</v>
      </c>
      <c r="C547">
        <v>546</v>
      </c>
      <c r="D547">
        <f>SUMIFS('MPO Data'!D:D,'MPO Data'!C:C,TAZ!C547)</f>
        <v>345</v>
      </c>
      <c r="E547">
        <f>SUMIFS(NHGIS!B:B,NHGIS!A:A,TAZ!C547)</f>
        <v>306</v>
      </c>
      <c r="F547">
        <f t="shared" si="16"/>
        <v>345</v>
      </c>
      <c r="G547">
        <f t="shared" si="17"/>
        <v>301</v>
      </c>
      <c r="H547">
        <f>ROUND(VLOOKUP($C547,NHGIS!$A$2:$H$4300,COLUMN(NHGIS!C$1))*F547,0)</f>
        <v>44</v>
      </c>
      <c r="I547">
        <f>ROUND(VLOOKUP($C547,NHGIS!$A$2:$H$4300,COLUMN(NHGIS!D$1))*$F547,0)</f>
        <v>0</v>
      </c>
      <c r="J547">
        <f>ROUND(VLOOKUP($C547,NHGIS!$A$2:$H$4300,COLUMN(NHGIS!E$1))*$F547,0)</f>
        <v>0</v>
      </c>
      <c r="K547">
        <f>ROUND(VLOOKUP($C547,NHGIS!$A$2:$H$4300,COLUMN(NHGIS!F$1))*$F547,0)</f>
        <v>43</v>
      </c>
      <c r="L547">
        <f>ROUND(VLOOKUP($C547,NHGIS!$A$2:$H$4300,COLUMN(NHGIS!G$1))*$F547,0)</f>
        <v>0</v>
      </c>
      <c r="M547">
        <f>ROUND(VLOOKUP($C547,NHGIS!$A$2:$H$4300,COLUMN(NHGIS!H$1))*$F547,0)</f>
        <v>302</v>
      </c>
    </row>
    <row r="548" spans="1:13" x14ac:dyDescent="0.2">
      <c r="A548">
        <v>1</v>
      </c>
      <c r="B548" t="s">
        <v>15</v>
      </c>
      <c r="C548">
        <v>547</v>
      </c>
      <c r="D548">
        <f>SUMIFS('MPO Data'!D:D,'MPO Data'!C:C,TAZ!C548)</f>
        <v>492</v>
      </c>
      <c r="E548">
        <f>SUMIFS(NHGIS!B:B,NHGIS!A:A,TAZ!C548)</f>
        <v>511</v>
      </c>
      <c r="F548">
        <f t="shared" si="16"/>
        <v>492</v>
      </c>
      <c r="G548">
        <f t="shared" si="17"/>
        <v>324</v>
      </c>
      <c r="H548">
        <f>ROUND(VLOOKUP($C548,NHGIS!$A$2:$H$4300,COLUMN(NHGIS!C$1))*F548,0)</f>
        <v>168</v>
      </c>
      <c r="I548">
        <f>ROUND(VLOOKUP($C548,NHGIS!$A$2:$H$4300,COLUMN(NHGIS!D$1))*$F548,0)</f>
        <v>55</v>
      </c>
      <c r="J548">
        <f>ROUND(VLOOKUP($C548,NHGIS!$A$2:$H$4300,COLUMN(NHGIS!E$1))*$F548,0)</f>
        <v>0</v>
      </c>
      <c r="K548">
        <f>ROUND(VLOOKUP($C548,NHGIS!$A$2:$H$4300,COLUMN(NHGIS!F$1))*$F548,0)</f>
        <v>0</v>
      </c>
      <c r="L548">
        <f>ROUND(VLOOKUP($C548,NHGIS!$A$2:$H$4300,COLUMN(NHGIS!G$1))*$F548,0)</f>
        <v>34</v>
      </c>
      <c r="M548">
        <f>ROUND(VLOOKUP($C548,NHGIS!$A$2:$H$4300,COLUMN(NHGIS!H$1))*$F548,0)</f>
        <v>403</v>
      </c>
    </row>
    <row r="549" spans="1:13" x14ac:dyDescent="0.2">
      <c r="A549">
        <v>1</v>
      </c>
      <c r="B549" t="s">
        <v>15</v>
      </c>
      <c r="C549">
        <v>548</v>
      </c>
      <c r="D549">
        <f>SUMIFS('MPO Data'!D:D,'MPO Data'!C:C,TAZ!C549)</f>
        <v>229</v>
      </c>
      <c r="E549">
        <f>SUMIFS(NHGIS!B:B,NHGIS!A:A,TAZ!C549)</f>
        <v>249</v>
      </c>
      <c r="F549">
        <f t="shared" si="16"/>
        <v>229</v>
      </c>
      <c r="G549">
        <f t="shared" si="17"/>
        <v>164</v>
      </c>
      <c r="H549">
        <f>ROUND(VLOOKUP($C549,NHGIS!$A$2:$H$4300,COLUMN(NHGIS!C$1))*F549,0)</f>
        <v>65</v>
      </c>
      <c r="I549">
        <f>ROUND(VLOOKUP($C549,NHGIS!$A$2:$H$4300,COLUMN(NHGIS!D$1))*$F549,0)</f>
        <v>0</v>
      </c>
      <c r="J549">
        <f>ROUND(VLOOKUP($C549,NHGIS!$A$2:$H$4300,COLUMN(NHGIS!E$1))*$F549,0)</f>
        <v>19</v>
      </c>
      <c r="K549">
        <f>ROUND(VLOOKUP($C549,NHGIS!$A$2:$H$4300,COLUMN(NHGIS!F$1))*$F549,0)</f>
        <v>54</v>
      </c>
      <c r="L549">
        <f>ROUND(VLOOKUP($C549,NHGIS!$A$2:$H$4300,COLUMN(NHGIS!G$1))*$F549,0)</f>
        <v>38</v>
      </c>
      <c r="M549">
        <f>ROUND(VLOOKUP($C549,NHGIS!$A$2:$H$4300,COLUMN(NHGIS!H$1))*$F549,0)</f>
        <v>118</v>
      </c>
    </row>
    <row r="550" spans="1:13" x14ac:dyDescent="0.2">
      <c r="A550">
        <v>1</v>
      </c>
      <c r="B550" t="s">
        <v>15</v>
      </c>
      <c r="C550">
        <v>549</v>
      </c>
      <c r="D550">
        <f>SUMIFS('MPO Data'!D:D,'MPO Data'!C:C,TAZ!C550)</f>
        <v>319</v>
      </c>
      <c r="E550">
        <f>SUMIFS(NHGIS!B:B,NHGIS!A:A,TAZ!C550)</f>
        <v>265</v>
      </c>
      <c r="F550">
        <f t="shared" si="16"/>
        <v>319</v>
      </c>
      <c r="G550">
        <f t="shared" si="17"/>
        <v>194</v>
      </c>
      <c r="H550">
        <f>ROUND(VLOOKUP($C550,NHGIS!$A$2:$H$4300,COLUMN(NHGIS!C$1))*F550,0)</f>
        <v>125</v>
      </c>
      <c r="I550">
        <f>ROUND(VLOOKUP($C550,NHGIS!$A$2:$H$4300,COLUMN(NHGIS!D$1))*$F550,0)</f>
        <v>0</v>
      </c>
      <c r="J550">
        <f>ROUND(VLOOKUP($C550,NHGIS!$A$2:$H$4300,COLUMN(NHGIS!E$1))*$F550,0)</f>
        <v>0</v>
      </c>
      <c r="K550">
        <f>ROUND(VLOOKUP($C550,NHGIS!$A$2:$H$4300,COLUMN(NHGIS!F$1))*$F550,0)</f>
        <v>46</v>
      </c>
      <c r="L550">
        <f>ROUND(VLOOKUP($C550,NHGIS!$A$2:$H$4300,COLUMN(NHGIS!G$1))*$F550,0)</f>
        <v>18</v>
      </c>
      <c r="M550">
        <f>ROUND(VLOOKUP($C550,NHGIS!$A$2:$H$4300,COLUMN(NHGIS!H$1))*$F550,0)</f>
        <v>255</v>
      </c>
    </row>
    <row r="551" spans="1:13" x14ac:dyDescent="0.2">
      <c r="A551">
        <v>1</v>
      </c>
      <c r="B551" t="s">
        <v>15</v>
      </c>
      <c r="C551">
        <v>550</v>
      </c>
      <c r="D551">
        <f>SUMIFS('MPO Data'!D:D,'MPO Data'!C:C,TAZ!C551)</f>
        <v>288</v>
      </c>
      <c r="E551">
        <f>SUMIFS(NHGIS!B:B,NHGIS!A:A,TAZ!C551)</f>
        <v>314</v>
      </c>
      <c r="F551">
        <f t="shared" si="16"/>
        <v>288</v>
      </c>
      <c r="G551">
        <f t="shared" si="17"/>
        <v>247</v>
      </c>
      <c r="H551">
        <f>ROUND(VLOOKUP($C551,NHGIS!$A$2:$H$4300,COLUMN(NHGIS!C$1))*F551,0)</f>
        <v>41</v>
      </c>
      <c r="I551">
        <f>ROUND(VLOOKUP($C551,NHGIS!$A$2:$H$4300,COLUMN(NHGIS!D$1))*$F551,0)</f>
        <v>49</v>
      </c>
      <c r="J551">
        <f>ROUND(VLOOKUP($C551,NHGIS!$A$2:$H$4300,COLUMN(NHGIS!E$1))*$F551,0)</f>
        <v>51</v>
      </c>
      <c r="K551">
        <f>ROUND(VLOOKUP($C551,NHGIS!$A$2:$H$4300,COLUMN(NHGIS!F$1))*$F551,0)</f>
        <v>18</v>
      </c>
      <c r="L551">
        <f>ROUND(VLOOKUP($C551,NHGIS!$A$2:$H$4300,COLUMN(NHGIS!G$1))*$F551,0)</f>
        <v>64</v>
      </c>
      <c r="M551">
        <f>ROUND(VLOOKUP($C551,NHGIS!$A$2:$H$4300,COLUMN(NHGIS!H$1))*$F551,0)</f>
        <v>105</v>
      </c>
    </row>
    <row r="552" spans="1:13" x14ac:dyDescent="0.2">
      <c r="A552">
        <v>1</v>
      </c>
      <c r="B552" t="s">
        <v>15</v>
      </c>
      <c r="C552">
        <v>551</v>
      </c>
      <c r="D552">
        <f>SUMIFS('MPO Data'!D:D,'MPO Data'!C:C,TAZ!C552)</f>
        <v>529</v>
      </c>
      <c r="E552">
        <f>SUMIFS(NHGIS!B:B,NHGIS!A:A,TAZ!C552)</f>
        <v>571</v>
      </c>
      <c r="F552">
        <f t="shared" si="16"/>
        <v>529</v>
      </c>
      <c r="G552">
        <f t="shared" si="17"/>
        <v>444</v>
      </c>
      <c r="H552">
        <f>ROUND(VLOOKUP($C552,NHGIS!$A$2:$H$4300,COLUMN(NHGIS!C$1))*F552,0)</f>
        <v>85</v>
      </c>
      <c r="I552">
        <f>ROUND(VLOOKUP($C552,NHGIS!$A$2:$H$4300,COLUMN(NHGIS!D$1))*$F552,0)</f>
        <v>54</v>
      </c>
      <c r="J552">
        <f>ROUND(VLOOKUP($C552,NHGIS!$A$2:$H$4300,COLUMN(NHGIS!E$1))*$F552,0)</f>
        <v>89</v>
      </c>
      <c r="K552">
        <f>ROUND(VLOOKUP($C552,NHGIS!$A$2:$H$4300,COLUMN(NHGIS!F$1))*$F552,0)</f>
        <v>76</v>
      </c>
      <c r="L552">
        <f>ROUND(VLOOKUP($C552,NHGIS!$A$2:$H$4300,COLUMN(NHGIS!G$1))*$F552,0)</f>
        <v>44</v>
      </c>
      <c r="M552">
        <f>ROUND(VLOOKUP($C552,NHGIS!$A$2:$H$4300,COLUMN(NHGIS!H$1))*$F552,0)</f>
        <v>266</v>
      </c>
    </row>
    <row r="553" spans="1:13" x14ac:dyDescent="0.2">
      <c r="A553">
        <v>1</v>
      </c>
      <c r="B553" t="s">
        <v>15</v>
      </c>
      <c r="C553">
        <v>552</v>
      </c>
      <c r="D553">
        <f>SUMIFS('MPO Data'!D:D,'MPO Data'!C:C,TAZ!C553)</f>
        <v>306</v>
      </c>
      <c r="E553">
        <f>SUMIFS(NHGIS!B:B,NHGIS!A:A,TAZ!C553)</f>
        <v>293</v>
      </c>
      <c r="F553">
        <f t="shared" si="16"/>
        <v>306</v>
      </c>
      <c r="G553">
        <f t="shared" si="17"/>
        <v>203</v>
      </c>
      <c r="H553">
        <f>ROUND(VLOOKUP($C553,NHGIS!$A$2:$H$4300,COLUMN(NHGIS!C$1))*F553,0)</f>
        <v>103</v>
      </c>
      <c r="I553">
        <f>ROUND(VLOOKUP($C553,NHGIS!$A$2:$H$4300,COLUMN(NHGIS!D$1))*$F553,0)</f>
        <v>46</v>
      </c>
      <c r="J553">
        <f>ROUND(VLOOKUP($C553,NHGIS!$A$2:$H$4300,COLUMN(NHGIS!E$1))*$F553,0)</f>
        <v>0</v>
      </c>
      <c r="K553">
        <f>ROUND(VLOOKUP($C553,NHGIS!$A$2:$H$4300,COLUMN(NHGIS!F$1))*$F553,0)</f>
        <v>86</v>
      </c>
      <c r="L553">
        <f>ROUND(VLOOKUP($C553,NHGIS!$A$2:$H$4300,COLUMN(NHGIS!G$1))*$F553,0)</f>
        <v>0</v>
      </c>
      <c r="M553">
        <f>ROUND(VLOOKUP($C553,NHGIS!$A$2:$H$4300,COLUMN(NHGIS!H$1))*$F553,0)</f>
        <v>174</v>
      </c>
    </row>
    <row r="554" spans="1:13" x14ac:dyDescent="0.2">
      <c r="A554">
        <v>1</v>
      </c>
      <c r="B554" t="s">
        <v>15</v>
      </c>
      <c r="C554">
        <v>553</v>
      </c>
      <c r="D554">
        <f>SUMIFS('MPO Data'!D:D,'MPO Data'!C:C,TAZ!C554)</f>
        <v>457</v>
      </c>
      <c r="E554">
        <f>SUMIFS(NHGIS!B:B,NHGIS!A:A,TAZ!C554)</f>
        <v>379</v>
      </c>
      <c r="F554">
        <f t="shared" si="16"/>
        <v>457</v>
      </c>
      <c r="G554">
        <f t="shared" si="17"/>
        <v>393</v>
      </c>
      <c r="H554">
        <f>ROUND(VLOOKUP($C554,NHGIS!$A$2:$H$4300,COLUMN(NHGIS!C$1))*F554,0)</f>
        <v>64</v>
      </c>
      <c r="I554">
        <f>ROUND(VLOOKUP($C554,NHGIS!$A$2:$H$4300,COLUMN(NHGIS!D$1))*$F554,0)</f>
        <v>92</v>
      </c>
      <c r="J554">
        <f>ROUND(VLOOKUP($C554,NHGIS!$A$2:$H$4300,COLUMN(NHGIS!E$1))*$F554,0)</f>
        <v>33</v>
      </c>
      <c r="K554">
        <f>ROUND(VLOOKUP($C554,NHGIS!$A$2:$H$4300,COLUMN(NHGIS!F$1))*$F554,0)</f>
        <v>29</v>
      </c>
      <c r="L554">
        <f>ROUND(VLOOKUP($C554,NHGIS!$A$2:$H$4300,COLUMN(NHGIS!G$1))*$F554,0)</f>
        <v>68</v>
      </c>
      <c r="M554">
        <f>ROUND(VLOOKUP($C554,NHGIS!$A$2:$H$4300,COLUMN(NHGIS!H$1))*$F554,0)</f>
        <v>236</v>
      </c>
    </row>
    <row r="555" spans="1:13" x14ac:dyDescent="0.2">
      <c r="A555">
        <v>1</v>
      </c>
      <c r="B555" t="s">
        <v>15</v>
      </c>
      <c r="C555">
        <v>554</v>
      </c>
      <c r="D555">
        <f>SUMIFS('MPO Data'!D:D,'MPO Data'!C:C,TAZ!C555)</f>
        <v>298</v>
      </c>
      <c r="E555">
        <f>SUMIFS(NHGIS!B:B,NHGIS!A:A,TAZ!C555)</f>
        <v>289</v>
      </c>
      <c r="F555">
        <f t="shared" si="16"/>
        <v>298</v>
      </c>
      <c r="G555">
        <f t="shared" si="17"/>
        <v>155</v>
      </c>
      <c r="H555">
        <f>ROUND(VLOOKUP($C555,NHGIS!$A$2:$H$4300,COLUMN(NHGIS!C$1))*F555,0)</f>
        <v>143</v>
      </c>
      <c r="I555">
        <f>ROUND(VLOOKUP($C555,NHGIS!$A$2:$H$4300,COLUMN(NHGIS!D$1))*$F555,0)</f>
        <v>18</v>
      </c>
      <c r="J555">
        <f>ROUND(VLOOKUP($C555,NHGIS!$A$2:$H$4300,COLUMN(NHGIS!E$1))*$F555,0)</f>
        <v>14</v>
      </c>
      <c r="K555">
        <f>ROUND(VLOOKUP($C555,NHGIS!$A$2:$H$4300,COLUMN(NHGIS!F$1))*$F555,0)</f>
        <v>41</v>
      </c>
      <c r="L555">
        <f>ROUND(VLOOKUP($C555,NHGIS!$A$2:$H$4300,COLUMN(NHGIS!G$1))*$F555,0)</f>
        <v>0</v>
      </c>
      <c r="M555">
        <f>ROUND(VLOOKUP($C555,NHGIS!$A$2:$H$4300,COLUMN(NHGIS!H$1))*$F555,0)</f>
        <v>225</v>
      </c>
    </row>
    <row r="556" spans="1:13" x14ac:dyDescent="0.2">
      <c r="A556">
        <v>1</v>
      </c>
      <c r="B556" t="s">
        <v>15</v>
      </c>
      <c r="C556">
        <v>555</v>
      </c>
      <c r="D556">
        <f>SUMIFS('MPO Data'!D:D,'MPO Data'!C:C,TAZ!C556)</f>
        <v>286</v>
      </c>
      <c r="E556">
        <f>SUMIFS(NHGIS!B:B,NHGIS!A:A,TAZ!C556)</f>
        <v>275</v>
      </c>
      <c r="F556">
        <f t="shared" si="16"/>
        <v>286</v>
      </c>
      <c r="G556">
        <f t="shared" si="17"/>
        <v>230</v>
      </c>
      <c r="H556">
        <f>ROUND(VLOOKUP($C556,NHGIS!$A$2:$H$4300,COLUMN(NHGIS!C$1))*F556,0)</f>
        <v>56</v>
      </c>
      <c r="I556">
        <f>ROUND(VLOOKUP($C556,NHGIS!$A$2:$H$4300,COLUMN(NHGIS!D$1))*$F556,0)</f>
        <v>33</v>
      </c>
      <c r="J556">
        <f>ROUND(VLOOKUP($C556,NHGIS!$A$2:$H$4300,COLUMN(NHGIS!E$1))*$F556,0)</f>
        <v>5</v>
      </c>
      <c r="K556">
        <f>ROUND(VLOOKUP($C556,NHGIS!$A$2:$H$4300,COLUMN(NHGIS!F$1))*$F556,0)</f>
        <v>79</v>
      </c>
      <c r="L556">
        <f>ROUND(VLOOKUP($C556,NHGIS!$A$2:$H$4300,COLUMN(NHGIS!G$1))*$F556,0)</f>
        <v>0</v>
      </c>
      <c r="M556">
        <f>ROUND(VLOOKUP($C556,NHGIS!$A$2:$H$4300,COLUMN(NHGIS!H$1))*$F556,0)</f>
        <v>168</v>
      </c>
    </row>
    <row r="557" spans="1:13" x14ac:dyDescent="0.2">
      <c r="A557">
        <v>1</v>
      </c>
      <c r="B557" t="s">
        <v>15</v>
      </c>
      <c r="C557">
        <v>556</v>
      </c>
      <c r="D557">
        <f>SUMIFS('MPO Data'!D:D,'MPO Data'!C:C,TAZ!C557)</f>
        <v>284</v>
      </c>
      <c r="E557">
        <f>SUMIFS(NHGIS!B:B,NHGIS!A:A,TAZ!C557)</f>
        <v>363</v>
      </c>
      <c r="F557">
        <f t="shared" si="16"/>
        <v>284</v>
      </c>
      <c r="G557">
        <f t="shared" si="17"/>
        <v>266</v>
      </c>
      <c r="H557">
        <f>ROUND(VLOOKUP($C557,NHGIS!$A$2:$H$4300,COLUMN(NHGIS!C$1))*F557,0)</f>
        <v>18</v>
      </c>
      <c r="I557">
        <f>ROUND(VLOOKUP($C557,NHGIS!$A$2:$H$4300,COLUMN(NHGIS!D$1))*$F557,0)</f>
        <v>31</v>
      </c>
      <c r="J557">
        <f>ROUND(VLOOKUP($C557,NHGIS!$A$2:$H$4300,COLUMN(NHGIS!E$1))*$F557,0)</f>
        <v>27</v>
      </c>
      <c r="K557">
        <f>ROUND(VLOOKUP($C557,NHGIS!$A$2:$H$4300,COLUMN(NHGIS!F$1))*$F557,0)</f>
        <v>43</v>
      </c>
      <c r="L557">
        <f>ROUND(VLOOKUP($C557,NHGIS!$A$2:$H$4300,COLUMN(NHGIS!G$1))*$F557,0)</f>
        <v>18</v>
      </c>
      <c r="M557">
        <f>ROUND(VLOOKUP($C557,NHGIS!$A$2:$H$4300,COLUMN(NHGIS!H$1))*$F557,0)</f>
        <v>165</v>
      </c>
    </row>
    <row r="558" spans="1:13" x14ac:dyDescent="0.2">
      <c r="A558">
        <v>1</v>
      </c>
      <c r="B558" t="s">
        <v>15</v>
      </c>
      <c r="C558">
        <v>557</v>
      </c>
      <c r="D558">
        <f>SUMIFS('MPO Data'!D:D,'MPO Data'!C:C,TAZ!C558)</f>
        <v>429</v>
      </c>
      <c r="E558">
        <f>SUMIFS(NHGIS!B:B,NHGIS!A:A,TAZ!C558)</f>
        <v>340</v>
      </c>
      <c r="F558">
        <f t="shared" si="16"/>
        <v>429</v>
      </c>
      <c r="G558">
        <f t="shared" si="17"/>
        <v>255</v>
      </c>
      <c r="H558">
        <f>ROUND(VLOOKUP($C558,NHGIS!$A$2:$H$4300,COLUMN(NHGIS!C$1))*F558,0)</f>
        <v>174</v>
      </c>
      <c r="I558">
        <f>ROUND(VLOOKUP($C558,NHGIS!$A$2:$H$4300,COLUMN(NHGIS!D$1))*$F558,0)</f>
        <v>61</v>
      </c>
      <c r="J558">
        <f>ROUND(VLOOKUP($C558,NHGIS!$A$2:$H$4300,COLUMN(NHGIS!E$1))*$F558,0)</f>
        <v>156</v>
      </c>
      <c r="K558">
        <f>ROUND(VLOOKUP($C558,NHGIS!$A$2:$H$4300,COLUMN(NHGIS!F$1))*$F558,0)</f>
        <v>45</v>
      </c>
      <c r="L558">
        <f>ROUND(VLOOKUP($C558,NHGIS!$A$2:$H$4300,COLUMN(NHGIS!G$1))*$F558,0)</f>
        <v>54</v>
      </c>
      <c r="M558">
        <f>ROUND(VLOOKUP($C558,NHGIS!$A$2:$H$4300,COLUMN(NHGIS!H$1))*$F558,0)</f>
        <v>112</v>
      </c>
    </row>
    <row r="559" spans="1:13" x14ac:dyDescent="0.2">
      <c r="A559">
        <v>1</v>
      </c>
      <c r="B559" t="s">
        <v>15</v>
      </c>
      <c r="C559">
        <v>558</v>
      </c>
      <c r="D559">
        <f>SUMIFS('MPO Data'!D:D,'MPO Data'!C:C,TAZ!C559)</f>
        <v>422</v>
      </c>
      <c r="E559">
        <f>SUMIFS(NHGIS!B:B,NHGIS!A:A,TAZ!C559)</f>
        <v>525</v>
      </c>
      <c r="F559">
        <f t="shared" si="16"/>
        <v>422</v>
      </c>
      <c r="G559">
        <f t="shared" si="17"/>
        <v>316</v>
      </c>
      <c r="H559">
        <f>ROUND(VLOOKUP($C559,NHGIS!$A$2:$H$4300,COLUMN(NHGIS!C$1))*F559,0)</f>
        <v>106</v>
      </c>
      <c r="I559">
        <f>ROUND(VLOOKUP($C559,NHGIS!$A$2:$H$4300,COLUMN(NHGIS!D$1))*$F559,0)</f>
        <v>71</v>
      </c>
      <c r="J559">
        <f>ROUND(VLOOKUP($C559,NHGIS!$A$2:$H$4300,COLUMN(NHGIS!E$1))*$F559,0)</f>
        <v>71</v>
      </c>
      <c r="K559">
        <f>ROUND(VLOOKUP($C559,NHGIS!$A$2:$H$4300,COLUMN(NHGIS!F$1))*$F559,0)</f>
        <v>32</v>
      </c>
      <c r="L559">
        <f>ROUND(VLOOKUP($C559,NHGIS!$A$2:$H$4300,COLUMN(NHGIS!G$1))*$F559,0)</f>
        <v>88</v>
      </c>
      <c r="M559">
        <f>ROUND(VLOOKUP($C559,NHGIS!$A$2:$H$4300,COLUMN(NHGIS!H$1))*$F559,0)</f>
        <v>161</v>
      </c>
    </row>
    <row r="560" spans="1:13" x14ac:dyDescent="0.2">
      <c r="A560">
        <v>1</v>
      </c>
      <c r="B560" t="s">
        <v>15</v>
      </c>
      <c r="C560">
        <v>559</v>
      </c>
      <c r="D560">
        <f>SUMIFS('MPO Data'!D:D,'MPO Data'!C:C,TAZ!C560)</f>
        <v>463</v>
      </c>
      <c r="E560">
        <f>SUMIFS(NHGIS!B:B,NHGIS!A:A,TAZ!C560)</f>
        <v>515</v>
      </c>
      <c r="F560">
        <f t="shared" si="16"/>
        <v>463</v>
      </c>
      <c r="G560">
        <f t="shared" si="17"/>
        <v>325</v>
      </c>
      <c r="H560">
        <f>ROUND(VLOOKUP($C560,NHGIS!$A$2:$H$4300,COLUMN(NHGIS!C$1))*F560,0)</f>
        <v>138</v>
      </c>
      <c r="I560">
        <f>ROUND(VLOOKUP($C560,NHGIS!$A$2:$H$4300,COLUMN(NHGIS!D$1))*$F560,0)</f>
        <v>32</v>
      </c>
      <c r="J560">
        <f>ROUND(VLOOKUP($C560,NHGIS!$A$2:$H$4300,COLUMN(NHGIS!E$1))*$F560,0)</f>
        <v>47</v>
      </c>
      <c r="K560">
        <f>ROUND(VLOOKUP($C560,NHGIS!$A$2:$H$4300,COLUMN(NHGIS!F$1))*$F560,0)</f>
        <v>47</v>
      </c>
      <c r="L560">
        <f>ROUND(VLOOKUP($C560,NHGIS!$A$2:$H$4300,COLUMN(NHGIS!G$1))*$F560,0)</f>
        <v>146</v>
      </c>
      <c r="M560">
        <f>ROUND(VLOOKUP($C560,NHGIS!$A$2:$H$4300,COLUMN(NHGIS!H$1))*$F560,0)</f>
        <v>191</v>
      </c>
    </row>
    <row r="561" spans="1:13" x14ac:dyDescent="0.2">
      <c r="A561">
        <v>1</v>
      </c>
      <c r="B561" t="s">
        <v>15</v>
      </c>
      <c r="C561">
        <v>560</v>
      </c>
      <c r="D561">
        <f>SUMIFS('MPO Data'!D:D,'MPO Data'!C:C,TAZ!C561)</f>
        <v>383</v>
      </c>
      <c r="E561">
        <f>SUMIFS(NHGIS!B:B,NHGIS!A:A,TAZ!C561)</f>
        <v>441</v>
      </c>
      <c r="F561">
        <f t="shared" si="16"/>
        <v>383</v>
      </c>
      <c r="G561">
        <f t="shared" si="17"/>
        <v>293</v>
      </c>
      <c r="H561">
        <f>ROUND(VLOOKUP($C561,NHGIS!$A$2:$H$4300,COLUMN(NHGIS!C$1))*F561,0)</f>
        <v>90</v>
      </c>
      <c r="I561">
        <f>ROUND(VLOOKUP($C561,NHGIS!$A$2:$H$4300,COLUMN(NHGIS!D$1))*$F561,0)</f>
        <v>18</v>
      </c>
      <c r="J561">
        <f>ROUND(VLOOKUP($C561,NHGIS!$A$2:$H$4300,COLUMN(NHGIS!E$1))*$F561,0)</f>
        <v>12</v>
      </c>
      <c r="K561">
        <f>ROUND(VLOOKUP($C561,NHGIS!$A$2:$H$4300,COLUMN(NHGIS!F$1))*$F561,0)</f>
        <v>96</v>
      </c>
      <c r="L561">
        <f>ROUND(VLOOKUP($C561,NHGIS!$A$2:$H$4300,COLUMN(NHGIS!G$1))*$F561,0)</f>
        <v>97</v>
      </c>
      <c r="M561">
        <f>ROUND(VLOOKUP($C561,NHGIS!$A$2:$H$4300,COLUMN(NHGIS!H$1))*$F561,0)</f>
        <v>159</v>
      </c>
    </row>
    <row r="562" spans="1:13" x14ac:dyDescent="0.2">
      <c r="A562">
        <v>1</v>
      </c>
      <c r="B562" t="s">
        <v>15</v>
      </c>
      <c r="C562">
        <v>561</v>
      </c>
      <c r="D562">
        <f>SUMIFS('MPO Data'!D:D,'MPO Data'!C:C,TAZ!C562)</f>
        <v>547</v>
      </c>
      <c r="E562">
        <f>SUMIFS(NHGIS!B:B,NHGIS!A:A,TAZ!C562)</f>
        <v>498</v>
      </c>
      <c r="F562">
        <f t="shared" si="16"/>
        <v>547</v>
      </c>
      <c r="G562">
        <f t="shared" si="17"/>
        <v>377</v>
      </c>
      <c r="H562">
        <f>ROUND(VLOOKUP($C562,NHGIS!$A$2:$H$4300,COLUMN(NHGIS!C$1))*F562,0)</f>
        <v>170</v>
      </c>
      <c r="I562">
        <f>ROUND(VLOOKUP($C562,NHGIS!$A$2:$H$4300,COLUMN(NHGIS!D$1))*$F562,0)</f>
        <v>54</v>
      </c>
      <c r="J562">
        <f>ROUND(VLOOKUP($C562,NHGIS!$A$2:$H$4300,COLUMN(NHGIS!E$1))*$F562,0)</f>
        <v>51</v>
      </c>
      <c r="K562">
        <f>ROUND(VLOOKUP($C562,NHGIS!$A$2:$H$4300,COLUMN(NHGIS!F$1))*$F562,0)</f>
        <v>62</v>
      </c>
      <c r="L562">
        <f>ROUND(VLOOKUP($C562,NHGIS!$A$2:$H$4300,COLUMN(NHGIS!G$1))*$F562,0)</f>
        <v>34</v>
      </c>
      <c r="M562">
        <f>ROUND(VLOOKUP($C562,NHGIS!$A$2:$H$4300,COLUMN(NHGIS!H$1))*$F562,0)</f>
        <v>347</v>
      </c>
    </row>
    <row r="563" spans="1:13" x14ac:dyDescent="0.2">
      <c r="A563">
        <v>1</v>
      </c>
      <c r="B563" t="s">
        <v>15</v>
      </c>
      <c r="C563">
        <v>562</v>
      </c>
      <c r="D563">
        <f>SUMIFS('MPO Data'!D:D,'MPO Data'!C:C,TAZ!C563)</f>
        <v>424</v>
      </c>
      <c r="E563">
        <f>SUMIFS(NHGIS!B:B,NHGIS!A:A,TAZ!C563)</f>
        <v>445</v>
      </c>
      <c r="F563">
        <f t="shared" si="16"/>
        <v>424</v>
      </c>
      <c r="G563">
        <f t="shared" si="17"/>
        <v>265</v>
      </c>
      <c r="H563">
        <f>ROUND(VLOOKUP($C563,NHGIS!$A$2:$H$4300,COLUMN(NHGIS!C$1))*F563,0)</f>
        <v>159</v>
      </c>
      <c r="I563">
        <f>ROUND(VLOOKUP($C563,NHGIS!$A$2:$H$4300,COLUMN(NHGIS!D$1))*$F563,0)</f>
        <v>30</v>
      </c>
      <c r="J563">
        <f>ROUND(VLOOKUP($C563,NHGIS!$A$2:$H$4300,COLUMN(NHGIS!E$1))*$F563,0)</f>
        <v>22</v>
      </c>
      <c r="K563">
        <f>ROUND(VLOOKUP($C563,NHGIS!$A$2:$H$4300,COLUMN(NHGIS!F$1))*$F563,0)</f>
        <v>53</v>
      </c>
      <c r="L563">
        <f>ROUND(VLOOKUP($C563,NHGIS!$A$2:$H$4300,COLUMN(NHGIS!G$1))*$F563,0)</f>
        <v>68</v>
      </c>
      <c r="M563">
        <f>ROUND(VLOOKUP($C563,NHGIS!$A$2:$H$4300,COLUMN(NHGIS!H$1))*$F563,0)</f>
        <v>252</v>
      </c>
    </row>
    <row r="564" spans="1:13" x14ac:dyDescent="0.2">
      <c r="A564">
        <v>1</v>
      </c>
      <c r="B564" t="s">
        <v>15</v>
      </c>
      <c r="C564">
        <v>563</v>
      </c>
      <c r="D564">
        <f>SUMIFS('MPO Data'!D:D,'MPO Data'!C:C,TAZ!C564)</f>
        <v>540</v>
      </c>
      <c r="E564">
        <f>SUMIFS(NHGIS!B:B,NHGIS!A:A,TAZ!C564)</f>
        <v>516</v>
      </c>
      <c r="F564">
        <f t="shared" si="16"/>
        <v>540</v>
      </c>
      <c r="G564">
        <f t="shared" si="17"/>
        <v>424</v>
      </c>
      <c r="H564">
        <f>ROUND(VLOOKUP($C564,NHGIS!$A$2:$H$4300,COLUMN(NHGIS!C$1))*F564,0)</f>
        <v>116</v>
      </c>
      <c r="I564">
        <f>ROUND(VLOOKUP($C564,NHGIS!$A$2:$H$4300,COLUMN(NHGIS!D$1))*$F564,0)</f>
        <v>65</v>
      </c>
      <c r="J564">
        <f>ROUND(VLOOKUP($C564,NHGIS!$A$2:$H$4300,COLUMN(NHGIS!E$1))*$F564,0)</f>
        <v>53</v>
      </c>
      <c r="K564">
        <f>ROUND(VLOOKUP($C564,NHGIS!$A$2:$H$4300,COLUMN(NHGIS!F$1))*$F564,0)</f>
        <v>90</v>
      </c>
      <c r="L564">
        <f>ROUND(VLOOKUP($C564,NHGIS!$A$2:$H$4300,COLUMN(NHGIS!G$1))*$F564,0)</f>
        <v>62</v>
      </c>
      <c r="M564">
        <f>ROUND(VLOOKUP($C564,NHGIS!$A$2:$H$4300,COLUMN(NHGIS!H$1))*$F564,0)</f>
        <v>270</v>
      </c>
    </row>
    <row r="565" spans="1:13" x14ac:dyDescent="0.2">
      <c r="A565">
        <v>1</v>
      </c>
      <c r="B565" t="s">
        <v>15</v>
      </c>
      <c r="C565">
        <v>564</v>
      </c>
      <c r="D565">
        <f>SUMIFS('MPO Data'!D:D,'MPO Data'!C:C,TAZ!C565)</f>
        <v>294</v>
      </c>
      <c r="E565">
        <f>SUMIFS(NHGIS!B:B,NHGIS!A:A,TAZ!C565)</f>
        <v>284</v>
      </c>
      <c r="F565">
        <f t="shared" si="16"/>
        <v>294</v>
      </c>
      <c r="G565">
        <f t="shared" si="17"/>
        <v>169</v>
      </c>
      <c r="H565">
        <f>ROUND(VLOOKUP($C565,NHGIS!$A$2:$H$4300,COLUMN(NHGIS!C$1))*F565,0)</f>
        <v>125</v>
      </c>
      <c r="I565">
        <f>ROUND(VLOOKUP($C565,NHGIS!$A$2:$H$4300,COLUMN(NHGIS!D$1))*$F565,0)</f>
        <v>38</v>
      </c>
      <c r="J565">
        <f>ROUND(VLOOKUP($C565,NHGIS!$A$2:$H$4300,COLUMN(NHGIS!E$1))*$F565,0)</f>
        <v>39</v>
      </c>
      <c r="K565">
        <f>ROUND(VLOOKUP($C565,NHGIS!$A$2:$H$4300,COLUMN(NHGIS!F$1))*$F565,0)</f>
        <v>12</v>
      </c>
      <c r="L565">
        <f>ROUND(VLOOKUP($C565,NHGIS!$A$2:$H$4300,COLUMN(NHGIS!G$1))*$F565,0)</f>
        <v>12</v>
      </c>
      <c r="M565">
        <f>ROUND(VLOOKUP($C565,NHGIS!$A$2:$H$4300,COLUMN(NHGIS!H$1))*$F565,0)</f>
        <v>192</v>
      </c>
    </row>
    <row r="566" spans="1:13" x14ac:dyDescent="0.2">
      <c r="A566">
        <v>1</v>
      </c>
      <c r="B566" t="s">
        <v>15</v>
      </c>
      <c r="C566">
        <v>565</v>
      </c>
      <c r="D566">
        <f>SUMIFS('MPO Data'!D:D,'MPO Data'!C:C,TAZ!C566)</f>
        <v>379</v>
      </c>
      <c r="E566">
        <f>SUMIFS(NHGIS!B:B,NHGIS!A:A,TAZ!C566)</f>
        <v>311</v>
      </c>
      <c r="F566">
        <f t="shared" si="16"/>
        <v>379</v>
      </c>
      <c r="G566">
        <f t="shared" si="17"/>
        <v>206</v>
      </c>
      <c r="H566">
        <f>ROUND(VLOOKUP($C566,NHGIS!$A$2:$H$4300,COLUMN(NHGIS!C$1))*F566,0)</f>
        <v>173</v>
      </c>
      <c r="I566">
        <f>ROUND(VLOOKUP($C566,NHGIS!$A$2:$H$4300,COLUMN(NHGIS!D$1))*$F566,0)</f>
        <v>5</v>
      </c>
      <c r="J566">
        <f>ROUND(VLOOKUP($C566,NHGIS!$A$2:$H$4300,COLUMN(NHGIS!E$1))*$F566,0)</f>
        <v>68</v>
      </c>
      <c r="K566">
        <f>ROUND(VLOOKUP($C566,NHGIS!$A$2:$H$4300,COLUMN(NHGIS!F$1))*$F566,0)</f>
        <v>15</v>
      </c>
      <c r="L566">
        <f>ROUND(VLOOKUP($C566,NHGIS!$A$2:$H$4300,COLUMN(NHGIS!G$1))*$F566,0)</f>
        <v>37</v>
      </c>
      <c r="M566">
        <f>ROUND(VLOOKUP($C566,NHGIS!$A$2:$H$4300,COLUMN(NHGIS!H$1))*$F566,0)</f>
        <v>255</v>
      </c>
    </row>
    <row r="567" spans="1:13" x14ac:dyDescent="0.2">
      <c r="A567">
        <v>1</v>
      </c>
      <c r="B567" t="s">
        <v>15</v>
      </c>
      <c r="C567">
        <v>566</v>
      </c>
      <c r="D567">
        <f>SUMIFS('MPO Data'!D:D,'MPO Data'!C:C,TAZ!C567)</f>
        <v>226</v>
      </c>
      <c r="E567">
        <f>SUMIFS(NHGIS!B:B,NHGIS!A:A,TAZ!C567)</f>
        <v>303</v>
      </c>
      <c r="F567">
        <f t="shared" si="16"/>
        <v>226</v>
      </c>
      <c r="G567">
        <f t="shared" si="17"/>
        <v>192</v>
      </c>
      <c r="H567">
        <f>ROUND(VLOOKUP($C567,NHGIS!$A$2:$H$4300,COLUMN(NHGIS!C$1))*F567,0)</f>
        <v>34</v>
      </c>
      <c r="I567">
        <f>ROUND(VLOOKUP($C567,NHGIS!$A$2:$H$4300,COLUMN(NHGIS!D$1))*$F567,0)</f>
        <v>39</v>
      </c>
      <c r="J567">
        <f>ROUND(VLOOKUP($C567,NHGIS!$A$2:$H$4300,COLUMN(NHGIS!E$1))*$F567,0)</f>
        <v>34</v>
      </c>
      <c r="K567">
        <f>ROUND(VLOOKUP($C567,NHGIS!$A$2:$H$4300,COLUMN(NHGIS!F$1))*$F567,0)</f>
        <v>40</v>
      </c>
      <c r="L567">
        <f>ROUND(VLOOKUP($C567,NHGIS!$A$2:$H$4300,COLUMN(NHGIS!G$1))*$F567,0)</f>
        <v>25</v>
      </c>
      <c r="M567">
        <f>ROUND(VLOOKUP($C567,NHGIS!$A$2:$H$4300,COLUMN(NHGIS!H$1))*$F567,0)</f>
        <v>89</v>
      </c>
    </row>
    <row r="568" spans="1:13" x14ac:dyDescent="0.2">
      <c r="A568">
        <v>1</v>
      </c>
      <c r="B568" t="s">
        <v>15</v>
      </c>
      <c r="C568">
        <v>567</v>
      </c>
      <c r="D568">
        <f>SUMIFS('MPO Data'!D:D,'MPO Data'!C:C,TAZ!C568)</f>
        <v>694</v>
      </c>
      <c r="E568">
        <f>SUMIFS(NHGIS!B:B,NHGIS!A:A,TAZ!C568)</f>
        <v>784</v>
      </c>
      <c r="F568">
        <f t="shared" si="16"/>
        <v>694</v>
      </c>
      <c r="G568">
        <f t="shared" si="17"/>
        <v>574</v>
      </c>
      <c r="H568">
        <f>ROUND(VLOOKUP($C568,NHGIS!$A$2:$H$4300,COLUMN(NHGIS!C$1))*F568,0)</f>
        <v>120</v>
      </c>
      <c r="I568">
        <f>ROUND(VLOOKUP($C568,NHGIS!$A$2:$H$4300,COLUMN(NHGIS!D$1))*$F568,0)</f>
        <v>86</v>
      </c>
      <c r="J568">
        <f>ROUND(VLOOKUP($C568,NHGIS!$A$2:$H$4300,COLUMN(NHGIS!E$1))*$F568,0)</f>
        <v>87</v>
      </c>
      <c r="K568">
        <f>ROUND(VLOOKUP($C568,NHGIS!$A$2:$H$4300,COLUMN(NHGIS!F$1))*$F568,0)</f>
        <v>113</v>
      </c>
      <c r="L568">
        <f>ROUND(VLOOKUP($C568,NHGIS!$A$2:$H$4300,COLUMN(NHGIS!G$1))*$F568,0)</f>
        <v>90</v>
      </c>
      <c r="M568">
        <f>ROUND(VLOOKUP($C568,NHGIS!$A$2:$H$4300,COLUMN(NHGIS!H$1))*$F568,0)</f>
        <v>318</v>
      </c>
    </row>
    <row r="569" spans="1:13" x14ac:dyDescent="0.2">
      <c r="A569">
        <v>1</v>
      </c>
      <c r="B569" t="s">
        <v>15</v>
      </c>
      <c r="C569">
        <v>568</v>
      </c>
      <c r="D569">
        <f>SUMIFS('MPO Data'!D:D,'MPO Data'!C:C,TAZ!C569)</f>
        <v>576</v>
      </c>
      <c r="E569">
        <f>SUMIFS(NHGIS!B:B,NHGIS!A:A,TAZ!C569)</f>
        <v>657</v>
      </c>
      <c r="F569">
        <f t="shared" si="16"/>
        <v>576</v>
      </c>
      <c r="G569">
        <f t="shared" si="17"/>
        <v>439</v>
      </c>
      <c r="H569">
        <f>ROUND(VLOOKUP($C569,NHGIS!$A$2:$H$4300,COLUMN(NHGIS!C$1))*F569,0)</f>
        <v>137</v>
      </c>
      <c r="I569">
        <f>ROUND(VLOOKUP($C569,NHGIS!$A$2:$H$4300,COLUMN(NHGIS!D$1))*$F569,0)</f>
        <v>95</v>
      </c>
      <c r="J569">
        <f>ROUND(VLOOKUP($C569,NHGIS!$A$2:$H$4300,COLUMN(NHGIS!E$1))*$F569,0)</f>
        <v>90</v>
      </c>
      <c r="K569">
        <f>ROUND(VLOOKUP($C569,NHGIS!$A$2:$H$4300,COLUMN(NHGIS!F$1))*$F569,0)</f>
        <v>64</v>
      </c>
      <c r="L569">
        <f>ROUND(VLOOKUP($C569,NHGIS!$A$2:$H$4300,COLUMN(NHGIS!G$1))*$F569,0)</f>
        <v>164</v>
      </c>
      <c r="M569">
        <f>ROUND(VLOOKUP($C569,NHGIS!$A$2:$H$4300,COLUMN(NHGIS!H$1))*$F569,0)</f>
        <v>163</v>
      </c>
    </row>
    <row r="570" spans="1:13" x14ac:dyDescent="0.2">
      <c r="A570">
        <v>1</v>
      </c>
      <c r="B570" t="s">
        <v>15</v>
      </c>
      <c r="C570">
        <v>569</v>
      </c>
      <c r="D570">
        <f>SUMIFS('MPO Data'!D:D,'MPO Data'!C:C,TAZ!C570)</f>
        <v>485</v>
      </c>
      <c r="E570">
        <f>SUMIFS(NHGIS!B:B,NHGIS!A:A,TAZ!C570)</f>
        <v>505</v>
      </c>
      <c r="F570">
        <f t="shared" si="16"/>
        <v>485</v>
      </c>
      <c r="G570">
        <f t="shared" si="17"/>
        <v>330</v>
      </c>
      <c r="H570">
        <f>ROUND(VLOOKUP($C570,NHGIS!$A$2:$H$4300,COLUMN(NHGIS!C$1))*F570,0)</f>
        <v>155</v>
      </c>
      <c r="I570">
        <f>ROUND(VLOOKUP($C570,NHGIS!$A$2:$H$4300,COLUMN(NHGIS!D$1))*$F570,0)</f>
        <v>36</v>
      </c>
      <c r="J570">
        <f>ROUND(VLOOKUP($C570,NHGIS!$A$2:$H$4300,COLUMN(NHGIS!E$1))*$F570,0)</f>
        <v>17</v>
      </c>
      <c r="K570">
        <f>ROUND(VLOOKUP($C570,NHGIS!$A$2:$H$4300,COLUMN(NHGIS!F$1))*$F570,0)</f>
        <v>87</v>
      </c>
      <c r="L570">
        <f>ROUND(VLOOKUP($C570,NHGIS!$A$2:$H$4300,COLUMN(NHGIS!G$1))*$F570,0)</f>
        <v>79</v>
      </c>
      <c r="M570">
        <f>ROUND(VLOOKUP($C570,NHGIS!$A$2:$H$4300,COLUMN(NHGIS!H$1))*$F570,0)</f>
        <v>265</v>
      </c>
    </row>
    <row r="571" spans="1:13" x14ac:dyDescent="0.2">
      <c r="A571">
        <v>1</v>
      </c>
      <c r="B571" t="s">
        <v>15</v>
      </c>
      <c r="C571">
        <v>570</v>
      </c>
      <c r="D571">
        <f>SUMIFS('MPO Data'!D:D,'MPO Data'!C:C,TAZ!C571)</f>
        <v>477</v>
      </c>
      <c r="E571">
        <f>SUMIFS(NHGIS!B:B,NHGIS!A:A,TAZ!C571)</f>
        <v>306</v>
      </c>
      <c r="F571">
        <f t="shared" si="16"/>
        <v>477</v>
      </c>
      <c r="G571">
        <f t="shared" si="17"/>
        <v>405</v>
      </c>
      <c r="H571">
        <f>ROUND(VLOOKUP($C571,NHGIS!$A$2:$H$4300,COLUMN(NHGIS!C$1))*F571,0)</f>
        <v>72</v>
      </c>
      <c r="I571">
        <f>ROUND(VLOOKUP($C571,NHGIS!$A$2:$H$4300,COLUMN(NHGIS!D$1))*$F571,0)</f>
        <v>86</v>
      </c>
      <c r="J571">
        <f>ROUND(VLOOKUP($C571,NHGIS!$A$2:$H$4300,COLUMN(NHGIS!E$1))*$F571,0)</f>
        <v>25</v>
      </c>
      <c r="K571">
        <f>ROUND(VLOOKUP($C571,NHGIS!$A$2:$H$4300,COLUMN(NHGIS!F$1))*$F571,0)</f>
        <v>186</v>
      </c>
      <c r="L571">
        <f>ROUND(VLOOKUP($C571,NHGIS!$A$2:$H$4300,COLUMN(NHGIS!G$1))*$F571,0)</f>
        <v>50</v>
      </c>
      <c r="M571">
        <f>ROUND(VLOOKUP($C571,NHGIS!$A$2:$H$4300,COLUMN(NHGIS!H$1))*$F571,0)</f>
        <v>131</v>
      </c>
    </row>
    <row r="572" spans="1:13" x14ac:dyDescent="0.2">
      <c r="A572">
        <v>1</v>
      </c>
      <c r="B572" t="s">
        <v>15</v>
      </c>
      <c r="C572">
        <v>571</v>
      </c>
      <c r="D572">
        <f>SUMIFS('MPO Data'!D:D,'MPO Data'!C:C,TAZ!C572)</f>
        <v>385</v>
      </c>
      <c r="E572">
        <f>SUMIFS(NHGIS!B:B,NHGIS!A:A,TAZ!C572)</f>
        <v>420</v>
      </c>
      <c r="F572">
        <f t="shared" si="16"/>
        <v>385</v>
      </c>
      <c r="G572">
        <f t="shared" si="17"/>
        <v>335</v>
      </c>
      <c r="H572">
        <f>ROUND(VLOOKUP($C572,NHGIS!$A$2:$H$4300,COLUMN(NHGIS!C$1))*F572,0)</f>
        <v>50</v>
      </c>
      <c r="I572">
        <f>ROUND(VLOOKUP($C572,NHGIS!$A$2:$H$4300,COLUMN(NHGIS!D$1))*$F572,0)</f>
        <v>99</v>
      </c>
      <c r="J572">
        <f>ROUND(VLOOKUP($C572,NHGIS!$A$2:$H$4300,COLUMN(NHGIS!E$1))*$F572,0)</f>
        <v>14</v>
      </c>
      <c r="K572">
        <f>ROUND(VLOOKUP($C572,NHGIS!$A$2:$H$4300,COLUMN(NHGIS!F$1))*$F572,0)</f>
        <v>28</v>
      </c>
      <c r="L572">
        <f>ROUND(VLOOKUP($C572,NHGIS!$A$2:$H$4300,COLUMN(NHGIS!G$1))*$F572,0)</f>
        <v>20</v>
      </c>
      <c r="M572">
        <f>ROUND(VLOOKUP($C572,NHGIS!$A$2:$H$4300,COLUMN(NHGIS!H$1))*$F572,0)</f>
        <v>224</v>
      </c>
    </row>
    <row r="573" spans="1:13" x14ac:dyDescent="0.2">
      <c r="A573">
        <v>1</v>
      </c>
      <c r="B573" t="s">
        <v>15</v>
      </c>
      <c r="C573">
        <v>572</v>
      </c>
      <c r="D573">
        <f>SUMIFS('MPO Data'!D:D,'MPO Data'!C:C,TAZ!C573)</f>
        <v>270</v>
      </c>
      <c r="E573">
        <f>SUMIFS(NHGIS!B:B,NHGIS!A:A,TAZ!C573)</f>
        <v>233</v>
      </c>
      <c r="F573">
        <f t="shared" si="16"/>
        <v>270</v>
      </c>
      <c r="G573">
        <f t="shared" si="17"/>
        <v>146</v>
      </c>
      <c r="H573">
        <f>ROUND(VLOOKUP($C573,NHGIS!$A$2:$H$4300,COLUMN(NHGIS!C$1))*F573,0)</f>
        <v>124</v>
      </c>
      <c r="I573">
        <f>ROUND(VLOOKUP($C573,NHGIS!$A$2:$H$4300,COLUMN(NHGIS!D$1))*$F573,0)</f>
        <v>19</v>
      </c>
      <c r="J573">
        <f>ROUND(VLOOKUP($C573,NHGIS!$A$2:$H$4300,COLUMN(NHGIS!E$1))*$F573,0)</f>
        <v>24</v>
      </c>
      <c r="K573">
        <f>ROUND(VLOOKUP($C573,NHGIS!$A$2:$H$4300,COLUMN(NHGIS!F$1))*$F573,0)</f>
        <v>0</v>
      </c>
      <c r="L573">
        <f>ROUND(VLOOKUP($C573,NHGIS!$A$2:$H$4300,COLUMN(NHGIS!G$1))*$F573,0)</f>
        <v>27</v>
      </c>
      <c r="M573">
        <f>ROUND(VLOOKUP($C573,NHGIS!$A$2:$H$4300,COLUMN(NHGIS!H$1))*$F573,0)</f>
        <v>200</v>
      </c>
    </row>
    <row r="574" spans="1:13" x14ac:dyDescent="0.2">
      <c r="A574">
        <v>1</v>
      </c>
      <c r="B574" t="s">
        <v>15</v>
      </c>
      <c r="C574">
        <v>573</v>
      </c>
      <c r="D574">
        <f>SUMIFS('MPO Data'!D:D,'MPO Data'!C:C,TAZ!C574)</f>
        <v>326</v>
      </c>
      <c r="E574">
        <f>SUMIFS(NHGIS!B:B,NHGIS!A:A,TAZ!C574)</f>
        <v>387</v>
      </c>
      <c r="F574">
        <f t="shared" si="16"/>
        <v>326</v>
      </c>
      <c r="G574">
        <f t="shared" si="17"/>
        <v>254</v>
      </c>
      <c r="H574">
        <f>ROUND(VLOOKUP($C574,NHGIS!$A$2:$H$4300,COLUMN(NHGIS!C$1))*F574,0)</f>
        <v>72</v>
      </c>
      <c r="I574">
        <f>ROUND(VLOOKUP($C574,NHGIS!$A$2:$H$4300,COLUMN(NHGIS!D$1))*$F574,0)</f>
        <v>29</v>
      </c>
      <c r="J574">
        <f>ROUND(VLOOKUP($C574,NHGIS!$A$2:$H$4300,COLUMN(NHGIS!E$1))*$F574,0)</f>
        <v>38</v>
      </c>
      <c r="K574">
        <f>ROUND(VLOOKUP($C574,NHGIS!$A$2:$H$4300,COLUMN(NHGIS!F$1))*$F574,0)</f>
        <v>30</v>
      </c>
      <c r="L574">
        <f>ROUND(VLOOKUP($C574,NHGIS!$A$2:$H$4300,COLUMN(NHGIS!G$1))*$F574,0)</f>
        <v>50</v>
      </c>
      <c r="M574">
        <f>ROUND(VLOOKUP($C574,NHGIS!$A$2:$H$4300,COLUMN(NHGIS!H$1))*$F574,0)</f>
        <v>179</v>
      </c>
    </row>
    <row r="575" spans="1:13" x14ac:dyDescent="0.2">
      <c r="A575">
        <v>1</v>
      </c>
      <c r="B575" t="s">
        <v>15</v>
      </c>
      <c r="C575">
        <v>574</v>
      </c>
      <c r="D575">
        <f>SUMIFS('MPO Data'!D:D,'MPO Data'!C:C,TAZ!C575)</f>
        <v>319</v>
      </c>
      <c r="E575">
        <f>SUMIFS(NHGIS!B:B,NHGIS!A:A,TAZ!C575)</f>
        <v>500</v>
      </c>
      <c r="F575">
        <f t="shared" si="16"/>
        <v>319</v>
      </c>
      <c r="G575">
        <f t="shared" si="17"/>
        <v>186</v>
      </c>
      <c r="H575">
        <f>ROUND(VLOOKUP($C575,NHGIS!$A$2:$H$4300,COLUMN(NHGIS!C$1))*F575,0)</f>
        <v>133</v>
      </c>
      <c r="I575">
        <f>ROUND(VLOOKUP($C575,NHGIS!$A$2:$H$4300,COLUMN(NHGIS!D$1))*$F575,0)</f>
        <v>31</v>
      </c>
      <c r="J575">
        <f>ROUND(VLOOKUP($C575,NHGIS!$A$2:$H$4300,COLUMN(NHGIS!E$1))*$F575,0)</f>
        <v>38</v>
      </c>
      <c r="K575">
        <f>ROUND(VLOOKUP($C575,NHGIS!$A$2:$H$4300,COLUMN(NHGIS!F$1))*$F575,0)</f>
        <v>12</v>
      </c>
      <c r="L575">
        <f>ROUND(VLOOKUP($C575,NHGIS!$A$2:$H$4300,COLUMN(NHGIS!G$1))*$F575,0)</f>
        <v>0</v>
      </c>
      <c r="M575">
        <f>ROUND(VLOOKUP($C575,NHGIS!$A$2:$H$4300,COLUMN(NHGIS!H$1))*$F575,0)</f>
        <v>237</v>
      </c>
    </row>
    <row r="576" spans="1:13" x14ac:dyDescent="0.2">
      <c r="A576">
        <v>1</v>
      </c>
      <c r="B576" t="s">
        <v>15</v>
      </c>
      <c r="C576">
        <v>575</v>
      </c>
      <c r="D576">
        <f>SUMIFS('MPO Data'!D:D,'MPO Data'!C:C,TAZ!C576)</f>
        <v>464</v>
      </c>
      <c r="E576">
        <f>SUMIFS(NHGIS!B:B,NHGIS!A:A,TAZ!C576)</f>
        <v>500</v>
      </c>
      <c r="F576">
        <f t="shared" si="16"/>
        <v>464</v>
      </c>
      <c r="G576">
        <f t="shared" si="17"/>
        <v>309</v>
      </c>
      <c r="H576">
        <f>ROUND(VLOOKUP($C576,NHGIS!$A$2:$H$4300,COLUMN(NHGIS!C$1))*F576,0)</f>
        <v>155</v>
      </c>
      <c r="I576">
        <f>ROUND(VLOOKUP($C576,NHGIS!$A$2:$H$4300,COLUMN(NHGIS!D$1))*$F576,0)</f>
        <v>58</v>
      </c>
      <c r="J576">
        <f>ROUND(VLOOKUP($C576,NHGIS!$A$2:$H$4300,COLUMN(NHGIS!E$1))*$F576,0)</f>
        <v>17</v>
      </c>
      <c r="K576">
        <f>ROUND(VLOOKUP($C576,NHGIS!$A$2:$H$4300,COLUMN(NHGIS!F$1))*$F576,0)</f>
        <v>66</v>
      </c>
      <c r="L576">
        <f>ROUND(VLOOKUP($C576,NHGIS!$A$2:$H$4300,COLUMN(NHGIS!G$1))*$F576,0)</f>
        <v>37</v>
      </c>
      <c r="M576">
        <f>ROUND(VLOOKUP($C576,NHGIS!$A$2:$H$4300,COLUMN(NHGIS!H$1))*$F576,0)</f>
        <v>287</v>
      </c>
    </row>
    <row r="577" spans="1:13" x14ac:dyDescent="0.2">
      <c r="A577">
        <v>1</v>
      </c>
      <c r="B577" t="s">
        <v>15</v>
      </c>
      <c r="C577">
        <v>576</v>
      </c>
      <c r="D577">
        <f>SUMIFS('MPO Data'!D:D,'MPO Data'!C:C,TAZ!C577)</f>
        <v>525</v>
      </c>
      <c r="E577">
        <f>SUMIFS(NHGIS!B:B,NHGIS!A:A,TAZ!C577)</f>
        <v>445</v>
      </c>
      <c r="F577">
        <f t="shared" si="16"/>
        <v>525</v>
      </c>
      <c r="G577">
        <f t="shared" si="17"/>
        <v>383</v>
      </c>
      <c r="H577">
        <f>ROUND(VLOOKUP($C577,NHGIS!$A$2:$H$4300,COLUMN(NHGIS!C$1))*F577,0)</f>
        <v>142</v>
      </c>
      <c r="I577">
        <f>ROUND(VLOOKUP($C577,NHGIS!$A$2:$H$4300,COLUMN(NHGIS!D$1))*$F577,0)</f>
        <v>35</v>
      </c>
      <c r="J577">
        <f>ROUND(VLOOKUP($C577,NHGIS!$A$2:$H$4300,COLUMN(NHGIS!E$1))*$F577,0)</f>
        <v>129</v>
      </c>
      <c r="K577">
        <f>ROUND(VLOOKUP($C577,NHGIS!$A$2:$H$4300,COLUMN(NHGIS!F$1))*$F577,0)</f>
        <v>118</v>
      </c>
      <c r="L577">
        <f>ROUND(VLOOKUP($C577,NHGIS!$A$2:$H$4300,COLUMN(NHGIS!G$1))*$F577,0)</f>
        <v>63</v>
      </c>
      <c r="M577">
        <f>ROUND(VLOOKUP($C577,NHGIS!$A$2:$H$4300,COLUMN(NHGIS!H$1))*$F577,0)</f>
        <v>181</v>
      </c>
    </row>
    <row r="578" spans="1:13" x14ac:dyDescent="0.2">
      <c r="A578">
        <v>1</v>
      </c>
      <c r="B578" t="s">
        <v>15</v>
      </c>
      <c r="C578">
        <v>577</v>
      </c>
      <c r="D578">
        <f>SUMIFS('MPO Data'!D:D,'MPO Data'!C:C,TAZ!C578)</f>
        <v>357</v>
      </c>
      <c r="E578">
        <f>SUMIFS(NHGIS!B:B,NHGIS!A:A,TAZ!C578)</f>
        <v>376</v>
      </c>
      <c r="F578">
        <f t="shared" si="16"/>
        <v>357</v>
      </c>
      <c r="G578">
        <f t="shared" si="17"/>
        <v>289</v>
      </c>
      <c r="H578">
        <f>ROUND(VLOOKUP($C578,NHGIS!$A$2:$H$4300,COLUMN(NHGIS!C$1))*F578,0)</f>
        <v>68</v>
      </c>
      <c r="I578">
        <f>ROUND(VLOOKUP($C578,NHGIS!$A$2:$H$4300,COLUMN(NHGIS!D$1))*$F578,0)</f>
        <v>103</v>
      </c>
      <c r="J578">
        <f>ROUND(VLOOKUP($C578,NHGIS!$A$2:$H$4300,COLUMN(NHGIS!E$1))*$F578,0)</f>
        <v>28</v>
      </c>
      <c r="K578">
        <f>ROUND(VLOOKUP($C578,NHGIS!$A$2:$H$4300,COLUMN(NHGIS!F$1))*$F578,0)</f>
        <v>47</v>
      </c>
      <c r="L578">
        <f>ROUND(VLOOKUP($C578,NHGIS!$A$2:$H$4300,COLUMN(NHGIS!G$1))*$F578,0)</f>
        <v>14</v>
      </c>
      <c r="M578">
        <f>ROUND(VLOOKUP($C578,NHGIS!$A$2:$H$4300,COLUMN(NHGIS!H$1))*$F578,0)</f>
        <v>164</v>
      </c>
    </row>
    <row r="579" spans="1:13" x14ac:dyDescent="0.2">
      <c r="A579">
        <v>1</v>
      </c>
      <c r="B579" t="s">
        <v>15</v>
      </c>
      <c r="C579">
        <v>578</v>
      </c>
      <c r="D579">
        <f>SUMIFS('MPO Data'!D:D,'MPO Data'!C:C,TAZ!C579)</f>
        <v>323</v>
      </c>
      <c r="E579">
        <f>SUMIFS(NHGIS!B:B,NHGIS!A:A,TAZ!C579)</f>
        <v>333</v>
      </c>
      <c r="F579">
        <f t="shared" ref="F579:F642" si="18">D579</f>
        <v>323</v>
      </c>
      <c r="G579">
        <f t="shared" ref="G579:G642" si="19">F579-H579</f>
        <v>250</v>
      </c>
      <c r="H579">
        <f>ROUND(VLOOKUP($C579,NHGIS!$A$2:$H$4300,COLUMN(NHGIS!C$1))*F579,0)</f>
        <v>73</v>
      </c>
      <c r="I579">
        <f>ROUND(VLOOKUP($C579,NHGIS!$A$2:$H$4300,COLUMN(NHGIS!D$1))*$F579,0)</f>
        <v>50</v>
      </c>
      <c r="J579">
        <f>ROUND(VLOOKUP($C579,NHGIS!$A$2:$H$4300,COLUMN(NHGIS!E$1))*$F579,0)</f>
        <v>49</v>
      </c>
      <c r="K579">
        <f>ROUND(VLOOKUP($C579,NHGIS!$A$2:$H$4300,COLUMN(NHGIS!F$1))*$F579,0)</f>
        <v>51</v>
      </c>
      <c r="L579">
        <f>ROUND(VLOOKUP($C579,NHGIS!$A$2:$H$4300,COLUMN(NHGIS!G$1))*$F579,0)</f>
        <v>26</v>
      </c>
      <c r="M579">
        <f>ROUND(VLOOKUP($C579,NHGIS!$A$2:$H$4300,COLUMN(NHGIS!H$1))*$F579,0)</f>
        <v>145</v>
      </c>
    </row>
    <row r="580" spans="1:13" x14ac:dyDescent="0.2">
      <c r="A580">
        <v>1</v>
      </c>
      <c r="B580" t="s">
        <v>15</v>
      </c>
      <c r="C580">
        <v>579</v>
      </c>
      <c r="D580">
        <f>SUMIFS('MPO Data'!D:D,'MPO Data'!C:C,TAZ!C580)</f>
        <v>364</v>
      </c>
      <c r="E580">
        <f>SUMIFS(NHGIS!B:B,NHGIS!A:A,TAZ!C580)</f>
        <v>404</v>
      </c>
      <c r="F580">
        <f t="shared" si="18"/>
        <v>364</v>
      </c>
      <c r="G580">
        <f t="shared" si="19"/>
        <v>199</v>
      </c>
      <c r="H580">
        <f>ROUND(VLOOKUP($C580,NHGIS!$A$2:$H$4300,COLUMN(NHGIS!C$1))*F580,0)</f>
        <v>165</v>
      </c>
      <c r="I580">
        <f>ROUND(VLOOKUP($C580,NHGIS!$A$2:$H$4300,COLUMN(NHGIS!D$1))*$F580,0)</f>
        <v>23</v>
      </c>
      <c r="J580">
        <f>ROUND(VLOOKUP($C580,NHGIS!$A$2:$H$4300,COLUMN(NHGIS!E$1))*$F580,0)</f>
        <v>5</v>
      </c>
      <c r="K580">
        <f>ROUND(VLOOKUP($C580,NHGIS!$A$2:$H$4300,COLUMN(NHGIS!F$1))*$F580,0)</f>
        <v>59</v>
      </c>
      <c r="L580">
        <f>ROUND(VLOOKUP($C580,NHGIS!$A$2:$H$4300,COLUMN(NHGIS!G$1))*$F580,0)</f>
        <v>72</v>
      </c>
      <c r="M580">
        <f>ROUND(VLOOKUP($C580,NHGIS!$A$2:$H$4300,COLUMN(NHGIS!H$1))*$F580,0)</f>
        <v>205</v>
      </c>
    </row>
    <row r="581" spans="1:13" x14ac:dyDescent="0.2">
      <c r="A581">
        <v>1</v>
      </c>
      <c r="B581" t="s">
        <v>15</v>
      </c>
      <c r="C581">
        <v>580</v>
      </c>
      <c r="D581">
        <f>SUMIFS('MPO Data'!D:D,'MPO Data'!C:C,TAZ!C581)</f>
        <v>328</v>
      </c>
      <c r="E581">
        <f>SUMIFS(NHGIS!B:B,NHGIS!A:A,TAZ!C581)</f>
        <v>362</v>
      </c>
      <c r="F581">
        <f t="shared" si="18"/>
        <v>328</v>
      </c>
      <c r="G581">
        <f t="shared" si="19"/>
        <v>256</v>
      </c>
      <c r="H581">
        <f>ROUND(VLOOKUP($C581,NHGIS!$A$2:$H$4300,COLUMN(NHGIS!C$1))*F581,0)</f>
        <v>72</v>
      </c>
      <c r="I581">
        <f>ROUND(VLOOKUP($C581,NHGIS!$A$2:$H$4300,COLUMN(NHGIS!D$1))*$F581,0)</f>
        <v>10</v>
      </c>
      <c r="J581">
        <f>ROUND(VLOOKUP($C581,NHGIS!$A$2:$H$4300,COLUMN(NHGIS!E$1))*$F581,0)</f>
        <v>53</v>
      </c>
      <c r="K581">
        <f>ROUND(VLOOKUP($C581,NHGIS!$A$2:$H$4300,COLUMN(NHGIS!F$1))*$F581,0)</f>
        <v>50</v>
      </c>
      <c r="L581">
        <f>ROUND(VLOOKUP($C581,NHGIS!$A$2:$H$4300,COLUMN(NHGIS!G$1))*$F581,0)</f>
        <v>84</v>
      </c>
      <c r="M581">
        <f>ROUND(VLOOKUP($C581,NHGIS!$A$2:$H$4300,COLUMN(NHGIS!H$1))*$F581,0)</f>
        <v>131</v>
      </c>
    </row>
    <row r="582" spans="1:13" x14ac:dyDescent="0.2">
      <c r="A582">
        <v>1</v>
      </c>
      <c r="B582" t="s">
        <v>15</v>
      </c>
      <c r="C582">
        <v>581</v>
      </c>
      <c r="D582">
        <f>SUMIFS('MPO Data'!D:D,'MPO Data'!C:C,TAZ!C582)</f>
        <v>472</v>
      </c>
      <c r="E582">
        <f>SUMIFS(NHGIS!B:B,NHGIS!A:A,TAZ!C582)</f>
        <v>415</v>
      </c>
      <c r="F582">
        <f t="shared" si="18"/>
        <v>472</v>
      </c>
      <c r="G582">
        <f t="shared" si="19"/>
        <v>379</v>
      </c>
      <c r="H582">
        <f>ROUND(VLOOKUP($C582,NHGIS!$A$2:$H$4300,COLUMN(NHGIS!C$1))*F582,0)</f>
        <v>93</v>
      </c>
      <c r="I582">
        <f>ROUND(VLOOKUP($C582,NHGIS!$A$2:$H$4300,COLUMN(NHGIS!D$1))*$F582,0)</f>
        <v>105</v>
      </c>
      <c r="J582">
        <f>ROUND(VLOOKUP($C582,NHGIS!$A$2:$H$4300,COLUMN(NHGIS!E$1))*$F582,0)</f>
        <v>13</v>
      </c>
      <c r="K582">
        <f>ROUND(VLOOKUP($C582,NHGIS!$A$2:$H$4300,COLUMN(NHGIS!F$1))*$F582,0)</f>
        <v>59</v>
      </c>
      <c r="L582">
        <f>ROUND(VLOOKUP($C582,NHGIS!$A$2:$H$4300,COLUMN(NHGIS!G$1))*$F582,0)</f>
        <v>138</v>
      </c>
      <c r="M582">
        <f>ROUND(VLOOKUP($C582,NHGIS!$A$2:$H$4300,COLUMN(NHGIS!H$1))*$F582,0)</f>
        <v>158</v>
      </c>
    </row>
    <row r="583" spans="1:13" x14ac:dyDescent="0.2">
      <c r="A583">
        <v>1</v>
      </c>
      <c r="B583" t="s">
        <v>15</v>
      </c>
      <c r="C583">
        <v>582</v>
      </c>
      <c r="D583">
        <f>SUMIFS('MPO Data'!D:D,'MPO Data'!C:C,TAZ!C583)</f>
        <v>332</v>
      </c>
      <c r="E583">
        <f>SUMIFS(NHGIS!B:B,NHGIS!A:A,TAZ!C583)</f>
        <v>306</v>
      </c>
      <c r="F583">
        <f t="shared" si="18"/>
        <v>332</v>
      </c>
      <c r="G583">
        <f t="shared" si="19"/>
        <v>222</v>
      </c>
      <c r="H583">
        <f>ROUND(VLOOKUP($C583,NHGIS!$A$2:$H$4300,COLUMN(NHGIS!C$1))*F583,0)</f>
        <v>110</v>
      </c>
      <c r="I583">
        <f>ROUND(VLOOKUP($C583,NHGIS!$A$2:$H$4300,COLUMN(NHGIS!D$1))*$F583,0)</f>
        <v>21</v>
      </c>
      <c r="J583">
        <f>ROUND(VLOOKUP($C583,NHGIS!$A$2:$H$4300,COLUMN(NHGIS!E$1))*$F583,0)</f>
        <v>31</v>
      </c>
      <c r="K583">
        <f>ROUND(VLOOKUP($C583,NHGIS!$A$2:$H$4300,COLUMN(NHGIS!F$1))*$F583,0)</f>
        <v>18</v>
      </c>
      <c r="L583">
        <f>ROUND(VLOOKUP($C583,NHGIS!$A$2:$H$4300,COLUMN(NHGIS!G$1))*$F583,0)</f>
        <v>0</v>
      </c>
      <c r="M583">
        <f>ROUND(VLOOKUP($C583,NHGIS!$A$2:$H$4300,COLUMN(NHGIS!H$1))*$F583,0)</f>
        <v>261</v>
      </c>
    </row>
    <row r="584" spans="1:13" x14ac:dyDescent="0.2">
      <c r="A584">
        <v>1</v>
      </c>
      <c r="B584" t="s">
        <v>15</v>
      </c>
      <c r="C584">
        <v>583</v>
      </c>
      <c r="D584">
        <f>SUMIFS('MPO Data'!D:D,'MPO Data'!C:C,TAZ!C584)</f>
        <v>499</v>
      </c>
      <c r="E584">
        <f>SUMIFS(NHGIS!B:B,NHGIS!A:A,TAZ!C584)</f>
        <v>642</v>
      </c>
      <c r="F584">
        <f t="shared" si="18"/>
        <v>499</v>
      </c>
      <c r="G584">
        <f t="shared" si="19"/>
        <v>270</v>
      </c>
      <c r="H584">
        <f>ROUND(VLOOKUP($C584,NHGIS!$A$2:$H$4300,COLUMN(NHGIS!C$1))*F584,0)</f>
        <v>229</v>
      </c>
      <c r="I584">
        <f>ROUND(VLOOKUP($C584,NHGIS!$A$2:$H$4300,COLUMN(NHGIS!D$1))*$F584,0)</f>
        <v>177</v>
      </c>
      <c r="J584">
        <f>ROUND(VLOOKUP($C584,NHGIS!$A$2:$H$4300,COLUMN(NHGIS!E$1))*$F584,0)</f>
        <v>92</v>
      </c>
      <c r="K584">
        <f>ROUND(VLOOKUP($C584,NHGIS!$A$2:$H$4300,COLUMN(NHGIS!F$1))*$F584,0)</f>
        <v>15</v>
      </c>
      <c r="L584">
        <f>ROUND(VLOOKUP($C584,NHGIS!$A$2:$H$4300,COLUMN(NHGIS!G$1))*$F584,0)</f>
        <v>23</v>
      </c>
      <c r="M584">
        <f>ROUND(VLOOKUP($C584,NHGIS!$A$2:$H$4300,COLUMN(NHGIS!H$1))*$F584,0)</f>
        <v>191</v>
      </c>
    </row>
    <row r="585" spans="1:13" x14ac:dyDescent="0.2">
      <c r="A585">
        <v>1</v>
      </c>
      <c r="B585" t="s">
        <v>15</v>
      </c>
      <c r="C585">
        <v>584</v>
      </c>
      <c r="D585">
        <f>SUMIFS('MPO Data'!D:D,'MPO Data'!C:C,TAZ!C585)</f>
        <v>340</v>
      </c>
      <c r="E585">
        <f>SUMIFS(NHGIS!B:B,NHGIS!A:A,TAZ!C585)</f>
        <v>436</v>
      </c>
      <c r="F585">
        <f t="shared" si="18"/>
        <v>340</v>
      </c>
      <c r="G585">
        <f t="shared" si="19"/>
        <v>251</v>
      </c>
      <c r="H585">
        <f>ROUND(VLOOKUP($C585,NHGIS!$A$2:$H$4300,COLUMN(NHGIS!C$1))*F585,0)</f>
        <v>89</v>
      </c>
      <c r="I585">
        <f>ROUND(VLOOKUP($C585,NHGIS!$A$2:$H$4300,COLUMN(NHGIS!D$1))*$F585,0)</f>
        <v>25</v>
      </c>
      <c r="J585">
        <f>ROUND(VLOOKUP($C585,NHGIS!$A$2:$H$4300,COLUMN(NHGIS!E$1))*$F585,0)</f>
        <v>55</v>
      </c>
      <c r="K585">
        <f>ROUND(VLOOKUP($C585,NHGIS!$A$2:$H$4300,COLUMN(NHGIS!F$1))*$F585,0)</f>
        <v>55</v>
      </c>
      <c r="L585">
        <f>ROUND(VLOOKUP($C585,NHGIS!$A$2:$H$4300,COLUMN(NHGIS!G$1))*$F585,0)</f>
        <v>55</v>
      </c>
      <c r="M585">
        <f>ROUND(VLOOKUP($C585,NHGIS!$A$2:$H$4300,COLUMN(NHGIS!H$1))*$F585,0)</f>
        <v>150</v>
      </c>
    </row>
    <row r="586" spans="1:13" x14ac:dyDescent="0.2">
      <c r="A586">
        <v>1</v>
      </c>
      <c r="B586" t="s">
        <v>15</v>
      </c>
      <c r="C586">
        <v>585</v>
      </c>
      <c r="D586">
        <f>SUMIFS('MPO Data'!D:D,'MPO Data'!C:C,TAZ!C586)</f>
        <v>444</v>
      </c>
      <c r="E586">
        <f>SUMIFS(NHGIS!B:B,NHGIS!A:A,TAZ!C586)</f>
        <v>470</v>
      </c>
      <c r="F586">
        <f t="shared" si="18"/>
        <v>444</v>
      </c>
      <c r="G586">
        <f t="shared" si="19"/>
        <v>371</v>
      </c>
      <c r="H586">
        <f>ROUND(VLOOKUP($C586,NHGIS!$A$2:$H$4300,COLUMN(NHGIS!C$1))*F586,0)</f>
        <v>73</v>
      </c>
      <c r="I586">
        <f>ROUND(VLOOKUP($C586,NHGIS!$A$2:$H$4300,COLUMN(NHGIS!D$1))*$F586,0)</f>
        <v>61</v>
      </c>
      <c r="J586">
        <f>ROUND(VLOOKUP($C586,NHGIS!$A$2:$H$4300,COLUMN(NHGIS!E$1))*$F586,0)</f>
        <v>0</v>
      </c>
      <c r="K586">
        <f>ROUND(VLOOKUP($C586,NHGIS!$A$2:$H$4300,COLUMN(NHGIS!F$1))*$F586,0)</f>
        <v>130</v>
      </c>
      <c r="L586">
        <f>ROUND(VLOOKUP($C586,NHGIS!$A$2:$H$4300,COLUMN(NHGIS!G$1))*$F586,0)</f>
        <v>89</v>
      </c>
      <c r="M586">
        <f>ROUND(VLOOKUP($C586,NHGIS!$A$2:$H$4300,COLUMN(NHGIS!H$1))*$F586,0)</f>
        <v>163</v>
      </c>
    </row>
    <row r="587" spans="1:13" x14ac:dyDescent="0.2">
      <c r="A587">
        <v>1</v>
      </c>
      <c r="B587" t="s">
        <v>15</v>
      </c>
      <c r="C587">
        <v>586</v>
      </c>
      <c r="D587">
        <f>SUMIFS('MPO Data'!D:D,'MPO Data'!C:C,TAZ!C587)</f>
        <v>309</v>
      </c>
      <c r="E587">
        <f>SUMIFS(NHGIS!B:B,NHGIS!A:A,TAZ!C587)</f>
        <v>356</v>
      </c>
      <c r="F587">
        <f t="shared" si="18"/>
        <v>309</v>
      </c>
      <c r="G587">
        <f t="shared" si="19"/>
        <v>264</v>
      </c>
      <c r="H587">
        <f>ROUND(VLOOKUP($C587,NHGIS!$A$2:$H$4300,COLUMN(NHGIS!C$1))*F587,0)</f>
        <v>45</v>
      </c>
      <c r="I587">
        <f>ROUND(VLOOKUP($C587,NHGIS!$A$2:$H$4300,COLUMN(NHGIS!D$1))*$F587,0)</f>
        <v>84</v>
      </c>
      <c r="J587">
        <f>ROUND(VLOOKUP($C587,NHGIS!$A$2:$H$4300,COLUMN(NHGIS!E$1))*$F587,0)</f>
        <v>43</v>
      </c>
      <c r="K587">
        <f>ROUND(VLOOKUP($C587,NHGIS!$A$2:$H$4300,COLUMN(NHGIS!F$1))*$F587,0)</f>
        <v>49</v>
      </c>
      <c r="L587">
        <f>ROUND(VLOOKUP($C587,NHGIS!$A$2:$H$4300,COLUMN(NHGIS!G$1))*$F587,0)</f>
        <v>82</v>
      </c>
      <c r="M587">
        <f>ROUND(VLOOKUP($C587,NHGIS!$A$2:$H$4300,COLUMN(NHGIS!H$1))*$F587,0)</f>
        <v>50</v>
      </c>
    </row>
    <row r="588" spans="1:13" x14ac:dyDescent="0.2">
      <c r="A588">
        <v>1</v>
      </c>
      <c r="B588" t="s">
        <v>15</v>
      </c>
      <c r="C588">
        <v>587</v>
      </c>
      <c r="D588">
        <f>SUMIFS('MPO Data'!D:D,'MPO Data'!C:C,TAZ!C588)</f>
        <v>418</v>
      </c>
      <c r="E588">
        <f>SUMIFS(NHGIS!B:B,NHGIS!A:A,TAZ!C588)</f>
        <v>507</v>
      </c>
      <c r="F588">
        <f t="shared" si="18"/>
        <v>418</v>
      </c>
      <c r="G588">
        <f t="shared" si="19"/>
        <v>394</v>
      </c>
      <c r="H588">
        <f>ROUND(VLOOKUP($C588,NHGIS!$A$2:$H$4300,COLUMN(NHGIS!C$1))*F588,0)</f>
        <v>24</v>
      </c>
      <c r="I588">
        <f>ROUND(VLOOKUP($C588,NHGIS!$A$2:$H$4300,COLUMN(NHGIS!D$1))*$F588,0)</f>
        <v>101</v>
      </c>
      <c r="J588">
        <f>ROUND(VLOOKUP($C588,NHGIS!$A$2:$H$4300,COLUMN(NHGIS!E$1))*$F588,0)</f>
        <v>32</v>
      </c>
      <c r="K588">
        <f>ROUND(VLOOKUP($C588,NHGIS!$A$2:$H$4300,COLUMN(NHGIS!F$1))*$F588,0)</f>
        <v>93</v>
      </c>
      <c r="L588">
        <f>ROUND(VLOOKUP($C588,NHGIS!$A$2:$H$4300,COLUMN(NHGIS!G$1))*$F588,0)</f>
        <v>9</v>
      </c>
      <c r="M588">
        <f>ROUND(VLOOKUP($C588,NHGIS!$A$2:$H$4300,COLUMN(NHGIS!H$1))*$F588,0)</f>
        <v>183</v>
      </c>
    </row>
    <row r="589" spans="1:13" x14ac:dyDescent="0.2">
      <c r="A589">
        <v>1</v>
      </c>
      <c r="B589" t="s">
        <v>15</v>
      </c>
      <c r="C589">
        <v>588</v>
      </c>
      <c r="D589">
        <f>SUMIFS('MPO Data'!D:D,'MPO Data'!C:C,TAZ!C589)</f>
        <v>441</v>
      </c>
      <c r="E589">
        <f>SUMIFS(NHGIS!B:B,NHGIS!A:A,TAZ!C589)</f>
        <v>574</v>
      </c>
      <c r="F589">
        <f t="shared" si="18"/>
        <v>441</v>
      </c>
      <c r="G589">
        <f t="shared" si="19"/>
        <v>350</v>
      </c>
      <c r="H589">
        <f>ROUND(VLOOKUP($C589,NHGIS!$A$2:$H$4300,COLUMN(NHGIS!C$1))*F589,0)</f>
        <v>91</v>
      </c>
      <c r="I589">
        <f>ROUND(VLOOKUP($C589,NHGIS!$A$2:$H$4300,COLUMN(NHGIS!D$1))*$F589,0)</f>
        <v>61</v>
      </c>
      <c r="J589">
        <f>ROUND(VLOOKUP($C589,NHGIS!$A$2:$H$4300,COLUMN(NHGIS!E$1))*$F589,0)</f>
        <v>67</v>
      </c>
      <c r="K589">
        <f>ROUND(VLOOKUP($C589,NHGIS!$A$2:$H$4300,COLUMN(NHGIS!F$1))*$F589,0)</f>
        <v>43</v>
      </c>
      <c r="L589">
        <f>ROUND(VLOOKUP($C589,NHGIS!$A$2:$H$4300,COLUMN(NHGIS!G$1))*$F589,0)</f>
        <v>28</v>
      </c>
      <c r="M589">
        <f>ROUND(VLOOKUP($C589,NHGIS!$A$2:$H$4300,COLUMN(NHGIS!H$1))*$F589,0)</f>
        <v>242</v>
      </c>
    </row>
    <row r="590" spans="1:13" x14ac:dyDescent="0.2">
      <c r="A590">
        <v>1</v>
      </c>
      <c r="B590" t="s">
        <v>15</v>
      </c>
      <c r="C590">
        <v>589</v>
      </c>
      <c r="D590">
        <f>SUMIFS('MPO Data'!D:D,'MPO Data'!C:C,TAZ!C590)</f>
        <v>466</v>
      </c>
      <c r="E590">
        <f>SUMIFS(NHGIS!B:B,NHGIS!A:A,TAZ!C590)</f>
        <v>440</v>
      </c>
      <c r="F590">
        <f t="shared" si="18"/>
        <v>466</v>
      </c>
      <c r="G590">
        <f t="shared" si="19"/>
        <v>402</v>
      </c>
      <c r="H590">
        <f>ROUND(VLOOKUP($C590,NHGIS!$A$2:$H$4300,COLUMN(NHGIS!C$1))*F590,0)</f>
        <v>64</v>
      </c>
      <c r="I590">
        <f>ROUND(VLOOKUP($C590,NHGIS!$A$2:$H$4300,COLUMN(NHGIS!D$1))*$F590,0)</f>
        <v>72</v>
      </c>
      <c r="J590">
        <f>ROUND(VLOOKUP($C590,NHGIS!$A$2:$H$4300,COLUMN(NHGIS!E$1))*$F590,0)</f>
        <v>42</v>
      </c>
      <c r="K590">
        <f>ROUND(VLOOKUP($C590,NHGIS!$A$2:$H$4300,COLUMN(NHGIS!F$1))*$F590,0)</f>
        <v>103</v>
      </c>
      <c r="L590">
        <f>ROUND(VLOOKUP($C590,NHGIS!$A$2:$H$4300,COLUMN(NHGIS!G$1))*$F590,0)</f>
        <v>66</v>
      </c>
      <c r="M590">
        <f>ROUND(VLOOKUP($C590,NHGIS!$A$2:$H$4300,COLUMN(NHGIS!H$1))*$F590,0)</f>
        <v>183</v>
      </c>
    </row>
    <row r="591" spans="1:13" x14ac:dyDescent="0.2">
      <c r="A591">
        <v>1</v>
      </c>
      <c r="B591" t="s">
        <v>15</v>
      </c>
      <c r="C591">
        <v>590</v>
      </c>
      <c r="D591">
        <f>SUMIFS('MPO Data'!D:D,'MPO Data'!C:C,TAZ!C591)</f>
        <v>410</v>
      </c>
      <c r="E591">
        <f>SUMIFS(NHGIS!B:B,NHGIS!A:A,TAZ!C591)</f>
        <v>382</v>
      </c>
      <c r="F591">
        <f t="shared" si="18"/>
        <v>410</v>
      </c>
      <c r="G591">
        <f t="shared" si="19"/>
        <v>321</v>
      </c>
      <c r="H591">
        <f>ROUND(VLOOKUP($C591,NHGIS!$A$2:$H$4300,COLUMN(NHGIS!C$1))*F591,0)</f>
        <v>89</v>
      </c>
      <c r="I591">
        <f>ROUND(VLOOKUP($C591,NHGIS!$A$2:$H$4300,COLUMN(NHGIS!D$1))*$F591,0)</f>
        <v>74</v>
      </c>
      <c r="J591">
        <f>ROUND(VLOOKUP($C591,NHGIS!$A$2:$H$4300,COLUMN(NHGIS!E$1))*$F591,0)</f>
        <v>98</v>
      </c>
      <c r="K591">
        <f>ROUND(VLOOKUP($C591,NHGIS!$A$2:$H$4300,COLUMN(NHGIS!F$1))*$F591,0)</f>
        <v>39</v>
      </c>
      <c r="L591">
        <f>ROUND(VLOOKUP($C591,NHGIS!$A$2:$H$4300,COLUMN(NHGIS!G$1))*$F591,0)</f>
        <v>17</v>
      </c>
      <c r="M591">
        <f>ROUND(VLOOKUP($C591,NHGIS!$A$2:$H$4300,COLUMN(NHGIS!H$1))*$F591,0)</f>
        <v>182</v>
      </c>
    </row>
    <row r="592" spans="1:13" x14ac:dyDescent="0.2">
      <c r="A592">
        <v>1</v>
      </c>
      <c r="B592" t="s">
        <v>15</v>
      </c>
      <c r="C592">
        <v>591</v>
      </c>
      <c r="D592">
        <f>SUMIFS('MPO Data'!D:D,'MPO Data'!C:C,TAZ!C592)</f>
        <v>885</v>
      </c>
      <c r="E592">
        <f>SUMIFS(NHGIS!B:B,NHGIS!A:A,TAZ!C592)</f>
        <v>861</v>
      </c>
      <c r="F592">
        <f t="shared" si="18"/>
        <v>885</v>
      </c>
      <c r="G592">
        <f t="shared" si="19"/>
        <v>751</v>
      </c>
      <c r="H592">
        <f>ROUND(VLOOKUP($C592,NHGIS!$A$2:$H$4300,COLUMN(NHGIS!C$1))*F592,0)</f>
        <v>134</v>
      </c>
      <c r="I592">
        <f>ROUND(VLOOKUP($C592,NHGIS!$A$2:$H$4300,COLUMN(NHGIS!D$1))*$F592,0)</f>
        <v>85</v>
      </c>
      <c r="J592">
        <f>ROUND(VLOOKUP($C592,NHGIS!$A$2:$H$4300,COLUMN(NHGIS!E$1))*$F592,0)</f>
        <v>69</v>
      </c>
      <c r="K592">
        <f>ROUND(VLOOKUP($C592,NHGIS!$A$2:$H$4300,COLUMN(NHGIS!F$1))*$F592,0)</f>
        <v>196</v>
      </c>
      <c r="L592">
        <f>ROUND(VLOOKUP($C592,NHGIS!$A$2:$H$4300,COLUMN(NHGIS!G$1))*$F592,0)</f>
        <v>133</v>
      </c>
      <c r="M592">
        <f>ROUND(VLOOKUP($C592,NHGIS!$A$2:$H$4300,COLUMN(NHGIS!H$1))*$F592,0)</f>
        <v>402</v>
      </c>
    </row>
    <row r="593" spans="1:13" x14ac:dyDescent="0.2">
      <c r="A593">
        <v>1</v>
      </c>
      <c r="B593" t="s">
        <v>15</v>
      </c>
      <c r="C593">
        <v>592</v>
      </c>
      <c r="D593">
        <f>SUMIFS('MPO Data'!D:D,'MPO Data'!C:C,TAZ!C593)</f>
        <v>463</v>
      </c>
      <c r="E593">
        <f>SUMIFS(NHGIS!B:B,NHGIS!A:A,TAZ!C593)</f>
        <v>480</v>
      </c>
      <c r="F593">
        <f t="shared" si="18"/>
        <v>463</v>
      </c>
      <c r="G593">
        <f t="shared" si="19"/>
        <v>387</v>
      </c>
      <c r="H593">
        <f>ROUND(VLOOKUP($C593,NHGIS!$A$2:$H$4300,COLUMN(NHGIS!C$1))*F593,0)</f>
        <v>76</v>
      </c>
      <c r="I593">
        <f>ROUND(VLOOKUP($C593,NHGIS!$A$2:$H$4300,COLUMN(NHGIS!D$1))*$F593,0)</f>
        <v>52</v>
      </c>
      <c r="J593">
        <f>ROUND(VLOOKUP($C593,NHGIS!$A$2:$H$4300,COLUMN(NHGIS!E$1))*$F593,0)</f>
        <v>41</v>
      </c>
      <c r="K593">
        <f>ROUND(VLOOKUP($C593,NHGIS!$A$2:$H$4300,COLUMN(NHGIS!F$1))*$F593,0)</f>
        <v>134</v>
      </c>
      <c r="L593">
        <f>ROUND(VLOOKUP($C593,NHGIS!$A$2:$H$4300,COLUMN(NHGIS!G$1))*$F593,0)</f>
        <v>46</v>
      </c>
      <c r="M593">
        <f>ROUND(VLOOKUP($C593,NHGIS!$A$2:$H$4300,COLUMN(NHGIS!H$1))*$F593,0)</f>
        <v>189</v>
      </c>
    </row>
    <row r="594" spans="1:13" x14ac:dyDescent="0.2">
      <c r="A594">
        <v>1</v>
      </c>
      <c r="B594" t="s">
        <v>15</v>
      </c>
      <c r="C594">
        <v>593</v>
      </c>
      <c r="D594">
        <f>SUMIFS('MPO Data'!D:D,'MPO Data'!C:C,TAZ!C594)</f>
        <v>760</v>
      </c>
      <c r="E594">
        <f>SUMIFS(NHGIS!B:B,NHGIS!A:A,TAZ!C594)</f>
        <v>746</v>
      </c>
      <c r="F594">
        <f t="shared" si="18"/>
        <v>760</v>
      </c>
      <c r="G594">
        <f t="shared" si="19"/>
        <v>535</v>
      </c>
      <c r="H594">
        <f>ROUND(VLOOKUP($C594,NHGIS!$A$2:$H$4300,COLUMN(NHGIS!C$1))*F594,0)</f>
        <v>225</v>
      </c>
      <c r="I594">
        <f>ROUND(VLOOKUP($C594,NHGIS!$A$2:$H$4300,COLUMN(NHGIS!D$1))*$F594,0)</f>
        <v>65</v>
      </c>
      <c r="J594">
        <f>ROUND(VLOOKUP($C594,NHGIS!$A$2:$H$4300,COLUMN(NHGIS!E$1))*$F594,0)</f>
        <v>21</v>
      </c>
      <c r="K594">
        <f>ROUND(VLOOKUP($C594,NHGIS!$A$2:$H$4300,COLUMN(NHGIS!F$1))*$F594,0)</f>
        <v>133</v>
      </c>
      <c r="L594">
        <f>ROUND(VLOOKUP($C594,NHGIS!$A$2:$H$4300,COLUMN(NHGIS!G$1))*$F594,0)</f>
        <v>63</v>
      </c>
      <c r="M594">
        <f>ROUND(VLOOKUP($C594,NHGIS!$A$2:$H$4300,COLUMN(NHGIS!H$1))*$F594,0)</f>
        <v>477</v>
      </c>
    </row>
    <row r="595" spans="1:13" x14ac:dyDescent="0.2">
      <c r="A595">
        <v>1</v>
      </c>
      <c r="B595" t="s">
        <v>15</v>
      </c>
      <c r="C595">
        <v>594</v>
      </c>
      <c r="D595">
        <f>SUMIFS('MPO Data'!D:D,'MPO Data'!C:C,TAZ!C595)</f>
        <v>524</v>
      </c>
      <c r="E595">
        <f>SUMIFS(NHGIS!B:B,NHGIS!A:A,TAZ!C595)</f>
        <v>569</v>
      </c>
      <c r="F595">
        <f t="shared" si="18"/>
        <v>524</v>
      </c>
      <c r="G595">
        <f t="shared" si="19"/>
        <v>387</v>
      </c>
      <c r="H595">
        <f>ROUND(VLOOKUP($C595,NHGIS!$A$2:$H$4300,COLUMN(NHGIS!C$1))*F595,0)</f>
        <v>137</v>
      </c>
      <c r="I595">
        <f>ROUND(VLOOKUP($C595,NHGIS!$A$2:$H$4300,COLUMN(NHGIS!D$1))*$F595,0)</f>
        <v>47</v>
      </c>
      <c r="J595">
        <f>ROUND(VLOOKUP($C595,NHGIS!$A$2:$H$4300,COLUMN(NHGIS!E$1))*$F595,0)</f>
        <v>7</v>
      </c>
      <c r="K595">
        <f>ROUND(VLOOKUP($C595,NHGIS!$A$2:$H$4300,COLUMN(NHGIS!F$1))*$F595,0)</f>
        <v>90</v>
      </c>
      <c r="L595">
        <f>ROUND(VLOOKUP($C595,NHGIS!$A$2:$H$4300,COLUMN(NHGIS!G$1))*$F595,0)</f>
        <v>79</v>
      </c>
      <c r="M595">
        <f>ROUND(VLOOKUP($C595,NHGIS!$A$2:$H$4300,COLUMN(NHGIS!H$1))*$F595,0)</f>
        <v>300</v>
      </c>
    </row>
    <row r="596" spans="1:13" x14ac:dyDescent="0.2">
      <c r="A596">
        <v>1</v>
      </c>
      <c r="B596" t="s">
        <v>15</v>
      </c>
      <c r="C596">
        <v>595</v>
      </c>
      <c r="D596">
        <f>SUMIFS('MPO Data'!D:D,'MPO Data'!C:C,TAZ!C596)</f>
        <v>718</v>
      </c>
      <c r="E596">
        <f>SUMIFS(NHGIS!B:B,NHGIS!A:A,TAZ!C596)</f>
        <v>766</v>
      </c>
      <c r="F596">
        <f t="shared" si="18"/>
        <v>718</v>
      </c>
      <c r="G596">
        <f t="shared" si="19"/>
        <v>596</v>
      </c>
      <c r="H596">
        <f>ROUND(VLOOKUP($C596,NHGIS!$A$2:$H$4300,COLUMN(NHGIS!C$1))*F596,0)</f>
        <v>122</v>
      </c>
      <c r="I596">
        <f>ROUND(VLOOKUP($C596,NHGIS!$A$2:$H$4300,COLUMN(NHGIS!D$1))*$F596,0)</f>
        <v>122</v>
      </c>
      <c r="J596">
        <f>ROUND(VLOOKUP($C596,NHGIS!$A$2:$H$4300,COLUMN(NHGIS!E$1))*$F596,0)</f>
        <v>17</v>
      </c>
      <c r="K596">
        <f>ROUND(VLOOKUP($C596,NHGIS!$A$2:$H$4300,COLUMN(NHGIS!F$1))*$F596,0)</f>
        <v>85</v>
      </c>
      <c r="L596">
        <f>ROUND(VLOOKUP($C596,NHGIS!$A$2:$H$4300,COLUMN(NHGIS!G$1))*$F596,0)</f>
        <v>57</v>
      </c>
      <c r="M596">
        <f>ROUND(VLOOKUP($C596,NHGIS!$A$2:$H$4300,COLUMN(NHGIS!H$1))*$F596,0)</f>
        <v>437</v>
      </c>
    </row>
    <row r="597" spans="1:13" x14ac:dyDescent="0.2">
      <c r="A597">
        <v>1</v>
      </c>
      <c r="B597" t="s">
        <v>15</v>
      </c>
      <c r="C597">
        <v>596</v>
      </c>
      <c r="D597">
        <f>SUMIFS('MPO Data'!D:D,'MPO Data'!C:C,TAZ!C597)</f>
        <v>778</v>
      </c>
      <c r="E597">
        <f>SUMIFS(NHGIS!B:B,NHGIS!A:A,TAZ!C597)</f>
        <v>793</v>
      </c>
      <c r="F597">
        <f t="shared" si="18"/>
        <v>778</v>
      </c>
      <c r="G597">
        <f t="shared" si="19"/>
        <v>706</v>
      </c>
      <c r="H597">
        <f>ROUND(VLOOKUP($C597,NHGIS!$A$2:$H$4300,COLUMN(NHGIS!C$1))*F597,0)</f>
        <v>72</v>
      </c>
      <c r="I597">
        <f>ROUND(VLOOKUP($C597,NHGIS!$A$2:$H$4300,COLUMN(NHGIS!D$1))*$F597,0)</f>
        <v>26</v>
      </c>
      <c r="J597">
        <f>ROUND(VLOOKUP($C597,NHGIS!$A$2:$H$4300,COLUMN(NHGIS!E$1))*$F597,0)</f>
        <v>151</v>
      </c>
      <c r="K597">
        <f>ROUND(VLOOKUP($C597,NHGIS!$A$2:$H$4300,COLUMN(NHGIS!F$1))*$F597,0)</f>
        <v>85</v>
      </c>
      <c r="L597">
        <f>ROUND(VLOOKUP($C597,NHGIS!$A$2:$H$4300,COLUMN(NHGIS!G$1))*$F597,0)</f>
        <v>137</v>
      </c>
      <c r="M597">
        <f>ROUND(VLOOKUP($C597,NHGIS!$A$2:$H$4300,COLUMN(NHGIS!H$1))*$F597,0)</f>
        <v>379</v>
      </c>
    </row>
    <row r="598" spans="1:13" x14ac:dyDescent="0.2">
      <c r="A598">
        <v>1</v>
      </c>
      <c r="B598" t="s">
        <v>15</v>
      </c>
      <c r="C598">
        <v>597</v>
      </c>
      <c r="D598">
        <f>SUMIFS('MPO Data'!D:D,'MPO Data'!C:C,TAZ!C598)</f>
        <v>467</v>
      </c>
      <c r="E598">
        <f>SUMIFS(NHGIS!B:B,NHGIS!A:A,TAZ!C598)</f>
        <v>391</v>
      </c>
      <c r="F598">
        <f t="shared" si="18"/>
        <v>467</v>
      </c>
      <c r="G598">
        <f t="shared" si="19"/>
        <v>397</v>
      </c>
      <c r="H598">
        <f>ROUND(VLOOKUP($C598,NHGIS!$A$2:$H$4300,COLUMN(NHGIS!C$1))*F598,0)</f>
        <v>70</v>
      </c>
      <c r="I598">
        <f>ROUND(VLOOKUP($C598,NHGIS!$A$2:$H$4300,COLUMN(NHGIS!D$1))*$F598,0)</f>
        <v>93</v>
      </c>
      <c r="J598">
        <f>ROUND(VLOOKUP($C598,NHGIS!$A$2:$H$4300,COLUMN(NHGIS!E$1))*$F598,0)</f>
        <v>98</v>
      </c>
      <c r="K598">
        <f>ROUND(VLOOKUP($C598,NHGIS!$A$2:$H$4300,COLUMN(NHGIS!F$1))*$F598,0)</f>
        <v>37</v>
      </c>
      <c r="L598">
        <f>ROUND(VLOOKUP($C598,NHGIS!$A$2:$H$4300,COLUMN(NHGIS!G$1))*$F598,0)</f>
        <v>17</v>
      </c>
      <c r="M598">
        <f>ROUND(VLOOKUP($C598,NHGIS!$A$2:$H$4300,COLUMN(NHGIS!H$1))*$F598,0)</f>
        <v>222</v>
      </c>
    </row>
    <row r="599" spans="1:13" x14ac:dyDescent="0.2">
      <c r="A599">
        <v>1</v>
      </c>
      <c r="B599" t="s">
        <v>15</v>
      </c>
      <c r="C599">
        <v>598</v>
      </c>
      <c r="D599">
        <f>SUMIFS('MPO Data'!D:D,'MPO Data'!C:C,TAZ!C599)</f>
        <v>664</v>
      </c>
      <c r="E599">
        <f>SUMIFS(NHGIS!B:B,NHGIS!A:A,TAZ!C599)</f>
        <v>308.5</v>
      </c>
      <c r="F599">
        <f t="shared" si="18"/>
        <v>664</v>
      </c>
      <c r="G599">
        <f t="shared" si="19"/>
        <v>610</v>
      </c>
      <c r="H599">
        <f>ROUND(VLOOKUP($C599,NHGIS!$A$2:$H$4300,COLUMN(NHGIS!C$1))*F599,0)</f>
        <v>54</v>
      </c>
      <c r="I599">
        <f>ROUND(VLOOKUP($C599,NHGIS!$A$2:$H$4300,COLUMN(NHGIS!D$1))*$F599,0)</f>
        <v>276</v>
      </c>
      <c r="J599">
        <f>ROUND(VLOOKUP($C599,NHGIS!$A$2:$H$4300,COLUMN(NHGIS!E$1))*$F599,0)</f>
        <v>214</v>
      </c>
      <c r="K599">
        <f>ROUND(VLOOKUP($C599,NHGIS!$A$2:$H$4300,COLUMN(NHGIS!F$1))*$F599,0)</f>
        <v>65</v>
      </c>
      <c r="L599">
        <f>ROUND(VLOOKUP($C599,NHGIS!$A$2:$H$4300,COLUMN(NHGIS!G$1))*$F599,0)</f>
        <v>54</v>
      </c>
      <c r="M599">
        <f>ROUND(VLOOKUP($C599,NHGIS!$A$2:$H$4300,COLUMN(NHGIS!H$1))*$F599,0)</f>
        <v>56</v>
      </c>
    </row>
    <row r="600" spans="1:13" x14ac:dyDescent="0.2">
      <c r="A600">
        <v>1</v>
      </c>
      <c r="B600" t="s">
        <v>15</v>
      </c>
      <c r="C600">
        <v>599</v>
      </c>
      <c r="D600">
        <f>SUMIFS('MPO Data'!D:D,'MPO Data'!C:C,TAZ!C600)</f>
        <v>712</v>
      </c>
      <c r="E600">
        <f>SUMIFS(NHGIS!B:B,NHGIS!A:A,TAZ!C600)</f>
        <v>700</v>
      </c>
      <c r="F600">
        <f t="shared" si="18"/>
        <v>712</v>
      </c>
      <c r="G600">
        <f t="shared" si="19"/>
        <v>570</v>
      </c>
      <c r="H600">
        <f>ROUND(VLOOKUP($C600,NHGIS!$A$2:$H$4300,COLUMN(NHGIS!C$1))*F600,0)</f>
        <v>142</v>
      </c>
      <c r="I600">
        <f>ROUND(VLOOKUP($C600,NHGIS!$A$2:$H$4300,COLUMN(NHGIS!D$1))*$F600,0)</f>
        <v>61</v>
      </c>
      <c r="J600">
        <f>ROUND(VLOOKUP($C600,NHGIS!$A$2:$H$4300,COLUMN(NHGIS!E$1))*$F600,0)</f>
        <v>65</v>
      </c>
      <c r="K600">
        <f>ROUND(VLOOKUP($C600,NHGIS!$A$2:$H$4300,COLUMN(NHGIS!F$1))*$F600,0)</f>
        <v>67</v>
      </c>
      <c r="L600">
        <f>ROUND(VLOOKUP($C600,NHGIS!$A$2:$H$4300,COLUMN(NHGIS!G$1))*$F600,0)</f>
        <v>49</v>
      </c>
      <c r="M600">
        <f>ROUND(VLOOKUP($C600,NHGIS!$A$2:$H$4300,COLUMN(NHGIS!H$1))*$F600,0)</f>
        <v>470</v>
      </c>
    </row>
    <row r="601" spans="1:13" x14ac:dyDescent="0.2">
      <c r="A601">
        <v>1</v>
      </c>
      <c r="B601" t="s">
        <v>15</v>
      </c>
      <c r="C601">
        <v>600</v>
      </c>
      <c r="D601">
        <f>SUMIFS('MPO Data'!D:D,'MPO Data'!C:C,TAZ!C601)</f>
        <v>476</v>
      </c>
      <c r="E601">
        <f>SUMIFS(NHGIS!B:B,NHGIS!A:A,TAZ!C601)</f>
        <v>560</v>
      </c>
      <c r="F601">
        <f t="shared" si="18"/>
        <v>476</v>
      </c>
      <c r="G601">
        <f t="shared" si="19"/>
        <v>358</v>
      </c>
      <c r="H601">
        <f>ROUND(VLOOKUP($C601,NHGIS!$A$2:$H$4300,COLUMN(NHGIS!C$1))*F601,0)</f>
        <v>118</v>
      </c>
      <c r="I601">
        <f>ROUND(VLOOKUP($C601,NHGIS!$A$2:$H$4300,COLUMN(NHGIS!D$1))*$F601,0)</f>
        <v>36</v>
      </c>
      <c r="J601">
        <f>ROUND(VLOOKUP($C601,NHGIS!$A$2:$H$4300,COLUMN(NHGIS!E$1))*$F601,0)</f>
        <v>24</v>
      </c>
      <c r="K601">
        <f>ROUND(VLOOKUP($C601,NHGIS!$A$2:$H$4300,COLUMN(NHGIS!F$1))*$F601,0)</f>
        <v>57</v>
      </c>
      <c r="L601">
        <f>ROUND(VLOOKUP($C601,NHGIS!$A$2:$H$4300,COLUMN(NHGIS!G$1))*$F601,0)</f>
        <v>19</v>
      </c>
      <c r="M601">
        <f>ROUND(VLOOKUP($C601,NHGIS!$A$2:$H$4300,COLUMN(NHGIS!H$1))*$F601,0)</f>
        <v>341</v>
      </c>
    </row>
    <row r="602" spans="1:13" x14ac:dyDescent="0.2">
      <c r="A602">
        <v>1</v>
      </c>
      <c r="B602" t="s">
        <v>15</v>
      </c>
      <c r="C602">
        <v>601</v>
      </c>
      <c r="D602">
        <f>SUMIFS('MPO Data'!D:D,'MPO Data'!C:C,TAZ!C602)</f>
        <v>476</v>
      </c>
      <c r="E602">
        <f>SUMIFS(NHGIS!B:B,NHGIS!A:A,TAZ!C602)</f>
        <v>518</v>
      </c>
      <c r="F602">
        <f t="shared" si="18"/>
        <v>476</v>
      </c>
      <c r="G602">
        <f t="shared" si="19"/>
        <v>335</v>
      </c>
      <c r="H602">
        <f>ROUND(VLOOKUP($C602,NHGIS!$A$2:$H$4300,COLUMN(NHGIS!C$1))*F602,0)</f>
        <v>141</v>
      </c>
      <c r="I602">
        <f>ROUND(VLOOKUP($C602,NHGIS!$A$2:$H$4300,COLUMN(NHGIS!D$1))*$F602,0)</f>
        <v>30</v>
      </c>
      <c r="J602">
        <f>ROUND(VLOOKUP($C602,NHGIS!$A$2:$H$4300,COLUMN(NHGIS!E$1))*$F602,0)</f>
        <v>88</v>
      </c>
      <c r="K602">
        <f>ROUND(VLOOKUP($C602,NHGIS!$A$2:$H$4300,COLUMN(NHGIS!F$1))*$F602,0)</f>
        <v>16</v>
      </c>
      <c r="L602">
        <f>ROUND(VLOOKUP($C602,NHGIS!$A$2:$H$4300,COLUMN(NHGIS!G$1))*$F602,0)</f>
        <v>38</v>
      </c>
      <c r="M602">
        <f>ROUND(VLOOKUP($C602,NHGIS!$A$2:$H$4300,COLUMN(NHGIS!H$1))*$F602,0)</f>
        <v>304</v>
      </c>
    </row>
    <row r="603" spans="1:13" x14ac:dyDescent="0.2">
      <c r="A603">
        <v>1</v>
      </c>
      <c r="B603" t="s">
        <v>15</v>
      </c>
      <c r="C603">
        <v>602</v>
      </c>
      <c r="D603">
        <f>SUMIFS('MPO Data'!D:D,'MPO Data'!C:C,TAZ!C603)</f>
        <v>466</v>
      </c>
      <c r="E603">
        <f>SUMIFS(NHGIS!B:B,NHGIS!A:A,TAZ!C603)</f>
        <v>485</v>
      </c>
      <c r="F603">
        <f t="shared" si="18"/>
        <v>466</v>
      </c>
      <c r="G603">
        <f t="shared" si="19"/>
        <v>315</v>
      </c>
      <c r="H603">
        <f>ROUND(VLOOKUP($C603,NHGIS!$A$2:$H$4300,COLUMN(NHGIS!C$1))*F603,0)</f>
        <v>151</v>
      </c>
      <c r="I603">
        <f>ROUND(VLOOKUP($C603,NHGIS!$A$2:$H$4300,COLUMN(NHGIS!D$1))*$F603,0)</f>
        <v>55</v>
      </c>
      <c r="J603">
        <f>ROUND(VLOOKUP($C603,NHGIS!$A$2:$H$4300,COLUMN(NHGIS!E$1))*$F603,0)</f>
        <v>48</v>
      </c>
      <c r="K603">
        <f>ROUND(VLOOKUP($C603,NHGIS!$A$2:$H$4300,COLUMN(NHGIS!F$1))*$F603,0)</f>
        <v>32</v>
      </c>
      <c r="L603">
        <f>ROUND(VLOOKUP($C603,NHGIS!$A$2:$H$4300,COLUMN(NHGIS!G$1))*$F603,0)</f>
        <v>43</v>
      </c>
      <c r="M603">
        <f>ROUND(VLOOKUP($C603,NHGIS!$A$2:$H$4300,COLUMN(NHGIS!H$1))*$F603,0)</f>
        <v>288</v>
      </c>
    </row>
    <row r="604" spans="1:13" x14ac:dyDescent="0.2">
      <c r="A604">
        <v>1</v>
      </c>
      <c r="B604" t="s">
        <v>15</v>
      </c>
      <c r="C604">
        <v>603</v>
      </c>
      <c r="D604">
        <f>SUMIFS('MPO Data'!D:D,'MPO Data'!C:C,TAZ!C604)</f>
        <v>269</v>
      </c>
      <c r="E604">
        <f>SUMIFS(NHGIS!B:B,NHGIS!A:A,TAZ!C604)</f>
        <v>338</v>
      </c>
      <c r="F604">
        <f t="shared" si="18"/>
        <v>269</v>
      </c>
      <c r="G604">
        <f t="shared" si="19"/>
        <v>213</v>
      </c>
      <c r="H604">
        <f>ROUND(VLOOKUP($C604,NHGIS!$A$2:$H$4300,COLUMN(NHGIS!C$1))*F604,0)</f>
        <v>56</v>
      </c>
      <c r="I604">
        <f>ROUND(VLOOKUP($C604,NHGIS!$A$2:$H$4300,COLUMN(NHGIS!D$1))*$F604,0)</f>
        <v>44</v>
      </c>
      <c r="J604">
        <f>ROUND(VLOOKUP($C604,NHGIS!$A$2:$H$4300,COLUMN(NHGIS!E$1))*$F604,0)</f>
        <v>15</v>
      </c>
      <c r="K604">
        <f>ROUND(VLOOKUP($C604,NHGIS!$A$2:$H$4300,COLUMN(NHGIS!F$1))*$F604,0)</f>
        <v>0</v>
      </c>
      <c r="L604">
        <f>ROUND(VLOOKUP($C604,NHGIS!$A$2:$H$4300,COLUMN(NHGIS!G$1))*$F604,0)</f>
        <v>44</v>
      </c>
      <c r="M604">
        <f>ROUND(VLOOKUP($C604,NHGIS!$A$2:$H$4300,COLUMN(NHGIS!H$1))*$F604,0)</f>
        <v>166</v>
      </c>
    </row>
    <row r="605" spans="1:13" x14ac:dyDescent="0.2">
      <c r="A605">
        <v>1</v>
      </c>
      <c r="B605" t="s">
        <v>15</v>
      </c>
      <c r="C605">
        <v>604</v>
      </c>
      <c r="D605">
        <f>SUMIFS('MPO Data'!D:D,'MPO Data'!C:C,TAZ!C605)</f>
        <v>515</v>
      </c>
      <c r="E605">
        <f>SUMIFS(NHGIS!B:B,NHGIS!A:A,TAZ!C605)</f>
        <v>482</v>
      </c>
      <c r="F605">
        <f t="shared" si="18"/>
        <v>515</v>
      </c>
      <c r="G605">
        <f t="shared" si="19"/>
        <v>307</v>
      </c>
      <c r="H605">
        <f>ROUND(VLOOKUP($C605,NHGIS!$A$2:$H$4300,COLUMN(NHGIS!C$1))*F605,0)</f>
        <v>208</v>
      </c>
      <c r="I605">
        <f>ROUND(VLOOKUP($C605,NHGIS!$A$2:$H$4300,COLUMN(NHGIS!D$1))*$F605,0)</f>
        <v>41</v>
      </c>
      <c r="J605">
        <f>ROUND(VLOOKUP($C605,NHGIS!$A$2:$H$4300,COLUMN(NHGIS!E$1))*$F605,0)</f>
        <v>38</v>
      </c>
      <c r="K605">
        <f>ROUND(VLOOKUP($C605,NHGIS!$A$2:$H$4300,COLUMN(NHGIS!F$1))*$F605,0)</f>
        <v>41</v>
      </c>
      <c r="L605">
        <f>ROUND(VLOOKUP($C605,NHGIS!$A$2:$H$4300,COLUMN(NHGIS!G$1))*$F605,0)</f>
        <v>63</v>
      </c>
      <c r="M605">
        <f>ROUND(VLOOKUP($C605,NHGIS!$A$2:$H$4300,COLUMN(NHGIS!H$1))*$F605,0)</f>
        <v>332</v>
      </c>
    </row>
    <row r="606" spans="1:13" x14ac:dyDescent="0.2">
      <c r="A606">
        <v>1</v>
      </c>
      <c r="B606" t="s">
        <v>15</v>
      </c>
      <c r="C606">
        <v>605</v>
      </c>
      <c r="D606">
        <f>SUMIFS('MPO Data'!D:D,'MPO Data'!C:C,TAZ!C606)</f>
        <v>434</v>
      </c>
      <c r="E606">
        <f>SUMIFS(NHGIS!B:B,NHGIS!A:A,TAZ!C606)</f>
        <v>390</v>
      </c>
      <c r="F606">
        <f t="shared" si="18"/>
        <v>434</v>
      </c>
      <c r="G606">
        <f t="shared" si="19"/>
        <v>334</v>
      </c>
      <c r="H606">
        <f>ROUND(VLOOKUP($C606,NHGIS!$A$2:$H$4300,COLUMN(NHGIS!C$1))*F606,0)</f>
        <v>100</v>
      </c>
      <c r="I606">
        <f>ROUND(VLOOKUP($C606,NHGIS!$A$2:$H$4300,COLUMN(NHGIS!D$1))*$F606,0)</f>
        <v>6</v>
      </c>
      <c r="J606">
        <f>ROUND(VLOOKUP($C606,NHGIS!$A$2:$H$4300,COLUMN(NHGIS!E$1))*$F606,0)</f>
        <v>10</v>
      </c>
      <c r="K606">
        <f>ROUND(VLOOKUP($C606,NHGIS!$A$2:$H$4300,COLUMN(NHGIS!F$1))*$F606,0)</f>
        <v>28</v>
      </c>
      <c r="L606">
        <f>ROUND(VLOOKUP($C606,NHGIS!$A$2:$H$4300,COLUMN(NHGIS!G$1))*$F606,0)</f>
        <v>60</v>
      </c>
      <c r="M606">
        <f>ROUND(VLOOKUP($C606,NHGIS!$A$2:$H$4300,COLUMN(NHGIS!H$1))*$F606,0)</f>
        <v>331</v>
      </c>
    </row>
    <row r="607" spans="1:13" x14ac:dyDescent="0.2">
      <c r="A607">
        <v>1</v>
      </c>
      <c r="B607" t="s">
        <v>15</v>
      </c>
      <c r="C607">
        <v>606</v>
      </c>
      <c r="D607">
        <f>SUMIFS('MPO Data'!D:D,'MPO Data'!C:C,TAZ!C607)</f>
        <v>326</v>
      </c>
      <c r="E607">
        <f>SUMIFS(NHGIS!B:B,NHGIS!A:A,TAZ!C607)</f>
        <v>318</v>
      </c>
      <c r="F607">
        <f t="shared" si="18"/>
        <v>326</v>
      </c>
      <c r="G607">
        <f t="shared" si="19"/>
        <v>243</v>
      </c>
      <c r="H607">
        <f>ROUND(VLOOKUP($C607,NHGIS!$A$2:$H$4300,COLUMN(NHGIS!C$1))*F607,0)</f>
        <v>83</v>
      </c>
      <c r="I607">
        <f>ROUND(VLOOKUP($C607,NHGIS!$A$2:$H$4300,COLUMN(NHGIS!D$1))*$F607,0)</f>
        <v>18</v>
      </c>
      <c r="J607">
        <f>ROUND(VLOOKUP($C607,NHGIS!$A$2:$H$4300,COLUMN(NHGIS!E$1))*$F607,0)</f>
        <v>52</v>
      </c>
      <c r="K607">
        <f>ROUND(VLOOKUP($C607,NHGIS!$A$2:$H$4300,COLUMN(NHGIS!F$1))*$F607,0)</f>
        <v>37</v>
      </c>
      <c r="L607">
        <f>ROUND(VLOOKUP($C607,NHGIS!$A$2:$H$4300,COLUMN(NHGIS!G$1))*$F607,0)</f>
        <v>29</v>
      </c>
      <c r="M607">
        <f>ROUND(VLOOKUP($C607,NHGIS!$A$2:$H$4300,COLUMN(NHGIS!H$1))*$F607,0)</f>
        <v>190</v>
      </c>
    </row>
    <row r="608" spans="1:13" x14ac:dyDescent="0.2">
      <c r="A608">
        <v>1</v>
      </c>
      <c r="B608" t="s">
        <v>15</v>
      </c>
      <c r="C608">
        <v>607</v>
      </c>
      <c r="D608">
        <f>SUMIFS('MPO Data'!D:D,'MPO Data'!C:C,TAZ!C608)</f>
        <v>308</v>
      </c>
      <c r="E608">
        <f>SUMIFS(NHGIS!B:B,NHGIS!A:A,TAZ!C608)</f>
        <v>289</v>
      </c>
      <c r="F608">
        <f t="shared" si="18"/>
        <v>308</v>
      </c>
      <c r="G608">
        <f t="shared" si="19"/>
        <v>181</v>
      </c>
      <c r="H608">
        <f>ROUND(VLOOKUP($C608,NHGIS!$A$2:$H$4300,COLUMN(NHGIS!C$1))*F608,0)</f>
        <v>127</v>
      </c>
      <c r="I608">
        <f>ROUND(VLOOKUP($C608,NHGIS!$A$2:$H$4300,COLUMN(NHGIS!D$1))*$F608,0)</f>
        <v>17</v>
      </c>
      <c r="J608">
        <f>ROUND(VLOOKUP($C608,NHGIS!$A$2:$H$4300,COLUMN(NHGIS!E$1))*$F608,0)</f>
        <v>5</v>
      </c>
      <c r="K608">
        <f>ROUND(VLOOKUP($C608,NHGIS!$A$2:$H$4300,COLUMN(NHGIS!F$1))*$F608,0)</f>
        <v>30</v>
      </c>
      <c r="L608">
        <f>ROUND(VLOOKUP($C608,NHGIS!$A$2:$H$4300,COLUMN(NHGIS!G$1))*$F608,0)</f>
        <v>15</v>
      </c>
      <c r="M608">
        <f>ROUND(VLOOKUP($C608,NHGIS!$A$2:$H$4300,COLUMN(NHGIS!H$1))*$F608,0)</f>
        <v>241</v>
      </c>
    </row>
    <row r="609" spans="1:13" x14ac:dyDescent="0.2">
      <c r="A609">
        <v>1</v>
      </c>
      <c r="B609" t="s">
        <v>15</v>
      </c>
      <c r="C609">
        <v>608</v>
      </c>
      <c r="D609">
        <f>SUMIFS('MPO Data'!D:D,'MPO Data'!C:C,TAZ!C609)</f>
        <v>608</v>
      </c>
      <c r="E609">
        <f>SUMIFS(NHGIS!B:B,NHGIS!A:A,TAZ!C609)</f>
        <v>685</v>
      </c>
      <c r="F609">
        <f t="shared" si="18"/>
        <v>608</v>
      </c>
      <c r="G609">
        <f t="shared" si="19"/>
        <v>487</v>
      </c>
      <c r="H609">
        <f>ROUND(VLOOKUP($C609,NHGIS!$A$2:$H$4300,COLUMN(NHGIS!C$1))*F609,0)</f>
        <v>121</v>
      </c>
      <c r="I609">
        <f>ROUND(VLOOKUP($C609,NHGIS!$A$2:$H$4300,COLUMN(NHGIS!D$1))*$F609,0)</f>
        <v>29</v>
      </c>
      <c r="J609">
        <f>ROUND(VLOOKUP($C609,NHGIS!$A$2:$H$4300,COLUMN(NHGIS!E$1))*$F609,0)</f>
        <v>57</v>
      </c>
      <c r="K609">
        <f>ROUND(VLOOKUP($C609,NHGIS!$A$2:$H$4300,COLUMN(NHGIS!F$1))*$F609,0)</f>
        <v>99</v>
      </c>
      <c r="L609">
        <f>ROUND(VLOOKUP($C609,NHGIS!$A$2:$H$4300,COLUMN(NHGIS!G$1))*$F609,0)</f>
        <v>43</v>
      </c>
      <c r="M609">
        <f>ROUND(VLOOKUP($C609,NHGIS!$A$2:$H$4300,COLUMN(NHGIS!H$1))*$F609,0)</f>
        <v>379</v>
      </c>
    </row>
    <row r="610" spans="1:13" x14ac:dyDescent="0.2">
      <c r="A610">
        <v>1</v>
      </c>
      <c r="B610" t="s">
        <v>15</v>
      </c>
      <c r="C610">
        <v>609</v>
      </c>
      <c r="D610">
        <f>SUMIFS('MPO Data'!D:D,'MPO Data'!C:C,TAZ!C610)</f>
        <v>641</v>
      </c>
      <c r="E610">
        <f>SUMIFS(NHGIS!B:B,NHGIS!A:A,TAZ!C610)</f>
        <v>569</v>
      </c>
      <c r="F610">
        <f t="shared" si="18"/>
        <v>641</v>
      </c>
      <c r="G610">
        <f t="shared" si="19"/>
        <v>525</v>
      </c>
      <c r="H610">
        <f>ROUND(VLOOKUP($C610,NHGIS!$A$2:$H$4300,COLUMN(NHGIS!C$1))*F610,0)</f>
        <v>116</v>
      </c>
      <c r="I610">
        <f>ROUND(VLOOKUP($C610,NHGIS!$A$2:$H$4300,COLUMN(NHGIS!D$1))*$F610,0)</f>
        <v>64</v>
      </c>
      <c r="J610">
        <f>ROUND(VLOOKUP($C610,NHGIS!$A$2:$H$4300,COLUMN(NHGIS!E$1))*$F610,0)</f>
        <v>16</v>
      </c>
      <c r="K610">
        <f>ROUND(VLOOKUP($C610,NHGIS!$A$2:$H$4300,COLUMN(NHGIS!F$1))*$F610,0)</f>
        <v>35</v>
      </c>
      <c r="L610">
        <f>ROUND(VLOOKUP($C610,NHGIS!$A$2:$H$4300,COLUMN(NHGIS!G$1))*$F610,0)</f>
        <v>113</v>
      </c>
      <c r="M610">
        <f>ROUND(VLOOKUP($C610,NHGIS!$A$2:$H$4300,COLUMN(NHGIS!H$1))*$F610,0)</f>
        <v>413</v>
      </c>
    </row>
    <row r="611" spans="1:13" x14ac:dyDescent="0.2">
      <c r="A611">
        <v>1</v>
      </c>
      <c r="B611" t="s">
        <v>15</v>
      </c>
      <c r="C611">
        <v>610</v>
      </c>
      <c r="D611">
        <f>SUMIFS('MPO Data'!D:D,'MPO Data'!C:C,TAZ!C611)</f>
        <v>462</v>
      </c>
      <c r="E611">
        <f>SUMIFS(NHGIS!B:B,NHGIS!A:A,TAZ!C611)</f>
        <v>445</v>
      </c>
      <c r="F611">
        <f t="shared" si="18"/>
        <v>462</v>
      </c>
      <c r="G611">
        <f t="shared" si="19"/>
        <v>310</v>
      </c>
      <c r="H611">
        <f>ROUND(VLOOKUP($C611,NHGIS!$A$2:$H$4300,COLUMN(NHGIS!C$1))*F611,0)</f>
        <v>152</v>
      </c>
      <c r="I611">
        <f>ROUND(VLOOKUP($C611,NHGIS!$A$2:$H$4300,COLUMN(NHGIS!D$1))*$F611,0)</f>
        <v>35</v>
      </c>
      <c r="J611">
        <f>ROUND(VLOOKUP($C611,NHGIS!$A$2:$H$4300,COLUMN(NHGIS!E$1))*$F611,0)</f>
        <v>24</v>
      </c>
      <c r="K611">
        <f>ROUND(VLOOKUP($C611,NHGIS!$A$2:$H$4300,COLUMN(NHGIS!F$1))*$F611,0)</f>
        <v>43</v>
      </c>
      <c r="L611">
        <f>ROUND(VLOOKUP($C611,NHGIS!$A$2:$H$4300,COLUMN(NHGIS!G$1))*$F611,0)</f>
        <v>42</v>
      </c>
      <c r="M611">
        <f>ROUND(VLOOKUP($C611,NHGIS!$A$2:$H$4300,COLUMN(NHGIS!H$1))*$F611,0)</f>
        <v>319</v>
      </c>
    </row>
    <row r="612" spans="1:13" x14ac:dyDescent="0.2">
      <c r="A612">
        <v>1</v>
      </c>
      <c r="B612" t="s">
        <v>15</v>
      </c>
      <c r="C612">
        <v>611</v>
      </c>
      <c r="D612">
        <f>SUMIFS('MPO Data'!D:D,'MPO Data'!C:C,TAZ!C612)</f>
        <v>367</v>
      </c>
      <c r="E612">
        <f>SUMIFS(NHGIS!B:B,NHGIS!A:A,TAZ!C612)</f>
        <v>340</v>
      </c>
      <c r="F612">
        <f t="shared" si="18"/>
        <v>367</v>
      </c>
      <c r="G612">
        <f t="shared" si="19"/>
        <v>235</v>
      </c>
      <c r="H612">
        <f>ROUND(VLOOKUP($C612,NHGIS!$A$2:$H$4300,COLUMN(NHGIS!C$1))*F612,0)</f>
        <v>132</v>
      </c>
      <c r="I612">
        <f>ROUND(VLOOKUP($C612,NHGIS!$A$2:$H$4300,COLUMN(NHGIS!D$1))*$F612,0)</f>
        <v>77</v>
      </c>
      <c r="J612">
        <f>ROUND(VLOOKUP($C612,NHGIS!$A$2:$H$4300,COLUMN(NHGIS!E$1))*$F612,0)</f>
        <v>25</v>
      </c>
      <c r="K612">
        <f>ROUND(VLOOKUP($C612,NHGIS!$A$2:$H$4300,COLUMN(NHGIS!F$1))*$F612,0)</f>
        <v>32</v>
      </c>
      <c r="L612">
        <f>ROUND(VLOOKUP($C612,NHGIS!$A$2:$H$4300,COLUMN(NHGIS!G$1))*$F612,0)</f>
        <v>82</v>
      </c>
      <c r="M612">
        <f>ROUND(VLOOKUP($C612,NHGIS!$A$2:$H$4300,COLUMN(NHGIS!H$1))*$F612,0)</f>
        <v>151</v>
      </c>
    </row>
    <row r="613" spans="1:13" x14ac:dyDescent="0.2">
      <c r="A613">
        <v>1</v>
      </c>
      <c r="B613" t="s">
        <v>15</v>
      </c>
      <c r="C613">
        <v>612</v>
      </c>
      <c r="D613">
        <f>SUMIFS('MPO Data'!D:D,'MPO Data'!C:C,TAZ!C613)</f>
        <v>542</v>
      </c>
      <c r="E613">
        <f>SUMIFS(NHGIS!B:B,NHGIS!A:A,TAZ!C613)</f>
        <v>450</v>
      </c>
      <c r="F613">
        <f t="shared" si="18"/>
        <v>542</v>
      </c>
      <c r="G613">
        <f t="shared" si="19"/>
        <v>355</v>
      </c>
      <c r="H613">
        <f>ROUND(VLOOKUP($C613,NHGIS!$A$2:$H$4300,COLUMN(NHGIS!C$1))*F613,0)</f>
        <v>187</v>
      </c>
      <c r="I613">
        <f>ROUND(VLOOKUP($C613,NHGIS!$A$2:$H$4300,COLUMN(NHGIS!D$1))*$F613,0)</f>
        <v>12</v>
      </c>
      <c r="J613">
        <f>ROUND(VLOOKUP($C613,NHGIS!$A$2:$H$4300,COLUMN(NHGIS!E$1))*$F613,0)</f>
        <v>76</v>
      </c>
      <c r="K613">
        <f>ROUND(VLOOKUP($C613,NHGIS!$A$2:$H$4300,COLUMN(NHGIS!F$1))*$F613,0)</f>
        <v>105</v>
      </c>
      <c r="L613">
        <f>ROUND(VLOOKUP($C613,NHGIS!$A$2:$H$4300,COLUMN(NHGIS!G$1))*$F613,0)</f>
        <v>59</v>
      </c>
      <c r="M613">
        <f>ROUND(VLOOKUP($C613,NHGIS!$A$2:$H$4300,COLUMN(NHGIS!H$1))*$F613,0)</f>
        <v>290</v>
      </c>
    </row>
    <row r="614" spans="1:13" x14ac:dyDescent="0.2">
      <c r="A614">
        <v>1</v>
      </c>
      <c r="B614" t="s">
        <v>15</v>
      </c>
      <c r="C614">
        <v>613</v>
      </c>
      <c r="D614">
        <f>SUMIFS('MPO Data'!D:D,'MPO Data'!C:C,TAZ!C614)</f>
        <v>466</v>
      </c>
      <c r="E614">
        <f>SUMIFS(NHGIS!B:B,NHGIS!A:A,TAZ!C614)</f>
        <v>489</v>
      </c>
      <c r="F614">
        <f t="shared" si="18"/>
        <v>466</v>
      </c>
      <c r="G614">
        <f t="shared" si="19"/>
        <v>355</v>
      </c>
      <c r="H614">
        <f>ROUND(VLOOKUP($C614,NHGIS!$A$2:$H$4300,COLUMN(NHGIS!C$1))*F614,0)</f>
        <v>111</v>
      </c>
      <c r="I614">
        <f>ROUND(VLOOKUP($C614,NHGIS!$A$2:$H$4300,COLUMN(NHGIS!D$1))*$F614,0)</f>
        <v>65</v>
      </c>
      <c r="J614">
        <f>ROUND(VLOOKUP($C614,NHGIS!$A$2:$H$4300,COLUMN(NHGIS!E$1))*$F614,0)</f>
        <v>107</v>
      </c>
      <c r="K614">
        <f>ROUND(VLOOKUP($C614,NHGIS!$A$2:$H$4300,COLUMN(NHGIS!F$1))*$F614,0)</f>
        <v>41</v>
      </c>
      <c r="L614">
        <f>ROUND(VLOOKUP($C614,NHGIS!$A$2:$H$4300,COLUMN(NHGIS!G$1))*$F614,0)</f>
        <v>54</v>
      </c>
      <c r="M614">
        <f>ROUND(VLOOKUP($C614,NHGIS!$A$2:$H$4300,COLUMN(NHGIS!H$1))*$F614,0)</f>
        <v>199</v>
      </c>
    </row>
    <row r="615" spans="1:13" x14ac:dyDescent="0.2">
      <c r="A615">
        <v>1</v>
      </c>
      <c r="B615" t="s">
        <v>15</v>
      </c>
      <c r="C615">
        <v>614</v>
      </c>
      <c r="D615">
        <f>SUMIFS('MPO Data'!D:D,'MPO Data'!C:C,TAZ!C615)</f>
        <v>470</v>
      </c>
      <c r="E615">
        <f>SUMIFS(NHGIS!B:B,NHGIS!A:A,TAZ!C615)</f>
        <v>440</v>
      </c>
      <c r="F615">
        <f t="shared" si="18"/>
        <v>470</v>
      </c>
      <c r="G615">
        <f t="shared" si="19"/>
        <v>286</v>
      </c>
      <c r="H615">
        <f>ROUND(VLOOKUP($C615,NHGIS!$A$2:$H$4300,COLUMN(NHGIS!C$1))*F615,0)</f>
        <v>184</v>
      </c>
      <c r="I615">
        <f>ROUND(VLOOKUP($C615,NHGIS!$A$2:$H$4300,COLUMN(NHGIS!D$1))*$F615,0)</f>
        <v>81</v>
      </c>
      <c r="J615">
        <f>ROUND(VLOOKUP($C615,NHGIS!$A$2:$H$4300,COLUMN(NHGIS!E$1))*$F615,0)</f>
        <v>93</v>
      </c>
      <c r="K615">
        <f>ROUND(VLOOKUP($C615,NHGIS!$A$2:$H$4300,COLUMN(NHGIS!F$1))*$F615,0)</f>
        <v>82</v>
      </c>
      <c r="L615">
        <f>ROUND(VLOOKUP($C615,NHGIS!$A$2:$H$4300,COLUMN(NHGIS!G$1))*$F615,0)</f>
        <v>57</v>
      </c>
      <c r="M615">
        <f>ROUND(VLOOKUP($C615,NHGIS!$A$2:$H$4300,COLUMN(NHGIS!H$1))*$F615,0)</f>
        <v>157</v>
      </c>
    </row>
    <row r="616" spans="1:13" x14ac:dyDescent="0.2">
      <c r="A616">
        <v>1</v>
      </c>
      <c r="B616" t="s">
        <v>15</v>
      </c>
      <c r="C616">
        <v>615</v>
      </c>
      <c r="D616">
        <f>SUMIFS('MPO Data'!D:D,'MPO Data'!C:C,TAZ!C616)</f>
        <v>459</v>
      </c>
      <c r="E616">
        <f>SUMIFS(NHGIS!B:B,NHGIS!A:A,TAZ!C616)</f>
        <v>545</v>
      </c>
      <c r="F616">
        <f t="shared" si="18"/>
        <v>459</v>
      </c>
      <c r="G616">
        <f t="shared" si="19"/>
        <v>326</v>
      </c>
      <c r="H616">
        <f>ROUND(VLOOKUP($C616,NHGIS!$A$2:$H$4300,COLUMN(NHGIS!C$1))*F616,0)</f>
        <v>133</v>
      </c>
      <c r="I616">
        <f>ROUND(VLOOKUP($C616,NHGIS!$A$2:$H$4300,COLUMN(NHGIS!D$1))*$F616,0)</f>
        <v>111</v>
      </c>
      <c r="J616">
        <f>ROUND(VLOOKUP($C616,NHGIS!$A$2:$H$4300,COLUMN(NHGIS!E$1))*$F616,0)</f>
        <v>31</v>
      </c>
      <c r="K616">
        <f>ROUND(VLOOKUP($C616,NHGIS!$A$2:$H$4300,COLUMN(NHGIS!F$1))*$F616,0)</f>
        <v>96</v>
      </c>
      <c r="L616">
        <f>ROUND(VLOOKUP($C616,NHGIS!$A$2:$H$4300,COLUMN(NHGIS!G$1))*$F616,0)</f>
        <v>70</v>
      </c>
      <c r="M616">
        <f>ROUND(VLOOKUP($C616,NHGIS!$A$2:$H$4300,COLUMN(NHGIS!H$1))*$F616,0)</f>
        <v>151</v>
      </c>
    </row>
    <row r="617" spans="1:13" x14ac:dyDescent="0.2">
      <c r="A617">
        <v>1</v>
      </c>
      <c r="B617" t="s">
        <v>15</v>
      </c>
      <c r="C617">
        <v>616</v>
      </c>
      <c r="D617">
        <f>SUMIFS('MPO Data'!D:D,'MPO Data'!C:C,TAZ!C617)</f>
        <v>417</v>
      </c>
      <c r="E617">
        <f>SUMIFS(NHGIS!B:B,NHGIS!A:A,TAZ!C617)</f>
        <v>959</v>
      </c>
      <c r="F617">
        <f t="shared" si="18"/>
        <v>417</v>
      </c>
      <c r="G617">
        <f t="shared" si="19"/>
        <v>334</v>
      </c>
      <c r="H617">
        <f>ROUND(VLOOKUP($C617,NHGIS!$A$2:$H$4300,COLUMN(NHGIS!C$1))*F617,0)</f>
        <v>83</v>
      </c>
      <c r="I617">
        <f>ROUND(VLOOKUP($C617,NHGIS!$A$2:$H$4300,COLUMN(NHGIS!D$1))*$F617,0)</f>
        <v>69</v>
      </c>
      <c r="J617">
        <f>ROUND(VLOOKUP($C617,NHGIS!$A$2:$H$4300,COLUMN(NHGIS!E$1))*$F617,0)</f>
        <v>50</v>
      </c>
      <c r="K617">
        <f>ROUND(VLOOKUP($C617,NHGIS!$A$2:$H$4300,COLUMN(NHGIS!F$1))*$F617,0)</f>
        <v>66</v>
      </c>
      <c r="L617">
        <f>ROUND(VLOOKUP($C617,NHGIS!$A$2:$H$4300,COLUMN(NHGIS!G$1))*$F617,0)</f>
        <v>79</v>
      </c>
      <c r="M617">
        <f>ROUND(VLOOKUP($C617,NHGIS!$A$2:$H$4300,COLUMN(NHGIS!H$1))*$F617,0)</f>
        <v>153</v>
      </c>
    </row>
    <row r="618" spans="1:13" x14ac:dyDescent="0.2">
      <c r="A618">
        <v>1</v>
      </c>
      <c r="B618" t="s">
        <v>15</v>
      </c>
      <c r="C618">
        <v>617</v>
      </c>
      <c r="D618">
        <f>SUMIFS('MPO Data'!D:D,'MPO Data'!C:C,TAZ!C618)</f>
        <v>656</v>
      </c>
      <c r="E618">
        <f>SUMIFS(NHGIS!B:B,NHGIS!A:A,TAZ!C618)</f>
        <v>692</v>
      </c>
      <c r="F618">
        <f t="shared" si="18"/>
        <v>656</v>
      </c>
      <c r="G618">
        <f t="shared" si="19"/>
        <v>532</v>
      </c>
      <c r="H618">
        <f>ROUND(VLOOKUP($C618,NHGIS!$A$2:$H$4300,COLUMN(NHGIS!C$1))*F618,0)</f>
        <v>124</v>
      </c>
      <c r="I618">
        <f>ROUND(VLOOKUP($C618,NHGIS!$A$2:$H$4300,COLUMN(NHGIS!D$1))*$F618,0)</f>
        <v>49</v>
      </c>
      <c r="J618">
        <f>ROUND(VLOOKUP($C618,NHGIS!$A$2:$H$4300,COLUMN(NHGIS!E$1))*$F618,0)</f>
        <v>71</v>
      </c>
      <c r="K618">
        <f>ROUND(VLOOKUP($C618,NHGIS!$A$2:$H$4300,COLUMN(NHGIS!F$1))*$F618,0)</f>
        <v>77</v>
      </c>
      <c r="L618">
        <f>ROUND(VLOOKUP($C618,NHGIS!$A$2:$H$4300,COLUMN(NHGIS!G$1))*$F618,0)</f>
        <v>92</v>
      </c>
      <c r="M618">
        <f>ROUND(VLOOKUP($C618,NHGIS!$A$2:$H$4300,COLUMN(NHGIS!H$1))*$F618,0)</f>
        <v>367</v>
      </c>
    </row>
    <row r="619" spans="1:13" x14ac:dyDescent="0.2">
      <c r="A619">
        <v>1</v>
      </c>
      <c r="B619" t="s">
        <v>15</v>
      </c>
      <c r="C619">
        <v>618</v>
      </c>
      <c r="D619">
        <f>SUMIFS('MPO Data'!D:D,'MPO Data'!C:C,TAZ!C619)</f>
        <v>568</v>
      </c>
      <c r="E619">
        <f>SUMIFS(NHGIS!B:B,NHGIS!A:A,TAZ!C619)</f>
        <v>578</v>
      </c>
      <c r="F619">
        <f t="shared" si="18"/>
        <v>568</v>
      </c>
      <c r="G619">
        <f t="shared" si="19"/>
        <v>418</v>
      </c>
      <c r="H619">
        <f>ROUND(VLOOKUP($C619,NHGIS!$A$2:$H$4300,COLUMN(NHGIS!C$1))*F619,0)</f>
        <v>150</v>
      </c>
      <c r="I619">
        <f>ROUND(VLOOKUP($C619,NHGIS!$A$2:$H$4300,COLUMN(NHGIS!D$1))*$F619,0)</f>
        <v>53</v>
      </c>
      <c r="J619">
        <f>ROUND(VLOOKUP($C619,NHGIS!$A$2:$H$4300,COLUMN(NHGIS!E$1))*$F619,0)</f>
        <v>131</v>
      </c>
      <c r="K619">
        <f>ROUND(VLOOKUP($C619,NHGIS!$A$2:$H$4300,COLUMN(NHGIS!F$1))*$F619,0)</f>
        <v>133</v>
      </c>
      <c r="L619">
        <f>ROUND(VLOOKUP($C619,NHGIS!$A$2:$H$4300,COLUMN(NHGIS!G$1))*$F619,0)</f>
        <v>68</v>
      </c>
      <c r="M619">
        <f>ROUND(VLOOKUP($C619,NHGIS!$A$2:$H$4300,COLUMN(NHGIS!H$1))*$F619,0)</f>
        <v>184</v>
      </c>
    </row>
    <row r="620" spans="1:13" x14ac:dyDescent="0.2">
      <c r="A620">
        <v>1</v>
      </c>
      <c r="B620" t="s">
        <v>15</v>
      </c>
      <c r="C620">
        <v>619</v>
      </c>
      <c r="D620">
        <f>SUMIFS('MPO Data'!D:D,'MPO Data'!C:C,TAZ!C620)</f>
        <v>566</v>
      </c>
      <c r="E620">
        <f>SUMIFS(NHGIS!B:B,NHGIS!A:A,TAZ!C620)</f>
        <v>539</v>
      </c>
      <c r="F620">
        <f t="shared" si="18"/>
        <v>566</v>
      </c>
      <c r="G620">
        <f t="shared" si="19"/>
        <v>508</v>
      </c>
      <c r="H620">
        <f>ROUND(VLOOKUP($C620,NHGIS!$A$2:$H$4300,COLUMN(NHGIS!C$1))*F620,0)</f>
        <v>58</v>
      </c>
      <c r="I620">
        <f>ROUND(VLOOKUP($C620,NHGIS!$A$2:$H$4300,COLUMN(NHGIS!D$1))*$F620,0)</f>
        <v>35</v>
      </c>
      <c r="J620">
        <f>ROUND(VLOOKUP($C620,NHGIS!$A$2:$H$4300,COLUMN(NHGIS!E$1))*$F620,0)</f>
        <v>39</v>
      </c>
      <c r="K620">
        <f>ROUND(VLOOKUP($C620,NHGIS!$A$2:$H$4300,COLUMN(NHGIS!F$1))*$F620,0)</f>
        <v>98</v>
      </c>
      <c r="L620">
        <f>ROUND(VLOOKUP($C620,NHGIS!$A$2:$H$4300,COLUMN(NHGIS!G$1))*$F620,0)</f>
        <v>40</v>
      </c>
      <c r="M620">
        <f>ROUND(VLOOKUP($C620,NHGIS!$A$2:$H$4300,COLUMN(NHGIS!H$1))*$F620,0)</f>
        <v>355</v>
      </c>
    </row>
    <row r="621" spans="1:13" x14ac:dyDescent="0.2">
      <c r="A621">
        <v>1</v>
      </c>
      <c r="B621" t="s">
        <v>15</v>
      </c>
      <c r="C621">
        <v>620</v>
      </c>
      <c r="D621">
        <f>SUMIFS('MPO Data'!D:D,'MPO Data'!C:C,TAZ!C621)</f>
        <v>735</v>
      </c>
      <c r="E621">
        <f>SUMIFS(NHGIS!B:B,NHGIS!A:A,TAZ!C621)</f>
        <v>757</v>
      </c>
      <c r="F621">
        <f t="shared" si="18"/>
        <v>735</v>
      </c>
      <c r="G621">
        <f t="shared" si="19"/>
        <v>584</v>
      </c>
      <c r="H621">
        <f>ROUND(VLOOKUP($C621,NHGIS!$A$2:$H$4300,COLUMN(NHGIS!C$1))*F621,0)</f>
        <v>151</v>
      </c>
      <c r="I621">
        <f>ROUND(VLOOKUP($C621,NHGIS!$A$2:$H$4300,COLUMN(NHGIS!D$1))*$F621,0)</f>
        <v>103</v>
      </c>
      <c r="J621">
        <f>ROUND(VLOOKUP($C621,NHGIS!$A$2:$H$4300,COLUMN(NHGIS!E$1))*$F621,0)</f>
        <v>82</v>
      </c>
      <c r="K621">
        <f>ROUND(VLOOKUP($C621,NHGIS!$A$2:$H$4300,COLUMN(NHGIS!F$1))*$F621,0)</f>
        <v>130</v>
      </c>
      <c r="L621">
        <f>ROUND(VLOOKUP($C621,NHGIS!$A$2:$H$4300,COLUMN(NHGIS!G$1))*$F621,0)</f>
        <v>40</v>
      </c>
      <c r="M621">
        <f>ROUND(VLOOKUP($C621,NHGIS!$A$2:$H$4300,COLUMN(NHGIS!H$1))*$F621,0)</f>
        <v>381</v>
      </c>
    </row>
    <row r="622" spans="1:13" x14ac:dyDescent="0.2">
      <c r="A622">
        <v>1</v>
      </c>
      <c r="B622" t="s">
        <v>15</v>
      </c>
      <c r="C622">
        <v>621</v>
      </c>
      <c r="D622">
        <f>SUMIFS('MPO Data'!D:D,'MPO Data'!C:C,TAZ!C622)</f>
        <v>493</v>
      </c>
      <c r="E622">
        <f>SUMIFS(NHGIS!B:B,NHGIS!A:A,TAZ!C622)</f>
        <v>509</v>
      </c>
      <c r="F622">
        <f t="shared" si="18"/>
        <v>493</v>
      </c>
      <c r="G622">
        <f t="shared" si="19"/>
        <v>335</v>
      </c>
      <c r="H622">
        <f>ROUND(VLOOKUP($C622,NHGIS!$A$2:$H$4300,COLUMN(NHGIS!C$1))*F622,0)</f>
        <v>158</v>
      </c>
      <c r="I622">
        <f>ROUND(VLOOKUP($C622,NHGIS!$A$2:$H$4300,COLUMN(NHGIS!D$1))*$F622,0)</f>
        <v>61</v>
      </c>
      <c r="J622">
        <f>ROUND(VLOOKUP($C622,NHGIS!$A$2:$H$4300,COLUMN(NHGIS!E$1))*$F622,0)</f>
        <v>45</v>
      </c>
      <c r="K622">
        <f>ROUND(VLOOKUP($C622,NHGIS!$A$2:$H$4300,COLUMN(NHGIS!F$1))*$F622,0)</f>
        <v>148</v>
      </c>
      <c r="L622">
        <f>ROUND(VLOOKUP($C622,NHGIS!$A$2:$H$4300,COLUMN(NHGIS!G$1))*$F622,0)</f>
        <v>58</v>
      </c>
      <c r="M622">
        <f>ROUND(VLOOKUP($C622,NHGIS!$A$2:$H$4300,COLUMN(NHGIS!H$1))*$F622,0)</f>
        <v>181</v>
      </c>
    </row>
    <row r="623" spans="1:13" x14ac:dyDescent="0.2">
      <c r="A623">
        <v>1</v>
      </c>
      <c r="B623" t="s">
        <v>15</v>
      </c>
      <c r="C623">
        <v>622</v>
      </c>
      <c r="D623">
        <f>SUMIFS('MPO Data'!D:D,'MPO Data'!C:C,TAZ!C623)</f>
        <v>411</v>
      </c>
      <c r="E623">
        <f>SUMIFS(NHGIS!B:B,NHGIS!A:A,TAZ!C623)</f>
        <v>521</v>
      </c>
      <c r="F623">
        <f t="shared" si="18"/>
        <v>411</v>
      </c>
      <c r="G623">
        <f t="shared" si="19"/>
        <v>324</v>
      </c>
      <c r="H623">
        <f>ROUND(VLOOKUP($C623,NHGIS!$A$2:$H$4300,COLUMN(NHGIS!C$1))*F623,0)</f>
        <v>87</v>
      </c>
      <c r="I623">
        <f>ROUND(VLOOKUP($C623,NHGIS!$A$2:$H$4300,COLUMN(NHGIS!D$1))*$F623,0)</f>
        <v>23</v>
      </c>
      <c r="J623">
        <f>ROUND(VLOOKUP($C623,NHGIS!$A$2:$H$4300,COLUMN(NHGIS!E$1))*$F623,0)</f>
        <v>68</v>
      </c>
      <c r="K623">
        <f>ROUND(VLOOKUP($C623,NHGIS!$A$2:$H$4300,COLUMN(NHGIS!F$1))*$F623,0)</f>
        <v>99</v>
      </c>
      <c r="L623">
        <f>ROUND(VLOOKUP($C623,NHGIS!$A$2:$H$4300,COLUMN(NHGIS!G$1))*$F623,0)</f>
        <v>17</v>
      </c>
      <c r="M623">
        <f>ROUND(VLOOKUP($C623,NHGIS!$A$2:$H$4300,COLUMN(NHGIS!H$1))*$F623,0)</f>
        <v>204</v>
      </c>
    </row>
    <row r="624" spans="1:13" x14ac:dyDescent="0.2">
      <c r="A624">
        <v>1</v>
      </c>
      <c r="B624" t="s">
        <v>15</v>
      </c>
      <c r="C624">
        <v>623</v>
      </c>
      <c r="D624">
        <f>SUMIFS('MPO Data'!D:D,'MPO Data'!C:C,TAZ!C624)</f>
        <v>494</v>
      </c>
      <c r="E624">
        <f>SUMIFS(NHGIS!B:B,NHGIS!A:A,TAZ!C624)</f>
        <v>490</v>
      </c>
      <c r="F624">
        <f t="shared" si="18"/>
        <v>494</v>
      </c>
      <c r="G624">
        <f t="shared" si="19"/>
        <v>381</v>
      </c>
      <c r="H624">
        <f>ROUND(VLOOKUP($C624,NHGIS!$A$2:$H$4300,COLUMN(NHGIS!C$1))*F624,0)</f>
        <v>113</v>
      </c>
      <c r="I624">
        <f>ROUND(VLOOKUP($C624,NHGIS!$A$2:$H$4300,COLUMN(NHGIS!D$1))*$F624,0)</f>
        <v>56</v>
      </c>
      <c r="J624">
        <f>ROUND(VLOOKUP($C624,NHGIS!$A$2:$H$4300,COLUMN(NHGIS!E$1))*$F624,0)</f>
        <v>91</v>
      </c>
      <c r="K624">
        <f>ROUND(VLOOKUP($C624,NHGIS!$A$2:$H$4300,COLUMN(NHGIS!F$1))*$F624,0)</f>
        <v>104</v>
      </c>
      <c r="L624">
        <f>ROUND(VLOOKUP($C624,NHGIS!$A$2:$H$4300,COLUMN(NHGIS!G$1))*$F624,0)</f>
        <v>64</v>
      </c>
      <c r="M624">
        <f>ROUND(VLOOKUP($C624,NHGIS!$A$2:$H$4300,COLUMN(NHGIS!H$1))*$F624,0)</f>
        <v>179</v>
      </c>
    </row>
    <row r="625" spans="1:13" x14ac:dyDescent="0.2">
      <c r="A625">
        <v>1</v>
      </c>
      <c r="B625" t="s">
        <v>15</v>
      </c>
      <c r="C625">
        <v>624</v>
      </c>
      <c r="D625">
        <f>SUMIFS('MPO Data'!D:D,'MPO Data'!C:C,TAZ!C625)</f>
        <v>542</v>
      </c>
      <c r="E625">
        <f>SUMIFS(NHGIS!B:B,NHGIS!A:A,TAZ!C625)</f>
        <v>580</v>
      </c>
      <c r="F625">
        <f t="shared" si="18"/>
        <v>542</v>
      </c>
      <c r="G625">
        <f t="shared" si="19"/>
        <v>388</v>
      </c>
      <c r="H625">
        <f>ROUND(VLOOKUP($C625,NHGIS!$A$2:$H$4300,COLUMN(NHGIS!C$1))*F625,0)</f>
        <v>154</v>
      </c>
      <c r="I625">
        <f>ROUND(VLOOKUP($C625,NHGIS!$A$2:$H$4300,COLUMN(NHGIS!D$1))*$F625,0)</f>
        <v>40</v>
      </c>
      <c r="J625">
        <f>ROUND(VLOOKUP($C625,NHGIS!$A$2:$H$4300,COLUMN(NHGIS!E$1))*$F625,0)</f>
        <v>85</v>
      </c>
      <c r="K625">
        <f>ROUND(VLOOKUP($C625,NHGIS!$A$2:$H$4300,COLUMN(NHGIS!F$1))*$F625,0)</f>
        <v>42</v>
      </c>
      <c r="L625">
        <f>ROUND(VLOOKUP($C625,NHGIS!$A$2:$H$4300,COLUMN(NHGIS!G$1))*$F625,0)</f>
        <v>49</v>
      </c>
      <c r="M625">
        <f>ROUND(VLOOKUP($C625,NHGIS!$A$2:$H$4300,COLUMN(NHGIS!H$1))*$F625,0)</f>
        <v>326</v>
      </c>
    </row>
    <row r="626" spans="1:13" x14ac:dyDescent="0.2">
      <c r="A626">
        <v>1</v>
      </c>
      <c r="B626" t="s">
        <v>15</v>
      </c>
      <c r="C626">
        <v>625</v>
      </c>
      <c r="D626">
        <f>SUMIFS('MPO Data'!D:D,'MPO Data'!C:C,TAZ!C626)</f>
        <v>429</v>
      </c>
      <c r="E626">
        <f>SUMIFS(NHGIS!B:B,NHGIS!A:A,TAZ!C626)</f>
        <v>403</v>
      </c>
      <c r="F626">
        <f t="shared" si="18"/>
        <v>429</v>
      </c>
      <c r="G626">
        <f t="shared" si="19"/>
        <v>301</v>
      </c>
      <c r="H626">
        <f>ROUND(VLOOKUP($C626,NHGIS!$A$2:$H$4300,COLUMN(NHGIS!C$1))*F626,0)</f>
        <v>128</v>
      </c>
      <c r="I626">
        <f>ROUND(VLOOKUP($C626,NHGIS!$A$2:$H$4300,COLUMN(NHGIS!D$1))*$F626,0)</f>
        <v>45</v>
      </c>
      <c r="J626">
        <f>ROUND(VLOOKUP($C626,NHGIS!$A$2:$H$4300,COLUMN(NHGIS!E$1))*$F626,0)</f>
        <v>21</v>
      </c>
      <c r="K626">
        <f>ROUND(VLOOKUP($C626,NHGIS!$A$2:$H$4300,COLUMN(NHGIS!F$1))*$F626,0)</f>
        <v>73</v>
      </c>
      <c r="L626">
        <f>ROUND(VLOOKUP($C626,NHGIS!$A$2:$H$4300,COLUMN(NHGIS!G$1))*$F626,0)</f>
        <v>9</v>
      </c>
      <c r="M626">
        <f>ROUND(VLOOKUP($C626,NHGIS!$A$2:$H$4300,COLUMN(NHGIS!H$1))*$F626,0)</f>
        <v>281</v>
      </c>
    </row>
    <row r="627" spans="1:13" x14ac:dyDescent="0.2">
      <c r="A627">
        <v>1</v>
      </c>
      <c r="B627" t="s">
        <v>15</v>
      </c>
      <c r="C627">
        <v>626</v>
      </c>
      <c r="D627">
        <f>SUMIFS('MPO Data'!D:D,'MPO Data'!C:C,TAZ!C627)</f>
        <v>508</v>
      </c>
      <c r="E627">
        <f>SUMIFS(NHGIS!B:B,NHGIS!A:A,TAZ!C627)</f>
        <v>506</v>
      </c>
      <c r="F627">
        <f t="shared" si="18"/>
        <v>508</v>
      </c>
      <c r="G627">
        <f t="shared" si="19"/>
        <v>380</v>
      </c>
      <c r="H627">
        <f>ROUND(VLOOKUP($C627,NHGIS!$A$2:$H$4300,COLUMN(NHGIS!C$1))*F627,0)</f>
        <v>128</v>
      </c>
      <c r="I627">
        <f>ROUND(VLOOKUP($C627,NHGIS!$A$2:$H$4300,COLUMN(NHGIS!D$1))*$F627,0)</f>
        <v>39</v>
      </c>
      <c r="J627">
        <f>ROUND(VLOOKUP($C627,NHGIS!$A$2:$H$4300,COLUMN(NHGIS!E$1))*$F627,0)</f>
        <v>54</v>
      </c>
      <c r="K627">
        <f>ROUND(VLOOKUP($C627,NHGIS!$A$2:$H$4300,COLUMN(NHGIS!F$1))*$F627,0)</f>
        <v>81</v>
      </c>
      <c r="L627">
        <f>ROUND(VLOOKUP($C627,NHGIS!$A$2:$H$4300,COLUMN(NHGIS!G$1))*$F627,0)</f>
        <v>78</v>
      </c>
      <c r="M627">
        <f>ROUND(VLOOKUP($C627,NHGIS!$A$2:$H$4300,COLUMN(NHGIS!H$1))*$F627,0)</f>
        <v>255</v>
      </c>
    </row>
    <row r="628" spans="1:13" x14ac:dyDescent="0.2">
      <c r="A628">
        <v>1</v>
      </c>
      <c r="B628" t="s">
        <v>15</v>
      </c>
      <c r="C628">
        <v>627</v>
      </c>
      <c r="D628">
        <f>SUMIFS('MPO Data'!D:D,'MPO Data'!C:C,TAZ!C628)</f>
        <v>517</v>
      </c>
      <c r="E628">
        <f>SUMIFS(NHGIS!B:B,NHGIS!A:A,TAZ!C628)</f>
        <v>545</v>
      </c>
      <c r="F628">
        <f t="shared" si="18"/>
        <v>517</v>
      </c>
      <c r="G628">
        <f t="shared" si="19"/>
        <v>367</v>
      </c>
      <c r="H628">
        <f>ROUND(VLOOKUP($C628,NHGIS!$A$2:$H$4300,COLUMN(NHGIS!C$1))*F628,0)</f>
        <v>150</v>
      </c>
      <c r="I628">
        <f>ROUND(VLOOKUP($C628,NHGIS!$A$2:$H$4300,COLUMN(NHGIS!D$1))*$F628,0)</f>
        <v>106</v>
      </c>
      <c r="J628">
        <f>ROUND(VLOOKUP($C628,NHGIS!$A$2:$H$4300,COLUMN(NHGIS!E$1))*$F628,0)</f>
        <v>90</v>
      </c>
      <c r="K628">
        <f>ROUND(VLOOKUP($C628,NHGIS!$A$2:$H$4300,COLUMN(NHGIS!F$1))*$F628,0)</f>
        <v>46</v>
      </c>
      <c r="L628">
        <f>ROUND(VLOOKUP($C628,NHGIS!$A$2:$H$4300,COLUMN(NHGIS!G$1))*$F628,0)</f>
        <v>50</v>
      </c>
      <c r="M628">
        <f>ROUND(VLOOKUP($C628,NHGIS!$A$2:$H$4300,COLUMN(NHGIS!H$1))*$F628,0)</f>
        <v>225</v>
      </c>
    </row>
    <row r="629" spans="1:13" x14ac:dyDescent="0.2">
      <c r="A629">
        <v>1</v>
      </c>
      <c r="B629" t="s">
        <v>15</v>
      </c>
      <c r="C629">
        <v>628</v>
      </c>
      <c r="D629">
        <f>SUMIFS('MPO Data'!D:D,'MPO Data'!C:C,TAZ!C629)</f>
        <v>438</v>
      </c>
      <c r="E629">
        <f>SUMIFS(NHGIS!B:B,NHGIS!A:A,TAZ!C629)</f>
        <v>479</v>
      </c>
      <c r="F629">
        <f t="shared" si="18"/>
        <v>438</v>
      </c>
      <c r="G629">
        <f t="shared" si="19"/>
        <v>352</v>
      </c>
      <c r="H629">
        <f>ROUND(VLOOKUP($C629,NHGIS!$A$2:$H$4300,COLUMN(NHGIS!C$1))*F629,0)</f>
        <v>86</v>
      </c>
      <c r="I629">
        <f>ROUND(VLOOKUP($C629,NHGIS!$A$2:$H$4300,COLUMN(NHGIS!D$1))*$F629,0)</f>
        <v>53</v>
      </c>
      <c r="J629">
        <f>ROUND(VLOOKUP($C629,NHGIS!$A$2:$H$4300,COLUMN(NHGIS!E$1))*$F629,0)</f>
        <v>44</v>
      </c>
      <c r="K629">
        <f>ROUND(VLOOKUP($C629,NHGIS!$A$2:$H$4300,COLUMN(NHGIS!F$1))*$F629,0)</f>
        <v>28</v>
      </c>
      <c r="L629">
        <f>ROUND(VLOOKUP($C629,NHGIS!$A$2:$H$4300,COLUMN(NHGIS!G$1))*$F629,0)</f>
        <v>95</v>
      </c>
      <c r="M629">
        <f>ROUND(VLOOKUP($C629,NHGIS!$A$2:$H$4300,COLUMN(NHGIS!H$1))*$F629,0)</f>
        <v>218</v>
      </c>
    </row>
    <row r="630" spans="1:13" x14ac:dyDescent="0.2">
      <c r="A630">
        <v>1</v>
      </c>
      <c r="B630" t="s">
        <v>15</v>
      </c>
      <c r="C630">
        <v>629</v>
      </c>
      <c r="D630">
        <f>SUMIFS('MPO Data'!D:D,'MPO Data'!C:C,TAZ!C630)</f>
        <v>385</v>
      </c>
      <c r="E630">
        <f>SUMIFS(NHGIS!B:B,NHGIS!A:A,TAZ!C630)</f>
        <v>421</v>
      </c>
      <c r="F630">
        <f t="shared" si="18"/>
        <v>385</v>
      </c>
      <c r="G630">
        <f t="shared" si="19"/>
        <v>309</v>
      </c>
      <c r="H630">
        <f>ROUND(VLOOKUP($C630,NHGIS!$A$2:$H$4300,COLUMN(NHGIS!C$1))*F630,0)</f>
        <v>76</v>
      </c>
      <c r="I630">
        <f>ROUND(VLOOKUP($C630,NHGIS!$A$2:$H$4300,COLUMN(NHGIS!D$1))*$F630,0)</f>
        <v>37</v>
      </c>
      <c r="J630">
        <f>ROUND(VLOOKUP($C630,NHGIS!$A$2:$H$4300,COLUMN(NHGIS!E$1))*$F630,0)</f>
        <v>51</v>
      </c>
      <c r="K630">
        <f>ROUND(VLOOKUP($C630,NHGIS!$A$2:$H$4300,COLUMN(NHGIS!F$1))*$F630,0)</f>
        <v>51</v>
      </c>
      <c r="L630">
        <f>ROUND(VLOOKUP($C630,NHGIS!$A$2:$H$4300,COLUMN(NHGIS!G$1))*$F630,0)</f>
        <v>27</v>
      </c>
      <c r="M630">
        <f>ROUND(VLOOKUP($C630,NHGIS!$A$2:$H$4300,COLUMN(NHGIS!H$1))*$F630,0)</f>
        <v>219</v>
      </c>
    </row>
    <row r="631" spans="1:13" x14ac:dyDescent="0.2">
      <c r="A631">
        <v>1</v>
      </c>
      <c r="B631" t="s">
        <v>15</v>
      </c>
      <c r="C631">
        <v>630</v>
      </c>
      <c r="D631">
        <f>SUMIFS('MPO Data'!D:D,'MPO Data'!C:C,TAZ!C631)</f>
        <v>423</v>
      </c>
      <c r="E631">
        <f>SUMIFS(NHGIS!B:B,NHGIS!A:A,TAZ!C631)</f>
        <v>451</v>
      </c>
      <c r="F631">
        <f t="shared" si="18"/>
        <v>423</v>
      </c>
      <c r="G631">
        <f t="shared" si="19"/>
        <v>286</v>
      </c>
      <c r="H631">
        <f>ROUND(VLOOKUP($C631,NHGIS!$A$2:$H$4300,COLUMN(NHGIS!C$1))*F631,0)</f>
        <v>137</v>
      </c>
      <c r="I631">
        <f>ROUND(VLOOKUP($C631,NHGIS!$A$2:$H$4300,COLUMN(NHGIS!D$1))*$F631,0)</f>
        <v>26</v>
      </c>
      <c r="J631">
        <f>ROUND(VLOOKUP($C631,NHGIS!$A$2:$H$4300,COLUMN(NHGIS!E$1))*$F631,0)</f>
        <v>51</v>
      </c>
      <c r="K631">
        <f>ROUND(VLOOKUP($C631,NHGIS!$A$2:$H$4300,COLUMN(NHGIS!F$1))*$F631,0)</f>
        <v>53</v>
      </c>
      <c r="L631">
        <f>ROUND(VLOOKUP($C631,NHGIS!$A$2:$H$4300,COLUMN(NHGIS!G$1))*$F631,0)</f>
        <v>113</v>
      </c>
      <c r="M631">
        <f>ROUND(VLOOKUP($C631,NHGIS!$A$2:$H$4300,COLUMN(NHGIS!H$1))*$F631,0)</f>
        <v>179</v>
      </c>
    </row>
    <row r="632" spans="1:13" x14ac:dyDescent="0.2">
      <c r="A632">
        <v>1</v>
      </c>
      <c r="B632" t="s">
        <v>15</v>
      </c>
      <c r="C632">
        <v>631</v>
      </c>
      <c r="D632">
        <f>SUMIFS('MPO Data'!D:D,'MPO Data'!C:C,TAZ!C632)</f>
        <v>429</v>
      </c>
      <c r="E632">
        <f>SUMIFS(NHGIS!B:B,NHGIS!A:A,TAZ!C632)</f>
        <v>441</v>
      </c>
      <c r="F632">
        <f t="shared" si="18"/>
        <v>429</v>
      </c>
      <c r="G632">
        <f t="shared" si="19"/>
        <v>300</v>
      </c>
      <c r="H632">
        <f>ROUND(VLOOKUP($C632,NHGIS!$A$2:$H$4300,COLUMN(NHGIS!C$1))*F632,0)</f>
        <v>129</v>
      </c>
      <c r="I632">
        <f>ROUND(VLOOKUP($C632,NHGIS!$A$2:$H$4300,COLUMN(NHGIS!D$1))*$F632,0)</f>
        <v>54</v>
      </c>
      <c r="J632">
        <f>ROUND(VLOOKUP($C632,NHGIS!$A$2:$H$4300,COLUMN(NHGIS!E$1))*$F632,0)</f>
        <v>74</v>
      </c>
      <c r="K632">
        <f>ROUND(VLOOKUP($C632,NHGIS!$A$2:$H$4300,COLUMN(NHGIS!F$1))*$F632,0)</f>
        <v>49</v>
      </c>
      <c r="L632">
        <f>ROUND(VLOOKUP($C632,NHGIS!$A$2:$H$4300,COLUMN(NHGIS!G$1))*$F632,0)</f>
        <v>44</v>
      </c>
      <c r="M632">
        <f>ROUND(VLOOKUP($C632,NHGIS!$A$2:$H$4300,COLUMN(NHGIS!H$1))*$F632,0)</f>
        <v>209</v>
      </c>
    </row>
    <row r="633" spans="1:13" x14ac:dyDescent="0.2">
      <c r="A633">
        <v>1</v>
      </c>
      <c r="B633" t="s">
        <v>15</v>
      </c>
      <c r="C633">
        <v>632</v>
      </c>
      <c r="D633">
        <f>SUMIFS('MPO Data'!D:D,'MPO Data'!C:C,TAZ!C633)</f>
        <v>543</v>
      </c>
      <c r="E633">
        <f>SUMIFS(NHGIS!B:B,NHGIS!A:A,TAZ!C633)</f>
        <v>472</v>
      </c>
      <c r="F633">
        <f t="shared" si="18"/>
        <v>543</v>
      </c>
      <c r="G633">
        <f t="shared" si="19"/>
        <v>368</v>
      </c>
      <c r="H633">
        <f>ROUND(VLOOKUP($C633,NHGIS!$A$2:$H$4300,COLUMN(NHGIS!C$1))*F633,0)</f>
        <v>175</v>
      </c>
      <c r="I633">
        <f>ROUND(VLOOKUP($C633,NHGIS!$A$2:$H$4300,COLUMN(NHGIS!D$1))*$F633,0)</f>
        <v>48</v>
      </c>
      <c r="J633">
        <f>ROUND(VLOOKUP($C633,NHGIS!$A$2:$H$4300,COLUMN(NHGIS!E$1))*$F633,0)</f>
        <v>75</v>
      </c>
      <c r="K633">
        <f>ROUND(VLOOKUP($C633,NHGIS!$A$2:$H$4300,COLUMN(NHGIS!F$1))*$F633,0)</f>
        <v>91</v>
      </c>
      <c r="L633">
        <f>ROUND(VLOOKUP($C633,NHGIS!$A$2:$H$4300,COLUMN(NHGIS!G$1))*$F633,0)</f>
        <v>95</v>
      </c>
      <c r="M633">
        <f>ROUND(VLOOKUP($C633,NHGIS!$A$2:$H$4300,COLUMN(NHGIS!H$1))*$F633,0)</f>
        <v>234</v>
      </c>
    </row>
    <row r="634" spans="1:13" x14ac:dyDescent="0.2">
      <c r="A634">
        <v>1</v>
      </c>
      <c r="B634" t="s">
        <v>15</v>
      </c>
      <c r="C634">
        <v>633</v>
      </c>
      <c r="D634">
        <f>SUMIFS('MPO Data'!D:D,'MPO Data'!C:C,TAZ!C634)</f>
        <v>389</v>
      </c>
      <c r="E634">
        <f>SUMIFS(NHGIS!B:B,NHGIS!A:A,TAZ!C634)</f>
        <v>435</v>
      </c>
      <c r="F634">
        <f t="shared" si="18"/>
        <v>389</v>
      </c>
      <c r="G634">
        <f t="shared" si="19"/>
        <v>325</v>
      </c>
      <c r="H634">
        <f>ROUND(VLOOKUP($C634,NHGIS!$A$2:$H$4300,COLUMN(NHGIS!C$1))*F634,0)</f>
        <v>64</v>
      </c>
      <c r="I634">
        <f>ROUND(VLOOKUP($C634,NHGIS!$A$2:$H$4300,COLUMN(NHGIS!D$1))*$F634,0)</f>
        <v>66</v>
      </c>
      <c r="J634">
        <f>ROUND(VLOOKUP($C634,NHGIS!$A$2:$H$4300,COLUMN(NHGIS!E$1))*$F634,0)</f>
        <v>62</v>
      </c>
      <c r="K634">
        <f>ROUND(VLOOKUP($C634,NHGIS!$A$2:$H$4300,COLUMN(NHGIS!F$1))*$F634,0)</f>
        <v>41</v>
      </c>
      <c r="L634">
        <f>ROUND(VLOOKUP($C634,NHGIS!$A$2:$H$4300,COLUMN(NHGIS!G$1))*$F634,0)</f>
        <v>59</v>
      </c>
      <c r="M634">
        <f>ROUND(VLOOKUP($C634,NHGIS!$A$2:$H$4300,COLUMN(NHGIS!H$1))*$F634,0)</f>
        <v>161</v>
      </c>
    </row>
    <row r="635" spans="1:13" x14ac:dyDescent="0.2">
      <c r="A635">
        <v>1</v>
      </c>
      <c r="B635" t="s">
        <v>15</v>
      </c>
      <c r="C635">
        <v>634</v>
      </c>
      <c r="D635">
        <f>SUMIFS('MPO Data'!D:D,'MPO Data'!C:C,TAZ!C635)</f>
        <v>434</v>
      </c>
      <c r="E635">
        <f>SUMIFS(NHGIS!B:B,NHGIS!A:A,TAZ!C635)</f>
        <v>515</v>
      </c>
      <c r="F635">
        <f t="shared" si="18"/>
        <v>434</v>
      </c>
      <c r="G635">
        <f t="shared" si="19"/>
        <v>338</v>
      </c>
      <c r="H635">
        <f>ROUND(VLOOKUP($C635,NHGIS!$A$2:$H$4300,COLUMN(NHGIS!C$1))*F635,0)</f>
        <v>96</v>
      </c>
      <c r="I635">
        <f>ROUND(VLOOKUP($C635,NHGIS!$A$2:$H$4300,COLUMN(NHGIS!D$1))*$F635,0)</f>
        <v>115</v>
      </c>
      <c r="J635">
        <f>ROUND(VLOOKUP($C635,NHGIS!$A$2:$H$4300,COLUMN(NHGIS!E$1))*$F635,0)</f>
        <v>34</v>
      </c>
      <c r="K635">
        <f>ROUND(VLOOKUP($C635,NHGIS!$A$2:$H$4300,COLUMN(NHGIS!F$1))*$F635,0)</f>
        <v>39</v>
      </c>
      <c r="L635">
        <f>ROUND(VLOOKUP($C635,NHGIS!$A$2:$H$4300,COLUMN(NHGIS!G$1))*$F635,0)</f>
        <v>29</v>
      </c>
      <c r="M635">
        <f>ROUND(VLOOKUP($C635,NHGIS!$A$2:$H$4300,COLUMN(NHGIS!H$1))*$F635,0)</f>
        <v>217</v>
      </c>
    </row>
    <row r="636" spans="1:13" x14ac:dyDescent="0.2">
      <c r="A636">
        <v>1</v>
      </c>
      <c r="B636" t="s">
        <v>15</v>
      </c>
      <c r="C636">
        <v>635</v>
      </c>
      <c r="D636">
        <f>SUMIFS('MPO Data'!D:D,'MPO Data'!C:C,TAZ!C636)</f>
        <v>455</v>
      </c>
      <c r="E636">
        <f>SUMIFS(NHGIS!B:B,NHGIS!A:A,TAZ!C636)</f>
        <v>435</v>
      </c>
      <c r="F636">
        <f t="shared" si="18"/>
        <v>455</v>
      </c>
      <c r="G636">
        <f t="shared" si="19"/>
        <v>300</v>
      </c>
      <c r="H636">
        <f>ROUND(VLOOKUP($C636,NHGIS!$A$2:$H$4300,COLUMN(NHGIS!C$1))*F636,0)</f>
        <v>155</v>
      </c>
      <c r="I636">
        <f>ROUND(VLOOKUP($C636,NHGIS!$A$2:$H$4300,COLUMN(NHGIS!D$1))*$F636,0)</f>
        <v>72</v>
      </c>
      <c r="J636">
        <f>ROUND(VLOOKUP($C636,NHGIS!$A$2:$H$4300,COLUMN(NHGIS!E$1))*$F636,0)</f>
        <v>14</v>
      </c>
      <c r="K636">
        <f>ROUND(VLOOKUP($C636,NHGIS!$A$2:$H$4300,COLUMN(NHGIS!F$1))*$F636,0)</f>
        <v>42</v>
      </c>
      <c r="L636">
        <f>ROUND(VLOOKUP($C636,NHGIS!$A$2:$H$4300,COLUMN(NHGIS!G$1))*$F636,0)</f>
        <v>136</v>
      </c>
      <c r="M636">
        <f>ROUND(VLOOKUP($C636,NHGIS!$A$2:$H$4300,COLUMN(NHGIS!H$1))*$F636,0)</f>
        <v>191</v>
      </c>
    </row>
    <row r="637" spans="1:13" x14ac:dyDescent="0.2">
      <c r="A637">
        <v>1</v>
      </c>
      <c r="B637" t="s">
        <v>15</v>
      </c>
      <c r="C637">
        <v>636</v>
      </c>
      <c r="D637">
        <f>SUMIFS('MPO Data'!D:D,'MPO Data'!C:C,TAZ!C637)</f>
        <v>1348</v>
      </c>
      <c r="E637">
        <f>SUMIFS(NHGIS!B:B,NHGIS!A:A,TAZ!C637)</f>
        <v>572</v>
      </c>
      <c r="F637">
        <f t="shared" si="18"/>
        <v>1348</v>
      </c>
      <c r="G637">
        <f t="shared" si="19"/>
        <v>1086</v>
      </c>
      <c r="H637">
        <f>ROUND(VLOOKUP($C637,NHGIS!$A$2:$H$4300,COLUMN(NHGIS!C$1))*F637,0)</f>
        <v>262</v>
      </c>
      <c r="I637">
        <f>ROUND(VLOOKUP($C637,NHGIS!$A$2:$H$4300,COLUMN(NHGIS!D$1))*$F637,0)</f>
        <v>285</v>
      </c>
      <c r="J637">
        <f>ROUND(VLOOKUP($C637,NHGIS!$A$2:$H$4300,COLUMN(NHGIS!E$1))*$F637,0)</f>
        <v>269</v>
      </c>
      <c r="K637">
        <f>ROUND(VLOOKUP($C637,NHGIS!$A$2:$H$4300,COLUMN(NHGIS!F$1))*$F637,0)</f>
        <v>151</v>
      </c>
      <c r="L637">
        <f>ROUND(VLOOKUP($C637,NHGIS!$A$2:$H$4300,COLUMN(NHGIS!G$1))*$F637,0)</f>
        <v>217</v>
      </c>
      <c r="M637">
        <f>ROUND(VLOOKUP($C637,NHGIS!$A$2:$H$4300,COLUMN(NHGIS!H$1))*$F637,0)</f>
        <v>427</v>
      </c>
    </row>
    <row r="638" spans="1:13" x14ac:dyDescent="0.2">
      <c r="A638">
        <v>1</v>
      </c>
      <c r="B638" t="s">
        <v>15</v>
      </c>
      <c r="C638">
        <v>637</v>
      </c>
      <c r="D638">
        <f>SUMIFS('MPO Data'!D:D,'MPO Data'!C:C,TAZ!C638)</f>
        <v>989</v>
      </c>
      <c r="E638">
        <f>SUMIFS(NHGIS!B:B,NHGIS!A:A,TAZ!C638)</f>
        <v>322</v>
      </c>
      <c r="F638">
        <f t="shared" si="18"/>
        <v>989</v>
      </c>
      <c r="G638">
        <f t="shared" si="19"/>
        <v>691</v>
      </c>
      <c r="H638">
        <f>ROUND(VLOOKUP($C638,NHGIS!$A$2:$H$4300,COLUMN(NHGIS!C$1))*F638,0)</f>
        <v>298</v>
      </c>
      <c r="I638">
        <f>ROUND(VLOOKUP($C638,NHGIS!$A$2:$H$4300,COLUMN(NHGIS!D$1))*$F638,0)</f>
        <v>310</v>
      </c>
      <c r="J638">
        <f>ROUND(VLOOKUP($C638,NHGIS!$A$2:$H$4300,COLUMN(NHGIS!E$1))*$F638,0)</f>
        <v>267</v>
      </c>
      <c r="K638">
        <f>ROUND(VLOOKUP($C638,NHGIS!$A$2:$H$4300,COLUMN(NHGIS!F$1))*$F638,0)</f>
        <v>31</v>
      </c>
      <c r="L638">
        <f>ROUND(VLOOKUP($C638,NHGIS!$A$2:$H$4300,COLUMN(NHGIS!G$1))*$F638,0)</f>
        <v>181</v>
      </c>
      <c r="M638">
        <f>ROUND(VLOOKUP($C638,NHGIS!$A$2:$H$4300,COLUMN(NHGIS!H$1))*$F638,0)</f>
        <v>200</v>
      </c>
    </row>
    <row r="639" spans="1:13" x14ac:dyDescent="0.2">
      <c r="A639">
        <v>1</v>
      </c>
      <c r="B639" t="s">
        <v>15</v>
      </c>
      <c r="C639">
        <v>638</v>
      </c>
      <c r="D639">
        <f>SUMIFS('MPO Data'!D:D,'MPO Data'!C:C,TAZ!C639)</f>
        <v>534</v>
      </c>
      <c r="E639">
        <f>SUMIFS(NHGIS!B:B,NHGIS!A:A,TAZ!C639)</f>
        <v>613</v>
      </c>
      <c r="F639">
        <f t="shared" si="18"/>
        <v>534</v>
      </c>
      <c r="G639">
        <f t="shared" si="19"/>
        <v>447</v>
      </c>
      <c r="H639">
        <f>ROUND(VLOOKUP($C639,NHGIS!$A$2:$H$4300,COLUMN(NHGIS!C$1))*F639,0)</f>
        <v>87</v>
      </c>
      <c r="I639">
        <f>ROUND(VLOOKUP($C639,NHGIS!$A$2:$H$4300,COLUMN(NHGIS!D$1))*$F639,0)</f>
        <v>163</v>
      </c>
      <c r="J639">
        <f>ROUND(VLOOKUP($C639,NHGIS!$A$2:$H$4300,COLUMN(NHGIS!E$1))*$F639,0)</f>
        <v>103</v>
      </c>
      <c r="K639">
        <f>ROUND(VLOOKUP($C639,NHGIS!$A$2:$H$4300,COLUMN(NHGIS!F$1))*$F639,0)</f>
        <v>142</v>
      </c>
      <c r="L639">
        <f>ROUND(VLOOKUP($C639,NHGIS!$A$2:$H$4300,COLUMN(NHGIS!G$1))*$F639,0)</f>
        <v>33</v>
      </c>
      <c r="M639">
        <f>ROUND(VLOOKUP($C639,NHGIS!$A$2:$H$4300,COLUMN(NHGIS!H$1))*$F639,0)</f>
        <v>93</v>
      </c>
    </row>
    <row r="640" spans="1:13" x14ac:dyDescent="0.2">
      <c r="A640">
        <v>1</v>
      </c>
      <c r="B640" t="s">
        <v>15</v>
      </c>
      <c r="C640">
        <v>639</v>
      </c>
      <c r="D640">
        <f>SUMIFS('MPO Data'!D:D,'MPO Data'!C:C,TAZ!C640)</f>
        <v>489</v>
      </c>
      <c r="E640">
        <f>SUMIFS(NHGIS!B:B,NHGIS!A:A,TAZ!C640)</f>
        <v>486</v>
      </c>
      <c r="F640">
        <f t="shared" si="18"/>
        <v>489</v>
      </c>
      <c r="G640">
        <f t="shared" si="19"/>
        <v>353</v>
      </c>
      <c r="H640">
        <f>ROUND(VLOOKUP($C640,NHGIS!$A$2:$H$4300,COLUMN(NHGIS!C$1))*F640,0)</f>
        <v>136</v>
      </c>
      <c r="I640">
        <f>ROUND(VLOOKUP($C640,NHGIS!$A$2:$H$4300,COLUMN(NHGIS!D$1))*$F640,0)</f>
        <v>59</v>
      </c>
      <c r="J640">
        <f>ROUND(VLOOKUP($C640,NHGIS!$A$2:$H$4300,COLUMN(NHGIS!E$1))*$F640,0)</f>
        <v>94</v>
      </c>
      <c r="K640">
        <f>ROUND(VLOOKUP($C640,NHGIS!$A$2:$H$4300,COLUMN(NHGIS!F$1))*$F640,0)</f>
        <v>66</v>
      </c>
      <c r="L640">
        <f>ROUND(VLOOKUP($C640,NHGIS!$A$2:$H$4300,COLUMN(NHGIS!G$1))*$F640,0)</f>
        <v>45</v>
      </c>
      <c r="M640">
        <f>ROUND(VLOOKUP($C640,NHGIS!$A$2:$H$4300,COLUMN(NHGIS!H$1))*$F640,0)</f>
        <v>224</v>
      </c>
    </row>
    <row r="641" spans="1:13" x14ac:dyDescent="0.2">
      <c r="A641">
        <v>1</v>
      </c>
      <c r="B641" t="s">
        <v>15</v>
      </c>
      <c r="C641">
        <v>640</v>
      </c>
      <c r="D641">
        <f>SUMIFS('MPO Data'!D:D,'MPO Data'!C:C,TAZ!C641)</f>
        <v>601</v>
      </c>
      <c r="E641">
        <f>SUMIFS(NHGIS!B:B,NHGIS!A:A,TAZ!C641)</f>
        <v>622</v>
      </c>
      <c r="F641">
        <f t="shared" si="18"/>
        <v>601</v>
      </c>
      <c r="G641">
        <f t="shared" si="19"/>
        <v>433</v>
      </c>
      <c r="H641">
        <f>ROUND(VLOOKUP($C641,NHGIS!$A$2:$H$4300,COLUMN(NHGIS!C$1))*F641,0)</f>
        <v>168</v>
      </c>
      <c r="I641">
        <f>ROUND(VLOOKUP($C641,NHGIS!$A$2:$H$4300,COLUMN(NHGIS!D$1))*$F641,0)</f>
        <v>44</v>
      </c>
      <c r="J641">
        <f>ROUND(VLOOKUP($C641,NHGIS!$A$2:$H$4300,COLUMN(NHGIS!E$1))*$F641,0)</f>
        <v>110</v>
      </c>
      <c r="K641">
        <f>ROUND(VLOOKUP($C641,NHGIS!$A$2:$H$4300,COLUMN(NHGIS!F$1))*$F641,0)</f>
        <v>75</v>
      </c>
      <c r="L641">
        <f>ROUND(VLOOKUP($C641,NHGIS!$A$2:$H$4300,COLUMN(NHGIS!G$1))*$F641,0)</f>
        <v>31</v>
      </c>
      <c r="M641">
        <f>ROUND(VLOOKUP($C641,NHGIS!$A$2:$H$4300,COLUMN(NHGIS!H$1))*$F641,0)</f>
        <v>340</v>
      </c>
    </row>
    <row r="642" spans="1:13" x14ac:dyDescent="0.2">
      <c r="A642">
        <v>1</v>
      </c>
      <c r="B642" t="s">
        <v>15</v>
      </c>
      <c r="C642">
        <v>641</v>
      </c>
      <c r="D642">
        <f>SUMIFS('MPO Data'!D:D,'MPO Data'!C:C,TAZ!C642)</f>
        <v>301</v>
      </c>
      <c r="E642">
        <f>SUMIFS(NHGIS!B:B,NHGIS!A:A,TAZ!C642)</f>
        <v>340</v>
      </c>
      <c r="F642">
        <f t="shared" si="18"/>
        <v>301</v>
      </c>
      <c r="G642">
        <f t="shared" si="19"/>
        <v>284</v>
      </c>
      <c r="H642">
        <f>ROUND(VLOOKUP($C642,NHGIS!$A$2:$H$4300,COLUMN(NHGIS!C$1))*F642,0)</f>
        <v>17</v>
      </c>
      <c r="I642">
        <f>ROUND(VLOOKUP($C642,NHGIS!$A$2:$H$4300,COLUMN(NHGIS!D$1))*$F642,0)</f>
        <v>53</v>
      </c>
      <c r="J642">
        <f>ROUND(VLOOKUP($C642,NHGIS!$A$2:$H$4300,COLUMN(NHGIS!E$1))*$F642,0)</f>
        <v>99</v>
      </c>
      <c r="K642">
        <f>ROUND(VLOOKUP($C642,NHGIS!$A$2:$H$4300,COLUMN(NHGIS!F$1))*$F642,0)</f>
        <v>37</v>
      </c>
      <c r="L642">
        <f>ROUND(VLOOKUP($C642,NHGIS!$A$2:$H$4300,COLUMN(NHGIS!G$1))*$F642,0)</f>
        <v>42</v>
      </c>
      <c r="M642">
        <f>ROUND(VLOOKUP($C642,NHGIS!$A$2:$H$4300,COLUMN(NHGIS!H$1))*$F642,0)</f>
        <v>71</v>
      </c>
    </row>
    <row r="643" spans="1:13" x14ac:dyDescent="0.2">
      <c r="A643">
        <v>1</v>
      </c>
      <c r="B643" t="s">
        <v>15</v>
      </c>
      <c r="C643">
        <v>642</v>
      </c>
      <c r="D643">
        <f>SUMIFS('MPO Data'!D:D,'MPO Data'!C:C,TAZ!C643)</f>
        <v>0</v>
      </c>
      <c r="E643">
        <f>SUMIFS(NHGIS!B:B,NHGIS!A:A,TAZ!C643)</f>
        <v>340</v>
      </c>
      <c r="F643">
        <f t="shared" ref="F643:F706" si="20">D643</f>
        <v>0</v>
      </c>
      <c r="G643">
        <f t="shared" ref="G643:G706" si="21">F643-H643</f>
        <v>0</v>
      </c>
      <c r="H643">
        <f>ROUND(VLOOKUP($C643,NHGIS!$A$2:$H$4300,COLUMN(NHGIS!C$1))*F643,0)</f>
        <v>0</v>
      </c>
      <c r="I643">
        <f>ROUND(VLOOKUP($C643,NHGIS!$A$2:$H$4300,COLUMN(NHGIS!D$1))*$F643,0)</f>
        <v>0</v>
      </c>
      <c r="J643">
        <f>ROUND(VLOOKUP($C643,NHGIS!$A$2:$H$4300,COLUMN(NHGIS!E$1))*$F643,0)</f>
        <v>0</v>
      </c>
      <c r="K643">
        <f>ROUND(VLOOKUP($C643,NHGIS!$A$2:$H$4300,COLUMN(NHGIS!F$1))*$F643,0)</f>
        <v>0</v>
      </c>
      <c r="L643">
        <f>ROUND(VLOOKUP($C643,NHGIS!$A$2:$H$4300,COLUMN(NHGIS!G$1))*$F643,0)</f>
        <v>0</v>
      </c>
      <c r="M643">
        <f>ROUND(VLOOKUP($C643,NHGIS!$A$2:$H$4300,COLUMN(NHGIS!H$1))*$F643,0)</f>
        <v>0</v>
      </c>
    </row>
    <row r="644" spans="1:13" x14ac:dyDescent="0.2">
      <c r="A644">
        <v>1</v>
      </c>
      <c r="B644" t="s">
        <v>15</v>
      </c>
      <c r="C644">
        <v>643</v>
      </c>
      <c r="D644">
        <f>SUMIFS('MPO Data'!D:D,'MPO Data'!C:C,TAZ!C644)</f>
        <v>265</v>
      </c>
      <c r="E644">
        <f>SUMIFS(NHGIS!B:B,NHGIS!A:A,TAZ!C644)</f>
        <v>0</v>
      </c>
      <c r="F644">
        <f t="shared" si="20"/>
        <v>265</v>
      </c>
      <c r="G644">
        <f t="shared" si="21"/>
        <v>265</v>
      </c>
      <c r="H644">
        <f>ROUND(VLOOKUP($C644,NHGIS!$A$2:$H$4300,COLUMN(NHGIS!C$1))*F644,0)</f>
        <v>0</v>
      </c>
      <c r="I644">
        <f>ROUND(VLOOKUP($C644,NHGIS!$A$2:$H$4300,COLUMN(NHGIS!D$1))*$F644,0)</f>
        <v>0</v>
      </c>
      <c r="J644">
        <f>ROUND(VLOOKUP($C644,NHGIS!$A$2:$H$4300,COLUMN(NHGIS!E$1))*$F644,0)</f>
        <v>0</v>
      </c>
      <c r="K644">
        <f>ROUND(VLOOKUP($C644,NHGIS!$A$2:$H$4300,COLUMN(NHGIS!F$1))*$F644,0)</f>
        <v>0</v>
      </c>
      <c r="L644">
        <f>ROUND(VLOOKUP($C644,NHGIS!$A$2:$H$4300,COLUMN(NHGIS!G$1))*$F644,0)</f>
        <v>0</v>
      </c>
      <c r="M644">
        <f>ROUND(VLOOKUP($C644,NHGIS!$A$2:$H$4300,COLUMN(NHGIS!H$1))*$F644,0)</f>
        <v>0</v>
      </c>
    </row>
    <row r="645" spans="1:13" x14ac:dyDescent="0.2">
      <c r="A645">
        <v>1</v>
      </c>
      <c r="B645" t="s">
        <v>15</v>
      </c>
      <c r="C645">
        <v>644</v>
      </c>
      <c r="D645">
        <f>SUMIFS('MPO Data'!D:D,'MPO Data'!C:C,TAZ!C645)</f>
        <v>431</v>
      </c>
      <c r="E645">
        <f>SUMIFS(NHGIS!B:B,NHGIS!A:A,TAZ!C645)</f>
        <v>927</v>
      </c>
      <c r="F645">
        <f t="shared" si="20"/>
        <v>431</v>
      </c>
      <c r="G645">
        <f t="shared" si="21"/>
        <v>388</v>
      </c>
      <c r="H645">
        <f>ROUND(VLOOKUP($C645,NHGIS!$A$2:$H$4300,COLUMN(NHGIS!C$1))*F645,0)</f>
        <v>43</v>
      </c>
      <c r="I645">
        <f>ROUND(VLOOKUP($C645,NHGIS!$A$2:$H$4300,COLUMN(NHGIS!D$1))*$F645,0)</f>
        <v>148</v>
      </c>
      <c r="J645">
        <f>ROUND(VLOOKUP($C645,NHGIS!$A$2:$H$4300,COLUMN(NHGIS!E$1))*$F645,0)</f>
        <v>87</v>
      </c>
      <c r="K645">
        <f>ROUND(VLOOKUP($C645,NHGIS!$A$2:$H$4300,COLUMN(NHGIS!F$1))*$F645,0)</f>
        <v>76</v>
      </c>
      <c r="L645">
        <f>ROUND(VLOOKUP($C645,NHGIS!$A$2:$H$4300,COLUMN(NHGIS!G$1))*$F645,0)</f>
        <v>37</v>
      </c>
      <c r="M645">
        <f>ROUND(VLOOKUP($C645,NHGIS!$A$2:$H$4300,COLUMN(NHGIS!H$1))*$F645,0)</f>
        <v>83</v>
      </c>
    </row>
    <row r="646" spans="1:13" x14ac:dyDescent="0.2">
      <c r="A646">
        <v>1</v>
      </c>
      <c r="B646" t="s">
        <v>15</v>
      </c>
      <c r="C646">
        <v>645</v>
      </c>
      <c r="D646">
        <f>SUMIFS('MPO Data'!D:D,'MPO Data'!C:C,TAZ!C646)</f>
        <v>69</v>
      </c>
      <c r="E646">
        <f>SUMIFS(NHGIS!B:B,NHGIS!A:A,TAZ!C646)</f>
        <v>308.5</v>
      </c>
      <c r="F646">
        <f t="shared" si="20"/>
        <v>69</v>
      </c>
      <c r="G646">
        <f t="shared" si="21"/>
        <v>63</v>
      </c>
      <c r="H646">
        <f>ROUND(VLOOKUP($C646,NHGIS!$A$2:$H$4300,COLUMN(NHGIS!C$1))*F646,0)</f>
        <v>6</v>
      </c>
      <c r="I646">
        <f>ROUND(VLOOKUP($C646,NHGIS!$A$2:$H$4300,COLUMN(NHGIS!D$1))*$F646,0)</f>
        <v>29</v>
      </c>
      <c r="J646">
        <f>ROUND(VLOOKUP($C646,NHGIS!$A$2:$H$4300,COLUMN(NHGIS!E$1))*$F646,0)</f>
        <v>22</v>
      </c>
      <c r="K646">
        <f>ROUND(VLOOKUP($C646,NHGIS!$A$2:$H$4300,COLUMN(NHGIS!F$1))*$F646,0)</f>
        <v>7</v>
      </c>
      <c r="L646">
        <f>ROUND(VLOOKUP($C646,NHGIS!$A$2:$H$4300,COLUMN(NHGIS!G$1))*$F646,0)</f>
        <v>6</v>
      </c>
      <c r="M646">
        <f>ROUND(VLOOKUP($C646,NHGIS!$A$2:$H$4300,COLUMN(NHGIS!H$1))*$F646,0)</f>
        <v>6</v>
      </c>
    </row>
    <row r="647" spans="1:13" x14ac:dyDescent="0.2">
      <c r="A647">
        <v>1</v>
      </c>
      <c r="B647" t="s">
        <v>15</v>
      </c>
      <c r="C647">
        <v>646</v>
      </c>
      <c r="D647">
        <f>SUMIFS('MPO Data'!D:D,'MPO Data'!C:C,TAZ!C647)</f>
        <v>119</v>
      </c>
      <c r="E647">
        <f>SUMIFS(NHGIS!B:B,NHGIS!A:A,TAZ!C647)</f>
        <v>0</v>
      </c>
      <c r="F647">
        <f t="shared" si="20"/>
        <v>119</v>
      </c>
      <c r="G647">
        <f t="shared" si="21"/>
        <v>119</v>
      </c>
      <c r="H647">
        <f>ROUND(VLOOKUP($C647,NHGIS!$A$2:$H$4300,COLUMN(NHGIS!C$1))*F647,0)</f>
        <v>0</v>
      </c>
      <c r="I647">
        <f>ROUND(VLOOKUP($C647,NHGIS!$A$2:$H$4300,COLUMN(NHGIS!D$1))*$F647,0)</f>
        <v>0</v>
      </c>
      <c r="J647">
        <f>ROUND(VLOOKUP($C647,NHGIS!$A$2:$H$4300,COLUMN(NHGIS!E$1))*$F647,0)</f>
        <v>0</v>
      </c>
      <c r="K647">
        <f>ROUND(VLOOKUP($C647,NHGIS!$A$2:$H$4300,COLUMN(NHGIS!F$1))*$F647,0)</f>
        <v>0</v>
      </c>
      <c r="L647">
        <f>ROUND(VLOOKUP($C647,NHGIS!$A$2:$H$4300,COLUMN(NHGIS!G$1))*$F647,0)</f>
        <v>0</v>
      </c>
      <c r="M647">
        <f>ROUND(VLOOKUP($C647,NHGIS!$A$2:$H$4300,COLUMN(NHGIS!H$1))*$F647,0)</f>
        <v>0</v>
      </c>
    </row>
    <row r="648" spans="1:13" x14ac:dyDescent="0.2">
      <c r="A648">
        <v>1</v>
      </c>
      <c r="B648" t="s">
        <v>15</v>
      </c>
      <c r="C648">
        <v>647</v>
      </c>
      <c r="D648">
        <f>SUMIFS('MPO Data'!D:D,'MPO Data'!C:C,TAZ!C648)</f>
        <v>420</v>
      </c>
      <c r="E648">
        <f>SUMIFS(NHGIS!B:B,NHGIS!A:A,TAZ!C648)</f>
        <v>472</v>
      </c>
      <c r="F648">
        <f t="shared" si="20"/>
        <v>420</v>
      </c>
      <c r="G648">
        <f t="shared" si="21"/>
        <v>278</v>
      </c>
      <c r="H648">
        <f>ROUND(VLOOKUP($C648,NHGIS!$A$2:$H$4300,COLUMN(NHGIS!C$1))*F648,0)</f>
        <v>142</v>
      </c>
      <c r="I648">
        <f>ROUND(VLOOKUP($C648,NHGIS!$A$2:$H$4300,COLUMN(NHGIS!D$1))*$F648,0)</f>
        <v>68</v>
      </c>
      <c r="J648">
        <f>ROUND(VLOOKUP($C648,NHGIS!$A$2:$H$4300,COLUMN(NHGIS!E$1))*$F648,0)</f>
        <v>34</v>
      </c>
      <c r="K648">
        <f>ROUND(VLOOKUP($C648,NHGIS!$A$2:$H$4300,COLUMN(NHGIS!F$1))*$F648,0)</f>
        <v>10</v>
      </c>
      <c r="L648">
        <f>ROUND(VLOOKUP($C648,NHGIS!$A$2:$H$4300,COLUMN(NHGIS!G$1))*$F648,0)</f>
        <v>17</v>
      </c>
      <c r="M648">
        <f>ROUND(VLOOKUP($C648,NHGIS!$A$2:$H$4300,COLUMN(NHGIS!H$1))*$F648,0)</f>
        <v>292</v>
      </c>
    </row>
    <row r="649" spans="1:13" x14ac:dyDescent="0.2">
      <c r="A649">
        <v>1</v>
      </c>
      <c r="B649" t="s">
        <v>18</v>
      </c>
      <c r="C649">
        <v>648</v>
      </c>
      <c r="D649">
        <f>SUMIFS('MPO Data'!D:D,'MPO Data'!C:C,TAZ!C649)</f>
        <v>0</v>
      </c>
      <c r="E649">
        <f>SUMIFS(NHGIS!B:B,NHGIS!A:A,TAZ!C649)</f>
        <v>0</v>
      </c>
      <c r="F649">
        <f t="shared" si="20"/>
        <v>0</v>
      </c>
      <c r="G649">
        <f t="shared" si="21"/>
        <v>0</v>
      </c>
      <c r="H649">
        <f>ROUND(VLOOKUP($C649,NHGIS!$A$2:$H$4300,COLUMN(NHGIS!C$1))*F649,0)</f>
        <v>0</v>
      </c>
      <c r="I649">
        <f>ROUND(VLOOKUP($C649,NHGIS!$A$2:$H$4300,COLUMN(NHGIS!D$1))*$F649,0)</f>
        <v>0</v>
      </c>
      <c r="J649">
        <f>ROUND(VLOOKUP($C649,NHGIS!$A$2:$H$4300,COLUMN(NHGIS!E$1))*$F649,0)</f>
        <v>0</v>
      </c>
      <c r="K649">
        <f>ROUND(VLOOKUP($C649,NHGIS!$A$2:$H$4300,COLUMN(NHGIS!F$1))*$F649,0)</f>
        <v>0</v>
      </c>
      <c r="L649">
        <f>ROUND(VLOOKUP($C649,NHGIS!$A$2:$H$4300,COLUMN(NHGIS!G$1))*$F649,0)</f>
        <v>0</v>
      </c>
      <c r="M649">
        <f>ROUND(VLOOKUP($C649,NHGIS!$A$2:$H$4300,COLUMN(NHGIS!H$1))*$F649,0)</f>
        <v>0</v>
      </c>
    </row>
    <row r="650" spans="1:13" x14ac:dyDescent="0.2">
      <c r="A650">
        <v>1</v>
      </c>
      <c r="B650" t="s">
        <v>18</v>
      </c>
      <c r="C650">
        <v>649</v>
      </c>
      <c r="D650">
        <f>SUMIFS('MPO Data'!D:D,'MPO Data'!C:C,TAZ!C650)</f>
        <v>0</v>
      </c>
      <c r="E650">
        <f>SUMIFS(NHGIS!B:B,NHGIS!A:A,TAZ!C650)</f>
        <v>0</v>
      </c>
      <c r="F650">
        <f t="shared" si="20"/>
        <v>0</v>
      </c>
      <c r="G650">
        <f t="shared" si="21"/>
        <v>0</v>
      </c>
      <c r="H650">
        <f>ROUND(VLOOKUP($C650,NHGIS!$A$2:$H$4300,COLUMN(NHGIS!C$1))*F650,0)</f>
        <v>0</v>
      </c>
      <c r="I650">
        <f>ROUND(VLOOKUP($C650,NHGIS!$A$2:$H$4300,COLUMN(NHGIS!D$1))*$F650,0)</f>
        <v>0</v>
      </c>
      <c r="J650">
        <f>ROUND(VLOOKUP($C650,NHGIS!$A$2:$H$4300,COLUMN(NHGIS!E$1))*$F650,0)</f>
        <v>0</v>
      </c>
      <c r="K650">
        <f>ROUND(VLOOKUP($C650,NHGIS!$A$2:$H$4300,COLUMN(NHGIS!F$1))*$F650,0)</f>
        <v>0</v>
      </c>
      <c r="L650">
        <f>ROUND(VLOOKUP($C650,NHGIS!$A$2:$H$4300,COLUMN(NHGIS!G$1))*$F650,0)</f>
        <v>0</v>
      </c>
      <c r="M650">
        <f>ROUND(VLOOKUP($C650,NHGIS!$A$2:$H$4300,COLUMN(NHGIS!H$1))*$F650,0)</f>
        <v>0</v>
      </c>
    </row>
    <row r="651" spans="1:13" x14ac:dyDescent="0.2">
      <c r="A651">
        <v>1</v>
      </c>
      <c r="B651" t="s">
        <v>16</v>
      </c>
      <c r="C651">
        <v>650</v>
      </c>
      <c r="D651">
        <f>SUMIFS('MPO Data'!D:D,'MPO Data'!C:C,TAZ!C651)</f>
        <v>0</v>
      </c>
      <c r="E651">
        <f>SUMIFS(NHGIS!B:B,NHGIS!A:A,TAZ!C651)</f>
        <v>0</v>
      </c>
      <c r="F651">
        <f t="shared" si="20"/>
        <v>0</v>
      </c>
      <c r="G651">
        <f t="shared" si="21"/>
        <v>0</v>
      </c>
      <c r="H651">
        <f>ROUND(VLOOKUP($C651,NHGIS!$A$2:$H$4300,COLUMN(NHGIS!C$1))*F651,0)</f>
        <v>0</v>
      </c>
      <c r="I651">
        <f>ROUND(VLOOKUP($C651,NHGIS!$A$2:$H$4300,COLUMN(NHGIS!D$1))*$F651,0)</f>
        <v>0</v>
      </c>
      <c r="J651">
        <f>ROUND(VLOOKUP($C651,NHGIS!$A$2:$H$4300,COLUMN(NHGIS!E$1))*$F651,0)</f>
        <v>0</v>
      </c>
      <c r="K651">
        <f>ROUND(VLOOKUP($C651,NHGIS!$A$2:$H$4300,COLUMN(NHGIS!F$1))*$F651,0)</f>
        <v>0</v>
      </c>
      <c r="L651">
        <f>ROUND(VLOOKUP($C651,NHGIS!$A$2:$H$4300,COLUMN(NHGIS!G$1))*$F651,0)</f>
        <v>0</v>
      </c>
      <c r="M651">
        <f>ROUND(VLOOKUP($C651,NHGIS!$A$2:$H$4300,COLUMN(NHGIS!H$1))*$F651,0)</f>
        <v>0</v>
      </c>
    </row>
    <row r="652" spans="1:13" x14ac:dyDescent="0.2">
      <c r="A652">
        <v>1</v>
      </c>
      <c r="B652" t="s">
        <v>16</v>
      </c>
      <c r="C652">
        <v>651</v>
      </c>
      <c r="D652">
        <f>SUMIFS('MPO Data'!D:D,'MPO Data'!C:C,TAZ!C652)</f>
        <v>0</v>
      </c>
      <c r="E652">
        <f>SUMIFS(NHGIS!B:B,NHGIS!A:A,TAZ!C652)</f>
        <v>0</v>
      </c>
      <c r="F652">
        <f t="shared" si="20"/>
        <v>0</v>
      </c>
      <c r="G652">
        <f t="shared" si="21"/>
        <v>0</v>
      </c>
      <c r="H652">
        <f>ROUND(VLOOKUP($C652,NHGIS!$A$2:$H$4300,COLUMN(NHGIS!C$1))*F652,0)</f>
        <v>0</v>
      </c>
      <c r="I652">
        <f>ROUND(VLOOKUP($C652,NHGIS!$A$2:$H$4300,COLUMN(NHGIS!D$1))*$F652,0)</f>
        <v>0</v>
      </c>
      <c r="J652">
        <f>ROUND(VLOOKUP($C652,NHGIS!$A$2:$H$4300,COLUMN(NHGIS!E$1))*$F652,0)</f>
        <v>0</v>
      </c>
      <c r="K652">
        <f>ROUND(VLOOKUP($C652,NHGIS!$A$2:$H$4300,COLUMN(NHGIS!F$1))*$F652,0)</f>
        <v>0</v>
      </c>
      <c r="L652">
        <f>ROUND(VLOOKUP($C652,NHGIS!$A$2:$H$4300,COLUMN(NHGIS!G$1))*$F652,0)</f>
        <v>0</v>
      </c>
      <c r="M652">
        <f>ROUND(VLOOKUP($C652,NHGIS!$A$2:$H$4300,COLUMN(NHGIS!H$1))*$F652,0)</f>
        <v>0</v>
      </c>
    </row>
    <row r="653" spans="1:13" x14ac:dyDescent="0.2">
      <c r="A653">
        <v>1</v>
      </c>
      <c r="B653" t="s">
        <v>16</v>
      </c>
      <c r="C653">
        <v>652</v>
      </c>
      <c r="D653">
        <f>SUMIFS('MPO Data'!D:D,'MPO Data'!C:C,TAZ!C653)</f>
        <v>1014</v>
      </c>
      <c r="E653">
        <f>SUMIFS(NHGIS!B:B,NHGIS!A:A,TAZ!C653)</f>
        <v>1081</v>
      </c>
      <c r="F653">
        <f t="shared" si="20"/>
        <v>1014</v>
      </c>
      <c r="G653">
        <f t="shared" si="21"/>
        <v>818</v>
      </c>
      <c r="H653">
        <f>ROUND(VLOOKUP($C653,NHGIS!$A$2:$H$4300,COLUMN(NHGIS!C$1))*F653,0)</f>
        <v>196</v>
      </c>
      <c r="I653">
        <f>ROUND(VLOOKUP($C653,NHGIS!$A$2:$H$4300,COLUMN(NHGIS!D$1))*$F653,0)</f>
        <v>115</v>
      </c>
      <c r="J653">
        <f>ROUND(VLOOKUP($C653,NHGIS!$A$2:$H$4300,COLUMN(NHGIS!E$1))*$F653,0)</f>
        <v>193</v>
      </c>
      <c r="K653">
        <f>ROUND(VLOOKUP($C653,NHGIS!$A$2:$H$4300,COLUMN(NHGIS!F$1))*$F653,0)</f>
        <v>248</v>
      </c>
      <c r="L653">
        <f>ROUND(VLOOKUP($C653,NHGIS!$A$2:$H$4300,COLUMN(NHGIS!G$1))*$F653,0)</f>
        <v>248</v>
      </c>
      <c r="M653">
        <f>ROUND(VLOOKUP($C653,NHGIS!$A$2:$H$4300,COLUMN(NHGIS!H$1))*$F653,0)</f>
        <v>210</v>
      </c>
    </row>
    <row r="654" spans="1:13" x14ac:dyDescent="0.2">
      <c r="A654">
        <v>1</v>
      </c>
      <c r="B654" t="s">
        <v>16</v>
      </c>
      <c r="C654">
        <v>653</v>
      </c>
      <c r="D654">
        <f>SUMIFS('MPO Data'!D:D,'MPO Data'!C:C,TAZ!C654)</f>
        <v>0</v>
      </c>
      <c r="E654">
        <f>SUMIFS(NHGIS!B:B,NHGIS!A:A,TAZ!C654)</f>
        <v>0</v>
      </c>
      <c r="F654">
        <f t="shared" si="20"/>
        <v>0</v>
      </c>
      <c r="G654">
        <f t="shared" si="21"/>
        <v>0</v>
      </c>
      <c r="H654">
        <f>ROUND(VLOOKUP($C654,NHGIS!$A$2:$H$4300,COLUMN(NHGIS!C$1))*F654,0)</f>
        <v>0</v>
      </c>
      <c r="I654">
        <f>ROUND(VLOOKUP($C654,NHGIS!$A$2:$H$4300,COLUMN(NHGIS!D$1))*$F654,0)</f>
        <v>0</v>
      </c>
      <c r="J654">
        <f>ROUND(VLOOKUP($C654,NHGIS!$A$2:$H$4300,COLUMN(NHGIS!E$1))*$F654,0)</f>
        <v>0</v>
      </c>
      <c r="K654">
        <f>ROUND(VLOOKUP($C654,NHGIS!$A$2:$H$4300,COLUMN(NHGIS!F$1))*$F654,0)</f>
        <v>0</v>
      </c>
      <c r="L654">
        <f>ROUND(VLOOKUP($C654,NHGIS!$A$2:$H$4300,COLUMN(NHGIS!G$1))*$F654,0)</f>
        <v>0</v>
      </c>
      <c r="M654">
        <f>ROUND(VLOOKUP($C654,NHGIS!$A$2:$H$4300,COLUMN(NHGIS!H$1))*$F654,0)</f>
        <v>0</v>
      </c>
    </row>
    <row r="655" spans="1:13" x14ac:dyDescent="0.2">
      <c r="A655">
        <v>1</v>
      </c>
      <c r="B655" t="s">
        <v>16</v>
      </c>
      <c r="C655">
        <v>654</v>
      </c>
      <c r="D655">
        <f>SUMIFS('MPO Data'!D:D,'MPO Data'!C:C,TAZ!C655)</f>
        <v>0</v>
      </c>
      <c r="E655">
        <f>SUMIFS(NHGIS!B:B,NHGIS!A:A,TAZ!C655)</f>
        <v>0</v>
      </c>
      <c r="F655">
        <f t="shared" si="20"/>
        <v>0</v>
      </c>
      <c r="G655">
        <f t="shared" si="21"/>
        <v>0</v>
      </c>
      <c r="H655">
        <f>ROUND(VLOOKUP($C655,NHGIS!$A$2:$H$4300,COLUMN(NHGIS!C$1))*F655,0)</f>
        <v>0</v>
      </c>
      <c r="I655">
        <f>ROUND(VLOOKUP($C655,NHGIS!$A$2:$H$4300,COLUMN(NHGIS!D$1))*$F655,0)</f>
        <v>0</v>
      </c>
      <c r="J655">
        <f>ROUND(VLOOKUP($C655,NHGIS!$A$2:$H$4300,COLUMN(NHGIS!E$1))*$F655,0)</f>
        <v>0</v>
      </c>
      <c r="K655">
        <f>ROUND(VLOOKUP($C655,NHGIS!$A$2:$H$4300,COLUMN(NHGIS!F$1))*$F655,0)</f>
        <v>0</v>
      </c>
      <c r="L655">
        <f>ROUND(VLOOKUP($C655,NHGIS!$A$2:$H$4300,COLUMN(NHGIS!G$1))*$F655,0)</f>
        <v>0</v>
      </c>
      <c r="M655">
        <f>ROUND(VLOOKUP($C655,NHGIS!$A$2:$H$4300,COLUMN(NHGIS!H$1))*$F655,0)</f>
        <v>0</v>
      </c>
    </row>
    <row r="656" spans="1:13" x14ac:dyDescent="0.2">
      <c r="A656">
        <v>1</v>
      </c>
      <c r="B656" t="s">
        <v>16</v>
      </c>
      <c r="C656">
        <v>655</v>
      </c>
      <c r="D656">
        <f>SUMIFS('MPO Data'!D:D,'MPO Data'!C:C,TAZ!C656)</f>
        <v>509</v>
      </c>
      <c r="E656">
        <f>SUMIFS(NHGIS!B:B,NHGIS!A:A,TAZ!C656)</f>
        <v>648</v>
      </c>
      <c r="F656">
        <f t="shared" si="20"/>
        <v>509</v>
      </c>
      <c r="G656">
        <f t="shared" si="21"/>
        <v>333</v>
      </c>
      <c r="H656">
        <f>ROUND(VLOOKUP($C656,NHGIS!$A$2:$H$4300,COLUMN(NHGIS!C$1))*F656,0)</f>
        <v>176</v>
      </c>
      <c r="I656">
        <f>ROUND(VLOOKUP($C656,NHGIS!$A$2:$H$4300,COLUMN(NHGIS!D$1))*$F656,0)</f>
        <v>71</v>
      </c>
      <c r="J656">
        <f>ROUND(VLOOKUP($C656,NHGIS!$A$2:$H$4300,COLUMN(NHGIS!E$1))*$F656,0)</f>
        <v>145</v>
      </c>
      <c r="K656">
        <f>ROUND(VLOOKUP($C656,NHGIS!$A$2:$H$4300,COLUMN(NHGIS!F$1))*$F656,0)</f>
        <v>11</v>
      </c>
      <c r="L656">
        <f>ROUND(VLOOKUP($C656,NHGIS!$A$2:$H$4300,COLUMN(NHGIS!G$1))*$F656,0)</f>
        <v>65</v>
      </c>
      <c r="M656">
        <f>ROUND(VLOOKUP($C656,NHGIS!$A$2:$H$4300,COLUMN(NHGIS!H$1))*$F656,0)</f>
        <v>217</v>
      </c>
    </row>
    <row r="657" spans="1:13" x14ac:dyDescent="0.2">
      <c r="A657">
        <v>1</v>
      </c>
      <c r="B657" t="s">
        <v>16</v>
      </c>
      <c r="C657">
        <v>656</v>
      </c>
      <c r="D657">
        <f>SUMIFS('MPO Data'!D:D,'MPO Data'!C:C,TAZ!C657)</f>
        <v>1578</v>
      </c>
      <c r="E657">
        <f>SUMIFS(NHGIS!B:B,NHGIS!A:A,TAZ!C657)</f>
        <v>1534</v>
      </c>
      <c r="F657">
        <f t="shared" si="20"/>
        <v>1578</v>
      </c>
      <c r="G657">
        <f t="shared" si="21"/>
        <v>993</v>
      </c>
      <c r="H657">
        <f>ROUND(VLOOKUP($C657,NHGIS!$A$2:$H$4300,COLUMN(NHGIS!C$1))*F657,0)</f>
        <v>585</v>
      </c>
      <c r="I657">
        <f>ROUND(VLOOKUP($C657,NHGIS!$A$2:$H$4300,COLUMN(NHGIS!D$1))*$F657,0)</f>
        <v>71</v>
      </c>
      <c r="J657">
        <f>ROUND(VLOOKUP($C657,NHGIS!$A$2:$H$4300,COLUMN(NHGIS!E$1))*$F657,0)</f>
        <v>160</v>
      </c>
      <c r="K657">
        <f>ROUND(VLOOKUP($C657,NHGIS!$A$2:$H$4300,COLUMN(NHGIS!F$1))*$F657,0)</f>
        <v>173</v>
      </c>
      <c r="L657">
        <f>ROUND(VLOOKUP($C657,NHGIS!$A$2:$H$4300,COLUMN(NHGIS!G$1))*$F657,0)</f>
        <v>168</v>
      </c>
      <c r="M657">
        <f>ROUND(VLOOKUP($C657,NHGIS!$A$2:$H$4300,COLUMN(NHGIS!H$1))*$F657,0)</f>
        <v>1006</v>
      </c>
    </row>
    <row r="658" spans="1:13" x14ac:dyDescent="0.2">
      <c r="A658">
        <v>1</v>
      </c>
      <c r="B658" t="s">
        <v>16</v>
      </c>
      <c r="C658">
        <v>657</v>
      </c>
      <c r="D658">
        <f>SUMIFS('MPO Data'!D:D,'MPO Data'!C:C,TAZ!C658)</f>
        <v>1455</v>
      </c>
      <c r="E658">
        <f>SUMIFS(NHGIS!B:B,NHGIS!A:A,TAZ!C658)</f>
        <v>1518</v>
      </c>
      <c r="F658">
        <f t="shared" si="20"/>
        <v>1455</v>
      </c>
      <c r="G658">
        <f t="shared" si="21"/>
        <v>967</v>
      </c>
      <c r="H658">
        <f>ROUND(VLOOKUP($C658,NHGIS!$A$2:$H$4300,COLUMN(NHGIS!C$1))*F658,0)</f>
        <v>488</v>
      </c>
      <c r="I658">
        <f>ROUND(VLOOKUP($C658,NHGIS!$A$2:$H$4300,COLUMN(NHGIS!D$1))*$F658,0)</f>
        <v>111</v>
      </c>
      <c r="J658">
        <f>ROUND(VLOOKUP($C658,NHGIS!$A$2:$H$4300,COLUMN(NHGIS!E$1))*$F658,0)</f>
        <v>177</v>
      </c>
      <c r="K658">
        <f>ROUND(VLOOKUP($C658,NHGIS!$A$2:$H$4300,COLUMN(NHGIS!F$1))*$F658,0)</f>
        <v>206</v>
      </c>
      <c r="L658">
        <f>ROUND(VLOOKUP($C658,NHGIS!$A$2:$H$4300,COLUMN(NHGIS!G$1))*$F658,0)</f>
        <v>139</v>
      </c>
      <c r="M658">
        <f>ROUND(VLOOKUP($C658,NHGIS!$A$2:$H$4300,COLUMN(NHGIS!H$1))*$F658,0)</f>
        <v>821</v>
      </c>
    </row>
    <row r="659" spans="1:13" x14ac:dyDescent="0.2">
      <c r="A659">
        <v>1</v>
      </c>
      <c r="B659" t="s">
        <v>16</v>
      </c>
      <c r="C659">
        <v>658</v>
      </c>
      <c r="D659">
        <f>SUMIFS('MPO Data'!D:D,'MPO Data'!C:C,TAZ!C659)</f>
        <v>2410</v>
      </c>
      <c r="E659">
        <f>SUMIFS(NHGIS!B:B,NHGIS!A:A,TAZ!C659)</f>
        <v>2399</v>
      </c>
      <c r="F659">
        <f t="shared" si="20"/>
        <v>2410</v>
      </c>
      <c r="G659">
        <f t="shared" si="21"/>
        <v>1634</v>
      </c>
      <c r="H659">
        <f>ROUND(VLOOKUP($C659,NHGIS!$A$2:$H$4300,COLUMN(NHGIS!C$1))*F659,0)</f>
        <v>776</v>
      </c>
      <c r="I659">
        <f>ROUND(VLOOKUP($C659,NHGIS!$A$2:$H$4300,COLUMN(NHGIS!D$1))*$F659,0)</f>
        <v>182</v>
      </c>
      <c r="J659">
        <f>ROUND(VLOOKUP($C659,NHGIS!$A$2:$H$4300,COLUMN(NHGIS!E$1))*$F659,0)</f>
        <v>298</v>
      </c>
      <c r="K659">
        <f>ROUND(VLOOKUP($C659,NHGIS!$A$2:$H$4300,COLUMN(NHGIS!F$1))*$F659,0)</f>
        <v>306</v>
      </c>
      <c r="L659">
        <f>ROUND(VLOOKUP($C659,NHGIS!$A$2:$H$4300,COLUMN(NHGIS!G$1))*$F659,0)</f>
        <v>292</v>
      </c>
      <c r="M659">
        <f>ROUND(VLOOKUP($C659,NHGIS!$A$2:$H$4300,COLUMN(NHGIS!H$1))*$F659,0)</f>
        <v>1331</v>
      </c>
    </row>
    <row r="660" spans="1:13" x14ac:dyDescent="0.2">
      <c r="A660">
        <v>1</v>
      </c>
      <c r="B660" t="s">
        <v>16</v>
      </c>
      <c r="C660">
        <v>659</v>
      </c>
      <c r="D660">
        <f>SUMIFS('MPO Data'!D:D,'MPO Data'!C:C,TAZ!C660)</f>
        <v>306</v>
      </c>
      <c r="E660">
        <f>SUMIFS(NHGIS!B:B,NHGIS!A:A,TAZ!C660)</f>
        <v>324</v>
      </c>
      <c r="F660">
        <f t="shared" si="20"/>
        <v>306</v>
      </c>
      <c r="G660">
        <f t="shared" si="21"/>
        <v>179</v>
      </c>
      <c r="H660">
        <f>ROUND(VLOOKUP($C660,NHGIS!$A$2:$H$4300,COLUMN(NHGIS!C$1))*F660,0)</f>
        <v>127</v>
      </c>
      <c r="I660">
        <f>ROUND(VLOOKUP($C660,NHGIS!$A$2:$H$4300,COLUMN(NHGIS!D$1))*$F660,0)</f>
        <v>18</v>
      </c>
      <c r="J660">
        <f>ROUND(VLOOKUP($C660,NHGIS!$A$2:$H$4300,COLUMN(NHGIS!E$1))*$F660,0)</f>
        <v>28</v>
      </c>
      <c r="K660">
        <f>ROUND(VLOOKUP($C660,NHGIS!$A$2:$H$4300,COLUMN(NHGIS!F$1))*$F660,0)</f>
        <v>22</v>
      </c>
      <c r="L660">
        <f>ROUND(VLOOKUP($C660,NHGIS!$A$2:$H$4300,COLUMN(NHGIS!G$1))*$F660,0)</f>
        <v>47</v>
      </c>
      <c r="M660">
        <f>ROUND(VLOOKUP($C660,NHGIS!$A$2:$H$4300,COLUMN(NHGIS!H$1))*$F660,0)</f>
        <v>191</v>
      </c>
    </row>
    <row r="661" spans="1:13" x14ac:dyDescent="0.2">
      <c r="A661">
        <v>1</v>
      </c>
      <c r="B661" t="s">
        <v>16</v>
      </c>
      <c r="C661">
        <v>660</v>
      </c>
      <c r="D661">
        <f>SUMIFS('MPO Data'!D:D,'MPO Data'!C:C,TAZ!C661)</f>
        <v>3129</v>
      </c>
      <c r="E661">
        <f>SUMIFS(NHGIS!B:B,NHGIS!A:A,TAZ!C661)</f>
        <v>3055</v>
      </c>
      <c r="F661">
        <f t="shared" si="20"/>
        <v>3129</v>
      </c>
      <c r="G661">
        <f t="shared" si="21"/>
        <v>2352</v>
      </c>
      <c r="H661">
        <f>ROUND(VLOOKUP($C661,NHGIS!$A$2:$H$4300,COLUMN(NHGIS!C$1))*F661,0)</f>
        <v>777</v>
      </c>
      <c r="I661">
        <f>ROUND(VLOOKUP($C661,NHGIS!$A$2:$H$4300,COLUMN(NHGIS!D$1))*$F661,0)</f>
        <v>309</v>
      </c>
      <c r="J661">
        <f>ROUND(VLOOKUP($C661,NHGIS!$A$2:$H$4300,COLUMN(NHGIS!E$1))*$F661,0)</f>
        <v>435</v>
      </c>
      <c r="K661">
        <f>ROUND(VLOOKUP($C661,NHGIS!$A$2:$H$4300,COLUMN(NHGIS!F$1))*$F661,0)</f>
        <v>418</v>
      </c>
      <c r="L661">
        <f>ROUND(VLOOKUP($C661,NHGIS!$A$2:$H$4300,COLUMN(NHGIS!G$1))*$F661,0)</f>
        <v>493</v>
      </c>
      <c r="M661">
        <f>ROUND(VLOOKUP($C661,NHGIS!$A$2:$H$4300,COLUMN(NHGIS!H$1))*$F661,0)</f>
        <v>1474</v>
      </c>
    </row>
    <row r="662" spans="1:13" x14ac:dyDescent="0.2">
      <c r="A662">
        <v>1</v>
      </c>
      <c r="B662" t="s">
        <v>16</v>
      </c>
      <c r="C662">
        <v>661</v>
      </c>
      <c r="D662">
        <f>SUMIFS('MPO Data'!D:D,'MPO Data'!C:C,TAZ!C662)</f>
        <v>0</v>
      </c>
      <c r="E662">
        <f>SUMIFS(NHGIS!B:B,NHGIS!A:A,TAZ!C662)</f>
        <v>0</v>
      </c>
      <c r="F662">
        <f t="shared" si="20"/>
        <v>0</v>
      </c>
      <c r="G662">
        <f t="shared" si="21"/>
        <v>0</v>
      </c>
      <c r="H662">
        <f>ROUND(VLOOKUP($C662,NHGIS!$A$2:$H$4300,COLUMN(NHGIS!C$1))*F662,0)</f>
        <v>0</v>
      </c>
      <c r="I662">
        <f>ROUND(VLOOKUP($C662,NHGIS!$A$2:$H$4300,COLUMN(NHGIS!D$1))*$F662,0)</f>
        <v>0</v>
      </c>
      <c r="J662">
        <f>ROUND(VLOOKUP($C662,NHGIS!$A$2:$H$4300,COLUMN(NHGIS!E$1))*$F662,0)</f>
        <v>0</v>
      </c>
      <c r="K662">
        <f>ROUND(VLOOKUP($C662,NHGIS!$A$2:$H$4300,COLUMN(NHGIS!F$1))*$F662,0)</f>
        <v>0</v>
      </c>
      <c r="L662">
        <f>ROUND(VLOOKUP($C662,NHGIS!$A$2:$H$4300,COLUMN(NHGIS!G$1))*$F662,0)</f>
        <v>0</v>
      </c>
      <c r="M662">
        <f>ROUND(VLOOKUP($C662,NHGIS!$A$2:$H$4300,COLUMN(NHGIS!H$1))*$F662,0)</f>
        <v>0</v>
      </c>
    </row>
    <row r="663" spans="1:13" x14ac:dyDescent="0.2">
      <c r="A663">
        <v>1</v>
      </c>
      <c r="B663" t="s">
        <v>16</v>
      </c>
      <c r="C663">
        <v>662</v>
      </c>
      <c r="D663">
        <f>SUMIFS('MPO Data'!D:D,'MPO Data'!C:C,TAZ!C663)</f>
        <v>0</v>
      </c>
      <c r="E663">
        <f>SUMIFS(NHGIS!B:B,NHGIS!A:A,TAZ!C663)</f>
        <v>0</v>
      </c>
      <c r="F663">
        <f t="shared" si="20"/>
        <v>0</v>
      </c>
      <c r="G663">
        <f t="shared" si="21"/>
        <v>0</v>
      </c>
      <c r="H663">
        <f>ROUND(VLOOKUP($C663,NHGIS!$A$2:$H$4300,COLUMN(NHGIS!C$1))*F663,0)</f>
        <v>0</v>
      </c>
      <c r="I663">
        <f>ROUND(VLOOKUP($C663,NHGIS!$A$2:$H$4300,COLUMN(NHGIS!D$1))*$F663,0)</f>
        <v>0</v>
      </c>
      <c r="J663">
        <f>ROUND(VLOOKUP($C663,NHGIS!$A$2:$H$4300,COLUMN(NHGIS!E$1))*$F663,0)</f>
        <v>0</v>
      </c>
      <c r="K663">
        <f>ROUND(VLOOKUP($C663,NHGIS!$A$2:$H$4300,COLUMN(NHGIS!F$1))*$F663,0)</f>
        <v>0</v>
      </c>
      <c r="L663">
        <f>ROUND(VLOOKUP($C663,NHGIS!$A$2:$H$4300,COLUMN(NHGIS!G$1))*$F663,0)</f>
        <v>0</v>
      </c>
      <c r="M663">
        <f>ROUND(VLOOKUP($C663,NHGIS!$A$2:$H$4300,COLUMN(NHGIS!H$1))*$F663,0)</f>
        <v>0</v>
      </c>
    </row>
    <row r="664" spans="1:13" x14ac:dyDescent="0.2">
      <c r="A664">
        <v>1</v>
      </c>
      <c r="B664" t="s">
        <v>16</v>
      </c>
      <c r="C664">
        <v>663</v>
      </c>
      <c r="D664">
        <f>SUMIFS('MPO Data'!D:D,'MPO Data'!C:C,TAZ!C664)</f>
        <v>1181</v>
      </c>
      <c r="E664">
        <f>SUMIFS(NHGIS!B:B,NHGIS!A:A,TAZ!C664)</f>
        <v>1190</v>
      </c>
      <c r="F664">
        <f t="shared" si="20"/>
        <v>1181</v>
      </c>
      <c r="G664">
        <f t="shared" si="21"/>
        <v>856</v>
      </c>
      <c r="H664">
        <f>ROUND(VLOOKUP($C664,NHGIS!$A$2:$H$4300,COLUMN(NHGIS!C$1))*F664,0)</f>
        <v>325</v>
      </c>
      <c r="I664">
        <f>ROUND(VLOOKUP($C664,NHGIS!$A$2:$H$4300,COLUMN(NHGIS!D$1))*$F664,0)</f>
        <v>119</v>
      </c>
      <c r="J664">
        <f>ROUND(VLOOKUP($C664,NHGIS!$A$2:$H$4300,COLUMN(NHGIS!E$1))*$F664,0)</f>
        <v>105</v>
      </c>
      <c r="K664">
        <f>ROUND(VLOOKUP($C664,NHGIS!$A$2:$H$4300,COLUMN(NHGIS!F$1))*$F664,0)</f>
        <v>214</v>
      </c>
      <c r="L664">
        <f>ROUND(VLOOKUP($C664,NHGIS!$A$2:$H$4300,COLUMN(NHGIS!G$1))*$F664,0)</f>
        <v>102</v>
      </c>
      <c r="M664">
        <f>ROUND(VLOOKUP($C664,NHGIS!$A$2:$H$4300,COLUMN(NHGIS!H$1))*$F664,0)</f>
        <v>640</v>
      </c>
    </row>
    <row r="665" spans="1:13" x14ac:dyDescent="0.2">
      <c r="A665">
        <v>1</v>
      </c>
      <c r="B665" t="s">
        <v>16</v>
      </c>
      <c r="C665">
        <v>664</v>
      </c>
      <c r="D665">
        <f>SUMIFS('MPO Data'!D:D,'MPO Data'!C:C,TAZ!C665)</f>
        <v>1302</v>
      </c>
      <c r="E665">
        <f>SUMIFS(NHGIS!B:B,NHGIS!A:A,TAZ!C665)</f>
        <v>1465</v>
      </c>
      <c r="F665">
        <f t="shared" si="20"/>
        <v>1302</v>
      </c>
      <c r="G665">
        <f t="shared" si="21"/>
        <v>892</v>
      </c>
      <c r="H665">
        <f>ROUND(VLOOKUP($C665,NHGIS!$A$2:$H$4300,COLUMN(NHGIS!C$1))*F665,0)</f>
        <v>410</v>
      </c>
      <c r="I665">
        <f>ROUND(VLOOKUP($C665,NHGIS!$A$2:$H$4300,COLUMN(NHGIS!D$1))*$F665,0)</f>
        <v>117</v>
      </c>
      <c r="J665">
        <f>ROUND(VLOOKUP($C665,NHGIS!$A$2:$H$4300,COLUMN(NHGIS!E$1))*$F665,0)</f>
        <v>126</v>
      </c>
      <c r="K665">
        <f>ROUND(VLOOKUP($C665,NHGIS!$A$2:$H$4300,COLUMN(NHGIS!F$1))*$F665,0)</f>
        <v>204</v>
      </c>
      <c r="L665">
        <f>ROUND(VLOOKUP($C665,NHGIS!$A$2:$H$4300,COLUMN(NHGIS!G$1))*$F665,0)</f>
        <v>220</v>
      </c>
      <c r="M665">
        <f>ROUND(VLOOKUP($C665,NHGIS!$A$2:$H$4300,COLUMN(NHGIS!H$1))*$F665,0)</f>
        <v>635</v>
      </c>
    </row>
    <row r="666" spans="1:13" x14ac:dyDescent="0.2">
      <c r="A666">
        <v>1</v>
      </c>
      <c r="B666" t="s">
        <v>16</v>
      </c>
      <c r="C666">
        <v>665</v>
      </c>
      <c r="D666">
        <f>SUMIFS('MPO Data'!D:D,'MPO Data'!C:C,TAZ!C666)</f>
        <v>0</v>
      </c>
      <c r="E666">
        <f>SUMIFS(NHGIS!B:B,NHGIS!A:A,TAZ!C666)</f>
        <v>0</v>
      </c>
      <c r="F666">
        <f t="shared" si="20"/>
        <v>0</v>
      </c>
      <c r="G666">
        <f t="shared" si="21"/>
        <v>0</v>
      </c>
      <c r="H666">
        <f>ROUND(VLOOKUP($C666,NHGIS!$A$2:$H$4300,COLUMN(NHGIS!C$1))*F666,0)</f>
        <v>0</v>
      </c>
      <c r="I666">
        <f>ROUND(VLOOKUP($C666,NHGIS!$A$2:$H$4300,COLUMN(NHGIS!D$1))*$F666,0)</f>
        <v>0</v>
      </c>
      <c r="J666">
        <f>ROUND(VLOOKUP($C666,NHGIS!$A$2:$H$4300,COLUMN(NHGIS!E$1))*$F666,0)</f>
        <v>0</v>
      </c>
      <c r="K666">
        <f>ROUND(VLOOKUP($C666,NHGIS!$A$2:$H$4300,COLUMN(NHGIS!F$1))*$F666,0)</f>
        <v>0</v>
      </c>
      <c r="L666">
        <f>ROUND(VLOOKUP($C666,NHGIS!$A$2:$H$4300,COLUMN(NHGIS!G$1))*$F666,0)</f>
        <v>0</v>
      </c>
      <c r="M666">
        <f>ROUND(VLOOKUP($C666,NHGIS!$A$2:$H$4300,COLUMN(NHGIS!H$1))*$F666,0)</f>
        <v>0</v>
      </c>
    </row>
    <row r="667" spans="1:13" x14ac:dyDescent="0.2">
      <c r="A667">
        <v>1</v>
      </c>
      <c r="B667" t="s">
        <v>16</v>
      </c>
      <c r="C667">
        <v>666</v>
      </c>
      <c r="D667">
        <f>SUMIFS('MPO Data'!D:D,'MPO Data'!C:C,TAZ!C667)</f>
        <v>0</v>
      </c>
      <c r="E667">
        <f>SUMIFS(NHGIS!B:B,NHGIS!A:A,TAZ!C667)</f>
        <v>0</v>
      </c>
      <c r="F667">
        <f t="shared" si="20"/>
        <v>0</v>
      </c>
      <c r="G667">
        <f t="shared" si="21"/>
        <v>0</v>
      </c>
      <c r="H667">
        <f>ROUND(VLOOKUP($C667,NHGIS!$A$2:$H$4300,COLUMN(NHGIS!C$1))*F667,0)</f>
        <v>0</v>
      </c>
      <c r="I667">
        <f>ROUND(VLOOKUP($C667,NHGIS!$A$2:$H$4300,COLUMN(NHGIS!D$1))*$F667,0)</f>
        <v>0</v>
      </c>
      <c r="J667">
        <f>ROUND(VLOOKUP($C667,NHGIS!$A$2:$H$4300,COLUMN(NHGIS!E$1))*$F667,0)</f>
        <v>0</v>
      </c>
      <c r="K667">
        <f>ROUND(VLOOKUP($C667,NHGIS!$A$2:$H$4300,COLUMN(NHGIS!F$1))*$F667,0)</f>
        <v>0</v>
      </c>
      <c r="L667">
        <f>ROUND(VLOOKUP($C667,NHGIS!$A$2:$H$4300,COLUMN(NHGIS!G$1))*$F667,0)</f>
        <v>0</v>
      </c>
      <c r="M667">
        <f>ROUND(VLOOKUP($C667,NHGIS!$A$2:$H$4300,COLUMN(NHGIS!H$1))*$F667,0)</f>
        <v>0</v>
      </c>
    </row>
    <row r="668" spans="1:13" x14ac:dyDescent="0.2">
      <c r="A668">
        <v>1</v>
      </c>
      <c r="B668" t="s">
        <v>16</v>
      </c>
      <c r="C668">
        <v>667</v>
      </c>
      <c r="D668">
        <f>SUMIFS('MPO Data'!D:D,'MPO Data'!C:C,TAZ!C668)</f>
        <v>0</v>
      </c>
      <c r="E668">
        <f>SUMIFS(NHGIS!B:B,NHGIS!A:A,TAZ!C668)</f>
        <v>0</v>
      </c>
      <c r="F668">
        <f t="shared" si="20"/>
        <v>0</v>
      </c>
      <c r="G668">
        <f t="shared" si="21"/>
        <v>0</v>
      </c>
      <c r="H668">
        <f>ROUND(VLOOKUP($C668,NHGIS!$A$2:$H$4300,COLUMN(NHGIS!C$1))*F668,0)</f>
        <v>0</v>
      </c>
      <c r="I668">
        <f>ROUND(VLOOKUP($C668,NHGIS!$A$2:$H$4300,COLUMN(NHGIS!D$1))*$F668,0)</f>
        <v>0</v>
      </c>
      <c r="J668">
        <f>ROUND(VLOOKUP($C668,NHGIS!$A$2:$H$4300,COLUMN(NHGIS!E$1))*$F668,0)</f>
        <v>0</v>
      </c>
      <c r="K668">
        <f>ROUND(VLOOKUP($C668,NHGIS!$A$2:$H$4300,COLUMN(NHGIS!F$1))*$F668,0)</f>
        <v>0</v>
      </c>
      <c r="L668">
        <f>ROUND(VLOOKUP($C668,NHGIS!$A$2:$H$4300,COLUMN(NHGIS!G$1))*$F668,0)</f>
        <v>0</v>
      </c>
      <c r="M668">
        <f>ROUND(VLOOKUP($C668,NHGIS!$A$2:$H$4300,COLUMN(NHGIS!H$1))*$F668,0)</f>
        <v>0</v>
      </c>
    </row>
    <row r="669" spans="1:13" x14ac:dyDescent="0.2">
      <c r="A669">
        <v>1</v>
      </c>
      <c r="B669" t="s">
        <v>16</v>
      </c>
      <c r="C669">
        <v>668</v>
      </c>
      <c r="D669">
        <f>SUMIFS('MPO Data'!D:D,'MPO Data'!C:C,TAZ!C669)</f>
        <v>1726</v>
      </c>
      <c r="E669">
        <f>SUMIFS(NHGIS!B:B,NHGIS!A:A,TAZ!C669)</f>
        <v>1827</v>
      </c>
      <c r="F669">
        <f t="shared" si="20"/>
        <v>1726</v>
      </c>
      <c r="G669">
        <f t="shared" si="21"/>
        <v>1169</v>
      </c>
      <c r="H669">
        <f>ROUND(VLOOKUP($C669,NHGIS!$A$2:$H$4300,COLUMN(NHGIS!C$1))*F669,0)</f>
        <v>557</v>
      </c>
      <c r="I669">
        <f>ROUND(VLOOKUP($C669,NHGIS!$A$2:$H$4300,COLUMN(NHGIS!D$1))*$F669,0)</f>
        <v>161</v>
      </c>
      <c r="J669">
        <f>ROUND(VLOOKUP($C669,NHGIS!$A$2:$H$4300,COLUMN(NHGIS!E$1))*$F669,0)</f>
        <v>176</v>
      </c>
      <c r="K669">
        <f>ROUND(VLOOKUP($C669,NHGIS!$A$2:$H$4300,COLUMN(NHGIS!F$1))*$F669,0)</f>
        <v>221</v>
      </c>
      <c r="L669">
        <f>ROUND(VLOOKUP($C669,NHGIS!$A$2:$H$4300,COLUMN(NHGIS!G$1))*$F669,0)</f>
        <v>229</v>
      </c>
      <c r="M669">
        <f>ROUND(VLOOKUP($C669,NHGIS!$A$2:$H$4300,COLUMN(NHGIS!H$1))*$F669,0)</f>
        <v>940</v>
      </c>
    </row>
    <row r="670" spans="1:13" x14ac:dyDescent="0.2">
      <c r="A670">
        <v>1</v>
      </c>
      <c r="B670" t="s">
        <v>16</v>
      </c>
      <c r="C670">
        <v>669</v>
      </c>
      <c r="D670">
        <f>SUMIFS('MPO Data'!D:D,'MPO Data'!C:C,TAZ!C670)</f>
        <v>26</v>
      </c>
      <c r="E670">
        <f>SUMIFS(NHGIS!B:B,NHGIS!A:A,TAZ!C670)</f>
        <v>0</v>
      </c>
      <c r="F670">
        <f t="shared" si="20"/>
        <v>26</v>
      </c>
      <c r="G670">
        <f t="shared" si="21"/>
        <v>26</v>
      </c>
      <c r="H670">
        <f>ROUND(VLOOKUP($C670,NHGIS!$A$2:$H$4300,COLUMN(NHGIS!C$1))*F670,0)</f>
        <v>0</v>
      </c>
      <c r="I670">
        <f>ROUND(VLOOKUP($C670,NHGIS!$A$2:$H$4300,COLUMN(NHGIS!D$1))*$F670,0)</f>
        <v>0</v>
      </c>
      <c r="J670">
        <f>ROUND(VLOOKUP($C670,NHGIS!$A$2:$H$4300,COLUMN(NHGIS!E$1))*$F670,0)</f>
        <v>0</v>
      </c>
      <c r="K670">
        <f>ROUND(VLOOKUP($C670,NHGIS!$A$2:$H$4300,COLUMN(NHGIS!F$1))*$F670,0)</f>
        <v>0</v>
      </c>
      <c r="L670">
        <f>ROUND(VLOOKUP($C670,NHGIS!$A$2:$H$4300,COLUMN(NHGIS!G$1))*$F670,0)</f>
        <v>0</v>
      </c>
      <c r="M670">
        <f>ROUND(VLOOKUP($C670,NHGIS!$A$2:$H$4300,COLUMN(NHGIS!H$1))*$F670,0)</f>
        <v>0</v>
      </c>
    </row>
    <row r="671" spans="1:13" x14ac:dyDescent="0.2">
      <c r="A671">
        <v>1</v>
      </c>
      <c r="B671" t="s">
        <v>16</v>
      </c>
      <c r="C671">
        <v>670</v>
      </c>
      <c r="D671">
        <f>SUMIFS('MPO Data'!D:D,'MPO Data'!C:C,TAZ!C671)</f>
        <v>43</v>
      </c>
      <c r="E671">
        <f>SUMIFS(NHGIS!B:B,NHGIS!A:A,TAZ!C671)</f>
        <v>0</v>
      </c>
      <c r="F671">
        <f t="shared" si="20"/>
        <v>43</v>
      </c>
      <c r="G671">
        <f t="shared" si="21"/>
        <v>43</v>
      </c>
      <c r="H671">
        <f>ROUND(VLOOKUP($C671,NHGIS!$A$2:$H$4300,COLUMN(NHGIS!C$1))*F671,0)</f>
        <v>0</v>
      </c>
      <c r="I671">
        <f>ROUND(VLOOKUP($C671,NHGIS!$A$2:$H$4300,COLUMN(NHGIS!D$1))*$F671,0)</f>
        <v>0</v>
      </c>
      <c r="J671">
        <f>ROUND(VLOOKUP($C671,NHGIS!$A$2:$H$4300,COLUMN(NHGIS!E$1))*$F671,0)</f>
        <v>0</v>
      </c>
      <c r="K671">
        <f>ROUND(VLOOKUP($C671,NHGIS!$A$2:$H$4300,COLUMN(NHGIS!F$1))*$F671,0)</f>
        <v>0</v>
      </c>
      <c r="L671">
        <f>ROUND(VLOOKUP($C671,NHGIS!$A$2:$H$4300,COLUMN(NHGIS!G$1))*$F671,0)</f>
        <v>0</v>
      </c>
      <c r="M671">
        <f>ROUND(VLOOKUP($C671,NHGIS!$A$2:$H$4300,COLUMN(NHGIS!H$1))*$F671,0)</f>
        <v>0</v>
      </c>
    </row>
    <row r="672" spans="1:13" x14ac:dyDescent="0.2">
      <c r="A672">
        <v>1</v>
      </c>
      <c r="B672" t="s">
        <v>16</v>
      </c>
      <c r="C672">
        <v>671</v>
      </c>
      <c r="D672">
        <f>SUMIFS('MPO Data'!D:D,'MPO Data'!C:C,TAZ!C672)</f>
        <v>1568</v>
      </c>
      <c r="E672">
        <f>SUMIFS(NHGIS!B:B,NHGIS!A:A,TAZ!C672)</f>
        <v>1313</v>
      </c>
      <c r="F672">
        <f t="shared" si="20"/>
        <v>1568</v>
      </c>
      <c r="G672">
        <f t="shared" si="21"/>
        <v>997</v>
      </c>
      <c r="H672">
        <f>ROUND(VLOOKUP($C672,NHGIS!$A$2:$H$4300,COLUMN(NHGIS!C$1))*F672,0)</f>
        <v>571</v>
      </c>
      <c r="I672">
        <f>ROUND(VLOOKUP($C672,NHGIS!$A$2:$H$4300,COLUMN(NHGIS!D$1))*$F672,0)</f>
        <v>76</v>
      </c>
      <c r="J672">
        <f>ROUND(VLOOKUP($C672,NHGIS!$A$2:$H$4300,COLUMN(NHGIS!E$1))*$F672,0)</f>
        <v>199</v>
      </c>
      <c r="K672">
        <f>ROUND(VLOOKUP($C672,NHGIS!$A$2:$H$4300,COLUMN(NHGIS!F$1))*$F672,0)</f>
        <v>238</v>
      </c>
      <c r="L672">
        <f>ROUND(VLOOKUP($C672,NHGIS!$A$2:$H$4300,COLUMN(NHGIS!G$1))*$F672,0)</f>
        <v>302</v>
      </c>
      <c r="M672">
        <f>ROUND(VLOOKUP($C672,NHGIS!$A$2:$H$4300,COLUMN(NHGIS!H$1))*$F672,0)</f>
        <v>752</v>
      </c>
    </row>
    <row r="673" spans="1:13" x14ac:dyDescent="0.2">
      <c r="A673">
        <v>1</v>
      </c>
      <c r="B673" t="s">
        <v>16</v>
      </c>
      <c r="C673">
        <v>672</v>
      </c>
      <c r="D673">
        <f>SUMIFS('MPO Data'!D:D,'MPO Data'!C:C,TAZ!C673)</f>
        <v>551</v>
      </c>
      <c r="E673">
        <f>SUMIFS(NHGIS!B:B,NHGIS!A:A,TAZ!C673)</f>
        <v>455</v>
      </c>
      <c r="F673">
        <f t="shared" si="20"/>
        <v>551</v>
      </c>
      <c r="G673">
        <f t="shared" si="21"/>
        <v>312</v>
      </c>
      <c r="H673">
        <f>ROUND(VLOOKUP($C673,NHGIS!$A$2:$H$4300,COLUMN(NHGIS!C$1))*F673,0)</f>
        <v>239</v>
      </c>
      <c r="I673">
        <f>ROUND(VLOOKUP($C673,NHGIS!$A$2:$H$4300,COLUMN(NHGIS!D$1))*$F673,0)</f>
        <v>44</v>
      </c>
      <c r="J673">
        <f>ROUND(VLOOKUP($C673,NHGIS!$A$2:$H$4300,COLUMN(NHGIS!E$1))*$F673,0)</f>
        <v>47</v>
      </c>
      <c r="K673">
        <f>ROUND(VLOOKUP($C673,NHGIS!$A$2:$H$4300,COLUMN(NHGIS!F$1))*$F673,0)</f>
        <v>42</v>
      </c>
      <c r="L673">
        <f>ROUND(VLOOKUP($C673,NHGIS!$A$2:$H$4300,COLUMN(NHGIS!G$1))*$F673,0)</f>
        <v>138</v>
      </c>
      <c r="M673">
        <f>ROUND(VLOOKUP($C673,NHGIS!$A$2:$H$4300,COLUMN(NHGIS!H$1))*$F673,0)</f>
        <v>280</v>
      </c>
    </row>
    <row r="674" spans="1:13" x14ac:dyDescent="0.2">
      <c r="A674">
        <v>1</v>
      </c>
      <c r="B674" t="s">
        <v>16</v>
      </c>
      <c r="C674">
        <v>673</v>
      </c>
      <c r="D674">
        <f>SUMIFS('MPO Data'!D:D,'MPO Data'!C:C,TAZ!C674)</f>
        <v>1621</v>
      </c>
      <c r="E674">
        <f>SUMIFS(NHGIS!B:B,NHGIS!A:A,TAZ!C674)</f>
        <v>1678</v>
      </c>
      <c r="F674">
        <f t="shared" si="20"/>
        <v>1621</v>
      </c>
      <c r="G674">
        <f t="shared" si="21"/>
        <v>1126</v>
      </c>
      <c r="H674">
        <f>ROUND(VLOOKUP($C674,NHGIS!$A$2:$H$4300,COLUMN(NHGIS!C$1))*F674,0)</f>
        <v>495</v>
      </c>
      <c r="I674">
        <f>ROUND(VLOOKUP($C674,NHGIS!$A$2:$H$4300,COLUMN(NHGIS!D$1))*$F674,0)</f>
        <v>189</v>
      </c>
      <c r="J674">
        <f>ROUND(VLOOKUP($C674,NHGIS!$A$2:$H$4300,COLUMN(NHGIS!E$1))*$F674,0)</f>
        <v>130</v>
      </c>
      <c r="K674">
        <f>ROUND(VLOOKUP($C674,NHGIS!$A$2:$H$4300,COLUMN(NHGIS!F$1))*$F674,0)</f>
        <v>133</v>
      </c>
      <c r="L674">
        <f>ROUND(VLOOKUP($C674,NHGIS!$A$2:$H$4300,COLUMN(NHGIS!G$1))*$F674,0)</f>
        <v>258</v>
      </c>
      <c r="M674">
        <f>ROUND(VLOOKUP($C674,NHGIS!$A$2:$H$4300,COLUMN(NHGIS!H$1))*$F674,0)</f>
        <v>910</v>
      </c>
    </row>
    <row r="675" spans="1:13" x14ac:dyDescent="0.2">
      <c r="A675">
        <v>1</v>
      </c>
      <c r="B675" t="s">
        <v>16</v>
      </c>
      <c r="C675">
        <v>674</v>
      </c>
      <c r="D675">
        <f>SUMIFS('MPO Data'!D:D,'MPO Data'!C:C,TAZ!C675)</f>
        <v>0</v>
      </c>
      <c r="E675">
        <f>SUMIFS(NHGIS!B:B,NHGIS!A:A,TAZ!C675)</f>
        <v>0</v>
      </c>
      <c r="F675">
        <f t="shared" si="20"/>
        <v>0</v>
      </c>
      <c r="G675">
        <f t="shared" si="21"/>
        <v>0</v>
      </c>
      <c r="H675">
        <f>ROUND(VLOOKUP($C675,NHGIS!$A$2:$H$4300,COLUMN(NHGIS!C$1))*F675,0)</f>
        <v>0</v>
      </c>
      <c r="I675">
        <f>ROUND(VLOOKUP($C675,NHGIS!$A$2:$H$4300,COLUMN(NHGIS!D$1))*$F675,0)</f>
        <v>0</v>
      </c>
      <c r="J675">
        <f>ROUND(VLOOKUP($C675,NHGIS!$A$2:$H$4300,COLUMN(NHGIS!E$1))*$F675,0)</f>
        <v>0</v>
      </c>
      <c r="K675">
        <f>ROUND(VLOOKUP($C675,NHGIS!$A$2:$H$4300,COLUMN(NHGIS!F$1))*$F675,0)</f>
        <v>0</v>
      </c>
      <c r="L675">
        <f>ROUND(VLOOKUP($C675,NHGIS!$A$2:$H$4300,COLUMN(NHGIS!G$1))*$F675,0)</f>
        <v>0</v>
      </c>
      <c r="M675">
        <f>ROUND(VLOOKUP($C675,NHGIS!$A$2:$H$4300,COLUMN(NHGIS!H$1))*$F675,0)</f>
        <v>0</v>
      </c>
    </row>
    <row r="676" spans="1:13" x14ac:dyDescent="0.2">
      <c r="A676">
        <v>1</v>
      </c>
      <c r="B676" t="s">
        <v>16</v>
      </c>
      <c r="C676">
        <v>675</v>
      </c>
      <c r="D676">
        <f>SUMIFS('MPO Data'!D:D,'MPO Data'!C:C,TAZ!C676)</f>
        <v>633</v>
      </c>
      <c r="E676">
        <f>SUMIFS(NHGIS!B:B,NHGIS!A:A,TAZ!C676)</f>
        <v>419</v>
      </c>
      <c r="F676">
        <f t="shared" si="20"/>
        <v>633</v>
      </c>
      <c r="G676">
        <f t="shared" si="21"/>
        <v>393</v>
      </c>
      <c r="H676">
        <f>ROUND(VLOOKUP($C676,NHGIS!$A$2:$H$4300,COLUMN(NHGIS!C$1))*F676,0)</f>
        <v>240</v>
      </c>
      <c r="I676">
        <f>ROUND(VLOOKUP($C676,NHGIS!$A$2:$H$4300,COLUMN(NHGIS!D$1))*$F676,0)</f>
        <v>0</v>
      </c>
      <c r="J676">
        <f>ROUND(VLOOKUP($C676,NHGIS!$A$2:$H$4300,COLUMN(NHGIS!E$1))*$F676,0)</f>
        <v>163</v>
      </c>
      <c r="K676">
        <f>ROUND(VLOOKUP($C676,NHGIS!$A$2:$H$4300,COLUMN(NHGIS!F$1))*$F676,0)</f>
        <v>95</v>
      </c>
      <c r="L676">
        <f>ROUND(VLOOKUP($C676,NHGIS!$A$2:$H$4300,COLUMN(NHGIS!G$1))*$F676,0)</f>
        <v>98</v>
      </c>
      <c r="M676">
        <f>ROUND(VLOOKUP($C676,NHGIS!$A$2:$H$4300,COLUMN(NHGIS!H$1))*$F676,0)</f>
        <v>276</v>
      </c>
    </row>
    <row r="677" spans="1:13" x14ac:dyDescent="0.2">
      <c r="A677">
        <v>1</v>
      </c>
      <c r="B677" t="s">
        <v>16</v>
      </c>
      <c r="C677">
        <v>676</v>
      </c>
      <c r="D677">
        <f>SUMIFS('MPO Data'!D:D,'MPO Data'!C:C,TAZ!C677)</f>
        <v>0</v>
      </c>
      <c r="E677">
        <f>SUMIFS(NHGIS!B:B,NHGIS!A:A,TAZ!C677)</f>
        <v>0</v>
      </c>
      <c r="F677">
        <f t="shared" si="20"/>
        <v>0</v>
      </c>
      <c r="G677">
        <f t="shared" si="21"/>
        <v>0</v>
      </c>
      <c r="H677">
        <f>ROUND(VLOOKUP($C677,NHGIS!$A$2:$H$4300,COLUMN(NHGIS!C$1))*F677,0)</f>
        <v>0</v>
      </c>
      <c r="I677">
        <f>ROUND(VLOOKUP($C677,NHGIS!$A$2:$H$4300,COLUMN(NHGIS!D$1))*$F677,0)</f>
        <v>0</v>
      </c>
      <c r="J677">
        <f>ROUND(VLOOKUP($C677,NHGIS!$A$2:$H$4300,COLUMN(NHGIS!E$1))*$F677,0)</f>
        <v>0</v>
      </c>
      <c r="K677">
        <f>ROUND(VLOOKUP($C677,NHGIS!$A$2:$H$4300,COLUMN(NHGIS!F$1))*$F677,0)</f>
        <v>0</v>
      </c>
      <c r="L677">
        <f>ROUND(VLOOKUP($C677,NHGIS!$A$2:$H$4300,COLUMN(NHGIS!G$1))*$F677,0)</f>
        <v>0</v>
      </c>
      <c r="M677">
        <f>ROUND(VLOOKUP($C677,NHGIS!$A$2:$H$4300,COLUMN(NHGIS!H$1))*$F677,0)</f>
        <v>0</v>
      </c>
    </row>
    <row r="678" spans="1:13" x14ac:dyDescent="0.2">
      <c r="A678">
        <v>1</v>
      </c>
      <c r="B678" t="s">
        <v>16</v>
      </c>
      <c r="C678">
        <v>677</v>
      </c>
      <c r="D678">
        <f>SUMIFS('MPO Data'!D:D,'MPO Data'!C:C,TAZ!C678)</f>
        <v>2928</v>
      </c>
      <c r="E678">
        <f>SUMIFS(NHGIS!B:B,NHGIS!A:A,TAZ!C678)</f>
        <v>2651</v>
      </c>
      <c r="F678">
        <f t="shared" si="20"/>
        <v>2928</v>
      </c>
      <c r="G678">
        <f t="shared" si="21"/>
        <v>1942</v>
      </c>
      <c r="H678">
        <f>ROUND(VLOOKUP($C678,NHGIS!$A$2:$H$4300,COLUMN(NHGIS!C$1))*F678,0)</f>
        <v>986</v>
      </c>
      <c r="I678">
        <f>ROUND(VLOOKUP($C678,NHGIS!$A$2:$H$4300,COLUMN(NHGIS!D$1))*$F678,0)</f>
        <v>184</v>
      </c>
      <c r="J678">
        <f>ROUND(VLOOKUP($C678,NHGIS!$A$2:$H$4300,COLUMN(NHGIS!E$1))*$F678,0)</f>
        <v>421</v>
      </c>
      <c r="K678">
        <f>ROUND(VLOOKUP($C678,NHGIS!$A$2:$H$4300,COLUMN(NHGIS!F$1))*$F678,0)</f>
        <v>329</v>
      </c>
      <c r="L678">
        <f>ROUND(VLOOKUP($C678,NHGIS!$A$2:$H$4300,COLUMN(NHGIS!G$1))*$F678,0)</f>
        <v>335</v>
      </c>
      <c r="M678">
        <f>ROUND(VLOOKUP($C678,NHGIS!$A$2:$H$4300,COLUMN(NHGIS!H$1))*$F678,0)</f>
        <v>1659</v>
      </c>
    </row>
    <row r="679" spans="1:13" x14ac:dyDescent="0.2">
      <c r="A679">
        <v>1</v>
      </c>
      <c r="B679" t="s">
        <v>16</v>
      </c>
      <c r="C679">
        <v>678</v>
      </c>
      <c r="D679">
        <f>SUMIFS('MPO Data'!D:D,'MPO Data'!C:C,TAZ!C679)</f>
        <v>1462</v>
      </c>
      <c r="E679">
        <f>SUMIFS(NHGIS!B:B,NHGIS!A:A,TAZ!C679)</f>
        <v>1947</v>
      </c>
      <c r="F679">
        <f t="shared" si="20"/>
        <v>1462</v>
      </c>
      <c r="G679">
        <f t="shared" si="21"/>
        <v>987</v>
      </c>
      <c r="H679">
        <f>ROUND(VLOOKUP($C679,NHGIS!$A$2:$H$4300,COLUMN(NHGIS!C$1))*F679,0)</f>
        <v>475</v>
      </c>
      <c r="I679">
        <f>ROUND(VLOOKUP($C679,NHGIS!$A$2:$H$4300,COLUMN(NHGIS!D$1))*$F679,0)</f>
        <v>122</v>
      </c>
      <c r="J679">
        <f>ROUND(VLOOKUP($C679,NHGIS!$A$2:$H$4300,COLUMN(NHGIS!E$1))*$F679,0)</f>
        <v>161</v>
      </c>
      <c r="K679">
        <f>ROUND(VLOOKUP($C679,NHGIS!$A$2:$H$4300,COLUMN(NHGIS!F$1))*$F679,0)</f>
        <v>164</v>
      </c>
      <c r="L679">
        <f>ROUND(VLOOKUP($C679,NHGIS!$A$2:$H$4300,COLUMN(NHGIS!G$1))*$F679,0)</f>
        <v>174</v>
      </c>
      <c r="M679">
        <f>ROUND(VLOOKUP($C679,NHGIS!$A$2:$H$4300,COLUMN(NHGIS!H$1))*$F679,0)</f>
        <v>840</v>
      </c>
    </row>
    <row r="680" spans="1:13" x14ac:dyDescent="0.2">
      <c r="A680">
        <v>1</v>
      </c>
      <c r="B680" t="s">
        <v>16</v>
      </c>
      <c r="C680">
        <v>679</v>
      </c>
      <c r="D680">
        <f>SUMIFS('MPO Data'!D:D,'MPO Data'!C:C,TAZ!C680)</f>
        <v>1958</v>
      </c>
      <c r="E680">
        <f>SUMIFS(NHGIS!B:B,NHGIS!A:A,TAZ!C680)</f>
        <v>1633</v>
      </c>
      <c r="F680">
        <f t="shared" si="20"/>
        <v>1958</v>
      </c>
      <c r="G680">
        <f t="shared" si="21"/>
        <v>1382</v>
      </c>
      <c r="H680">
        <f>ROUND(VLOOKUP($C680,NHGIS!$A$2:$H$4300,COLUMN(NHGIS!C$1))*F680,0)</f>
        <v>576</v>
      </c>
      <c r="I680">
        <f>ROUND(VLOOKUP($C680,NHGIS!$A$2:$H$4300,COLUMN(NHGIS!D$1))*$F680,0)</f>
        <v>197</v>
      </c>
      <c r="J680">
        <f>ROUND(VLOOKUP($C680,NHGIS!$A$2:$H$4300,COLUMN(NHGIS!E$1))*$F680,0)</f>
        <v>201</v>
      </c>
      <c r="K680">
        <f>ROUND(VLOOKUP($C680,NHGIS!$A$2:$H$4300,COLUMN(NHGIS!F$1))*$F680,0)</f>
        <v>252</v>
      </c>
      <c r="L680">
        <f>ROUND(VLOOKUP($C680,NHGIS!$A$2:$H$4300,COLUMN(NHGIS!G$1))*$F680,0)</f>
        <v>311</v>
      </c>
      <c r="M680">
        <f>ROUND(VLOOKUP($C680,NHGIS!$A$2:$H$4300,COLUMN(NHGIS!H$1))*$F680,0)</f>
        <v>998</v>
      </c>
    </row>
    <row r="681" spans="1:13" x14ac:dyDescent="0.2">
      <c r="A681">
        <v>1</v>
      </c>
      <c r="B681" t="s">
        <v>16</v>
      </c>
      <c r="C681">
        <v>680</v>
      </c>
      <c r="D681">
        <f>SUMIFS('MPO Data'!D:D,'MPO Data'!C:C,TAZ!C681)</f>
        <v>1840</v>
      </c>
      <c r="E681">
        <f>SUMIFS(NHGIS!B:B,NHGIS!A:A,TAZ!C681)</f>
        <v>1835</v>
      </c>
      <c r="F681">
        <f t="shared" si="20"/>
        <v>1840</v>
      </c>
      <c r="G681">
        <f t="shared" si="21"/>
        <v>1369</v>
      </c>
      <c r="H681">
        <f>ROUND(VLOOKUP($C681,NHGIS!$A$2:$H$4300,COLUMN(NHGIS!C$1))*F681,0)</f>
        <v>471</v>
      </c>
      <c r="I681">
        <f>ROUND(VLOOKUP($C681,NHGIS!$A$2:$H$4300,COLUMN(NHGIS!D$1))*$F681,0)</f>
        <v>238</v>
      </c>
      <c r="J681">
        <f>ROUND(VLOOKUP($C681,NHGIS!$A$2:$H$4300,COLUMN(NHGIS!E$1))*$F681,0)</f>
        <v>300</v>
      </c>
      <c r="K681">
        <f>ROUND(VLOOKUP($C681,NHGIS!$A$2:$H$4300,COLUMN(NHGIS!F$1))*$F681,0)</f>
        <v>261</v>
      </c>
      <c r="L681">
        <f>ROUND(VLOOKUP($C681,NHGIS!$A$2:$H$4300,COLUMN(NHGIS!G$1))*$F681,0)</f>
        <v>210</v>
      </c>
      <c r="M681">
        <f>ROUND(VLOOKUP($C681,NHGIS!$A$2:$H$4300,COLUMN(NHGIS!H$1))*$F681,0)</f>
        <v>832</v>
      </c>
    </row>
    <row r="682" spans="1:13" x14ac:dyDescent="0.2">
      <c r="A682">
        <v>1</v>
      </c>
      <c r="B682" t="s">
        <v>16</v>
      </c>
      <c r="C682">
        <v>681</v>
      </c>
      <c r="D682">
        <f>SUMIFS('MPO Data'!D:D,'MPO Data'!C:C,TAZ!C682)</f>
        <v>1216</v>
      </c>
      <c r="E682">
        <f>SUMIFS(NHGIS!B:B,NHGIS!A:A,TAZ!C682)</f>
        <v>1225</v>
      </c>
      <c r="F682">
        <f t="shared" si="20"/>
        <v>1216</v>
      </c>
      <c r="G682">
        <f t="shared" si="21"/>
        <v>825</v>
      </c>
      <c r="H682">
        <f>ROUND(VLOOKUP($C682,NHGIS!$A$2:$H$4300,COLUMN(NHGIS!C$1))*F682,0)</f>
        <v>391</v>
      </c>
      <c r="I682">
        <f>ROUND(VLOOKUP($C682,NHGIS!$A$2:$H$4300,COLUMN(NHGIS!D$1))*$F682,0)</f>
        <v>97</v>
      </c>
      <c r="J682">
        <f>ROUND(VLOOKUP($C682,NHGIS!$A$2:$H$4300,COLUMN(NHGIS!E$1))*$F682,0)</f>
        <v>116</v>
      </c>
      <c r="K682">
        <f>ROUND(VLOOKUP($C682,NHGIS!$A$2:$H$4300,COLUMN(NHGIS!F$1))*$F682,0)</f>
        <v>125</v>
      </c>
      <c r="L682">
        <f>ROUND(VLOOKUP($C682,NHGIS!$A$2:$H$4300,COLUMN(NHGIS!G$1))*$F682,0)</f>
        <v>129</v>
      </c>
      <c r="M682">
        <f>ROUND(VLOOKUP($C682,NHGIS!$A$2:$H$4300,COLUMN(NHGIS!H$1))*$F682,0)</f>
        <v>748</v>
      </c>
    </row>
    <row r="683" spans="1:13" x14ac:dyDescent="0.2">
      <c r="A683">
        <v>1</v>
      </c>
      <c r="B683" t="s">
        <v>16</v>
      </c>
      <c r="C683">
        <v>682</v>
      </c>
      <c r="D683">
        <f>SUMIFS('MPO Data'!D:D,'MPO Data'!C:C,TAZ!C683)</f>
        <v>1414</v>
      </c>
      <c r="E683">
        <f>SUMIFS(NHGIS!B:B,NHGIS!A:A,TAZ!C683)</f>
        <v>1394</v>
      </c>
      <c r="F683">
        <f t="shared" si="20"/>
        <v>1414</v>
      </c>
      <c r="G683">
        <f t="shared" si="21"/>
        <v>1014</v>
      </c>
      <c r="H683">
        <f>ROUND(VLOOKUP($C683,NHGIS!$A$2:$H$4300,COLUMN(NHGIS!C$1))*F683,0)</f>
        <v>400</v>
      </c>
      <c r="I683">
        <f>ROUND(VLOOKUP($C683,NHGIS!$A$2:$H$4300,COLUMN(NHGIS!D$1))*$F683,0)</f>
        <v>86</v>
      </c>
      <c r="J683">
        <f>ROUND(VLOOKUP($C683,NHGIS!$A$2:$H$4300,COLUMN(NHGIS!E$1))*$F683,0)</f>
        <v>148</v>
      </c>
      <c r="K683">
        <f>ROUND(VLOOKUP($C683,NHGIS!$A$2:$H$4300,COLUMN(NHGIS!F$1))*$F683,0)</f>
        <v>224</v>
      </c>
      <c r="L683">
        <f>ROUND(VLOOKUP($C683,NHGIS!$A$2:$H$4300,COLUMN(NHGIS!G$1))*$F683,0)</f>
        <v>132</v>
      </c>
      <c r="M683">
        <f>ROUND(VLOOKUP($C683,NHGIS!$A$2:$H$4300,COLUMN(NHGIS!H$1))*$F683,0)</f>
        <v>824</v>
      </c>
    </row>
    <row r="684" spans="1:13" x14ac:dyDescent="0.2">
      <c r="A684">
        <v>1</v>
      </c>
      <c r="B684" t="s">
        <v>16</v>
      </c>
      <c r="C684">
        <v>683</v>
      </c>
      <c r="D684">
        <f>SUMIFS('MPO Data'!D:D,'MPO Data'!C:C,TAZ!C684)</f>
        <v>2011</v>
      </c>
      <c r="E684">
        <f>SUMIFS(NHGIS!B:B,NHGIS!A:A,TAZ!C684)</f>
        <v>2129</v>
      </c>
      <c r="F684">
        <f t="shared" si="20"/>
        <v>2011</v>
      </c>
      <c r="G684">
        <f t="shared" si="21"/>
        <v>1420</v>
      </c>
      <c r="H684">
        <f>ROUND(VLOOKUP($C684,NHGIS!$A$2:$H$4300,COLUMN(NHGIS!C$1))*F684,0)</f>
        <v>591</v>
      </c>
      <c r="I684">
        <f>ROUND(VLOOKUP($C684,NHGIS!$A$2:$H$4300,COLUMN(NHGIS!D$1))*$F684,0)</f>
        <v>247</v>
      </c>
      <c r="J684">
        <f>ROUND(VLOOKUP($C684,NHGIS!$A$2:$H$4300,COLUMN(NHGIS!E$1))*$F684,0)</f>
        <v>196</v>
      </c>
      <c r="K684">
        <f>ROUND(VLOOKUP($C684,NHGIS!$A$2:$H$4300,COLUMN(NHGIS!F$1))*$F684,0)</f>
        <v>279</v>
      </c>
      <c r="L684">
        <f>ROUND(VLOOKUP($C684,NHGIS!$A$2:$H$4300,COLUMN(NHGIS!G$1))*$F684,0)</f>
        <v>183</v>
      </c>
      <c r="M684">
        <f>ROUND(VLOOKUP($C684,NHGIS!$A$2:$H$4300,COLUMN(NHGIS!H$1))*$F684,0)</f>
        <v>1105</v>
      </c>
    </row>
    <row r="685" spans="1:13" x14ac:dyDescent="0.2">
      <c r="A685">
        <v>1</v>
      </c>
      <c r="B685" t="s">
        <v>16</v>
      </c>
      <c r="C685">
        <v>684</v>
      </c>
      <c r="D685">
        <f>SUMIFS('MPO Data'!D:D,'MPO Data'!C:C,TAZ!C685)</f>
        <v>1384</v>
      </c>
      <c r="E685">
        <f>SUMIFS(NHGIS!B:B,NHGIS!A:A,TAZ!C685)</f>
        <v>1437</v>
      </c>
      <c r="F685">
        <f t="shared" si="20"/>
        <v>1384</v>
      </c>
      <c r="G685">
        <f t="shared" si="21"/>
        <v>853</v>
      </c>
      <c r="H685">
        <f>ROUND(VLOOKUP($C685,NHGIS!$A$2:$H$4300,COLUMN(NHGIS!C$1))*F685,0)</f>
        <v>531</v>
      </c>
      <c r="I685">
        <f>ROUND(VLOOKUP($C685,NHGIS!$A$2:$H$4300,COLUMN(NHGIS!D$1))*$F685,0)</f>
        <v>66</v>
      </c>
      <c r="J685">
        <f>ROUND(VLOOKUP($C685,NHGIS!$A$2:$H$4300,COLUMN(NHGIS!E$1))*$F685,0)</f>
        <v>110</v>
      </c>
      <c r="K685">
        <f>ROUND(VLOOKUP($C685,NHGIS!$A$2:$H$4300,COLUMN(NHGIS!F$1))*$F685,0)</f>
        <v>158</v>
      </c>
      <c r="L685">
        <f>ROUND(VLOOKUP($C685,NHGIS!$A$2:$H$4300,COLUMN(NHGIS!G$1))*$F685,0)</f>
        <v>156</v>
      </c>
      <c r="M685">
        <f>ROUND(VLOOKUP($C685,NHGIS!$A$2:$H$4300,COLUMN(NHGIS!H$1))*$F685,0)</f>
        <v>894</v>
      </c>
    </row>
    <row r="686" spans="1:13" x14ac:dyDescent="0.2">
      <c r="A686">
        <v>1</v>
      </c>
      <c r="B686" t="s">
        <v>16</v>
      </c>
      <c r="C686">
        <v>685</v>
      </c>
      <c r="D686">
        <f>SUMIFS('MPO Data'!D:D,'MPO Data'!C:C,TAZ!C686)</f>
        <v>1662</v>
      </c>
      <c r="E686">
        <f>SUMIFS(NHGIS!B:B,NHGIS!A:A,TAZ!C686)</f>
        <v>1705</v>
      </c>
      <c r="F686">
        <f t="shared" si="20"/>
        <v>1662</v>
      </c>
      <c r="G686">
        <f t="shared" si="21"/>
        <v>1140</v>
      </c>
      <c r="H686">
        <f>ROUND(VLOOKUP($C686,NHGIS!$A$2:$H$4300,COLUMN(NHGIS!C$1))*F686,0)</f>
        <v>522</v>
      </c>
      <c r="I686">
        <f>ROUND(VLOOKUP($C686,NHGIS!$A$2:$H$4300,COLUMN(NHGIS!D$1))*$F686,0)</f>
        <v>152</v>
      </c>
      <c r="J686">
        <f>ROUND(VLOOKUP($C686,NHGIS!$A$2:$H$4300,COLUMN(NHGIS!E$1))*$F686,0)</f>
        <v>180</v>
      </c>
      <c r="K686">
        <f>ROUND(VLOOKUP($C686,NHGIS!$A$2:$H$4300,COLUMN(NHGIS!F$1))*$F686,0)</f>
        <v>314</v>
      </c>
      <c r="L686">
        <f>ROUND(VLOOKUP($C686,NHGIS!$A$2:$H$4300,COLUMN(NHGIS!G$1))*$F686,0)</f>
        <v>249</v>
      </c>
      <c r="M686">
        <f>ROUND(VLOOKUP($C686,NHGIS!$A$2:$H$4300,COLUMN(NHGIS!H$1))*$F686,0)</f>
        <v>767</v>
      </c>
    </row>
    <row r="687" spans="1:13" x14ac:dyDescent="0.2">
      <c r="A687">
        <v>1</v>
      </c>
      <c r="B687" t="s">
        <v>16</v>
      </c>
      <c r="C687">
        <v>686</v>
      </c>
      <c r="D687">
        <f>SUMIFS('MPO Data'!D:D,'MPO Data'!C:C,TAZ!C687)</f>
        <v>0</v>
      </c>
      <c r="E687">
        <f>SUMIFS(NHGIS!B:B,NHGIS!A:A,TAZ!C687)</f>
        <v>0</v>
      </c>
      <c r="F687">
        <f t="shared" si="20"/>
        <v>0</v>
      </c>
      <c r="G687">
        <f t="shared" si="21"/>
        <v>0</v>
      </c>
      <c r="H687">
        <f>ROUND(VLOOKUP($C687,NHGIS!$A$2:$H$4300,COLUMN(NHGIS!C$1))*F687,0)</f>
        <v>0</v>
      </c>
      <c r="I687">
        <f>ROUND(VLOOKUP($C687,NHGIS!$A$2:$H$4300,COLUMN(NHGIS!D$1))*$F687,0)</f>
        <v>0</v>
      </c>
      <c r="J687">
        <f>ROUND(VLOOKUP($C687,NHGIS!$A$2:$H$4300,COLUMN(NHGIS!E$1))*$F687,0)</f>
        <v>0</v>
      </c>
      <c r="K687">
        <f>ROUND(VLOOKUP($C687,NHGIS!$A$2:$H$4300,COLUMN(NHGIS!F$1))*$F687,0)</f>
        <v>0</v>
      </c>
      <c r="L687">
        <f>ROUND(VLOOKUP($C687,NHGIS!$A$2:$H$4300,COLUMN(NHGIS!G$1))*$F687,0)</f>
        <v>0</v>
      </c>
      <c r="M687">
        <f>ROUND(VLOOKUP($C687,NHGIS!$A$2:$H$4300,COLUMN(NHGIS!H$1))*$F687,0)</f>
        <v>0</v>
      </c>
    </row>
    <row r="688" spans="1:13" x14ac:dyDescent="0.2">
      <c r="A688">
        <v>1</v>
      </c>
      <c r="B688" t="s">
        <v>16</v>
      </c>
      <c r="C688">
        <v>687</v>
      </c>
      <c r="D688">
        <f>SUMIFS('MPO Data'!D:D,'MPO Data'!C:C,TAZ!C688)</f>
        <v>0</v>
      </c>
      <c r="E688">
        <f>SUMIFS(NHGIS!B:B,NHGIS!A:A,TAZ!C688)</f>
        <v>0</v>
      </c>
      <c r="F688">
        <f t="shared" si="20"/>
        <v>0</v>
      </c>
      <c r="G688">
        <f t="shared" si="21"/>
        <v>0</v>
      </c>
      <c r="H688">
        <f>ROUND(VLOOKUP($C688,NHGIS!$A$2:$H$4300,COLUMN(NHGIS!C$1))*F688,0)</f>
        <v>0</v>
      </c>
      <c r="I688">
        <f>ROUND(VLOOKUP($C688,NHGIS!$A$2:$H$4300,COLUMN(NHGIS!D$1))*$F688,0)</f>
        <v>0</v>
      </c>
      <c r="J688">
        <f>ROUND(VLOOKUP($C688,NHGIS!$A$2:$H$4300,COLUMN(NHGIS!E$1))*$F688,0)</f>
        <v>0</v>
      </c>
      <c r="K688">
        <f>ROUND(VLOOKUP($C688,NHGIS!$A$2:$H$4300,COLUMN(NHGIS!F$1))*$F688,0)</f>
        <v>0</v>
      </c>
      <c r="L688">
        <f>ROUND(VLOOKUP($C688,NHGIS!$A$2:$H$4300,COLUMN(NHGIS!G$1))*$F688,0)</f>
        <v>0</v>
      </c>
      <c r="M688">
        <f>ROUND(VLOOKUP($C688,NHGIS!$A$2:$H$4300,COLUMN(NHGIS!H$1))*$F688,0)</f>
        <v>0</v>
      </c>
    </row>
    <row r="689" spans="1:13" x14ac:dyDescent="0.2">
      <c r="A689">
        <v>1</v>
      </c>
      <c r="B689" t="s">
        <v>16</v>
      </c>
      <c r="C689">
        <v>688</v>
      </c>
      <c r="D689">
        <f>SUMIFS('MPO Data'!D:D,'MPO Data'!C:C,TAZ!C689)</f>
        <v>0</v>
      </c>
      <c r="E689">
        <f>SUMIFS(NHGIS!B:B,NHGIS!A:A,TAZ!C689)</f>
        <v>0</v>
      </c>
      <c r="F689">
        <f t="shared" si="20"/>
        <v>0</v>
      </c>
      <c r="G689">
        <f t="shared" si="21"/>
        <v>0</v>
      </c>
      <c r="H689">
        <f>ROUND(VLOOKUP($C689,NHGIS!$A$2:$H$4300,COLUMN(NHGIS!C$1))*F689,0)</f>
        <v>0</v>
      </c>
      <c r="I689">
        <f>ROUND(VLOOKUP($C689,NHGIS!$A$2:$H$4300,COLUMN(NHGIS!D$1))*$F689,0)</f>
        <v>0</v>
      </c>
      <c r="J689">
        <f>ROUND(VLOOKUP($C689,NHGIS!$A$2:$H$4300,COLUMN(NHGIS!E$1))*$F689,0)</f>
        <v>0</v>
      </c>
      <c r="K689">
        <f>ROUND(VLOOKUP($C689,NHGIS!$A$2:$H$4300,COLUMN(NHGIS!F$1))*$F689,0)</f>
        <v>0</v>
      </c>
      <c r="L689">
        <f>ROUND(VLOOKUP($C689,NHGIS!$A$2:$H$4300,COLUMN(NHGIS!G$1))*$F689,0)</f>
        <v>0</v>
      </c>
      <c r="M689">
        <f>ROUND(VLOOKUP($C689,NHGIS!$A$2:$H$4300,COLUMN(NHGIS!H$1))*$F689,0)</f>
        <v>0</v>
      </c>
    </row>
    <row r="690" spans="1:13" x14ac:dyDescent="0.2">
      <c r="A690">
        <v>1</v>
      </c>
      <c r="B690" t="s">
        <v>16</v>
      </c>
      <c r="C690">
        <v>689</v>
      </c>
      <c r="D690">
        <f>SUMIFS('MPO Data'!D:D,'MPO Data'!C:C,TAZ!C690)</f>
        <v>310</v>
      </c>
      <c r="E690">
        <f>SUMIFS(NHGIS!B:B,NHGIS!A:A,TAZ!C690)</f>
        <v>296</v>
      </c>
      <c r="F690">
        <f t="shared" si="20"/>
        <v>310</v>
      </c>
      <c r="G690">
        <f t="shared" si="21"/>
        <v>260</v>
      </c>
      <c r="H690">
        <f>ROUND(VLOOKUP($C690,NHGIS!$A$2:$H$4300,COLUMN(NHGIS!C$1))*F690,0)</f>
        <v>50</v>
      </c>
      <c r="I690">
        <f>ROUND(VLOOKUP($C690,NHGIS!$A$2:$H$4300,COLUMN(NHGIS!D$1))*$F690,0)</f>
        <v>9</v>
      </c>
      <c r="J690">
        <f>ROUND(VLOOKUP($C690,NHGIS!$A$2:$H$4300,COLUMN(NHGIS!E$1))*$F690,0)</f>
        <v>43</v>
      </c>
      <c r="K690">
        <f>ROUND(VLOOKUP($C690,NHGIS!$A$2:$H$4300,COLUMN(NHGIS!F$1))*$F690,0)</f>
        <v>10</v>
      </c>
      <c r="L690">
        <f>ROUND(VLOOKUP($C690,NHGIS!$A$2:$H$4300,COLUMN(NHGIS!G$1))*$F690,0)</f>
        <v>8</v>
      </c>
      <c r="M690">
        <f>ROUND(VLOOKUP($C690,NHGIS!$A$2:$H$4300,COLUMN(NHGIS!H$1))*$F690,0)</f>
        <v>239</v>
      </c>
    </row>
    <row r="691" spans="1:13" x14ac:dyDescent="0.2">
      <c r="A691">
        <v>1</v>
      </c>
      <c r="B691" t="s">
        <v>16</v>
      </c>
      <c r="C691">
        <v>690</v>
      </c>
      <c r="D691">
        <f>SUMIFS('MPO Data'!D:D,'MPO Data'!C:C,TAZ!C691)</f>
        <v>914</v>
      </c>
      <c r="E691">
        <f>SUMIFS(NHGIS!B:B,NHGIS!A:A,TAZ!C691)</f>
        <v>974</v>
      </c>
      <c r="F691">
        <f t="shared" si="20"/>
        <v>914</v>
      </c>
      <c r="G691">
        <f t="shared" si="21"/>
        <v>581</v>
      </c>
      <c r="H691">
        <f>ROUND(VLOOKUP($C691,NHGIS!$A$2:$H$4300,COLUMN(NHGIS!C$1))*F691,0)</f>
        <v>333</v>
      </c>
      <c r="I691">
        <f>ROUND(VLOOKUP($C691,NHGIS!$A$2:$H$4300,COLUMN(NHGIS!D$1))*$F691,0)</f>
        <v>53</v>
      </c>
      <c r="J691">
        <f>ROUND(VLOOKUP($C691,NHGIS!$A$2:$H$4300,COLUMN(NHGIS!E$1))*$F691,0)</f>
        <v>97</v>
      </c>
      <c r="K691">
        <f>ROUND(VLOOKUP($C691,NHGIS!$A$2:$H$4300,COLUMN(NHGIS!F$1))*$F691,0)</f>
        <v>100</v>
      </c>
      <c r="L691">
        <f>ROUND(VLOOKUP($C691,NHGIS!$A$2:$H$4300,COLUMN(NHGIS!G$1))*$F691,0)</f>
        <v>93</v>
      </c>
      <c r="M691">
        <f>ROUND(VLOOKUP($C691,NHGIS!$A$2:$H$4300,COLUMN(NHGIS!H$1))*$F691,0)</f>
        <v>571</v>
      </c>
    </row>
    <row r="692" spans="1:13" x14ac:dyDescent="0.2">
      <c r="A692">
        <v>1</v>
      </c>
      <c r="B692" t="s">
        <v>16</v>
      </c>
      <c r="C692">
        <v>691</v>
      </c>
      <c r="D692">
        <f>SUMIFS('MPO Data'!D:D,'MPO Data'!C:C,TAZ!C692)</f>
        <v>637</v>
      </c>
      <c r="E692">
        <f>SUMIFS(NHGIS!B:B,NHGIS!A:A,TAZ!C692)</f>
        <v>608</v>
      </c>
      <c r="F692">
        <f t="shared" si="20"/>
        <v>637</v>
      </c>
      <c r="G692">
        <f t="shared" si="21"/>
        <v>458</v>
      </c>
      <c r="H692">
        <f>ROUND(VLOOKUP($C692,NHGIS!$A$2:$H$4300,COLUMN(NHGIS!C$1))*F692,0)</f>
        <v>179</v>
      </c>
      <c r="I692">
        <f>ROUND(VLOOKUP($C692,NHGIS!$A$2:$H$4300,COLUMN(NHGIS!D$1))*$F692,0)</f>
        <v>42</v>
      </c>
      <c r="J692">
        <f>ROUND(VLOOKUP($C692,NHGIS!$A$2:$H$4300,COLUMN(NHGIS!E$1))*$F692,0)</f>
        <v>51</v>
      </c>
      <c r="K692">
        <f>ROUND(VLOOKUP($C692,NHGIS!$A$2:$H$4300,COLUMN(NHGIS!F$1))*$F692,0)</f>
        <v>63</v>
      </c>
      <c r="L692">
        <f>ROUND(VLOOKUP($C692,NHGIS!$A$2:$H$4300,COLUMN(NHGIS!G$1))*$F692,0)</f>
        <v>60</v>
      </c>
      <c r="M692">
        <f>ROUND(VLOOKUP($C692,NHGIS!$A$2:$H$4300,COLUMN(NHGIS!H$1))*$F692,0)</f>
        <v>421</v>
      </c>
    </row>
    <row r="693" spans="1:13" x14ac:dyDescent="0.2">
      <c r="A693">
        <v>1</v>
      </c>
      <c r="B693" t="s">
        <v>16</v>
      </c>
      <c r="C693">
        <v>692</v>
      </c>
      <c r="D693">
        <f>SUMIFS('MPO Data'!D:D,'MPO Data'!C:C,TAZ!C693)</f>
        <v>546</v>
      </c>
      <c r="E693">
        <f>SUMIFS(NHGIS!B:B,NHGIS!A:A,TAZ!C693)</f>
        <v>492</v>
      </c>
      <c r="F693">
        <f t="shared" si="20"/>
        <v>546</v>
      </c>
      <c r="G693">
        <f t="shared" si="21"/>
        <v>442</v>
      </c>
      <c r="H693">
        <f>ROUND(VLOOKUP($C693,NHGIS!$A$2:$H$4300,COLUMN(NHGIS!C$1))*F693,0)</f>
        <v>104</v>
      </c>
      <c r="I693">
        <f>ROUND(VLOOKUP($C693,NHGIS!$A$2:$H$4300,COLUMN(NHGIS!D$1))*$F693,0)</f>
        <v>111</v>
      </c>
      <c r="J693">
        <f>ROUND(VLOOKUP($C693,NHGIS!$A$2:$H$4300,COLUMN(NHGIS!E$1))*$F693,0)</f>
        <v>62</v>
      </c>
      <c r="K693">
        <f>ROUND(VLOOKUP($C693,NHGIS!$A$2:$H$4300,COLUMN(NHGIS!F$1))*$F693,0)</f>
        <v>62</v>
      </c>
      <c r="L693">
        <f>ROUND(VLOOKUP($C693,NHGIS!$A$2:$H$4300,COLUMN(NHGIS!G$1))*$F693,0)</f>
        <v>65</v>
      </c>
      <c r="M693">
        <f>ROUND(VLOOKUP($C693,NHGIS!$A$2:$H$4300,COLUMN(NHGIS!H$1))*$F693,0)</f>
        <v>245</v>
      </c>
    </row>
    <row r="694" spans="1:13" x14ac:dyDescent="0.2">
      <c r="A694">
        <v>1</v>
      </c>
      <c r="B694" t="s">
        <v>16</v>
      </c>
      <c r="C694">
        <v>693</v>
      </c>
      <c r="D694">
        <f>SUMIFS('MPO Data'!D:D,'MPO Data'!C:C,TAZ!C694)</f>
        <v>315</v>
      </c>
      <c r="E694">
        <f>SUMIFS(NHGIS!B:B,NHGIS!A:A,TAZ!C694)</f>
        <v>281</v>
      </c>
      <c r="F694">
        <f t="shared" si="20"/>
        <v>315</v>
      </c>
      <c r="G694">
        <f t="shared" si="21"/>
        <v>164</v>
      </c>
      <c r="H694">
        <f>ROUND(VLOOKUP($C694,NHGIS!$A$2:$H$4300,COLUMN(NHGIS!C$1))*F694,0)</f>
        <v>151</v>
      </c>
      <c r="I694">
        <f>ROUND(VLOOKUP($C694,NHGIS!$A$2:$H$4300,COLUMN(NHGIS!D$1))*$F694,0)</f>
        <v>0</v>
      </c>
      <c r="J694">
        <f>ROUND(VLOOKUP($C694,NHGIS!$A$2:$H$4300,COLUMN(NHGIS!E$1))*$F694,0)</f>
        <v>17</v>
      </c>
      <c r="K694">
        <f>ROUND(VLOOKUP($C694,NHGIS!$A$2:$H$4300,COLUMN(NHGIS!F$1))*$F694,0)</f>
        <v>19</v>
      </c>
      <c r="L694">
        <f>ROUND(VLOOKUP($C694,NHGIS!$A$2:$H$4300,COLUMN(NHGIS!G$1))*$F694,0)</f>
        <v>22</v>
      </c>
      <c r="M694">
        <f>ROUND(VLOOKUP($C694,NHGIS!$A$2:$H$4300,COLUMN(NHGIS!H$1))*$F694,0)</f>
        <v>257</v>
      </c>
    </row>
    <row r="695" spans="1:13" x14ac:dyDescent="0.2">
      <c r="A695">
        <v>1</v>
      </c>
      <c r="B695" t="s">
        <v>16</v>
      </c>
      <c r="C695">
        <v>694</v>
      </c>
      <c r="D695">
        <f>SUMIFS('MPO Data'!D:D,'MPO Data'!C:C,TAZ!C695)</f>
        <v>0</v>
      </c>
      <c r="E695">
        <f>SUMIFS(NHGIS!B:B,NHGIS!A:A,TAZ!C695)</f>
        <v>0</v>
      </c>
      <c r="F695">
        <f t="shared" si="20"/>
        <v>0</v>
      </c>
      <c r="G695">
        <f t="shared" si="21"/>
        <v>0</v>
      </c>
      <c r="H695">
        <f>ROUND(VLOOKUP($C695,NHGIS!$A$2:$H$4300,COLUMN(NHGIS!C$1))*F695,0)</f>
        <v>0</v>
      </c>
      <c r="I695">
        <f>ROUND(VLOOKUP($C695,NHGIS!$A$2:$H$4300,COLUMN(NHGIS!D$1))*$F695,0)</f>
        <v>0</v>
      </c>
      <c r="J695">
        <f>ROUND(VLOOKUP($C695,NHGIS!$A$2:$H$4300,COLUMN(NHGIS!E$1))*$F695,0)</f>
        <v>0</v>
      </c>
      <c r="K695">
        <f>ROUND(VLOOKUP($C695,NHGIS!$A$2:$H$4300,COLUMN(NHGIS!F$1))*$F695,0)</f>
        <v>0</v>
      </c>
      <c r="L695">
        <f>ROUND(VLOOKUP($C695,NHGIS!$A$2:$H$4300,COLUMN(NHGIS!G$1))*$F695,0)</f>
        <v>0</v>
      </c>
      <c r="M695">
        <f>ROUND(VLOOKUP($C695,NHGIS!$A$2:$H$4300,COLUMN(NHGIS!H$1))*$F695,0)</f>
        <v>0</v>
      </c>
    </row>
    <row r="696" spans="1:13" x14ac:dyDescent="0.2">
      <c r="A696">
        <v>1</v>
      </c>
      <c r="B696" t="s">
        <v>16</v>
      </c>
      <c r="C696">
        <v>695</v>
      </c>
      <c r="D696">
        <f>SUMIFS('MPO Data'!D:D,'MPO Data'!C:C,TAZ!C696)</f>
        <v>0</v>
      </c>
      <c r="E696">
        <f>SUMIFS(NHGIS!B:B,NHGIS!A:A,TAZ!C696)</f>
        <v>0</v>
      </c>
      <c r="F696">
        <f t="shared" si="20"/>
        <v>0</v>
      </c>
      <c r="G696">
        <f t="shared" si="21"/>
        <v>0</v>
      </c>
      <c r="H696">
        <f>ROUND(VLOOKUP($C696,NHGIS!$A$2:$H$4300,COLUMN(NHGIS!C$1))*F696,0)</f>
        <v>0</v>
      </c>
      <c r="I696">
        <f>ROUND(VLOOKUP($C696,NHGIS!$A$2:$H$4300,COLUMN(NHGIS!D$1))*$F696,0)</f>
        <v>0</v>
      </c>
      <c r="J696">
        <f>ROUND(VLOOKUP($C696,NHGIS!$A$2:$H$4300,COLUMN(NHGIS!E$1))*$F696,0)</f>
        <v>0</v>
      </c>
      <c r="K696">
        <f>ROUND(VLOOKUP($C696,NHGIS!$A$2:$H$4300,COLUMN(NHGIS!F$1))*$F696,0)</f>
        <v>0</v>
      </c>
      <c r="L696">
        <f>ROUND(VLOOKUP($C696,NHGIS!$A$2:$H$4300,COLUMN(NHGIS!G$1))*$F696,0)</f>
        <v>0</v>
      </c>
      <c r="M696">
        <f>ROUND(VLOOKUP($C696,NHGIS!$A$2:$H$4300,COLUMN(NHGIS!H$1))*$F696,0)</f>
        <v>0</v>
      </c>
    </row>
    <row r="697" spans="1:13" x14ac:dyDescent="0.2">
      <c r="A697">
        <v>1</v>
      </c>
      <c r="B697" t="s">
        <v>16</v>
      </c>
      <c r="C697">
        <v>696</v>
      </c>
      <c r="D697">
        <f>SUMIFS('MPO Data'!D:D,'MPO Data'!C:C,TAZ!C697)</f>
        <v>0</v>
      </c>
      <c r="E697">
        <f>SUMIFS(NHGIS!B:B,NHGIS!A:A,TAZ!C697)</f>
        <v>0</v>
      </c>
      <c r="F697">
        <f t="shared" si="20"/>
        <v>0</v>
      </c>
      <c r="G697">
        <f t="shared" si="21"/>
        <v>0</v>
      </c>
      <c r="H697">
        <f>ROUND(VLOOKUP($C697,NHGIS!$A$2:$H$4300,COLUMN(NHGIS!C$1))*F697,0)</f>
        <v>0</v>
      </c>
      <c r="I697">
        <f>ROUND(VLOOKUP($C697,NHGIS!$A$2:$H$4300,COLUMN(NHGIS!D$1))*$F697,0)</f>
        <v>0</v>
      </c>
      <c r="J697">
        <f>ROUND(VLOOKUP($C697,NHGIS!$A$2:$H$4300,COLUMN(NHGIS!E$1))*$F697,0)</f>
        <v>0</v>
      </c>
      <c r="K697">
        <f>ROUND(VLOOKUP($C697,NHGIS!$A$2:$H$4300,COLUMN(NHGIS!F$1))*$F697,0)</f>
        <v>0</v>
      </c>
      <c r="L697">
        <f>ROUND(VLOOKUP($C697,NHGIS!$A$2:$H$4300,COLUMN(NHGIS!G$1))*$F697,0)</f>
        <v>0</v>
      </c>
      <c r="M697">
        <f>ROUND(VLOOKUP($C697,NHGIS!$A$2:$H$4300,COLUMN(NHGIS!H$1))*$F697,0)</f>
        <v>0</v>
      </c>
    </row>
    <row r="698" spans="1:13" x14ac:dyDescent="0.2">
      <c r="A698">
        <v>1</v>
      </c>
      <c r="B698" t="s">
        <v>16</v>
      </c>
      <c r="C698">
        <v>697</v>
      </c>
      <c r="D698">
        <f>SUMIFS('MPO Data'!D:D,'MPO Data'!C:C,TAZ!C698)</f>
        <v>1868</v>
      </c>
      <c r="E698">
        <f>SUMIFS(NHGIS!B:B,NHGIS!A:A,TAZ!C698)</f>
        <v>1972</v>
      </c>
      <c r="F698">
        <f t="shared" si="20"/>
        <v>1868</v>
      </c>
      <c r="G698">
        <f t="shared" si="21"/>
        <v>1296</v>
      </c>
      <c r="H698">
        <f>ROUND(VLOOKUP($C698,NHGIS!$A$2:$H$4300,COLUMN(NHGIS!C$1))*F698,0)</f>
        <v>572</v>
      </c>
      <c r="I698">
        <f>ROUND(VLOOKUP($C698,NHGIS!$A$2:$H$4300,COLUMN(NHGIS!D$1))*$F698,0)</f>
        <v>109</v>
      </c>
      <c r="J698">
        <f>ROUND(VLOOKUP($C698,NHGIS!$A$2:$H$4300,COLUMN(NHGIS!E$1))*$F698,0)</f>
        <v>238</v>
      </c>
      <c r="K698">
        <f>ROUND(VLOOKUP($C698,NHGIS!$A$2:$H$4300,COLUMN(NHGIS!F$1))*$F698,0)</f>
        <v>331</v>
      </c>
      <c r="L698">
        <f>ROUND(VLOOKUP($C698,NHGIS!$A$2:$H$4300,COLUMN(NHGIS!G$1))*$F698,0)</f>
        <v>246</v>
      </c>
      <c r="M698">
        <f>ROUND(VLOOKUP($C698,NHGIS!$A$2:$H$4300,COLUMN(NHGIS!H$1))*$F698,0)</f>
        <v>944</v>
      </c>
    </row>
    <row r="699" spans="1:13" x14ac:dyDescent="0.2">
      <c r="A699">
        <v>1</v>
      </c>
      <c r="B699" t="s">
        <v>16</v>
      </c>
      <c r="C699">
        <v>698</v>
      </c>
      <c r="D699">
        <f>SUMIFS('MPO Data'!D:D,'MPO Data'!C:C,TAZ!C699)</f>
        <v>0</v>
      </c>
      <c r="E699">
        <f>SUMIFS(NHGIS!B:B,NHGIS!A:A,TAZ!C699)</f>
        <v>566.5</v>
      </c>
      <c r="F699">
        <f t="shared" si="20"/>
        <v>0</v>
      </c>
      <c r="G699">
        <f t="shared" si="21"/>
        <v>0</v>
      </c>
      <c r="H699">
        <f>ROUND(VLOOKUP($C699,NHGIS!$A$2:$H$4300,COLUMN(NHGIS!C$1))*F699,0)</f>
        <v>0</v>
      </c>
      <c r="I699">
        <f>ROUND(VLOOKUP($C699,NHGIS!$A$2:$H$4300,COLUMN(NHGIS!D$1))*$F699,0)</f>
        <v>0</v>
      </c>
      <c r="J699">
        <f>ROUND(VLOOKUP($C699,NHGIS!$A$2:$H$4300,COLUMN(NHGIS!E$1))*$F699,0)</f>
        <v>0</v>
      </c>
      <c r="K699">
        <f>ROUND(VLOOKUP($C699,NHGIS!$A$2:$H$4300,COLUMN(NHGIS!F$1))*$F699,0)</f>
        <v>0</v>
      </c>
      <c r="L699">
        <f>ROUND(VLOOKUP($C699,NHGIS!$A$2:$H$4300,COLUMN(NHGIS!G$1))*$F699,0)</f>
        <v>0</v>
      </c>
      <c r="M699">
        <f>ROUND(VLOOKUP($C699,NHGIS!$A$2:$H$4300,COLUMN(NHGIS!H$1))*$F699,0)</f>
        <v>0</v>
      </c>
    </row>
    <row r="700" spans="1:13" x14ac:dyDescent="0.2">
      <c r="A700">
        <v>1</v>
      </c>
      <c r="B700" t="s">
        <v>16</v>
      </c>
      <c r="C700">
        <v>699</v>
      </c>
      <c r="D700">
        <f>SUMIFS('MPO Data'!D:D,'MPO Data'!C:C,TAZ!C700)</f>
        <v>1018</v>
      </c>
      <c r="E700">
        <f>SUMIFS(NHGIS!B:B,NHGIS!A:A,TAZ!C700)</f>
        <v>1089</v>
      </c>
      <c r="F700">
        <f t="shared" si="20"/>
        <v>1018</v>
      </c>
      <c r="G700">
        <f t="shared" si="21"/>
        <v>605</v>
      </c>
      <c r="H700">
        <f>ROUND(VLOOKUP($C700,NHGIS!$A$2:$H$4300,COLUMN(NHGIS!C$1))*F700,0)</f>
        <v>413</v>
      </c>
      <c r="I700">
        <f>ROUND(VLOOKUP($C700,NHGIS!$A$2:$H$4300,COLUMN(NHGIS!D$1))*$F700,0)</f>
        <v>111</v>
      </c>
      <c r="J700">
        <f>ROUND(VLOOKUP($C700,NHGIS!$A$2:$H$4300,COLUMN(NHGIS!E$1))*$F700,0)</f>
        <v>262</v>
      </c>
      <c r="K700">
        <f>ROUND(VLOOKUP($C700,NHGIS!$A$2:$H$4300,COLUMN(NHGIS!F$1))*$F700,0)</f>
        <v>87</v>
      </c>
      <c r="L700">
        <f>ROUND(VLOOKUP($C700,NHGIS!$A$2:$H$4300,COLUMN(NHGIS!G$1))*$F700,0)</f>
        <v>190</v>
      </c>
      <c r="M700">
        <f>ROUND(VLOOKUP($C700,NHGIS!$A$2:$H$4300,COLUMN(NHGIS!H$1))*$F700,0)</f>
        <v>368</v>
      </c>
    </row>
    <row r="701" spans="1:13" x14ac:dyDescent="0.2">
      <c r="A701">
        <v>1</v>
      </c>
      <c r="B701" t="s">
        <v>16</v>
      </c>
      <c r="C701">
        <v>700</v>
      </c>
      <c r="D701">
        <f>SUMIFS('MPO Data'!D:D,'MPO Data'!C:C,TAZ!C701)</f>
        <v>465</v>
      </c>
      <c r="E701">
        <f>SUMIFS(NHGIS!B:B,NHGIS!A:A,TAZ!C701)</f>
        <v>461</v>
      </c>
      <c r="F701">
        <f t="shared" si="20"/>
        <v>465</v>
      </c>
      <c r="G701">
        <f t="shared" si="21"/>
        <v>256</v>
      </c>
      <c r="H701">
        <f>ROUND(VLOOKUP($C701,NHGIS!$A$2:$H$4300,COLUMN(NHGIS!C$1))*F701,0)</f>
        <v>209</v>
      </c>
      <c r="I701">
        <f>ROUND(VLOOKUP($C701,NHGIS!$A$2:$H$4300,COLUMN(NHGIS!D$1))*$F701,0)</f>
        <v>45</v>
      </c>
      <c r="J701">
        <f>ROUND(VLOOKUP($C701,NHGIS!$A$2:$H$4300,COLUMN(NHGIS!E$1))*$F701,0)</f>
        <v>87</v>
      </c>
      <c r="K701">
        <f>ROUND(VLOOKUP($C701,NHGIS!$A$2:$H$4300,COLUMN(NHGIS!F$1))*$F701,0)</f>
        <v>94</v>
      </c>
      <c r="L701">
        <f>ROUND(VLOOKUP($C701,NHGIS!$A$2:$H$4300,COLUMN(NHGIS!G$1))*$F701,0)</f>
        <v>57</v>
      </c>
      <c r="M701">
        <f>ROUND(VLOOKUP($C701,NHGIS!$A$2:$H$4300,COLUMN(NHGIS!H$1))*$F701,0)</f>
        <v>182</v>
      </c>
    </row>
    <row r="702" spans="1:13" x14ac:dyDescent="0.2">
      <c r="A702">
        <v>1</v>
      </c>
      <c r="B702" t="s">
        <v>16</v>
      </c>
      <c r="C702">
        <v>701</v>
      </c>
      <c r="D702">
        <f>SUMIFS('MPO Data'!D:D,'MPO Data'!C:C,TAZ!C702)</f>
        <v>353</v>
      </c>
      <c r="E702">
        <f>SUMIFS(NHGIS!B:B,NHGIS!A:A,TAZ!C702)</f>
        <v>752</v>
      </c>
      <c r="F702">
        <f t="shared" si="20"/>
        <v>353</v>
      </c>
      <c r="G702">
        <f t="shared" si="21"/>
        <v>288</v>
      </c>
      <c r="H702">
        <f>ROUND(VLOOKUP($C702,NHGIS!$A$2:$H$4300,COLUMN(NHGIS!C$1))*F702,0)</f>
        <v>65</v>
      </c>
      <c r="I702">
        <f>ROUND(VLOOKUP($C702,NHGIS!$A$2:$H$4300,COLUMN(NHGIS!D$1))*$F702,0)</f>
        <v>22</v>
      </c>
      <c r="J702">
        <f>ROUND(VLOOKUP($C702,NHGIS!$A$2:$H$4300,COLUMN(NHGIS!E$1))*$F702,0)</f>
        <v>25</v>
      </c>
      <c r="K702">
        <f>ROUND(VLOOKUP($C702,NHGIS!$A$2:$H$4300,COLUMN(NHGIS!F$1))*$F702,0)</f>
        <v>59</v>
      </c>
      <c r="L702">
        <f>ROUND(VLOOKUP($C702,NHGIS!$A$2:$H$4300,COLUMN(NHGIS!G$1))*$F702,0)</f>
        <v>73</v>
      </c>
      <c r="M702">
        <f>ROUND(VLOOKUP($C702,NHGIS!$A$2:$H$4300,COLUMN(NHGIS!H$1))*$F702,0)</f>
        <v>174</v>
      </c>
    </row>
    <row r="703" spans="1:13" x14ac:dyDescent="0.2">
      <c r="A703">
        <v>1</v>
      </c>
      <c r="B703" t="s">
        <v>16</v>
      </c>
      <c r="C703">
        <v>702</v>
      </c>
      <c r="D703">
        <f>SUMIFS('MPO Data'!D:D,'MPO Data'!C:C,TAZ!C703)</f>
        <v>407</v>
      </c>
      <c r="E703">
        <f>SUMIFS(NHGIS!B:B,NHGIS!A:A,TAZ!C703)</f>
        <v>408</v>
      </c>
      <c r="F703">
        <f t="shared" si="20"/>
        <v>407</v>
      </c>
      <c r="G703">
        <f t="shared" si="21"/>
        <v>277</v>
      </c>
      <c r="H703">
        <f>ROUND(VLOOKUP($C703,NHGIS!$A$2:$H$4300,COLUMN(NHGIS!C$1))*F703,0)</f>
        <v>130</v>
      </c>
      <c r="I703">
        <f>ROUND(VLOOKUP($C703,NHGIS!$A$2:$H$4300,COLUMN(NHGIS!D$1))*$F703,0)</f>
        <v>25</v>
      </c>
      <c r="J703">
        <f>ROUND(VLOOKUP($C703,NHGIS!$A$2:$H$4300,COLUMN(NHGIS!E$1))*$F703,0)</f>
        <v>81</v>
      </c>
      <c r="K703">
        <f>ROUND(VLOOKUP($C703,NHGIS!$A$2:$H$4300,COLUMN(NHGIS!F$1))*$F703,0)</f>
        <v>51</v>
      </c>
      <c r="L703">
        <f>ROUND(VLOOKUP($C703,NHGIS!$A$2:$H$4300,COLUMN(NHGIS!G$1))*$F703,0)</f>
        <v>24</v>
      </c>
      <c r="M703">
        <f>ROUND(VLOOKUP($C703,NHGIS!$A$2:$H$4300,COLUMN(NHGIS!H$1))*$F703,0)</f>
        <v>226</v>
      </c>
    </row>
    <row r="704" spans="1:13" x14ac:dyDescent="0.2">
      <c r="A704">
        <v>1</v>
      </c>
      <c r="B704" t="s">
        <v>16</v>
      </c>
      <c r="C704">
        <v>703</v>
      </c>
      <c r="D704">
        <f>SUMIFS('MPO Data'!D:D,'MPO Data'!C:C,TAZ!C704)</f>
        <v>277</v>
      </c>
      <c r="E704">
        <f>SUMIFS(NHGIS!B:B,NHGIS!A:A,TAZ!C704)</f>
        <v>257</v>
      </c>
      <c r="F704">
        <f t="shared" si="20"/>
        <v>277</v>
      </c>
      <c r="G704">
        <f t="shared" si="21"/>
        <v>185</v>
      </c>
      <c r="H704">
        <f>ROUND(VLOOKUP($C704,NHGIS!$A$2:$H$4300,COLUMN(NHGIS!C$1))*F704,0)</f>
        <v>92</v>
      </c>
      <c r="I704">
        <f>ROUND(VLOOKUP($C704,NHGIS!$A$2:$H$4300,COLUMN(NHGIS!D$1))*$F704,0)</f>
        <v>0</v>
      </c>
      <c r="J704">
        <f>ROUND(VLOOKUP($C704,NHGIS!$A$2:$H$4300,COLUMN(NHGIS!E$1))*$F704,0)</f>
        <v>6</v>
      </c>
      <c r="K704">
        <f>ROUND(VLOOKUP($C704,NHGIS!$A$2:$H$4300,COLUMN(NHGIS!F$1))*$F704,0)</f>
        <v>22</v>
      </c>
      <c r="L704">
        <f>ROUND(VLOOKUP($C704,NHGIS!$A$2:$H$4300,COLUMN(NHGIS!G$1))*$F704,0)</f>
        <v>0</v>
      </c>
      <c r="M704">
        <f>ROUND(VLOOKUP($C704,NHGIS!$A$2:$H$4300,COLUMN(NHGIS!H$1))*$F704,0)</f>
        <v>249</v>
      </c>
    </row>
    <row r="705" spans="1:13" x14ac:dyDescent="0.2">
      <c r="A705">
        <v>1</v>
      </c>
      <c r="B705" t="s">
        <v>16</v>
      </c>
      <c r="C705">
        <v>704</v>
      </c>
      <c r="D705">
        <f>SUMIFS('MPO Data'!D:D,'MPO Data'!C:C,TAZ!C705)</f>
        <v>410</v>
      </c>
      <c r="E705">
        <f>SUMIFS(NHGIS!B:B,NHGIS!A:A,TAZ!C705)</f>
        <v>464</v>
      </c>
      <c r="F705">
        <f t="shared" si="20"/>
        <v>410</v>
      </c>
      <c r="G705">
        <f t="shared" si="21"/>
        <v>238</v>
      </c>
      <c r="H705">
        <f>ROUND(VLOOKUP($C705,NHGIS!$A$2:$H$4300,COLUMN(NHGIS!C$1))*F705,0)</f>
        <v>172</v>
      </c>
      <c r="I705">
        <f>ROUND(VLOOKUP($C705,NHGIS!$A$2:$H$4300,COLUMN(NHGIS!D$1))*$F705,0)</f>
        <v>67</v>
      </c>
      <c r="J705">
        <f>ROUND(VLOOKUP($C705,NHGIS!$A$2:$H$4300,COLUMN(NHGIS!E$1))*$F705,0)</f>
        <v>76</v>
      </c>
      <c r="K705">
        <f>ROUND(VLOOKUP($C705,NHGIS!$A$2:$H$4300,COLUMN(NHGIS!F$1))*$F705,0)</f>
        <v>93</v>
      </c>
      <c r="L705">
        <f>ROUND(VLOOKUP($C705,NHGIS!$A$2:$H$4300,COLUMN(NHGIS!G$1))*$F705,0)</f>
        <v>17</v>
      </c>
      <c r="M705">
        <f>ROUND(VLOOKUP($C705,NHGIS!$A$2:$H$4300,COLUMN(NHGIS!H$1))*$F705,0)</f>
        <v>157</v>
      </c>
    </row>
    <row r="706" spans="1:13" x14ac:dyDescent="0.2">
      <c r="A706">
        <v>1</v>
      </c>
      <c r="B706" t="s">
        <v>16</v>
      </c>
      <c r="C706">
        <v>705</v>
      </c>
      <c r="D706">
        <f>SUMIFS('MPO Data'!D:D,'MPO Data'!C:C,TAZ!C706)</f>
        <v>1185</v>
      </c>
      <c r="E706">
        <f>SUMIFS(NHGIS!B:B,NHGIS!A:A,TAZ!C706)</f>
        <v>536.66666666666663</v>
      </c>
      <c r="F706">
        <f t="shared" si="20"/>
        <v>1185</v>
      </c>
      <c r="G706">
        <f t="shared" si="21"/>
        <v>1049</v>
      </c>
      <c r="H706">
        <f>ROUND(VLOOKUP($C706,NHGIS!$A$2:$H$4300,COLUMN(NHGIS!C$1))*F706,0)</f>
        <v>136</v>
      </c>
      <c r="I706">
        <f>ROUND(VLOOKUP($C706,NHGIS!$A$2:$H$4300,COLUMN(NHGIS!D$1))*$F706,0)</f>
        <v>125</v>
      </c>
      <c r="J706">
        <f>ROUND(VLOOKUP($C706,NHGIS!$A$2:$H$4300,COLUMN(NHGIS!E$1))*$F706,0)</f>
        <v>198</v>
      </c>
      <c r="K706">
        <f>ROUND(VLOOKUP($C706,NHGIS!$A$2:$H$4300,COLUMN(NHGIS!F$1))*$F706,0)</f>
        <v>230</v>
      </c>
      <c r="L706">
        <f>ROUND(VLOOKUP($C706,NHGIS!$A$2:$H$4300,COLUMN(NHGIS!G$1))*$F706,0)</f>
        <v>141</v>
      </c>
      <c r="M706">
        <f>ROUND(VLOOKUP($C706,NHGIS!$A$2:$H$4300,COLUMN(NHGIS!H$1))*$F706,0)</f>
        <v>491</v>
      </c>
    </row>
    <row r="707" spans="1:13" x14ac:dyDescent="0.2">
      <c r="A707">
        <v>1</v>
      </c>
      <c r="B707" t="s">
        <v>16</v>
      </c>
      <c r="C707">
        <v>706</v>
      </c>
      <c r="D707">
        <f>SUMIFS('MPO Data'!D:D,'MPO Data'!C:C,TAZ!C707)</f>
        <v>547</v>
      </c>
      <c r="E707">
        <f>SUMIFS(NHGIS!B:B,NHGIS!A:A,TAZ!C707)</f>
        <v>517</v>
      </c>
      <c r="F707">
        <f t="shared" ref="F707:F770" si="22">D707</f>
        <v>547</v>
      </c>
      <c r="G707">
        <f t="shared" ref="G707:G770" si="23">F707-H707</f>
        <v>397</v>
      </c>
      <c r="H707">
        <f>ROUND(VLOOKUP($C707,NHGIS!$A$2:$H$4300,COLUMN(NHGIS!C$1))*F707,0)</f>
        <v>150</v>
      </c>
      <c r="I707">
        <f>ROUND(VLOOKUP($C707,NHGIS!$A$2:$H$4300,COLUMN(NHGIS!D$1))*$F707,0)</f>
        <v>58</v>
      </c>
      <c r="J707">
        <f>ROUND(VLOOKUP($C707,NHGIS!$A$2:$H$4300,COLUMN(NHGIS!E$1))*$F707,0)</f>
        <v>56</v>
      </c>
      <c r="K707">
        <f>ROUND(VLOOKUP($C707,NHGIS!$A$2:$H$4300,COLUMN(NHGIS!F$1))*$F707,0)</f>
        <v>63</v>
      </c>
      <c r="L707">
        <f>ROUND(VLOOKUP($C707,NHGIS!$A$2:$H$4300,COLUMN(NHGIS!G$1))*$F707,0)</f>
        <v>103</v>
      </c>
      <c r="M707">
        <f>ROUND(VLOOKUP($C707,NHGIS!$A$2:$H$4300,COLUMN(NHGIS!H$1))*$F707,0)</f>
        <v>267</v>
      </c>
    </row>
    <row r="708" spans="1:13" x14ac:dyDescent="0.2">
      <c r="A708">
        <v>1</v>
      </c>
      <c r="B708" t="s">
        <v>16</v>
      </c>
      <c r="C708">
        <v>707</v>
      </c>
      <c r="D708">
        <f>SUMIFS('MPO Data'!D:D,'MPO Data'!C:C,TAZ!C708)</f>
        <v>553</v>
      </c>
      <c r="E708">
        <f>SUMIFS(NHGIS!B:B,NHGIS!A:A,TAZ!C708)</f>
        <v>657</v>
      </c>
      <c r="F708">
        <f t="shared" si="22"/>
        <v>553</v>
      </c>
      <c r="G708">
        <f t="shared" si="23"/>
        <v>260</v>
      </c>
      <c r="H708">
        <f>ROUND(VLOOKUP($C708,NHGIS!$A$2:$H$4300,COLUMN(NHGIS!C$1))*F708,0)</f>
        <v>293</v>
      </c>
      <c r="I708">
        <f>ROUND(VLOOKUP($C708,NHGIS!$A$2:$H$4300,COLUMN(NHGIS!D$1))*$F708,0)</f>
        <v>20</v>
      </c>
      <c r="J708">
        <f>ROUND(VLOOKUP($C708,NHGIS!$A$2:$H$4300,COLUMN(NHGIS!E$1))*$F708,0)</f>
        <v>126</v>
      </c>
      <c r="K708">
        <f>ROUND(VLOOKUP($C708,NHGIS!$A$2:$H$4300,COLUMN(NHGIS!F$1))*$F708,0)</f>
        <v>129</v>
      </c>
      <c r="L708">
        <f>ROUND(VLOOKUP($C708,NHGIS!$A$2:$H$4300,COLUMN(NHGIS!G$1))*$F708,0)</f>
        <v>77</v>
      </c>
      <c r="M708">
        <f>ROUND(VLOOKUP($C708,NHGIS!$A$2:$H$4300,COLUMN(NHGIS!H$1))*$F708,0)</f>
        <v>200</v>
      </c>
    </row>
    <row r="709" spans="1:13" x14ac:dyDescent="0.2">
      <c r="A709">
        <v>1</v>
      </c>
      <c r="B709" t="s">
        <v>16</v>
      </c>
      <c r="C709">
        <v>708</v>
      </c>
      <c r="D709">
        <f>SUMIFS('MPO Data'!D:D,'MPO Data'!C:C,TAZ!C709)</f>
        <v>693</v>
      </c>
      <c r="E709">
        <f>SUMIFS(NHGIS!B:B,NHGIS!A:A,TAZ!C709)</f>
        <v>598</v>
      </c>
      <c r="F709">
        <f t="shared" si="22"/>
        <v>693</v>
      </c>
      <c r="G709">
        <f t="shared" si="23"/>
        <v>549</v>
      </c>
      <c r="H709">
        <f>ROUND(VLOOKUP($C709,NHGIS!$A$2:$H$4300,COLUMN(NHGIS!C$1))*F709,0)</f>
        <v>144</v>
      </c>
      <c r="I709">
        <f>ROUND(VLOOKUP($C709,NHGIS!$A$2:$H$4300,COLUMN(NHGIS!D$1))*$F709,0)</f>
        <v>149</v>
      </c>
      <c r="J709">
        <f>ROUND(VLOOKUP($C709,NHGIS!$A$2:$H$4300,COLUMN(NHGIS!E$1))*$F709,0)</f>
        <v>82</v>
      </c>
      <c r="K709">
        <f>ROUND(VLOOKUP($C709,NHGIS!$A$2:$H$4300,COLUMN(NHGIS!F$1))*$F709,0)</f>
        <v>76</v>
      </c>
      <c r="L709">
        <f>ROUND(VLOOKUP($C709,NHGIS!$A$2:$H$4300,COLUMN(NHGIS!G$1))*$F709,0)</f>
        <v>268</v>
      </c>
      <c r="M709">
        <f>ROUND(VLOOKUP($C709,NHGIS!$A$2:$H$4300,COLUMN(NHGIS!H$1))*$F709,0)</f>
        <v>117</v>
      </c>
    </row>
    <row r="710" spans="1:13" x14ac:dyDescent="0.2">
      <c r="A710">
        <v>1</v>
      </c>
      <c r="B710" t="s">
        <v>16</v>
      </c>
      <c r="C710">
        <v>709</v>
      </c>
      <c r="D710">
        <f>SUMIFS('MPO Data'!D:D,'MPO Data'!C:C,TAZ!C710)</f>
        <v>575</v>
      </c>
      <c r="E710">
        <f>SUMIFS(NHGIS!B:B,NHGIS!A:A,TAZ!C710)</f>
        <v>433</v>
      </c>
      <c r="F710">
        <f t="shared" si="22"/>
        <v>575</v>
      </c>
      <c r="G710">
        <f t="shared" si="23"/>
        <v>381</v>
      </c>
      <c r="H710">
        <f>ROUND(VLOOKUP($C710,NHGIS!$A$2:$H$4300,COLUMN(NHGIS!C$1))*F710,0)</f>
        <v>194</v>
      </c>
      <c r="I710">
        <f>ROUND(VLOOKUP($C710,NHGIS!$A$2:$H$4300,COLUMN(NHGIS!D$1))*$F710,0)</f>
        <v>25</v>
      </c>
      <c r="J710">
        <f>ROUND(VLOOKUP($C710,NHGIS!$A$2:$H$4300,COLUMN(NHGIS!E$1))*$F710,0)</f>
        <v>106</v>
      </c>
      <c r="K710">
        <f>ROUND(VLOOKUP($C710,NHGIS!$A$2:$H$4300,COLUMN(NHGIS!F$1))*$F710,0)</f>
        <v>69</v>
      </c>
      <c r="L710">
        <f>ROUND(VLOOKUP($C710,NHGIS!$A$2:$H$4300,COLUMN(NHGIS!G$1))*$F710,0)</f>
        <v>84</v>
      </c>
      <c r="M710">
        <f>ROUND(VLOOKUP($C710,NHGIS!$A$2:$H$4300,COLUMN(NHGIS!H$1))*$F710,0)</f>
        <v>291</v>
      </c>
    </row>
    <row r="711" spans="1:13" x14ac:dyDescent="0.2">
      <c r="A711">
        <v>1</v>
      </c>
      <c r="B711" t="s">
        <v>16</v>
      </c>
      <c r="C711">
        <v>710</v>
      </c>
      <c r="D711">
        <f>SUMIFS('MPO Data'!D:D,'MPO Data'!C:C,TAZ!C711)</f>
        <v>682</v>
      </c>
      <c r="E711">
        <f>SUMIFS(NHGIS!B:B,NHGIS!A:A,TAZ!C711)</f>
        <v>828</v>
      </c>
      <c r="F711">
        <f t="shared" si="22"/>
        <v>682</v>
      </c>
      <c r="G711">
        <f t="shared" si="23"/>
        <v>425</v>
      </c>
      <c r="H711">
        <f>ROUND(VLOOKUP($C711,NHGIS!$A$2:$H$4300,COLUMN(NHGIS!C$1))*F711,0)</f>
        <v>257</v>
      </c>
      <c r="I711">
        <f>ROUND(VLOOKUP($C711,NHGIS!$A$2:$H$4300,COLUMN(NHGIS!D$1))*$F711,0)</f>
        <v>40</v>
      </c>
      <c r="J711">
        <f>ROUND(VLOOKUP($C711,NHGIS!$A$2:$H$4300,COLUMN(NHGIS!E$1))*$F711,0)</f>
        <v>152</v>
      </c>
      <c r="K711">
        <f>ROUND(VLOOKUP($C711,NHGIS!$A$2:$H$4300,COLUMN(NHGIS!F$1))*$F711,0)</f>
        <v>105</v>
      </c>
      <c r="L711">
        <f>ROUND(VLOOKUP($C711,NHGIS!$A$2:$H$4300,COLUMN(NHGIS!G$1))*$F711,0)</f>
        <v>77</v>
      </c>
      <c r="M711">
        <f>ROUND(VLOOKUP($C711,NHGIS!$A$2:$H$4300,COLUMN(NHGIS!H$1))*$F711,0)</f>
        <v>309</v>
      </c>
    </row>
    <row r="712" spans="1:13" x14ac:dyDescent="0.2">
      <c r="A712">
        <v>1</v>
      </c>
      <c r="B712" t="s">
        <v>16</v>
      </c>
      <c r="C712">
        <v>711</v>
      </c>
      <c r="D712">
        <f>SUMIFS('MPO Data'!D:D,'MPO Data'!C:C,TAZ!C712)</f>
        <v>1047</v>
      </c>
      <c r="E712">
        <f>SUMIFS(NHGIS!B:B,NHGIS!A:A,TAZ!C712)</f>
        <v>1017</v>
      </c>
      <c r="F712">
        <f t="shared" si="22"/>
        <v>1047</v>
      </c>
      <c r="G712">
        <f t="shared" si="23"/>
        <v>627</v>
      </c>
      <c r="H712">
        <f>ROUND(VLOOKUP($C712,NHGIS!$A$2:$H$4300,COLUMN(NHGIS!C$1))*F712,0)</f>
        <v>420</v>
      </c>
      <c r="I712">
        <f>ROUND(VLOOKUP($C712,NHGIS!$A$2:$H$4300,COLUMN(NHGIS!D$1))*$F712,0)</f>
        <v>54</v>
      </c>
      <c r="J712">
        <f>ROUND(VLOOKUP($C712,NHGIS!$A$2:$H$4300,COLUMN(NHGIS!E$1))*$F712,0)</f>
        <v>110</v>
      </c>
      <c r="K712">
        <f>ROUND(VLOOKUP($C712,NHGIS!$A$2:$H$4300,COLUMN(NHGIS!F$1))*$F712,0)</f>
        <v>38</v>
      </c>
      <c r="L712">
        <f>ROUND(VLOOKUP($C712,NHGIS!$A$2:$H$4300,COLUMN(NHGIS!G$1))*$F712,0)</f>
        <v>13</v>
      </c>
      <c r="M712">
        <f>ROUND(VLOOKUP($C712,NHGIS!$A$2:$H$4300,COLUMN(NHGIS!H$1))*$F712,0)</f>
        <v>832</v>
      </c>
    </row>
    <row r="713" spans="1:13" x14ac:dyDescent="0.2">
      <c r="A713">
        <v>1</v>
      </c>
      <c r="B713" t="s">
        <v>16</v>
      </c>
      <c r="C713">
        <v>712</v>
      </c>
      <c r="D713">
        <f>SUMIFS('MPO Data'!D:D,'MPO Data'!C:C,TAZ!C713)</f>
        <v>323</v>
      </c>
      <c r="E713">
        <f>SUMIFS(NHGIS!B:B,NHGIS!A:A,TAZ!C713)</f>
        <v>405</v>
      </c>
      <c r="F713">
        <f t="shared" si="22"/>
        <v>323</v>
      </c>
      <c r="G713">
        <f t="shared" si="23"/>
        <v>156</v>
      </c>
      <c r="H713">
        <f>ROUND(VLOOKUP($C713,NHGIS!$A$2:$H$4300,COLUMN(NHGIS!C$1))*F713,0)</f>
        <v>167</v>
      </c>
      <c r="I713">
        <f>ROUND(VLOOKUP($C713,NHGIS!$A$2:$H$4300,COLUMN(NHGIS!D$1))*$F713,0)</f>
        <v>42</v>
      </c>
      <c r="J713">
        <f>ROUND(VLOOKUP($C713,NHGIS!$A$2:$H$4300,COLUMN(NHGIS!E$1))*$F713,0)</f>
        <v>33</v>
      </c>
      <c r="K713">
        <f>ROUND(VLOOKUP($C713,NHGIS!$A$2:$H$4300,COLUMN(NHGIS!F$1))*$F713,0)</f>
        <v>10</v>
      </c>
      <c r="L713">
        <f>ROUND(VLOOKUP($C713,NHGIS!$A$2:$H$4300,COLUMN(NHGIS!G$1))*$F713,0)</f>
        <v>26</v>
      </c>
      <c r="M713">
        <f>ROUND(VLOOKUP($C713,NHGIS!$A$2:$H$4300,COLUMN(NHGIS!H$1))*$F713,0)</f>
        <v>211</v>
      </c>
    </row>
    <row r="714" spans="1:13" x14ac:dyDescent="0.2">
      <c r="A714">
        <v>1</v>
      </c>
      <c r="B714" t="s">
        <v>16</v>
      </c>
      <c r="C714">
        <v>713</v>
      </c>
      <c r="D714">
        <f>SUMIFS('MPO Data'!D:D,'MPO Data'!C:C,TAZ!C714)</f>
        <v>424</v>
      </c>
      <c r="E714">
        <f>SUMIFS(NHGIS!B:B,NHGIS!A:A,TAZ!C714)</f>
        <v>399</v>
      </c>
      <c r="F714">
        <f t="shared" si="22"/>
        <v>424</v>
      </c>
      <c r="G714">
        <f t="shared" si="23"/>
        <v>321</v>
      </c>
      <c r="H714">
        <f>ROUND(VLOOKUP($C714,NHGIS!$A$2:$H$4300,COLUMN(NHGIS!C$1))*F714,0)</f>
        <v>103</v>
      </c>
      <c r="I714">
        <f>ROUND(VLOOKUP($C714,NHGIS!$A$2:$H$4300,COLUMN(NHGIS!D$1))*$F714,0)</f>
        <v>7</v>
      </c>
      <c r="J714">
        <f>ROUND(VLOOKUP($C714,NHGIS!$A$2:$H$4300,COLUMN(NHGIS!E$1))*$F714,0)</f>
        <v>54</v>
      </c>
      <c r="K714">
        <f>ROUND(VLOOKUP($C714,NHGIS!$A$2:$H$4300,COLUMN(NHGIS!F$1))*$F714,0)</f>
        <v>61</v>
      </c>
      <c r="L714">
        <f>ROUND(VLOOKUP($C714,NHGIS!$A$2:$H$4300,COLUMN(NHGIS!G$1))*$F714,0)</f>
        <v>68</v>
      </c>
      <c r="M714">
        <f>ROUND(VLOOKUP($C714,NHGIS!$A$2:$H$4300,COLUMN(NHGIS!H$1))*$F714,0)</f>
        <v>234</v>
      </c>
    </row>
    <row r="715" spans="1:13" x14ac:dyDescent="0.2">
      <c r="A715">
        <v>1</v>
      </c>
      <c r="B715" t="s">
        <v>16</v>
      </c>
      <c r="C715">
        <v>714</v>
      </c>
      <c r="D715">
        <f>SUMIFS('MPO Data'!D:D,'MPO Data'!C:C,TAZ!C715)</f>
        <v>1573</v>
      </c>
      <c r="E715">
        <f>SUMIFS(NHGIS!B:B,NHGIS!A:A,TAZ!C715)</f>
        <v>1501</v>
      </c>
      <c r="F715">
        <f t="shared" si="22"/>
        <v>1573</v>
      </c>
      <c r="G715">
        <f t="shared" si="23"/>
        <v>1067</v>
      </c>
      <c r="H715">
        <f>ROUND(VLOOKUP($C715,NHGIS!$A$2:$H$4300,COLUMN(NHGIS!C$1))*F715,0)</f>
        <v>506</v>
      </c>
      <c r="I715">
        <f>ROUND(VLOOKUP($C715,NHGIS!$A$2:$H$4300,COLUMN(NHGIS!D$1))*$F715,0)</f>
        <v>200</v>
      </c>
      <c r="J715">
        <f>ROUND(VLOOKUP($C715,NHGIS!$A$2:$H$4300,COLUMN(NHGIS!E$1))*$F715,0)</f>
        <v>116</v>
      </c>
      <c r="K715">
        <f>ROUND(VLOOKUP($C715,NHGIS!$A$2:$H$4300,COLUMN(NHGIS!F$1))*$F715,0)</f>
        <v>388</v>
      </c>
      <c r="L715">
        <f>ROUND(VLOOKUP($C715,NHGIS!$A$2:$H$4300,COLUMN(NHGIS!G$1))*$F715,0)</f>
        <v>172</v>
      </c>
      <c r="M715">
        <f>ROUND(VLOOKUP($C715,NHGIS!$A$2:$H$4300,COLUMN(NHGIS!H$1))*$F715,0)</f>
        <v>697</v>
      </c>
    </row>
    <row r="716" spans="1:13" x14ac:dyDescent="0.2">
      <c r="A716">
        <v>1</v>
      </c>
      <c r="B716" t="s">
        <v>16</v>
      </c>
      <c r="C716">
        <v>715</v>
      </c>
      <c r="D716">
        <f>SUMIFS('MPO Data'!D:D,'MPO Data'!C:C,TAZ!C716)</f>
        <v>428</v>
      </c>
      <c r="E716">
        <f>SUMIFS(NHGIS!B:B,NHGIS!A:A,TAZ!C716)</f>
        <v>252</v>
      </c>
      <c r="F716">
        <f t="shared" si="22"/>
        <v>428</v>
      </c>
      <c r="G716">
        <f t="shared" si="23"/>
        <v>333</v>
      </c>
      <c r="H716">
        <f>ROUND(VLOOKUP($C716,NHGIS!$A$2:$H$4300,COLUMN(NHGIS!C$1))*F716,0)</f>
        <v>95</v>
      </c>
      <c r="I716">
        <f>ROUND(VLOOKUP($C716,NHGIS!$A$2:$H$4300,COLUMN(NHGIS!D$1))*$F716,0)</f>
        <v>76</v>
      </c>
      <c r="J716">
        <f>ROUND(VLOOKUP($C716,NHGIS!$A$2:$H$4300,COLUMN(NHGIS!E$1))*$F716,0)</f>
        <v>68</v>
      </c>
      <c r="K716">
        <f>ROUND(VLOOKUP($C716,NHGIS!$A$2:$H$4300,COLUMN(NHGIS!F$1))*$F716,0)</f>
        <v>78</v>
      </c>
      <c r="L716">
        <f>ROUND(VLOOKUP($C716,NHGIS!$A$2:$H$4300,COLUMN(NHGIS!G$1))*$F716,0)</f>
        <v>56</v>
      </c>
      <c r="M716">
        <f>ROUND(VLOOKUP($C716,NHGIS!$A$2:$H$4300,COLUMN(NHGIS!H$1))*$F716,0)</f>
        <v>149</v>
      </c>
    </row>
    <row r="717" spans="1:13" x14ac:dyDescent="0.2">
      <c r="A717">
        <v>1</v>
      </c>
      <c r="B717" t="s">
        <v>16</v>
      </c>
      <c r="C717">
        <v>716</v>
      </c>
      <c r="D717">
        <f>SUMIFS('MPO Data'!D:D,'MPO Data'!C:C,TAZ!C717)</f>
        <v>275</v>
      </c>
      <c r="E717">
        <f>SUMIFS(NHGIS!B:B,NHGIS!A:A,TAZ!C717)</f>
        <v>337</v>
      </c>
      <c r="F717">
        <f t="shared" si="22"/>
        <v>275</v>
      </c>
      <c r="G717">
        <f t="shared" si="23"/>
        <v>122</v>
      </c>
      <c r="H717">
        <f>ROUND(VLOOKUP($C717,NHGIS!$A$2:$H$4300,COLUMN(NHGIS!C$1))*F717,0)</f>
        <v>153</v>
      </c>
      <c r="I717">
        <f>ROUND(VLOOKUP($C717,NHGIS!$A$2:$H$4300,COLUMN(NHGIS!D$1))*$F717,0)</f>
        <v>21</v>
      </c>
      <c r="J717">
        <f>ROUND(VLOOKUP($C717,NHGIS!$A$2:$H$4300,COLUMN(NHGIS!E$1))*$F717,0)</f>
        <v>86</v>
      </c>
      <c r="K717">
        <f>ROUND(VLOOKUP($C717,NHGIS!$A$2:$H$4300,COLUMN(NHGIS!F$1))*$F717,0)</f>
        <v>63</v>
      </c>
      <c r="L717">
        <f>ROUND(VLOOKUP($C717,NHGIS!$A$2:$H$4300,COLUMN(NHGIS!G$1))*$F717,0)</f>
        <v>47</v>
      </c>
      <c r="M717">
        <f>ROUND(VLOOKUP($C717,NHGIS!$A$2:$H$4300,COLUMN(NHGIS!H$1))*$F717,0)</f>
        <v>57</v>
      </c>
    </row>
    <row r="718" spans="1:13" x14ac:dyDescent="0.2">
      <c r="A718">
        <v>1</v>
      </c>
      <c r="B718" t="s">
        <v>16</v>
      </c>
      <c r="C718">
        <v>717</v>
      </c>
      <c r="D718">
        <f>SUMIFS('MPO Data'!D:D,'MPO Data'!C:C,TAZ!C718)</f>
        <v>2020</v>
      </c>
      <c r="E718">
        <f>SUMIFS(NHGIS!B:B,NHGIS!A:A,TAZ!C718)</f>
        <v>1637.5</v>
      </c>
      <c r="F718">
        <f t="shared" si="22"/>
        <v>2020</v>
      </c>
      <c r="G718">
        <f t="shared" si="23"/>
        <v>1384</v>
      </c>
      <c r="H718">
        <f>ROUND(VLOOKUP($C718,NHGIS!$A$2:$H$4300,COLUMN(NHGIS!C$1))*F718,0)</f>
        <v>636</v>
      </c>
      <c r="I718">
        <f>ROUND(VLOOKUP($C718,NHGIS!$A$2:$H$4300,COLUMN(NHGIS!D$1))*$F718,0)</f>
        <v>179</v>
      </c>
      <c r="J718">
        <f>ROUND(VLOOKUP($C718,NHGIS!$A$2:$H$4300,COLUMN(NHGIS!E$1))*$F718,0)</f>
        <v>395</v>
      </c>
      <c r="K718">
        <f>ROUND(VLOOKUP($C718,NHGIS!$A$2:$H$4300,COLUMN(NHGIS!F$1))*$F718,0)</f>
        <v>237</v>
      </c>
      <c r="L718">
        <f>ROUND(VLOOKUP($C718,NHGIS!$A$2:$H$4300,COLUMN(NHGIS!G$1))*$F718,0)</f>
        <v>242</v>
      </c>
      <c r="M718">
        <f>ROUND(VLOOKUP($C718,NHGIS!$A$2:$H$4300,COLUMN(NHGIS!H$1))*$F718,0)</f>
        <v>967</v>
      </c>
    </row>
    <row r="719" spans="1:13" x14ac:dyDescent="0.2">
      <c r="A719">
        <v>1</v>
      </c>
      <c r="B719" t="s">
        <v>16</v>
      </c>
      <c r="C719">
        <v>718</v>
      </c>
      <c r="D719">
        <f>SUMIFS('MPO Data'!D:D,'MPO Data'!C:C,TAZ!C719)</f>
        <v>290</v>
      </c>
      <c r="E719">
        <f>SUMIFS(NHGIS!B:B,NHGIS!A:A,TAZ!C719)</f>
        <v>267</v>
      </c>
      <c r="F719">
        <f t="shared" si="22"/>
        <v>290</v>
      </c>
      <c r="G719">
        <f t="shared" si="23"/>
        <v>150</v>
      </c>
      <c r="H719">
        <f>ROUND(VLOOKUP($C719,NHGIS!$A$2:$H$4300,COLUMN(NHGIS!C$1))*F719,0)</f>
        <v>140</v>
      </c>
      <c r="I719">
        <f>ROUND(VLOOKUP($C719,NHGIS!$A$2:$H$4300,COLUMN(NHGIS!D$1))*$F719,0)</f>
        <v>20</v>
      </c>
      <c r="J719">
        <f>ROUND(VLOOKUP($C719,NHGIS!$A$2:$H$4300,COLUMN(NHGIS!E$1))*$F719,0)</f>
        <v>11</v>
      </c>
      <c r="K719">
        <f>ROUND(VLOOKUP($C719,NHGIS!$A$2:$H$4300,COLUMN(NHGIS!F$1))*$F719,0)</f>
        <v>33</v>
      </c>
      <c r="L719">
        <f>ROUND(VLOOKUP($C719,NHGIS!$A$2:$H$4300,COLUMN(NHGIS!G$1))*$F719,0)</f>
        <v>30</v>
      </c>
      <c r="M719">
        <f>ROUND(VLOOKUP($C719,NHGIS!$A$2:$H$4300,COLUMN(NHGIS!H$1))*$F719,0)</f>
        <v>197</v>
      </c>
    </row>
    <row r="720" spans="1:13" x14ac:dyDescent="0.2">
      <c r="A720">
        <v>1</v>
      </c>
      <c r="B720" t="s">
        <v>16</v>
      </c>
      <c r="C720">
        <v>719</v>
      </c>
      <c r="D720">
        <f>SUMIFS('MPO Data'!D:D,'MPO Data'!C:C,TAZ!C720)</f>
        <v>887</v>
      </c>
      <c r="E720">
        <f>SUMIFS(NHGIS!B:B,NHGIS!A:A,TAZ!C720)</f>
        <v>841</v>
      </c>
      <c r="F720">
        <f t="shared" si="22"/>
        <v>887</v>
      </c>
      <c r="G720">
        <f t="shared" si="23"/>
        <v>660</v>
      </c>
      <c r="H720">
        <f>ROUND(VLOOKUP($C720,NHGIS!$A$2:$H$4300,COLUMN(NHGIS!C$1))*F720,0)</f>
        <v>227</v>
      </c>
      <c r="I720">
        <f>ROUND(VLOOKUP($C720,NHGIS!$A$2:$H$4300,COLUMN(NHGIS!D$1))*$F720,0)</f>
        <v>75</v>
      </c>
      <c r="J720">
        <f>ROUND(VLOOKUP($C720,NHGIS!$A$2:$H$4300,COLUMN(NHGIS!E$1))*$F720,0)</f>
        <v>126</v>
      </c>
      <c r="K720">
        <f>ROUND(VLOOKUP($C720,NHGIS!$A$2:$H$4300,COLUMN(NHGIS!F$1))*$F720,0)</f>
        <v>35</v>
      </c>
      <c r="L720">
        <f>ROUND(VLOOKUP($C720,NHGIS!$A$2:$H$4300,COLUMN(NHGIS!G$1))*$F720,0)</f>
        <v>80</v>
      </c>
      <c r="M720">
        <f>ROUND(VLOOKUP($C720,NHGIS!$A$2:$H$4300,COLUMN(NHGIS!H$1))*$F720,0)</f>
        <v>572</v>
      </c>
    </row>
    <row r="721" spans="1:13" x14ac:dyDescent="0.2">
      <c r="A721">
        <v>1</v>
      </c>
      <c r="B721" t="s">
        <v>16</v>
      </c>
      <c r="C721">
        <v>720</v>
      </c>
      <c r="D721">
        <f>SUMIFS('MPO Data'!D:D,'MPO Data'!C:C,TAZ!C721)</f>
        <v>737</v>
      </c>
      <c r="E721">
        <f>SUMIFS(NHGIS!B:B,NHGIS!A:A,TAZ!C721)</f>
        <v>736</v>
      </c>
      <c r="F721">
        <f t="shared" si="22"/>
        <v>737</v>
      </c>
      <c r="G721">
        <f t="shared" si="23"/>
        <v>447</v>
      </c>
      <c r="H721">
        <f>ROUND(VLOOKUP($C721,NHGIS!$A$2:$H$4300,COLUMN(NHGIS!C$1))*F721,0)</f>
        <v>290</v>
      </c>
      <c r="I721">
        <f>ROUND(VLOOKUP($C721,NHGIS!$A$2:$H$4300,COLUMN(NHGIS!D$1))*$F721,0)</f>
        <v>25</v>
      </c>
      <c r="J721">
        <f>ROUND(VLOOKUP($C721,NHGIS!$A$2:$H$4300,COLUMN(NHGIS!E$1))*$F721,0)</f>
        <v>96</v>
      </c>
      <c r="K721">
        <f>ROUND(VLOOKUP($C721,NHGIS!$A$2:$H$4300,COLUMN(NHGIS!F$1))*$F721,0)</f>
        <v>31</v>
      </c>
      <c r="L721">
        <f>ROUND(VLOOKUP($C721,NHGIS!$A$2:$H$4300,COLUMN(NHGIS!G$1))*$F721,0)</f>
        <v>105</v>
      </c>
      <c r="M721">
        <f>ROUND(VLOOKUP($C721,NHGIS!$A$2:$H$4300,COLUMN(NHGIS!H$1))*$F721,0)</f>
        <v>480</v>
      </c>
    </row>
    <row r="722" spans="1:13" x14ac:dyDescent="0.2">
      <c r="A722">
        <v>1</v>
      </c>
      <c r="B722" t="s">
        <v>16</v>
      </c>
      <c r="C722">
        <v>721</v>
      </c>
      <c r="D722">
        <f>SUMIFS('MPO Data'!D:D,'MPO Data'!C:C,TAZ!C722)</f>
        <v>314</v>
      </c>
      <c r="E722">
        <f>SUMIFS(NHGIS!B:B,NHGIS!A:A,TAZ!C722)</f>
        <v>337</v>
      </c>
      <c r="F722">
        <f t="shared" si="22"/>
        <v>314</v>
      </c>
      <c r="G722">
        <f t="shared" si="23"/>
        <v>186</v>
      </c>
      <c r="H722">
        <f>ROUND(VLOOKUP($C722,NHGIS!$A$2:$H$4300,COLUMN(NHGIS!C$1))*F722,0)</f>
        <v>128</v>
      </c>
      <c r="I722">
        <f>ROUND(VLOOKUP($C722,NHGIS!$A$2:$H$4300,COLUMN(NHGIS!D$1))*$F722,0)</f>
        <v>50</v>
      </c>
      <c r="J722">
        <f>ROUND(VLOOKUP($C722,NHGIS!$A$2:$H$4300,COLUMN(NHGIS!E$1))*$F722,0)</f>
        <v>0</v>
      </c>
      <c r="K722">
        <f>ROUND(VLOOKUP($C722,NHGIS!$A$2:$H$4300,COLUMN(NHGIS!F$1))*$F722,0)</f>
        <v>14</v>
      </c>
      <c r="L722">
        <f>ROUND(VLOOKUP($C722,NHGIS!$A$2:$H$4300,COLUMN(NHGIS!G$1))*$F722,0)</f>
        <v>40</v>
      </c>
      <c r="M722">
        <f>ROUND(VLOOKUP($C722,NHGIS!$A$2:$H$4300,COLUMN(NHGIS!H$1))*$F722,0)</f>
        <v>210</v>
      </c>
    </row>
    <row r="723" spans="1:13" x14ac:dyDescent="0.2">
      <c r="A723">
        <v>1</v>
      </c>
      <c r="B723" t="s">
        <v>16</v>
      </c>
      <c r="C723">
        <v>722</v>
      </c>
      <c r="D723">
        <f>SUMIFS('MPO Data'!D:D,'MPO Data'!C:C,TAZ!C723)</f>
        <v>249</v>
      </c>
      <c r="E723">
        <f>SUMIFS(NHGIS!B:B,NHGIS!A:A,TAZ!C723)</f>
        <v>335</v>
      </c>
      <c r="F723">
        <f t="shared" si="22"/>
        <v>249</v>
      </c>
      <c r="G723">
        <f t="shared" si="23"/>
        <v>166</v>
      </c>
      <c r="H723">
        <f>ROUND(VLOOKUP($C723,NHGIS!$A$2:$H$4300,COLUMN(NHGIS!C$1))*F723,0)</f>
        <v>83</v>
      </c>
      <c r="I723">
        <f>ROUND(VLOOKUP($C723,NHGIS!$A$2:$H$4300,COLUMN(NHGIS!D$1))*$F723,0)</f>
        <v>33</v>
      </c>
      <c r="J723">
        <f>ROUND(VLOOKUP($C723,NHGIS!$A$2:$H$4300,COLUMN(NHGIS!E$1))*$F723,0)</f>
        <v>90</v>
      </c>
      <c r="K723">
        <f>ROUND(VLOOKUP($C723,NHGIS!$A$2:$H$4300,COLUMN(NHGIS!F$1))*$F723,0)</f>
        <v>25</v>
      </c>
      <c r="L723">
        <f>ROUND(VLOOKUP($C723,NHGIS!$A$2:$H$4300,COLUMN(NHGIS!G$1))*$F723,0)</f>
        <v>47</v>
      </c>
      <c r="M723">
        <f>ROUND(VLOOKUP($C723,NHGIS!$A$2:$H$4300,COLUMN(NHGIS!H$1))*$F723,0)</f>
        <v>54</v>
      </c>
    </row>
    <row r="724" spans="1:13" x14ac:dyDescent="0.2">
      <c r="A724">
        <v>1</v>
      </c>
      <c r="B724" t="s">
        <v>16</v>
      </c>
      <c r="C724">
        <v>723</v>
      </c>
      <c r="D724">
        <f>SUMIFS('MPO Data'!D:D,'MPO Data'!C:C,TAZ!C724)</f>
        <v>1802</v>
      </c>
      <c r="E724">
        <f>SUMIFS(NHGIS!B:B,NHGIS!A:A,TAZ!C724)</f>
        <v>1980</v>
      </c>
      <c r="F724">
        <f t="shared" si="22"/>
        <v>1802</v>
      </c>
      <c r="G724">
        <f t="shared" si="23"/>
        <v>1048</v>
      </c>
      <c r="H724">
        <f>ROUND(VLOOKUP($C724,NHGIS!$A$2:$H$4300,COLUMN(NHGIS!C$1))*F724,0)</f>
        <v>754</v>
      </c>
      <c r="I724">
        <f>ROUND(VLOOKUP($C724,NHGIS!$A$2:$H$4300,COLUMN(NHGIS!D$1))*$F724,0)</f>
        <v>288</v>
      </c>
      <c r="J724">
        <f>ROUND(VLOOKUP($C724,NHGIS!$A$2:$H$4300,COLUMN(NHGIS!E$1))*$F724,0)</f>
        <v>366</v>
      </c>
      <c r="K724">
        <f>ROUND(VLOOKUP($C724,NHGIS!$A$2:$H$4300,COLUMN(NHGIS!F$1))*$F724,0)</f>
        <v>396</v>
      </c>
      <c r="L724">
        <f>ROUND(VLOOKUP($C724,NHGIS!$A$2:$H$4300,COLUMN(NHGIS!G$1))*$F724,0)</f>
        <v>386</v>
      </c>
      <c r="M724">
        <f>ROUND(VLOOKUP($C724,NHGIS!$A$2:$H$4300,COLUMN(NHGIS!H$1))*$F724,0)</f>
        <v>367</v>
      </c>
    </row>
    <row r="725" spans="1:13" x14ac:dyDescent="0.2">
      <c r="A725">
        <v>1</v>
      </c>
      <c r="B725" t="s">
        <v>16</v>
      </c>
      <c r="C725">
        <v>724</v>
      </c>
      <c r="D725">
        <f>SUMIFS('MPO Data'!D:D,'MPO Data'!C:C,TAZ!C725)</f>
        <v>898</v>
      </c>
      <c r="E725">
        <f>SUMIFS(NHGIS!B:B,NHGIS!A:A,TAZ!C725)</f>
        <v>689</v>
      </c>
      <c r="F725">
        <f t="shared" si="22"/>
        <v>898</v>
      </c>
      <c r="G725">
        <f t="shared" si="23"/>
        <v>631</v>
      </c>
      <c r="H725">
        <f>ROUND(VLOOKUP($C725,NHGIS!$A$2:$H$4300,COLUMN(NHGIS!C$1))*F725,0)</f>
        <v>267</v>
      </c>
      <c r="I725">
        <f>ROUND(VLOOKUP($C725,NHGIS!$A$2:$H$4300,COLUMN(NHGIS!D$1))*$F725,0)</f>
        <v>59</v>
      </c>
      <c r="J725">
        <f>ROUND(VLOOKUP($C725,NHGIS!$A$2:$H$4300,COLUMN(NHGIS!E$1))*$F725,0)</f>
        <v>98</v>
      </c>
      <c r="K725">
        <f>ROUND(VLOOKUP($C725,NHGIS!$A$2:$H$4300,COLUMN(NHGIS!F$1))*$F725,0)</f>
        <v>94</v>
      </c>
      <c r="L725">
        <f>ROUND(VLOOKUP($C725,NHGIS!$A$2:$H$4300,COLUMN(NHGIS!G$1))*$F725,0)</f>
        <v>146</v>
      </c>
      <c r="M725">
        <f>ROUND(VLOOKUP($C725,NHGIS!$A$2:$H$4300,COLUMN(NHGIS!H$1))*$F725,0)</f>
        <v>502</v>
      </c>
    </row>
    <row r="726" spans="1:13" x14ac:dyDescent="0.2">
      <c r="A726">
        <v>1</v>
      </c>
      <c r="B726" t="s">
        <v>16</v>
      </c>
      <c r="C726">
        <v>725</v>
      </c>
      <c r="D726">
        <f>SUMIFS('MPO Data'!D:D,'MPO Data'!C:C,TAZ!C726)</f>
        <v>806</v>
      </c>
      <c r="E726">
        <f>SUMIFS(NHGIS!B:B,NHGIS!A:A,TAZ!C726)</f>
        <v>857</v>
      </c>
      <c r="F726">
        <f t="shared" si="22"/>
        <v>806</v>
      </c>
      <c r="G726">
        <f t="shared" si="23"/>
        <v>492</v>
      </c>
      <c r="H726">
        <f>ROUND(VLOOKUP($C726,NHGIS!$A$2:$H$4300,COLUMN(NHGIS!C$1))*F726,0)</f>
        <v>314</v>
      </c>
      <c r="I726">
        <f>ROUND(VLOOKUP($C726,NHGIS!$A$2:$H$4300,COLUMN(NHGIS!D$1))*$F726,0)</f>
        <v>70</v>
      </c>
      <c r="J726">
        <f>ROUND(VLOOKUP($C726,NHGIS!$A$2:$H$4300,COLUMN(NHGIS!E$1))*$F726,0)</f>
        <v>135</v>
      </c>
      <c r="K726">
        <f>ROUND(VLOOKUP($C726,NHGIS!$A$2:$H$4300,COLUMN(NHGIS!F$1))*$F726,0)</f>
        <v>94</v>
      </c>
      <c r="L726">
        <f>ROUND(VLOOKUP($C726,NHGIS!$A$2:$H$4300,COLUMN(NHGIS!G$1))*$F726,0)</f>
        <v>138</v>
      </c>
      <c r="M726">
        <f>ROUND(VLOOKUP($C726,NHGIS!$A$2:$H$4300,COLUMN(NHGIS!H$1))*$F726,0)</f>
        <v>369</v>
      </c>
    </row>
    <row r="727" spans="1:13" x14ac:dyDescent="0.2">
      <c r="A727">
        <v>1</v>
      </c>
      <c r="B727" t="s">
        <v>16</v>
      </c>
      <c r="C727">
        <v>726</v>
      </c>
      <c r="D727">
        <f>SUMIFS('MPO Data'!D:D,'MPO Data'!C:C,TAZ!C727)</f>
        <v>419</v>
      </c>
      <c r="E727">
        <f>SUMIFS(NHGIS!B:B,NHGIS!A:A,TAZ!C727)</f>
        <v>357</v>
      </c>
      <c r="F727">
        <f t="shared" si="22"/>
        <v>419</v>
      </c>
      <c r="G727">
        <f t="shared" si="23"/>
        <v>146</v>
      </c>
      <c r="H727">
        <f>ROUND(VLOOKUP($C727,NHGIS!$A$2:$H$4300,COLUMN(NHGIS!C$1))*F727,0)</f>
        <v>273</v>
      </c>
      <c r="I727">
        <f>ROUND(VLOOKUP($C727,NHGIS!$A$2:$H$4300,COLUMN(NHGIS!D$1))*$F727,0)</f>
        <v>107</v>
      </c>
      <c r="J727">
        <f>ROUND(VLOOKUP($C727,NHGIS!$A$2:$H$4300,COLUMN(NHGIS!E$1))*$F727,0)</f>
        <v>20</v>
      </c>
      <c r="K727">
        <f>ROUND(VLOOKUP($C727,NHGIS!$A$2:$H$4300,COLUMN(NHGIS!F$1))*$F727,0)</f>
        <v>0</v>
      </c>
      <c r="L727">
        <f>ROUND(VLOOKUP($C727,NHGIS!$A$2:$H$4300,COLUMN(NHGIS!G$1))*$F727,0)</f>
        <v>25</v>
      </c>
      <c r="M727">
        <f>ROUND(VLOOKUP($C727,NHGIS!$A$2:$H$4300,COLUMN(NHGIS!H$1))*$F727,0)</f>
        <v>268</v>
      </c>
    </row>
    <row r="728" spans="1:13" x14ac:dyDescent="0.2">
      <c r="A728">
        <v>1</v>
      </c>
      <c r="B728" t="s">
        <v>16</v>
      </c>
      <c r="C728">
        <v>727</v>
      </c>
      <c r="D728">
        <f>SUMIFS('MPO Data'!D:D,'MPO Data'!C:C,TAZ!C728)</f>
        <v>1096</v>
      </c>
      <c r="E728">
        <f>SUMIFS(NHGIS!B:B,NHGIS!A:A,TAZ!C728)</f>
        <v>1079</v>
      </c>
      <c r="F728">
        <f t="shared" si="22"/>
        <v>1096</v>
      </c>
      <c r="G728">
        <f t="shared" si="23"/>
        <v>790</v>
      </c>
      <c r="H728">
        <f>ROUND(VLOOKUP($C728,NHGIS!$A$2:$H$4300,COLUMN(NHGIS!C$1))*F728,0)</f>
        <v>306</v>
      </c>
      <c r="I728">
        <f>ROUND(VLOOKUP($C728,NHGIS!$A$2:$H$4300,COLUMN(NHGIS!D$1))*$F728,0)</f>
        <v>148</v>
      </c>
      <c r="J728">
        <f>ROUND(VLOOKUP($C728,NHGIS!$A$2:$H$4300,COLUMN(NHGIS!E$1))*$F728,0)</f>
        <v>127</v>
      </c>
      <c r="K728">
        <f>ROUND(VLOOKUP($C728,NHGIS!$A$2:$H$4300,COLUMN(NHGIS!F$1))*$F728,0)</f>
        <v>137</v>
      </c>
      <c r="L728">
        <f>ROUND(VLOOKUP($C728,NHGIS!$A$2:$H$4300,COLUMN(NHGIS!G$1))*$F728,0)</f>
        <v>133</v>
      </c>
      <c r="M728">
        <f>ROUND(VLOOKUP($C728,NHGIS!$A$2:$H$4300,COLUMN(NHGIS!H$1))*$F728,0)</f>
        <v>551</v>
      </c>
    </row>
    <row r="729" spans="1:13" x14ac:dyDescent="0.2">
      <c r="A729">
        <v>1</v>
      </c>
      <c r="B729" t="s">
        <v>16</v>
      </c>
      <c r="C729">
        <v>728</v>
      </c>
      <c r="D729">
        <f>SUMIFS('MPO Data'!D:D,'MPO Data'!C:C,TAZ!C729)</f>
        <v>256</v>
      </c>
      <c r="E729">
        <f>SUMIFS(NHGIS!B:B,NHGIS!A:A,TAZ!C729)</f>
        <v>221</v>
      </c>
      <c r="F729">
        <f t="shared" si="22"/>
        <v>256</v>
      </c>
      <c r="G729">
        <f t="shared" si="23"/>
        <v>136</v>
      </c>
      <c r="H729">
        <f>ROUND(VLOOKUP($C729,NHGIS!$A$2:$H$4300,COLUMN(NHGIS!C$1))*F729,0)</f>
        <v>120</v>
      </c>
      <c r="I729">
        <f>ROUND(VLOOKUP($C729,NHGIS!$A$2:$H$4300,COLUMN(NHGIS!D$1))*$F729,0)</f>
        <v>21</v>
      </c>
      <c r="J729">
        <f>ROUND(VLOOKUP($C729,NHGIS!$A$2:$H$4300,COLUMN(NHGIS!E$1))*$F729,0)</f>
        <v>12</v>
      </c>
      <c r="K729">
        <f>ROUND(VLOOKUP($C729,NHGIS!$A$2:$H$4300,COLUMN(NHGIS!F$1))*$F729,0)</f>
        <v>45</v>
      </c>
      <c r="L729">
        <f>ROUND(VLOOKUP($C729,NHGIS!$A$2:$H$4300,COLUMN(NHGIS!G$1))*$F729,0)</f>
        <v>21</v>
      </c>
      <c r="M729">
        <f>ROUND(VLOOKUP($C729,NHGIS!$A$2:$H$4300,COLUMN(NHGIS!H$1))*$F729,0)</f>
        <v>158</v>
      </c>
    </row>
    <row r="730" spans="1:13" x14ac:dyDescent="0.2">
      <c r="A730">
        <v>1</v>
      </c>
      <c r="B730" t="s">
        <v>16</v>
      </c>
      <c r="C730">
        <v>729</v>
      </c>
      <c r="D730">
        <f>SUMIFS('MPO Data'!D:D,'MPO Data'!C:C,TAZ!C730)</f>
        <v>372</v>
      </c>
      <c r="E730">
        <f>SUMIFS(NHGIS!B:B,NHGIS!A:A,TAZ!C730)</f>
        <v>394</v>
      </c>
      <c r="F730">
        <f t="shared" si="22"/>
        <v>372</v>
      </c>
      <c r="G730">
        <f t="shared" si="23"/>
        <v>180</v>
      </c>
      <c r="H730">
        <f>ROUND(VLOOKUP($C730,NHGIS!$A$2:$H$4300,COLUMN(NHGIS!C$1))*F730,0)</f>
        <v>192</v>
      </c>
      <c r="I730">
        <f>ROUND(VLOOKUP($C730,NHGIS!$A$2:$H$4300,COLUMN(NHGIS!D$1))*$F730,0)</f>
        <v>10</v>
      </c>
      <c r="J730">
        <f>ROUND(VLOOKUP($C730,NHGIS!$A$2:$H$4300,COLUMN(NHGIS!E$1))*$F730,0)</f>
        <v>48</v>
      </c>
      <c r="K730">
        <f>ROUND(VLOOKUP($C730,NHGIS!$A$2:$H$4300,COLUMN(NHGIS!F$1))*$F730,0)</f>
        <v>29</v>
      </c>
      <c r="L730">
        <f>ROUND(VLOOKUP($C730,NHGIS!$A$2:$H$4300,COLUMN(NHGIS!G$1))*$F730,0)</f>
        <v>9</v>
      </c>
      <c r="M730">
        <f>ROUND(VLOOKUP($C730,NHGIS!$A$2:$H$4300,COLUMN(NHGIS!H$1))*$F730,0)</f>
        <v>275</v>
      </c>
    </row>
    <row r="731" spans="1:13" x14ac:dyDescent="0.2">
      <c r="A731">
        <v>1</v>
      </c>
      <c r="B731" t="s">
        <v>16</v>
      </c>
      <c r="C731">
        <v>730</v>
      </c>
      <c r="D731">
        <f>SUMIFS('MPO Data'!D:D,'MPO Data'!C:C,TAZ!C731)</f>
        <v>359</v>
      </c>
      <c r="E731">
        <f>SUMIFS(NHGIS!B:B,NHGIS!A:A,TAZ!C731)</f>
        <v>349</v>
      </c>
      <c r="F731">
        <f t="shared" si="22"/>
        <v>359</v>
      </c>
      <c r="G731">
        <f t="shared" si="23"/>
        <v>178</v>
      </c>
      <c r="H731">
        <f>ROUND(VLOOKUP($C731,NHGIS!$A$2:$H$4300,COLUMN(NHGIS!C$1))*F731,0)</f>
        <v>181</v>
      </c>
      <c r="I731">
        <f>ROUND(VLOOKUP($C731,NHGIS!$A$2:$H$4300,COLUMN(NHGIS!D$1))*$F731,0)</f>
        <v>24</v>
      </c>
      <c r="J731">
        <f>ROUND(VLOOKUP($C731,NHGIS!$A$2:$H$4300,COLUMN(NHGIS!E$1))*$F731,0)</f>
        <v>33</v>
      </c>
      <c r="K731">
        <f>ROUND(VLOOKUP($C731,NHGIS!$A$2:$H$4300,COLUMN(NHGIS!F$1))*$F731,0)</f>
        <v>65</v>
      </c>
      <c r="L731">
        <f>ROUND(VLOOKUP($C731,NHGIS!$A$2:$H$4300,COLUMN(NHGIS!G$1))*$F731,0)</f>
        <v>0</v>
      </c>
      <c r="M731">
        <f>ROUND(VLOOKUP($C731,NHGIS!$A$2:$H$4300,COLUMN(NHGIS!H$1))*$F731,0)</f>
        <v>238</v>
      </c>
    </row>
    <row r="732" spans="1:13" x14ac:dyDescent="0.2">
      <c r="A732">
        <v>1</v>
      </c>
      <c r="B732" t="s">
        <v>16</v>
      </c>
      <c r="C732">
        <v>731</v>
      </c>
      <c r="D732">
        <f>SUMIFS('MPO Data'!D:D,'MPO Data'!C:C,TAZ!C732)</f>
        <v>572</v>
      </c>
      <c r="E732">
        <f>SUMIFS(NHGIS!B:B,NHGIS!A:A,TAZ!C732)</f>
        <v>686</v>
      </c>
      <c r="F732">
        <f t="shared" si="22"/>
        <v>572</v>
      </c>
      <c r="G732">
        <f t="shared" si="23"/>
        <v>307</v>
      </c>
      <c r="H732">
        <f>ROUND(VLOOKUP($C732,NHGIS!$A$2:$H$4300,COLUMN(NHGIS!C$1))*F732,0)</f>
        <v>265</v>
      </c>
      <c r="I732">
        <f>ROUND(VLOOKUP($C732,NHGIS!$A$2:$H$4300,COLUMN(NHGIS!D$1))*$F732,0)</f>
        <v>99</v>
      </c>
      <c r="J732">
        <f>ROUND(VLOOKUP($C732,NHGIS!$A$2:$H$4300,COLUMN(NHGIS!E$1))*$F732,0)</f>
        <v>180</v>
      </c>
      <c r="K732">
        <f>ROUND(VLOOKUP($C732,NHGIS!$A$2:$H$4300,COLUMN(NHGIS!F$1))*$F732,0)</f>
        <v>83</v>
      </c>
      <c r="L732">
        <f>ROUND(VLOOKUP($C732,NHGIS!$A$2:$H$4300,COLUMN(NHGIS!G$1))*$F732,0)</f>
        <v>83</v>
      </c>
      <c r="M732">
        <f>ROUND(VLOOKUP($C732,NHGIS!$A$2:$H$4300,COLUMN(NHGIS!H$1))*$F732,0)</f>
        <v>127</v>
      </c>
    </row>
    <row r="733" spans="1:13" x14ac:dyDescent="0.2">
      <c r="A733">
        <v>1</v>
      </c>
      <c r="B733" t="s">
        <v>16</v>
      </c>
      <c r="C733">
        <v>732</v>
      </c>
      <c r="D733">
        <f>SUMIFS('MPO Data'!D:D,'MPO Data'!C:C,TAZ!C733)</f>
        <v>630</v>
      </c>
      <c r="E733">
        <f>SUMIFS(NHGIS!B:B,NHGIS!A:A,TAZ!C733)</f>
        <v>568</v>
      </c>
      <c r="F733">
        <f t="shared" si="22"/>
        <v>630</v>
      </c>
      <c r="G733">
        <f t="shared" si="23"/>
        <v>465</v>
      </c>
      <c r="H733">
        <f>ROUND(VLOOKUP($C733,NHGIS!$A$2:$H$4300,COLUMN(NHGIS!C$1))*F733,0)</f>
        <v>165</v>
      </c>
      <c r="I733">
        <f>ROUND(VLOOKUP($C733,NHGIS!$A$2:$H$4300,COLUMN(NHGIS!D$1))*$F733,0)</f>
        <v>101</v>
      </c>
      <c r="J733">
        <f>ROUND(VLOOKUP($C733,NHGIS!$A$2:$H$4300,COLUMN(NHGIS!E$1))*$F733,0)</f>
        <v>99</v>
      </c>
      <c r="K733">
        <f>ROUND(VLOOKUP($C733,NHGIS!$A$2:$H$4300,COLUMN(NHGIS!F$1))*$F733,0)</f>
        <v>161</v>
      </c>
      <c r="L733">
        <f>ROUND(VLOOKUP($C733,NHGIS!$A$2:$H$4300,COLUMN(NHGIS!G$1))*$F733,0)</f>
        <v>91</v>
      </c>
      <c r="M733">
        <f>ROUND(VLOOKUP($C733,NHGIS!$A$2:$H$4300,COLUMN(NHGIS!H$1))*$F733,0)</f>
        <v>179</v>
      </c>
    </row>
    <row r="734" spans="1:13" x14ac:dyDescent="0.2">
      <c r="A734">
        <v>1</v>
      </c>
      <c r="B734" t="s">
        <v>16</v>
      </c>
      <c r="C734">
        <v>733</v>
      </c>
      <c r="D734">
        <f>SUMIFS('MPO Data'!D:D,'MPO Data'!C:C,TAZ!C734)</f>
        <v>358</v>
      </c>
      <c r="E734">
        <f>SUMIFS(NHGIS!B:B,NHGIS!A:A,TAZ!C734)</f>
        <v>391</v>
      </c>
      <c r="F734">
        <f t="shared" si="22"/>
        <v>358</v>
      </c>
      <c r="G734">
        <f t="shared" si="23"/>
        <v>232</v>
      </c>
      <c r="H734">
        <f>ROUND(VLOOKUP($C734,NHGIS!$A$2:$H$4300,COLUMN(NHGIS!C$1))*F734,0)</f>
        <v>126</v>
      </c>
      <c r="I734">
        <f>ROUND(VLOOKUP($C734,NHGIS!$A$2:$H$4300,COLUMN(NHGIS!D$1))*$F734,0)</f>
        <v>23</v>
      </c>
      <c r="J734">
        <f>ROUND(VLOOKUP($C734,NHGIS!$A$2:$H$4300,COLUMN(NHGIS!E$1))*$F734,0)</f>
        <v>36</v>
      </c>
      <c r="K734">
        <f>ROUND(VLOOKUP($C734,NHGIS!$A$2:$H$4300,COLUMN(NHGIS!F$1))*$F734,0)</f>
        <v>16</v>
      </c>
      <c r="L734">
        <f>ROUND(VLOOKUP($C734,NHGIS!$A$2:$H$4300,COLUMN(NHGIS!G$1))*$F734,0)</f>
        <v>36</v>
      </c>
      <c r="M734">
        <f>ROUND(VLOOKUP($C734,NHGIS!$A$2:$H$4300,COLUMN(NHGIS!H$1))*$F734,0)</f>
        <v>248</v>
      </c>
    </row>
    <row r="735" spans="1:13" x14ac:dyDescent="0.2">
      <c r="A735">
        <v>1</v>
      </c>
      <c r="B735" t="s">
        <v>16</v>
      </c>
      <c r="C735">
        <v>734</v>
      </c>
      <c r="D735">
        <f>SUMIFS('MPO Data'!D:D,'MPO Data'!C:C,TAZ!C735)</f>
        <v>277</v>
      </c>
      <c r="E735">
        <f>SUMIFS(NHGIS!B:B,NHGIS!A:A,TAZ!C735)</f>
        <v>289</v>
      </c>
      <c r="F735">
        <f t="shared" si="22"/>
        <v>277</v>
      </c>
      <c r="G735">
        <f t="shared" si="23"/>
        <v>194</v>
      </c>
      <c r="H735">
        <f>ROUND(VLOOKUP($C735,NHGIS!$A$2:$H$4300,COLUMN(NHGIS!C$1))*F735,0)</f>
        <v>83</v>
      </c>
      <c r="I735">
        <f>ROUND(VLOOKUP($C735,NHGIS!$A$2:$H$4300,COLUMN(NHGIS!D$1))*$F735,0)</f>
        <v>0</v>
      </c>
      <c r="J735">
        <f>ROUND(VLOOKUP($C735,NHGIS!$A$2:$H$4300,COLUMN(NHGIS!E$1))*$F735,0)</f>
        <v>56</v>
      </c>
      <c r="K735">
        <f>ROUND(VLOOKUP($C735,NHGIS!$A$2:$H$4300,COLUMN(NHGIS!F$1))*$F735,0)</f>
        <v>63</v>
      </c>
      <c r="L735">
        <f>ROUND(VLOOKUP($C735,NHGIS!$A$2:$H$4300,COLUMN(NHGIS!G$1))*$F735,0)</f>
        <v>31</v>
      </c>
      <c r="M735">
        <f>ROUND(VLOOKUP($C735,NHGIS!$A$2:$H$4300,COLUMN(NHGIS!H$1))*$F735,0)</f>
        <v>127</v>
      </c>
    </row>
    <row r="736" spans="1:13" x14ac:dyDescent="0.2">
      <c r="A736">
        <v>1</v>
      </c>
      <c r="B736" t="s">
        <v>16</v>
      </c>
      <c r="C736">
        <v>735</v>
      </c>
      <c r="D736">
        <f>SUMIFS('MPO Data'!D:D,'MPO Data'!C:C,TAZ!C736)</f>
        <v>329</v>
      </c>
      <c r="E736">
        <f>SUMIFS(NHGIS!B:B,NHGIS!A:A,TAZ!C736)</f>
        <v>292</v>
      </c>
      <c r="F736">
        <f t="shared" si="22"/>
        <v>329</v>
      </c>
      <c r="G736">
        <f t="shared" si="23"/>
        <v>192</v>
      </c>
      <c r="H736">
        <f>ROUND(VLOOKUP($C736,NHGIS!$A$2:$H$4300,COLUMN(NHGIS!C$1))*F736,0)</f>
        <v>137</v>
      </c>
      <c r="I736">
        <f>ROUND(VLOOKUP($C736,NHGIS!$A$2:$H$4300,COLUMN(NHGIS!D$1))*$F736,0)</f>
        <v>19</v>
      </c>
      <c r="J736">
        <f>ROUND(VLOOKUP($C736,NHGIS!$A$2:$H$4300,COLUMN(NHGIS!E$1))*$F736,0)</f>
        <v>35</v>
      </c>
      <c r="K736">
        <f>ROUND(VLOOKUP($C736,NHGIS!$A$2:$H$4300,COLUMN(NHGIS!F$1))*$F736,0)</f>
        <v>20</v>
      </c>
      <c r="L736">
        <f>ROUND(VLOOKUP($C736,NHGIS!$A$2:$H$4300,COLUMN(NHGIS!G$1))*$F736,0)</f>
        <v>21</v>
      </c>
      <c r="M736">
        <f>ROUND(VLOOKUP($C736,NHGIS!$A$2:$H$4300,COLUMN(NHGIS!H$1))*$F736,0)</f>
        <v>233</v>
      </c>
    </row>
    <row r="737" spans="1:13" x14ac:dyDescent="0.2">
      <c r="A737">
        <v>1</v>
      </c>
      <c r="B737" t="s">
        <v>16</v>
      </c>
      <c r="C737">
        <v>736</v>
      </c>
      <c r="D737">
        <f>SUMIFS('MPO Data'!D:D,'MPO Data'!C:C,TAZ!C737)</f>
        <v>433</v>
      </c>
      <c r="E737">
        <f>SUMIFS(NHGIS!B:B,NHGIS!A:A,TAZ!C737)</f>
        <v>552</v>
      </c>
      <c r="F737">
        <f t="shared" si="22"/>
        <v>433</v>
      </c>
      <c r="G737">
        <f t="shared" si="23"/>
        <v>270</v>
      </c>
      <c r="H737">
        <f>ROUND(VLOOKUP($C737,NHGIS!$A$2:$H$4300,COLUMN(NHGIS!C$1))*F737,0)</f>
        <v>163</v>
      </c>
      <c r="I737">
        <f>ROUND(VLOOKUP($C737,NHGIS!$A$2:$H$4300,COLUMN(NHGIS!D$1))*$F737,0)</f>
        <v>140</v>
      </c>
      <c r="J737">
        <f>ROUND(VLOOKUP($C737,NHGIS!$A$2:$H$4300,COLUMN(NHGIS!E$1))*$F737,0)</f>
        <v>74</v>
      </c>
      <c r="K737">
        <f>ROUND(VLOOKUP($C737,NHGIS!$A$2:$H$4300,COLUMN(NHGIS!F$1))*$F737,0)</f>
        <v>38</v>
      </c>
      <c r="L737">
        <f>ROUND(VLOOKUP($C737,NHGIS!$A$2:$H$4300,COLUMN(NHGIS!G$1))*$F737,0)</f>
        <v>52</v>
      </c>
      <c r="M737">
        <f>ROUND(VLOOKUP($C737,NHGIS!$A$2:$H$4300,COLUMN(NHGIS!H$1))*$F737,0)</f>
        <v>129</v>
      </c>
    </row>
    <row r="738" spans="1:13" x14ac:dyDescent="0.2">
      <c r="A738">
        <v>1</v>
      </c>
      <c r="B738" t="s">
        <v>16</v>
      </c>
      <c r="C738">
        <v>737</v>
      </c>
      <c r="D738">
        <f>SUMIFS('MPO Data'!D:D,'MPO Data'!C:C,TAZ!C738)</f>
        <v>602</v>
      </c>
      <c r="E738">
        <f>SUMIFS(NHGIS!B:B,NHGIS!A:A,TAZ!C738)</f>
        <v>633</v>
      </c>
      <c r="F738">
        <f t="shared" si="22"/>
        <v>602</v>
      </c>
      <c r="G738">
        <f t="shared" si="23"/>
        <v>387</v>
      </c>
      <c r="H738">
        <f>ROUND(VLOOKUP($C738,NHGIS!$A$2:$H$4300,COLUMN(NHGIS!C$1))*F738,0)</f>
        <v>215</v>
      </c>
      <c r="I738">
        <f>ROUND(VLOOKUP($C738,NHGIS!$A$2:$H$4300,COLUMN(NHGIS!D$1))*$F738,0)</f>
        <v>72</v>
      </c>
      <c r="J738">
        <f>ROUND(VLOOKUP($C738,NHGIS!$A$2:$H$4300,COLUMN(NHGIS!E$1))*$F738,0)</f>
        <v>50</v>
      </c>
      <c r="K738">
        <f>ROUND(VLOOKUP($C738,NHGIS!$A$2:$H$4300,COLUMN(NHGIS!F$1))*$F738,0)</f>
        <v>139</v>
      </c>
      <c r="L738">
        <f>ROUND(VLOOKUP($C738,NHGIS!$A$2:$H$4300,COLUMN(NHGIS!G$1))*$F738,0)</f>
        <v>143</v>
      </c>
      <c r="M738">
        <f>ROUND(VLOOKUP($C738,NHGIS!$A$2:$H$4300,COLUMN(NHGIS!H$1))*$F738,0)</f>
        <v>198</v>
      </c>
    </row>
    <row r="739" spans="1:13" x14ac:dyDescent="0.2">
      <c r="A739">
        <v>1</v>
      </c>
      <c r="B739" t="s">
        <v>16</v>
      </c>
      <c r="C739">
        <v>738</v>
      </c>
      <c r="D739">
        <f>SUMIFS('MPO Data'!D:D,'MPO Data'!C:C,TAZ!C739)</f>
        <v>242</v>
      </c>
      <c r="E739">
        <f>SUMIFS(NHGIS!B:B,NHGIS!A:A,TAZ!C739)</f>
        <v>219</v>
      </c>
      <c r="F739">
        <f t="shared" si="22"/>
        <v>242</v>
      </c>
      <c r="G739">
        <f t="shared" si="23"/>
        <v>190</v>
      </c>
      <c r="H739">
        <f>ROUND(VLOOKUP($C739,NHGIS!$A$2:$H$4300,COLUMN(NHGIS!C$1))*F739,0)</f>
        <v>52</v>
      </c>
      <c r="I739">
        <f>ROUND(VLOOKUP($C739,NHGIS!$A$2:$H$4300,COLUMN(NHGIS!D$1))*$F739,0)</f>
        <v>44</v>
      </c>
      <c r="J739">
        <f>ROUND(VLOOKUP($C739,NHGIS!$A$2:$H$4300,COLUMN(NHGIS!E$1))*$F739,0)</f>
        <v>43</v>
      </c>
      <c r="K739">
        <f>ROUND(VLOOKUP($C739,NHGIS!$A$2:$H$4300,COLUMN(NHGIS!F$1))*$F739,0)</f>
        <v>29</v>
      </c>
      <c r="L739">
        <f>ROUND(VLOOKUP($C739,NHGIS!$A$2:$H$4300,COLUMN(NHGIS!G$1))*$F739,0)</f>
        <v>45</v>
      </c>
      <c r="M739">
        <f>ROUND(VLOOKUP($C739,NHGIS!$A$2:$H$4300,COLUMN(NHGIS!H$1))*$F739,0)</f>
        <v>81</v>
      </c>
    </row>
    <row r="740" spans="1:13" x14ac:dyDescent="0.2">
      <c r="A740">
        <v>1</v>
      </c>
      <c r="B740" t="s">
        <v>16</v>
      </c>
      <c r="C740">
        <v>739</v>
      </c>
      <c r="D740">
        <f>SUMIFS('MPO Data'!D:D,'MPO Data'!C:C,TAZ!C740)</f>
        <v>360</v>
      </c>
      <c r="E740">
        <f>SUMIFS(NHGIS!B:B,NHGIS!A:A,TAZ!C740)</f>
        <v>318</v>
      </c>
      <c r="F740">
        <f t="shared" si="22"/>
        <v>360</v>
      </c>
      <c r="G740">
        <f t="shared" si="23"/>
        <v>211</v>
      </c>
      <c r="H740">
        <f>ROUND(VLOOKUP($C740,NHGIS!$A$2:$H$4300,COLUMN(NHGIS!C$1))*F740,0)</f>
        <v>149</v>
      </c>
      <c r="I740">
        <f>ROUND(VLOOKUP($C740,NHGIS!$A$2:$H$4300,COLUMN(NHGIS!D$1))*$F740,0)</f>
        <v>0</v>
      </c>
      <c r="J740">
        <f>ROUND(VLOOKUP($C740,NHGIS!$A$2:$H$4300,COLUMN(NHGIS!E$1))*$F740,0)</f>
        <v>41</v>
      </c>
      <c r="K740">
        <f>ROUND(VLOOKUP($C740,NHGIS!$A$2:$H$4300,COLUMN(NHGIS!F$1))*$F740,0)</f>
        <v>113</v>
      </c>
      <c r="L740">
        <f>ROUND(VLOOKUP($C740,NHGIS!$A$2:$H$4300,COLUMN(NHGIS!G$1))*$F740,0)</f>
        <v>58</v>
      </c>
      <c r="M740">
        <f>ROUND(VLOOKUP($C740,NHGIS!$A$2:$H$4300,COLUMN(NHGIS!H$1))*$F740,0)</f>
        <v>148</v>
      </c>
    </row>
    <row r="741" spans="1:13" x14ac:dyDescent="0.2">
      <c r="A741">
        <v>1</v>
      </c>
      <c r="B741" t="s">
        <v>16</v>
      </c>
      <c r="C741">
        <v>740</v>
      </c>
      <c r="D741">
        <f>SUMIFS('MPO Data'!D:D,'MPO Data'!C:C,TAZ!C741)</f>
        <v>712</v>
      </c>
      <c r="E741">
        <f>SUMIFS(NHGIS!B:B,NHGIS!A:A,TAZ!C741)</f>
        <v>887</v>
      </c>
      <c r="F741">
        <f t="shared" si="22"/>
        <v>712</v>
      </c>
      <c r="G741">
        <f t="shared" si="23"/>
        <v>450</v>
      </c>
      <c r="H741">
        <f>ROUND(VLOOKUP($C741,NHGIS!$A$2:$H$4300,COLUMN(NHGIS!C$1))*F741,0)</f>
        <v>262</v>
      </c>
      <c r="I741">
        <f>ROUND(VLOOKUP($C741,NHGIS!$A$2:$H$4300,COLUMN(NHGIS!D$1))*$F741,0)</f>
        <v>59</v>
      </c>
      <c r="J741">
        <f>ROUND(VLOOKUP($C741,NHGIS!$A$2:$H$4300,COLUMN(NHGIS!E$1))*$F741,0)</f>
        <v>125</v>
      </c>
      <c r="K741">
        <f>ROUND(VLOOKUP($C741,NHGIS!$A$2:$H$4300,COLUMN(NHGIS!F$1))*$F741,0)</f>
        <v>126</v>
      </c>
      <c r="L741">
        <f>ROUND(VLOOKUP($C741,NHGIS!$A$2:$H$4300,COLUMN(NHGIS!G$1))*$F741,0)</f>
        <v>63</v>
      </c>
      <c r="M741">
        <f>ROUND(VLOOKUP($C741,NHGIS!$A$2:$H$4300,COLUMN(NHGIS!H$1))*$F741,0)</f>
        <v>340</v>
      </c>
    </row>
    <row r="742" spans="1:13" x14ac:dyDescent="0.2">
      <c r="A742">
        <v>1</v>
      </c>
      <c r="B742" t="s">
        <v>16</v>
      </c>
      <c r="C742">
        <v>741</v>
      </c>
      <c r="D742">
        <f>SUMIFS('MPO Data'!D:D,'MPO Data'!C:C,TAZ!C742)</f>
        <v>720</v>
      </c>
      <c r="E742">
        <f>SUMIFS(NHGIS!B:B,NHGIS!A:A,TAZ!C742)</f>
        <v>626</v>
      </c>
      <c r="F742">
        <f t="shared" si="22"/>
        <v>720</v>
      </c>
      <c r="G742">
        <f t="shared" si="23"/>
        <v>514</v>
      </c>
      <c r="H742">
        <f>ROUND(VLOOKUP($C742,NHGIS!$A$2:$H$4300,COLUMN(NHGIS!C$1))*F742,0)</f>
        <v>206</v>
      </c>
      <c r="I742">
        <f>ROUND(VLOOKUP($C742,NHGIS!$A$2:$H$4300,COLUMN(NHGIS!D$1))*$F742,0)</f>
        <v>133</v>
      </c>
      <c r="J742">
        <f>ROUND(VLOOKUP($C742,NHGIS!$A$2:$H$4300,COLUMN(NHGIS!E$1))*$F742,0)</f>
        <v>190</v>
      </c>
      <c r="K742">
        <f>ROUND(VLOOKUP($C742,NHGIS!$A$2:$H$4300,COLUMN(NHGIS!F$1))*$F742,0)</f>
        <v>63</v>
      </c>
      <c r="L742">
        <f>ROUND(VLOOKUP($C742,NHGIS!$A$2:$H$4300,COLUMN(NHGIS!G$1))*$F742,0)</f>
        <v>54</v>
      </c>
      <c r="M742">
        <f>ROUND(VLOOKUP($C742,NHGIS!$A$2:$H$4300,COLUMN(NHGIS!H$1))*$F742,0)</f>
        <v>279</v>
      </c>
    </row>
    <row r="743" spans="1:13" x14ac:dyDescent="0.2">
      <c r="A743">
        <v>1</v>
      </c>
      <c r="B743" t="s">
        <v>16</v>
      </c>
      <c r="C743">
        <v>742</v>
      </c>
      <c r="D743">
        <f>SUMIFS('MPO Data'!D:D,'MPO Data'!C:C,TAZ!C743)</f>
        <v>538</v>
      </c>
      <c r="E743">
        <f>SUMIFS(NHGIS!B:B,NHGIS!A:A,TAZ!C743)</f>
        <v>750</v>
      </c>
      <c r="F743">
        <f t="shared" si="22"/>
        <v>538</v>
      </c>
      <c r="G743">
        <f t="shared" si="23"/>
        <v>390</v>
      </c>
      <c r="H743">
        <f>ROUND(VLOOKUP($C743,NHGIS!$A$2:$H$4300,COLUMN(NHGIS!C$1))*F743,0)</f>
        <v>148</v>
      </c>
      <c r="I743">
        <f>ROUND(VLOOKUP($C743,NHGIS!$A$2:$H$4300,COLUMN(NHGIS!D$1))*$F743,0)</f>
        <v>65</v>
      </c>
      <c r="J743">
        <f>ROUND(VLOOKUP($C743,NHGIS!$A$2:$H$4300,COLUMN(NHGIS!E$1))*$F743,0)</f>
        <v>55</v>
      </c>
      <c r="K743">
        <f>ROUND(VLOOKUP($C743,NHGIS!$A$2:$H$4300,COLUMN(NHGIS!F$1))*$F743,0)</f>
        <v>123</v>
      </c>
      <c r="L743">
        <f>ROUND(VLOOKUP($C743,NHGIS!$A$2:$H$4300,COLUMN(NHGIS!G$1))*$F743,0)</f>
        <v>68</v>
      </c>
      <c r="M743">
        <f>ROUND(VLOOKUP($C743,NHGIS!$A$2:$H$4300,COLUMN(NHGIS!H$1))*$F743,0)</f>
        <v>227</v>
      </c>
    </row>
    <row r="744" spans="1:13" x14ac:dyDescent="0.2">
      <c r="A744">
        <v>1</v>
      </c>
      <c r="B744" t="s">
        <v>16</v>
      </c>
      <c r="C744">
        <v>743</v>
      </c>
      <c r="D744">
        <f>SUMIFS('MPO Data'!D:D,'MPO Data'!C:C,TAZ!C744)</f>
        <v>422</v>
      </c>
      <c r="E744">
        <f>SUMIFS(NHGIS!B:B,NHGIS!A:A,TAZ!C744)</f>
        <v>408</v>
      </c>
      <c r="F744">
        <f t="shared" si="22"/>
        <v>422</v>
      </c>
      <c r="G744">
        <f t="shared" si="23"/>
        <v>264</v>
      </c>
      <c r="H744">
        <f>ROUND(VLOOKUP($C744,NHGIS!$A$2:$H$4300,COLUMN(NHGIS!C$1))*F744,0)</f>
        <v>158</v>
      </c>
      <c r="I744">
        <f>ROUND(VLOOKUP($C744,NHGIS!$A$2:$H$4300,COLUMN(NHGIS!D$1))*$F744,0)</f>
        <v>58</v>
      </c>
      <c r="J744">
        <f>ROUND(VLOOKUP($C744,NHGIS!$A$2:$H$4300,COLUMN(NHGIS!E$1))*$F744,0)</f>
        <v>106</v>
      </c>
      <c r="K744">
        <f>ROUND(VLOOKUP($C744,NHGIS!$A$2:$H$4300,COLUMN(NHGIS!F$1))*$F744,0)</f>
        <v>113</v>
      </c>
      <c r="L744">
        <f>ROUND(VLOOKUP($C744,NHGIS!$A$2:$H$4300,COLUMN(NHGIS!G$1))*$F744,0)</f>
        <v>62</v>
      </c>
      <c r="M744">
        <f>ROUND(VLOOKUP($C744,NHGIS!$A$2:$H$4300,COLUMN(NHGIS!H$1))*$F744,0)</f>
        <v>84</v>
      </c>
    </row>
    <row r="745" spans="1:13" x14ac:dyDescent="0.2">
      <c r="A745">
        <v>1</v>
      </c>
      <c r="B745" t="s">
        <v>16</v>
      </c>
      <c r="C745">
        <v>744</v>
      </c>
      <c r="D745">
        <f>SUMIFS('MPO Data'!D:D,'MPO Data'!C:C,TAZ!C745)</f>
        <v>778</v>
      </c>
      <c r="E745">
        <f>SUMIFS(NHGIS!B:B,NHGIS!A:A,TAZ!C745)</f>
        <v>649</v>
      </c>
      <c r="F745">
        <f t="shared" si="22"/>
        <v>778</v>
      </c>
      <c r="G745">
        <f t="shared" si="23"/>
        <v>360</v>
      </c>
      <c r="H745">
        <f>ROUND(VLOOKUP($C745,NHGIS!$A$2:$H$4300,COLUMN(NHGIS!C$1))*F745,0)</f>
        <v>418</v>
      </c>
      <c r="I745">
        <f>ROUND(VLOOKUP($C745,NHGIS!$A$2:$H$4300,COLUMN(NHGIS!D$1))*$F745,0)</f>
        <v>215</v>
      </c>
      <c r="J745">
        <f>ROUND(VLOOKUP($C745,NHGIS!$A$2:$H$4300,COLUMN(NHGIS!E$1))*$F745,0)</f>
        <v>85</v>
      </c>
      <c r="K745">
        <f>ROUND(VLOOKUP($C745,NHGIS!$A$2:$H$4300,COLUMN(NHGIS!F$1))*$F745,0)</f>
        <v>111</v>
      </c>
      <c r="L745">
        <f>ROUND(VLOOKUP($C745,NHGIS!$A$2:$H$4300,COLUMN(NHGIS!G$1))*$F745,0)</f>
        <v>78</v>
      </c>
      <c r="M745">
        <f>ROUND(VLOOKUP($C745,NHGIS!$A$2:$H$4300,COLUMN(NHGIS!H$1))*$F745,0)</f>
        <v>289</v>
      </c>
    </row>
    <row r="746" spans="1:13" x14ac:dyDescent="0.2">
      <c r="A746">
        <v>1</v>
      </c>
      <c r="B746" t="s">
        <v>16</v>
      </c>
      <c r="C746">
        <v>745</v>
      </c>
      <c r="D746">
        <f>SUMIFS('MPO Data'!D:D,'MPO Data'!C:C,TAZ!C746)</f>
        <v>393</v>
      </c>
      <c r="E746">
        <f>SUMIFS(NHGIS!B:B,NHGIS!A:A,TAZ!C746)</f>
        <v>330</v>
      </c>
      <c r="F746">
        <f t="shared" si="22"/>
        <v>393</v>
      </c>
      <c r="G746">
        <f t="shared" si="23"/>
        <v>291</v>
      </c>
      <c r="H746">
        <f>ROUND(VLOOKUP($C746,NHGIS!$A$2:$H$4300,COLUMN(NHGIS!C$1))*F746,0)</f>
        <v>102</v>
      </c>
      <c r="I746">
        <f>ROUND(VLOOKUP($C746,NHGIS!$A$2:$H$4300,COLUMN(NHGIS!D$1))*$F746,0)</f>
        <v>0</v>
      </c>
      <c r="J746">
        <f>ROUND(VLOOKUP($C746,NHGIS!$A$2:$H$4300,COLUMN(NHGIS!E$1))*$F746,0)</f>
        <v>35</v>
      </c>
      <c r="K746">
        <f>ROUND(VLOOKUP($C746,NHGIS!$A$2:$H$4300,COLUMN(NHGIS!F$1))*$F746,0)</f>
        <v>166</v>
      </c>
      <c r="L746">
        <f>ROUND(VLOOKUP($C746,NHGIS!$A$2:$H$4300,COLUMN(NHGIS!G$1))*$F746,0)</f>
        <v>48</v>
      </c>
      <c r="M746">
        <f>ROUND(VLOOKUP($C746,NHGIS!$A$2:$H$4300,COLUMN(NHGIS!H$1))*$F746,0)</f>
        <v>145</v>
      </c>
    </row>
    <row r="747" spans="1:13" x14ac:dyDescent="0.2">
      <c r="A747">
        <v>1</v>
      </c>
      <c r="B747" t="s">
        <v>16</v>
      </c>
      <c r="C747">
        <v>746</v>
      </c>
      <c r="D747">
        <f>SUMIFS('MPO Data'!D:D,'MPO Data'!C:C,TAZ!C747)</f>
        <v>1692</v>
      </c>
      <c r="E747">
        <f>SUMIFS(NHGIS!B:B,NHGIS!A:A,TAZ!C747)</f>
        <v>1418</v>
      </c>
      <c r="F747">
        <f t="shared" si="22"/>
        <v>1692</v>
      </c>
      <c r="G747">
        <f t="shared" si="23"/>
        <v>1265</v>
      </c>
      <c r="H747">
        <f>ROUND(VLOOKUP($C747,NHGIS!$A$2:$H$4300,COLUMN(NHGIS!C$1))*F747,0)</f>
        <v>427</v>
      </c>
      <c r="I747">
        <f>ROUND(VLOOKUP($C747,NHGIS!$A$2:$H$4300,COLUMN(NHGIS!D$1))*$F747,0)</f>
        <v>215</v>
      </c>
      <c r="J747">
        <f>ROUND(VLOOKUP($C747,NHGIS!$A$2:$H$4300,COLUMN(NHGIS!E$1))*$F747,0)</f>
        <v>661</v>
      </c>
      <c r="K747">
        <f>ROUND(VLOOKUP($C747,NHGIS!$A$2:$H$4300,COLUMN(NHGIS!F$1))*$F747,0)</f>
        <v>369</v>
      </c>
      <c r="L747">
        <f>ROUND(VLOOKUP($C747,NHGIS!$A$2:$H$4300,COLUMN(NHGIS!G$1))*$F747,0)</f>
        <v>142</v>
      </c>
      <c r="M747">
        <f>ROUND(VLOOKUP($C747,NHGIS!$A$2:$H$4300,COLUMN(NHGIS!H$1))*$F747,0)</f>
        <v>305</v>
      </c>
    </row>
    <row r="748" spans="1:13" x14ac:dyDescent="0.2">
      <c r="A748">
        <v>1</v>
      </c>
      <c r="B748" t="s">
        <v>16</v>
      </c>
      <c r="C748">
        <v>747</v>
      </c>
      <c r="D748">
        <f>SUMIFS('MPO Data'!D:D,'MPO Data'!C:C,TAZ!C748)</f>
        <v>748</v>
      </c>
      <c r="E748">
        <f>SUMIFS(NHGIS!B:B,NHGIS!A:A,TAZ!C748)</f>
        <v>725</v>
      </c>
      <c r="F748">
        <f t="shared" si="22"/>
        <v>748</v>
      </c>
      <c r="G748">
        <f t="shared" si="23"/>
        <v>621</v>
      </c>
      <c r="H748">
        <f>ROUND(VLOOKUP($C748,NHGIS!$A$2:$H$4300,COLUMN(NHGIS!C$1))*F748,0)</f>
        <v>127</v>
      </c>
      <c r="I748">
        <f>ROUND(VLOOKUP($C748,NHGIS!$A$2:$H$4300,COLUMN(NHGIS!D$1))*$F748,0)</f>
        <v>56</v>
      </c>
      <c r="J748">
        <f>ROUND(VLOOKUP($C748,NHGIS!$A$2:$H$4300,COLUMN(NHGIS!E$1))*$F748,0)</f>
        <v>104</v>
      </c>
      <c r="K748">
        <f>ROUND(VLOOKUP($C748,NHGIS!$A$2:$H$4300,COLUMN(NHGIS!F$1))*$F748,0)</f>
        <v>125</v>
      </c>
      <c r="L748">
        <f>ROUND(VLOOKUP($C748,NHGIS!$A$2:$H$4300,COLUMN(NHGIS!G$1))*$F748,0)</f>
        <v>75</v>
      </c>
      <c r="M748">
        <f>ROUND(VLOOKUP($C748,NHGIS!$A$2:$H$4300,COLUMN(NHGIS!H$1))*$F748,0)</f>
        <v>388</v>
      </c>
    </row>
    <row r="749" spans="1:13" x14ac:dyDescent="0.2">
      <c r="A749">
        <v>1</v>
      </c>
      <c r="B749" t="s">
        <v>16</v>
      </c>
      <c r="C749">
        <v>748</v>
      </c>
      <c r="D749">
        <f>SUMIFS('MPO Data'!D:D,'MPO Data'!C:C,TAZ!C749)</f>
        <v>1473</v>
      </c>
      <c r="E749">
        <f>SUMIFS(NHGIS!B:B,NHGIS!A:A,TAZ!C749)</f>
        <v>1509</v>
      </c>
      <c r="F749">
        <f t="shared" si="22"/>
        <v>1473</v>
      </c>
      <c r="G749">
        <f t="shared" si="23"/>
        <v>802</v>
      </c>
      <c r="H749">
        <f>ROUND(VLOOKUP($C749,NHGIS!$A$2:$H$4300,COLUMN(NHGIS!C$1))*F749,0)</f>
        <v>671</v>
      </c>
      <c r="I749">
        <f>ROUND(VLOOKUP($C749,NHGIS!$A$2:$H$4300,COLUMN(NHGIS!D$1))*$F749,0)</f>
        <v>355</v>
      </c>
      <c r="J749">
        <f>ROUND(VLOOKUP($C749,NHGIS!$A$2:$H$4300,COLUMN(NHGIS!E$1))*$F749,0)</f>
        <v>297</v>
      </c>
      <c r="K749">
        <f>ROUND(VLOOKUP($C749,NHGIS!$A$2:$H$4300,COLUMN(NHGIS!F$1))*$F749,0)</f>
        <v>124</v>
      </c>
      <c r="L749">
        <f>ROUND(VLOOKUP($C749,NHGIS!$A$2:$H$4300,COLUMN(NHGIS!G$1))*$F749,0)</f>
        <v>227</v>
      </c>
      <c r="M749">
        <f>ROUND(VLOOKUP($C749,NHGIS!$A$2:$H$4300,COLUMN(NHGIS!H$1))*$F749,0)</f>
        <v>470</v>
      </c>
    </row>
    <row r="750" spans="1:13" x14ac:dyDescent="0.2">
      <c r="A750">
        <v>1</v>
      </c>
      <c r="B750" t="s">
        <v>16</v>
      </c>
      <c r="C750">
        <v>749</v>
      </c>
      <c r="D750">
        <f>SUMIFS('MPO Data'!D:D,'MPO Data'!C:C,TAZ!C750)</f>
        <v>878</v>
      </c>
      <c r="E750">
        <f>SUMIFS(NHGIS!B:B,NHGIS!A:A,TAZ!C750)</f>
        <v>760</v>
      </c>
      <c r="F750">
        <f t="shared" si="22"/>
        <v>878</v>
      </c>
      <c r="G750">
        <f t="shared" si="23"/>
        <v>632</v>
      </c>
      <c r="H750">
        <f>ROUND(VLOOKUP($C750,NHGIS!$A$2:$H$4300,COLUMN(NHGIS!C$1))*F750,0)</f>
        <v>246</v>
      </c>
      <c r="I750">
        <f>ROUND(VLOOKUP($C750,NHGIS!$A$2:$H$4300,COLUMN(NHGIS!D$1))*$F750,0)</f>
        <v>119</v>
      </c>
      <c r="J750">
        <f>ROUND(VLOOKUP($C750,NHGIS!$A$2:$H$4300,COLUMN(NHGIS!E$1))*$F750,0)</f>
        <v>133</v>
      </c>
      <c r="K750">
        <f>ROUND(VLOOKUP($C750,NHGIS!$A$2:$H$4300,COLUMN(NHGIS!F$1))*$F750,0)</f>
        <v>218</v>
      </c>
      <c r="L750">
        <f>ROUND(VLOOKUP($C750,NHGIS!$A$2:$H$4300,COLUMN(NHGIS!G$1))*$F750,0)</f>
        <v>102</v>
      </c>
      <c r="M750">
        <f>ROUND(VLOOKUP($C750,NHGIS!$A$2:$H$4300,COLUMN(NHGIS!H$1))*$F750,0)</f>
        <v>306</v>
      </c>
    </row>
    <row r="751" spans="1:13" x14ac:dyDescent="0.2">
      <c r="A751">
        <v>1</v>
      </c>
      <c r="B751" t="s">
        <v>16</v>
      </c>
      <c r="C751">
        <v>750</v>
      </c>
      <c r="D751">
        <f>SUMIFS('MPO Data'!D:D,'MPO Data'!C:C,TAZ!C751)</f>
        <v>331</v>
      </c>
      <c r="E751">
        <f>SUMIFS(NHGIS!B:B,NHGIS!A:A,TAZ!C751)</f>
        <v>239</v>
      </c>
      <c r="F751">
        <f t="shared" si="22"/>
        <v>331</v>
      </c>
      <c r="G751">
        <f t="shared" si="23"/>
        <v>245</v>
      </c>
      <c r="H751">
        <f>ROUND(VLOOKUP($C751,NHGIS!$A$2:$H$4300,COLUMN(NHGIS!C$1))*F751,0)</f>
        <v>86</v>
      </c>
      <c r="I751">
        <f>ROUND(VLOOKUP($C751,NHGIS!$A$2:$H$4300,COLUMN(NHGIS!D$1))*$F751,0)</f>
        <v>36</v>
      </c>
      <c r="J751">
        <f>ROUND(VLOOKUP($C751,NHGIS!$A$2:$H$4300,COLUMN(NHGIS!E$1))*$F751,0)</f>
        <v>48</v>
      </c>
      <c r="K751">
        <f>ROUND(VLOOKUP($C751,NHGIS!$A$2:$H$4300,COLUMN(NHGIS!F$1))*$F751,0)</f>
        <v>61</v>
      </c>
      <c r="L751">
        <f>ROUND(VLOOKUP($C751,NHGIS!$A$2:$H$4300,COLUMN(NHGIS!G$1))*$F751,0)</f>
        <v>60</v>
      </c>
      <c r="M751">
        <f>ROUND(VLOOKUP($C751,NHGIS!$A$2:$H$4300,COLUMN(NHGIS!H$1))*$F751,0)</f>
        <v>126</v>
      </c>
    </row>
    <row r="752" spans="1:13" x14ac:dyDescent="0.2">
      <c r="A752">
        <v>1</v>
      </c>
      <c r="B752" t="s">
        <v>16</v>
      </c>
      <c r="C752">
        <v>751</v>
      </c>
      <c r="D752">
        <f>SUMIFS('MPO Data'!D:D,'MPO Data'!C:C,TAZ!C752)</f>
        <v>798</v>
      </c>
      <c r="E752">
        <f>SUMIFS(NHGIS!B:B,NHGIS!A:A,TAZ!C752)</f>
        <v>726</v>
      </c>
      <c r="F752">
        <f t="shared" si="22"/>
        <v>798</v>
      </c>
      <c r="G752">
        <f t="shared" si="23"/>
        <v>739</v>
      </c>
      <c r="H752">
        <f>ROUND(VLOOKUP($C752,NHGIS!$A$2:$H$4300,COLUMN(NHGIS!C$1))*F752,0)</f>
        <v>59</v>
      </c>
      <c r="I752">
        <f>ROUND(VLOOKUP($C752,NHGIS!$A$2:$H$4300,COLUMN(NHGIS!D$1))*$F752,0)</f>
        <v>93</v>
      </c>
      <c r="J752">
        <f>ROUND(VLOOKUP($C752,NHGIS!$A$2:$H$4300,COLUMN(NHGIS!E$1))*$F752,0)</f>
        <v>208</v>
      </c>
      <c r="K752">
        <f>ROUND(VLOOKUP($C752,NHGIS!$A$2:$H$4300,COLUMN(NHGIS!F$1))*$F752,0)</f>
        <v>112</v>
      </c>
      <c r="L752">
        <f>ROUND(VLOOKUP($C752,NHGIS!$A$2:$H$4300,COLUMN(NHGIS!G$1))*$F752,0)</f>
        <v>60</v>
      </c>
      <c r="M752">
        <f>ROUND(VLOOKUP($C752,NHGIS!$A$2:$H$4300,COLUMN(NHGIS!H$1))*$F752,0)</f>
        <v>324</v>
      </c>
    </row>
    <row r="753" spans="1:13" x14ac:dyDescent="0.2">
      <c r="A753">
        <v>1</v>
      </c>
      <c r="B753" t="s">
        <v>16</v>
      </c>
      <c r="C753">
        <v>752</v>
      </c>
      <c r="D753">
        <f>SUMIFS('MPO Data'!D:D,'MPO Data'!C:C,TAZ!C753)</f>
        <v>869</v>
      </c>
      <c r="E753">
        <f>SUMIFS(NHGIS!B:B,NHGIS!A:A,TAZ!C753)</f>
        <v>1030</v>
      </c>
      <c r="F753">
        <f t="shared" si="22"/>
        <v>869</v>
      </c>
      <c r="G753">
        <f t="shared" si="23"/>
        <v>627</v>
      </c>
      <c r="H753">
        <f>ROUND(VLOOKUP($C753,NHGIS!$A$2:$H$4300,COLUMN(NHGIS!C$1))*F753,0)</f>
        <v>242</v>
      </c>
      <c r="I753">
        <f>ROUND(VLOOKUP($C753,NHGIS!$A$2:$H$4300,COLUMN(NHGIS!D$1))*$F753,0)</f>
        <v>84</v>
      </c>
      <c r="J753">
        <f>ROUND(VLOOKUP($C753,NHGIS!$A$2:$H$4300,COLUMN(NHGIS!E$1))*$F753,0)</f>
        <v>66</v>
      </c>
      <c r="K753">
        <f>ROUND(VLOOKUP($C753,NHGIS!$A$2:$H$4300,COLUMN(NHGIS!F$1))*$F753,0)</f>
        <v>145</v>
      </c>
      <c r="L753">
        <f>ROUND(VLOOKUP($C753,NHGIS!$A$2:$H$4300,COLUMN(NHGIS!G$1))*$F753,0)</f>
        <v>283</v>
      </c>
      <c r="M753">
        <f>ROUND(VLOOKUP($C753,NHGIS!$A$2:$H$4300,COLUMN(NHGIS!H$1))*$F753,0)</f>
        <v>290</v>
      </c>
    </row>
    <row r="754" spans="1:13" x14ac:dyDescent="0.2">
      <c r="A754">
        <v>1</v>
      </c>
      <c r="B754" t="s">
        <v>16</v>
      </c>
      <c r="C754">
        <v>753</v>
      </c>
      <c r="D754">
        <f>SUMIFS('MPO Data'!D:D,'MPO Data'!C:C,TAZ!C754)</f>
        <v>797</v>
      </c>
      <c r="E754">
        <f>SUMIFS(NHGIS!B:B,NHGIS!A:A,TAZ!C754)</f>
        <v>878</v>
      </c>
      <c r="F754">
        <f t="shared" si="22"/>
        <v>797</v>
      </c>
      <c r="G754">
        <f t="shared" si="23"/>
        <v>674</v>
      </c>
      <c r="H754">
        <f>ROUND(VLOOKUP($C754,NHGIS!$A$2:$H$4300,COLUMN(NHGIS!C$1))*F754,0)</f>
        <v>123</v>
      </c>
      <c r="I754">
        <f>ROUND(VLOOKUP($C754,NHGIS!$A$2:$H$4300,COLUMN(NHGIS!D$1))*$F754,0)</f>
        <v>200</v>
      </c>
      <c r="J754">
        <f>ROUND(VLOOKUP($C754,NHGIS!$A$2:$H$4300,COLUMN(NHGIS!E$1))*$F754,0)</f>
        <v>150</v>
      </c>
      <c r="K754">
        <f>ROUND(VLOOKUP($C754,NHGIS!$A$2:$H$4300,COLUMN(NHGIS!F$1))*$F754,0)</f>
        <v>122</v>
      </c>
      <c r="L754">
        <f>ROUND(VLOOKUP($C754,NHGIS!$A$2:$H$4300,COLUMN(NHGIS!G$1))*$F754,0)</f>
        <v>49</v>
      </c>
      <c r="M754">
        <f>ROUND(VLOOKUP($C754,NHGIS!$A$2:$H$4300,COLUMN(NHGIS!H$1))*$F754,0)</f>
        <v>277</v>
      </c>
    </row>
    <row r="755" spans="1:13" x14ac:dyDescent="0.2">
      <c r="A755">
        <v>1</v>
      </c>
      <c r="B755" t="s">
        <v>16</v>
      </c>
      <c r="C755">
        <v>754</v>
      </c>
      <c r="D755">
        <f>SUMIFS('MPO Data'!D:D,'MPO Data'!C:C,TAZ!C755)</f>
        <v>913</v>
      </c>
      <c r="E755">
        <f>SUMIFS(NHGIS!B:B,NHGIS!A:A,TAZ!C755)</f>
        <v>1254</v>
      </c>
      <c r="F755">
        <f t="shared" si="22"/>
        <v>913</v>
      </c>
      <c r="G755">
        <f t="shared" si="23"/>
        <v>745</v>
      </c>
      <c r="H755">
        <f>ROUND(VLOOKUP($C755,NHGIS!$A$2:$H$4300,COLUMN(NHGIS!C$1))*F755,0)</f>
        <v>168</v>
      </c>
      <c r="I755">
        <f>ROUND(VLOOKUP($C755,NHGIS!$A$2:$H$4300,COLUMN(NHGIS!D$1))*$F755,0)</f>
        <v>158</v>
      </c>
      <c r="J755">
        <f>ROUND(VLOOKUP($C755,NHGIS!$A$2:$H$4300,COLUMN(NHGIS!E$1))*$F755,0)</f>
        <v>243</v>
      </c>
      <c r="K755">
        <f>ROUND(VLOOKUP($C755,NHGIS!$A$2:$H$4300,COLUMN(NHGIS!F$1))*$F755,0)</f>
        <v>146</v>
      </c>
      <c r="L755">
        <f>ROUND(VLOOKUP($C755,NHGIS!$A$2:$H$4300,COLUMN(NHGIS!G$1))*$F755,0)</f>
        <v>137</v>
      </c>
      <c r="M755">
        <f>ROUND(VLOOKUP($C755,NHGIS!$A$2:$H$4300,COLUMN(NHGIS!H$1))*$F755,0)</f>
        <v>229</v>
      </c>
    </row>
    <row r="756" spans="1:13" x14ac:dyDescent="0.2">
      <c r="A756">
        <v>1</v>
      </c>
      <c r="B756" t="s">
        <v>16</v>
      </c>
      <c r="C756">
        <v>755</v>
      </c>
      <c r="D756">
        <f>SUMIFS('MPO Data'!D:D,'MPO Data'!C:C,TAZ!C756)</f>
        <v>793</v>
      </c>
      <c r="E756">
        <f>SUMIFS(NHGIS!B:B,NHGIS!A:A,TAZ!C756)</f>
        <v>758</v>
      </c>
      <c r="F756">
        <f t="shared" si="22"/>
        <v>793</v>
      </c>
      <c r="G756">
        <f t="shared" si="23"/>
        <v>560</v>
      </c>
      <c r="H756">
        <f>ROUND(VLOOKUP($C756,NHGIS!$A$2:$H$4300,COLUMN(NHGIS!C$1))*F756,0)</f>
        <v>233</v>
      </c>
      <c r="I756">
        <f>ROUND(VLOOKUP($C756,NHGIS!$A$2:$H$4300,COLUMN(NHGIS!D$1))*$F756,0)</f>
        <v>173</v>
      </c>
      <c r="J756">
        <f>ROUND(VLOOKUP($C756,NHGIS!$A$2:$H$4300,COLUMN(NHGIS!E$1))*$F756,0)</f>
        <v>76</v>
      </c>
      <c r="K756">
        <f>ROUND(VLOOKUP($C756,NHGIS!$A$2:$H$4300,COLUMN(NHGIS!F$1))*$F756,0)</f>
        <v>140</v>
      </c>
      <c r="L756">
        <f>ROUND(VLOOKUP($C756,NHGIS!$A$2:$H$4300,COLUMN(NHGIS!G$1))*$F756,0)</f>
        <v>121</v>
      </c>
      <c r="M756">
        <f>ROUND(VLOOKUP($C756,NHGIS!$A$2:$H$4300,COLUMN(NHGIS!H$1))*$F756,0)</f>
        <v>282</v>
      </c>
    </row>
    <row r="757" spans="1:13" x14ac:dyDescent="0.2">
      <c r="A757">
        <v>1</v>
      </c>
      <c r="B757" t="s">
        <v>16</v>
      </c>
      <c r="C757">
        <v>756</v>
      </c>
      <c r="D757">
        <f>SUMIFS('MPO Data'!D:D,'MPO Data'!C:C,TAZ!C757)</f>
        <v>377</v>
      </c>
      <c r="E757">
        <f>SUMIFS(NHGIS!B:B,NHGIS!A:A,TAZ!C757)</f>
        <v>546</v>
      </c>
      <c r="F757">
        <f t="shared" si="22"/>
        <v>377</v>
      </c>
      <c r="G757">
        <f t="shared" si="23"/>
        <v>312</v>
      </c>
      <c r="H757">
        <f>ROUND(VLOOKUP($C757,NHGIS!$A$2:$H$4300,COLUMN(NHGIS!C$1))*F757,0)</f>
        <v>65</v>
      </c>
      <c r="I757">
        <f>ROUND(VLOOKUP($C757,NHGIS!$A$2:$H$4300,COLUMN(NHGIS!D$1))*$F757,0)</f>
        <v>23</v>
      </c>
      <c r="J757">
        <f>ROUND(VLOOKUP($C757,NHGIS!$A$2:$H$4300,COLUMN(NHGIS!E$1))*$F757,0)</f>
        <v>29</v>
      </c>
      <c r="K757">
        <f>ROUND(VLOOKUP($C757,NHGIS!$A$2:$H$4300,COLUMN(NHGIS!F$1))*$F757,0)</f>
        <v>126</v>
      </c>
      <c r="L757">
        <f>ROUND(VLOOKUP($C757,NHGIS!$A$2:$H$4300,COLUMN(NHGIS!G$1))*$F757,0)</f>
        <v>96</v>
      </c>
      <c r="M757">
        <f>ROUND(VLOOKUP($C757,NHGIS!$A$2:$H$4300,COLUMN(NHGIS!H$1))*$F757,0)</f>
        <v>103</v>
      </c>
    </row>
    <row r="758" spans="1:13" x14ac:dyDescent="0.2">
      <c r="A758">
        <v>1</v>
      </c>
      <c r="B758" t="s">
        <v>16</v>
      </c>
      <c r="C758">
        <v>757</v>
      </c>
      <c r="D758">
        <f>SUMIFS('MPO Data'!D:D,'MPO Data'!C:C,TAZ!C758)</f>
        <v>815</v>
      </c>
      <c r="E758">
        <f>SUMIFS(NHGIS!B:B,NHGIS!A:A,TAZ!C758)</f>
        <v>1050</v>
      </c>
      <c r="F758">
        <f t="shared" si="22"/>
        <v>815</v>
      </c>
      <c r="G758">
        <f t="shared" si="23"/>
        <v>477</v>
      </c>
      <c r="H758">
        <f>ROUND(VLOOKUP($C758,NHGIS!$A$2:$H$4300,COLUMN(NHGIS!C$1))*F758,0)</f>
        <v>338</v>
      </c>
      <c r="I758">
        <f>ROUND(VLOOKUP($C758,NHGIS!$A$2:$H$4300,COLUMN(NHGIS!D$1))*$F758,0)</f>
        <v>139</v>
      </c>
      <c r="J758">
        <f>ROUND(VLOOKUP($C758,NHGIS!$A$2:$H$4300,COLUMN(NHGIS!E$1))*$F758,0)</f>
        <v>75</v>
      </c>
      <c r="K758">
        <f>ROUND(VLOOKUP($C758,NHGIS!$A$2:$H$4300,COLUMN(NHGIS!F$1))*$F758,0)</f>
        <v>208</v>
      </c>
      <c r="L758">
        <f>ROUND(VLOOKUP($C758,NHGIS!$A$2:$H$4300,COLUMN(NHGIS!G$1))*$F758,0)</f>
        <v>119</v>
      </c>
      <c r="M758">
        <f>ROUND(VLOOKUP($C758,NHGIS!$A$2:$H$4300,COLUMN(NHGIS!H$1))*$F758,0)</f>
        <v>275</v>
      </c>
    </row>
    <row r="759" spans="1:13" x14ac:dyDescent="0.2">
      <c r="A759">
        <v>1</v>
      </c>
      <c r="B759" t="s">
        <v>16</v>
      </c>
      <c r="C759">
        <v>758</v>
      </c>
      <c r="D759">
        <f>SUMIFS('MPO Data'!D:D,'MPO Data'!C:C,TAZ!C759)</f>
        <v>708</v>
      </c>
      <c r="E759">
        <f>SUMIFS(NHGIS!B:B,NHGIS!A:A,TAZ!C759)</f>
        <v>566</v>
      </c>
      <c r="F759">
        <f t="shared" si="22"/>
        <v>708</v>
      </c>
      <c r="G759">
        <f t="shared" si="23"/>
        <v>447</v>
      </c>
      <c r="H759">
        <f>ROUND(VLOOKUP($C759,NHGIS!$A$2:$H$4300,COLUMN(NHGIS!C$1))*F759,0)</f>
        <v>261</v>
      </c>
      <c r="I759">
        <f>ROUND(VLOOKUP($C759,NHGIS!$A$2:$H$4300,COLUMN(NHGIS!D$1))*$F759,0)</f>
        <v>68</v>
      </c>
      <c r="J759">
        <f>ROUND(VLOOKUP($C759,NHGIS!$A$2:$H$4300,COLUMN(NHGIS!E$1))*$F759,0)</f>
        <v>143</v>
      </c>
      <c r="K759">
        <f>ROUND(VLOOKUP($C759,NHGIS!$A$2:$H$4300,COLUMN(NHGIS!F$1))*$F759,0)</f>
        <v>53</v>
      </c>
      <c r="L759">
        <f>ROUND(VLOOKUP($C759,NHGIS!$A$2:$H$4300,COLUMN(NHGIS!G$1))*$F759,0)</f>
        <v>94</v>
      </c>
      <c r="M759">
        <f>ROUND(VLOOKUP($C759,NHGIS!$A$2:$H$4300,COLUMN(NHGIS!H$1))*$F759,0)</f>
        <v>351</v>
      </c>
    </row>
    <row r="760" spans="1:13" x14ac:dyDescent="0.2">
      <c r="A760">
        <v>1</v>
      </c>
      <c r="B760" t="s">
        <v>16</v>
      </c>
      <c r="C760">
        <v>759</v>
      </c>
      <c r="D760">
        <f>SUMIFS('MPO Data'!D:D,'MPO Data'!C:C,TAZ!C760)</f>
        <v>1112</v>
      </c>
      <c r="E760">
        <f>SUMIFS(NHGIS!B:B,NHGIS!A:A,TAZ!C760)</f>
        <v>1098</v>
      </c>
      <c r="F760">
        <f t="shared" si="22"/>
        <v>1112</v>
      </c>
      <c r="G760">
        <f t="shared" si="23"/>
        <v>901</v>
      </c>
      <c r="H760">
        <f>ROUND(VLOOKUP($C760,NHGIS!$A$2:$H$4300,COLUMN(NHGIS!C$1))*F760,0)</f>
        <v>211</v>
      </c>
      <c r="I760">
        <f>ROUND(VLOOKUP($C760,NHGIS!$A$2:$H$4300,COLUMN(NHGIS!D$1))*$F760,0)</f>
        <v>131</v>
      </c>
      <c r="J760">
        <f>ROUND(VLOOKUP($C760,NHGIS!$A$2:$H$4300,COLUMN(NHGIS!E$1))*$F760,0)</f>
        <v>107</v>
      </c>
      <c r="K760">
        <f>ROUND(VLOOKUP($C760,NHGIS!$A$2:$H$4300,COLUMN(NHGIS!F$1))*$F760,0)</f>
        <v>140</v>
      </c>
      <c r="L760">
        <f>ROUND(VLOOKUP($C760,NHGIS!$A$2:$H$4300,COLUMN(NHGIS!G$1))*$F760,0)</f>
        <v>271</v>
      </c>
      <c r="M760">
        <f>ROUND(VLOOKUP($C760,NHGIS!$A$2:$H$4300,COLUMN(NHGIS!H$1))*$F760,0)</f>
        <v>463</v>
      </c>
    </row>
    <row r="761" spans="1:13" x14ac:dyDescent="0.2">
      <c r="A761">
        <v>1</v>
      </c>
      <c r="B761" t="s">
        <v>16</v>
      </c>
      <c r="C761">
        <v>760</v>
      </c>
      <c r="D761">
        <f>SUMIFS('MPO Data'!D:D,'MPO Data'!C:C,TAZ!C761)</f>
        <v>1188</v>
      </c>
      <c r="E761">
        <f>SUMIFS(NHGIS!B:B,NHGIS!A:A,TAZ!C761)</f>
        <v>1413</v>
      </c>
      <c r="F761">
        <f t="shared" si="22"/>
        <v>1188</v>
      </c>
      <c r="G761">
        <f t="shared" si="23"/>
        <v>916</v>
      </c>
      <c r="H761">
        <f>ROUND(VLOOKUP($C761,NHGIS!$A$2:$H$4300,COLUMN(NHGIS!C$1))*F761,0)</f>
        <v>272</v>
      </c>
      <c r="I761">
        <f>ROUND(VLOOKUP($C761,NHGIS!$A$2:$H$4300,COLUMN(NHGIS!D$1))*$F761,0)</f>
        <v>162</v>
      </c>
      <c r="J761">
        <f>ROUND(VLOOKUP($C761,NHGIS!$A$2:$H$4300,COLUMN(NHGIS!E$1))*$F761,0)</f>
        <v>97</v>
      </c>
      <c r="K761">
        <f>ROUND(VLOOKUP($C761,NHGIS!$A$2:$H$4300,COLUMN(NHGIS!F$1))*$F761,0)</f>
        <v>110</v>
      </c>
      <c r="L761">
        <f>ROUND(VLOOKUP($C761,NHGIS!$A$2:$H$4300,COLUMN(NHGIS!G$1))*$F761,0)</f>
        <v>166</v>
      </c>
      <c r="M761">
        <f>ROUND(VLOOKUP($C761,NHGIS!$A$2:$H$4300,COLUMN(NHGIS!H$1))*$F761,0)</f>
        <v>653</v>
      </c>
    </row>
    <row r="762" spans="1:13" x14ac:dyDescent="0.2">
      <c r="A762">
        <v>1</v>
      </c>
      <c r="B762" t="s">
        <v>16</v>
      </c>
      <c r="C762">
        <v>761</v>
      </c>
      <c r="D762">
        <f>SUMIFS('MPO Data'!D:D,'MPO Data'!C:C,TAZ!C762)</f>
        <v>772</v>
      </c>
      <c r="E762">
        <f>SUMIFS(NHGIS!B:B,NHGIS!A:A,TAZ!C762)</f>
        <v>556</v>
      </c>
      <c r="F762">
        <f t="shared" si="22"/>
        <v>772</v>
      </c>
      <c r="G762">
        <f t="shared" si="23"/>
        <v>408</v>
      </c>
      <c r="H762">
        <f>ROUND(VLOOKUP($C762,NHGIS!$A$2:$H$4300,COLUMN(NHGIS!C$1))*F762,0)</f>
        <v>364</v>
      </c>
      <c r="I762">
        <f>ROUND(VLOOKUP($C762,NHGIS!$A$2:$H$4300,COLUMN(NHGIS!D$1))*$F762,0)</f>
        <v>0</v>
      </c>
      <c r="J762">
        <f>ROUND(VLOOKUP($C762,NHGIS!$A$2:$H$4300,COLUMN(NHGIS!E$1))*$F762,0)</f>
        <v>54</v>
      </c>
      <c r="K762">
        <f>ROUND(VLOOKUP($C762,NHGIS!$A$2:$H$4300,COLUMN(NHGIS!F$1))*$F762,0)</f>
        <v>26</v>
      </c>
      <c r="L762">
        <f>ROUND(VLOOKUP($C762,NHGIS!$A$2:$H$4300,COLUMN(NHGIS!G$1))*$F762,0)</f>
        <v>97</v>
      </c>
      <c r="M762">
        <f>ROUND(VLOOKUP($C762,NHGIS!$A$2:$H$4300,COLUMN(NHGIS!H$1))*$F762,0)</f>
        <v>594</v>
      </c>
    </row>
    <row r="763" spans="1:13" x14ac:dyDescent="0.2">
      <c r="A763">
        <v>1</v>
      </c>
      <c r="B763" t="s">
        <v>16</v>
      </c>
      <c r="C763">
        <v>762</v>
      </c>
      <c r="D763">
        <f>SUMIFS('MPO Data'!D:D,'MPO Data'!C:C,TAZ!C763)</f>
        <v>567</v>
      </c>
      <c r="E763">
        <f>SUMIFS(NHGIS!B:B,NHGIS!A:A,TAZ!C763)</f>
        <v>697</v>
      </c>
      <c r="F763">
        <f t="shared" si="22"/>
        <v>567</v>
      </c>
      <c r="G763">
        <f t="shared" si="23"/>
        <v>416</v>
      </c>
      <c r="H763">
        <f>ROUND(VLOOKUP($C763,NHGIS!$A$2:$H$4300,COLUMN(NHGIS!C$1))*F763,0)</f>
        <v>151</v>
      </c>
      <c r="I763">
        <f>ROUND(VLOOKUP($C763,NHGIS!$A$2:$H$4300,COLUMN(NHGIS!D$1))*$F763,0)</f>
        <v>91</v>
      </c>
      <c r="J763">
        <f>ROUND(VLOOKUP($C763,NHGIS!$A$2:$H$4300,COLUMN(NHGIS!E$1))*$F763,0)</f>
        <v>186</v>
      </c>
      <c r="K763">
        <f>ROUND(VLOOKUP($C763,NHGIS!$A$2:$H$4300,COLUMN(NHGIS!F$1))*$F763,0)</f>
        <v>76</v>
      </c>
      <c r="L763">
        <f>ROUND(VLOOKUP($C763,NHGIS!$A$2:$H$4300,COLUMN(NHGIS!G$1))*$F763,0)</f>
        <v>32</v>
      </c>
      <c r="M763">
        <f>ROUND(VLOOKUP($C763,NHGIS!$A$2:$H$4300,COLUMN(NHGIS!H$1))*$F763,0)</f>
        <v>182</v>
      </c>
    </row>
    <row r="764" spans="1:13" x14ac:dyDescent="0.2">
      <c r="A764">
        <v>1</v>
      </c>
      <c r="B764" t="s">
        <v>16</v>
      </c>
      <c r="C764">
        <v>763</v>
      </c>
      <c r="D764">
        <f>SUMIFS('MPO Data'!D:D,'MPO Data'!C:C,TAZ!C764)</f>
        <v>546</v>
      </c>
      <c r="E764">
        <f>SUMIFS(NHGIS!B:B,NHGIS!A:A,TAZ!C764)</f>
        <v>685</v>
      </c>
      <c r="F764">
        <f t="shared" si="22"/>
        <v>546</v>
      </c>
      <c r="G764">
        <f t="shared" si="23"/>
        <v>341</v>
      </c>
      <c r="H764">
        <f>ROUND(VLOOKUP($C764,NHGIS!$A$2:$H$4300,COLUMN(NHGIS!C$1))*F764,0)</f>
        <v>205</v>
      </c>
      <c r="I764">
        <f>ROUND(VLOOKUP($C764,NHGIS!$A$2:$H$4300,COLUMN(NHGIS!D$1))*$F764,0)</f>
        <v>39</v>
      </c>
      <c r="J764">
        <f>ROUND(VLOOKUP($C764,NHGIS!$A$2:$H$4300,COLUMN(NHGIS!E$1))*$F764,0)</f>
        <v>53</v>
      </c>
      <c r="K764">
        <f>ROUND(VLOOKUP($C764,NHGIS!$A$2:$H$4300,COLUMN(NHGIS!F$1))*$F764,0)</f>
        <v>88</v>
      </c>
      <c r="L764">
        <f>ROUND(VLOOKUP($C764,NHGIS!$A$2:$H$4300,COLUMN(NHGIS!G$1))*$F764,0)</f>
        <v>81</v>
      </c>
      <c r="M764">
        <f>ROUND(VLOOKUP($C764,NHGIS!$A$2:$H$4300,COLUMN(NHGIS!H$1))*$F764,0)</f>
        <v>285</v>
      </c>
    </row>
    <row r="765" spans="1:13" x14ac:dyDescent="0.2">
      <c r="A765">
        <v>1</v>
      </c>
      <c r="B765" t="s">
        <v>16</v>
      </c>
      <c r="C765">
        <v>764</v>
      </c>
      <c r="D765">
        <f>SUMIFS('MPO Data'!D:D,'MPO Data'!C:C,TAZ!C765)</f>
        <v>719</v>
      </c>
      <c r="E765">
        <f>SUMIFS(NHGIS!B:B,NHGIS!A:A,TAZ!C765)</f>
        <v>813</v>
      </c>
      <c r="F765">
        <f t="shared" si="22"/>
        <v>719</v>
      </c>
      <c r="G765">
        <f t="shared" si="23"/>
        <v>505</v>
      </c>
      <c r="H765">
        <f>ROUND(VLOOKUP($C765,NHGIS!$A$2:$H$4300,COLUMN(NHGIS!C$1))*F765,0)</f>
        <v>214</v>
      </c>
      <c r="I765">
        <f>ROUND(VLOOKUP($C765,NHGIS!$A$2:$H$4300,COLUMN(NHGIS!D$1))*$F765,0)</f>
        <v>93</v>
      </c>
      <c r="J765">
        <f>ROUND(VLOOKUP($C765,NHGIS!$A$2:$H$4300,COLUMN(NHGIS!E$1))*$F765,0)</f>
        <v>110</v>
      </c>
      <c r="K765">
        <f>ROUND(VLOOKUP($C765,NHGIS!$A$2:$H$4300,COLUMN(NHGIS!F$1))*$F765,0)</f>
        <v>52</v>
      </c>
      <c r="L765">
        <f>ROUND(VLOOKUP($C765,NHGIS!$A$2:$H$4300,COLUMN(NHGIS!G$1))*$F765,0)</f>
        <v>90</v>
      </c>
      <c r="M765">
        <f>ROUND(VLOOKUP($C765,NHGIS!$A$2:$H$4300,COLUMN(NHGIS!H$1))*$F765,0)</f>
        <v>374</v>
      </c>
    </row>
    <row r="766" spans="1:13" x14ac:dyDescent="0.2">
      <c r="A766">
        <v>1</v>
      </c>
      <c r="B766" t="s">
        <v>16</v>
      </c>
      <c r="C766">
        <v>765</v>
      </c>
      <c r="D766">
        <f>SUMIFS('MPO Data'!D:D,'MPO Data'!C:C,TAZ!C766)</f>
        <v>217</v>
      </c>
      <c r="E766">
        <f>SUMIFS(NHGIS!B:B,NHGIS!A:A,TAZ!C766)</f>
        <v>231</v>
      </c>
      <c r="F766">
        <f t="shared" si="22"/>
        <v>217</v>
      </c>
      <c r="G766">
        <f t="shared" si="23"/>
        <v>116</v>
      </c>
      <c r="H766">
        <f>ROUND(VLOOKUP($C766,NHGIS!$A$2:$H$4300,COLUMN(NHGIS!C$1))*F766,0)</f>
        <v>101</v>
      </c>
      <c r="I766">
        <f>ROUND(VLOOKUP($C766,NHGIS!$A$2:$H$4300,COLUMN(NHGIS!D$1))*$F766,0)</f>
        <v>15</v>
      </c>
      <c r="J766">
        <f>ROUND(VLOOKUP($C766,NHGIS!$A$2:$H$4300,COLUMN(NHGIS!E$1))*$F766,0)</f>
        <v>43</v>
      </c>
      <c r="K766">
        <f>ROUND(VLOOKUP($C766,NHGIS!$A$2:$H$4300,COLUMN(NHGIS!F$1))*$F766,0)</f>
        <v>23</v>
      </c>
      <c r="L766">
        <f>ROUND(VLOOKUP($C766,NHGIS!$A$2:$H$4300,COLUMN(NHGIS!G$1))*$F766,0)</f>
        <v>21</v>
      </c>
      <c r="M766">
        <f>ROUND(VLOOKUP($C766,NHGIS!$A$2:$H$4300,COLUMN(NHGIS!H$1))*$F766,0)</f>
        <v>115</v>
      </c>
    </row>
    <row r="767" spans="1:13" x14ac:dyDescent="0.2">
      <c r="A767">
        <v>1</v>
      </c>
      <c r="B767" t="s">
        <v>16</v>
      </c>
      <c r="C767">
        <v>766</v>
      </c>
      <c r="D767">
        <f>SUMIFS('MPO Data'!D:D,'MPO Data'!C:C,TAZ!C767)</f>
        <v>341</v>
      </c>
      <c r="E767">
        <f>SUMIFS(NHGIS!B:B,NHGIS!A:A,TAZ!C767)</f>
        <v>387</v>
      </c>
      <c r="F767">
        <f t="shared" si="22"/>
        <v>341</v>
      </c>
      <c r="G767">
        <f t="shared" si="23"/>
        <v>238</v>
      </c>
      <c r="H767">
        <f>ROUND(VLOOKUP($C767,NHGIS!$A$2:$H$4300,COLUMN(NHGIS!C$1))*F767,0)</f>
        <v>103</v>
      </c>
      <c r="I767">
        <f>ROUND(VLOOKUP($C767,NHGIS!$A$2:$H$4300,COLUMN(NHGIS!D$1))*$F767,0)</f>
        <v>20</v>
      </c>
      <c r="J767">
        <f>ROUND(VLOOKUP($C767,NHGIS!$A$2:$H$4300,COLUMN(NHGIS!E$1))*$F767,0)</f>
        <v>48</v>
      </c>
      <c r="K767">
        <f>ROUND(VLOOKUP($C767,NHGIS!$A$2:$H$4300,COLUMN(NHGIS!F$1))*$F767,0)</f>
        <v>62</v>
      </c>
      <c r="L767">
        <f>ROUND(VLOOKUP($C767,NHGIS!$A$2:$H$4300,COLUMN(NHGIS!G$1))*$F767,0)</f>
        <v>16</v>
      </c>
      <c r="M767">
        <f>ROUND(VLOOKUP($C767,NHGIS!$A$2:$H$4300,COLUMN(NHGIS!H$1))*$F767,0)</f>
        <v>195</v>
      </c>
    </row>
    <row r="768" spans="1:13" x14ac:dyDescent="0.2">
      <c r="A768">
        <v>1</v>
      </c>
      <c r="B768" t="s">
        <v>16</v>
      </c>
      <c r="C768">
        <v>767</v>
      </c>
      <c r="D768">
        <f>SUMIFS('MPO Data'!D:D,'MPO Data'!C:C,TAZ!C768)</f>
        <v>495</v>
      </c>
      <c r="E768">
        <f>SUMIFS(NHGIS!B:B,NHGIS!A:A,TAZ!C768)</f>
        <v>415</v>
      </c>
      <c r="F768">
        <f t="shared" si="22"/>
        <v>495</v>
      </c>
      <c r="G768">
        <f t="shared" si="23"/>
        <v>378</v>
      </c>
      <c r="H768">
        <f>ROUND(VLOOKUP($C768,NHGIS!$A$2:$H$4300,COLUMN(NHGIS!C$1))*F768,0)</f>
        <v>117</v>
      </c>
      <c r="I768">
        <f>ROUND(VLOOKUP($C768,NHGIS!$A$2:$H$4300,COLUMN(NHGIS!D$1))*$F768,0)</f>
        <v>26</v>
      </c>
      <c r="J768">
        <f>ROUND(VLOOKUP($C768,NHGIS!$A$2:$H$4300,COLUMN(NHGIS!E$1))*$F768,0)</f>
        <v>67</v>
      </c>
      <c r="K768">
        <f>ROUND(VLOOKUP($C768,NHGIS!$A$2:$H$4300,COLUMN(NHGIS!F$1))*$F768,0)</f>
        <v>111</v>
      </c>
      <c r="L768">
        <f>ROUND(VLOOKUP($C768,NHGIS!$A$2:$H$4300,COLUMN(NHGIS!G$1))*$F768,0)</f>
        <v>115</v>
      </c>
      <c r="M768">
        <f>ROUND(VLOOKUP($C768,NHGIS!$A$2:$H$4300,COLUMN(NHGIS!H$1))*$F768,0)</f>
        <v>177</v>
      </c>
    </row>
    <row r="769" spans="1:13" x14ac:dyDescent="0.2">
      <c r="A769">
        <v>1</v>
      </c>
      <c r="B769" t="s">
        <v>16</v>
      </c>
      <c r="C769">
        <v>768</v>
      </c>
      <c r="D769">
        <f>SUMIFS('MPO Data'!D:D,'MPO Data'!C:C,TAZ!C769)</f>
        <v>417</v>
      </c>
      <c r="E769">
        <f>SUMIFS(NHGIS!B:B,NHGIS!A:A,TAZ!C769)</f>
        <v>443</v>
      </c>
      <c r="F769">
        <f t="shared" si="22"/>
        <v>417</v>
      </c>
      <c r="G769">
        <f t="shared" si="23"/>
        <v>301</v>
      </c>
      <c r="H769">
        <f>ROUND(VLOOKUP($C769,NHGIS!$A$2:$H$4300,COLUMN(NHGIS!C$1))*F769,0)</f>
        <v>116</v>
      </c>
      <c r="I769">
        <f>ROUND(VLOOKUP($C769,NHGIS!$A$2:$H$4300,COLUMN(NHGIS!D$1))*$F769,0)</f>
        <v>17</v>
      </c>
      <c r="J769">
        <f>ROUND(VLOOKUP($C769,NHGIS!$A$2:$H$4300,COLUMN(NHGIS!E$1))*$F769,0)</f>
        <v>13</v>
      </c>
      <c r="K769">
        <f>ROUND(VLOOKUP($C769,NHGIS!$A$2:$H$4300,COLUMN(NHGIS!F$1))*$F769,0)</f>
        <v>0</v>
      </c>
      <c r="L769">
        <f>ROUND(VLOOKUP($C769,NHGIS!$A$2:$H$4300,COLUMN(NHGIS!G$1))*$F769,0)</f>
        <v>99</v>
      </c>
      <c r="M769">
        <f>ROUND(VLOOKUP($C769,NHGIS!$A$2:$H$4300,COLUMN(NHGIS!H$1))*$F769,0)</f>
        <v>288</v>
      </c>
    </row>
    <row r="770" spans="1:13" x14ac:dyDescent="0.2">
      <c r="A770">
        <v>1</v>
      </c>
      <c r="B770" t="s">
        <v>16</v>
      </c>
      <c r="C770">
        <v>769</v>
      </c>
      <c r="D770">
        <f>SUMIFS('MPO Data'!D:D,'MPO Data'!C:C,TAZ!C770)</f>
        <v>567</v>
      </c>
      <c r="E770">
        <f>SUMIFS(NHGIS!B:B,NHGIS!A:A,TAZ!C770)</f>
        <v>673</v>
      </c>
      <c r="F770">
        <f t="shared" si="22"/>
        <v>567</v>
      </c>
      <c r="G770">
        <f t="shared" si="23"/>
        <v>277</v>
      </c>
      <c r="H770">
        <f>ROUND(VLOOKUP($C770,NHGIS!$A$2:$H$4300,COLUMN(NHGIS!C$1))*F770,0)</f>
        <v>290</v>
      </c>
      <c r="I770">
        <f>ROUND(VLOOKUP($C770,NHGIS!$A$2:$H$4300,COLUMN(NHGIS!D$1))*$F770,0)</f>
        <v>61</v>
      </c>
      <c r="J770">
        <f>ROUND(VLOOKUP($C770,NHGIS!$A$2:$H$4300,COLUMN(NHGIS!E$1))*$F770,0)</f>
        <v>32</v>
      </c>
      <c r="K770">
        <f>ROUND(VLOOKUP($C770,NHGIS!$A$2:$H$4300,COLUMN(NHGIS!F$1))*$F770,0)</f>
        <v>15</v>
      </c>
      <c r="L770">
        <f>ROUND(VLOOKUP($C770,NHGIS!$A$2:$H$4300,COLUMN(NHGIS!G$1))*$F770,0)</f>
        <v>101</v>
      </c>
      <c r="M770">
        <f>ROUND(VLOOKUP($C770,NHGIS!$A$2:$H$4300,COLUMN(NHGIS!H$1))*$F770,0)</f>
        <v>358</v>
      </c>
    </row>
    <row r="771" spans="1:13" x14ac:dyDescent="0.2">
      <c r="A771">
        <v>1</v>
      </c>
      <c r="B771" t="s">
        <v>16</v>
      </c>
      <c r="C771">
        <v>770</v>
      </c>
      <c r="D771">
        <f>SUMIFS('MPO Data'!D:D,'MPO Data'!C:C,TAZ!C771)</f>
        <v>680</v>
      </c>
      <c r="E771">
        <f>SUMIFS(NHGIS!B:B,NHGIS!A:A,TAZ!C771)</f>
        <v>666</v>
      </c>
      <c r="F771">
        <f t="shared" ref="F771:F834" si="24">D771</f>
        <v>680</v>
      </c>
      <c r="G771">
        <f t="shared" ref="G771:G834" si="25">F771-H771</f>
        <v>456</v>
      </c>
      <c r="H771">
        <f>ROUND(VLOOKUP($C771,NHGIS!$A$2:$H$4300,COLUMN(NHGIS!C$1))*F771,0)</f>
        <v>224</v>
      </c>
      <c r="I771">
        <f>ROUND(VLOOKUP($C771,NHGIS!$A$2:$H$4300,COLUMN(NHGIS!D$1))*$F771,0)</f>
        <v>132</v>
      </c>
      <c r="J771">
        <f>ROUND(VLOOKUP($C771,NHGIS!$A$2:$H$4300,COLUMN(NHGIS!E$1))*$F771,0)</f>
        <v>53</v>
      </c>
      <c r="K771">
        <f>ROUND(VLOOKUP($C771,NHGIS!$A$2:$H$4300,COLUMN(NHGIS!F$1))*$F771,0)</f>
        <v>57</v>
      </c>
      <c r="L771">
        <f>ROUND(VLOOKUP($C771,NHGIS!$A$2:$H$4300,COLUMN(NHGIS!G$1))*$F771,0)</f>
        <v>38</v>
      </c>
      <c r="M771">
        <f>ROUND(VLOOKUP($C771,NHGIS!$A$2:$H$4300,COLUMN(NHGIS!H$1))*$F771,0)</f>
        <v>400</v>
      </c>
    </row>
    <row r="772" spans="1:13" x14ac:dyDescent="0.2">
      <c r="A772">
        <v>1</v>
      </c>
      <c r="B772" t="s">
        <v>16</v>
      </c>
      <c r="C772">
        <v>771</v>
      </c>
      <c r="D772">
        <f>SUMIFS('MPO Data'!D:D,'MPO Data'!C:C,TAZ!C772)</f>
        <v>429</v>
      </c>
      <c r="E772">
        <f>SUMIFS(NHGIS!B:B,NHGIS!A:A,TAZ!C772)</f>
        <v>437</v>
      </c>
      <c r="F772">
        <f t="shared" si="24"/>
        <v>429</v>
      </c>
      <c r="G772">
        <f t="shared" si="25"/>
        <v>313</v>
      </c>
      <c r="H772">
        <f>ROUND(VLOOKUP($C772,NHGIS!$A$2:$H$4300,COLUMN(NHGIS!C$1))*F772,0)</f>
        <v>116</v>
      </c>
      <c r="I772">
        <f>ROUND(VLOOKUP($C772,NHGIS!$A$2:$H$4300,COLUMN(NHGIS!D$1))*$F772,0)</f>
        <v>11</v>
      </c>
      <c r="J772">
        <f>ROUND(VLOOKUP($C772,NHGIS!$A$2:$H$4300,COLUMN(NHGIS!E$1))*$F772,0)</f>
        <v>49</v>
      </c>
      <c r="K772">
        <f>ROUND(VLOOKUP($C772,NHGIS!$A$2:$H$4300,COLUMN(NHGIS!F$1))*$F772,0)</f>
        <v>57</v>
      </c>
      <c r="L772">
        <f>ROUND(VLOOKUP($C772,NHGIS!$A$2:$H$4300,COLUMN(NHGIS!G$1))*$F772,0)</f>
        <v>25</v>
      </c>
      <c r="M772">
        <f>ROUND(VLOOKUP($C772,NHGIS!$A$2:$H$4300,COLUMN(NHGIS!H$1))*$F772,0)</f>
        <v>288</v>
      </c>
    </row>
    <row r="773" spans="1:13" x14ac:dyDescent="0.2">
      <c r="A773">
        <v>1</v>
      </c>
      <c r="B773" t="s">
        <v>16</v>
      </c>
      <c r="C773">
        <v>772</v>
      </c>
      <c r="D773">
        <f>SUMIFS('MPO Data'!D:D,'MPO Data'!C:C,TAZ!C773)</f>
        <v>910</v>
      </c>
      <c r="E773">
        <f>SUMIFS(NHGIS!B:B,NHGIS!A:A,TAZ!C773)</f>
        <v>667</v>
      </c>
      <c r="F773">
        <f t="shared" si="24"/>
        <v>910</v>
      </c>
      <c r="G773">
        <f t="shared" si="25"/>
        <v>681</v>
      </c>
      <c r="H773">
        <f>ROUND(VLOOKUP($C773,NHGIS!$A$2:$H$4300,COLUMN(NHGIS!C$1))*F773,0)</f>
        <v>229</v>
      </c>
      <c r="I773">
        <f>ROUND(VLOOKUP($C773,NHGIS!$A$2:$H$4300,COLUMN(NHGIS!D$1))*$F773,0)</f>
        <v>96</v>
      </c>
      <c r="J773">
        <f>ROUND(VLOOKUP($C773,NHGIS!$A$2:$H$4300,COLUMN(NHGIS!E$1))*$F773,0)</f>
        <v>171</v>
      </c>
      <c r="K773">
        <f>ROUND(VLOOKUP($C773,NHGIS!$A$2:$H$4300,COLUMN(NHGIS!F$1))*$F773,0)</f>
        <v>80</v>
      </c>
      <c r="L773">
        <f>ROUND(VLOOKUP($C773,NHGIS!$A$2:$H$4300,COLUMN(NHGIS!G$1))*$F773,0)</f>
        <v>123</v>
      </c>
      <c r="M773">
        <f>ROUND(VLOOKUP($C773,NHGIS!$A$2:$H$4300,COLUMN(NHGIS!H$1))*$F773,0)</f>
        <v>441</v>
      </c>
    </row>
    <row r="774" spans="1:13" x14ac:dyDescent="0.2">
      <c r="A774">
        <v>1</v>
      </c>
      <c r="B774" t="s">
        <v>16</v>
      </c>
      <c r="C774">
        <v>773</v>
      </c>
      <c r="D774">
        <f>SUMIFS('MPO Data'!D:D,'MPO Data'!C:C,TAZ!C774)</f>
        <v>551</v>
      </c>
      <c r="E774">
        <f>SUMIFS(NHGIS!B:B,NHGIS!A:A,TAZ!C774)</f>
        <v>767</v>
      </c>
      <c r="F774">
        <f t="shared" si="24"/>
        <v>551</v>
      </c>
      <c r="G774">
        <f t="shared" si="25"/>
        <v>338</v>
      </c>
      <c r="H774">
        <f>ROUND(VLOOKUP($C774,NHGIS!$A$2:$H$4300,COLUMN(NHGIS!C$1))*F774,0)</f>
        <v>213</v>
      </c>
      <c r="I774">
        <f>ROUND(VLOOKUP($C774,NHGIS!$A$2:$H$4300,COLUMN(NHGIS!D$1))*$F774,0)</f>
        <v>58</v>
      </c>
      <c r="J774">
        <f>ROUND(VLOOKUP($C774,NHGIS!$A$2:$H$4300,COLUMN(NHGIS!E$1))*$F774,0)</f>
        <v>60</v>
      </c>
      <c r="K774">
        <f>ROUND(VLOOKUP($C774,NHGIS!$A$2:$H$4300,COLUMN(NHGIS!F$1))*$F774,0)</f>
        <v>103</v>
      </c>
      <c r="L774">
        <f>ROUND(VLOOKUP($C774,NHGIS!$A$2:$H$4300,COLUMN(NHGIS!G$1))*$F774,0)</f>
        <v>70</v>
      </c>
      <c r="M774">
        <f>ROUND(VLOOKUP($C774,NHGIS!$A$2:$H$4300,COLUMN(NHGIS!H$1))*$F774,0)</f>
        <v>260</v>
      </c>
    </row>
    <row r="775" spans="1:13" x14ac:dyDescent="0.2">
      <c r="A775">
        <v>1</v>
      </c>
      <c r="B775" t="s">
        <v>16</v>
      </c>
      <c r="C775">
        <v>774</v>
      </c>
      <c r="D775">
        <f>SUMIFS('MPO Data'!D:D,'MPO Data'!C:C,TAZ!C775)</f>
        <v>227</v>
      </c>
      <c r="E775">
        <f>SUMIFS(NHGIS!B:B,NHGIS!A:A,TAZ!C775)</f>
        <v>482</v>
      </c>
      <c r="F775">
        <f t="shared" si="24"/>
        <v>227</v>
      </c>
      <c r="G775">
        <f t="shared" si="25"/>
        <v>162</v>
      </c>
      <c r="H775">
        <f>ROUND(VLOOKUP($C775,NHGIS!$A$2:$H$4300,COLUMN(NHGIS!C$1))*F775,0)</f>
        <v>65</v>
      </c>
      <c r="I775">
        <f>ROUND(VLOOKUP($C775,NHGIS!$A$2:$H$4300,COLUMN(NHGIS!D$1))*$F775,0)</f>
        <v>41</v>
      </c>
      <c r="J775">
        <f>ROUND(VLOOKUP($C775,NHGIS!$A$2:$H$4300,COLUMN(NHGIS!E$1))*$F775,0)</f>
        <v>22</v>
      </c>
      <c r="K775">
        <f>ROUND(VLOOKUP($C775,NHGIS!$A$2:$H$4300,COLUMN(NHGIS!F$1))*$F775,0)</f>
        <v>48</v>
      </c>
      <c r="L775">
        <f>ROUND(VLOOKUP($C775,NHGIS!$A$2:$H$4300,COLUMN(NHGIS!G$1))*$F775,0)</f>
        <v>52</v>
      </c>
      <c r="M775">
        <f>ROUND(VLOOKUP($C775,NHGIS!$A$2:$H$4300,COLUMN(NHGIS!H$1))*$F775,0)</f>
        <v>65</v>
      </c>
    </row>
    <row r="776" spans="1:13" x14ac:dyDescent="0.2">
      <c r="A776">
        <v>1</v>
      </c>
      <c r="B776" t="s">
        <v>16</v>
      </c>
      <c r="C776">
        <v>775</v>
      </c>
      <c r="D776">
        <f>SUMIFS('MPO Data'!D:D,'MPO Data'!C:C,TAZ!C776)</f>
        <v>425</v>
      </c>
      <c r="E776">
        <f>SUMIFS(NHGIS!B:B,NHGIS!A:A,TAZ!C776)</f>
        <v>505</v>
      </c>
      <c r="F776">
        <f t="shared" si="24"/>
        <v>425</v>
      </c>
      <c r="G776">
        <f t="shared" si="25"/>
        <v>325</v>
      </c>
      <c r="H776">
        <f>ROUND(VLOOKUP($C776,NHGIS!$A$2:$H$4300,COLUMN(NHGIS!C$1))*F776,0)</f>
        <v>100</v>
      </c>
      <c r="I776">
        <f>ROUND(VLOOKUP($C776,NHGIS!$A$2:$H$4300,COLUMN(NHGIS!D$1))*$F776,0)</f>
        <v>77</v>
      </c>
      <c r="J776">
        <f>ROUND(VLOOKUP($C776,NHGIS!$A$2:$H$4300,COLUMN(NHGIS!E$1))*$F776,0)</f>
        <v>47</v>
      </c>
      <c r="K776">
        <f>ROUND(VLOOKUP($C776,NHGIS!$A$2:$H$4300,COLUMN(NHGIS!F$1))*$F776,0)</f>
        <v>119</v>
      </c>
      <c r="L776">
        <f>ROUND(VLOOKUP($C776,NHGIS!$A$2:$H$4300,COLUMN(NHGIS!G$1))*$F776,0)</f>
        <v>25</v>
      </c>
      <c r="M776">
        <f>ROUND(VLOOKUP($C776,NHGIS!$A$2:$H$4300,COLUMN(NHGIS!H$1))*$F776,0)</f>
        <v>157</v>
      </c>
    </row>
    <row r="777" spans="1:13" x14ac:dyDescent="0.2">
      <c r="A777">
        <v>1</v>
      </c>
      <c r="B777" t="s">
        <v>16</v>
      </c>
      <c r="C777">
        <v>776</v>
      </c>
      <c r="D777">
        <f>SUMIFS('MPO Data'!D:D,'MPO Data'!C:C,TAZ!C777)</f>
        <v>444</v>
      </c>
      <c r="E777">
        <f>SUMIFS(NHGIS!B:B,NHGIS!A:A,TAZ!C777)</f>
        <v>618</v>
      </c>
      <c r="F777">
        <f t="shared" si="24"/>
        <v>444</v>
      </c>
      <c r="G777">
        <f t="shared" si="25"/>
        <v>233</v>
      </c>
      <c r="H777">
        <f>ROUND(VLOOKUP($C777,NHGIS!$A$2:$H$4300,COLUMN(NHGIS!C$1))*F777,0)</f>
        <v>211</v>
      </c>
      <c r="I777">
        <f>ROUND(VLOOKUP($C777,NHGIS!$A$2:$H$4300,COLUMN(NHGIS!D$1))*$F777,0)</f>
        <v>85</v>
      </c>
      <c r="J777">
        <f>ROUND(VLOOKUP($C777,NHGIS!$A$2:$H$4300,COLUMN(NHGIS!E$1))*$F777,0)</f>
        <v>101</v>
      </c>
      <c r="K777">
        <f>ROUND(VLOOKUP($C777,NHGIS!$A$2:$H$4300,COLUMN(NHGIS!F$1))*$F777,0)</f>
        <v>100</v>
      </c>
      <c r="L777">
        <f>ROUND(VLOOKUP($C777,NHGIS!$A$2:$H$4300,COLUMN(NHGIS!G$1))*$F777,0)</f>
        <v>63</v>
      </c>
      <c r="M777">
        <f>ROUND(VLOOKUP($C777,NHGIS!$A$2:$H$4300,COLUMN(NHGIS!H$1))*$F777,0)</f>
        <v>96</v>
      </c>
    </row>
    <row r="778" spans="1:13" x14ac:dyDescent="0.2">
      <c r="A778">
        <v>1</v>
      </c>
      <c r="B778" t="s">
        <v>16</v>
      </c>
      <c r="C778">
        <v>777</v>
      </c>
      <c r="D778">
        <f>SUMIFS('MPO Data'!D:D,'MPO Data'!C:C,TAZ!C778)</f>
        <v>454</v>
      </c>
      <c r="E778">
        <f>SUMIFS(NHGIS!B:B,NHGIS!A:A,TAZ!C778)</f>
        <v>371</v>
      </c>
      <c r="F778">
        <f t="shared" si="24"/>
        <v>454</v>
      </c>
      <c r="G778">
        <f t="shared" si="25"/>
        <v>198</v>
      </c>
      <c r="H778">
        <f>ROUND(VLOOKUP($C778,NHGIS!$A$2:$H$4300,COLUMN(NHGIS!C$1))*F778,0)</f>
        <v>256</v>
      </c>
      <c r="I778">
        <f>ROUND(VLOOKUP($C778,NHGIS!$A$2:$H$4300,COLUMN(NHGIS!D$1))*$F778,0)</f>
        <v>51</v>
      </c>
      <c r="J778">
        <f>ROUND(VLOOKUP($C778,NHGIS!$A$2:$H$4300,COLUMN(NHGIS!E$1))*$F778,0)</f>
        <v>97</v>
      </c>
      <c r="K778">
        <f>ROUND(VLOOKUP($C778,NHGIS!$A$2:$H$4300,COLUMN(NHGIS!F$1))*$F778,0)</f>
        <v>78</v>
      </c>
      <c r="L778">
        <f>ROUND(VLOOKUP($C778,NHGIS!$A$2:$H$4300,COLUMN(NHGIS!G$1))*$F778,0)</f>
        <v>151</v>
      </c>
      <c r="M778">
        <f>ROUND(VLOOKUP($C778,NHGIS!$A$2:$H$4300,COLUMN(NHGIS!H$1))*$F778,0)</f>
        <v>77</v>
      </c>
    </row>
    <row r="779" spans="1:13" x14ac:dyDescent="0.2">
      <c r="A779">
        <v>1</v>
      </c>
      <c r="B779" t="s">
        <v>16</v>
      </c>
      <c r="C779">
        <v>778</v>
      </c>
      <c r="D779">
        <f>SUMIFS('MPO Data'!D:D,'MPO Data'!C:C,TAZ!C779)</f>
        <v>0</v>
      </c>
      <c r="E779">
        <f>SUMIFS(NHGIS!B:B,NHGIS!A:A,TAZ!C779)</f>
        <v>0</v>
      </c>
      <c r="F779">
        <f t="shared" si="24"/>
        <v>0</v>
      </c>
      <c r="G779">
        <f t="shared" si="25"/>
        <v>0</v>
      </c>
      <c r="H779">
        <f>ROUND(VLOOKUP($C779,NHGIS!$A$2:$H$4300,COLUMN(NHGIS!C$1))*F779,0)</f>
        <v>0</v>
      </c>
      <c r="I779">
        <f>ROUND(VLOOKUP($C779,NHGIS!$A$2:$H$4300,COLUMN(NHGIS!D$1))*$F779,0)</f>
        <v>0</v>
      </c>
      <c r="J779">
        <f>ROUND(VLOOKUP($C779,NHGIS!$A$2:$H$4300,COLUMN(NHGIS!E$1))*$F779,0)</f>
        <v>0</v>
      </c>
      <c r="K779">
        <f>ROUND(VLOOKUP($C779,NHGIS!$A$2:$H$4300,COLUMN(NHGIS!F$1))*$F779,0)</f>
        <v>0</v>
      </c>
      <c r="L779">
        <f>ROUND(VLOOKUP($C779,NHGIS!$A$2:$H$4300,COLUMN(NHGIS!G$1))*$F779,0)</f>
        <v>0</v>
      </c>
      <c r="M779">
        <f>ROUND(VLOOKUP($C779,NHGIS!$A$2:$H$4300,COLUMN(NHGIS!H$1))*$F779,0)</f>
        <v>0</v>
      </c>
    </row>
    <row r="780" spans="1:13" x14ac:dyDescent="0.2">
      <c r="A780">
        <v>1</v>
      </c>
      <c r="B780" t="s">
        <v>16</v>
      </c>
      <c r="C780">
        <v>779</v>
      </c>
      <c r="D780">
        <f>SUMIFS('MPO Data'!D:D,'MPO Data'!C:C,TAZ!C780)</f>
        <v>0</v>
      </c>
      <c r="E780">
        <f>SUMIFS(NHGIS!B:B,NHGIS!A:A,TAZ!C780)</f>
        <v>0</v>
      </c>
      <c r="F780">
        <f t="shared" si="24"/>
        <v>0</v>
      </c>
      <c r="G780">
        <f t="shared" si="25"/>
        <v>0</v>
      </c>
      <c r="H780">
        <f>ROUND(VLOOKUP($C780,NHGIS!$A$2:$H$4300,COLUMN(NHGIS!C$1))*F780,0)</f>
        <v>0</v>
      </c>
      <c r="I780">
        <f>ROUND(VLOOKUP($C780,NHGIS!$A$2:$H$4300,COLUMN(NHGIS!D$1))*$F780,0)</f>
        <v>0</v>
      </c>
      <c r="J780">
        <f>ROUND(VLOOKUP($C780,NHGIS!$A$2:$H$4300,COLUMN(NHGIS!E$1))*$F780,0)</f>
        <v>0</v>
      </c>
      <c r="K780">
        <f>ROUND(VLOOKUP($C780,NHGIS!$A$2:$H$4300,COLUMN(NHGIS!F$1))*$F780,0)</f>
        <v>0</v>
      </c>
      <c r="L780">
        <f>ROUND(VLOOKUP($C780,NHGIS!$A$2:$H$4300,COLUMN(NHGIS!G$1))*$F780,0)</f>
        <v>0</v>
      </c>
      <c r="M780">
        <f>ROUND(VLOOKUP($C780,NHGIS!$A$2:$H$4300,COLUMN(NHGIS!H$1))*$F780,0)</f>
        <v>0</v>
      </c>
    </row>
    <row r="781" spans="1:13" x14ac:dyDescent="0.2">
      <c r="A781">
        <v>1</v>
      </c>
      <c r="B781" t="s">
        <v>16</v>
      </c>
      <c r="C781">
        <v>780</v>
      </c>
      <c r="D781">
        <f>SUMIFS('MPO Data'!D:D,'MPO Data'!C:C,TAZ!C781)</f>
        <v>392</v>
      </c>
      <c r="E781">
        <f>SUMIFS(NHGIS!B:B,NHGIS!A:A,TAZ!C781)</f>
        <v>416</v>
      </c>
      <c r="F781">
        <f t="shared" si="24"/>
        <v>392</v>
      </c>
      <c r="G781">
        <f t="shared" si="25"/>
        <v>345</v>
      </c>
      <c r="H781">
        <f>ROUND(VLOOKUP($C781,NHGIS!$A$2:$H$4300,COLUMN(NHGIS!C$1))*F781,0)</f>
        <v>47</v>
      </c>
      <c r="I781">
        <f>ROUND(VLOOKUP($C781,NHGIS!$A$2:$H$4300,COLUMN(NHGIS!D$1))*$F781,0)</f>
        <v>0</v>
      </c>
      <c r="J781">
        <f>ROUND(VLOOKUP($C781,NHGIS!$A$2:$H$4300,COLUMN(NHGIS!E$1))*$F781,0)</f>
        <v>30</v>
      </c>
      <c r="K781">
        <f>ROUND(VLOOKUP($C781,NHGIS!$A$2:$H$4300,COLUMN(NHGIS!F$1))*$F781,0)</f>
        <v>0</v>
      </c>
      <c r="L781">
        <f>ROUND(VLOOKUP($C781,NHGIS!$A$2:$H$4300,COLUMN(NHGIS!G$1))*$F781,0)</f>
        <v>32</v>
      </c>
      <c r="M781">
        <f>ROUND(VLOOKUP($C781,NHGIS!$A$2:$H$4300,COLUMN(NHGIS!H$1))*$F781,0)</f>
        <v>330</v>
      </c>
    </row>
    <row r="782" spans="1:13" x14ac:dyDescent="0.2">
      <c r="A782">
        <v>1</v>
      </c>
      <c r="B782" t="s">
        <v>16</v>
      </c>
      <c r="C782">
        <v>781</v>
      </c>
      <c r="D782">
        <f>SUMIFS('MPO Data'!D:D,'MPO Data'!C:C,TAZ!C782)</f>
        <v>770</v>
      </c>
      <c r="E782">
        <f>SUMIFS(NHGIS!B:B,NHGIS!A:A,TAZ!C782)</f>
        <v>392</v>
      </c>
      <c r="F782">
        <f t="shared" si="24"/>
        <v>770</v>
      </c>
      <c r="G782">
        <f t="shared" si="25"/>
        <v>550</v>
      </c>
      <c r="H782">
        <f>ROUND(VLOOKUP($C782,NHGIS!$A$2:$H$4300,COLUMN(NHGIS!C$1))*F782,0)</f>
        <v>220</v>
      </c>
      <c r="I782">
        <f>ROUND(VLOOKUP($C782,NHGIS!$A$2:$H$4300,COLUMN(NHGIS!D$1))*$F782,0)</f>
        <v>100</v>
      </c>
      <c r="J782">
        <f>ROUND(VLOOKUP($C782,NHGIS!$A$2:$H$4300,COLUMN(NHGIS!E$1))*$F782,0)</f>
        <v>88</v>
      </c>
      <c r="K782">
        <f>ROUND(VLOOKUP($C782,NHGIS!$A$2:$H$4300,COLUMN(NHGIS!F$1))*$F782,0)</f>
        <v>96</v>
      </c>
      <c r="L782">
        <f>ROUND(VLOOKUP($C782,NHGIS!$A$2:$H$4300,COLUMN(NHGIS!G$1))*$F782,0)</f>
        <v>128</v>
      </c>
      <c r="M782">
        <f>ROUND(VLOOKUP($C782,NHGIS!$A$2:$H$4300,COLUMN(NHGIS!H$1))*$F782,0)</f>
        <v>358</v>
      </c>
    </row>
    <row r="783" spans="1:13" x14ac:dyDescent="0.2">
      <c r="A783">
        <v>1</v>
      </c>
      <c r="B783" t="s">
        <v>16</v>
      </c>
      <c r="C783">
        <v>782</v>
      </c>
      <c r="D783">
        <f>SUMIFS('MPO Data'!D:D,'MPO Data'!C:C,TAZ!C783)</f>
        <v>1113</v>
      </c>
      <c r="E783">
        <f>SUMIFS(NHGIS!B:B,NHGIS!A:A,TAZ!C783)</f>
        <v>1146</v>
      </c>
      <c r="F783">
        <f t="shared" si="24"/>
        <v>1113</v>
      </c>
      <c r="G783">
        <f t="shared" si="25"/>
        <v>652</v>
      </c>
      <c r="H783">
        <f>ROUND(VLOOKUP($C783,NHGIS!$A$2:$H$4300,COLUMN(NHGIS!C$1))*F783,0)</f>
        <v>461</v>
      </c>
      <c r="I783">
        <f>ROUND(VLOOKUP($C783,NHGIS!$A$2:$H$4300,COLUMN(NHGIS!D$1))*$F783,0)</f>
        <v>147</v>
      </c>
      <c r="J783">
        <f>ROUND(VLOOKUP($C783,NHGIS!$A$2:$H$4300,COLUMN(NHGIS!E$1))*$F783,0)</f>
        <v>84</v>
      </c>
      <c r="K783">
        <f>ROUND(VLOOKUP($C783,NHGIS!$A$2:$H$4300,COLUMN(NHGIS!F$1))*$F783,0)</f>
        <v>114</v>
      </c>
      <c r="L783">
        <f>ROUND(VLOOKUP($C783,NHGIS!$A$2:$H$4300,COLUMN(NHGIS!G$1))*$F783,0)</f>
        <v>84</v>
      </c>
      <c r="M783">
        <f>ROUND(VLOOKUP($C783,NHGIS!$A$2:$H$4300,COLUMN(NHGIS!H$1))*$F783,0)</f>
        <v>685</v>
      </c>
    </row>
    <row r="784" spans="1:13" x14ac:dyDescent="0.2">
      <c r="A784">
        <v>1</v>
      </c>
      <c r="B784" t="s">
        <v>16</v>
      </c>
      <c r="C784">
        <v>783</v>
      </c>
      <c r="D784">
        <f>SUMIFS('MPO Data'!D:D,'MPO Data'!C:C,TAZ!C784)</f>
        <v>909</v>
      </c>
      <c r="E784">
        <f>SUMIFS(NHGIS!B:B,NHGIS!A:A,TAZ!C784)</f>
        <v>904</v>
      </c>
      <c r="F784">
        <f t="shared" si="24"/>
        <v>909</v>
      </c>
      <c r="G784">
        <f t="shared" si="25"/>
        <v>533</v>
      </c>
      <c r="H784">
        <f>ROUND(VLOOKUP($C784,NHGIS!$A$2:$H$4300,COLUMN(NHGIS!C$1))*F784,0)</f>
        <v>376</v>
      </c>
      <c r="I784">
        <f>ROUND(VLOOKUP($C784,NHGIS!$A$2:$H$4300,COLUMN(NHGIS!D$1))*$F784,0)</f>
        <v>112</v>
      </c>
      <c r="J784">
        <f>ROUND(VLOOKUP($C784,NHGIS!$A$2:$H$4300,COLUMN(NHGIS!E$1))*$F784,0)</f>
        <v>96</v>
      </c>
      <c r="K784">
        <f>ROUND(VLOOKUP($C784,NHGIS!$A$2:$H$4300,COLUMN(NHGIS!F$1))*$F784,0)</f>
        <v>79</v>
      </c>
      <c r="L784">
        <f>ROUND(VLOOKUP($C784,NHGIS!$A$2:$H$4300,COLUMN(NHGIS!G$1))*$F784,0)</f>
        <v>178</v>
      </c>
      <c r="M784">
        <f>ROUND(VLOOKUP($C784,NHGIS!$A$2:$H$4300,COLUMN(NHGIS!H$1))*$F784,0)</f>
        <v>444</v>
      </c>
    </row>
    <row r="785" spans="1:13" x14ac:dyDescent="0.2">
      <c r="A785">
        <v>1</v>
      </c>
      <c r="B785" t="s">
        <v>16</v>
      </c>
      <c r="C785">
        <v>784</v>
      </c>
      <c r="D785">
        <f>SUMIFS('MPO Data'!D:D,'MPO Data'!C:C,TAZ!C785)</f>
        <v>909</v>
      </c>
      <c r="E785">
        <f>SUMIFS(NHGIS!B:B,NHGIS!A:A,TAZ!C785)</f>
        <v>928</v>
      </c>
      <c r="F785">
        <f t="shared" si="24"/>
        <v>909</v>
      </c>
      <c r="G785">
        <f t="shared" si="25"/>
        <v>582</v>
      </c>
      <c r="H785">
        <f>ROUND(VLOOKUP($C785,NHGIS!$A$2:$H$4300,COLUMN(NHGIS!C$1))*F785,0)</f>
        <v>327</v>
      </c>
      <c r="I785">
        <f>ROUND(VLOOKUP($C785,NHGIS!$A$2:$H$4300,COLUMN(NHGIS!D$1))*$F785,0)</f>
        <v>81</v>
      </c>
      <c r="J785">
        <f>ROUND(VLOOKUP($C785,NHGIS!$A$2:$H$4300,COLUMN(NHGIS!E$1))*$F785,0)</f>
        <v>90</v>
      </c>
      <c r="K785">
        <f>ROUND(VLOOKUP($C785,NHGIS!$A$2:$H$4300,COLUMN(NHGIS!F$1))*$F785,0)</f>
        <v>50</v>
      </c>
      <c r="L785">
        <f>ROUND(VLOOKUP($C785,NHGIS!$A$2:$H$4300,COLUMN(NHGIS!G$1))*$F785,0)</f>
        <v>150</v>
      </c>
      <c r="M785">
        <f>ROUND(VLOOKUP($C785,NHGIS!$A$2:$H$4300,COLUMN(NHGIS!H$1))*$F785,0)</f>
        <v>538</v>
      </c>
    </row>
    <row r="786" spans="1:13" x14ac:dyDescent="0.2">
      <c r="A786">
        <v>1</v>
      </c>
      <c r="B786" t="s">
        <v>16</v>
      </c>
      <c r="C786">
        <v>785</v>
      </c>
      <c r="D786">
        <f>SUMIFS('MPO Data'!D:D,'MPO Data'!C:C,TAZ!C786)</f>
        <v>424</v>
      </c>
      <c r="E786">
        <f>SUMIFS(NHGIS!B:B,NHGIS!A:A,TAZ!C786)</f>
        <v>416</v>
      </c>
      <c r="F786">
        <f t="shared" si="24"/>
        <v>424</v>
      </c>
      <c r="G786">
        <f t="shared" si="25"/>
        <v>199</v>
      </c>
      <c r="H786">
        <f>ROUND(VLOOKUP($C786,NHGIS!$A$2:$H$4300,COLUMN(NHGIS!C$1))*F786,0)</f>
        <v>225</v>
      </c>
      <c r="I786">
        <f>ROUND(VLOOKUP($C786,NHGIS!$A$2:$H$4300,COLUMN(NHGIS!D$1))*$F786,0)</f>
        <v>89</v>
      </c>
      <c r="J786">
        <f>ROUND(VLOOKUP($C786,NHGIS!$A$2:$H$4300,COLUMN(NHGIS!E$1))*$F786,0)</f>
        <v>55</v>
      </c>
      <c r="K786">
        <f>ROUND(VLOOKUP($C786,NHGIS!$A$2:$H$4300,COLUMN(NHGIS!F$1))*$F786,0)</f>
        <v>88</v>
      </c>
      <c r="L786">
        <f>ROUND(VLOOKUP($C786,NHGIS!$A$2:$H$4300,COLUMN(NHGIS!G$1))*$F786,0)</f>
        <v>165</v>
      </c>
      <c r="M786">
        <f>ROUND(VLOOKUP($C786,NHGIS!$A$2:$H$4300,COLUMN(NHGIS!H$1))*$F786,0)</f>
        <v>28</v>
      </c>
    </row>
    <row r="787" spans="1:13" x14ac:dyDescent="0.2">
      <c r="A787">
        <v>1</v>
      </c>
      <c r="B787" t="s">
        <v>16</v>
      </c>
      <c r="C787">
        <v>786</v>
      </c>
      <c r="D787">
        <f>SUMIFS('MPO Data'!D:D,'MPO Data'!C:C,TAZ!C787)</f>
        <v>316</v>
      </c>
      <c r="E787">
        <f>SUMIFS(NHGIS!B:B,NHGIS!A:A,TAZ!C787)</f>
        <v>277</v>
      </c>
      <c r="F787">
        <f t="shared" si="24"/>
        <v>316</v>
      </c>
      <c r="G787">
        <f t="shared" si="25"/>
        <v>238</v>
      </c>
      <c r="H787">
        <f>ROUND(VLOOKUP($C787,NHGIS!$A$2:$H$4300,COLUMN(NHGIS!C$1))*F787,0)</f>
        <v>78</v>
      </c>
      <c r="I787">
        <f>ROUND(VLOOKUP($C787,NHGIS!$A$2:$H$4300,COLUMN(NHGIS!D$1))*$F787,0)</f>
        <v>0</v>
      </c>
      <c r="J787">
        <f>ROUND(VLOOKUP($C787,NHGIS!$A$2:$H$4300,COLUMN(NHGIS!E$1))*$F787,0)</f>
        <v>16</v>
      </c>
      <c r="K787">
        <f>ROUND(VLOOKUP($C787,NHGIS!$A$2:$H$4300,COLUMN(NHGIS!F$1))*$F787,0)</f>
        <v>22</v>
      </c>
      <c r="L787">
        <f>ROUND(VLOOKUP($C787,NHGIS!$A$2:$H$4300,COLUMN(NHGIS!G$1))*$F787,0)</f>
        <v>35</v>
      </c>
      <c r="M787">
        <f>ROUND(VLOOKUP($C787,NHGIS!$A$2:$H$4300,COLUMN(NHGIS!H$1))*$F787,0)</f>
        <v>243</v>
      </c>
    </row>
    <row r="788" spans="1:13" x14ac:dyDescent="0.2">
      <c r="A788">
        <v>1</v>
      </c>
      <c r="B788" t="s">
        <v>16</v>
      </c>
      <c r="C788">
        <v>787</v>
      </c>
      <c r="D788">
        <f>SUMIFS('MPO Data'!D:D,'MPO Data'!C:C,TAZ!C788)</f>
        <v>589</v>
      </c>
      <c r="E788">
        <f>SUMIFS(NHGIS!B:B,NHGIS!A:A,TAZ!C788)</f>
        <v>522</v>
      </c>
      <c r="F788">
        <f t="shared" si="24"/>
        <v>589</v>
      </c>
      <c r="G788">
        <f t="shared" si="25"/>
        <v>415</v>
      </c>
      <c r="H788">
        <f>ROUND(VLOOKUP($C788,NHGIS!$A$2:$H$4300,COLUMN(NHGIS!C$1))*F788,0)</f>
        <v>174</v>
      </c>
      <c r="I788">
        <f>ROUND(VLOOKUP($C788,NHGIS!$A$2:$H$4300,COLUMN(NHGIS!D$1))*$F788,0)</f>
        <v>176</v>
      </c>
      <c r="J788">
        <f>ROUND(VLOOKUP($C788,NHGIS!$A$2:$H$4300,COLUMN(NHGIS!E$1))*$F788,0)</f>
        <v>23</v>
      </c>
      <c r="K788">
        <f>ROUND(VLOOKUP($C788,NHGIS!$A$2:$H$4300,COLUMN(NHGIS!F$1))*$F788,0)</f>
        <v>78</v>
      </c>
      <c r="L788">
        <f>ROUND(VLOOKUP($C788,NHGIS!$A$2:$H$4300,COLUMN(NHGIS!G$1))*$F788,0)</f>
        <v>51</v>
      </c>
      <c r="M788">
        <f>ROUND(VLOOKUP($C788,NHGIS!$A$2:$H$4300,COLUMN(NHGIS!H$1))*$F788,0)</f>
        <v>262</v>
      </c>
    </row>
    <row r="789" spans="1:13" x14ac:dyDescent="0.2">
      <c r="A789">
        <v>1</v>
      </c>
      <c r="B789" t="s">
        <v>16</v>
      </c>
      <c r="C789">
        <v>788</v>
      </c>
      <c r="D789">
        <f>SUMIFS('MPO Data'!D:D,'MPO Data'!C:C,TAZ!C789)</f>
        <v>2</v>
      </c>
      <c r="E789">
        <f>SUMIFS(NHGIS!B:B,NHGIS!A:A,TAZ!C789)</f>
        <v>480.5</v>
      </c>
      <c r="F789">
        <f t="shared" si="24"/>
        <v>2</v>
      </c>
      <c r="G789">
        <f t="shared" si="25"/>
        <v>1</v>
      </c>
      <c r="H789">
        <f>ROUND(VLOOKUP($C789,NHGIS!$A$2:$H$4300,COLUMN(NHGIS!C$1))*F789,0)</f>
        <v>1</v>
      </c>
      <c r="I789">
        <f>ROUND(VLOOKUP($C789,NHGIS!$A$2:$H$4300,COLUMN(NHGIS!D$1))*$F789,0)</f>
        <v>0</v>
      </c>
      <c r="J789">
        <f>ROUND(VLOOKUP($C789,NHGIS!$A$2:$H$4300,COLUMN(NHGIS!E$1))*$F789,0)</f>
        <v>0</v>
      </c>
      <c r="K789">
        <f>ROUND(VLOOKUP($C789,NHGIS!$A$2:$H$4300,COLUMN(NHGIS!F$1))*$F789,0)</f>
        <v>0</v>
      </c>
      <c r="L789">
        <f>ROUND(VLOOKUP($C789,NHGIS!$A$2:$H$4300,COLUMN(NHGIS!G$1))*$F789,0)</f>
        <v>0</v>
      </c>
      <c r="M789">
        <f>ROUND(VLOOKUP($C789,NHGIS!$A$2:$H$4300,COLUMN(NHGIS!H$1))*$F789,0)</f>
        <v>1</v>
      </c>
    </row>
    <row r="790" spans="1:13" x14ac:dyDescent="0.2">
      <c r="A790">
        <v>1</v>
      </c>
      <c r="B790" t="s">
        <v>16</v>
      </c>
      <c r="C790">
        <v>789</v>
      </c>
      <c r="D790">
        <f>SUMIFS('MPO Data'!D:D,'MPO Data'!C:C,TAZ!C790)</f>
        <v>0</v>
      </c>
      <c r="E790">
        <f>SUMIFS(NHGIS!B:B,NHGIS!A:A,TAZ!C790)</f>
        <v>536.66666666666663</v>
      </c>
      <c r="F790">
        <f t="shared" si="24"/>
        <v>0</v>
      </c>
      <c r="G790">
        <f t="shared" si="25"/>
        <v>0</v>
      </c>
      <c r="H790">
        <f>ROUND(VLOOKUP($C790,NHGIS!$A$2:$H$4300,COLUMN(NHGIS!C$1))*F790,0)</f>
        <v>0</v>
      </c>
      <c r="I790">
        <f>ROUND(VLOOKUP($C790,NHGIS!$A$2:$H$4300,COLUMN(NHGIS!D$1))*$F790,0)</f>
        <v>0</v>
      </c>
      <c r="J790">
        <f>ROUND(VLOOKUP($C790,NHGIS!$A$2:$H$4300,COLUMN(NHGIS!E$1))*$F790,0)</f>
        <v>0</v>
      </c>
      <c r="K790">
        <f>ROUND(VLOOKUP($C790,NHGIS!$A$2:$H$4300,COLUMN(NHGIS!F$1))*$F790,0)</f>
        <v>0</v>
      </c>
      <c r="L790">
        <f>ROUND(VLOOKUP($C790,NHGIS!$A$2:$H$4300,COLUMN(NHGIS!G$1))*$F790,0)</f>
        <v>0</v>
      </c>
      <c r="M790">
        <f>ROUND(VLOOKUP($C790,NHGIS!$A$2:$H$4300,COLUMN(NHGIS!H$1))*$F790,0)</f>
        <v>0</v>
      </c>
    </row>
    <row r="791" spans="1:13" x14ac:dyDescent="0.2">
      <c r="A791">
        <v>1</v>
      </c>
      <c r="B791" t="s">
        <v>16</v>
      </c>
      <c r="C791">
        <v>790</v>
      </c>
      <c r="D791">
        <f>SUMIFS('MPO Data'!D:D,'MPO Data'!C:C,TAZ!C791)</f>
        <v>153</v>
      </c>
      <c r="E791">
        <f>SUMIFS(NHGIS!B:B,NHGIS!A:A,TAZ!C791)</f>
        <v>536.66666666666663</v>
      </c>
      <c r="F791">
        <f t="shared" si="24"/>
        <v>153</v>
      </c>
      <c r="G791">
        <f t="shared" si="25"/>
        <v>135</v>
      </c>
      <c r="H791">
        <f>ROUND(VLOOKUP($C791,NHGIS!$A$2:$H$4300,COLUMN(NHGIS!C$1))*F791,0)</f>
        <v>18</v>
      </c>
      <c r="I791">
        <f>ROUND(VLOOKUP($C791,NHGIS!$A$2:$H$4300,COLUMN(NHGIS!D$1))*$F791,0)</f>
        <v>16</v>
      </c>
      <c r="J791">
        <f>ROUND(VLOOKUP($C791,NHGIS!$A$2:$H$4300,COLUMN(NHGIS!E$1))*$F791,0)</f>
        <v>26</v>
      </c>
      <c r="K791">
        <f>ROUND(VLOOKUP($C791,NHGIS!$A$2:$H$4300,COLUMN(NHGIS!F$1))*$F791,0)</f>
        <v>30</v>
      </c>
      <c r="L791">
        <f>ROUND(VLOOKUP($C791,NHGIS!$A$2:$H$4300,COLUMN(NHGIS!G$1))*$F791,0)</f>
        <v>18</v>
      </c>
      <c r="M791">
        <f>ROUND(VLOOKUP($C791,NHGIS!$A$2:$H$4300,COLUMN(NHGIS!H$1))*$F791,0)</f>
        <v>63</v>
      </c>
    </row>
    <row r="792" spans="1:13" x14ac:dyDescent="0.2">
      <c r="A792">
        <v>1</v>
      </c>
      <c r="B792" t="s">
        <v>16</v>
      </c>
      <c r="C792">
        <v>791</v>
      </c>
      <c r="D792">
        <f>SUMIFS('MPO Data'!D:D,'MPO Data'!C:C,TAZ!C792)</f>
        <v>1152</v>
      </c>
      <c r="E792">
        <f>SUMIFS(NHGIS!B:B,NHGIS!A:A,TAZ!C792)</f>
        <v>566.5</v>
      </c>
      <c r="F792">
        <f t="shared" si="24"/>
        <v>1152</v>
      </c>
      <c r="G792">
        <f t="shared" si="25"/>
        <v>717</v>
      </c>
      <c r="H792">
        <f>ROUND(VLOOKUP($C792,NHGIS!$A$2:$H$4300,COLUMN(NHGIS!C$1))*F792,0)</f>
        <v>435</v>
      </c>
      <c r="I792">
        <f>ROUND(VLOOKUP($C792,NHGIS!$A$2:$H$4300,COLUMN(NHGIS!D$1))*$F792,0)</f>
        <v>201</v>
      </c>
      <c r="J792">
        <f>ROUND(VLOOKUP($C792,NHGIS!$A$2:$H$4300,COLUMN(NHGIS!E$1))*$F792,0)</f>
        <v>149</v>
      </c>
      <c r="K792">
        <f>ROUND(VLOOKUP($C792,NHGIS!$A$2:$H$4300,COLUMN(NHGIS!F$1))*$F792,0)</f>
        <v>132</v>
      </c>
      <c r="L792">
        <f>ROUND(VLOOKUP($C792,NHGIS!$A$2:$H$4300,COLUMN(NHGIS!G$1))*$F792,0)</f>
        <v>186</v>
      </c>
      <c r="M792">
        <f>ROUND(VLOOKUP($C792,NHGIS!$A$2:$H$4300,COLUMN(NHGIS!H$1))*$F792,0)</f>
        <v>483</v>
      </c>
    </row>
    <row r="793" spans="1:13" x14ac:dyDescent="0.2">
      <c r="A793">
        <v>1</v>
      </c>
      <c r="B793" t="s">
        <v>16</v>
      </c>
      <c r="C793">
        <v>792</v>
      </c>
      <c r="D793">
        <f>SUMIFS('MPO Data'!D:D,'MPO Data'!C:C,TAZ!C793)</f>
        <v>0</v>
      </c>
      <c r="E793">
        <f>SUMIFS(NHGIS!B:B,NHGIS!A:A,TAZ!C793)</f>
        <v>0</v>
      </c>
      <c r="F793">
        <f t="shared" si="24"/>
        <v>0</v>
      </c>
      <c r="G793">
        <f t="shared" si="25"/>
        <v>0</v>
      </c>
      <c r="H793">
        <f>ROUND(VLOOKUP($C793,NHGIS!$A$2:$H$4300,COLUMN(NHGIS!C$1))*F793,0)</f>
        <v>0</v>
      </c>
      <c r="I793">
        <f>ROUND(VLOOKUP($C793,NHGIS!$A$2:$H$4300,COLUMN(NHGIS!D$1))*$F793,0)</f>
        <v>0</v>
      </c>
      <c r="J793">
        <f>ROUND(VLOOKUP($C793,NHGIS!$A$2:$H$4300,COLUMN(NHGIS!E$1))*$F793,0)</f>
        <v>0</v>
      </c>
      <c r="K793">
        <f>ROUND(VLOOKUP($C793,NHGIS!$A$2:$H$4300,COLUMN(NHGIS!F$1))*$F793,0)</f>
        <v>0</v>
      </c>
      <c r="L793">
        <f>ROUND(VLOOKUP($C793,NHGIS!$A$2:$H$4300,COLUMN(NHGIS!G$1))*$F793,0)</f>
        <v>0</v>
      </c>
      <c r="M793">
        <f>ROUND(VLOOKUP($C793,NHGIS!$A$2:$H$4300,COLUMN(NHGIS!H$1))*$F793,0)</f>
        <v>0</v>
      </c>
    </row>
    <row r="794" spans="1:13" x14ac:dyDescent="0.2">
      <c r="A794">
        <v>1</v>
      </c>
      <c r="B794" t="s">
        <v>16</v>
      </c>
      <c r="C794">
        <v>793</v>
      </c>
      <c r="D794">
        <f>SUMIFS('MPO Data'!D:D,'MPO Data'!C:C,TAZ!C794)</f>
        <v>0</v>
      </c>
      <c r="E794">
        <f>SUMIFS(NHGIS!B:B,NHGIS!A:A,TAZ!C794)</f>
        <v>0</v>
      </c>
      <c r="F794">
        <f t="shared" si="24"/>
        <v>0</v>
      </c>
      <c r="G794">
        <f t="shared" si="25"/>
        <v>0</v>
      </c>
      <c r="H794">
        <f>ROUND(VLOOKUP($C794,NHGIS!$A$2:$H$4300,COLUMN(NHGIS!C$1))*F794,0)</f>
        <v>0</v>
      </c>
      <c r="I794">
        <f>ROUND(VLOOKUP($C794,NHGIS!$A$2:$H$4300,COLUMN(NHGIS!D$1))*$F794,0)</f>
        <v>0</v>
      </c>
      <c r="J794">
        <f>ROUND(VLOOKUP($C794,NHGIS!$A$2:$H$4300,COLUMN(NHGIS!E$1))*$F794,0)</f>
        <v>0</v>
      </c>
      <c r="K794">
        <f>ROUND(VLOOKUP($C794,NHGIS!$A$2:$H$4300,COLUMN(NHGIS!F$1))*$F794,0)</f>
        <v>0</v>
      </c>
      <c r="L794">
        <f>ROUND(VLOOKUP($C794,NHGIS!$A$2:$H$4300,COLUMN(NHGIS!G$1))*$F794,0)</f>
        <v>0</v>
      </c>
      <c r="M794">
        <f>ROUND(VLOOKUP($C794,NHGIS!$A$2:$H$4300,COLUMN(NHGIS!H$1))*$F794,0)</f>
        <v>0</v>
      </c>
    </row>
    <row r="795" spans="1:13" x14ac:dyDescent="0.2">
      <c r="A795">
        <v>1</v>
      </c>
      <c r="B795" t="s">
        <v>16</v>
      </c>
      <c r="C795">
        <v>794</v>
      </c>
      <c r="D795">
        <f>SUMIFS('MPO Data'!D:D,'MPO Data'!C:C,TAZ!C795)</f>
        <v>0</v>
      </c>
      <c r="E795">
        <f>SUMIFS(NHGIS!B:B,NHGIS!A:A,TAZ!C795)</f>
        <v>0</v>
      </c>
      <c r="F795">
        <f t="shared" si="24"/>
        <v>0</v>
      </c>
      <c r="G795">
        <f t="shared" si="25"/>
        <v>0</v>
      </c>
      <c r="H795">
        <f>ROUND(VLOOKUP($C795,NHGIS!$A$2:$H$4300,COLUMN(NHGIS!C$1))*F795,0)</f>
        <v>0</v>
      </c>
      <c r="I795">
        <f>ROUND(VLOOKUP($C795,NHGIS!$A$2:$H$4300,COLUMN(NHGIS!D$1))*$F795,0)</f>
        <v>0</v>
      </c>
      <c r="J795">
        <f>ROUND(VLOOKUP($C795,NHGIS!$A$2:$H$4300,COLUMN(NHGIS!E$1))*$F795,0)</f>
        <v>0</v>
      </c>
      <c r="K795">
        <f>ROUND(VLOOKUP($C795,NHGIS!$A$2:$H$4300,COLUMN(NHGIS!F$1))*$F795,0)</f>
        <v>0</v>
      </c>
      <c r="L795">
        <f>ROUND(VLOOKUP($C795,NHGIS!$A$2:$H$4300,COLUMN(NHGIS!G$1))*$F795,0)</f>
        <v>0</v>
      </c>
      <c r="M795">
        <f>ROUND(VLOOKUP($C795,NHGIS!$A$2:$H$4300,COLUMN(NHGIS!H$1))*$F795,0)</f>
        <v>0</v>
      </c>
    </row>
    <row r="796" spans="1:13" x14ac:dyDescent="0.2">
      <c r="A796">
        <v>1</v>
      </c>
      <c r="B796" t="s">
        <v>16</v>
      </c>
      <c r="C796">
        <v>795</v>
      </c>
      <c r="D796">
        <f>SUMIFS('MPO Data'!D:D,'MPO Data'!C:C,TAZ!C796)</f>
        <v>328</v>
      </c>
      <c r="E796">
        <f>SUMIFS(NHGIS!B:B,NHGIS!A:A,TAZ!C796)</f>
        <v>284</v>
      </c>
      <c r="F796">
        <f t="shared" si="24"/>
        <v>328</v>
      </c>
      <c r="G796">
        <f t="shared" si="25"/>
        <v>223</v>
      </c>
      <c r="H796">
        <f>ROUND(VLOOKUP($C796,NHGIS!$A$2:$H$4300,COLUMN(NHGIS!C$1))*F796,0)</f>
        <v>105</v>
      </c>
      <c r="I796">
        <f>ROUND(VLOOKUP($C796,NHGIS!$A$2:$H$4300,COLUMN(NHGIS!D$1))*$F796,0)</f>
        <v>30</v>
      </c>
      <c r="J796">
        <f>ROUND(VLOOKUP($C796,NHGIS!$A$2:$H$4300,COLUMN(NHGIS!E$1))*$F796,0)</f>
        <v>25</v>
      </c>
      <c r="K796">
        <f>ROUND(VLOOKUP($C796,NHGIS!$A$2:$H$4300,COLUMN(NHGIS!F$1))*$F796,0)</f>
        <v>37</v>
      </c>
      <c r="L796">
        <f>ROUND(VLOOKUP($C796,NHGIS!$A$2:$H$4300,COLUMN(NHGIS!G$1))*$F796,0)</f>
        <v>37</v>
      </c>
      <c r="M796">
        <f>ROUND(VLOOKUP($C796,NHGIS!$A$2:$H$4300,COLUMN(NHGIS!H$1))*$F796,0)</f>
        <v>199</v>
      </c>
    </row>
    <row r="797" spans="1:13" x14ac:dyDescent="0.2">
      <c r="A797">
        <v>1</v>
      </c>
      <c r="B797" t="s">
        <v>16</v>
      </c>
      <c r="C797">
        <v>796</v>
      </c>
      <c r="D797">
        <f>SUMIFS('MPO Data'!D:D,'MPO Data'!C:C,TAZ!C797)</f>
        <v>1444</v>
      </c>
      <c r="E797">
        <f>SUMIFS(NHGIS!B:B,NHGIS!A:A,TAZ!C797)</f>
        <v>1268</v>
      </c>
      <c r="F797">
        <f t="shared" si="24"/>
        <v>1444</v>
      </c>
      <c r="G797">
        <f t="shared" si="25"/>
        <v>995</v>
      </c>
      <c r="H797">
        <f>ROUND(VLOOKUP($C797,NHGIS!$A$2:$H$4300,COLUMN(NHGIS!C$1))*F797,0)</f>
        <v>449</v>
      </c>
      <c r="I797">
        <f>ROUND(VLOOKUP($C797,NHGIS!$A$2:$H$4300,COLUMN(NHGIS!D$1))*$F797,0)</f>
        <v>91</v>
      </c>
      <c r="J797">
        <f>ROUND(VLOOKUP($C797,NHGIS!$A$2:$H$4300,COLUMN(NHGIS!E$1))*$F797,0)</f>
        <v>95</v>
      </c>
      <c r="K797">
        <f>ROUND(VLOOKUP($C797,NHGIS!$A$2:$H$4300,COLUMN(NHGIS!F$1))*$F797,0)</f>
        <v>89</v>
      </c>
      <c r="L797">
        <f>ROUND(VLOOKUP($C797,NHGIS!$A$2:$H$4300,COLUMN(NHGIS!G$1))*$F797,0)</f>
        <v>187</v>
      </c>
      <c r="M797">
        <f>ROUND(VLOOKUP($C797,NHGIS!$A$2:$H$4300,COLUMN(NHGIS!H$1))*$F797,0)</f>
        <v>983</v>
      </c>
    </row>
    <row r="798" spans="1:13" x14ac:dyDescent="0.2">
      <c r="A798">
        <v>1</v>
      </c>
      <c r="B798" t="s">
        <v>16</v>
      </c>
      <c r="C798">
        <v>797</v>
      </c>
      <c r="D798">
        <f>SUMIFS('MPO Data'!D:D,'MPO Data'!C:C,TAZ!C798)</f>
        <v>1425</v>
      </c>
      <c r="E798">
        <f>SUMIFS(NHGIS!B:B,NHGIS!A:A,TAZ!C798)</f>
        <v>1412</v>
      </c>
      <c r="F798">
        <f t="shared" si="24"/>
        <v>1425</v>
      </c>
      <c r="G798">
        <f t="shared" si="25"/>
        <v>1032</v>
      </c>
      <c r="H798">
        <f>ROUND(VLOOKUP($C798,NHGIS!$A$2:$H$4300,COLUMN(NHGIS!C$1))*F798,0)</f>
        <v>393</v>
      </c>
      <c r="I798">
        <f>ROUND(VLOOKUP($C798,NHGIS!$A$2:$H$4300,COLUMN(NHGIS!D$1))*$F798,0)</f>
        <v>90</v>
      </c>
      <c r="J798">
        <f>ROUND(VLOOKUP($C798,NHGIS!$A$2:$H$4300,COLUMN(NHGIS!E$1))*$F798,0)</f>
        <v>167</v>
      </c>
      <c r="K798">
        <f>ROUND(VLOOKUP($C798,NHGIS!$A$2:$H$4300,COLUMN(NHGIS!F$1))*$F798,0)</f>
        <v>112</v>
      </c>
      <c r="L798">
        <f>ROUND(VLOOKUP($C798,NHGIS!$A$2:$H$4300,COLUMN(NHGIS!G$1))*$F798,0)</f>
        <v>168</v>
      </c>
      <c r="M798">
        <f>ROUND(VLOOKUP($C798,NHGIS!$A$2:$H$4300,COLUMN(NHGIS!H$1))*$F798,0)</f>
        <v>889</v>
      </c>
    </row>
    <row r="799" spans="1:13" x14ac:dyDescent="0.2">
      <c r="A799">
        <v>1</v>
      </c>
      <c r="B799" t="s">
        <v>16</v>
      </c>
      <c r="C799">
        <v>798</v>
      </c>
      <c r="D799">
        <f>SUMIFS('MPO Data'!D:D,'MPO Data'!C:C,TAZ!C799)</f>
        <v>263</v>
      </c>
      <c r="E799">
        <f>SUMIFS(NHGIS!B:B,NHGIS!A:A,TAZ!C799)</f>
        <v>313</v>
      </c>
      <c r="F799">
        <f t="shared" si="24"/>
        <v>263</v>
      </c>
      <c r="G799">
        <f t="shared" si="25"/>
        <v>192</v>
      </c>
      <c r="H799">
        <f>ROUND(VLOOKUP($C799,NHGIS!$A$2:$H$4300,COLUMN(NHGIS!C$1))*F799,0)</f>
        <v>71</v>
      </c>
      <c r="I799">
        <f>ROUND(VLOOKUP($C799,NHGIS!$A$2:$H$4300,COLUMN(NHGIS!D$1))*$F799,0)</f>
        <v>38</v>
      </c>
      <c r="J799">
        <f>ROUND(VLOOKUP($C799,NHGIS!$A$2:$H$4300,COLUMN(NHGIS!E$1))*$F799,0)</f>
        <v>18</v>
      </c>
      <c r="K799">
        <f>ROUND(VLOOKUP($C799,NHGIS!$A$2:$H$4300,COLUMN(NHGIS!F$1))*$F799,0)</f>
        <v>18</v>
      </c>
      <c r="L799">
        <f>ROUND(VLOOKUP($C799,NHGIS!$A$2:$H$4300,COLUMN(NHGIS!G$1))*$F799,0)</f>
        <v>42</v>
      </c>
      <c r="M799">
        <f>ROUND(VLOOKUP($C799,NHGIS!$A$2:$H$4300,COLUMN(NHGIS!H$1))*$F799,0)</f>
        <v>147</v>
      </c>
    </row>
    <row r="800" spans="1:13" x14ac:dyDescent="0.2">
      <c r="A800">
        <v>1</v>
      </c>
      <c r="B800" t="s">
        <v>16</v>
      </c>
      <c r="C800">
        <v>799</v>
      </c>
      <c r="D800">
        <f>SUMIFS('MPO Data'!D:D,'MPO Data'!C:C,TAZ!C800)</f>
        <v>0</v>
      </c>
      <c r="E800">
        <f>SUMIFS(NHGIS!B:B,NHGIS!A:A,TAZ!C800)</f>
        <v>0</v>
      </c>
      <c r="F800">
        <f t="shared" si="24"/>
        <v>0</v>
      </c>
      <c r="G800">
        <f t="shared" si="25"/>
        <v>0</v>
      </c>
      <c r="H800">
        <f>ROUND(VLOOKUP($C800,NHGIS!$A$2:$H$4300,COLUMN(NHGIS!C$1))*F800,0)</f>
        <v>0</v>
      </c>
      <c r="I800">
        <f>ROUND(VLOOKUP($C800,NHGIS!$A$2:$H$4300,COLUMN(NHGIS!D$1))*$F800,0)</f>
        <v>0</v>
      </c>
      <c r="J800">
        <f>ROUND(VLOOKUP($C800,NHGIS!$A$2:$H$4300,COLUMN(NHGIS!E$1))*$F800,0)</f>
        <v>0</v>
      </c>
      <c r="K800">
        <f>ROUND(VLOOKUP($C800,NHGIS!$A$2:$H$4300,COLUMN(NHGIS!F$1))*$F800,0)</f>
        <v>0</v>
      </c>
      <c r="L800">
        <f>ROUND(VLOOKUP($C800,NHGIS!$A$2:$H$4300,COLUMN(NHGIS!G$1))*$F800,0)</f>
        <v>0</v>
      </c>
      <c r="M800">
        <f>ROUND(VLOOKUP($C800,NHGIS!$A$2:$H$4300,COLUMN(NHGIS!H$1))*$F800,0)</f>
        <v>0</v>
      </c>
    </row>
    <row r="801" spans="1:13" x14ac:dyDescent="0.2">
      <c r="A801">
        <v>1</v>
      </c>
      <c r="B801" t="s">
        <v>16</v>
      </c>
      <c r="C801">
        <v>800</v>
      </c>
      <c r="D801">
        <f>SUMIFS('MPO Data'!D:D,'MPO Data'!C:C,TAZ!C801)</f>
        <v>665</v>
      </c>
      <c r="E801">
        <f>SUMIFS(NHGIS!B:B,NHGIS!A:A,TAZ!C801)</f>
        <v>670</v>
      </c>
      <c r="F801">
        <f t="shared" si="24"/>
        <v>665</v>
      </c>
      <c r="G801">
        <f t="shared" si="25"/>
        <v>366</v>
      </c>
      <c r="H801">
        <f>ROUND(VLOOKUP($C801,NHGIS!$A$2:$H$4300,COLUMN(NHGIS!C$1))*F801,0)</f>
        <v>299</v>
      </c>
      <c r="I801">
        <f>ROUND(VLOOKUP($C801,NHGIS!$A$2:$H$4300,COLUMN(NHGIS!D$1))*$F801,0)</f>
        <v>20</v>
      </c>
      <c r="J801">
        <f>ROUND(VLOOKUP($C801,NHGIS!$A$2:$H$4300,COLUMN(NHGIS!E$1))*$F801,0)</f>
        <v>114</v>
      </c>
      <c r="K801">
        <f>ROUND(VLOOKUP($C801,NHGIS!$A$2:$H$4300,COLUMN(NHGIS!F$1))*$F801,0)</f>
        <v>58</v>
      </c>
      <c r="L801">
        <f>ROUND(VLOOKUP($C801,NHGIS!$A$2:$H$4300,COLUMN(NHGIS!G$1))*$F801,0)</f>
        <v>95</v>
      </c>
      <c r="M801">
        <f>ROUND(VLOOKUP($C801,NHGIS!$A$2:$H$4300,COLUMN(NHGIS!H$1))*$F801,0)</f>
        <v>378</v>
      </c>
    </row>
    <row r="802" spans="1:13" x14ac:dyDescent="0.2">
      <c r="A802">
        <v>1</v>
      </c>
      <c r="B802" t="s">
        <v>16</v>
      </c>
      <c r="C802">
        <v>801</v>
      </c>
      <c r="D802">
        <f>SUMIFS('MPO Data'!D:D,'MPO Data'!C:C,TAZ!C802)</f>
        <v>273</v>
      </c>
      <c r="E802">
        <f>SUMIFS(NHGIS!B:B,NHGIS!A:A,TAZ!C802)</f>
        <v>481</v>
      </c>
      <c r="F802">
        <f t="shared" si="24"/>
        <v>273</v>
      </c>
      <c r="G802">
        <f t="shared" si="25"/>
        <v>166</v>
      </c>
      <c r="H802">
        <f>ROUND(VLOOKUP($C802,NHGIS!$A$2:$H$4300,COLUMN(NHGIS!C$1))*F802,0)</f>
        <v>107</v>
      </c>
      <c r="I802">
        <f>ROUND(VLOOKUP($C802,NHGIS!$A$2:$H$4300,COLUMN(NHGIS!D$1))*$F802,0)</f>
        <v>18</v>
      </c>
      <c r="J802">
        <f>ROUND(VLOOKUP($C802,NHGIS!$A$2:$H$4300,COLUMN(NHGIS!E$1))*$F802,0)</f>
        <v>41</v>
      </c>
      <c r="K802">
        <f>ROUND(VLOOKUP($C802,NHGIS!$A$2:$H$4300,COLUMN(NHGIS!F$1))*$F802,0)</f>
        <v>49</v>
      </c>
      <c r="L802">
        <f>ROUND(VLOOKUP($C802,NHGIS!$A$2:$H$4300,COLUMN(NHGIS!G$1))*$F802,0)</f>
        <v>32</v>
      </c>
      <c r="M802">
        <f>ROUND(VLOOKUP($C802,NHGIS!$A$2:$H$4300,COLUMN(NHGIS!H$1))*$F802,0)</f>
        <v>133</v>
      </c>
    </row>
    <row r="803" spans="1:13" x14ac:dyDescent="0.2">
      <c r="A803">
        <v>1</v>
      </c>
      <c r="B803" t="s">
        <v>16</v>
      </c>
      <c r="C803">
        <v>802</v>
      </c>
      <c r="D803">
        <f>SUMIFS('MPO Data'!D:D,'MPO Data'!C:C,TAZ!C803)</f>
        <v>1949</v>
      </c>
      <c r="E803">
        <f>SUMIFS(NHGIS!B:B,NHGIS!A:A,TAZ!C803)</f>
        <v>1656</v>
      </c>
      <c r="F803">
        <f t="shared" si="24"/>
        <v>1949</v>
      </c>
      <c r="G803">
        <f t="shared" si="25"/>
        <v>1709</v>
      </c>
      <c r="H803">
        <f>ROUND(VLOOKUP($C803,NHGIS!$A$2:$H$4300,COLUMN(NHGIS!C$1))*F803,0)</f>
        <v>240</v>
      </c>
      <c r="I803">
        <f>ROUND(VLOOKUP($C803,NHGIS!$A$2:$H$4300,COLUMN(NHGIS!D$1))*$F803,0)</f>
        <v>222</v>
      </c>
      <c r="J803">
        <f>ROUND(VLOOKUP($C803,NHGIS!$A$2:$H$4300,COLUMN(NHGIS!E$1))*$F803,0)</f>
        <v>137</v>
      </c>
      <c r="K803">
        <f>ROUND(VLOOKUP($C803,NHGIS!$A$2:$H$4300,COLUMN(NHGIS!F$1))*$F803,0)</f>
        <v>291</v>
      </c>
      <c r="L803">
        <f>ROUND(VLOOKUP($C803,NHGIS!$A$2:$H$4300,COLUMN(NHGIS!G$1))*$F803,0)</f>
        <v>153</v>
      </c>
      <c r="M803">
        <f>ROUND(VLOOKUP($C803,NHGIS!$A$2:$H$4300,COLUMN(NHGIS!H$1))*$F803,0)</f>
        <v>1146</v>
      </c>
    </row>
    <row r="804" spans="1:13" x14ac:dyDescent="0.2">
      <c r="A804">
        <v>1</v>
      </c>
      <c r="B804" t="s">
        <v>16</v>
      </c>
      <c r="C804">
        <v>803</v>
      </c>
      <c r="D804">
        <f>SUMIFS('MPO Data'!D:D,'MPO Data'!C:C,TAZ!C804)</f>
        <v>1565</v>
      </c>
      <c r="E804">
        <f>SUMIFS(NHGIS!B:B,NHGIS!A:A,TAZ!C804)</f>
        <v>1555</v>
      </c>
      <c r="F804">
        <f t="shared" si="24"/>
        <v>1565</v>
      </c>
      <c r="G804">
        <f t="shared" si="25"/>
        <v>1031</v>
      </c>
      <c r="H804">
        <f>ROUND(VLOOKUP($C804,NHGIS!$A$2:$H$4300,COLUMN(NHGIS!C$1))*F804,0)</f>
        <v>534</v>
      </c>
      <c r="I804">
        <f>ROUND(VLOOKUP($C804,NHGIS!$A$2:$H$4300,COLUMN(NHGIS!D$1))*$F804,0)</f>
        <v>199</v>
      </c>
      <c r="J804">
        <f>ROUND(VLOOKUP($C804,NHGIS!$A$2:$H$4300,COLUMN(NHGIS!E$1))*$F804,0)</f>
        <v>89</v>
      </c>
      <c r="K804">
        <f>ROUND(VLOOKUP($C804,NHGIS!$A$2:$H$4300,COLUMN(NHGIS!F$1))*$F804,0)</f>
        <v>122</v>
      </c>
      <c r="L804">
        <f>ROUND(VLOOKUP($C804,NHGIS!$A$2:$H$4300,COLUMN(NHGIS!G$1))*$F804,0)</f>
        <v>132</v>
      </c>
      <c r="M804">
        <f>ROUND(VLOOKUP($C804,NHGIS!$A$2:$H$4300,COLUMN(NHGIS!H$1))*$F804,0)</f>
        <v>1024</v>
      </c>
    </row>
    <row r="805" spans="1:13" x14ac:dyDescent="0.2">
      <c r="A805">
        <v>1</v>
      </c>
      <c r="B805" t="s">
        <v>16</v>
      </c>
      <c r="C805">
        <v>804</v>
      </c>
      <c r="D805">
        <f>SUMIFS('MPO Data'!D:D,'MPO Data'!C:C,TAZ!C805)</f>
        <v>1557</v>
      </c>
      <c r="E805">
        <f>SUMIFS(NHGIS!B:B,NHGIS!A:A,TAZ!C805)</f>
        <v>1345</v>
      </c>
      <c r="F805">
        <f t="shared" si="24"/>
        <v>1557</v>
      </c>
      <c r="G805">
        <f t="shared" si="25"/>
        <v>1023</v>
      </c>
      <c r="H805">
        <f>ROUND(VLOOKUP($C805,NHGIS!$A$2:$H$4300,COLUMN(NHGIS!C$1))*F805,0)</f>
        <v>534</v>
      </c>
      <c r="I805">
        <f>ROUND(VLOOKUP($C805,NHGIS!$A$2:$H$4300,COLUMN(NHGIS!D$1))*$F805,0)</f>
        <v>72</v>
      </c>
      <c r="J805">
        <f>ROUND(VLOOKUP($C805,NHGIS!$A$2:$H$4300,COLUMN(NHGIS!E$1))*$F805,0)</f>
        <v>120</v>
      </c>
      <c r="K805">
        <f>ROUND(VLOOKUP($C805,NHGIS!$A$2:$H$4300,COLUMN(NHGIS!F$1))*$F805,0)</f>
        <v>150</v>
      </c>
      <c r="L805">
        <f>ROUND(VLOOKUP($C805,NHGIS!$A$2:$H$4300,COLUMN(NHGIS!G$1))*$F805,0)</f>
        <v>110</v>
      </c>
      <c r="M805">
        <f>ROUND(VLOOKUP($C805,NHGIS!$A$2:$H$4300,COLUMN(NHGIS!H$1))*$F805,0)</f>
        <v>1104</v>
      </c>
    </row>
    <row r="806" spans="1:13" x14ac:dyDescent="0.2">
      <c r="A806">
        <v>1</v>
      </c>
      <c r="B806" t="s">
        <v>16</v>
      </c>
      <c r="C806">
        <v>805</v>
      </c>
      <c r="D806">
        <f>SUMIFS('MPO Data'!D:D,'MPO Data'!C:C,TAZ!C806)</f>
        <v>2376</v>
      </c>
      <c r="E806">
        <f>SUMIFS(NHGIS!B:B,NHGIS!A:A,TAZ!C806)</f>
        <v>3160</v>
      </c>
      <c r="F806">
        <f t="shared" si="24"/>
        <v>2376</v>
      </c>
      <c r="G806">
        <f t="shared" si="25"/>
        <v>1597</v>
      </c>
      <c r="H806">
        <f>ROUND(VLOOKUP($C806,NHGIS!$A$2:$H$4300,COLUMN(NHGIS!C$1))*F806,0)</f>
        <v>779</v>
      </c>
      <c r="I806">
        <f>ROUND(VLOOKUP($C806,NHGIS!$A$2:$H$4300,COLUMN(NHGIS!D$1))*$F806,0)</f>
        <v>186</v>
      </c>
      <c r="J806">
        <f>ROUND(VLOOKUP($C806,NHGIS!$A$2:$H$4300,COLUMN(NHGIS!E$1))*$F806,0)</f>
        <v>361</v>
      </c>
      <c r="K806">
        <f>ROUND(VLOOKUP($C806,NHGIS!$A$2:$H$4300,COLUMN(NHGIS!F$1))*$F806,0)</f>
        <v>117</v>
      </c>
      <c r="L806">
        <f>ROUND(VLOOKUP($C806,NHGIS!$A$2:$H$4300,COLUMN(NHGIS!G$1))*$F806,0)</f>
        <v>281</v>
      </c>
      <c r="M806">
        <f>ROUND(VLOOKUP($C806,NHGIS!$A$2:$H$4300,COLUMN(NHGIS!H$1))*$F806,0)</f>
        <v>1432</v>
      </c>
    </row>
    <row r="807" spans="1:13" x14ac:dyDescent="0.2">
      <c r="A807">
        <v>1</v>
      </c>
      <c r="B807" t="s">
        <v>16</v>
      </c>
      <c r="C807">
        <v>806</v>
      </c>
      <c r="D807">
        <f>SUMIFS('MPO Data'!D:D,'MPO Data'!C:C,TAZ!C807)</f>
        <v>1256</v>
      </c>
      <c r="E807">
        <f>SUMIFS(NHGIS!B:B,NHGIS!A:A,TAZ!C807)</f>
        <v>922</v>
      </c>
      <c r="F807">
        <f t="shared" si="24"/>
        <v>1256</v>
      </c>
      <c r="G807">
        <f t="shared" si="25"/>
        <v>791</v>
      </c>
      <c r="H807">
        <f>ROUND(VLOOKUP($C807,NHGIS!$A$2:$H$4300,COLUMN(NHGIS!C$1))*F807,0)</f>
        <v>465</v>
      </c>
      <c r="I807">
        <f>ROUND(VLOOKUP($C807,NHGIS!$A$2:$H$4300,COLUMN(NHGIS!D$1))*$F807,0)</f>
        <v>84</v>
      </c>
      <c r="J807">
        <f>ROUND(VLOOKUP($C807,NHGIS!$A$2:$H$4300,COLUMN(NHGIS!E$1))*$F807,0)</f>
        <v>158</v>
      </c>
      <c r="K807">
        <f>ROUND(VLOOKUP($C807,NHGIS!$A$2:$H$4300,COLUMN(NHGIS!F$1))*$F807,0)</f>
        <v>99</v>
      </c>
      <c r="L807">
        <f>ROUND(VLOOKUP($C807,NHGIS!$A$2:$H$4300,COLUMN(NHGIS!G$1))*$F807,0)</f>
        <v>123</v>
      </c>
      <c r="M807">
        <f>ROUND(VLOOKUP($C807,NHGIS!$A$2:$H$4300,COLUMN(NHGIS!H$1))*$F807,0)</f>
        <v>791</v>
      </c>
    </row>
    <row r="808" spans="1:13" x14ac:dyDescent="0.2">
      <c r="A808">
        <v>1</v>
      </c>
      <c r="B808" t="s">
        <v>16</v>
      </c>
      <c r="C808">
        <v>807</v>
      </c>
      <c r="D808">
        <f>SUMIFS('MPO Data'!D:D,'MPO Data'!C:C,TAZ!C808)</f>
        <v>1347</v>
      </c>
      <c r="E808">
        <f>SUMIFS(NHGIS!B:B,NHGIS!A:A,TAZ!C808)</f>
        <v>1352</v>
      </c>
      <c r="F808">
        <f t="shared" si="24"/>
        <v>1347</v>
      </c>
      <c r="G808">
        <f t="shared" si="25"/>
        <v>929</v>
      </c>
      <c r="H808">
        <f>ROUND(VLOOKUP($C808,NHGIS!$A$2:$H$4300,COLUMN(NHGIS!C$1))*F808,0)</f>
        <v>418</v>
      </c>
      <c r="I808">
        <f>ROUND(VLOOKUP($C808,NHGIS!$A$2:$H$4300,COLUMN(NHGIS!D$1))*$F808,0)</f>
        <v>67</v>
      </c>
      <c r="J808">
        <f>ROUND(VLOOKUP($C808,NHGIS!$A$2:$H$4300,COLUMN(NHGIS!E$1))*$F808,0)</f>
        <v>60</v>
      </c>
      <c r="K808">
        <f>ROUND(VLOOKUP($C808,NHGIS!$A$2:$H$4300,COLUMN(NHGIS!F$1))*$F808,0)</f>
        <v>99</v>
      </c>
      <c r="L808">
        <f>ROUND(VLOOKUP($C808,NHGIS!$A$2:$H$4300,COLUMN(NHGIS!G$1))*$F808,0)</f>
        <v>49</v>
      </c>
      <c r="M808">
        <f>ROUND(VLOOKUP($C808,NHGIS!$A$2:$H$4300,COLUMN(NHGIS!H$1))*$F808,0)</f>
        <v>1073</v>
      </c>
    </row>
    <row r="809" spans="1:13" x14ac:dyDescent="0.2">
      <c r="A809">
        <v>1</v>
      </c>
      <c r="B809" t="s">
        <v>16</v>
      </c>
      <c r="C809">
        <v>808</v>
      </c>
      <c r="D809">
        <f>SUMIFS('MPO Data'!D:D,'MPO Data'!C:C,TAZ!C809)</f>
        <v>1238</v>
      </c>
      <c r="E809">
        <f>SUMIFS(NHGIS!B:B,NHGIS!A:A,TAZ!C809)</f>
        <v>0</v>
      </c>
      <c r="F809">
        <f t="shared" si="24"/>
        <v>1238</v>
      </c>
      <c r="G809">
        <f t="shared" si="25"/>
        <v>1238</v>
      </c>
      <c r="H809">
        <f>ROUND(VLOOKUP($C809,NHGIS!$A$2:$H$4300,COLUMN(NHGIS!C$1))*F809,0)</f>
        <v>0</v>
      </c>
      <c r="I809">
        <f>ROUND(VLOOKUP($C809,NHGIS!$A$2:$H$4300,COLUMN(NHGIS!D$1))*$F809,0)</f>
        <v>0</v>
      </c>
      <c r="J809">
        <f>ROUND(VLOOKUP($C809,NHGIS!$A$2:$H$4300,COLUMN(NHGIS!E$1))*$F809,0)</f>
        <v>0</v>
      </c>
      <c r="K809">
        <f>ROUND(VLOOKUP($C809,NHGIS!$A$2:$H$4300,COLUMN(NHGIS!F$1))*$F809,0)</f>
        <v>0</v>
      </c>
      <c r="L809">
        <f>ROUND(VLOOKUP($C809,NHGIS!$A$2:$H$4300,COLUMN(NHGIS!G$1))*$F809,0)</f>
        <v>0</v>
      </c>
      <c r="M809">
        <f>ROUND(VLOOKUP($C809,NHGIS!$A$2:$H$4300,COLUMN(NHGIS!H$1))*$F809,0)</f>
        <v>0</v>
      </c>
    </row>
    <row r="810" spans="1:13" x14ac:dyDescent="0.2">
      <c r="A810">
        <v>1</v>
      </c>
      <c r="B810" t="s">
        <v>16</v>
      </c>
      <c r="C810">
        <v>809</v>
      </c>
      <c r="D810">
        <f>SUMIFS('MPO Data'!D:D,'MPO Data'!C:C,TAZ!C810)</f>
        <v>0</v>
      </c>
      <c r="E810">
        <f>SUMIFS(NHGIS!B:B,NHGIS!A:A,TAZ!C810)</f>
        <v>0</v>
      </c>
      <c r="F810">
        <f t="shared" si="24"/>
        <v>0</v>
      </c>
      <c r="G810">
        <f t="shared" si="25"/>
        <v>0</v>
      </c>
      <c r="H810">
        <f>ROUND(VLOOKUP($C810,NHGIS!$A$2:$H$4300,COLUMN(NHGIS!C$1))*F810,0)</f>
        <v>0</v>
      </c>
      <c r="I810">
        <f>ROUND(VLOOKUP($C810,NHGIS!$A$2:$H$4300,COLUMN(NHGIS!D$1))*$F810,0)</f>
        <v>0</v>
      </c>
      <c r="J810">
        <f>ROUND(VLOOKUP($C810,NHGIS!$A$2:$H$4300,COLUMN(NHGIS!E$1))*$F810,0)</f>
        <v>0</v>
      </c>
      <c r="K810">
        <f>ROUND(VLOOKUP($C810,NHGIS!$A$2:$H$4300,COLUMN(NHGIS!F$1))*$F810,0)</f>
        <v>0</v>
      </c>
      <c r="L810">
        <f>ROUND(VLOOKUP($C810,NHGIS!$A$2:$H$4300,COLUMN(NHGIS!G$1))*$F810,0)</f>
        <v>0</v>
      </c>
      <c r="M810">
        <f>ROUND(VLOOKUP($C810,NHGIS!$A$2:$H$4300,COLUMN(NHGIS!H$1))*$F810,0)</f>
        <v>0</v>
      </c>
    </row>
    <row r="811" spans="1:13" x14ac:dyDescent="0.2">
      <c r="A811">
        <v>1</v>
      </c>
      <c r="B811" t="s">
        <v>16</v>
      </c>
      <c r="C811">
        <v>810</v>
      </c>
      <c r="D811">
        <f>SUMIFS('MPO Data'!D:D,'MPO Data'!C:C,TAZ!C811)</f>
        <v>2725</v>
      </c>
      <c r="E811">
        <f>SUMIFS(NHGIS!B:B,NHGIS!A:A,TAZ!C811)</f>
        <v>2110</v>
      </c>
      <c r="F811">
        <f t="shared" si="24"/>
        <v>2725</v>
      </c>
      <c r="G811">
        <f t="shared" si="25"/>
        <v>1789</v>
      </c>
      <c r="H811">
        <f>ROUND(VLOOKUP($C811,NHGIS!$A$2:$H$4300,COLUMN(NHGIS!C$1))*F811,0)</f>
        <v>936</v>
      </c>
      <c r="I811">
        <f>ROUND(VLOOKUP($C811,NHGIS!$A$2:$H$4300,COLUMN(NHGIS!D$1))*$F811,0)</f>
        <v>133</v>
      </c>
      <c r="J811">
        <f>ROUND(VLOOKUP($C811,NHGIS!$A$2:$H$4300,COLUMN(NHGIS!E$1))*$F811,0)</f>
        <v>212</v>
      </c>
      <c r="K811">
        <f>ROUND(VLOOKUP($C811,NHGIS!$A$2:$H$4300,COLUMN(NHGIS!F$1))*$F811,0)</f>
        <v>83</v>
      </c>
      <c r="L811">
        <f>ROUND(VLOOKUP($C811,NHGIS!$A$2:$H$4300,COLUMN(NHGIS!G$1))*$F811,0)</f>
        <v>216</v>
      </c>
      <c r="M811">
        <f>ROUND(VLOOKUP($C811,NHGIS!$A$2:$H$4300,COLUMN(NHGIS!H$1))*$F811,0)</f>
        <v>2082</v>
      </c>
    </row>
    <row r="812" spans="1:13" x14ac:dyDescent="0.2">
      <c r="A812">
        <v>1</v>
      </c>
      <c r="B812" t="s">
        <v>16</v>
      </c>
      <c r="C812">
        <v>811</v>
      </c>
      <c r="D812">
        <f>SUMIFS('MPO Data'!D:D,'MPO Data'!C:C,TAZ!C812)</f>
        <v>3355</v>
      </c>
      <c r="E812">
        <f>SUMIFS(NHGIS!B:B,NHGIS!A:A,TAZ!C812)</f>
        <v>2938</v>
      </c>
      <c r="F812">
        <f t="shared" si="24"/>
        <v>3355</v>
      </c>
      <c r="G812">
        <f t="shared" si="25"/>
        <v>2502</v>
      </c>
      <c r="H812">
        <f>ROUND(VLOOKUP($C812,NHGIS!$A$2:$H$4300,COLUMN(NHGIS!C$1))*F812,0)</f>
        <v>853</v>
      </c>
      <c r="I812">
        <f>ROUND(VLOOKUP($C812,NHGIS!$A$2:$H$4300,COLUMN(NHGIS!D$1))*$F812,0)</f>
        <v>501</v>
      </c>
      <c r="J812">
        <f>ROUND(VLOOKUP($C812,NHGIS!$A$2:$H$4300,COLUMN(NHGIS!E$1))*$F812,0)</f>
        <v>385</v>
      </c>
      <c r="K812">
        <f>ROUND(VLOOKUP($C812,NHGIS!$A$2:$H$4300,COLUMN(NHGIS!F$1))*$F812,0)</f>
        <v>437</v>
      </c>
      <c r="L812">
        <f>ROUND(VLOOKUP($C812,NHGIS!$A$2:$H$4300,COLUMN(NHGIS!G$1))*$F812,0)</f>
        <v>226</v>
      </c>
      <c r="M812">
        <f>ROUND(VLOOKUP($C812,NHGIS!$A$2:$H$4300,COLUMN(NHGIS!H$1))*$F812,0)</f>
        <v>1805</v>
      </c>
    </row>
    <row r="813" spans="1:13" x14ac:dyDescent="0.2">
      <c r="A813">
        <v>1</v>
      </c>
      <c r="B813" t="s">
        <v>16</v>
      </c>
      <c r="C813">
        <v>812</v>
      </c>
      <c r="D813">
        <f>SUMIFS('MPO Data'!D:D,'MPO Data'!C:C,TAZ!C813)</f>
        <v>0</v>
      </c>
      <c r="E813">
        <f>SUMIFS(NHGIS!B:B,NHGIS!A:A,TAZ!C813)</f>
        <v>0</v>
      </c>
      <c r="F813">
        <f t="shared" si="24"/>
        <v>0</v>
      </c>
      <c r="G813">
        <f t="shared" si="25"/>
        <v>0</v>
      </c>
      <c r="H813">
        <f>ROUND(VLOOKUP($C813,NHGIS!$A$2:$H$4300,COLUMN(NHGIS!C$1))*F813,0)</f>
        <v>0</v>
      </c>
      <c r="I813">
        <f>ROUND(VLOOKUP($C813,NHGIS!$A$2:$H$4300,COLUMN(NHGIS!D$1))*$F813,0)</f>
        <v>0</v>
      </c>
      <c r="J813">
        <f>ROUND(VLOOKUP($C813,NHGIS!$A$2:$H$4300,COLUMN(NHGIS!E$1))*$F813,0)</f>
        <v>0</v>
      </c>
      <c r="K813">
        <f>ROUND(VLOOKUP($C813,NHGIS!$A$2:$H$4300,COLUMN(NHGIS!F$1))*$F813,0)</f>
        <v>0</v>
      </c>
      <c r="L813">
        <f>ROUND(VLOOKUP($C813,NHGIS!$A$2:$H$4300,COLUMN(NHGIS!G$1))*$F813,0)</f>
        <v>0</v>
      </c>
      <c r="M813">
        <f>ROUND(VLOOKUP($C813,NHGIS!$A$2:$H$4300,COLUMN(NHGIS!H$1))*$F813,0)</f>
        <v>0</v>
      </c>
    </row>
    <row r="814" spans="1:13" x14ac:dyDescent="0.2">
      <c r="A814">
        <v>1</v>
      </c>
      <c r="B814" t="s">
        <v>16</v>
      </c>
      <c r="C814">
        <v>813</v>
      </c>
      <c r="D814">
        <f>SUMIFS('MPO Data'!D:D,'MPO Data'!C:C,TAZ!C814)</f>
        <v>423</v>
      </c>
      <c r="E814">
        <f>SUMIFS(NHGIS!B:B,NHGIS!A:A,TAZ!C814)</f>
        <v>418</v>
      </c>
      <c r="F814">
        <f t="shared" si="24"/>
        <v>423</v>
      </c>
      <c r="G814">
        <f t="shared" si="25"/>
        <v>265</v>
      </c>
      <c r="H814">
        <f>ROUND(VLOOKUP($C814,NHGIS!$A$2:$H$4300,COLUMN(NHGIS!C$1))*F814,0)</f>
        <v>158</v>
      </c>
      <c r="I814">
        <f>ROUND(VLOOKUP($C814,NHGIS!$A$2:$H$4300,COLUMN(NHGIS!D$1))*$F814,0)</f>
        <v>31</v>
      </c>
      <c r="J814">
        <f>ROUND(VLOOKUP($C814,NHGIS!$A$2:$H$4300,COLUMN(NHGIS!E$1))*$F814,0)</f>
        <v>0</v>
      </c>
      <c r="K814">
        <f>ROUND(VLOOKUP($C814,NHGIS!$A$2:$H$4300,COLUMN(NHGIS!F$1))*$F814,0)</f>
        <v>12</v>
      </c>
      <c r="L814">
        <f>ROUND(VLOOKUP($C814,NHGIS!$A$2:$H$4300,COLUMN(NHGIS!G$1))*$F814,0)</f>
        <v>14</v>
      </c>
      <c r="M814">
        <f>ROUND(VLOOKUP($C814,NHGIS!$A$2:$H$4300,COLUMN(NHGIS!H$1))*$F814,0)</f>
        <v>365</v>
      </c>
    </row>
    <row r="815" spans="1:13" x14ac:dyDescent="0.2">
      <c r="A815">
        <v>1</v>
      </c>
      <c r="B815" t="s">
        <v>16</v>
      </c>
      <c r="C815">
        <v>814</v>
      </c>
      <c r="D815">
        <f>SUMIFS('MPO Data'!D:D,'MPO Data'!C:C,TAZ!C815)</f>
        <v>1337</v>
      </c>
      <c r="E815">
        <f>SUMIFS(NHGIS!B:B,NHGIS!A:A,TAZ!C815)</f>
        <v>1467</v>
      </c>
      <c r="F815">
        <f t="shared" si="24"/>
        <v>1337</v>
      </c>
      <c r="G815">
        <f t="shared" si="25"/>
        <v>769</v>
      </c>
      <c r="H815">
        <f>ROUND(VLOOKUP($C815,NHGIS!$A$2:$H$4300,COLUMN(NHGIS!C$1))*F815,0)</f>
        <v>568</v>
      </c>
      <c r="I815">
        <f>ROUND(VLOOKUP($C815,NHGIS!$A$2:$H$4300,COLUMN(NHGIS!D$1))*$F815,0)</f>
        <v>63</v>
      </c>
      <c r="J815">
        <f>ROUND(VLOOKUP($C815,NHGIS!$A$2:$H$4300,COLUMN(NHGIS!E$1))*$F815,0)</f>
        <v>71</v>
      </c>
      <c r="K815">
        <f>ROUND(VLOOKUP($C815,NHGIS!$A$2:$H$4300,COLUMN(NHGIS!F$1))*$F815,0)</f>
        <v>39</v>
      </c>
      <c r="L815">
        <f>ROUND(VLOOKUP($C815,NHGIS!$A$2:$H$4300,COLUMN(NHGIS!G$1))*$F815,0)</f>
        <v>21</v>
      </c>
      <c r="M815">
        <f>ROUND(VLOOKUP($C815,NHGIS!$A$2:$H$4300,COLUMN(NHGIS!H$1))*$F815,0)</f>
        <v>1143</v>
      </c>
    </row>
    <row r="816" spans="1:13" x14ac:dyDescent="0.2">
      <c r="A816">
        <v>1</v>
      </c>
      <c r="B816" t="s">
        <v>16</v>
      </c>
      <c r="C816">
        <v>815</v>
      </c>
      <c r="D816">
        <f>SUMIFS('MPO Data'!D:D,'MPO Data'!C:C,TAZ!C816)</f>
        <v>668</v>
      </c>
      <c r="E816">
        <f>SUMIFS(NHGIS!B:B,NHGIS!A:A,TAZ!C816)</f>
        <v>684</v>
      </c>
      <c r="F816">
        <f t="shared" si="24"/>
        <v>668</v>
      </c>
      <c r="G816">
        <f t="shared" si="25"/>
        <v>374</v>
      </c>
      <c r="H816">
        <f>ROUND(VLOOKUP($C816,NHGIS!$A$2:$H$4300,COLUMN(NHGIS!C$1))*F816,0)</f>
        <v>294</v>
      </c>
      <c r="I816">
        <f>ROUND(VLOOKUP($C816,NHGIS!$A$2:$H$4300,COLUMN(NHGIS!D$1))*$F816,0)</f>
        <v>10</v>
      </c>
      <c r="J816">
        <f>ROUND(VLOOKUP($C816,NHGIS!$A$2:$H$4300,COLUMN(NHGIS!E$1))*$F816,0)</f>
        <v>98</v>
      </c>
      <c r="K816">
        <f>ROUND(VLOOKUP($C816,NHGIS!$A$2:$H$4300,COLUMN(NHGIS!F$1))*$F816,0)</f>
        <v>7</v>
      </c>
      <c r="L816">
        <f>ROUND(VLOOKUP($C816,NHGIS!$A$2:$H$4300,COLUMN(NHGIS!G$1))*$F816,0)</f>
        <v>15</v>
      </c>
      <c r="M816">
        <f>ROUND(VLOOKUP($C816,NHGIS!$A$2:$H$4300,COLUMN(NHGIS!H$1))*$F816,0)</f>
        <v>539</v>
      </c>
    </row>
    <row r="817" spans="1:13" x14ac:dyDescent="0.2">
      <c r="A817">
        <v>1</v>
      </c>
      <c r="B817" t="s">
        <v>16</v>
      </c>
      <c r="C817">
        <v>816</v>
      </c>
      <c r="D817">
        <f>SUMIFS('MPO Data'!D:D,'MPO Data'!C:C,TAZ!C817)</f>
        <v>871</v>
      </c>
      <c r="E817">
        <f>SUMIFS(NHGIS!B:B,NHGIS!A:A,TAZ!C817)</f>
        <v>893</v>
      </c>
      <c r="F817">
        <f t="shared" si="24"/>
        <v>871</v>
      </c>
      <c r="G817">
        <f t="shared" si="25"/>
        <v>642</v>
      </c>
      <c r="H817">
        <f>ROUND(VLOOKUP($C817,NHGIS!$A$2:$H$4300,COLUMN(NHGIS!C$1))*F817,0)</f>
        <v>229</v>
      </c>
      <c r="I817">
        <f>ROUND(VLOOKUP($C817,NHGIS!$A$2:$H$4300,COLUMN(NHGIS!D$1))*$F817,0)</f>
        <v>28</v>
      </c>
      <c r="J817">
        <f>ROUND(VLOOKUP($C817,NHGIS!$A$2:$H$4300,COLUMN(NHGIS!E$1))*$F817,0)</f>
        <v>65</v>
      </c>
      <c r="K817">
        <f>ROUND(VLOOKUP($C817,NHGIS!$A$2:$H$4300,COLUMN(NHGIS!F$1))*$F817,0)</f>
        <v>34</v>
      </c>
      <c r="L817">
        <f>ROUND(VLOOKUP($C817,NHGIS!$A$2:$H$4300,COLUMN(NHGIS!G$1))*$F817,0)</f>
        <v>99</v>
      </c>
      <c r="M817">
        <f>ROUND(VLOOKUP($C817,NHGIS!$A$2:$H$4300,COLUMN(NHGIS!H$1))*$F817,0)</f>
        <v>644</v>
      </c>
    </row>
    <row r="818" spans="1:13" x14ac:dyDescent="0.2">
      <c r="A818">
        <v>1</v>
      </c>
      <c r="B818" t="s">
        <v>16</v>
      </c>
      <c r="C818">
        <v>817</v>
      </c>
      <c r="D818">
        <f>SUMIFS('MPO Data'!D:D,'MPO Data'!C:C,TAZ!C818)</f>
        <v>0</v>
      </c>
      <c r="E818">
        <f>SUMIFS(NHGIS!B:B,NHGIS!A:A,TAZ!C818)</f>
        <v>0</v>
      </c>
      <c r="F818">
        <f t="shared" si="24"/>
        <v>0</v>
      </c>
      <c r="G818">
        <f t="shared" si="25"/>
        <v>0</v>
      </c>
      <c r="H818">
        <f>ROUND(VLOOKUP($C818,NHGIS!$A$2:$H$4300,COLUMN(NHGIS!C$1))*F818,0)</f>
        <v>0</v>
      </c>
      <c r="I818">
        <f>ROUND(VLOOKUP($C818,NHGIS!$A$2:$H$4300,COLUMN(NHGIS!D$1))*$F818,0)</f>
        <v>0</v>
      </c>
      <c r="J818">
        <f>ROUND(VLOOKUP($C818,NHGIS!$A$2:$H$4300,COLUMN(NHGIS!E$1))*$F818,0)</f>
        <v>0</v>
      </c>
      <c r="K818">
        <f>ROUND(VLOOKUP($C818,NHGIS!$A$2:$H$4300,COLUMN(NHGIS!F$1))*$F818,0)</f>
        <v>0</v>
      </c>
      <c r="L818">
        <f>ROUND(VLOOKUP($C818,NHGIS!$A$2:$H$4300,COLUMN(NHGIS!G$1))*$F818,0)</f>
        <v>0</v>
      </c>
      <c r="M818">
        <f>ROUND(VLOOKUP($C818,NHGIS!$A$2:$H$4300,COLUMN(NHGIS!H$1))*$F818,0)</f>
        <v>0</v>
      </c>
    </row>
    <row r="819" spans="1:13" x14ac:dyDescent="0.2">
      <c r="A819">
        <v>1</v>
      </c>
      <c r="B819" t="s">
        <v>16</v>
      </c>
      <c r="C819">
        <v>818</v>
      </c>
      <c r="D819">
        <f>SUMIFS('MPO Data'!D:D,'MPO Data'!C:C,TAZ!C819)</f>
        <v>406</v>
      </c>
      <c r="E819">
        <f>SUMIFS(NHGIS!B:B,NHGIS!A:A,TAZ!C819)</f>
        <v>408</v>
      </c>
      <c r="F819">
        <f t="shared" si="24"/>
        <v>406</v>
      </c>
      <c r="G819">
        <f t="shared" si="25"/>
        <v>249</v>
      </c>
      <c r="H819">
        <f>ROUND(VLOOKUP($C819,NHGIS!$A$2:$H$4300,COLUMN(NHGIS!C$1))*F819,0)</f>
        <v>157</v>
      </c>
      <c r="I819">
        <f>ROUND(VLOOKUP($C819,NHGIS!$A$2:$H$4300,COLUMN(NHGIS!D$1))*$F819,0)</f>
        <v>35</v>
      </c>
      <c r="J819">
        <f>ROUND(VLOOKUP($C819,NHGIS!$A$2:$H$4300,COLUMN(NHGIS!E$1))*$F819,0)</f>
        <v>17</v>
      </c>
      <c r="K819">
        <f>ROUND(VLOOKUP($C819,NHGIS!$A$2:$H$4300,COLUMN(NHGIS!F$1))*$F819,0)</f>
        <v>65</v>
      </c>
      <c r="L819">
        <f>ROUND(VLOOKUP($C819,NHGIS!$A$2:$H$4300,COLUMN(NHGIS!G$1))*$F819,0)</f>
        <v>54</v>
      </c>
      <c r="M819">
        <f>ROUND(VLOOKUP($C819,NHGIS!$A$2:$H$4300,COLUMN(NHGIS!H$1))*$F819,0)</f>
        <v>236</v>
      </c>
    </row>
    <row r="820" spans="1:13" x14ac:dyDescent="0.2">
      <c r="A820">
        <v>1</v>
      </c>
      <c r="B820" t="s">
        <v>16</v>
      </c>
      <c r="C820">
        <v>819</v>
      </c>
      <c r="D820">
        <f>SUMIFS('MPO Data'!D:D,'MPO Data'!C:C,TAZ!C820)</f>
        <v>1110</v>
      </c>
      <c r="E820">
        <f>SUMIFS(NHGIS!B:B,NHGIS!A:A,TAZ!C820)</f>
        <v>1632</v>
      </c>
      <c r="F820">
        <f t="shared" si="24"/>
        <v>1110</v>
      </c>
      <c r="G820">
        <f t="shared" si="25"/>
        <v>753</v>
      </c>
      <c r="H820">
        <f>ROUND(VLOOKUP($C820,NHGIS!$A$2:$H$4300,COLUMN(NHGIS!C$1))*F820,0)</f>
        <v>357</v>
      </c>
      <c r="I820">
        <f>ROUND(VLOOKUP($C820,NHGIS!$A$2:$H$4300,COLUMN(NHGIS!D$1))*$F820,0)</f>
        <v>39</v>
      </c>
      <c r="J820">
        <f>ROUND(VLOOKUP($C820,NHGIS!$A$2:$H$4300,COLUMN(NHGIS!E$1))*$F820,0)</f>
        <v>75</v>
      </c>
      <c r="K820">
        <f>ROUND(VLOOKUP($C820,NHGIS!$A$2:$H$4300,COLUMN(NHGIS!F$1))*$F820,0)</f>
        <v>75</v>
      </c>
      <c r="L820">
        <f>ROUND(VLOOKUP($C820,NHGIS!$A$2:$H$4300,COLUMN(NHGIS!G$1))*$F820,0)</f>
        <v>148</v>
      </c>
      <c r="M820">
        <f>ROUND(VLOOKUP($C820,NHGIS!$A$2:$H$4300,COLUMN(NHGIS!H$1))*$F820,0)</f>
        <v>771</v>
      </c>
    </row>
    <row r="821" spans="1:13" x14ac:dyDescent="0.2">
      <c r="A821">
        <v>1</v>
      </c>
      <c r="B821" t="s">
        <v>16</v>
      </c>
      <c r="C821">
        <v>820</v>
      </c>
      <c r="D821">
        <f>SUMIFS('MPO Data'!D:D,'MPO Data'!C:C,TAZ!C821)</f>
        <v>1286</v>
      </c>
      <c r="E821">
        <f>SUMIFS(NHGIS!B:B,NHGIS!A:A,TAZ!C821)</f>
        <v>1462</v>
      </c>
      <c r="F821">
        <f t="shared" si="24"/>
        <v>1286</v>
      </c>
      <c r="G821">
        <f t="shared" si="25"/>
        <v>850</v>
      </c>
      <c r="H821">
        <f>ROUND(VLOOKUP($C821,NHGIS!$A$2:$H$4300,COLUMN(NHGIS!C$1))*F821,0)</f>
        <v>436</v>
      </c>
      <c r="I821">
        <f>ROUND(VLOOKUP($C821,NHGIS!$A$2:$H$4300,COLUMN(NHGIS!D$1))*$F821,0)</f>
        <v>64</v>
      </c>
      <c r="J821">
        <f>ROUND(VLOOKUP($C821,NHGIS!$A$2:$H$4300,COLUMN(NHGIS!E$1))*$F821,0)</f>
        <v>127</v>
      </c>
      <c r="K821">
        <f>ROUND(VLOOKUP($C821,NHGIS!$A$2:$H$4300,COLUMN(NHGIS!F$1))*$F821,0)</f>
        <v>194</v>
      </c>
      <c r="L821">
        <f>ROUND(VLOOKUP($C821,NHGIS!$A$2:$H$4300,COLUMN(NHGIS!G$1))*$F821,0)</f>
        <v>193</v>
      </c>
      <c r="M821">
        <f>ROUND(VLOOKUP($C821,NHGIS!$A$2:$H$4300,COLUMN(NHGIS!H$1))*$F821,0)</f>
        <v>708</v>
      </c>
    </row>
    <row r="822" spans="1:13" x14ac:dyDescent="0.2">
      <c r="A822">
        <v>1</v>
      </c>
      <c r="B822" t="s">
        <v>16</v>
      </c>
      <c r="C822">
        <v>821</v>
      </c>
      <c r="D822">
        <f>SUMIFS('MPO Data'!D:D,'MPO Data'!C:C,TAZ!C822)</f>
        <v>1349</v>
      </c>
      <c r="E822">
        <f>SUMIFS(NHGIS!B:B,NHGIS!A:A,TAZ!C822)</f>
        <v>1364</v>
      </c>
      <c r="F822">
        <f t="shared" si="24"/>
        <v>1349</v>
      </c>
      <c r="G822">
        <f t="shared" si="25"/>
        <v>843</v>
      </c>
      <c r="H822">
        <f>ROUND(VLOOKUP($C822,NHGIS!$A$2:$H$4300,COLUMN(NHGIS!C$1))*F822,0)</f>
        <v>506</v>
      </c>
      <c r="I822">
        <f>ROUND(VLOOKUP($C822,NHGIS!$A$2:$H$4300,COLUMN(NHGIS!D$1))*$F822,0)</f>
        <v>84</v>
      </c>
      <c r="J822">
        <f>ROUND(VLOOKUP($C822,NHGIS!$A$2:$H$4300,COLUMN(NHGIS!E$1))*$F822,0)</f>
        <v>102</v>
      </c>
      <c r="K822">
        <f>ROUND(VLOOKUP($C822,NHGIS!$A$2:$H$4300,COLUMN(NHGIS!F$1))*$F822,0)</f>
        <v>50</v>
      </c>
      <c r="L822">
        <f>ROUND(VLOOKUP($C822,NHGIS!$A$2:$H$4300,COLUMN(NHGIS!G$1))*$F822,0)</f>
        <v>106</v>
      </c>
      <c r="M822">
        <f>ROUND(VLOOKUP($C822,NHGIS!$A$2:$H$4300,COLUMN(NHGIS!H$1))*$F822,0)</f>
        <v>1007</v>
      </c>
    </row>
    <row r="823" spans="1:13" x14ac:dyDescent="0.2">
      <c r="A823">
        <v>1</v>
      </c>
      <c r="B823" t="s">
        <v>16</v>
      </c>
      <c r="C823">
        <v>822</v>
      </c>
      <c r="D823">
        <f>SUMIFS('MPO Data'!D:D,'MPO Data'!C:C,TAZ!C823)</f>
        <v>0</v>
      </c>
      <c r="E823">
        <f>SUMIFS(NHGIS!B:B,NHGIS!A:A,TAZ!C823)</f>
        <v>0</v>
      </c>
      <c r="F823">
        <f t="shared" si="24"/>
        <v>0</v>
      </c>
      <c r="G823">
        <f t="shared" si="25"/>
        <v>0</v>
      </c>
      <c r="H823">
        <f>ROUND(VLOOKUP($C823,NHGIS!$A$2:$H$4300,COLUMN(NHGIS!C$1))*F823,0)</f>
        <v>0</v>
      </c>
      <c r="I823">
        <f>ROUND(VLOOKUP($C823,NHGIS!$A$2:$H$4300,COLUMN(NHGIS!D$1))*$F823,0)</f>
        <v>0</v>
      </c>
      <c r="J823">
        <f>ROUND(VLOOKUP($C823,NHGIS!$A$2:$H$4300,COLUMN(NHGIS!E$1))*$F823,0)</f>
        <v>0</v>
      </c>
      <c r="K823">
        <f>ROUND(VLOOKUP($C823,NHGIS!$A$2:$H$4300,COLUMN(NHGIS!F$1))*$F823,0)</f>
        <v>0</v>
      </c>
      <c r="L823">
        <f>ROUND(VLOOKUP($C823,NHGIS!$A$2:$H$4300,COLUMN(NHGIS!G$1))*$F823,0)</f>
        <v>0</v>
      </c>
      <c r="M823">
        <f>ROUND(VLOOKUP($C823,NHGIS!$A$2:$H$4300,COLUMN(NHGIS!H$1))*$F823,0)</f>
        <v>0</v>
      </c>
    </row>
    <row r="824" spans="1:13" x14ac:dyDescent="0.2">
      <c r="A824">
        <v>1</v>
      </c>
      <c r="B824" t="s">
        <v>16</v>
      </c>
      <c r="C824">
        <v>823</v>
      </c>
      <c r="D824">
        <f>SUMIFS('MPO Data'!D:D,'MPO Data'!C:C,TAZ!C824)</f>
        <v>2340</v>
      </c>
      <c r="E824">
        <f>SUMIFS(NHGIS!B:B,NHGIS!A:A,TAZ!C824)</f>
        <v>2280</v>
      </c>
      <c r="F824">
        <f t="shared" si="24"/>
        <v>2340</v>
      </c>
      <c r="G824">
        <f t="shared" si="25"/>
        <v>1715</v>
      </c>
      <c r="H824">
        <f>ROUND(VLOOKUP($C824,NHGIS!$A$2:$H$4300,COLUMN(NHGIS!C$1))*F824,0)</f>
        <v>625</v>
      </c>
      <c r="I824">
        <f>ROUND(VLOOKUP($C824,NHGIS!$A$2:$H$4300,COLUMN(NHGIS!D$1))*$F824,0)</f>
        <v>85</v>
      </c>
      <c r="J824">
        <f>ROUND(VLOOKUP($C824,NHGIS!$A$2:$H$4300,COLUMN(NHGIS!E$1))*$F824,0)</f>
        <v>203</v>
      </c>
      <c r="K824">
        <f>ROUND(VLOOKUP($C824,NHGIS!$A$2:$H$4300,COLUMN(NHGIS!F$1))*$F824,0)</f>
        <v>252</v>
      </c>
      <c r="L824">
        <f>ROUND(VLOOKUP($C824,NHGIS!$A$2:$H$4300,COLUMN(NHGIS!G$1))*$F824,0)</f>
        <v>161</v>
      </c>
      <c r="M824">
        <f>ROUND(VLOOKUP($C824,NHGIS!$A$2:$H$4300,COLUMN(NHGIS!H$1))*$F824,0)</f>
        <v>1638</v>
      </c>
    </row>
    <row r="825" spans="1:13" x14ac:dyDescent="0.2">
      <c r="A825">
        <v>1</v>
      </c>
      <c r="B825" t="s">
        <v>16</v>
      </c>
      <c r="C825">
        <v>824</v>
      </c>
      <c r="D825">
        <f>SUMIFS('MPO Data'!D:D,'MPO Data'!C:C,TAZ!C825)</f>
        <v>1424</v>
      </c>
      <c r="E825">
        <f>SUMIFS(NHGIS!B:B,NHGIS!A:A,TAZ!C825)</f>
        <v>1604</v>
      </c>
      <c r="F825">
        <f t="shared" si="24"/>
        <v>1424</v>
      </c>
      <c r="G825">
        <f t="shared" si="25"/>
        <v>947</v>
      </c>
      <c r="H825">
        <f>ROUND(VLOOKUP($C825,NHGIS!$A$2:$H$4300,COLUMN(NHGIS!C$1))*F825,0)</f>
        <v>477</v>
      </c>
      <c r="I825">
        <f>ROUND(VLOOKUP($C825,NHGIS!$A$2:$H$4300,COLUMN(NHGIS!D$1))*$F825,0)</f>
        <v>79</v>
      </c>
      <c r="J825">
        <f>ROUND(VLOOKUP($C825,NHGIS!$A$2:$H$4300,COLUMN(NHGIS!E$1))*$F825,0)</f>
        <v>178</v>
      </c>
      <c r="K825">
        <f>ROUND(VLOOKUP($C825,NHGIS!$A$2:$H$4300,COLUMN(NHGIS!F$1))*$F825,0)</f>
        <v>203</v>
      </c>
      <c r="L825">
        <f>ROUND(VLOOKUP($C825,NHGIS!$A$2:$H$4300,COLUMN(NHGIS!G$1))*$F825,0)</f>
        <v>145</v>
      </c>
      <c r="M825">
        <f>ROUND(VLOOKUP($C825,NHGIS!$A$2:$H$4300,COLUMN(NHGIS!H$1))*$F825,0)</f>
        <v>819</v>
      </c>
    </row>
    <row r="826" spans="1:13" x14ac:dyDescent="0.2">
      <c r="A826">
        <v>1</v>
      </c>
      <c r="B826" t="s">
        <v>16</v>
      </c>
      <c r="C826">
        <v>825</v>
      </c>
      <c r="D826">
        <f>SUMIFS('MPO Data'!D:D,'MPO Data'!C:C,TAZ!C826)</f>
        <v>2228</v>
      </c>
      <c r="E826">
        <f>SUMIFS(NHGIS!B:B,NHGIS!A:A,TAZ!C826)</f>
        <v>2288</v>
      </c>
      <c r="F826">
        <f t="shared" si="24"/>
        <v>2228</v>
      </c>
      <c r="G826">
        <f t="shared" si="25"/>
        <v>1497</v>
      </c>
      <c r="H826">
        <f>ROUND(VLOOKUP($C826,NHGIS!$A$2:$H$4300,COLUMN(NHGIS!C$1))*F826,0)</f>
        <v>731</v>
      </c>
      <c r="I826">
        <f>ROUND(VLOOKUP($C826,NHGIS!$A$2:$H$4300,COLUMN(NHGIS!D$1))*$F826,0)</f>
        <v>137</v>
      </c>
      <c r="J826">
        <f>ROUND(VLOOKUP($C826,NHGIS!$A$2:$H$4300,COLUMN(NHGIS!E$1))*$F826,0)</f>
        <v>261</v>
      </c>
      <c r="K826">
        <f>ROUND(VLOOKUP($C826,NHGIS!$A$2:$H$4300,COLUMN(NHGIS!F$1))*$F826,0)</f>
        <v>236</v>
      </c>
      <c r="L826">
        <f>ROUND(VLOOKUP($C826,NHGIS!$A$2:$H$4300,COLUMN(NHGIS!G$1))*$F826,0)</f>
        <v>391</v>
      </c>
      <c r="M826">
        <f>ROUND(VLOOKUP($C826,NHGIS!$A$2:$H$4300,COLUMN(NHGIS!H$1))*$F826,0)</f>
        <v>1203</v>
      </c>
    </row>
    <row r="827" spans="1:13" x14ac:dyDescent="0.2">
      <c r="A827">
        <v>1</v>
      </c>
      <c r="B827" t="s">
        <v>16</v>
      </c>
      <c r="C827">
        <v>826</v>
      </c>
      <c r="D827">
        <f>SUMIFS('MPO Data'!D:D,'MPO Data'!C:C,TAZ!C827)</f>
        <v>3555</v>
      </c>
      <c r="E827">
        <f>SUMIFS(NHGIS!B:B,NHGIS!A:A,TAZ!C827)</f>
        <v>3646</v>
      </c>
      <c r="F827">
        <f t="shared" si="24"/>
        <v>3555</v>
      </c>
      <c r="G827">
        <f t="shared" si="25"/>
        <v>2684</v>
      </c>
      <c r="H827">
        <f>ROUND(VLOOKUP($C827,NHGIS!$A$2:$H$4300,COLUMN(NHGIS!C$1))*F827,0)</f>
        <v>871</v>
      </c>
      <c r="I827">
        <f>ROUND(VLOOKUP($C827,NHGIS!$A$2:$H$4300,COLUMN(NHGIS!D$1))*$F827,0)</f>
        <v>562</v>
      </c>
      <c r="J827">
        <f>ROUND(VLOOKUP($C827,NHGIS!$A$2:$H$4300,COLUMN(NHGIS!E$1))*$F827,0)</f>
        <v>492</v>
      </c>
      <c r="K827">
        <f>ROUND(VLOOKUP($C827,NHGIS!$A$2:$H$4300,COLUMN(NHGIS!F$1))*$F827,0)</f>
        <v>365</v>
      </c>
      <c r="L827">
        <f>ROUND(VLOOKUP($C827,NHGIS!$A$2:$H$4300,COLUMN(NHGIS!G$1))*$F827,0)</f>
        <v>309</v>
      </c>
      <c r="M827">
        <f>ROUND(VLOOKUP($C827,NHGIS!$A$2:$H$4300,COLUMN(NHGIS!H$1))*$F827,0)</f>
        <v>1827</v>
      </c>
    </row>
    <row r="828" spans="1:13" x14ac:dyDescent="0.2">
      <c r="A828">
        <v>1</v>
      </c>
      <c r="B828" t="s">
        <v>16</v>
      </c>
      <c r="C828">
        <v>827</v>
      </c>
      <c r="D828">
        <f>SUMIFS('MPO Data'!D:D,'MPO Data'!C:C,TAZ!C828)</f>
        <v>1969</v>
      </c>
      <c r="E828">
        <f>SUMIFS(NHGIS!B:B,NHGIS!A:A,TAZ!C828)</f>
        <v>1749</v>
      </c>
      <c r="F828">
        <f t="shared" si="24"/>
        <v>1969</v>
      </c>
      <c r="G828">
        <f t="shared" si="25"/>
        <v>1291</v>
      </c>
      <c r="H828">
        <f>ROUND(VLOOKUP($C828,NHGIS!$A$2:$H$4300,COLUMN(NHGIS!C$1))*F828,0)</f>
        <v>678</v>
      </c>
      <c r="I828">
        <f>ROUND(VLOOKUP($C828,NHGIS!$A$2:$H$4300,COLUMN(NHGIS!D$1))*$F828,0)</f>
        <v>153</v>
      </c>
      <c r="J828">
        <f>ROUND(VLOOKUP($C828,NHGIS!$A$2:$H$4300,COLUMN(NHGIS!E$1))*$F828,0)</f>
        <v>348</v>
      </c>
      <c r="K828">
        <f>ROUND(VLOOKUP($C828,NHGIS!$A$2:$H$4300,COLUMN(NHGIS!F$1))*$F828,0)</f>
        <v>191</v>
      </c>
      <c r="L828">
        <f>ROUND(VLOOKUP($C828,NHGIS!$A$2:$H$4300,COLUMN(NHGIS!G$1))*$F828,0)</f>
        <v>305</v>
      </c>
      <c r="M828">
        <f>ROUND(VLOOKUP($C828,NHGIS!$A$2:$H$4300,COLUMN(NHGIS!H$1))*$F828,0)</f>
        <v>972</v>
      </c>
    </row>
    <row r="829" spans="1:13" x14ac:dyDescent="0.2">
      <c r="A829">
        <v>1</v>
      </c>
      <c r="B829" t="s">
        <v>16</v>
      </c>
      <c r="C829">
        <v>828</v>
      </c>
      <c r="D829">
        <f>SUMIFS('MPO Data'!D:D,'MPO Data'!C:C,TAZ!C829)</f>
        <v>410</v>
      </c>
      <c r="E829">
        <f>SUMIFS(NHGIS!B:B,NHGIS!A:A,TAZ!C829)</f>
        <v>460</v>
      </c>
      <c r="F829">
        <f t="shared" si="24"/>
        <v>410</v>
      </c>
      <c r="G829">
        <f t="shared" si="25"/>
        <v>255</v>
      </c>
      <c r="H829">
        <f>ROUND(VLOOKUP($C829,NHGIS!$A$2:$H$4300,COLUMN(NHGIS!C$1))*F829,0)</f>
        <v>155</v>
      </c>
      <c r="I829">
        <f>ROUND(VLOOKUP($C829,NHGIS!$A$2:$H$4300,COLUMN(NHGIS!D$1))*$F829,0)</f>
        <v>10</v>
      </c>
      <c r="J829">
        <f>ROUND(VLOOKUP($C829,NHGIS!$A$2:$H$4300,COLUMN(NHGIS!E$1))*$F829,0)</f>
        <v>8</v>
      </c>
      <c r="K829">
        <f>ROUND(VLOOKUP($C829,NHGIS!$A$2:$H$4300,COLUMN(NHGIS!F$1))*$F829,0)</f>
        <v>33</v>
      </c>
      <c r="L829">
        <f>ROUND(VLOOKUP($C829,NHGIS!$A$2:$H$4300,COLUMN(NHGIS!G$1))*$F829,0)</f>
        <v>53</v>
      </c>
      <c r="M829">
        <f>ROUND(VLOOKUP($C829,NHGIS!$A$2:$H$4300,COLUMN(NHGIS!H$1))*$F829,0)</f>
        <v>306</v>
      </c>
    </row>
    <row r="830" spans="1:13" x14ac:dyDescent="0.2">
      <c r="A830">
        <v>1</v>
      </c>
      <c r="B830" t="s">
        <v>16</v>
      </c>
      <c r="C830">
        <v>829</v>
      </c>
      <c r="D830">
        <f>SUMIFS('MPO Data'!D:D,'MPO Data'!C:C,TAZ!C830)</f>
        <v>338</v>
      </c>
      <c r="E830">
        <f>SUMIFS(NHGIS!B:B,NHGIS!A:A,TAZ!C830)</f>
        <v>260</v>
      </c>
      <c r="F830">
        <f t="shared" si="24"/>
        <v>338</v>
      </c>
      <c r="G830">
        <f t="shared" si="25"/>
        <v>287</v>
      </c>
      <c r="H830">
        <f>ROUND(VLOOKUP($C830,NHGIS!$A$2:$H$4300,COLUMN(NHGIS!C$1))*F830,0)</f>
        <v>51</v>
      </c>
      <c r="I830">
        <f>ROUND(VLOOKUP($C830,NHGIS!$A$2:$H$4300,COLUMN(NHGIS!D$1))*$F830,0)</f>
        <v>16</v>
      </c>
      <c r="J830">
        <f>ROUND(VLOOKUP($C830,NHGIS!$A$2:$H$4300,COLUMN(NHGIS!E$1))*$F830,0)</f>
        <v>44</v>
      </c>
      <c r="K830">
        <f>ROUND(VLOOKUP($C830,NHGIS!$A$2:$H$4300,COLUMN(NHGIS!F$1))*$F830,0)</f>
        <v>30</v>
      </c>
      <c r="L830">
        <f>ROUND(VLOOKUP($C830,NHGIS!$A$2:$H$4300,COLUMN(NHGIS!G$1))*$F830,0)</f>
        <v>20</v>
      </c>
      <c r="M830">
        <f>ROUND(VLOOKUP($C830,NHGIS!$A$2:$H$4300,COLUMN(NHGIS!H$1))*$F830,0)</f>
        <v>229</v>
      </c>
    </row>
    <row r="831" spans="1:13" x14ac:dyDescent="0.2">
      <c r="A831">
        <v>1</v>
      </c>
      <c r="B831" t="s">
        <v>16</v>
      </c>
      <c r="C831">
        <v>830</v>
      </c>
      <c r="D831">
        <f>SUMIFS('MPO Data'!D:D,'MPO Data'!C:C,TAZ!C831)</f>
        <v>288</v>
      </c>
      <c r="E831">
        <f>SUMIFS(NHGIS!B:B,NHGIS!A:A,TAZ!C831)</f>
        <v>277</v>
      </c>
      <c r="F831">
        <f t="shared" si="24"/>
        <v>288</v>
      </c>
      <c r="G831">
        <f t="shared" si="25"/>
        <v>157</v>
      </c>
      <c r="H831">
        <f>ROUND(VLOOKUP($C831,NHGIS!$A$2:$H$4300,COLUMN(NHGIS!C$1))*F831,0)</f>
        <v>131</v>
      </c>
      <c r="I831">
        <f>ROUND(VLOOKUP($C831,NHGIS!$A$2:$H$4300,COLUMN(NHGIS!D$1))*$F831,0)</f>
        <v>0</v>
      </c>
      <c r="J831">
        <f>ROUND(VLOOKUP($C831,NHGIS!$A$2:$H$4300,COLUMN(NHGIS!E$1))*$F831,0)</f>
        <v>21</v>
      </c>
      <c r="K831">
        <f>ROUND(VLOOKUP($C831,NHGIS!$A$2:$H$4300,COLUMN(NHGIS!F$1))*$F831,0)</f>
        <v>7</v>
      </c>
      <c r="L831">
        <f>ROUND(VLOOKUP($C831,NHGIS!$A$2:$H$4300,COLUMN(NHGIS!G$1))*$F831,0)</f>
        <v>9</v>
      </c>
      <c r="M831">
        <f>ROUND(VLOOKUP($C831,NHGIS!$A$2:$H$4300,COLUMN(NHGIS!H$1))*$F831,0)</f>
        <v>251</v>
      </c>
    </row>
    <row r="832" spans="1:13" x14ac:dyDescent="0.2">
      <c r="A832">
        <v>1</v>
      </c>
      <c r="B832" t="s">
        <v>16</v>
      </c>
      <c r="C832">
        <v>831</v>
      </c>
      <c r="D832">
        <f>SUMIFS('MPO Data'!D:D,'MPO Data'!C:C,TAZ!C832)</f>
        <v>1170</v>
      </c>
      <c r="E832">
        <f>SUMIFS(NHGIS!B:B,NHGIS!A:A,TAZ!C832)</f>
        <v>952</v>
      </c>
      <c r="F832">
        <f t="shared" si="24"/>
        <v>1170</v>
      </c>
      <c r="G832">
        <f t="shared" si="25"/>
        <v>934</v>
      </c>
      <c r="H832">
        <f>ROUND(VLOOKUP($C832,NHGIS!$A$2:$H$4300,COLUMN(NHGIS!C$1))*F832,0)</f>
        <v>236</v>
      </c>
      <c r="I832">
        <f>ROUND(VLOOKUP($C832,NHGIS!$A$2:$H$4300,COLUMN(NHGIS!D$1))*$F832,0)</f>
        <v>173</v>
      </c>
      <c r="J832">
        <f>ROUND(VLOOKUP($C832,NHGIS!$A$2:$H$4300,COLUMN(NHGIS!E$1))*$F832,0)</f>
        <v>143</v>
      </c>
      <c r="K832">
        <f>ROUND(VLOOKUP($C832,NHGIS!$A$2:$H$4300,COLUMN(NHGIS!F$1))*$F832,0)</f>
        <v>77</v>
      </c>
      <c r="L832">
        <f>ROUND(VLOOKUP($C832,NHGIS!$A$2:$H$4300,COLUMN(NHGIS!G$1))*$F832,0)</f>
        <v>198</v>
      </c>
      <c r="M832">
        <f>ROUND(VLOOKUP($C832,NHGIS!$A$2:$H$4300,COLUMN(NHGIS!H$1))*$F832,0)</f>
        <v>579</v>
      </c>
    </row>
    <row r="833" spans="1:13" x14ac:dyDescent="0.2">
      <c r="A833">
        <v>1</v>
      </c>
      <c r="B833" t="s">
        <v>16</v>
      </c>
      <c r="C833">
        <v>832</v>
      </c>
      <c r="D833">
        <f>SUMIFS('MPO Data'!D:D,'MPO Data'!C:C,TAZ!C833)</f>
        <v>827</v>
      </c>
      <c r="E833">
        <f>SUMIFS(NHGIS!B:B,NHGIS!A:A,TAZ!C833)</f>
        <v>604</v>
      </c>
      <c r="F833">
        <f t="shared" si="24"/>
        <v>827</v>
      </c>
      <c r="G833">
        <f t="shared" si="25"/>
        <v>511</v>
      </c>
      <c r="H833">
        <f>ROUND(VLOOKUP($C833,NHGIS!$A$2:$H$4300,COLUMN(NHGIS!C$1))*F833,0)</f>
        <v>316</v>
      </c>
      <c r="I833">
        <f>ROUND(VLOOKUP($C833,NHGIS!$A$2:$H$4300,COLUMN(NHGIS!D$1))*$F833,0)</f>
        <v>44</v>
      </c>
      <c r="J833">
        <f>ROUND(VLOOKUP($C833,NHGIS!$A$2:$H$4300,COLUMN(NHGIS!E$1))*$F833,0)</f>
        <v>38</v>
      </c>
      <c r="K833">
        <f>ROUND(VLOOKUP($C833,NHGIS!$A$2:$H$4300,COLUMN(NHGIS!F$1))*$F833,0)</f>
        <v>144</v>
      </c>
      <c r="L833">
        <f>ROUND(VLOOKUP($C833,NHGIS!$A$2:$H$4300,COLUMN(NHGIS!G$1))*$F833,0)</f>
        <v>166</v>
      </c>
      <c r="M833">
        <f>ROUND(VLOOKUP($C833,NHGIS!$A$2:$H$4300,COLUMN(NHGIS!H$1))*$F833,0)</f>
        <v>435</v>
      </c>
    </row>
    <row r="834" spans="1:13" x14ac:dyDescent="0.2">
      <c r="A834">
        <v>1</v>
      </c>
      <c r="B834" t="s">
        <v>16</v>
      </c>
      <c r="C834">
        <v>833</v>
      </c>
      <c r="D834">
        <f>SUMIFS('MPO Data'!D:D,'MPO Data'!C:C,TAZ!C834)</f>
        <v>384</v>
      </c>
      <c r="E834">
        <f>SUMIFS(NHGIS!B:B,NHGIS!A:A,TAZ!C834)</f>
        <v>336</v>
      </c>
      <c r="F834">
        <f t="shared" si="24"/>
        <v>384</v>
      </c>
      <c r="G834">
        <f t="shared" si="25"/>
        <v>234</v>
      </c>
      <c r="H834">
        <f>ROUND(VLOOKUP($C834,NHGIS!$A$2:$H$4300,COLUMN(NHGIS!C$1))*F834,0)</f>
        <v>150</v>
      </c>
      <c r="I834">
        <f>ROUND(VLOOKUP($C834,NHGIS!$A$2:$H$4300,COLUMN(NHGIS!D$1))*$F834,0)</f>
        <v>19</v>
      </c>
      <c r="J834">
        <f>ROUND(VLOOKUP($C834,NHGIS!$A$2:$H$4300,COLUMN(NHGIS!E$1))*$F834,0)</f>
        <v>63</v>
      </c>
      <c r="K834">
        <f>ROUND(VLOOKUP($C834,NHGIS!$A$2:$H$4300,COLUMN(NHGIS!F$1))*$F834,0)</f>
        <v>27</v>
      </c>
      <c r="L834">
        <f>ROUND(VLOOKUP($C834,NHGIS!$A$2:$H$4300,COLUMN(NHGIS!G$1))*$F834,0)</f>
        <v>38</v>
      </c>
      <c r="M834">
        <f>ROUND(VLOOKUP($C834,NHGIS!$A$2:$H$4300,COLUMN(NHGIS!H$1))*$F834,0)</f>
        <v>237</v>
      </c>
    </row>
    <row r="835" spans="1:13" x14ac:dyDescent="0.2">
      <c r="A835">
        <v>1</v>
      </c>
      <c r="B835" t="s">
        <v>16</v>
      </c>
      <c r="C835">
        <v>834</v>
      </c>
      <c r="D835">
        <f>SUMIFS('MPO Data'!D:D,'MPO Data'!C:C,TAZ!C835)</f>
        <v>1072</v>
      </c>
      <c r="E835">
        <f>SUMIFS(NHGIS!B:B,NHGIS!A:A,TAZ!C835)</f>
        <v>1032</v>
      </c>
      <c r="F835">
        <f t="shared" ref="F835:F898" si="26">D835</f>
        <v>1072</v>
      </c>
      <c r="G835">
        <f t="shared" ref="G835:G898" si="27">F835-H835</f>
        <v>804</v>
      </c>
      <c r="H835">
        <f>ROUND(VLOOKUP($C835,NHGIS!$A$2:$H$4300,COLUMN(NHGIS!C$1))*F835,0)</f>
        <v>268</v>
      </c>
      <c r="I835">
        <f>ROUND(VLOOKUP($C835,NHGIS!$A$2:$H$4300,COLUMN(NHGIS!D$1))*$F835,0)</f>
        <v>90</v>
      </c>
      <c r="J835">
        <f>ROUND(VLOOKUP($C835,NHGIS!$A$2:$H$4300,COLUMN(NHGIS!E$1))*$F835,0)</f>
        <v>205</v>
      </c>
      <c r="K835">
        <f>ROUND(VLOOKUP($C835,NHGIS!$A$2:$H$4300,COLUMN(NHGIS!F$1))*$F835,0)</f>
        <v>186</v>
      </c>
      <c r="L835">
        <f>ROUND(VLOOKUP($C835,NHGIS!$A$2:$H$4300,COLUMN(NHGIS!G$1))*$F835,0)</f>
        <v>69</v>
      </c>
      <c r="M835">
        <f>ROUND(VLOOKUP($C835,NHGIS!$A$2:$H$4300,COLUMN(NHGIS!H$1))*$F835,0)</f>
        <v>522</v>
      </c>
    </row>
    <row r="836" spans="1:13" x14ac:dyDescent="0.2">
      <c r="A836">
        <v>1</v>
      </c>
      <c r="B836" t="s">
        <v>16</v>
      </c>
      <c r="C836">
        <v>835</v>
      </c>
      <c r="D836">
        <f>SUMIFS('MPO Data'!D:D,'MPO Data'!C:C,TAZ!C836)</f>
        <v>837</v>
      </c>
      <c r="E836">
        <f>SUMIFS(NHGIS!B:B,NHGIS!A:A,TAZ!C836)</f>
        <v>525</v>
      </c>
      <c r="F836">
        <f t="shared" si="26"/>
        <v>837</v>
      </c>
      <c r="G836">
        <f t="shared" si="27"/>
        <v>480</v>
      </c>
      <c r="H836">
        <f>ROUND(VLOOKUP($C836,NHGIS!$A$2:$H$4300,COLUMN(NHGIS!C$1))*F836,0)</f>
        <v>357</v>
      </c>
      <c r="I836">
        <f>ROUND(VLOOKUP($C836,NHGIS!$A$2:$H$4300,COLUMN(NHGIS!D$1))*$F836,0)</f>
        <v>48</v>
      </c>
      <c r="J836">
        <f>ROUND(VLOOKUP($C836,NHGIS!$A$2:$H$4300,COLUMN(NHGIS!E$1))*$F836,0)</f>
        <v>61</v>
      </c>
      <c r="K836">
        <f>ROUND(VLOOKUP($C836,NHGIS!$A$2:$H$4300,COLUMN(NHGIS!F$1))*$F836,0)</f>
        <v>78</v>
      </c>
      <c r="L836">
        <f>ROUND(VLOOKUP($C836,NHGIS!$A$2:$H$4300,COLUMN(NHGIS!G$1))*$F836,0)</f>
        <v>18</v>
      </c>
      <c r="M836">
        <f>ROUND(VLOOKUP($C836,NHGIS!$A$2:$H$4300,COLUMN(NHGIS!H$1))*$F836,0)</f>
        <v>633</v>
      </c>
    </row>
    <row r="837" spans="1:13" x14ac:dyDescent="0.2">
      <c r="A837">
        <v>1</v>
      </c>
      <c r="B837" t="s">
        <v>16</v>
      </c>
      <c r="C837">
        <v>836</v>
      </c>
      <c r="D837">
        <f>SUMIFS('MPO Data'!D:D,'MPO Data'!C:C,TAZ!C837)</f>
        <v>814</v>
      </c>
      <c r="E837">
        <f>SUMIFS(NHGIS!B:B,NHGIS!A:A,TAZ!C837)</f>
        <v>772</v>
      </c>
      <c r="F837">
        <f t="shared" si="26"/>
        <v>814</v>
      </c>
      <c r="G837">
        <f t="shared" si="27"/>
        <v>511</v>
      </c>
      <c r="H837">
        <f>ROUND(VLOOKUP($C837,NHGIS!$A$2:$H$4300,COLUMN(NHGIS!C$1))*F837,0)</f>
        <v>303</v>
      </c>
      <c r="I837">
        <f>ROUND(VLOOKUP($C837,NHGIS!$A$2:$H$4300,COLUMN(NHGIS!D$1))*$F837,0)</f>
        <v>40</v>
      </c>
      <c r="J837">
        <f>ROUND(VLOOKUP($C837,NHGIS!$A$2:$H$4300,COLUMN(NHGIS!E$1))*$F837,0)</f>
        <v>117</v>
      </c>
      <c r="K837">
        <f>ROUND(VLOOKUP($C837,NHGIS!$A$2:$H$4300,COLUMN(NHGIS!F$1))*$F837,0)</f>
        <v>46</v>
      </c>
      <c r="L837">
        <f>ROUND(VLOOKUP($C837,NHGIS!$A$2:$H$4300,COLUMN(NHGIS!G$1))*$F837,0)</f>
        <v>54</v>
      </c>
      <c r="M837">
        <f>ROUND(VLOOKUP($C837,NHGIS!$A$2:$H$4300,COLUMN(NHGIS!H$1))*$F837,0)</f>
        <v>557</v>
      </c>
    </row>
    <row r="838" spans="1:13" x14ac:dyDescent="0.2">
      <c r="A838">
        <v>1</v>
      </c>
      <c r="B838" t="s">
        <v>16</v>
      </c>
      <c r="C838">
        <v>837</v>
      </c>
      <c r="D838">
        <f>SUMIFS('MPO Data'!D:D,'MPO Data'!C:C,TAZ!C838)</f>
        <v>654</v>
      </c>
      <c r="E838">
        <f>SUMIFS(NHGIS!B:B,NHGIS!A:A,TAZ!C838)</f>
        <v>1025</v>
      </c>
      <c r="F838">
        <f t="shared" si="26"/>
        <v>654</v>
      </c>
      <c r="G838">
        <f t="shared" si="27"/>
        <v>521</v>
      </c>
      <c r="H838">
        <f>ROUND(VLOOKUP($C838,NHGIS!$A$2:$H$4300,COLUMN(NHGIS!C$1))*F838,0)</f>
        <v>133</v>
      </c>
      <c r="I838">
        <f>ROUND(VLOOKUP($C838,NHGIS!$A$2:$H$4300,COLUMN(NHGIS!D$1))*$F838,0)</f>
        <v>140</v>
      </c>
      <c r="J838">
        <f>ROUND(VLOOKUP($C838,NHGIS!$A$2:$H$4300,COLUMN(NHGIS!E$1))*$F838,0)</f>
        <v>110</v>
      </c>
      <c r="K838">
        <f>ROUND(VLOOKUP($C838,NHGIS!$A$2:$H$4300,COLUMN(NHGIS!F$1))*$F838,0)</f>
        <v>81</v>
      </c>
      <c r="L838">
        <f>ROUND(VLOOKUP($C838,NHGIS!$A$2:$H$4300,COLUMN(NHGIS!G$1))*$F838,0)</f>
        <v>156</v>
      </c>
      <c r="M838">
        <f>ROUND(VLOOKUP($C838,NHGIS!$A$2:$H$4300,COLUMN(NHGIS!H$1))*$F838,0)</f>
        <v>167</v>
      </c>
    </row>
    <row r="839" spans="1:13" x14ac:dyDescent="0.2">
      <c r="A839">
        <v>1</v>
      </c>
      <c r="B839" t="s">
        <v>16</v>
      </c>
      <c r="C839">
        <v>838</v>
      </c>
      <c r="D839">
        <f>SUMIFS('MPO Data'!D:D,'MPO Data'!C:C,TAZ!C839)</f>
        <v>790</v>
      </c>
      <c r="E839">
        <f>SUMIFS(NHGIS!B:B,NHGIS!A:A,TAZ!C839)</f>
        <v>847</v>
      </c>
      <c r="F839">
        <f t="shared" si="26"/>
        <v>790</v>
      </c>
      <c r="G839">
        <f t="shared" si="27"/>
        <v>468</v>
      </c>
      <c r="H839">
        <f>ROUND(VLOOKUP($C839,NHGIS!$A$2:$H$4300,COLUMN(NHGIS!C$1))*F839,0)</f>
        <v>322</v>
      </c>
      <c r="I839">
        <f>ROUND(VLOOKUP($C839,NHGIS!$A$2:$H$4300,COLUMN(NHGIS!D$1))*$F839,0)</f>
        <v>56</v>
      </c>
      <c r="J839">
        <f>ROUND(VLOOKUP($C839,NHGIS!$A$2:$H$4300,COLUMN(NHGIS!E$1))*$F839,0)</f>
        <v>107</v>
      </c>
      <c r="K839">
        <f>ROUND(VLOOKUP($C839,NHGIS!$A$2:$H$4300,COLUMN(NHGIS!F$1))*$F839,0)</f>
        <v>152</v>
      </c>
      <c r="L839">
        <f>ROUND(VLOOKUP($C839,NHGIS!$A$2:$H$4300,COLUMN(NHGIS!G$1))*$F839,0)</f>
        <v>242</v>
      </c>
      <c r="M839">
        <f>ROUND(VLOOKUP($C839,NHGIS!$A$2:$H$4300,COLUMN(NHGIS!H$1))*$F839,0)</f>
        <v>233</v>
      </c>
    </row>
    <row r="840" spans="1:13" x14ac:dyDescent="0.2">
      <c r="A840">
        <v>1</v>
      </c>
      <c r="B840" t="s">
        <v>16</v>
      </c>
      <c r="C840">
        <v>839</v>
      </c>
      <c r="D840">
        <f>SUMIFS('MPO Data'!D:D,'MPO Data'!C:C,TAZ!C840)</f>
        <v>602</v>
      </c>
      <c r="E840">
        <f>SUMIFS(NHGIS!B:B,NHGIS!A:A,TAZ!C840)</f>
        <v>565</v>
      </c>
      <c r="F840">
        <f t="shared" si="26"/>
        <v>602</v>
      </c>
      <c r="G840">
        <f t="shared" si="27"/>
        <v>484</v>
      </c>
      <c r="H840">
        <f>ROUND(VLOOKUP($C840,NHGIS!$A$2:$H$4300,COLUMN(NHGIS!C$1))*F840,0)</f>
        <v>118</v>
      </c>
      <c r="I840">
        <f>ROUND(VLOOKUP($C840,NHGIS!$A$2:$H$4300,COLUMN(NHGIS!D$1))*$F840,0)</f>
        <v>48</v>
      </c>
      <c r="J840">
        <f>ROUND(VLOOKUP($C840,NHGIS!$A$2:$H$4300,COLUMN(NHGIS!E$1))*$F840,0)</f>
        <v>133</v>
      </c>
      <c r="K840">
        <f>ROUND(VLOOKUP($C840,NHGIS!$A$2:$H$4300,COLUMN(NHGIS!F$1))*$F840,0)</f>
        <v>119</v>
      </c>
      <c r="L840">
        <f>ROUND(VLOOKUP($C840,NHGIS!$A$2:$H$4300,COLUMN(NHGIS!G$1))*$F840,0)</f>
        <v>46</v>
      </c>
      <c r="M840">
        <f>ROUND(VLOOKUP($C840,NHGIS!$A$2:$H$4300,COLUMN(NHGIS!H$1))*$F840,0)</f>
        <v>256</v>
      </c>
    </row>
    <row r="841" spans="1:13" x14ac:dyDescent="0.2">
      <c r="A841">
        <v>1</v>
      </c>
      <c r="B841" t="s">
        <v>16</v>
      </c>
      <c r="C841">
        <v>840</v>
      </c>
      <c r="D841">
        <f>SUMIFS('MPO Data'!D:D,'MPO Data'!C:C,TAZ!C841)</f>
        <v>423</v>
      </c>
      <c r="E841">
        <f>SUMIFS(NHGIS!B:B,NHGIS!A:A,TAZ!C841)</f>
        <v>390</v>
      </c>
      <c r="F841">
        <f t="shared" si="26"/>
        <v>423</v>
      </c>
      <c r="G841">
        <f t="shared" si="27"/>
        <v>292</v>
      </c>
      <c r="H841">
        <f>ROUND(VLOOKUP($C841,NHGIS!$A$2:$H$4300,COLUMN(NHGIS!C$1))*F841,0)</f>
        <v>131</v>
      </c>
      <c r="I841">
        <f>ROUND(VLOOKUP($C841,NHGIS!$A$2:$H$4300,COLUMN(NHGIS!D$1))*$F841,0)</f>
        <v>62</v>
      </c>
      <c r="J841">
        <f>ROUND(VLOOKUP($C841,NHGIS!$A$2:$H$4300,COLUMN(NHGIS!E$1))*$F841,0)</f>
        <v>71</v>
      </c>
      <c r="K841">
        <f>ROUND(VLOOKUP($C841,NHGIS!$A$2:$H$4300,COLUMN(NHGIS!F$1))*$F841,0)</f>
        <v>68</v>
      </c>
      <c r="L841">
        <f>ROUND(VLOOKUP($C841,NHGIS!$A$2:$H$4300,COLUMN(NHGIS!G$1))*$F841,0)</f>
        <v>37</v>
      </c>
      <c r="M841">
        <f>ROUND(VLOOKUP($C841,NHGIS!$A$2:$H$4300,COLUMN(NHGIS!H$1))*$F841,0)</f>
        <v>185</v>
      </c>
    </row>
    <row r="842" spans="1:13" x14ac:dyDescent="0.2">
      <c r="A842">
        <v>1</v>
      </c>
      <c r="B842" t="s">
        <v>16</v>
      </c>
      <c r="C842">
        <v>841</v>
      </c>
      <c r="D842">
        <f>SUMIFS('MPO Data'!D:D,'MPO Data'!C:C,TAZ!C842)</f>
        <v>315</v>
      </c>
      <c r="E842">
        <f>SUMIFS(NHGIS!B:B,NHGIS!A:A,TAZ!C842)</f>
        <v>399</v>
      </c>
      <c r="F842">
        <f t="shared" si="26"/>
        <v>315</v>
      </c>
      <c r="G842">
        <f t="shared" si="27"/>
        <v>123</v>
      </c>
      <c r="H842">
        <f>ROUND(VLOOKUP($C842,NHGIS!$A$2:$H$4300,COLUMN(NHGIS!C$1))*F842,0)</f>
        <v>192</v>
      </c>
      <c r="I842">
        <f>ROUND(VLOOKUP($C842,NHGIS!$A$2:$H$4300,COLUMN(NHGIS!D$1))*$F842,0)</f>
        <v>11</v>
      </c>
      <c r="J842">
        <f>ROUND(VLOOKUP($C842,NHGIS!$A$2:$H$4300,COLUMN(NHGIS!E$1))*$F842,0)</f>
        <v>76</v>
      </c>
      <c r="K842">
        <f>ROUND(VLOOKUP($C842,NHGIS!$A$2:$H$4300,COLUMN(NHGIS!F$1))*$F842,0)</f>
        <v>99</v>
      </c>
      <c r="L842">
        <f>ROUND(VLOOKUP($C842,NHGIS!$A$2:$H$4300,COLUMN(NHGIS!G$1))*$F842,0)</f>
        <v>81</v>
      </c>
      <c r="M842">
        <f>ROUND(VLOOKUP($C842,NHGIS!$A$2:$H$4300,COLUMN(NHGIS!H$1))*$F842,0)</f>
        <v>47</v>
      </c>
    </row>
    <row r="843" spans="1:13" x14ac:dyDescent="0.2">
      <c r="A843">
        <v>1</v>
      </c>
      <c r="B843" t="s">
        <v>16</v>
      </c>
      <c r="C843">
        <v>842</v>
      </c>
      <c r="D843">
        <f>SUMIFS('MPO Data'!D:D,'MPO Data'!C:C,TAZ!C843)</f>
        <v>428</v>
      </c>
      <c r="E843">
        <f>SUMIFS(NHGIS!B:B,NHGIS!A:A,TAZ!C843)</f>
        <v>526</v>
      </c>
      <c r="F843">
        <f t="shared" si="26"/>
        <v>428</v>
      </c>
      <c r="G843">
        <f t="shared" si="27"/>
        <v>358</v>
      </c>
      <c r="H843">
        <f>ROUND(VLOOKUP($C843,NHGIS!$A$2:$H$4300,COLUMN(NHGIS!C$1))*F843,0)</f>
        <v>70</v>
      </c>
      <c r="I843">
        <f>ROUND(VLOOKUP($C843,NHGIS!$A$2:$H$4300,COLUMN(NHGIS!D$1))*$F843,0)</f>
        <v>31</v>
      </c>
      <c r="J843">
        <f>ROUND(VLOOKUP($C843,NHGIS!$A$2:$H$4300,COLUMN(NHGIS!E$1))*$F843,0)</f>
        <v>40</v>
      </c>
      <c r="K843">
        <f>ROUND(VLOOKUP($C843,NHGIS!$A$2:$H$4300,COLUMN(NHGIS!F$1))*$F843,0)</f>
        <v>54</v>
      </c>
      <c r="L843">
        <f>ROUND(VLOOKUP($C843,NHGIS!$A$2:$H$4300,COLUMN(NHGIS!G$1))*$F843,0)</f>
        <v>67</v>
      </c>
      <c r="M843">
        <f>ROUND(VLOOKUP($C843,NHGIS!$A$2:$H$4300,COLUMN(NHGIS!H$1))*$F843,0)</f>
        <v>237</v>
      </c>
    </row>
    <row r="844" spans="1:13" x14ac:dyDescent="0.2">
      <c r="A844">
        <v>1</v>
      </c>
      <c r="B844" t="s">
        <v>16</v>
      </c>
      <c r="C844">
        <v>843</v>
      </c>
      <c r="D844">
        <f>SUMIFS('MPO Data'!D:D,'MPO Data'!C:C,TAZ!C844)</f>
        <v>681</v>
      </c>
      <c r="E844">
        <f>SUMIFS(NHGIS!B:B,NHGIS!A:A,TAZ!C844)</f>
        <v>721</v>
      </c>
      <c r="F844">
        <f t="shared" si="26"/>
        <v>681</v>
      </c>
      <c r="G844">
        <f t="shared" si="27"/>
        <v>248</v>
      </c>
      <c r="H844">
        <f>ROUND(VLOOKUP($C844,NHGIS!$A$2:$H$4300,COLUMN(NHGIS!C$1))*F844,0)</f>
        <v>433</v>
      </c>
      <c r="I844">
        <f>ROUND(VLOOKUP($C844,NHGIS!$A$2:$H$4300,COLUMN(NHGIS!D$1))*$F844,0)</f>
        <v>96</v>
      </c>
      <c r="J844">
        <f>ROUND(VLOOKUP($C844,NHGIS!$A$2:$H$4300,COLUMN(NHGIS!E$1))*$F844,0)</f>
        <v>163</v>
      </c>
      <c r="K844">
        <f>ROUND(VLOOKUP($C844,NHGIS!$A$2:$H$4300,COLUMN(NHGIS!F$1))*$F844,0)</f>
        <v>179</v>
      </c>
      <c r="L844">
        <f>ROUND(VLOOKUP($C844,NHGIS!$A$2:$H$4300,COLUMN(NHGIS!G$1))*$F844,0)</f>
        <v>94</v>
      </c>
      <c r="M844">
        <f>ROUND(VLOOKUP($C844,NHGIS!$A$2:$H$4300,COLUMN(NHGIS!H$1))*$F844,0)</f>
        <v>148</v>
      </c>
    </row>
    <row r="845" spans="1:13" x14ac:dyDescent="0.2">
      <c r="A845">
        <v>1</v>
      </c>
      <c r="B845" t="s">
        <v>16</v>
      </c>
      <c r="C845">
        <v>844</v>
      </c>
      <c r="D845">
        <f>SUMIFS('MPO Data'!D:D,'MPO Data'!C:C,TAZ!C845)</f>
        <v>629</v>
      </c>
      <c r="E845">
        <f>SUMIFS(NHGIS!B:B,NHGIS!A:A,TAZ!C845)</f>
        <v>451</v>
      </c>
      <c r="F845">
        <f t="shared" si="26"/>
        <v>629</v>
      </c>
      <c r="G845">
        <f t="shared" si="27"/>
        <v>425</v>
      </c>
      <c r="H845">
        <f>ROUND(VLOOKUP($C845,NHGIS!$A$2:$H$4300,COLUMN(NHGIS!C$1))*F845,0)</f>
        <v>204</v>
      </c>
      <c r="I845">
        <f>ROUND(VLOOKUP($C845,NHGIS!$A$2:$H$4300,COLUMN(NHGIS!D$1))*$F845,0)</f>
        <v>47</v>
      </c>
      <c r="J845">
        <f>ROUND(VLOOKUP($C845,NHGIS!$A$2:$H$4300,COLUMN(NHGIS!E$1))*$F845,0)</f>
        <v>121</v>
      </c>
      <c r="K845">
        <f>ROUND(VLOOKUP($C845,NHGIS!$A$2:$H$4300,COLUMN(NHGIS!F$1))*$F845,0)</f>
        <v>149</v>
      </c>
      <c r="L845">
        <f>ROUND(VLOOKUP($C845,NHGIS!$A$2:$H$4300,COLUMN(NHGIS!G$1))*$F845,0)</f>
        <v>162</v>
      </c>
      <c r="M845">
        <f>ROUND(VLOOKUP($C845,NHGIS!$A$2:$H$4300,COLUMN(NHGIS!H$1))*$F845,0)</f>
        <v>149</v>
      </c>
    </row>
    <row r="846" spans="1:13" x14ac:dyDescent="0.2">
      <c r="A846">
        <v>1</v>
      </c>
      <c r="B846" t="s">
        <v>16</v>
      </c>
      <c r="C846">
        <v>845</v>
      </c>
      <c r="D846">
        <f>SUMIFS('MPO Data'!D:D,'MPO Data'!C:C,TAZ!C846)</f>
        <v>472</v>
      </c>
      <c r="E846">
        <f>SUMIFS(NHGIS!B:B,NHGIS!A:A,TAZ!C846)</f>
        <v>350</v>
      </c>
      <c r="F846">
        <f t="shared" si="26"/>
        <v>472</v>
      </c>
      <c r="G846">
        <f t="shared" si="27"/>
        <v>239</v>
      </c>
      <c r="H846">
        <f>ROUND(VLOOKUP($C846,NHGIS!$A$2:$H$4300,COLUMN(NHGIS!C$1))*F846,0)</f>
        <v>233</v>
      </c>
      <c r="I846">
        <f>ROUND(VLOOKUP($C846,NHGIS!$A$2:$H$4300,COLUMN(NHGIS!D$1))*$F846,0)</f>
        <v>0</v>
      </c>
      <c r="J846">
        <f>ROUND(VLOOKUP($C846,NHGIS!$A$2:$H$4300,COLUMN(NHGIS!E$1))*$F846,0)</f>
        <v>40</v>
      </c>
      <c r="K846">
        <f>ROUND(VLOOKUP($C846,NHGIS!$A$2:$H$4300,COLUMN(NHGIS!F$1))*$F846,0)</f>
        <v>45</v>
      </c>
      <c r="L846">
        <f>ROUND(VLOOKUP($C846,NHGIS!$A$2:$H$4300,COLUMN(NHGIS!G$1))*$F846,0)</f>
        <v>20</v>
      </c>
      <c r="M846">
        <f>ROUND(VLOOKUP($C846,NHGIS!$A$2:$H$4300,COLUMN(NHGIS!H$1))*$F846,0)</f>
        <v>367</v>
      </c>
    </row>
    <row r="847" spans="1:13" x14ac:dyDescent="0.2">
      <c r="A847">
        <v>1</v>
      </c>
      <c r="B847" t="s">
        <v>16</v>
      </c>
      <c r="C847">
        <v>846</v>
      </c>
      <c r="D847">
        <f>SUMIFS('MPO Data'!D:D,'MPO Data'!C:C,TAZ!C847)</f>
        <v>442</v>
      </c>
      <c r="E847">
        <f>SUMIFS(NHGIS!B:B,NHGIS!A:A,TAZ!C847)</f>
        <v>577</v>
      </c>
      <c r="F847">
        <f t="shared" si="26"/>
        <v>442</v>
      </c>
      <c r="G847">
        <f t="shared" si="27"/>
        <v>249</v>
      </c>
      <c r="H847">
        <f>ROUND(VLOOKUP($C847,NHGIS!$A$2:$H$4300,COLUMN(NHGIS!C$1))*F847,0)</f>
        <v>193</v>
      </c>
      <c r="I847">
        <f>ROUND(VLOOKUP($C847,NHGIS!$A$2:$H$4300,COLUMN(NHGIS!D$1))*$F847,0)</f>
        <v>47</v>
      </c>
      <c r="J847">
        <f>ROUND(VLOOKUP($C847,NHGIS!$A$2:$H$4300,COLUMN(NHGIS!E$1))*$F847,0)</f>
        <v>152</v>
      </c>
      <c r="K847">
        <f>ROUND(VLOOKUP($C847,NHGIS!$A$2:$H$4300,COLUMN(NHGIS!F$1))*$F847,0)</f>
        <v>113</v>
      </c>
      <c r="L847">
        <f>ROUND(VLOOKUP($C847,NHGIS!$A$2:$H$4300,COLUMN(NHGIS!G$1))*$F847,0)</f>
        <v>61</v>
      </c>
      <c r="M847">
        <f>ROUND(VLOOKUP($C847,NHGIS!$A$2:$H$4300,COLUMN(NHGIS!H$1))*$F847,0)</f>
        <v>69</v>
      </c>
    </row>
    <row r="848" spans="1:13" x14ac:dyDescent="0.2">
      <c r="A848">
        <v>1</v>
      </c>
      <c r="B848" t="s">
        <v>16</v>
      </c>
      <c r="C848">
        <v>847</v>
      </c>
      <c r="D848">
        <f>SUMIFS('MPO Data'!D:D,'MPO Data'!C:C,TAZ!C848)</f>
        <v>447</v>
      </c>
      <c r="E848">
        <f>SUMIFS(NHGIS!B:B,NHGIS!A:A,TAZ!C848)</f>
        <v>654</v>
      </c>
      <c r="F848">
        <f t="shared" si="26"/>
        <v>447</v>
      </c>
      <c r="G848">
        <f t="shared" si="27"/>
        <v>404</v>
      </c>
      <c r="H848">
        <f>ROUND(VLOOKUP($C848,NHGIS!$A$2:$H$4300,COLUMN(NHGIS!C$1))*F848,0)</f>
        <v>43</v>
      </c>
      <c r="I848">
        <f>ROUND(VLOOKUP($C848,NHGIS!$A$2:$H$4300,COLUMN(NHGIS!D$1))*$F848,0)</f>
        <v>135</v>
      </c>
      <c r="J848">
        <f>ROUND(VLOOKUP($C848,NHGIS!$A$2:$H$4300,COLUMN(NHGIS!E$1))*$F848,0)</f>
        <v>77</v>
      </c>
      <c r="K848">
        <f>ROUND(VLOOKUP($C848,NHGIS!$A$2:$H$4300,COLUMN(NHGIS!F$1))*$F848,0)</f>
        <v>27</v>
      </c>
      <c r="L848">
        <f>ROUND(VLOOKUP($C848,NHGIS!$A$2:$H$4300,COLUMN(NHGIS!G$1))*$F848,0)</f>
        <v>44</v>
      </c>
      <c r="M848">
        <f>ROUND(VLOOKUP($C848,NHGIS!$A$2:$H$4300,COLUMN(NHGIS!H$1))*$F848,0)</f>
        <v>165</v>
      </c>
    </row>
    <row r="849" spans="1:13" x14ac:dyDescent="0.2">
      <c r="A849">
        <v>1</v>
      </c>
      <c r="B849" t="s">
        <v>16</v>
      </c>
      <c r="C849">
        <v>848</v>
      </c>
      <c r="D849">
        <f>SUMIFS('MPO Data'!D:D,'MPO Data'!C:C,TAZ!C849)</f>
        <v>468</v>
      </c>
      <c r="E849">
        <f>SUMIFS(NHGIS!B:B,NHGIS!A:A,TAZ!C849)</f>
        <v>490</v>
      </c>
      <c r="F849">
        <f t="shared" si="26"/>
        <v>468</v>
      </c>
      <c r="G849">
        <f t="shared" si="27"/>
        <v>384</v>
      </c>
      <c r="H849">
        <f>ROUND(VLOOKUP($C849,NHGIS!$A$2:$H$4300,COLUMN(NHGIS!C$1))*F849,0)</f>
        <v>84</v>
      </c>
      <c r="I849">
        <f>ROUND(VLOOKUP($C849,NHGIS!$A$2:$H$4300,COLUMN(NHGIS!D$1))*$F849,0)</f>
        <v>62</v>
      </c>
      <c r="J849">
        <f>ROUND(VLOOKUP($C849,NHGIS!$A$2:$H$4300,COLUMN(NHGIS!E$1))*$F849,0)</f>
        <v>87</v>
      </c>
      <c r="K849">
        <f>ROUND(VLOOKUP($C849,NHGIS!$A$2:$H$4300,COLUMN(NHGIS!F$1))*$F849,0)</f>
        <v>35</v>
      </c>
      <c r="L849">
        <f>ROUND(VLOOKUP($C849,NHGIS!$A$2:$H$4300,COLUMN(NHGIS!G$1))*$F849,0)</f>
        <v>108</v>
      </c>
      <c r="M849">
        <f>ROUND(VLOOKUP($C849,NHGIS!$A$2:$H$4300,COLUMN(NHGIS!H$1))*$F849,0)</f>
        <v>176</v>
      </c>
    </row>
    <row r="850" spans="1:13" x14ac:dyDescent="0.2">
      <c r="A850">
        <v>1</v>
      </c>
      <c r="B850" t="s">
        <v>16</v>
      </c>
      <c r="C850">
        <v>849</v>
      </c>
      <c r="D850">
        <f>SUMIFS('MPO Data'!D:D,'MPO Data'!C:C,TAZ!C850)</f>
        <v>486</v>
      </c>
      <c r="E850">
        <f>SUMIFS(NHGIS!B:B,NHGIS!A:A,TAZ!C850)</f>
        <v>486</v>
      </c>
      <c r="F850">
        <f t="shared" si="26"/>
        <v>486</v>
      </c>
      <c r="G850">
        <f t="shared" si="27"/>
        <v>321</v>
      </c>
      <c r="H850">
        <f>ROUND(VLOOKUP($C850,NHGIS!$A$2:$H$4300,COLUMN(NHGIS!C$1))*F850,0)</f>
        <v>165</v>
      </c>
      <c r="I850">
        <f>ROUND(VLOOKUP($C850,NHGIS!$A$2:$H$4300,COLUMN(NHGIS!D$1))*$F850,0)</f>
        <v>53</v>
      </c>
      <c r="J850">
        <f>ROUND(VLOOKUP($C850,NHGIS!$A$2:$H$4300,COLUMN(NHGIS!E$1))*$F850,0)</f>
        <v>62</v>
      </c>
      <c r="K850">
        <f>ROUND(VLOOKUP($C850,NHGIS!$A$2:$H$4300,COLUMN(NHGIS!F$1))*$F850,0)</f>
        <v>47</v>
      </c>
      <c r="L850">
        <f>ROUND(VLOOKUP($C850,NHGIS!$A$2:$H$4300,COLUMN(NHGIS!G$1))*$F850,0)</f>
        <v>23</v>
      </c>
      <c r="M850">
        <f>ROUND(VLOOKUP($C850,NHGIS!$A$2:$H$4300,COLUMN(NHGIS!H$1))*$F850,0)</f>
        <v>301</v>
      </c>
    </row>
    <row r="851" spans="1:13" x14ac:dyDescent="0.2">
      <c r="A851">
        <v>1</v>
      </c>
      <c r="B851" t="s">
        <v>16</v>
      </c>
      <c r="C851">
        <v>850</v>
      </c>
      <c r="D851">
        <f>SUMIFS('MPO Data'!D:D,'MPO Data'!C:C,TAZ!C851)</f>
        <v>1030</v>
      </c>
      <c r="E851">
        <f>SUMIFS(NHGIS!B:B,NHGIS!A:A,TAZ!C851)</f>
        <v>703</v>
      </c>
      <c r="F851">
        <f t="shared" si="26"/>
        <v>1030</v>
      </c>
      <c r="G851">
        <f t="shared" si="27"/>
        <v>634</v>
      </c>
      <c r="H851">
        <f>ROUND(VLOOKUP($C851,NHGIS!$A$2:$H$4300,COLUMN(NHGIS!C$1))*F851,0)</f>
        <v>396</v>
      </c>
      <c r="I851">
        <f>ROUND(VLOOKUP($C851,NHGIS!$A$2:$H$4300,COLUMN(NHGIS!D$1))*$F851,0)</f>
        <v>81</v>
      </c>
      <c r="J851">
        <f>ROUND(VLOOKUP($C851,NHGIS!$A$2:$H$4300,COLUMN(NHGIS!E$1))*$F851,0)</f>
        <v>129</v>
      </c>
      <c r="K851">
        <f>ROUND(VLOOKUP($C851,NHGIS!$A$2:$H$4300,COLUMN(NHGIS!F$1))*$F851,0)</f>
        <v>148</v>
      </c>
      <c r="L851">
        <f>ROUND(VLOOKUP($C851,NHGIS!$A$2:$H$4300,COLUMN(NHGIS!G$1))*$F851,0)</f>
        <v>152</v>
      </c>
      <c r="M851">
        <f>ROUND(VLOOKUP($C851,NHGIS!$A$2:$H$4300,COLUMN(NHGIS!H$1))*$F851,0)</f>
        <v>520</v>
      </c>
    </row>
    <row r="852" spans="1:13" x14ac:dyDescent="0.2">
      <c r="A852">
        <v>1</v>
      </c>
      <c r="B852" t="s">
        <v>16</v>
      </c>
      <c r="C852">
        <v>851</v>
      </c>
      <c r="D852">
        <f>SUMIFS('MPO Data'!D:D,'MPO Data'!C:C,TAZ!C852)</f>
        <v>401</v>
      </c>
      <c r="E852">
        <f>SUMIFS(NHGIS!B:B,NHGIS!A:A,TAZ!C852)</f>
        <v>402</v>
      </c>
      <c r="F852">
        <f t="shared" si="26"/>
        <v>401</v>
      </c>
      <c r="G852">
        <f t="shared" si="27"/>
        <v>211</v>
      </c>
      <c r="H852">
        <f>ROUND(VLOOKUP($C852,NHGIS!$A$2:$H$4300,COLUMN(NHGIS!C$1))*F852,0)</f>
        <v>190</v>
      </c>
      <c r="I852">
        <f>ROUND(VLOOKUP($C852,NHGIS!$A$2:$H$4300,COLUMN(NHGIS!D$1))*$F852,0)</f>
        <v>31</v>
      </c>
      <c r="J852">
        <f>ROUND(VLOOKUP($C852,NHGIS!$A$2:$H$4300,COLUMN(NHGIS!E$1))*$F852,0)</f>
        <v>58</v>
      </c>
      <c r="K852">
        <f>ROUND(VLOOKUP($C852,NHGIS!$A$2:$H$4300,COLUMN(NHGIS!F$1))*$F852,0)</f>
        <v>79</v>
      </c>
      <c r="L852">
        <f>ROUND(VLOOKUP($C852,NHGIS!$A$2:$H$4300,COLUMN(NHGIS!G$1))*$F852,0)</f>
        <v>21</v>
      </c>
      <c r="M852">
        <f>ROUND(VLOOKUP($C852,NHGIS!$A$2:$H$4300,COLUMN(NHGIS!H$1))*$F852,0)</f>
        <v>212</v>
      </c>
    </row>
    <row r="853" spans="1:13" x14ac:dyDescent="0.2">
      <c r="A853">
        <v>1</v>
      </c>
      <c r="B853" t="s">
        <v>16</v>
      </c>
      <c r="C853">
        <v>852</v>
      </c>
      <c r="D853">
        <f>SUMIFS('MPO Data'!D:D,'MPO Data'!C:C,TAZ!C853)</f>
        <v>460</v>
      </c>
      <c r="E853">
        <f>SUMIFS(NHGIS!B:B,NHGIS!A:A,TAZ!C853)</f>
        <v>356</v>
      </c>
      <c r="F853">
        <f t="shared" si="26"/>
        <v>460</v>
      </c>
      <c r="G853">
        <f t="shared" si="27"/>
        <v>235</v>
      </c>
      <c r="H853">
        <f>ROUND(VLOOKUP($C853,NHGIS!$A$2:$H$4300,COLUMN(NHGIS!C$1))*F853,0)</f>
        <v>225</v>
      </c>
      <c r="I853">
        <f>ROUND(VLOOKUP($C853,NHGIS!$A$2:$H$4300,COLUMN(NHGIS!D$1))*$F853,0)</f>
        <v>0</v>
      </c>
      <c r="J853">
        <f>ROUND(VLOOKUP($C853,NHGIS!$A$2:$H$4300,COLUMN(NHGIS!E$1))*$F853,0)</f>
        <v>39</v>
      </c>
      <c r="K853">
        <f>ROUND(VLOOKUP($C853,NHGIS!$A$2:$H$4300,COLUMN(NHGIS!F$1))*$F853,0)</f>
        <v>37</v>
      </c>
      <c r="L853">
        <f>ROUND(VLOOKUP($C853,NHGIS!$A$2:$H$4300,COLUMN(NHGIS!G$1))*$F853,0)</f>
        <v>40</v>
      </c>
      <c r="M853">
        <f>ROUND(VLOOKUP($C853,NHGIS!$A$2:$H$4300,COLUMN(NHGIS!H$1))*$F853,0)</f>
        <v>344</v>
      </c>
    </row>
    <row r="854" spans="1:13" x14ac:dyDescent="0.2">
      <c r="A854">
        <v>1</v>
      </c>
      <c r="B854" t="s">
        <v>16</v>
      </c>
      <c r="C854">
        <v>853</v>
      </c>
      <c r="D854">
        <f>SUMIFS('MPO Data'!D:D,'MPO Data'!C:C,TAZ!C854)</f>
        <v>621</v>
      </c>
      <c r="E854">
        <f>SUMIFS(NHGIS!B:B,NHGIS!A:A,TAZ!C854)</f>
        <v>508</v>
      </c>
      <c r="F854">
        <f t="shared" si="26"/>
        <v>621</v>
      </c>
      <c r="G854">
        <f t="shared" si="27"/>
        <v>381</v>
      </c>
      <c r="H854">
        <f>ROUND(VLOOKUP($C854,NHGIS!$A$2:$H$4300,COLUMN(NHGIS!C$1))*F854,0)</f>
        <v>240</v>
      </c>
      <c r="I854">
        <f>ROUND(VLOOKUP($C854,NHGIS!$A$2:$H$4300,COLUMN(NHGIS!D$1))*$F854,0)</f>
        <v>87</v>
      </c>
      <c r="J854">
        <f>ROUND(VLOOKUP($C854,NHGIS!$A$2:$H$4300,COLUMN(NHGIS!E$1))*$F854,0)</f>
        <v>100</v>
      </c>
      <c r="K854">
        <f>ROUND(VLOOKUP($C854,NHGIS!$A$2:$H$4300,COLUMN(NHGIS!F$1))*$F854,0)</f>
        <v>27</v>
      </c>
      <c r="L854">
        <f>ROUND(VLOOKUP($C854,NHGIS!$A$2:$H$4300,COLUMN(NHGIS!G$1))*$F854,0)</f>
        <v>48</v>
      </c>
      <c r="M854">
        <f>ROUND(VLOOKUP($C854,NHGIS!$A$2:$H$4300,COLUMN(NHGIS!H$1))*$F854,0)</f>
        <v>359</v>
      </c>
    </row>
    <row r="855" spans="1:13" x14ac:dyDescent="0.2">
      <c r="A855">
        <v>1</v>
      </c>
      <c r="B855" t="s">
        <v>16</v>
      </c>
      <c r="C855">
        <v>854</v>
      </c>
      <c r="D855">
        <f>SUMIFS('MPO Data'!D:D,'MPO Data'!C:C,TAZ!C855)</f>
        <v>648</v>
      </c>
      <c r="E855">
        <f>SUMIFS(NHGIS!B:B,NHGIS!A:A,TAZ!C855)</f>
        <v>441</v>
      </c>
      <c r="F855">
        <f t="shared" si="26"/>
        <v>648</v>
      </c>
      <c r="G855">
        <f t="shared" si="27"/>
        <v>395</v>
      </c>
      <c r="H855">
        <f>ROUND(VLOOKUP($C855,NHGIS!$A$2:$H$4300,COLUMN(NHGIS!C$1))*F855,0)</f>
        <v>253</v>
      </c>
      <c r="I855">
        <f>ROUND(VLOOKUP($C855,NHGIS!$A$2:$H$4300,COLUMN(NHGIS!D$1))*$F855,0)</f>
        <v>71</v>
      </c>
      <c r="J855">
        <f>ROUND(VLOOKUP($C855,NHGIS!$A$2:$H$4300,COLUMN(NHGIS!E$1))*$F855,0)</f>
        <v>51</v>
      </c>
      <c r="K855">
        <f>ROUND(VLOOKUP($C855,NHGIS!$A$2:$H$4300,COLUMN(NHGIS!F$1))*$F855,0)</f>
        <v>73</v>
      </c>
      <c r="L855">
        <f>ROUND(VLOOKUP($C855,NHGIS!$A$2:$H$4300,COLUMN(NHGIS!G$1))*$F855,0)</f>
        <v>118</v>
      </c>
      <c r="M855">
        <f>ROUND(VLOOKUP($C855,NHGIS!$A$2:$H$4300,COLUMN(NHGIS!H$1))*$F855,0)</f>
        <v>335</v>
      </c>
    </row>
    <row r="856" spans="1:13" x14ac:dyDescent="0.2">
      <c r="A856">
        <v>1</v>
      </c>
      <c r="B856" t="s">
        <v>16</v>
      </c>
      <c r="C856">
        <v>855</v>
      </c>
      <c r="D856">
        <f>SUMIFS('MPO Data'!D:D,'MPO Data'!C:C,TAZ!C856)</f>
        <v>333</v>
      </c>
      <c r="E856">
        <f>SUMIFS(NHGIS!B:B,NHGIS!A:A,TAZ!C856)</f>
        <v>320</v>
      </c>
      <c r="F856">
        <f t="shared" si="26"/>
        <v>333</v>
      </c>
      <c r="G856">
        <f t="shared" si="27"/>
        <v>159</v>
      </c>
      <c r="H856">
        <f>ROUND(VLOOKUP($C856,NHGIS!$A$2:$H$4300,COLUMN(NHGIS!C$1))*F856,0)</f>
        <v>174</v>
      </c>
      <c r="I856">
        <f>ROUND(VLOOKUP($C856,NHGIS!$A$2:$H$4300,COLUMN(NHGIS!D$1))*$F856,0)</f>
        <v>21</v>
      </c>
      <c r="J856">
        <f>ROUND(VLOOKUP($C856,NHGIS!$A$2:$H$4300,COLUMN(NHGIS!E$1))*$F856,0)</f>
        <v>12</v>
      </c>
      <c r="K856">
        <f>ROUND(VLOOKUP($C856,NHGIS!$A$2:$H$4300,COLUMN(NHGIS!F$1))*$F856,0)</f>
        <v>22</v>
      </c>
      <c r="L856">
        <f>ROUND(VLOOKUP($C856,NHGIS!$A$2:$H$4300,COLUMN(NHGIS!G$1))*$F856,0)</f>
        <v>19</v>
      </c>
      <c r="M856">
        <f>ROUND(VLOOKUP($C856,NHGIS!$A$2:$H$4300,COLUMN(NHGIS!H$1))*$F856,0)</f>
        <v>259</v>
      </c>
    </row>
    <row r="857" spans="1:13" x14ac:dyDescent="0.2">
      <c r="A857">
        <v>1</v>
      </c>
      <c r="B857" t="s">
        <v>16</v>
      </c>
      <c r="C857">
        <v>856</v>
      </c>
      <c r="D857">
        <f>SUMIFS('MPO Data'!D:D,'MPO Data'!C:C,TAZ!C857)</f>
        <v>1307</v>
      </c>
      <c r="E857">
        <f>SUMIFS(NHGIS!B:B,NHGIS!A:A,TAZ!C857)</f>
        <v>1314</v>
      </c>
      <c r="F857">
        <f t="shared" si="26"/>
        <v>1307</v>
      </c>
      <c r="G857">
        <f t="shared" si="27"/>
        <v>1106</v>
      </c>
      <c r="H857">
        <f>ROUND(VLOOKUP($C857,NHGIS!$A$2:$H$4300,COLUMN(NHGIS!C$1))*F857,0)</f>
        <v>201</v>
      </c>
      <c r="I857">
        <f>ROUND(VLOOKUP($C857,NHGIS!$A$2:$H$4300,COLUMN(NHGIS!D$1))*$F857,0)</f>
        <v>311</v>
      </c>
      <c r="J857">
        <f>ROUND(VLOOKUP($C857,NHGIS!$A$2:$H$4300,COLUMN(NHGIS!E$1))*$F857,0)</f>
        <v>195</v>
      </c>
      <c r="K857">
        <f>ROUND(VLOOKUP($C857,NHGIS!$A$2:$H$4300,COLUMN(NHGIS!F$1))*$F857,0)</f>
        <v>220</v>
      </c>
      <c r="L857">
        <f>ROUND(VLOOKUP($C857,NHGIS!$A$2:$H$4300,COLUMN(NHGIS!G$1))*$F857,0)</f>
        <v>135</v>
      </c>
      <c r="M857">
        <f>ROUND(VLOOKUP($C857,NHGIS!$A$2:$H$4300,COLUMN(NHGIS!H$1))*$F857,0)</f>
        <v>446</v>
      </c>
    </row>
    <row r="858" spans="1:13" x14ac:dyDescent="0.2">
      <c r="A858">
        <v>1</v>
      </c>
      <c r="B858" t="s">
        <v>16</v>
      </c>
      <c r="C858">
        <v>857</v>
      </c>
      <c r="D858">
        <f>SUMIFS('MPO Data'!D:D,'MPO Data'!C:C,TAZ!C858)</f>
        <v>1238</v>
      </c>
      <c r="E858">
        <f>SUMIFS(NHGIS!B:B,NHGIS!A:A,TAZ!C858)</f>
        <v>1274</v>
      </c>
      <c r="F858">
        <f t="shared" si="26"/>
        <v>1238</v>
      </c>
      <c r="G858">
        <f t="shared" si="27"/>
        <v>743</v>
      </c>
      <c r="H858">
        <f>ROUND(VLOOKUP($C858,NHGIS!$A$2:$H$4300,COLUMN(NHGIS!C$1))*F858,0)</f>
        <v>495</v>
      </c>
      <c r="I858">
        <f>ROUND(VLOOKUP($C858,NHGIS!$A$2:$H$4300,COLUMN(NHGIS!D$1))*$F858,0)</f>
        <v>132</v>
      </c>
      <c r="J858">
        <f>ROUND(VLOOKUP($C858,NHGIS!$A$2:$H$4300,COLUMN(NHGIS!E$1))*$F858,0)</f>
        <v>162</v>
      </c>
      <c r="K858">
        <f>ROUND(VLOOKUP($C858,NHGIS!$A$2:$H$4300,COLUMN(NHGIS!F$1))*$F858,0)</f>
        <v>92</v>
      </c>
      <c r="L858">
        <f>ROUND(VLOOKUP($C858,NHGIS!$A$2:$H$4300,COLUMN(NHGIS!G$1))*$F858,0)</f>
        <v>185</v>
      </c>
      <c r="M858">
        <f>ROUND(VLOOKUP($C858,NHGIS!$A$2:$H$4300,COLUMN(NHGIS!H$1))*$F858,0)</f>
        <v>667</v>
      </c>
    </row>
    <row r="859" spans="1:13" x14ac:dyDescent="0.2">
      <c r="A859">
        <v>1</v>
      </c>
      <c r="B859" t="s">
        <v>16</v>
      </c>
      <c r="C859">
        <v>858</v>
      </c>
      <c r="D859">
        <f>SUMIFS('MPO Data'!D:D,'MPO Data'!C:C,TAZ!C859)</f>
        <v>1270</v>
      </c>
      <c r="E859">
        <f>SUMIFS(NHGIS!B:B,NHGIS!A:A,TAZ!C859)</f>
        <v>801</v>
      </c>
      <c r="F859">
        <f t="shared" si="26"/>
        <v>1270</v>
      </c>
      <c r="G859">
        <f t="shared" si="27"/>
        <v>1018</v>
      </c>
      <c r="H859">
        <f>ROUND(VLOOKUP($C859,NHGIS!$A$2:$H$4300,COLUMN(NHGIS!C$1))*F859,0)</f>
        <v>252</v>
      </c>
      <c r="I859">
        <f>ROUND(VLOOKUP($C859,NHGIS!$A$2:$H$4300,COLUMN(NHGIS!D$1))*$F859,0)</f>
        <v>124</v>
      </c>
      <c r="J859">
        <f>ROUND(VLOOKUP($C859,NHGIS!$A$2:$H$4300,COLUMN(NHGIS!E$1))*$F859,0)</f>
        <v>258</v>
      </c>
      <c r="K859">
        <f>ROUND(VLOOKUP($C859,NHGIS!$A$2:$H$4300,COLUMN(NHGIS!F$1))*$F859,0)</f>
        <v>220</v>
      </c>
      <c r="L859">
        <f>ROUND(VLOOKUP($C859,NHGIS!$A$2:$H$4300,COLUMN(NHGIS!G$1))*$F859,0)</f>
        <v>138</v>
      </c>
      <c r="M859">
        <f>ROUND(VLOOKUP($C859,NHGIS!$A$2:$H$4300,COLUMN(NHGIS!H$1))*$F859,0)</f>
        <v>530</v>
      </c>
    </row>
    <row r="860" spans="1:13" x14ac:dyDescent="0.2">
      <c r="A860">
        <v>1</v>
      </c>
      <c r="B860" t="s">
        <v>16</v>
      </c>
      <c r="C860">
        <v>859</v>
      </c>
      <c r="D860">
        <f>SUMIFS('MPO Data'!D:D,'MPO Data'!C:C,TAZ!C860)</f>
        <v>485</v>
      </c>
      <c r="E860">
        <f>SUMIFS(NHGIS!B:B,NHGIS!A:A,TAZ!C860)</f>
        <v>1058</v>
      </c>
      <c r="F860">
        <f t="shared" si="26"/>
        <v>485</v>
      </c>
      <c r="G860">
        <f t="shared" si="27"/>
        <v>337</v>
      </c>
      <c r="H860">
        <f>ROUND(VLOOKUP($C860,NHGIS!$A$2:$H$4300,COLUMN(NHGIS!C$1))*F860,0)</f>
        <v>148</v>
      </c>
      <c r="I860">
        <f>ROUND(VLOOKUP($C860,NHGIS!$A$2:$H$4300,COLUMN(NHGIS!D$1))*$F860,0)</f>
        <v>22</v>
      </c>
      <c r="J860">
        <f>ROUND(VLOOKUP($C860,NHGIS!$A$2:$H$4300,COLUMN(NHGIS!E$1))*$F860,0)</f>
        <v>91</v>
      </c>
      <c r="K860">
        <f>ROUND(VLOOKUP($C860,NHGIS!$A$2:$H$4300,COLUMN(NHGIS!F$1))*$F860,0)</f>
        <v>71</v>
      </c>
      <c r="L860">
        <f>ROUND(VLOOKUP($C860,NHGIS!$A$2:$H$4300,COLUMN(NHGIS!G$1))*$F860,0)</f>
        <v>57</v>
      </c>
      <c r="M860">
        <f>ROUND(VLOOKUP($C860,NHGIS!$A$2:$H$4300,COLUMN(NHGIS!H$1))*$F860,0)</f>
        <v>244</v>
      </c>
    </row>
    <row r="861" spans="1:13" x14ac:dyDescent="0.2">
      <c r="A861">
        <v>1</v>
      </c>
      <c r="B861" t="s">
        <v>16</v>
      </c>
      <c r="C861">
        <v>860</v>
      </c>
      <c r="D861">
        <f>SUMIFS('MPO Data'!D:D,'MPO Data'!C:C,TAZ!C861)</f>
        <v>705</v>
      </c>
      <c r="E861">
        <f>SUMIFS(NHGIS!B:B,NHGIS!A:A,TAZ!C861)</f>
        <v>616</v>
      </c>
      <c r="F861">
        <f t="shared" si="26"/>
        <v>705</v>
      </c>
      <c r="G861">
        <f t="shared" si="27"/>
        <v>456</v>
      </c>
      <c r="H861">
        <f>ROUND(VLOOKUP($C861,NHGIS!$A$2:$H$4300,COLUMN(NHGIS!C$1))*F861,0)</f>
        <v>249</v>
      </c>
      <c r="I861">
        <f>ROUND(VLOOKUP($C861,NHGIS!$A$2:$H$4300,COLUMN(NHGIS!D$1))*$F861,0)</f>
        <v>14</v>
      </c>
      <c r="J861">
        <f>ROUND(VLOOKUP($C861,NHGIS!$A$2:$H$4300,COLUMN(NHGIS!E$1))*$F861,0)</f>
        <v>92</v>
      </c>
      <c r="K861">
        <f>ROUND(VLOOKUP($C861,NHGIS!$A$2:$H$4300,COLUMN(NHGIS!F$1))*$F861,0)</f>
        <v>48</v>
      </c>
      <c r="L861">
        <f>ROUND(VLOOKUP($C861,NHGIS!$A$2:$H$4300,COLUMN(NHGIS!G$1))*$F861,0)</f>
        <v>114</v>
      </c>
      <c r="M861">
        <f>ROUND(VLOOKUP($C861,NHGIS!$A$2:$H$4300,COLUMN(NHGIS!H$1))*$F861,0)</f>
        <v>437</v>
      </c>
    </row>
    <row r="862" spans="1:13" x14ac:dyDescent="0.2">
      <c r="A862">
        <v>1</v>
      </c>
      <c r="B862" t="s">
        <v>16</v>
      </c>
      <c r="C862">
        <v>861</v>
      </c>
      <c r="D862">
        <f>SUMIFS('MPO Data'!D:D,'MPO Data'!C:C,TAZ!C862)</f>
        <v>615</v>
      </c>
      <c r="E862">
        <f>SUMIFS(NHGIS!B:B,NHGIS!A:A,TAZ!C862)</f>
        <v>635</v>
      </c>
      <c r="F862">
        <f t="shared" si="26"/>
        <v>615</v>
      </c>
      <c r="G862">
        <f t="shared" si="27"/>
        <v>459</v>
      </c>
      <c r="H862">
        <f>ROUND(VLOOKUP($C862,NHGIS!$A$2:$H$4300,COLUMN(NHGIS!C$1))*F862,0)</f>
        <v>156</v>
      </c>
      <c r="I862">
        <f>ROUND(VLOOKUP($C862,NHGIS!$A$2:$H$4300,COLUMN(NHGIS!D$1))*$F862,0)</f>
        <v>100</v>
      </c>
      <c r="J862">
        <f>ROUND(VLOOKUP($C862,NHGIS!$A$2:$H$4300,COLUMN(NHGIS!E$1))*$F862,0)</f>
        <v>65</v>
      </c>
      <c r="K862">
        <f>ROUND(VLOOKUP($C862,NHGIS!$A$2:$H$4300,COLUMN(NHGIS!F$1))*$F862,0)</f>
        <v>64</v>
      </c>
      <c r="L862">
        <f>ROUND(VLOOKUP($C862,NHGIS!$A$2:$H$4300,COLUMN(NHGIS!G$1))*$F862,0)</f>
        <v>57</v>
      </c>
      <c r="M862">
        <f>ROUND(VLOOKUP($C862,NHGIS!$A$2:$H$4300,COLUMN(NHGIS!H$1))*$F862,0)</f>
        <v>329</v>
      </c>
    </row>
    <row r="863" spans="1:13" x14ac:dyDescent="0.2">
      <c r="A863">
        <v>1</v>
      </c>
      <c r="B863" t="s">
        <v>16</v>
      </c>
      <c r="C863">
        <v>862</v>
      </c>
      <c r="D863">
        <f>SUMIFS('MPO Data'!D:D,'MPO Data'!C:C,TAZ!C863)</f>
        <v>652</v>
      </c>
      <c r="E863">
        <f>SUMIFS(NHGIS!B:B,NHGIS!A:A,TAZ!C863)</f>
        <v>570</v>
      </c>
      <c r="F863">
        <f t="shared" si="26"/>
        <v>652</v>
      </c>
      <c r="G863">
        <f t="shared" si="27"/>
        <v>439</v>
      </c>
      <c r="H863">
        <f>ROUND(VLOOKUP($C863,NHGIS!$A$2:$H$4300,COLUMN(NHGIS!C$1))*F863,0)</f>
        <v>213</v>
      </c>
      <c r="I863">
        <f>ROUND(VLOOKUP($C863,NHGIS!$A$2:$H$4300,COLUMN(NHGIS!D$1))*$F863,0)</f>
        <v>42</v>
      </c>
      <c r="J863">
        <f>ROUND(VLOOKUP($C863,NHGIS!$A$2:$H$4300,COLUMN(NHGIS!E$1))*$F863,0)</f>
        <v>89</v>
      </c>
      <c r="K863">
        <f>ROUND(VLOOKUP($C863,NHGIS!$A$2:$H$4300,COLUMN(NHGIS!F$1))*$F863,0)</f>
        <v>50</v>
      </c>
      <c r="L863">
        <f>ROUND(VLOOKUP($C863,NHGIS!$A$2:$H$4300,COLUMN(NHGIS!G$1))*$F863,0)</f>
        <v>85</v>
      </c>
      <c r="M863">
        <f>ROUND(VLOOKUP($C863,NHGIS!$A$2:$H$4300,COLUMN(NHGIS!H$1))*$F863,0)</f>
        <v>385</v>
      </c>
    </row>
    <row r="864" spans="1:13" x14ac:dyDescent="0.2">
      <c r="A864">
        <v>1</v>
      </c>
      <c r="B864" t="s">
        <v>16</v>
      </c>
      <c r="C864">
        <v>863</v>
      </c>
      <c r="D864">
        <f>SUMIFS('MPO Data'!D:D,'MPO Data'!C:C,TAZ!C864)</f>
        <v>299</v>
      </c>
      <c r="E864">
        <f>SUMIFS(NHGIS!B:B,NHGIS!A:A,TAZ!C864)</f>
        <v>266</v>
      </c>
      <c r="F864">
        <f t="shared" si="26"/>
        <v>299</v>
      </c>
      <c r="G864">
        <f t="shared" si="27"/>
        <v>165</v>
      </c>
      <c r="H864">
        <f>ROUND(VLOOKUP($C864,NHGIS!$A$2:$H$4300,COLUMN(NHGIS!C$1))*F864,0)</f>
        <v>134</v>
      </c>
      <c r="I864">
        <f>ROUND(VLOOKUP($C864,NHGIS!$A$2:$H$4300,COLUMN(NHGIS!D$1))*$F864,0)</f>
        <v>11</v>
      </c>
      <c r="J864">
        <f>ROUND(VLOOKUP($C864,NHGIS!$A$2:$H$4300,COLUMN(NHGIS!E$1))*$F864,0)</f>
        <v>44</v>
      </c>
      <c r="K864">
        <f>ROUND(VLOOKUP($C864,NHGIS!$A$2:$H$4300,COLUMN(NHGIS!F$1))*$F864,0)</f>
        <v>10</v>
      </c>
      <c r="L864">
        <f>ROUND(VLOOKUP($C864,NHGIS!$A$2:$H$4300,COLUMN(NHGIS!G$1))*$F864,0)</f>
        <v>11</v>
      </c>
      <c r="M864">
        <f>ROUND(VLOOKUP($C864,NHGIS!$A$2:$H$4300,COLUMN(NHGIS!H$1))*$F864,0)</f>
        <v>223</v>
      </c>
    </row>
    <row r="865" spans="1:13" x14ac:dyDescent="0.2">
      <c r="A865">
        <v>1</v>
      </c>
      <c r="B865" t="s">
        <v>16</v>
      </c>
      <c r="C865">
        <v>864</v>
      </c>
      <c r="D865">
        <f>SUMIFS('MPO Data'!D:D,'MPO Data'!C:C,TAZ!C865)</f>
        <v>719</v>
      </c>
      <c r="E865">
        <f>SUMIFS(NHGIS!B:B,NHGIS!A:A,TAZ!C865)</f>
        <v>676</v>
      </c>
      <c r="F865">
        <f t="shared" si="26"/>
        <v>719</v>
      </c>
      <c r="G865">
        <f t="shared" si="27"/>
        <v>553</v>
      </c>
      <c r="H865">
        <f>ROUND(VLOOKUP($C865,NHGIS!$A$2:$H$4300,COLUMN(NHGIS!C$1))*F865,0)</f>
        <v>166</v>
      </c>
      <c r="I865">
        <f>ROUND(VLOOKUP($C865,NHGIS!$A$2:$H$4300,COLUMN(NHGIS!D$1))*$F865,0)</f>
        <v>107</v>
      </c>
      <c r="J865">
        <f>ROUND(VLOOKUP($C865,NHGIS!$A$2:$H$4300,COLUMN(NHGIS!E$1))*$F865,0)</f>
        <v>48</v>
      </c>
      <c r="K865">
        <f>ROUND(VLOOKUP($C865,NHGIS!$A$2:$H$4300,COLUMN(NHGIS!F$1))*$F865,0)</f>
        <v>190</v>
      </c>
      <c r="L865">
        <f>ROUND(VLOOKUP($C865,NHGIS!$A$2:$H$4300,COLUMN(NHGIS!G$1))*$F865,0)</f>
        <v>56</v>
      </c>
      <c r="M865">
        <f>ROUND(VLOOKUP($C865,NHGIS!$A$2:$H$4300,COLUMN(NHGIS!H$1))*$F865,0)</f>
        <v>317</v>
      </c>
    </row>
    <row r="866" spans="1:13" x14ac:dyDescent="0.2">
      <c r="A866">
        <v>1</v>
      </c>
      <c r="B866" t="s">
        <v>16</v>
      </c>
      <c r="C866">
        <v>865</v>
      </c>
      <c r="D866">
        <f>SUMIFS('MPO Data'!D:D,'MPO Data'!C:C,TAZ!C866)</f>
        <v>475</v>
      </c>
      <c r="E866">
        <f>SUMIFS(NHGIS!B:B,NHGIS!A:A,TAZ!C866)</f>
        <v>404</v>
      </c>
      <c r="F866">
        <f t="shared" si="26"/>
        <v>475</v>
      </c>
      <c r="G866">
        <f t="shared" si="27"/>
        <v>289</v>
      </c>
      <c r="H866">
        <f>ROUND(VLOOKUP($C866,NHGIS!$A$2:$H$4300,COLUMN(NHGIS!C$1))*F866,0)</f>
        <v>186</v>
      </c>
      <c r="I866">
        <f>ROUND(VLOOKUP($C866,NHGIS!$A$2:$H$4300,COLUMN(NHGIS!D$1))*$F866,0)</f>
        <v>45</v>
      </c>
      <c r="J866">
        <f>ROUND(VLOOKUP($C866,NHGIS!$A$2:$H$4300,COLUMN(NHGIS!E$1))*$F866,0)</f>
        <v>59</v>
      </c>
      <c r="K866">
        <f>ROUND(VLOOKUP($C866,NHGIS!$A$2:$H$4300,COLUMN(NHGIS!F$1))*$F866,0)</f>
        <v>58</v>
      </c>
      <c r="L866">
        <f>ROUND(VLOOKUP($C866,NHGIS!$A$2:$H$4300,COLUMN(NHGIS!G$1))*$F866,0)</f>
        <v>71</v>
      </c>
      <c r="M866">
        <f>ROUND(VLOOKUP($C866,NHGIS!$A$2:$H$4300,COLUMN(NHGIS!H$1))*$F866,0)</f>
        <v>243</v>
      </c>
    </row>
    <row r="867" spans="1:13" x14ac:dyDescent="0.2">
      <c r="A867">
        <v>1</v>
      </c>
      <c r="B867" t="s">
        <v>16</v>
      </c>
      <c r="C867">
        <v>866</v>
      </c>
      <c r="D867">
        <f>SUMIFS('MPO Data'!D:D,'MPO Data'!C:C,TAZ!C867)</f>
        <v>646</v>
      </c>
      <c r="E867">
        <f>SUMIFS(NHGIS!B:B,NHGIS!A:A,TAZ!C867)</f>
        <v>449</v>
      </c>
      <c r="F867">
        <f t="shared" si="26"/>
        <v>646</v>
      </c>
      <c r="G867">
        <f t="shared" si="27"/>
        <v>442</v>
      </c>
      <c r="H867">
        <f>ROUND(VLOOKUP($C867,NHGIS!$A$2:$H$4300,COLUMN(NHGIS!C$1))*F867,0)</f>
        <v>204</v>
      </c>
      <c r="I867">
        <f>ROUND(VLOOKUP($C867,NHGIS!$A$2:$H$4300,COLUMN(NHGIS!D$1))*$F867,0)</f>
        <v>109</v>
      </c>
      <c r="J867">
        <f>ROUND(VLOOKUP($C867,NHGIS!$A$2:$H$4300,COLUMN(NHGIS!E$1))*$F867,0)</f>
        <v>22</v>
      </c>
      <c r="K867">
        <f>ROUND(VLOOKUP($C867,NHGIS!$A$2:$H$4300,COLUMN(NHGIS!F$1))*$F867,0)</f>
        <v>147</v>
      </c>
      <c r="L867">
        <f>ROUND(VLOOKUP($C867,NHGIS!$A$2:$H$4300,COLUMN(NHGIS!G$1))*$F867,0)</f>
        <v>78</v>
      </c>
      <c r="M867">
        <f>ROUND(VLOOKUP($C867,NHGIS!$A$2:$H$4300,COLUMN(NHGIS!H$1))*$F867,0)</f>
        <v>291</v>
      </c>
    </row>
    <row r="868" spans="1:13" x14ac:dyDescent="0.2">
      <c r="A868">
        <v>1</v>
      </c>
      <c r="B868" t="s">
        <v>16</v>
      </c>
      <c r="C868">
        <v>867</v>
      </c>
      <c r="D868">
        <f>SUMIFS('MPO Data'!D:D,'MPO Data'!C:C,TAZ!C868)</f>
        <v>384</v>
      </c>
      <c r="E868">
        <f>SUMIFS(NHGIS!B:B,NHGIS!A:A,TAZ!C868)</f>
        <v>663</v>
      </c>
      <c r="F868">
        <f t="shared" si="26"/>
        <v>384</v>
      </c>
      <c r="G868">
        <f t="shared" si="27"/>
        <v>269</v>
      </c>
      <c r="H868">
        <f>ROUND(VLOOKUP($C868,NHGIS!$A$2:$H$4300,COLUMN(NHGIS!C$1))*F868,0)</f>
        <v>115</v>
      </c>
      <c r="I868">
        <f>ROUND(VLOOKUP($C868,NHGIS!$A$2:$H$4300,COLUMN(NHGIS!D$1))*$F868,0)</f>
        <v>49</v>
      </c>
      <c r="J868">
        <f>ROUND(VLOOKUP($C868,NHGIS!$A$2:$H$4300,COLUMN(NHGIS!E$1))*$F868,0)</f>
        <v>24</v>
      </c>
      <c r="K868">
        <f>ROUND(VLOOKUP($C868,NHGIS!$A$2:$H$4300,COLUMN(NHGIS!F$1))*$F868,0)</f>
        <v>118</v>
      </c>
      <c r="L868">
        <f>ROUND(VLOOKUP($C868,NHGIS!$A$2:$H$4300,COLUMN(NHGIS!G$1))*$F868,0)</f>
        <v>23</v>
      </c>
      <c r="M868">
        <f>ROUND(VLOOKUP($C868,NHGIS!$A$2:$H$4300,COLUMN(NHGIS!H$1))*$F868,0)</f>
        <v>171</v>
      </c>
    </row>
    <row r="869" spans="1:13" x14ac:dyDescent="0.2">
      <c r="A869">
        <v>1</v>
      </c>
      <c r="B869" t="s">
        <v>16</v>
      </c>
      <c r="C869">
        <v>868</v>
      </c>
      <c r="D869">
        <f>SUMIFS('MPO Data'!D:D,'MPO Data'!C:C,TAZ!C869)</f>
        <v>394</v>
      </c>
      <c r="E869">
        <f>SUMIFS(NHGIS!B:B,NHGIS!A:A,TAZ!C869)</f>
        <v>251</v>
      </c>
      <c r="F869">
        <f t="shared" si="26"/>
        <v>394</v>
      </c>
      <c r="G869">
        <f t="shared" si="27"/>
        <v>202</v>
      </c>
      <c r="H869">
        <f>ROUND(VLOOKUP($C869,NHGIS!$A$2:$H$4300,COLUMN(NHGIS!C$1))*F869,0)</f>
        <v>192</v>
      </c>
      <c r="I869">
        <f>ROUND(VLOOKUP($C869,NHGIS!$A$2:$H$4300,COLUMN(NHGIS!D$1))*$F869,0)</f>
        <v>0</v>
      </c>
      <c r="J869">
        <f>ROUND(VLOOKUP($C869,NHGIS!$A$2:$H$4300,COLUMN(NHGIS!E$1))*$F869,0)</f>
        <v>17</v>
      </c>
      <c r="K869">
        <f>ROUND(VLOOKUP($C869,NHGIS!$A$2:$H$4300,COLUMN(NHGIS!F$1))*$F869,0)</f>
        <v>55</v>
      </c>
      <c r="L869">
        <f>ROUND(VLOOKUP($C869,NHGIS!$A$2:$H$4300,COLUMN(NHGIS!G$1))*$F869,0)</f>
        <v>41</v>
      </c>
      <c r="M869">
        <f>ROUND(VLOOKUP($C869,NHGIS!$A$2:$H$4300,COLUMN(NHGIS!H$1))*$F869,0)</f>
        <v>281</v>
      </c>
    </row>
    <row r="870" spans="1:13" x14ac:dyDescent="0.2">
      <c r="A870">
        <v>1</v>
      </c>
      <c r="B870" t="s">
        <v>16</v>
      </c>
      <c r="C870">
        <v>869</v>
      </c>
      <c r="D870">
        <f>SUMIFS('MPO Data'!D:D,'MPO Data'!C:C,TAZ!C870)</f>
        <v>600</v>
      </c>
      <c r="E870">
        <f>SUMIFS(NHGIS!B:B,NHGIS!A:A,TAZ!C870)</f>
        <v>732</v>
      </c>
      <c r="F870">
        <f t="shared" si="26"/>
        <v>600</v>
      </c>
      <c r="G870">
        <f t="shared" si="27"/>
        <v>424</v>
      </c>
      <c r="H870">
        <f>ROUND(VLOOKUP($C870,NHGIS!$A$2:$H$4300,COLUMN(NHGIS!C$1))*F870,0)</f>
        <v>176</v>
      </c>
      <c r="I870">
        <f>ROUND(VLOOKUP($C870,NHGIS!$A$2:$H$4300,COLUMN(NHGIS!D$1))*$F870,0)</f>
        <v>24</v>
      </c>
      <c r="J870">
        <f>ROUND(VLOOKUP($C870,NHGIS!$A$2:$H$4300,COLUMN(NHGIS!E$1))*$F870,0)</f>
        <v>98</v>
      </c>
      <c r="K870">
        <f>ROUND(VLOOKUP($C870,NHGIS!$A$2:$H$4300,COLUMN(NHGIS!F$1))*$F870,0)</f>
        <v>66</v>
      </c>
      <c r="L870">
        <f>ROUND(VLOOKUP($C870,NHGIS!$A$2:$H$4300,COLUMN(NHGIS!G$1))*$F870,0)</f>
        <v>55</v>
      </c>
      <c r="M870">
        <f>ROUND(VLOOKUP($C870,NHGIS!$A$2:$H$4300,COLUMN(NHGIS!H$1))*$F870,0)</f>
        <v>358</v>
      </c>
    </row>
    <row r="871" spans="1:13" x14ac:dyDescent="0.2">
      <c r="A871">
        <v>1</v>
      </c>
      <c r="B871" t="s">
        <v>16</v>
      </c>
      <c r="C871">
        <v>870</v>
      </c>
      <c r="D871">
        <f>SUMIFS('MPO Data'!D:D,'MPO Data'!C:C,TAZ!C871)</f>
        <v>552</v>
      </c>
      <c r="E871">
        <f>SUMIFS(NHGIS!B:B,NHGIS!A:A,TAZ!C871)</f>
        <v>751</v>
      </c>
      <c r="F871">
        <f t="shared" si="26"/>
        <v>552</v>
      </c>
      <c r="G871">
        <f t="shared" si="27"/>
        <v>417</v>
      </c>
      <c r="H871">
        <f>ROUND(VLOOKUP($C871,NHGIS!$A$2:$H$4300,COLUMN(NHGIS!C$1))*F871,0)</f>
        <v>135</v>
      </c>
      <c r="I871">
        <f>ROUND(VLOOKUP($C871,NHGIS!$A$2:$H$4300,COLUMN(NHGIS!D$1))*$F871,0)</f>
        <v>193</v>
      </c>
      <c r="J871">
        <f>ROUND(VLOOKUP($C871,NHGIS!$A$2:$H$4300,COLUMN(NHGIS!E$1))*$F871,0)</f>
        <v>52</v>
      </c>
      <c r="K871">
        <f>ROUND(VLOOKUP($C871,NHGIS!$A$2:$H$4300,COLUMN(NHGIS!F$1))*$F871,0)</f>
        <v>30</v>
      </c>
      <c r="L871">
        <f>ROUND(VLOOKUP($C871,NHGIS!$A$2:$H$4300,COLUMN(NHGIS!G$1))*$F871,0)</f>
        <v>43</v>
      </c>
      <c r="M871">
        <f>ROUND(VLOOKUP($C871,NHGIS!$A$2:$H$4300,COLUMN(NHGIS!H$1))*$F871,0)</f>
        <v>234</v>
      </c>
    </row>
    <row r="872" spans="1:13" x14ac:dyDescent="0.2">
      <c r="A872">
        <v>1</v>
      </c>
      <c r="B872" t="s">
        <v>16</v>
      </c>
      <c r="C872">
        <v>871</v>
      </c>
      <c r="D872">
        <f>SUMIFS('MPO Data'!D:D,'MPO Data'!C:C,TAZ!C872)</f>
        <v>1166</v>
      </c>
      <c r="E872">
        <f>SUMIFS(NHGIS!B:B,NHGIS!A:A,TAZ!C872)</f>
        <v>907</v>
      </c>
      <c r="F872">
        <f t="shared" si="26"/>
        <v>1166</v>
      </c>
      <c r="G872">
        <f t="shared" si="27"/>
        <v>838</v>
      </c>
      <c r="H872">
        <f>ROUND(VLOOKUP($C872,NHGIS!$A$2:$H$4300,COLUMN(NHGIS!C$1))*F872,0)</f>
        <v>328</v>
      </c>
      <c r="I872">
        <f>ROUND(VLOOKUP($C872,NHGIS!$A$2:$H$4300,COLUMN(NHGIS!D$1))*$F872,0)</f>
        <v>77</v>
      </c>
      <c r="J872">
        <f>ROUND(VLOOKUP($C872,NHGIS!$A$2:$H$4300,COLUMN(NHGIS!E$1))*$F872,0)</f>
        <v>203</v>
      </c>
      <c r="K872">
        <f>ROUND(VLOOKUP($C872,NHGIS!$A$2:$H$4300,COLUMN(NHGIS!F$1))*$F872,0)</f>
        <v>150</v>
      </c>
      <c r="L872">
        <f>ROUND(VLOOKUP($C872,NHGIS!$A$2:$H$4300,COLUMN(NHGIS!G$1))*$F872,0)</f>
        <v>89</v>
      </c>
      <c r="M872">
        <f>ROUND(VLOOKUP($C872,NHGIS!$A$2:$H$4300,COLUMN(NHGIS!H$1))*$F872,0)</f>
        <v>647</v>
      </c>
    </row>
    <row r="873" spans="1:13" x14ac:dyDescent="0.2">
      <c r="A873">
        <v>1</v>
      </c>
      <c r="B873" t="s">
        <v>16</v>
      </c>
      <c r="C873">
        <v>872</v>
      </c>
      <c r="D873">
        <f>SUMIFS('MPO Data'!D:D,'MPO Data'!C:C,TAZ!C873)</f>
        <v>318</v>
      </c>
      <c r="E873">
        <f>SUMIFS(NHGIS!B:B,NHGIS!A:A,TAZ!C873)</f>
        <v>263</v>
      </c>
      <c r="F873">
        <f t="shared" si="26"/>
        <v>318</v>
      </c>
      <c r="G873">
        <f t="shared" si="27"/>
        <v>216</v>
      </c>
      <c r="H873">
        <f>ROUND(VLOOKUP($C873,NHGIS!$A$2:$H$4300,COLUMN(NHGIS!C$1))*F873,0)</f>
        <v>102</v>
      </c>
      <c r="I873">
        <f>ROUND(VLOOKUP($C873,NHGIS!$A$2:$H$4300,COLUMN(NHGIS!D$1))*$F873,0)</f>
        <v>24</v>
      </c>
      <c r="J873">
        <f>ROUND(VLOOKUP($C873,NHGIS!$A$2:$H$4300,COLUMN(NHGIS!E$1))*$F873,0)</f>
        <v>77</v>
      </c>
      <c r="K873">
        <f>ROUND(VLOOKUP($C873,NHGIS!$A$2:$H$4300,COLUMN(NHGIS!F$1))*$F873,0)</f>
        <v>39</v>
      </c>
      <c r="L873">
        <f>ROUND(VLOOKUP($C873,NHGIS!$A$2:$H$4300,COLUMN(NHGIS!G$1))*$F873,0)</f>
        <v>48</v>
      </c>
      <c r="M873">
        <f>ROUND(VLOOKUP($C873,NHGIS!$A$2:$H$4300,COLUMN(NHGIS!H$1))*$F873,0)</f>
        <v>129</v>
      </c>
    </row>
    <row r="874" spans="1:13" x14ac:dyDescent="0.2">
      <c r="A874">
        <v>1</v>
      </c>
      <c r="B874" t="s">
        <v>16</v>
      </c>
      <c r="C874">
        <v>873</v>
      </c>
      <c r="D874">
        <f>SUMIFS('MPO Data'!D:D,'MPO Data'!C:C,TAZ!C874)</f>
        <v>1940</v>
      </c>
      <c r="E874">
        <f>SUMIFS(NHGIS!B:B,NHGIS!A:A,TAZ!C874)</f>
        <v>1679</v>
      </c>
      <c r="F874">
        <f t="shared" si="26"/>
        <v>1940</v>
      </c>
      <c r="G874">
        <f t="shared" si="27"/>
        <v>1180</v>
      </c>
      <c r="H874">
        <f>ROUND(VLOOKUP($C874,NHGIS!$A$2:$H$4300,COLUMN(NHGIS!C$1))*F874,0)</f>
        <v>760</v>
      </c>
      <c r="I874">
        <f>ROUND(VLOOKUP($C874,NHGIS!$A$2:$H$4300,COLUMN(NHGIS!D$1))*$F874,0)</f>
        <v>156</v>
      </c>
      <c r="J874">
        <f>ROUND(VLOOKUP($C874,NHGIS!$A$2:$H$4300,COLUMN(NHGIS!E$1))*$F874,0)</f>
        <v>250</v>
      </c>
      <c r="K874">
        <f>ROUND(VLOOKUP($C874,NHGIS!$A$2:$H$4300,COLUMN(NHGIS!F$1))*$F874,0)</f>
        <v>237</v>
      </c>
      <c r="L874">
        <f>ROUND(VLOOKUP($C874,NHGIS!$A$2:$H$4300,COLUMN(NHGIS!G$1))*$F874,0)</f>
        <v>168</v>
      </c>
      <c r="M874">
        <f>ROUND(VLOOKUP($C874,NHGIS!$A$2:$H$4300,COLUMN(NHGIS!H$1))*$F874,0)</f>
        <v>1130</v>
      </c>
    </row>
    <row r="875" spans="1:13" x14ac:dyDescent="0.2">
      <c r="A875">
        <v>1</v>
      </c>
      <c r="B875" t="s">
        <v>16</v>
      </c>
      <c r="C875">
        <v>874</v>
      </c>
      <c r="D875">
        <f>SUMIFS('MPO Data'!D:D,'MPO Data'!C:C,TAZ!C875)</f>
        <v>1403</v>
      </c>
      <c r="E875">
        <f>SUMIFS(NHGIS!B:B,NHGIS!A:A,TAZ!C875)</f>
        <v>1684</v>
      </c>
      <c r="F875">
        <f t="shared" si="26"/>
        <v>1403</v>
      </c>
      <c r="G875">
        <f t="shared" si="27"/>
        <v>1198</v>
      </c>
      <c r="H875">
        <f>ROUND(VLOOKUP($C875,NHGIS!$A$2:$H$4300,COLUMN(NHGIS!C$1))*F875,0)</f>
        <v>205</v>
      </c>
      <c r="I875">
        <f>ROUND(VLOOKUP($C875,NHGIS!$A$2:$H$4300,COLUMN(NHGIS!D$1))*$F875,0)</f>
        <v>78</v>
      </c>
      <c r="J875">
        <f>ROUND(VLOOKUP($C875,NHGIS!$A$2:$H$4300,COLUMN(NHGIS!E$1))*$F875,0)</f>
        <v>247</v>
      </c>
      <c r="K875">
        <f>ROUND(VLOOKUP($C875,NHGIS!$A$2:$H$4300,COLUMN(NHGIS!F$1))*$F875,0)</f>
        <v>131</v>
      </c>
      <c r="L875">
        <f>ROUND(VLOOKUP($C875,NHGIS!$A$2:$H$4300,COLUMN(NHGIS!G$1))*$F875,0)</f>
        <v>324</v>
      </c>
      <c r="M875">
        <f>ROUND(VLOOKUP($C875,NHGIS!$A$2:$H$4300,COLUMN(NHGIS!H$1))*$F875,0)</f>
        <v>623</v>
      </c>
    </row>
    <row r="876" spans="1:13" x14ac:dyDescent="0.2">
      <c r="A876">
        <v>1</v>
      </c>
      <c r="B876" t="s">
        <v>16</v>
      </c>
      <c r="C876">
        <v>875</v>
      </c>
      <c r="D876">
        <f>SUMIFS('MPO Data'!D:D,'MPO Data'!C:C,TAZ!C876)</f>
        <v>1005</v>
      </c>
      <c r="E876">
        <f>SUMIFS(NHGIS!B:B,NHGIS!A:A,TAZ!C876)</f>
        <v>688</v>
      </c>
      <c r="F876">
        <f t="shared" si="26"/>
        <v>1005</v>
      </c>
      <c r="G876">
        <f t="shared" si="27"/>
        <v>707</v>
      </c>
      <c r="H876">
        <f>ROUND(VLOOKUP($C876,NHGIS!$A$2:$H$4300,COLUMN(NHGIS!C$1))*F876,0)</f>
        <v>298</v>
      </c>
      <c r="I876">
        <f>ROUND(VLOOKUP($C876,NHGIS!$A$2:$H$4300,COLUMN(NHGIS!D$1))*$F876,0)</f>
        <v>72</v>
      </c>
      <c r="J876">
        <f>ROUND(VLOOKUP($C876,NHGIS!$A$2:$H$4300,COLUMN(NHGIS!E$1))*$F876,0)</f>
        <v>126</v>
      </c>
      <c r="K876">
        <f>ROUND(VLOOKUP($C876,NHGIS!$A$2:$H$4300,COLUMN(NHGIS!F$1))*$F876,0)</f>
        <v>121</v>
      </c>
      <c r="L876">
        <f>ROUND(VLOOKUP($C876,NHGIS!$A$2:$H$4300,COLUMN(NHGIS!G$1))*$F876,0)</f>
        <v>79</v>
      </c>
      <c r="M876">
        <f>ROUND(VLOOKUP($C876,NHGIS!$A$2:$H$4300,COLUMN(NHGIS!H$1))*$F876,0)</f>
        <v>608</v>
      </c>
    </row>
    <row r="877" spans="1:13" x14ac:dyDescent="0.2">
      <c r="A877">
        <v>1</v>
      </c>
      <c r="B877" t="s">
        <v>16</v>
      </c>
      <c r="C877">
        <v>876</v>
      </c>
      <c r="D877">
        <f>SUMIFS('MPO Data'!D:D,'MPO Data'!C:C,TAZ!C877)</f>
        <v>326</v>
      </c>
      <c r="E877">
        <f>SUMIFS(NHGIS!B:B,NHGIS!A:A,TAZ!C877)</f>
        <v>304</v>
      </c>
      <c r="F877">
        <f t="shared" si="26"/>
        <v>326</v>
      </c>
      <c r="G877">
        <f t="shared" si="27"/>
        <v>201</v>
      </c>
      <c r="H877">
        <f>ROUND(VLOOKUP($C877,NHGIS!$A$2:$H$4300,COLUMN(NHGIS!C$1))*F877,0)</f>
        <v>125</v>
      </c>
      <c r="I877">
        <f>ROUND(VLOOKUP($C877,NHGIS!$A$2:$H$4300,COLUMN(NHGIS!D$1))*$F877,0)</f>
        <v>89</v>
      </c>
      <c r="J877">
        <f>ROUND(VLOOKUP($C877,NHGIS!$A$2:$H$4300,COLUMN(NHGIS!E$1))*$F877,0)</f>
        <v>0</v>
      </c>
      <c r="K877">
        <f>ROUND(VLOOKUP($C877,NHGIS!$A$2:$H$4300,COLUMN(NHGIS!F$1))*$F877,0)</f>
        <v>15</v>
      </c>
      <c r="L877">
        <f>ROUND(VLOOKUP($C877,NHGIS!$A$2:$H$4300,COLUMN(NHGIS!G$1))*$F877,0)</f>
        <v>50</v>
      </c>
      <c r="M877">
        <f>ROUND(VLOOKUP($C877,NHGIS!$A$2:$H$4300,COLUMN(NHGIS!H$1))*$F877,0)</f>
        <v>172</v>
      </c>
    </row>
    <row r="878" spans="1:13" x14ac:dyDescent="0.2">
      <c r="A878">
        <v>1</v>
      </c>
      <c r="B878" t="s">
        <v>16</v>
      </c>
      <c r="C878">
        <v>877</v>
      </c>
      <c r="D878">
        <f>SUMIFS('MPO Data'!D:D,'MPO Data'!C:C,TAZ!C878)</f>
        <v>466</v>
      </c>
      <c r="E878">
        <f>SUMIFS(NHGIS!B:B,NHGIS!A:A,TAZ!C878)</f>
        <v>518</v>
      </c>
      <c r="F878">
        <f t="shared" si="26"/>
        <v>466</v>
      </c>
      <c r="G878">
        <f t="shared" si="27"/>
        <v>291</v>
      </c>
      <c r="H878">
        <f>ROUND(VLOOKUP($C878,NHGIS!$A$2:$H$4300,COLUMN(NHGIS!C$1))*F878,0)</f>
        <v>175</v>
      </c>
      <c r="I878">
        <f>ROUND(VLOOKUP($C878,NHGIS!$A$2:$H$4300,COLUMN(NHGIS!D$1))*$F878,0)</f>
        <v>40</v>
      </c>
      <c r="J878">
        <f>ROUND(VLOOKUP($C878,NHGIS!$A$2:$H$4300,COLUMN(NHGIS!E$1))*$F878,0)</f>
        <v>49</v>
      </c>
      <c r="K878">
        <f>ROUND(VLOOKUP($C878,NHGIS!$A$2:$H$4300,COLUMN(NHGIS!F$1))*$F878,0)</f>
        <v>86</v>
      </c>
      <c r="L878">
        <f>ROUND(VLOOKUP($C878,NHGIS!$A$2:$H$4300,COLUMN(NHGIS!G$1))*$F878,0)</f>
        <v>61</v>
      </c>
      <c r="M878">
        <f>ROUND(VLOOKUP($C878,NHGIS!$A$2:$H$4300,COLUMN(NHGIS!H$1))*$F878,0)</f>
        <v>229</v>
      </c>
    </row>
    <row r="879" spans="1:13" x14ac:dyDescent="0.2">
      <c r="A879">
        <v>1</v>
      </c>
      <c r="B879" t="s">
        <v>16</v>
      </c>
      <c r="C879">
        <v>878</v>
      </c>
      <c r="D879">
        <f>SUMIFS('MPO Data'!D:D,'MPO Data'!C:C,TAZ!C879)</f>
        <v>525</v>
      </c>
      <c r="E879">
        <f>SUMIFS(NHGIS!B:B,NHGIS!A:A,TAZ!C879)</f>
        <v>550</v>
      </c>
      <c r="F879">
        <f t="shared" si="26"/>
        <v>525</v>
      </c>
      <c r="G879">
        <f t="shared" si="27"/>
        <v>430</v>
      </c>
      <c r="H879">
        <f>ROUND(VLOOKUP($C879,NHGIS!$A$2:$H$4300,COLUMN(NHGIS!C$1))*F879,0)</f>
        <v>95</v>
      </c>
      <c r="I879">
        <f>ROUND(VLOOKUP($C879,NHGIS!$A$2:$H$4300,COLUMN(NHGIS!D$1))*$F879,0)</f>
        <v>41</v>
      </c>
      <c r="J879">
        <f>ROUND(VLOOKUP($C879,NHGIS!$A$2:$H$4300,COLUMN(NHGIS!E$1))*$F879,0)</f>
        <v>67</v>
      </c>
      <c r="K879">
        <f>ROUND(VLOOKUP($C879,NHGIS!$A$2:$H$4300,COLUMN(NHGIS!F$1))*$F879,0)</f>
        <v>117</v>
      </c>
      <c r="L879">
        <f>ROUND(VLOOKUP($C879,NHGIS!$A$2:$H$4300,COLUMN(NHGIS!G$1))*$F879,0)</f>
        <v>68</v>
      </c>
      <c r="M879">
        <f>ROUND(VLOOKUP($C879,NHGIS!$A$2:$H$4300,COLUMN(NHGIS!H$1))*$F879,0)</f>
        <v>232</v>
      </c>
    </row>
    <row r="880" spans="1:13" x14ac:dyDescent="0.2">
      <c r="A880">
        <v>1</v>
      </c>
      <c r="B880" t="s">
        <v>16</v>
      </c>
      <c r="C880">
        <v>879</v>
      </c>
      <c r="D880">
        <f>SUMIFS('MPO Data'!D:D,'MPO Data'!C:C,TAZ!C880)</f>
        <v>379</v>
      </c>
      <c r="E880">
        <f>SUMIFS(NHGIS!B:B,NHGIS!A:A,TAZ!C880)</f>
        <v>398</v>
      </c>
      <c r="F880">
        <f t="shared" si="26"/>
        <v>379</v>
      </c>
      <c r="G880">
        <f t="shared" si="27"/>
        <v>222</v>
      </c>
      <c r="H880">
        <f>ROUND(VLOOKUP($C880,NHGIS!$A$2:$H$4300,COLUMN(NHGIS!C$1))*F880,0)</f>
        <v>157</v>
      </c>
      <c r="I880">
        <f>ROUND(VLOOKUP($C880,NHGIS!$A$2:$H$4300,COLUMN(NHGIS!D$1))*$F880,0)</f>
        <v>14</v>
      </c>
      <c r="J880">
        <f>ROUND(VLOOKUP($C880,NHGIS!$A$2:$H$4300,COLUMN(NHGIS!E$1))*$F880,0)</f>
        <v>45</v>
      </c>
      <c r="K880">
        <f>ROUND(VLOOKUP($C880,NHGIS!$A$2:$H$4300,COLUMN(NHGIS!F$1))*$F880,0)</f>
        <v>90</v>
      </c>
      <c r="L880">
        <f>ROUND(VLOOKUP($C880,NHGIS!$A$2:$H$4300,COLUMN(NHGIS!G$1))*$F880,0)</f>
        <v>22</v>
      </c>
      <c r="M880">
        <f>ROUND(VLOOKUP($C880,NHGIS!$A$2:$H$4300,COLUMN(NHGIS!H$1))*$F880,0)</f>
        <v>209</v>
      </c>
    </row>
    <row r="881" spans="1:13" x14ac:dyDescent="0.2">
      <c r="A881">
        <v>1</v>
      </c>
      <c r="B881" t="s">
        <v>16</v>
      </c>
      <c r="C881">
        <v>880</v>
      </c>
      <c r="D881">
        <f>SUMIFS('MPO Data'!D:D,'MPO Data'!C:C,TAZ!C881)</f>
        <v>1337</v>
      </c>
      <c r="E881">
        <f>SUMIFS(NHGIS!B:B,NHGIS!A:A,TAZ!C881)</f>
        <v>1260</v>
      </c>
      <c r="F881">
        <f t="shared" si="26"/>
        <v>1337</v>
      </c>
      <c r="G881">
        <f t="shared" si="27"/>
        <v>972</v>
      </c>
      <c r="H881">
        <f>ROUND(VLOOKUP($C881,NHGIS!$A$2:$H$4300,COLUMN(NHGIS!C$1))*F881,0)</f>
        <v>365</v>
      </c>
      <c r="I881">
        <f>ROUND(VLOOKUP($C881,NHGIS!$A$2:$H$4300,COLUMN(NHGIS!D$1))*$F881,0)</f>
        <v>172</v>
      </c>
      <c r="J881">
        <f>ROUND(VLOOKUP($C881,NHGIS!$A$2:$H$4300,COLUMN(NHGIS!E$1))*$F881,0)</f>
        <v>66</v>
      </c>
      <c r="K881">
        <f>ROUND(VLOOKUP($C881,NHGIS!$A$2:$H$4300,COLUMN(NHGIS!F$1))*$F881,0)</f>
        <v>295</v>
      </c>
      <c r="L881">
        <f>ROUND(VLOOKUP($C881,NHGIS!$A$2:$H$4300,COLUMN(NHGIS!G$1))*$F881,0)</f>
        <v>156</v>
      </c>
      <c r="M881">
        <f>ROUND(VLOOKUP($C881,NHGIS!$A$2:$H$4300,COLUMN(NHGIS!H$1))*$F881,0)</f>
        <v>648</v>
      </c>
    </row>
    <row r="882" spans="1:13" x14ac:dyDescent="0.2">
      <c r="A882">
        <v>1</v>
      </c>
      <c r="B882" t="s">
        <v>16</v>
      </c>
      <c r="C882">
        <v>881</v>
      </c>
      <c r="D882">
        <f>SUMIFS('MPO Data'!D:D,'MPO Data'!C:C,TAZ!C882)</f>
        <v>661</v>
      </c>
      <c r="E882">
        <f>SUMIFS(NHGIS!B:B,NHGIS!A:A,TAZ!C882)</f>
        <v>933</v>
      </c>
      <c r="F882">
        <f t="shared" si="26"/>
        <v>661</v>
      </c>
      <c r="G882">
        <f t="shared" si="27"/>
        <v>490</v>
      </c>
      <c r="H882">
        <f>ROUND(VLOOKUP($C882,NHGIS!$A$2:$H$4300,COLUMN(NHGIS!C$1))*F882,0)</f>
        <v>171</v>
      </c>
      <c r="I882">
        <f>ROUND(VLOOKUP($C882,NHGIS!$A$2:$H$4300,COLUMN(NHGIS!D$1))*$F882,0)</f>
        <v>28</v>
      </c>
      <c r="J882">
        <f>ROUND(VLOOKUP($C882,NHGIS!$A$2:$H$4300,COLUMN(NHGIS!E$1))*$F882,0)</f>
        <v>40</v>
      </c>
      <c r="K882">
        <f>ROUND(VLOOKUP($C882,NHGIS!$A$2:$H$4300,COLUMN(NHGIS!F$1))*$F882,0)</f>
        <v>106</v>
      </c>
      <c r="L882">
        <f>ROUND(VLOOKUP($C882,NHGIS!$A$2:$H$4300,COLUMN(NHGIS!G$1))*$F882,0)</f>
        <v>84</v>
      </c>
      <c r="M882">
        <f>ROUND(VLOOKUP($C882,NHGIS!$A$2:$H$4300,COLUMN(NHGIS!H$1))*$F882,0)</f>
        <v>402</v>
      </c>
    </row>
    <row r="883" spans="1:13" x14ac:dyDescent="0.2">
      <c r="A883">
        <v>1</v>
      </c>
      <c r="B883" t="s">
        <v>16</v>
      </c>
      <c r="C883">
        <v>882</v>
      </c>
      <c r="D883">
        <f>SUMIFS('MPO Data'!D:D,'MPO Data'!C:C,TAZ!C883)</f>
        <v>529</v>
      </c>
      <c r="E883">
        <f>SUMIFS(NHGIS!B:B,NHGIS!A:A,TAZ!C883)</f>
        <v>447</v>
      </c>
      <c r="F883">
        <f t="shared" si="26"/>
        <v>529</v>
      </c>
      <c r="G883">
        <f t="shared" si="27"/>
        <v>327</v>
      </c>
      <c r="H883">
        <f>ROUND(VLOOKUP($C883,NHGIS!$A$2:$H$4300,COLUMN(NHGIS!C$1))*F883,0)</f>
        <v>202</v>
      </c>
      <c r="I883">
        <f>ROUND(VLOOKUP($C883,NHGIS!$A$2:$H$4300,COLUMN(NHGIS!D$1))*$F883,0)</f>
        <v>37</v>
      </c>
      <c r="J883">
        <f>ROUND(VLOOKUP($C883,NHGIS!$A$2:$H$4300,COLUMN(NHGIS!E$1))*$F883,0)</f>
        <v>80</v>
      </c>
      <c r="K883">
        <f>ROUND(VLOOKUP($C883,NHGIS!$A$2:$H$4300,COLUMN(NHGIS!F$1))*$F883,0)</f>
        <v>54</v>
      </c>
      <c r="L883">
        <f>ROUND(VLOOKUP($C883,NHGIS!$A$2:$H$4300,COLUMN(NHGIS!G$1))*$F883,0)</f>
        <v>104</v>
      </c>
      <c r="M883">
        <f>ROUND(VLOOKUP($C883,NHGIS!$A$2:$H$4300,COLUMN(NHGIS!H$1))*$F883,0)</f>
        <v>253</v>
      </c>
    </row>
    <row r="884" spans="1:13" x14ac:dyDescent="0.2">
      <c r="A884">
        <v>1</v>
      </c>
      <c r="B884" t="s">
        <v>16</v>
      </c>
      <c r="C884">
        <v>883</v>
      </c>
      <c r="D884">
        <f>SUMIFS('MPO Data'!D:D,'MPO Data'!C:C,TAZ!C884)</f>
        <v>522</v>
      </c>
      <c r="E884">
        <f>SUMIFS(NHGIS!B:B,NHGIS!A:A,TAZ!C884)</f>
        <v>597</v>
      </c>
      <c r="F884">
        <f t="shared" si="26"/>
        <v>522</v>
      </c>
      <c r="G884">
        <f t="shared" si="27"/>
        <v>336</v>
      </c>
      <c r="H884">
        <f>ROUND(VLOOKUP($C884,NHGIS!$A$2:$H$4300,COLUMN(NHGIS!C$1))*F884,0)</f>
        <v>186</v>
      </c>
      <c r="I884">
        <f>ROUND(VLOOKUP($C884,NHGIS!$A$2:$H$4300,COLUMN(NHGIS!D$1))*$F884,0)</f>
        <v>43</v>
      </c>
      <c r="J884">
        <f>ROUND(VLOOKUP($C884,NHGIS!$A$2:$H$4300,COLUMN(NHGIS!E$1))*$F884,0)</f>
        <v>28</v>
      </c>
      <c r="K884">
        <f>ROUND(VLOOKUP($C884,NHGIS!$A$2:$H$4300,COLUMN(NHGIS!F$1))*$F884,0)</f>
        <v>55</v>
      </c>
      <c r="L884">
        <f>ROUND(VLOOKUP($C884,NHGIS!$A$2:$H$4300,COLUMN(NHGIS!G$1))*$F884,0)</f>
        <v>23</v>
      </c>
      <c r="M884">
        <f>ROUND(VLOOKUP($C884,NHGIS!$A$2:$H$4300,COLUMN(NHGIS!H$1))*$F884,0)</f>
        <v>373</v>
      </c>
    </row>
    <row r="885" spans="1:13" x14ac:dyDescent="0.2">
      <c r="A885">
        <v>1</v>
      </c>
      <c r="B885" t="s">
        <v>16</v>
      </c>
      <c r="C885">
        <v>884</v>
      </c>
      <c r="D885">
        <f>SUMIFS('MPO Data'!D:D,'MPO Data'!C:C,TAZ!C885)</f>
        <v>324</v>
      </c>
      <c r="E885">
        <f>SUMIFS(NHGIS!B:B,NHGIS!A:A,TAZ!C885)</f>
        <v>299</v>
      </c>
      <c r="F885">
        <f t="shared" si="26"/>
        <v>324</v>
      </c>
      <c r="G885">
        <f t="shared" si="27"/>
        <v>216</v>
      </c>
      <c r="H885">
        <f>ROUND(VLOOKUP($C885,NHGIS!$A$2:$H$4300,COLUMN(NHGIS!C$1))*F885,0)</f>
        <v>108</v>
      </c>
      <c r="I885">
        <f>ROUND(VLOOKUP($C885,NHGIS!$A$2:$H$4300,COLUMN(NHGIS!D$1))*$F885,0)</f>
        <v>29</v>
      </c>
      <c r="J885">
        <f>ROUND(VLOOKUP($C885,NHGIS!$A$2:$H$4300,COLUMN(NHGIS!E$1))*$F885,0)</f>
        <v>38</v>
      </c>
      <c r="K885">
        <f>ROUND(VLOOKUP($C885,NHGIS!$A$2:$H$4300,COLUMN(NHGIS!F$1))*$F885,0)</f>
        <v>74</v>
      </c>
      <c r="L885">
        <f>ROUND(VLOOKUP($C885,NHGIS!$A$2:$H$4300,COLUMN(NHGIS!G$1))*$F885,0)</f>
        <v>44</v>
      </c>
      <c r="M885">
        <f>ROUND(VLOOKUP($C885,NHGIS!$A$2:$H$4300,COLUMN(NHGIS!H$1))*$F885,0)</f>
        <v>139</v>
      </c>
    </row>
    <row r="886" spans="1:13" x14ac:dyDescent="0.2">
      <c r="A886">
        <v>1</v>
      </c>
      <c r="B886" t="s">
        <v>16</v>
      </c>
      <c r="C886">
        <v>885</v>
      </c>
      <c r="D886">
        <f>SUMIFS('MPO Data'!D:D,'MPO Data'!C:C,TAZ!C886)</f>
        <v>370</v>
      </c>
      <c r="E886">
        <f>SUMIFS(NHGIS!B:B,NHGIS!A:A,TAZ!C886)</f>
        <v>392</v>
      </c>
      <c r="F886">
        <f t="shared" si="26"/>
        <v>370</v>
      </c>
      <c r="G886">
        <f t="shared" si="27"/>
        <v>172</v>
      </c>
      <c r="H886">
        <f>ROUND(VLOOKUP($C886,NHGIS!$A$2:$H$4300,COLUMN(NHGIS!C$1))*F886,0)</f>
        <v>198</v>
      </c>
      <c r="I886">
        <f>ROUND(VLOOKUP($C886,NHGIS!$A$2:$H$4300,COLUMN(NHGIS!D$1))*$F886,0)</f>
        <v>30</v>
      </c>
      <c r="J886">
        <f>ROUND(VLOOKUP($C886,NHGIS!$A$2:$H$4300,COLUMN(NHGIS!E$1))*$F886,0)</f>
        <v>0</v>
      </c>
      <c r="K886">
        <f>ROUND(VLOOKUP($C886,NHGIS!$A$2:$H$4300,COLUMN(NHGIS!F$1))*$F886,0)</f>
        <v>68</v>
      </c>
      <c r="L886">
        <f>ROUND(VLOOKUP($C886,NHGIS!$A$2:$H$4300,COLUMN(NHGIS!G$1))*$F886,0)</f>
        <v>31</v>
      </c>
      <c r="M886">
        <f>ROUND(VLOOKUP($C886,NHGIS!$A$2:$H$4300,COLUMN(NHGIS!H$1))*$F886,0)</f>
        <v>241</v>
      </c>
    </row>
    <row r="887" spans="1:13" x14ac:dyDescent="0.2">
      <c r="A887">
        <v>1</v>
      </c>
      <c r="B887" t="s">
        <v>16</v>
      </c>
      <c r="C887">
        <v>886</v>
      </c>
      <c r="D887">
        <f>SUMIFS('MPO Data'!D:D,'MPO Data'!C:C,TAZ!C887)</f>
        <v>1182</v>
      </c>
      <c r="E887">
        <f>SUMIFS(NHGIS!B:B,NHGIS!A:A,TAZ!C887)</f>
        <v>1178</v>
      </c>
      <c r="F887">
        <f t="shared" si="26"/>
        <v>1182</v>
      </c>
      <c r="G887">
        <f t="shared" si="27"/>
        <v>970</v>
      </c>
      <c r="H887">
        <f>ROUND(VLOOKUP($C887,NHGIS!$A$2:$H$4300,COLUMN(NHGIS!C$1))*F887,0)</f>
        <v>212</v>
      </c>
      <c r="I887">
        <f>ROUND(VLOOKUP($C887,NHGIS!$A$2:$H$4300,COLUMN(NHGIS!D$1))*$F887,0)</f>
        <v>66</v>
      </c>
      <c r="J887">
        <f>ROUND(VLOOKUP($C887,NHGIS!$A$2:$H$4300,COLUMN(NHGIS!E$1))*$F887,0)</f>
        <v>123</v>
      </c>
      <c r="K887">
        <f>ROUND(VLOOKUP($C887,NHGIS!$A$2:$H$4300,COLUMN(NHGIS!F$1))*$F887,0)</f>
        <v>156</v>
      </c>
      <c r="L887">
        <f>ROUND(VLOOKUP($C887,NHGIS!$A$2:$H$4300,COLUMN(NHGIS!G$1))*$F887,0)</f>
        <v>145</v>
      </c>
      <c r="M887">
        <f>ROUND(VLOOKUP($C887,NHGIS!$A$2:$H$4300,COLUMN(NHGIS!H$1))*$F887,0)</f>
        <v>691</v>
      </c>
    </row>
    <row r="888" spans="1:13" x14ac:dyDescent="0.2">
      <c r="A888">
        <v>1</v>
      </c>
      <c r="B888" t="s">
        <v>16</v>
      </c>
      <c r="C888">
        <v>887</v>
      </c>
      <c r="D888">
        <f>SUMIFS('MPO Data'!D:D,'MPO Data'!C:C,TAZ!C888)</f>
        <v>349</v>
      </c>
      <c r="E888">
        <f>SUMIFS(NHGIS!B:B,NHGIS!A:A,TAZ!C888)</f>
        <v>297</v>
      </c>
      <c r="F888">
        <f t="shared" si="26"/>
        <v>349</v>
      </c>
      <c r="G888">
        <f t="shared" si="27"/>
        <v>268</v>
      </c>
      <c r="H888">
        <f>ROUND(VLOOKUP($C888,NHGIS!$A$2:$H$4300,COLUMN(NHGIS!C$1))*F888,0)</f>
        <v>81</v>
      </c>
      <c r="I888">
        <f>ROUND(VLOOKUP($C888,NHGIS!$A$2:$H$4300,COLUMN(NHGIS!D$1))*$F888,0)</f>
        <v>36</v>
      </c>
      <c r="J888">
        <f>ROUND(VLOOKUP($C888,NHGIS!$A$2:$H$4300,COLUMN(NHGIS!E$1))*$F888,0)</f>
        <v>20</v>
      </c>
      <c r="K888">
        <f>ROUND(VLOOKUP($C888,NHGIS!$A$2:$H$4300,COLUMN(NHGIS!F$1))*$F888,0)</f>
        <v>36</v>
      </c>
      <c r="L888">
        <f>ROUND(VLOOKUP($C888,NHGIS!$A$2:$H$4300,COLUMN(NHGIS!G$1))*$F888,0)</f>
        <v>25</v>
      </c>
      <c r="M888">
        <f>ROUND(VLOOKUP($C888,NHGIS!$A$2:$H$4300,COLUMN(NHGIS!H$1))*$F888,0)</f>
        <v>231</v>
      </c>
    </row>
    <row r="889" spans="1:13" x14ac:dyDescent="0.2">
      <c r="A889">
        <v>1</v>
      </c>
      <c r="B889" t="s">
        <v>16</v>
      </c>
      <c r="C889">
        <v>888</v>
      </c>
      <c r="D889">
        <f>SUMIFS('MPO Data'!D:D,'MPO Data'!C:C,TAZ!C889)</f>
        <v>423</v>
      </c>
      <c r="E889">
        <f>SUMIFS(NHGIS!B:B,NHGIS!A:A,TAZ!C889)</f>
        <v>304</v>
      </c>
      <c r="F889">
        <f t="shared" si="26"/>
        <v>423</v>
      </c>
      <c r="G889">
        <f t="shared" si="27"/>
        <v>284</v>
      </c>
      <c r="H889">
        <f>ROUND(VLOOKUP($C889,NHGIS!$A$2:$H$4300,COLUMN(NHGIS!C$1))*F889,0)</f>
        <v>139</v>
      </c>
      <c r="I889">
        <f>ROUND(VLOOKUP($C889,NHGIS!$A$2:$H$4300,COLUMN(NHGIS!D$1))*$F889,0)</f>
        <v>0</v>
      </c>
      <c r="J889">
        <f>ROUND(VLOOKUP($C889,NHGIS!$A$2:$H$4300,COLUMN(NHGIS!E$1))*$F889,0)</f>
        <v>0</v>
      </c>
      <c r="K889">
        <f>ROUND(VLOOKUP($C889,NHGIS!$A$2:$H$4300,COLUMN(NHGIS!F$1))*$F889,0)</f>
        <v>42</v>
      </c>
      <c r="L889">
        <f>ROUND(VLOOKUP($C889,NHGIS!$A$2:$H$4300,COLUMN(NHGIS!G$1))*$F889,0)</f>
        <v>43</v>
      </c>
      <c r="M889">
        <f>ROUND(VLOOKUP($C889,NHGIS!$A$2:$H$4300,COLUMN(NHGIS!H$1))*$F889,0)</f>
        <v>338</v>
      </c>
    </row>
    <row r="890" spans="1:13" x14ac:dyDescent="0.2">
      <c r="A890">
        <v>1</v>
      </c>
      <c r="B890" t="s">
        <v>16</v>
      </c>
      <c r="C890">
        <v>889</v>
      </c>
      <c r="D890">
        <f>SUMIFS('MPO Data'!D:D,'MPO Data'!C:C,TAZ!C890)</f>
        <v>995</v>
      </c>
      <c r="E890">
        <f>SUMIFS(NHGIS!B:B,NHGIS!A:A,TAZ!C890)</f>
        <v>1027</v>
      </c>
      <c r="F890">
        <f t="shared" si="26"/>
        <v>995</v>
      </c>
      <c r="G890">
        <f t="shared" si="27"/>
        <v>688</v>
      </c>
      <c r="H890">
        <f>ROUND(VLOOKUP($C890,NHGIS!$A$2:$H$4300,COLUMN(NHGIS!C$1))*F890,0)</f>
        <v>307</v>
      </c>
      <c r="I890">
        <f>ROUND(VLOOKUP($C890,NHGIS!$A$2:$H$4300,COLUMN(NHGIS!D$1))*$F890,0)</f>
        <v>58</v>
      </c>
      <c r="J890">
        <f>ROUND(VLOOKUP($C890,NHGIS!$A$2:$H$4300,COLUMN(NHGIS!E$1))*$F890,0)</f>
        <v>159</v>
      </c>
      <c r="K890">
        <f>ROUND(VLOOKUP($C890,NHGIS!$A$2:$H$4300,COLUMN(NHGIS!F$1))*$F890,0)</f>
        <v>46</v>
      </c>
      <c r="L890">
        <f>ROUND(VLOOKUP($C890,NHGIS!$A$2:$H$4300,COLUMN(NHGIS!G$1))*$F890,0)</f>
        <v>95</v>
      </c>
      <c r="M890">
        <f>ROUND(VLOOKUP($C890,NHGIS!$A$2:$H$4300,COLUMN(NHGIS!H$1))*$F890,0)</f>
        <v>637</v>
      </c>
    </row>
    <row r="891" spans="1:13" x14ac:dyDescent="0.2">
      <c r="A891">
        <v>1</v>
      </c>
      <c r="B891" t="s">
        <v>16</v>
      </c>
      <c r="C891">
        <v>890</v>
      </c>
      <c r="D891">
        <f>SUMIFS('MPO Data'!D:D,'MPO Data'!C:C,TAZ!C891)</f>
        <v>885</v>
      </c>
      <c r="E891">
        <f>SUMIFS(NHGIS!B:B,NHGIS!A:A,TAZ!C891)</f>
        <v>870</v>
      </c>
      <c r="F891">
        <f t="shared" si="26"/>
        <v>885</v>
      </c>
      <c r="G891">
        <f t="shared" si="27"/>
        <v>504</v>
      </c>
      <c r="H891">
        <f>ROUND(VLOOKUP($C891,NHGIS!$A$2:$H$4300,COLUMN(NHGIS!C$1))*F891,0)</f>
        <v>381</v>
      </c>
      <c r="I891">
        <f>ROUND(VLOOKUP($C891,NHGIS!$A$2:$H$4300,COLUMN(NHGIS!D$1))*$F891,0)</f>
        <v>46</v>
      </c>
      <c r="J891">
        <f>ROUND(VLOOKUP($C891,NHGIS!$A$2:$H$4300,COLUMN(NHGIS!E$1))*$F891,0)</f>
        <v>63</v>
      </c>
      <c r="K891">
        <f>ROUND(VLOOKUP($C891,NHGIS!$A$2:$H$4300,COLUMN(NHGIS!F$1))*$F891,0)</f>
        <v>45</v>
      </c>
      <c r="L891">
        <f>ROUND(VLOOKUP($C891,NHGIS!$A$2:$H$4300,COLUMN(NHGIS!G$1))*$F891,0)</f>
        <v>9</v>
      </c>
      <c r="M891">
        <f>ROUND(VLOOKUP($C891,NHGIS!$A$2:$H$4300,COLUMN(NHGIS!H$1))*$F891,0)</f>
        <v>722</v>
      </c>
    </row>
    <row r="892" spans="1:13" x14ac:dyDescent="0.2">
      <c r="A892">
        <v>1</v>
      </c>
      <c r="B892" t="s">
        <v>16</v>
      </c>
      <c r="C892">
        <v>891</v>
      </c>
      <c r="D892">
        <f>SUMIFS('MPO Data'!D:D,'MPO Data'!C:C,TAZ!C892)</f>
        <v>639</v>
      </c>
      <c r="E892">
        <f>SUMIFS(NHGIS!B:B,NHGIS!A:A,TAZ!C892)</f>
        <v>715</v>
      </c>
      <c r="F892">
        <f t="shared" si="26"/>
        <v>639</v>
      </c>
      <c r="G892">
        <f t="shared" si="27"/>
        <v>460</v>
      </c>
      <c r="H892">
        <f>ROUND(VLOOKUP($C892,NHGIS!$A$2:$H$4300,COLUMN(NHGIS!C$1))*F892,0)</f>
        <v>179</v>
      </c>
      <c r="I892">
        <f>ROUND(VLOOKUP($C892,NHGIS!$A$2:$H$4300,COLUMN(NHGIS!D$1))*$F892,0)</f>
        <v>29</v>
      </c>
      <c r="J892">
        <f>ROUND(VLOOKUP($C892,NHGIS!$A$2:$H$4300,COLUMN(NHGIS!E$1))*$F892,0)</f>
        <v>22</v>
      </c>
      <c r="K892">
        <f>ROUND(VLOOKUP($C892,NHGIS!$A$2:$H$4300,COLUMN(NHGIS!F$1))*$F892,0)</f>
        <v>44</v>
      </c>
      <c r="L892">
        <f>ROUND(VLOOKUP($C892,NHGIS!$A$2:$H$4300,COLUMN(NHGIS!G$1))*$F892,0)</f>
        <v>85</v>
      </c>
      <c r="M892">
        <f>ROUND(VLOOKUP($C892,NHGIS!$A$2:$H$4300,COLUMN(NHGIS!H$1))*$F892,0)</f>
        <v>459</v>
      </c>
    </row>
    <row r="893" spans="1:13" x14ac:dyDescent="0.2">
      <c r="A893">
        <v>1</v>
      </c>
      <c r="B893" t="s">
        <v>16</v>
      </c>
      <c r="C893">
        <v>892</v>
      </c>
      <c r="D893">
        <f>SUMIFS('MPO Data'!D:D,'MPO Data'!C:C,TAZ!C893)</f>
        <v>636</v>
      </c>
      <c r="E893">
        <f>SUMIFS(NHGIS!B:B,NHGIS!A:A,TAZ!C893)</f>
        <v>662</v>
      </c>
      <c r="F893">
        <f t="shared" si="26"/>
        <v>636</v>
      </c>
      <c r="G893">
        <f t="shared" si="27"/>
        <v>483</v>
      </c>
      <c r="H893">
        <f>ROUND(VLOOKUP($C893,NHGIS!$A$2:$H$4300,COLUMN(NHGIS!C$1))*F893,0)</f>
        <v>153</v>
      </c>
      <c r="I893">
        <f>ROUND(VLOOKUP($C893,NHGIS!$A$2:$H$4300,COLUMN(NHGIS!D$1))*$F893,0)</f>
        <v>100</v>
      </c>
      <c r="J893">
        <f>ROUND(VLOOKUP($C893,NHGIS!$A$2:$H$4300,COLUMN(NHGIS!E$1))*$F893,0)</f>
        <v>81</v>
      </c>
      <c r="K893">
        <f>ROUND(VLOOKUP($C893,NHGIS!$A$2:$H$4300,COLUMN(NHGIS!F$1))*$F893,0)</f>
        <v>110</v>
      </c>
      <c r="L893">
        <f>ROUND(VLOOKUP($C893,NHGIS!$A$2:$H$4300,COLUMN(NHGIS!G$1))*$F893,0)</f>
        <v>136</v>
      </c>
      <c r="M893">
        <f>ROUND(VLOOKUP($C893,NHGIS!$A$2:$H$4300,COLUMN(NHGIS!H$1))*$F893,0)</f>
        <v>209</v>
      </c>
    </row>
    <row r="894" spans="1:13" x14ac:dyDescent="0.2">
      <c r="A894">
        <v>1</v>
      </c>
      <c r="B894" t="s">
        <v>16</v>
      </c>
      <c r="C894">
        <v>893</v>
      </c>
      <c r="D894">
        <f>SUMIFS('MPO Data'!D:D,'MPO Data'!C:C,TAZ!C894)</f>
        <v>426</v>
      </c>
      <c r="E894">
        <f>SUMIFS(NHGIS!B:B,NHGIS!A:A,TAZ!C894)</f>
        <v>292</v>
      </c>
      <c r="F894">
        <f t="shared" si="26"/>
        <v>426</v>
      </c>
      <c r="G894">
        <f t="shared" si="27"/>
        <v>353</v>
      </c>
      <c r="H894">
        <f>ROUND(VLOOKUP($C894,NHGIS!$A$2:$H$4300,COLUMN(NHGIS!C$1))*F894,0)</f>
        <v>73</v>
      </c>
      <c r="I894">
        <f>ROUND(VLOOKUP($C894,NHGIS!$A$2:$H$4300,COLUMN(NHGIS!D$1))*$F894,0)</f>
        <v>23</v>
      </c>
      <c r="J894">
        <f>ROUND(VLOOKUP($C894,NHGIS!$A$2:$H$4300,COLUMN(NHGIS!E$1))*$F894,0)</f>
        <v>123</v>
      </c>
      <c r="K894">
        <f>ROUND(VLOOKUP($C894,NHGIS!$A$2:$H$4300,COLUMN(NHGIS!F$1))*$F894,0)</f>
        <v>28</v>
      </c>
      <c r="L894">
        <f>ROUND(VLOOKUP($C894,NHGIS!$A$2:$H$4300,COLUMN(NHGIS!G$1))*$F894,0)</f>
        <v>0</v>
      </c>
      <c r="M894">
        <f>ROUND(VLOOKUP($C894,NHGIS!$A$2:$H$4300,COLUMN(NHGIS!H$1))*$F894,0)</f>
        <v>252</v>
      </c>
    </row>
    <row r="895" spans="1:13" x14ac:dyDescent="0.2">
      <c r="A895">
        <v>1</v>
      </c>
      <c r="B895" t="s">
        <v>16</v>
      </c>
      <c r="C895">
        <v>894</v>
      </c>
      <c r="D895">
        <f>SUMIFS('MPO Data'!D:D,'MPO Data'!C:C,TAZ!C895)</f>
        <v>681</v>
      </c>
      <c r="E895">
        <f>SUMIFS(NHGIS!B:B,NHGIS!A:A,TAZ!C895)</f>
        <v>565</v>
      </c>
      <c r="F895">
        <f t="shared" si="26"/>
        <v>681</v>
      </c>
      <c r="G895">
        <f t="shared" si="27"/>
        <v>518</v>
      </c>
      <c r="H895">
        <f>ROUND(VLOOKUP($C895,NHGIS!$A$2:$H$4300,COLUMN(NHGIS!C$1))*F895,0)</f>
        <v>163</v>
      </c>
      <c r="I895">
        <f>ROUND(VLOOKUP($C895,NHGIS!$A$2:$H$4300,COLUMN(NHGIS!D$1))*$F895,0)</f>
        <v>139</v>
      </c>
      <c r="J895">
        <f>ROUND(VLOOKUP($C895,NHGIS!$A$2:$H$4300,COLUMN(NHGIS!E$1))*$F895,0)</f>
        <v>142</v>
      </c>
      <c r="K895">
        <f>ROUND(VLOOKUP($C895,NHGIS!$A$2:$H$4300,COLUMN(NHGIS!F$1))*$F895,0)</f>
        <v>18</v>
      </c>
      <c r="L895">
        <f>ROUND(VLOOKUP($C895,NHGIS!$A$2:$H$4300,COLUMN(NHGIS!G$1))*$F895,0)</f>
        <v>18</v>
      </c>
      <c r="M895">
        <f>ROUND(VLOOKUP($C895,NHGIS!$A$2:$H$4300,COLUMN(NHGIS!H$1))*$F895,0)</f>
        <v>364</v>
      </c>
    </row>
    <row r="896" spans="1:13" x14ac:dyDescent="0.2">
      <c r="A896">
        <v>1</v>
      </c>
      <c r="B896" t="s">
        <v>16</v>
      </c>
      <c r="C896">
        <v>895</v>
      </c>
      <c r="D896">
        <f>SUMIFS('MPO Data'!D:D,'MPO Data'!C:C,TAZ!C896)</f>
        <v>263</v>
      </c>
      <c r="E896">
        <f>SUMIFS(NHGIS!B:B,NHGIS!A:A,TAZ!C896)</f>
        <v>197</v>
      </c>
      <c r="F896">
        <f t="shared" si="26"/>
        <v>263</v>
      </c>
      <c r="G896">
        <f t="shared" si="27"/>
        <v>131</v>
      </c>
      <c r="H896">
        <f>ROUND(VLOOKUP($C896,NHGIS!$A$2:$H$4300,COLUMN(NHGIS!C$1))*F896,0)</f>
        <v>132</v>
      </c>
      <c r="I896">
        <f>ROUND(VLOOKUP($C896,NHGIS!$A$2:$H$4300,COLUMN(NHGIS!D$1))*$F896,0)</f>
        <v>20</v>
      </c>
      <c r="J896">
        <f>ROUND(VLOOKUP($C896,NHGIS!$A$2:$H$4300,COLUMN(NHGIS!E$1))*$F896,0)</f>
        <v>11</v>
      </c>
      <c r="K896">
        <f>ROUND(VLOOKUP($C896,NHGIS!$A$2:$H$4300,COLUMN(NHGIS!F$1))*$F896,0)</f>
        <v>12</v>
      </c>
      <c r="L896">
        <f>ROUND(VLOOKUP($C896,NHGIS!$A$2:$H$4300,COLUMN(NHGIS!G$1))*$F896,0)</f>
        <v>11</v>
      </c>
      <c r="M896">
        <f>ROUND(VLOOKUP($C896,NHGIS!$A$2:$H$4300,COLUMN(NHGIS!H$1))*$F896,0)</f>
        <v>210</v>
      </c>
    </row>
    <row r="897" spans="1:13" x14ac:dyDescent="0.2">
      <c r="A897">
        <v>1</v>
      </c>
      <c r="B897" t="s">
        <v>16</v>
      </c>
      <c r="C897">
        <v>896</v>
      </c>
      <c r="D897">
        <f>SUMIFS('MPO Data'!D:D,'MPO Data'!C:C,TAZ!C897)</f>
        <v>411</v>
      </c>
      <c r="E897">
        <f>SUMIFS(NHGIS!B:B,NHGIS!A:A,TAZ!C897)</f>
        <v>392</v>
      </c>
      <c r="F897">
        <f t="shared" si="26"/>
        <v>411</v>
      </c>
      <c r="G897">
        <f t="shared" si="27"/>
        <v>261</v>
      </c>
      <c r="H897">
        <f>ROUND(VLOOKUP($C897,NHGIS!$A$2:$H$4300,COLUMN(NHGIS!C$1))*F897,0)</f>
        <v>150</v>
      </c>
      <c r="I897">
        <f>ROUND(VLOOKUP($C897,NHGIS!$A$2:$H$4300,COLUMN(NHGIS!D$1))*$F897,0)</f>
        <v>31</v>
      </c>
      <c r="J897">
        <f>ROUND(VLOOKUP($C897,NHGIS!$A$2:$H$4300,COLUMN(NHGIS!E$1))*$F897,0)</f>
        <v>8</v>
      </c>
      <c r="K897">
        <f>ROUND(VLOOKUP($C897,NHGIS!$A$2:$H$4300,COLUMN(NHGIS!F$1))*$F897,0)</f>
        <v>39</v>
      </c>
      <c r="L897">
        <f>ROUND(VLOOKUP($C897,NHGIS!$A$2:$H$4300,COLUMN(NHGIS!G$1))*$F897,0)</f>
        <v>27</v>
      </c>
      <c r="M897">
        <f>ROUND(VLOOKUP($C897,NHGIS!$A$2:$H$4300,COLUMN(NHGIS!H$1))*$F897,0)</f>
        <v>305</v>
      </c>
    </row>
    <row r="898" spans="1:13" x14ac:dyDescent="0.2">
      <c r="A898">
        <v>1</v>
      </c>
      <c r="B898" t="s">
        <v>16</v>
      </c>
      <c r="C898">
        <v>897</v>
      </c>
      <c r="D898">
        <f>SUMIFS('MPO Data'!D:D,'MPO Data'!C:C,TAZ!C898)</f>
        <v>461</v>
      </c>
      <c r="E898">
        <f>SUMIFS(NHGIS!B:B,NHGIS!A:A,TAZ!C898)</f>
        <v>513</v>
      </c>
      <c r="F898">
        <f t="shared" si="26"/>
        <v>461</v>
      </c>
      <c r="G898">
        <f t="shared" si="27"/>
        <v>270</v>
      </c>
      <c r="H898">
        <f>ROUND(VLOOKUP($C898,NHGIS!$A$2:$H$4300,COLUMN(NHGIS!C$1))*F898,0)</f>
        <v>191</v>
      </c>
      <c r="I898">
        <f>ROUND(VLOOKUP($C898,NHGIS!$A$2:$H$4300,COLUMN(NHGIS!D$1))*$F898,0)</f>
        <v>68</v>
      </c>
      <c r="J898">
        <f>ROUND(VLOOKUP($C898,NHGIS!$A$2:$H$4300,COLUMN(NHGIS!E$1))*$F898,0)</f>
        <v>89</v>
      </c>
      <c r="K898">
        <f>ROUND(VLOOKUP($C898,NHGIS!$A$2:$H$4300,COLUMN(NHGIS!F$1))*$F898,0)</f>
        <v>78</v>
      </c>
      <c r="L898">
        <f>ROUND(VLOOKUP($C898,NHGIS!$A$2:$H$4300,COLUMN(NHGIS!G$1))*$F898,0)</f>
        <v>10</v>
      </c>
      <c r="M898">
        <f>ROUND(VLOOKUP($C898,NHGIS!$A$2:$H$4300,COLUMN(NHGIS!H$1))*$F898,0)</f>
        <v>216</v>
      </c>
    </row>
    <row r="899" spans="1:13" x14ac:dyDescent="0.2">
      <c r="A899">
        <v>1</v>
      </c>
      <c r="B899" t="s">
        <v>16</v>
      </c>
      <c r="C899">
        <v>898</v>
      </c>
      <c r="D899">
        <f>SUMIFS('MPO Data'!D:D,'MPO Data'!C:C,TAZ!C899)</f>
        <v>508</v>
      </c>
      <c r="E899">
        <f>SUMIFS(NHGIS!B:B,NHGIS!A:A,TAZ!C899)</f>
        <v>460</v>
      </c>
      <c r="F899">
        <f t="shared" ref="F899:F962" si="28">D899</f>
        <v>508</v>
      </c>
      <c r="G899">
        <f t="shared" ref="G899:G962" si="29">F899-H899</f>
        <v>352</v>
      </c>
      <c r="H899">
        <f>ROUND(VLOOKUP($C899,NHGIS!$A$2:$H$4300,COLUMN(NHGIS!C$1))*F899,0)</f>
        <v>156</v>
      </c>
      <c r="I899">
        <f>ROUND(VLOOKUP($C899,NHGIS!$A$2:$H$4300,COLUMN(NHGIS!D$1))*$F899,0)</f>
        <v>38</v>
      </c>
      <c r="J899">
        <f>ROUND(VLOOKUP($C899,NHGIS!$A$2:$H$4300,COLUMN(NHGIS!E$1))*$F899,0)</f>
        <v>41</v>
      </c>
      <c r="K899">
        <f>ROUND(VLOOKUP($C899,NHGIS!$A$2:$H$4300,COLUMN(NHGIS!F$1))*$F899,0)</f>
        <v>31</v>
      </c>
      <c r="L899">
        <f>ROUND(VLOOKUP($C899,NHGIS!$A$2:$H$4300,COLUMN(NHGIS!G$1))*$F899,0)</f>
        <v>59</v>
      </c>
      <c r="M899">
        <f>ROUND(VLOOKUP($C899,NHGIS!$A$2:$H$4300,COLUMN(NHGIS!H$1))*$F899,0)</f>
        <v>340</v>
      </c>
    </row>
    <row r="900" spans="1:13" x14ac:dyDescent="0.2">
      <c r="A900">
        <v>1</v>
      </c>
      <c r="B900" t="s">
        <v>16</v>
      </c>
      <c r="C900">
        <v>899</v>
      </c>
      <c r="D900">
        <f>SUMIFS('MPO Data'!D:D,'MPO Data'!C:C,TAZ!C900)</f>
        <v>225</v>
      </c>
      <c r="E900">
        <f>SUMIFS(NHGIS!B:B,NHGIS!A:A,TAZ!C900)</f>
        <v>0</v>
      </c>
      <c r="F900">
        <f t="shared" si="28"/>
        <v>225</v>
      </c>
      <c r="G900">
        <f t="shared" si="29"/>
        <v>225</v>
      </c>
      <c r="H900">
        <f>ROUND(VLOOKUP($C900,NHGIS!$A$2:$H$4300,COLUMN(NHGIS!C$1))*F900,0)</f>
        <v>0</v>
      </c>
      <c r="I900">
        <f>ROUND(VLOOKUP($C900,NHGIS!$A$2:$H$4300,COLUMN(NHGIS!D$1))*$F900,0)</f>
        <v>0</v>
      </c>
      <c r="J900">
        <f>ROUND(VLOOKUP($C900,NHGIS!$A$2:$H$4300,COLUMN(NHGIS!E$1))*$F900,0)</f>
        <v>0</v>
      </c>
      <c r="K900">
        <f>ROUND(VLOOKUP($C900,NHGIS!$A$2:$H$4300,COLUMN(NHGIS!F$1))*$F900,0)</f>
        <v>0</v>
      </c>
      <c r="L900">
        <f>ROUND(VLOOKUP($C900,NHGIS!$A$2:$H$4300,COLUMN(NHGIS!G$1))*$F900,0)</f>
        <v>0</v>
      </c>
      <c r="M900">
        <f>ROUND(VLOOKUP($C900,NHGIS!$A$2:$H$4300,COLUMN(NHGIS!H$1))*$F900,0)</f>
        <v>0</v>
      </c>
    </row>
    <row r="901" spans="1:13" x14ac:dyDescent="0.2">
      <c r="A901">
        <v>1</v>
      </c>
      <c r="B901" t="s">
        <v>16</v>
      </c>
      <c r="C901">
        <v>900</v>
      </c>
      <c r="D901">
        <f>SUMIFS('MPO Data'!D:D,'MPO Data'!C:C,TAZ!C901)</f>
        <v>138</v>
      </c>
      <c r="E901">
        <f>SUMIFS(NHGIS!B:B,NHGIS!A:A,TAZ!C901)</f>
        <v>0</v>
      </c>
      <c r="F901">
        <f t="shared" si="28"/>
        <v>138</v>
      </c>
      <c r="G901">
        <f t="shared" si="29"/>
        <v>138</v>
      </c>
      <c r="H901">
        <f>ROUND(VLOOKUP($C901,NHGIS!$A$2:$H$4300,COLUMN(NHGIS!C$1))*F901,0)</f>
        <v>0</v>
      </c>
      <c r="I901">
        <f>ROUND(VLOOKUP($C901,NHGIS!$A$2:$H$4300,COLUMN(NHGIS!D$1))*$F901,0)</f>
        <v>0</v>
      </c>
      <c r="J901">
        <f>ROUND(VLOOKUP($C901,NHGIS!$A$2:$H$4300,COLUMN(NHGIS!E$1))*$F901,0)</f>
        <v>0</v>
      </c>
      <c r="K901">
        <f>ROUND(VLOOKUP($C901,NHGIS!$A$2:$H$4300,COLUMN(NHGIS!F$1))*$F901,0)</f>
        <v>0</v>
      </c>
      <c r="L901">
        <f>ROUND(VLOOKUP($C901,NHGIS!$A$2:$H$4300,COLUMN(NHGIS!G$1))*$F901,0)</f>
        <v>0</v>
      </c>
      <c r="M901">
        <f>ROUND(VLOOKUP($C901,NHGIS!$A$2:$H$4300,COLUMN(NHGIS!H$1))*$F901,0)</f>
        <v>0</v>
      </c>
    </row>
    <row r="902" spans="1:13" x14ac:dyDescent="0.2">
      <c r="A902">
        <v>1</v>
      </c>
      <c r="B902" t="s">
        <v>16</v>
      </c>
      <c r="C902">
        <v>901</v>
      </c>
      <c r="D902">
        <f>SUMIFS('MPO Data'!D:D,'MPO Data'!C:C,TAZ!C902)</f>
        <v>76</v>
      </c>
      <c r="E902">
        <f>SUMIFS(NHGIS!B:B,NHGIS!A:A,TAZ!C902)</f>
        <v>0</v>
      </c>
      <c r="F902">
        <f t="shared" si="28"/>
        <v>76</v>
      </c>
      <c r="G902">
        <f t="shared" si="29"/>
        <v>76</v>
      </c>
      <c r="H902">
        <f>ROUND(VLOOKUP($C902,NHGIS!$A$2:$H$4300,COLUMN(NHGIS!C$1))*F902,0)</f>
        <v>0</v>
      </c>
      <c r="I902">
        <f>ROUND(VLOOKUP($C902,NHGIS!$A$2:$H$4300,COLUMN(NHGIS!D$1))*$F902,0)</f>
        <v>0</v>
      </c>
      <c r="J902">
        <f>ROUND(VLOOKUP($C902,NHGIS!$A$2:$H$4300,COLUMN(NHGIS!E$1))*$F902,0)</f>
        <v>0</v>
      </c>
      <c r="K902">
        <f>ROUND(VLOOKUP($C902,NHGIS!$A$2:$H$4300,COLUMN(NHGIS!F$1))*$F902,0)</f>
        <v>0</v>
      </c>
      <c r="L902">
        <f>ROUND(VLOOKUP($C902,NHGIS!$A$2:$H$4300,COLUMN(NHGIS!G$1))*$F902,0)</f>
        <v>0</v>
      </c>
      <c r="M902">
        <f>ROUND(VLOOKUP($C902,NHGIS!$A$2:$H$4300,COLUMN(NHGIS!H$1))*$F902,0)</f>
        <v>0</v>
      </c>
    </row>
    <row r="903" spans="1:13" x14ac:dyDescent="0.2">
      <c r="A903">
        <v>1</v>
      </c>
      <c r="B903" t="s">
        <v>16</v>
      </c>
      <c r="C903">
        <v>902</v>
      </c>
      <c r="D903">
        <f>SUMIFS('MPO Data'!D:D,'MPO Data'!C:C,TAZ!C903)</f>
        <v>2129</v>
      </c>
      <c r="E903">
        <f>SUMIFS(NHGIS!B:B,NHGIS!A:A,TAZ!C903)</f>
        <v>1989</v>
      </c>
      <c r="F903">
        <f t="shared" si="28"/>
        <v>2129</v>
      </c>
      <c r="G903">
        <f t="shared" si="29"/>
        <v>1481</v>
      </c>
      <c r="H903">
        <f>ROUND(VLOOKUP($C903,NHGIS!$A$2:$H$4300,COLUMN(NHGIS!C$1))*F903,0)</f>
        <v>648</v>
      </c>
      <c r="I903">
        <f>ROUND(VLOOKUP($C903,NHGIS!$A$2:$H$4300,COLUMN(NHGIS!D$1))*$F903,0)</f>
        <v>104</v>
      </c>
      <c r="J903">
        <f>ROUND(VLOOKUP($C903,NHGIS!$A$2:$H$4300,COLUMN(NHGIS!E$1))*$F903,0)</f>
        <v>115</v>
      </c>
      <c r="K903">
        <f>ROUND(VLOOKUP($C903,NHGIS!$A$2:$H$4300,COLUMN(NHGIS!F$1))*$F903,0)</f>
        <v>109</v>
      </c>
      <c r="L903">
        <f>ROUND(VLOOKUP($C903,NHGIS!$A$2:$H$4300,COLUMN(NHGIS!G$1))*$F903,0)</f>
        <v>183</v>
      </c>
      <c r="M903">
        <f>ROUND(VLOOKUP($C903,NHGIS!$A$2:$H$4300,COLUMN(NHGIS!H$1))*$F903,0)</f>
        <v>1618</v>
      </c>
    </row>
    <row r="904" spans="1:13" x14ac:dyDescent="0.2">
      <c r="A904">
        <v>1</v>
      </c>
      <c r="B904" t="s">
        <v>16</v>
      </c>
      <c r="C904">
        <v>903</v>
      </c>
      <c r="D904">
        <f>SUMIFS('MPO Data'!D:D,'MPO Data'!C:C,TAZ!C904)</f>
        <v>1551</v>
      </c>
      <c r="E904">
        <f>SUMIFS(NHGIS!B:B,NHGIS!A:A,TAZ!C904)</f>
        <v>1626</v>
      </c>
      <c r="F904">
        <f t="shared" si="28"/>
        <v>1551</v>
      </c>
      <c r="G904">
        <f t="shared" si="29"/>
        <v>1056</v>
      </c>
      <c r="H904">
        <f>ROUND(VLOOKUP($C904,NHGIS!$A$2:$H$4300,COLUMN(NHGIS!C$1))*F904,0)</f>
        <v>495</v>
      </c>
      <c r="I904">
        <f>ROUND(VLOOKUP($C904,NHGIS!$A$2:$H$4300,COLUMN(NHGIS!D$1))*$F904,0)</f>
        <v>91</v>
      </c>
      <c r="J904">
        <f>ROUND(VLOOKUP($C904,NHGIS!$A$2:$H$4300,COLUMN(NHGIS!E$1))*$F904,0)</f>
        <v>63</v>
      </c>
      <c r="K904">
        <f>ROUND(VLOOKUP($C904,NHGIS!$A$2:$H$4300,COLUMN(NHGIS!F$1))*$F904,0)</f>
        <v>109</v>
      </c>
      <c r="L904">
        <f>ROUND(VLOOKUP($C904,NHGIS!$A$2:$H$4300,COLUMN(NHGIS!G$1))*$F904,0)</f>
        <v>127</v>
      </c>
      <c r="M904">
        <f>ROUND(VLOOKUP($C904,NHGIS!$A$2:$H$4300,COLUMN(NHGIS!H$1))*$F904,0)</f>
        <v>1162</v>
      </c>
    </row>
    <row r="905" spans="1:13" x14ac:dyDescent="0.2">
      <c r="A905">
        <v>1</v>
      </c>
      <c r="B905" t="s">
        <v>16</v>
      </c>
      <c r="C905">
        <v>904</v>
      </c>
      <c r="D905">
        <f>SUMIFS('MPO Data'!D:D,'MPO Data'!C:C,TAZ!C905)</f>
        <v>94</v>
      </c>
      <c r="E905">
        <f>SUMIFS(NHGIS!B:B,NHGIS!A:A,TAZ!C905)</f>
        <v>0</v>
      </c>
      <c r="F905">
        <f t="shared" si="28"/>
        <v>94</v>
      </c>
      <c r="G905">
        <f t="shared" si="29"/>
        <v>94</v>
      </c>
      <c r="H905">
        <f>ROUND(VLOOKUP($C905,NHGIS!$A$2:$H$4300,COLUMN(NHGIS!C$1))*F905,0)</f>
        <v>0</v>
      </c>
      <c r="I905">
        <f>ROUND(VLOOKUP($C905,NHGIS!$A$2:$H$4300,COLUMN(NHGIS!D$1))*$F905,0)</f>
        <v>0</v>
      </c>
      <c r="J905">
        <f>ROUND(VLOOKUP($C905,NHGIS!$A$2:$H$4300,COLUMN(NHGIS!E$1))*$F905,0)</f>
        <v>0</v>
      </c>
      <c r="K905">
        <f>ROUND(VLOOKUP($C905,NHGIS!$A$2:$H$4300,COLUMN(NHGIS!F$1))*$F905,0)</f>
        <v>0</v>
      </c>
      <c r="L905">
        <f>ROUND(VLOOKUP($C905,NHGIS!$A$2:$H$4300,COLUMN(NHGIS!G$1))*$F905,0)</f>
        <v>0</v>
      </c>
      <c r="M905">
        <f>ROUND(VLOOKUP($C905,NHGIS!$A$2:$H$4300,COLUMN(NHGIS!H$1))*$F905,0)</f>
        <v>0</v>
      </c>
    </row>
    <row r="906" spans="1:13" x14ac:dyDescent="0.2">
      <c r="A906">
        <v>1</v>
      </c>
      <c r="B906" t="s">
        <v>16</v>
      </c>
      <c r="C906">
        <v>905</v>
      </c>
      <c r="D906">
        <f>SUMIFS('MPO Data'!D:D,'MPO Data'!C:C,TAZ!C906)</f>
        <v>0</v>
      </c>
      <c r="E906">
        <f>SUMIFS(NHGIS!B:B,NHGIS!A:A,TAZ!C906)</f>
        <v>0</v>
      </c>
      <c r="F906">
        <f t="shared" si="28"/>
        <v>0</v>
      </c>
      <c r="G906">
        <f t="shared" si="29"/>
        <v>0</v>
      </c>
      <c r="H906">
        <f>ROUND(VLOOKUP($C906,NHGIS!$A$2:$H$4300,COLUMN(NHGIS!C$1))*F906,0)</f>
        <v>0</v>
      </c>
      <c r="I906">
        <f>ROUND(VLOOKUP($C906,NHGIS!$A$2:$H$4300,COLUMN(NHGIS!D$1))*$F906,0)</f>
        <v>0</v>
      </c>
      <c r="J906">
        <f>ROUND(VLOOKUP($C906,NHGIS!$A$2:$H$4300,COLUMN(NHGIS!E$1))*$F906,0)</f>
        <v>0</v>
      </c>
      <c r="K906">
        <f>ROUND(VLOOKUP($C906,NHGIS!$A$2:$H$4300,COLUMN(NHGIS!F$1))*$F906,0)</f>
        <v>0</v>
      </c>
      <c r="L906">
        <f>ROUND(VLOOKUP($C906,NHGIS!$A$2:$H$4300,COLUMN(NHGIS!G$1))*$F906,0)</f>
        <v>0</v>
      </c>
      <c r="M906">
        <f>ROUND(VLOOKUP($C906,NHGIS!$A$2:$H$4300,COLUMN(NHGIS!H$1))*$F906,0)</f>
        <v>0</v>
      </c>
    </row>
    <row r="907" spans="1:13" x14ac:dyDescent="0.2">
      <c r="A907">
        <v>1</v>
      </c>
      <c r="B907" t="s">
        <v>16</v>
      </c>
      <c r="C907">
        <v>906</v>
      </c>
      <c r="D907">
        <f>SUMIFS('MPO Data'!D:D,'MPO Data'!C:C,TAZ!C907)</f>
        <v>126</v>
      </c>
      <c r="E907">
        <f>SUMIFS(NHGIS!B:B,NHGIS!A:A,TAZ!C907)</f>
        <v>0</v>
      </c>
      <c r="F907">
        <f t="shared" si="28"/>
        <v>126</v>
      </c>
      <c r="G907">
        <f t="shared" si="29"/>
        <v>126</v>
      </c>
      <c r="H907">
        <f>ROUND(VLOOKUP($C907,NHGIS!$A$2:$H$4300,COLUMN(NHGIS!C$1))*F907,0)</f>
        <v>0</v>
      </c>
      <c r="I907">
        <f>ROUND(VLOOKUP($C907,NHGIS!$A$2:$H$4300,COLUMN(NHGIS!D$1))*$F907,0)</f>
        <v>0</v>
      </c>
      <c r="J907">
        <f>ROUND(VLOOKUP($C907,NHGIS!$A$2:$H$4300,COLUMN(NHGIS!E$1))*$F907,0)</f>
        <v>0</v>
      </c>
      <c r="K907">
        <f>ROUND(VLOOKUP($C907,NHGIS!$A$2:$H$4300,COLUMN(NHGIS!F$1))*$F907,0)</f>
        <v>0</v>
      </c>
      <c r="L907">
        <f>ROUND(VLOOKUP($C907,NHGIS!$A$2:$H$4300,COLUMN(NHGIS!G$1))*$F907,0)</f>
        <v>0</v>
      </c>
      <c r="M907">
        <f>ROUND(VLOOKUP($C907,NHGIS!$A$2:$H$4300,COLUMN(NHGIS!H$1))*$F907,0)</f>
        <v>0</v>
      </c>
    </row>
    <row r="908" spans="1:13" x14ac:dyDescent="0.2">
      <c r="A908">
        <v>1</v>
      </c>
      <c r="B908" t="s">
        <v>16</v>
      </c>
      <c r="C908">
        <v>907</v>
      </c>
      <c r="D908">
        <f>SUMIFS('MPO Data'!D:D,'MPO Data'!C:C,TAZ!C908)</f>
        <v>0</v>
      </c>
      <c r="E908">
        <f>SUMIFS(NHGIS!B:B,NHGIS!A:A,TAZ!C908)</f>
        <v>0</v>
      </c>
      <c r="F908">
        <f t="shared" si="28"/>
        <v>0</v>
      </c>
      <c r="G908">
        <f t="shared" si="29"/>
        <v>0</v>
      </c>
      <c r="H908">
        <f>ROUND(VLOOKUP($C908,NHGIS!$A$2:$H$4300,COLUMN(NHGIS!C$1))*F908,0)</f>
        <v>0</v>
      </c>
      <c r="I908">
        <f>ROUND(VLOOKUP($C908,NHGIS!$A$2:$H$4300,COLUMN(NHGIS!D$1))*$F908,0)</f>
        <v>0</v>
      </c>
      <c r="J908">
        <f>ROUND(VLOOKUP($C908,NHGIS!$A$2:$H$4300,COLUMN(NHGIS!E$1))*$F908,0)</f>
        <v>0</v>
      </c>
      <c r="K908">
        <f>ROUND(VLOOKUP($C908,NHGIS!$A$2:$H$4300,COLUMN(NHGIS!F$1))*$F908,0)</f>
        <v>0</v>
      </c>
      <c r="L908">
        <f>ROUND(VLOOKUP($C908,NHGIS!$A$2:$H$4300,COLUMN(NHGIS!G$1))*$F908,0)</f>
        <v>0</v>
      </c>
      <c r="M908">
        <f>ROUND(VLOOKUP($C908,NHGIS!$A$2:$H$4300,COLUMN(NHGIS!H$1))*$F908,0)</f>
        <v>0</v>
      </c>
    </row>
    <row r="909" spans="1:13" x14ac:dyDescent="0.2">
      <c r="A909">
        <v>1</v>
      </c>
      <c r="B909" t="s">
        <v>16</v>
      </c>
      <c r="C909">
        <v>908</v>
      </c>
      <c r="D909">
        <f>SUMIFS('MPO Data'!D:D,'MPO Data'!C:C,TAZ!C909)</f>
        <v>0</v>
      </c>
      <c r="E909">
        <f>SUMIFS(NHGIS!B:B,NHGIS!A:A,TAZ!C909)</f>
        <v>0</v>
      </c>
      <c r="F909">
        <f t="shared" si="28"/>
        <v>0</v>
      </c>
      <c r="G909">
        <f t="shared" si="29"/>
        <v>0</v>
      </c>
      <c r="H909">
        <f>ROUND(VLOOKUP($C909,NHGIS!$A$2:$H$4300,COLUMN(NHGIS!C$1))*F909,0)</f>
        <v>0</v>
      </c>
      <c r="I909">
        <f>ROUND(VLOOKUP($C909,NHGIS!$A$2:$H$4300,COLUMN(NHGIS!D$1))*$F909,0)</f>
        <v>0</v>
      </c>
      <c r="J909">
        <f>ROUND(VLOOKUP($C909,NHGIS!$A$2:$H$4300,COLUMN(NHGIS!E$1))*$F909,0)</f>
        <v>0</v>
      </c>
      <c r="K909">
        <f>ROUND(VLOOKUP($C909,NHGIS!$A$2:$H$4300,COLUMN(NHGIS!F$1))*$F909,0)</f>
        <v>0</v>
      </c>
      <c r="L909">
        <f>ROUND(VLOOKUP($C909,NHGIS!$A$2:$H$4300,COLUMN(NHGIS!G$1))*$F909,0)</f>
        <v>0</v>
      </c>
      <c r="M909">
        <f>ROUND(VLOOKUP($C909,NHGIS!$A$2:$H$4300,COLUMN(NHGIS!H$1))*$F909,0)</f>
        <v>0</v>
      </c>
    </row>
    <row r="910" spans="1:13" x14ac:dyDescent="0.2">
      <c r="A910">
        <v>1</v>
      </c>
      <c r="B910" t="s">
        <v>16</v>
      </c>
      <c r="C910">
        <v>909</v>
      </c>
      <c r="D910">
        <f>SUMIFS('MPO Data'!D:D,'MPO Data'!C:C,TAZ!C910)</f>
        <v>655</v>
      </c>
      <c r="E910">
        <f>SUMIFS(NHGIS!B:B,NHGIS!A:A,TAZ!C910)</f>
        <v>659</v>
      </c>
      <c r="F910">
        <f t="shared" si="28"/>
        <v>655</v>
      </c>
      <c r="G910">
        <f t="shared" si="29"/>
        <v>413</v>
      </c>
      <c r="H910">
        <f>ROUND(VLOOKUP($C910,NHGIS!$A$2:$H$4300,COLUMN(NHGIS!C$1))*F910,0)</f>
        <v>242</v>
      </c>
      <c r="I910">
        <f>ROUND(VLOOKUP($C910,NHGIS!$A$2:$H$4300,COLUMN(NHGIS!D$1))*$F910,0)</f>
        <v>38</v>
      </c>
      <c r="J910">
        <f>ROUND(VLOOKUP($C910,NHGIS!$A$2:$H$4300,COLUMN(NHGIS!E$1))*$F910,0)</f>
        <v>28</v>
      </c>
      <c r="K910">
        <f>ROUND(VLOOKUP($C910,NHGIS!$A$2:$H$4300,COLUMN(NHGIS!F$1))*$F910,0)</f>
        <v>52</v>
      </c>
      <c r="L910">
        <f>ROUND(VLOOKUP($C910,NHGIS!$A$2:$H$4300,COLUMN(NHGIS!G$1))*$F910,0)</f>
        <v>122</v>
      </c>
      <c r="M910">
        <f>ROUND(VLOOKUP($C910,NHGIS!$A$2:$H$4300,COLUMN(NHGIS!H$1))*$F910,0)</f>
        <v>415</v>
      </c>
    </row>
    <row r="911" spans="1:13" x14ac:dyDescent="0.2">
      <c r="A911">
        <v>1</v>
      </c>
      <c r="B911" t="s">
        <v>16</v>
      </c>
      <c r="C911">
        <v>910</v>
      </c>
      <c r="D911">
        <f>SUMIFS('MPO Data'!D:D,'MPO Data'!C:C,TAZ!C911)</f>
        <v>1549</v>
      </c>
      <c r="E911">
        <f>SUMIFS(NHGIS!B:B,NHGIS!A:A,TAZ!C911)</f>
        <v>1763</v>
      </c>
      <c r="F911">
        <f t="shared" si="28"/>
        <v>1549</v>
      </c>
      <c r="G911">
        <f t="shared" si="29"/>
        <v>908</v>
      </c>
      <c r="H911">
        <f>ROUND(VLOOKUP($C911,NHGIS!$A$2:$H$4300,COLUMN(NHGIS!C$1))*F911,0)</f>
        <v>641</v>
      </c>
      <c r="I911">
        <f>ROUND(VLOOKUP($C911,NHGIS!$A$2:$H$4300,COLUMN(NHGIS!D$1))*$F911,0)</f>
        <v>177</v>
      </c>
      <c r="J911">
        <f>ROUND(VLOOKUP($C911,NHGIS!$A$2:$H$4300,COLUMN(NHGIS!E$1))*$F911,0)</f>
        <v>356</v>
      </c>
      <c r="K911">
        <f>ROUND(VLOOKUP($C911,NHGIS!$A$2:$H$4300,COLUMN(NHGIS!F$1))*$F911,0)</f>
        <v>359</v>
      </c>
      <c r="L911">
        <f>ROUND(VLOOKUP($C911,NHGIS!$A$2:$H$4300,COLUMN(NHGIS!G$1))*$F911,0)</f>
        <v>246</v>
      </c>
      <c r="M911">
        <f>ROUND(VLOOKUP($C911,NHGIS!$A$2:$H$4300,COLUMN(NHGIS!H$1))*$F911,0)</f>
        <v>411</v>
      </c>
    </row>
    <row r="912" spans="1:13" x14ac:dyDescent="0.2">
      <c r="A912">
        <v>1</v>
      </c>
      <c r="B912" t="s">
        <v>16</v>
      </c>
      <c r="C912">
        <v>911</v>
      </c>
      <c r="D912">
        <f>SUMIFS('MPO Data'!D:D,'MPO Data'!C:C,TAZ!C912)</f>
        <v>1160</v>
      </c>
      <c r="E912">
        <f>SUMIFS(NHGIS!B:B,NHGIS!A:A,TAZ!C912)</f>
        <v>1366</v>
      </c>
      <c r="F912">
        <f t="shared" si="28"/>
        <v>1160</v>
      </c>
      <c r="G912">
        <f t="shared" si="29"/>
        <v>645</v>
      </c>
      <c r="H912">
        <f>ROUND(VLOOKUP($C912,NHGIS!$A$2:$H$4300,COLUMN(NHGIS!C$1))*F912,0)</f>
        <v>515</v>
      </c>
      <c r="I912">
        <f>ROUND(VLOOKUP($C912,NHGIS!$A$2:$H$4300,COLUMN(NHGIS!D$1))*$F912,0)</f>
        <v>190</v>
      </c>
      <c r="J912">
        <f>ROUND(VLOOKUP($C912,NHGIS!$A$2:$H$4300,COLUMN(NHGIS!E$1))*$F912,0)</f>
        <v>281</v>
      </c>
      <c r="K912">
        <f>ROUND(VLOOKUP($C912,NHGIS!$A$2:$H$4300,COLUMN(NHGIS!F$1))*$F912,0)</f>
        <v>221</v>
      </c>
      <c r="L912">
        <f>ROUND(VLOOKUP($C912,NHGIS!$A$2:$H$4300,COLUMN(NHGIS!G$1))*$F912,0)</f>
        <v>144</v>
      </c>
      <c r="M912">
        <f>ROUND(VLOOKUP($C912,NHGIS!$A$2:$H$4300,COLUMN(NHGIS!H$1))*$F912,0)</f>
        <v>324</v>
      </c>
    </row>
    <row r="913" spans="1:13" x14ac:dyDescent="0.2">
      <c r="A913">
        <v>1</v>
      </c>
      <c r="B913" t="s">
        <v>16</v>
      </c>
      <c r="C913">
        <v>912</v>
      </c>
      <c r="D913">
        <f>SUMIFS('MPO Data'!D:D,'MPO Data'!C:C,TAZ!C913)</f>
        <v>0</v>
      </c>
      <c r="E913">
        <f>SUMIFS(NHGIS!B:B,NHGIS!A:A,TAZ!C913)</f>
        <v>0</v>
      </c>
      <c r="F913">
        <f t="shared" si="28"/>
        <v>0</v>
      </c>
      <c r="G913">
        <f t="shared" si="29"/>
        <v>0</v>
      </c>
      <c r="H913">
        <f>ROUND(VLOOKUP($C913,NHGIS!$A$2:$H$4300,COLUMN(NHGIS!C$1))*F913,0)</f>
        <v>0</v>
      </c>
      <c r="I913">
        <f>ROUND(VLOOKUP($C913,NHGIS!$A$2:$H$4300,COLUMN(NHGIS!D$1))*$F913,0)</f>
        <v>0</v>
      </c>
      <c r="J913">
        <f>ROUND(VLOOKUP($C913,NHGIS!$A$2:$H$4300,COLUMN(NHGIS!E$1))*$F913,0)</f>
        <v>0</v>
      </c>
      <c r="K913">
        <f>ROUND(VLOOKUP($C913,NHGIS!$A$2:$H$4300,COLUMN(NHGIS!F$1))*$F913,0)</f>
        <v>0</v>
      </c>
      <c r="L913">
        <f>ROUND(VLOOKUP($C913,NHGIS!$A$2:$H$4300,COLUMN(NHGIS!G$1))*$F913,0)</f>
        <v>0</v>
      </c>
      <c r="M913">
        <f>ROUND(VLOOKUP($C913,NHGIS!$A$2:$H$4300,COLUMN(NHGIS!H$1))*$F913,0)</f>
        <v>0</v>
      </c>
    </row>
    <row r="914" spans="1:13" x14ac:dyDescent="0.2">
      <c r="A914">
        <v>1</v>
      </c>
      <c r="B914" t="s">
        <v>16</v>
      </c>
      <c r="C914">
        <v>913</v>
      </c>
      <c r="D914">
        <f>SUMIFS('MPO Data'!D:D,'MPO Data'!C:C,TAZ!C914)</f>
        <v>0</v>
      </c>
      <c r="E914">
        <f>SUMIFS(NHGIS!B:B,NHGIS!A:A,TAZ!C914)</f>
        <v>0</v>
      </c>
      <c r="F914">
        <f t="shared" si="28"/>
        <v>0</v>
      </c>
      <c r="G914">
        <f t="shared" si="29"/>
        <v>0</v>
      </c>
      <c r="H914">
        <f>ROUND(VLOOKUP($C914,NHGIS!$A$2:$H$4300,COLUMN(NHGIS!C$1))*F914,0)</f>
        <v>0</v>
      </c>
      <c r="I914">
        <f>ROUND(VLOOKUP($C914,NHGIS!$A$2:$H$4300,COLUMN(NHGIS!D$1))*$F914,0)</f>
        <v>0</v>
      </c>
      <c r="J914">
        <f>ROUND(VLOOKUP($C914,NHGIS!$A$2:$H$4300,COLUMN(NHGIS!E$1))*$F914,0)</f>
        <v>0</v>
      </c>
      <c r="K914">
        <f>ROUND(VLOOKUP($C914,NHGIS!$A$2:$H$4300,COLUMN(NHGIS!F$1))*$F914,0)</f>
        <v>0</v>
      </c>
      <c r="L914">
        <f>ROUND(VLOOKUP($C914,NHGIS!$A$2:$H$4300,COLUMN(NHGIS!G$1))*$F914,0)</f>
        <v>0</v>
      </c>
      <c r="M914">
        <f>ROUND(VLOOKUP($C914,NHGIS!$A$2:$H$4300,COLUMN(NHGIS!H$1))*$F914,0)</f>
        <v>0</v>
      </c>
    </row>
    <row r="915" spans="1:13" x14ac:dyDescent="0.2">
      <c r="A915">
        <v>1</v>
      </c>
      <c r="B915" t="s">
        <v>16</v>
      </c>
      <c r="C915">
        <v>914</v>
      </c>
      <c r="D915">
        <f>SUMIFS('MPO Data'!D:D,'MPO Data'!C:C,TAZ!C915)</f>
        <v>844</v>
      </c>
      <c r="E915">
        <f>SUMIFS(NHGIS!B:B,NHGIS!A:A,TAZ!C915)</f>
        <v>1218</v>
      </c>
      <c r="F915">
        <f t="shared" si="28"/>
        <v>844</v>
      </c>
      <c r="G915">
        <f t="shared" si="29"/>
        <v>437</v>
      </c>
      <c r="H915">
        <f>ROUND(VLOOKUP($C915,NHGIS!$A$2:$H$4300,COLUMN(NHGIS!C$1))*F915,0)</f>
        <v>407</v>
      </c>
      <c r="I915">
        <f>ROUND(VLOOKUP($C915,NHGIS!$A$2:$H$4300,COLUMN(NHGIS!D$1))*$F915,0)</f>
        <v>33</v>
      </c>
      <c r="J915">
        <f>ROUND(VLOOKUP($C915,NHGIS!$A$2:$H$4300,COLUMN(NHGIS!E$1))*$F915,0)</f>
        <v>71</v>
      </c>
      <c r="K915">
        <f>ROUND(VLOOKUP($C915,NHGIS!$A$2:$H$4300,COLUMN(NHGIS!F$1))*$F915,0)</f>
        <v>82</v>
      </c>
      <c r="L915">
        <f>ROUND(VLOOKUP($C915,NHGIS!$A$2:$H$4300,COLUMN(NHGIS!G$1))*$F915,0)</f>
        <v>99</v>
      </c>
      <c r="M915">
        <f>ROUND(VLOOKUP($C915,NHGIS!$A$2:$H$4300,COLUMN(NHGIS!H$1))*$F915,0)</f>
        <v>559</v>
      </c>
    </row>
    <row r="916" spans="1:13" x14ac:dyDescent="0.2">
      <c r="A916">
        <v>1</v>
      </c>
      <c r="B916" t="s">
        <v>16</v>
      </c>
      <c r="C916">
        <v>915</v>
      </c>
      <c r="D916">
        <f>SUMIFS('MPO Data'!D:D,'MPO Data'!C:C,TAZ!C916)</f>
        <v>719</v>
      </c>
      <c r="E916">
        <f>SUMIFS(NHGIS!B:B,NHGIS!A:A,TAZ!C916)</f>
        <v>668</v>
      </c>
      <c r="F916">
        <f t="shared" si="28"/>
        <v>719</v>
      </c>
      <c r="G916">
        <f t="shared" si="29"/>
        <v>477</v>
      </c>
      <c r="H916">
        <f>ROUND(VLOOKUP($C916,NHGIS!$A$2:$H$4300,COLUMN(NHGIS!C$1))*F916,0)</f>
        <v>242</v>
      </c>
      <c r="I916">
        <f>ROUND(VLOOKUP($C916,NHGIS!$A$2:$H$4300,COLUMN(NHGIS!D$1))*$F916,0)</f>
        <v>71</v>
      </c>
      <c r="J916">
        <f>ROUND(VLOOKUP($C916,NHGIS!$A$2:$H$4300,COLUMN(NHGIS!E$1))*$F916,0)</f>
        <v>67</v>
      </c>
      <c r="K916">
        <f>ROUND(VLOOKUP($C916,NHGIS!$A$2:$H$4300,COLUMN(NHGIS!F$1))*$F916,0)</f>
        <v>80</v>
      </c>
      <c r="L916">
        <f>ROUND(VLOOKUP($C916,NHGIS!$A$2:$H$4300,COLUMN(NHGIS!G$1))*$F916,0)</f>
        <v>45</v>
      </c>
      <c r="M916">
        <f>ROUND(VLOOKUP($C916,NHGIS!$A$2:$H$4300,COLUMN(NHGIS!H$1))*$F916,0)</f>
        <v>456</v>
      </c>
    </row>
    <row r="917" spans="1:13" x14ac:dyDescent="0.2">
      <c r="A917">
        <v>1</v>
      </c>
      <c r="B917" t="s">
        <v>16</v>
      </c>
      <c r="C917">
        <v>916</v>
      </c>
      <c r="D917">
        <f>SUMIFS('MPO Data'!D:D,'MPO Data'!C:C,TAZ!C917)</f>
        <v>1750</v>
      </c>
      <c r="E917">
        <f>SUMIFS(NHGIS!B:B,NHGIS!A:A,TAZ!C917)</f>
        <v>1704</v>
      </c>
      <c r="F917">
        <f t="shared" si="28"/>
        <v>1750</v>
      </c>
      <c r="G917">
        <f t="shared" si="29"/>
        <v>1188</v>
      </c>
      <c r="H917">
        <f>ROUND(VLOOKUP($C917,NHGIS!$A$2:$H$4300,COLUMN(NHGIS!C$1))*F917,0)</f>
        <v>562</v>
      </c>
      <c r="I917">
        <f>ROUND(VLOOKUP($C917,NHGIS!$A$2:$H$4300,COLUMN(NHGIS!D$1))*$F917,0)</f>
        <v>174</v>
      </c>
      <c r="J917">
        <f>ROUND(VLOOKUP($C917,NHGIS!$A$2:$H$4300,COLUMN(NHGIS!E$1))*$F917,0)</f>
        <v>135</v>
      </c>
      <c r="K917">
        <f>ROUND(VLOOKUP($C917,NHGIS!$A$2:$H$4300,COLUMN(NHGIS!F$1))*$F917,0)</f>
        <v>221</v>
      </c>
      <c r="L917">
        <f>ROUND(VLOOKUP($C917,NHGIS!$A$2:$H$4300,COLUMN(NHGIS!G$1))*$F917,0)</f>
        <v>164</v>
      </c>
      <c r="M917">
        <f>ROUND(VLOOKUP($C917,NHGIS!$A$2:$H$4300,COLUMN(NHGIS!H$1))*$F917,0)</f>
        <v>1057</v>
      </c>
    </row>
    <row r="918" spans="1:13" x14ac:dyDescent="0.2">
      <c r="A918">
        <v>1</v>
      </c>
      <c r="B918" t="s">
        <v>16</v>
      </c>
      <c r="C918">
        <v>917</v>
      </c>
      <c r="D918">
        <f>SUMIFS('MPO Data'!D:D,'MPO Data'!C:C,TAZ!C918)</f>
        <v>56</v>
      </c>
      <c r="E918">
        <f>SUMIFS(NHGIS!B:B,NHGIS!A:A,TAZ!C918)</f>
        <v>0</v>
      </c>
      <c r="F918">
        <f t="shared" si="28"/>
        <v>56</v>
      </c>
      <c r="G918">
        <f t="shared" si="29"/>
        <v>56</v>
      </c>
      <c r="H918">
        <f>ROUND(VLOOKUP($C918,NHGIS!$A$2:$H$4300,COLUMN(NHGIS!C$1))*F918,0)</f>
        <v>0</v>
      </c>
      <c r="I918">
        <f>ROUND(VLOOKUP($C918,NHGIS!$A$2:$H$4300,COLUMN(NHGIS!D$1))*$F918,0)</f>
        <v>0</v>
      </c>
      <c r="J918">
        <f>ROUND(VLOOKUP($C918,NHGIS!$A$2:$H$4300,COLUMN(NHGIS!E$1))*$F918,0)</f>
        <v>0</v>
      </c>
      <c r="K918">
        <f>ROUND(VLOOKUP($C918,NHGIS!$A$2:$H$4300,COLUMN(NHGIS!F$1))*$F918,0)</f>
        <v>0</v>
      </c>
      <c r="L918">
        <f>ROUND(VLOOKUP($C918,NHGIS!$A$2:$H$4300,COLUMN(NHGIS!G$1))*$F918,0)</f>
        <v>0</v>
      </c>
      <c r="M918">
        <f>ROUND(VLOOKUP($C918,NHGIS!$A$2:$H$4300,COLUMN(NHGIS!H$1))*$F918,0)</f>
        <v>0</v>
      </c>
    </row>
    <row r="919" spans="1:13" x14ac:dyDescent="0.2">
      <c r="A919">
        <v>1</v>
      </c>
      <c r="B919" t="s">
        <v>16</v>
      </c>
      <c r="C919">
        <v>918</v>
      </c>
      <c r="D919">
        <f>SUMIFS('MPO Data'!D:D,'MPO Data'!C:C,TAZ!C919)</f>
        <v>3238</v>
      </c>
      <c r="E919">
        <f>SUMIFS(NHGIS!B:B,NHGIS!A:A,TAZ!C919)</f>
        <v>3274</v>
      </c>
      <c r="F919">
        <f t="shared" si="28"/>
        <v>3238</v>
      </c>
      <c r="G919">
        <f t="shared" si="29"/>
        <v>2006</v>
      </c>
      <c r="H919">
        <f>ROUND(VLOOKUP($C919,NHGIS!$A$2:$H$4300,COLUMN(NHGIS!C$1))*F919,0)</f>
        <v>1232</v>
      </c>
      <c r="I919">
        <f>ROUND(VLOOKUP($C919,NHGIS!$A$2:$H$4300,COLUMN(NHGIS!D$1))*$F919,0)</f>
        <v>190</v>
      </c>
      <c r="J919">
        <f>ROUND(VLOOKUP($C919,NHGIS!$A$2:$H$4300,COLUMN(NHGIS!E$1))*$F919,0)</f>
        <v>155</v>
      </c>
      <c r="K919">
        <f>ROUND(VLOOKUP($C919,NHGIS!$A$2:$H$4300,COLUMN(NHGIS!F$1))*$F919,0)</f>
        <v>319</v>
      </c>
      <c r="L919">
        <f>ROUND(VLOOKUP($C919,NHGIS!$A$2:$H$4300,COLUMN(NHGIS!G$1))*$F919,0)</f>
        <v>225</v>
      </c>
      <c r="M919">
        <f>ROUND(VLOOKUP($C919,NHGIS!$A$2:$H$4300,COLUMN(NHGIS!H$1))*$F919,0)</f>
        <v>2349</v>
      </c>
    </row>
    <row r="920" spans="1:13" x14ac:dyDescent="0.2">
      <c r="A920">
        <v>1</v>
      </c>
      <c r="B920" t="s">
        <v>16</v>
      </c>
      <c r="C920">
        <v>919</v>
      </c>
      <c r="D920">
        <f>SUMIFS('MPO Data'!D:D,'MPO Data'!C:C,TAZ!C920)</f>
        <v>389</v>
      </c>
      <c r="E920">
        <f>SUMIFS(NHGIS!B:B,NHGIS!A:A,TAZ!C920)</f>
        <v>470</v>
      </c>
      <c r="F920">
        <f t="shared" si="28"/>
        <v>389</v>
      </c>
      <c r="G920">
        <f t="shared" si="29"/>
        <v>224</v>
      </c>
      <c r="H920">
        <f>ROUND(VLOOKUP($C920,NHGIS!$A$2:$H$4300,COLUMN(NHGIS!C$1))*F920,0)</f>
        <v>165</v>
      </c>
      <c r="I920">
        <f>ROUND(VLOOKUP($C920,NHGIS!$A$2:$H$4300,COLUMN(NHGIS!D$1))*$F920,0)</f>
        <v>104</v>
      </c>
      <c r="J920">
        <f>ROUND(VLOOKUP($C920,NHGIS!$A$2:$H$4300,COLUMN(NHGIS!E$1))*$F920,0)</f>
        <v>64</v>
      </c>
      <c r="K920">
        <f>ROUND(VLOOKUP($C920,NHGIS!$A$2:$H$4300,COLUMN(NHGIS!F$1))*$F920,0)</f>
        <v>90</v>
      </c>
      <c r="L920">
        <f>ROUND(VLOOKUP($C920,NHGIS!$A$2:$H$4300,COLUMN(NHGIS!G$1))*$F920,0)</f>
        <v>79</v>
      </c>
      <c r="M920">
        <f>ROUND(VLOOKUP($C920,NHGIS!$A$2:$H$4300,COLUMN(NHGIS!H$1))*$F920,0)</f>
        <v>51</v>
      </c>
    </row>
    <row r="921" spans="1:13" x14ac:dyDescent="0.2">
      <c r="A921">
        <v>1</v>
      </c>
      <c r="B921" t="s">
        <v>16</v>
      </c>
      <c r="C921">
        <v>920</v>
      </c>
      <c r="D921">
        <f>SUMIFS('MPO Data'!D:D,'MPO Data'!C:C,TAZ!C921)</f>
        <v>1283</v>
      </c>
      <c r="E921">
        <f>SUMIFS(NHGIS!B:B,NHGIS!A:A,TAZ!C921)</f>
        <v>1701</v>
      </c>
      <c r="F921">
        <f t="shared" si="28"/>
        <v>1283</v>
      </c>
      <c r="G921">
        <f t="shared" si="29"/>
        <v>787</v>
      </c>
      <c r="H921">
        <f>ROUND(VLOOKUP($C921,NHGIS!$A$2:$H$4300,COLUMN(NHGIS!C$1))*F921,0)</f>
        <v>496</v>
      </c>
      <c r="I921">
        <f>ROUND(VLOOKUP($C921,NHGIS!$A$2:$H$4300,COLUMN(NHGIS!D$1))*$F921,0)</f>
        <v>173</v>
      </c>
      <c r="J921">
        <f>ROUND(VLOOKUP($C921,NHGIS!$A$2:$H$4300,COLUMN(NHGIS!E$1))*$F921,0)</f>
        <v>301</v>
      </c>
      <c r="K921">
        <f>ROUND(VLOOKUP($C921,NHGIS!$A$2:$H$4300,COLUMN(NHGIS!F$1))*$F921,0)</f>
        <v>294</v>
      </c>
      <c r="L921">
        <f>ROUND(VLOOKUP($C921,NHGIS!$A$2:$H$4300,COLUMN(NHGIS!G$1))*$F921,0)</f>
        <v>131</v>
      </c>
      <c r="M921">
        <f>ROUND(VLOOKUP($C921,NHGIS!$A$2:$H$4300,COLUMN(NHGIS!H$1))*$F921,0)</f>
        <v>383</v>
      </c>
    </row>
    <row r="922" spans="1:13" x14ac:dyDescent="0.2">
      <c r="A922">
        <v>1</v>
      </c>
      <c r="B922" t="s">
        <v>16</v>
      </c>
      <c r="C922">
        <v>921</v>
      </c>
      <c r="D922">
        <f>SUMIFS('MPO Data'!D:D,'MPO Data'!C:C,TAZ!C922)</f>
        <v>100</v>
      </c>
      <c r="E922">
        <f>SUMIFS(NHGIS!B:B,NHGIS!A:A,TAZ!C922)</f>
        <v>0</v>
      </c>
      <c r="F922">
        <f t="shared" si="28"/>
        <v>100</v>
      </c>
      <c r="G922">
        <f t="shared" si="29"/>
        <v>100</v>
      </c>
      <c r="H922">
        <f>ROUND(VLOOKUP($C922,NHGIS!$A$2:$H$4300,COLUMN(NHGIS!C$1))*F922,0)</f>
        <v>0</v>
      </c>
      <c r="I922">
        <f>ROUND(VLOOKUP($C922,NHGIS!$A$2:$H$4300,COLUMN(NHGIS!D$1))*$F922,0)</f>
        <v>0</v>
      </c>
      <c r="J922">
        <f>ROUND(VLOOKUP($C922,NHGIS!$A$2:$H$4300,COLUMN(NHGIS!E$1))*$F922,0)</f>
        <v>0</v>
      </c>
      <c r="K922">
        <f>ROUND(VLOOKUP($C922,NHGIS!$A$2:$H$4300,COLUMN(NHGIS!F$1))*$F922,0)</f>
        <v>0</v>
      </c>
      <c r="L922">
        <f>ROUND(VLOOKUP($C922,NHGIS!$A$2:$H$4300,COLUMN(NHGIS!G$1))*$F922,0)</f>
        <v>0</v>
      </c>
      <c r="M922">
        <f>ROUND(VLOOKUP($C922,NHGIS!$A$2:$H$4300,COLUMN(NHGIS!H$1))*$F922,0)</f>
        <v>0</v>
      </c>
    </row>
    <row r="923" spans="1:13" x14ac:dyDescent="0.2">
      <c r="A923">
        <v>1</v>
      </c>
      <c r="B923" t="s">
        <v>16</v>
      </c>
      <c r="C923">
        <v>922</v>
      </c>
      <c r="D923">
        <f>SUMIFS('MPO Data'!D:D,'MPO Data'!C:C,TAZ!C923)</f>
        <v>1077</v>
      </c>
      <c r="E923">
        <f>SUMIFS(NHGIS!B:B,NHGIS!A:A,TAZ!C923)</f>
        <v>1061</v>
      </c>
      <c r="F923">
        <f t="shared" si="28"/>
        <v>1077</v>
      </c>
      <c r="G923">
        <f t="shared" si="29"/>
        <v>726</v>
      </c>
      <c r="H923">
        <f>ROUND(VLOOKUP($C923,NHGIS!$A$2:$H$4300,COLUMN(NHGIS!C$1))*F923,0)</f>
        <v>351</v>
      </c>
      <c r="I923">
        <f>ROUND(VLOOKUP($C923,NHGIS!$A$2:$H$4300,COLUMN(NHGIS!D$1))*$F923,0)</f>
        <v>71</v>
      </c>
      <c r="J923">
        <f>ROUND(VLOOKUP($C923,NHGIS!$A$2:$H$4300,COLUMN(NHGIS!E$1))*$F923,0)</f>
        <v>84</v>
      </c>
      <c r="K923">
        <f>ROUND(VLOOKUP($C923,NHGIS!$A$2:$H$4300,COLUMN(NHGIS!F$1))*$F923,0)</f>
        <v>137</v>
      </c>
      <c r="L923">
        <f>ROUND(VLOOKUP($C923,NHGIS!$A$2:$H$4300,COLUMN(NHGIS!G$1))*$F923,0)</f>
        <v>86</v>
      </c>
      <c r="M923">
        <f>ROUND(VLOOKUP($C923,NHGIS!$A$2:$H$4300,COLUMN(NHGIS!H$1))*$F923,0)</f>
        <v>698</v>
      </c>
    </row>
    <row r="924" spans="1:13" x14ac:dyDescent="0.2">
      <c r="A924">
        <v>1</v>
      </c>
      <c r="B924" t="s">
        <v>16</v>
      </c>
      <c r="C924">
        <v>923</v>
      </c>
      <c r="D924">
        <f>SUMIFS('MPO Data'!D:D,'MPO Data'!C:C,TAZ!C924)</f>
        <v>806</v>
      </c>
      <c r="E924">
        <f>SUMIFS(NHGIS!B:B,NHGIS!A:A,TAZ!C924)</f>
        <v>805</v>
      </c>
      <c r="F924">
        <f t="shared" si="28"/>
        <v>806</v>
      </c>
      <c r="G924">
        <f t="shared" si="29"/>
        <v>430</v>
      </c>
      <c r="H924">
        <f>ROUND(VLOOKUP($C924,NHGIS!$A$2:$H$4300,COLUMN(NHGIS!C$1))*F924,0)</f>
        <v>376</v>
      </c>
      <c r="I924">
        <f>ROUND(VLOOKUP($C924,NHGIS!$A$2:$H$4300,COLUMN(NHGIS!D$1))*$F924,0)</f>
        <v>37</v>
      </c>
      <c r="J924">
        <f>ROUND(VLOOKUP($C924,NHGIS!$A$2:$H$4300,COLUMN(NHGIS!E$1))*$F924,0)</f>
        <v>55</v>
      </c>
      <c r="K924">
        <f>ROUND(VLOOKUP($C924,NHGIS!$A$2:$H$4300,COLUMN(NHGIS!F$1))*$F924,0)</f>
        <v>90</v>
      </c>
      <c r="L924">
        <f>ROUND(VLOOKUP($C924,NHGIS!$A$2:$H$4300,COLUMN(NHGIS!G$1))*$F924,0)</f>
        <v>51</v>
      </c>
      <c r="M924">
        <f>ROUND(VLOOKUP($C924,NHGIS!$A$2:$H$4300,COLUMN(NHGIS!H$1))*$F924,0)</f>
        <v>573</v>
      </c>
    </row>
    <row r="925" spans="1:13" x14ac:dyDescent="0.2">
      <c r="A925">
        <v>1</v>
      </c>
      <c r="B925" t="s">
        <v>16</v>
      </c>
      <c r="C925">
        <v>924</v>
      </c>
      <c r="D925">
        <f>SUMIFS('MPO Data'!D:D,'MPO Data'!C:C,TAZ!C925)</f>
        <v>890</v>
      </c>
      <c r="E925">
        <f>SUMIFS(NHGIS!B:B,NHGIS!A:A,TAZ!C925)</f>
        <v>855</v>
      </c>
      <c r="F925">
        <f t="shared" si="28"/>
        <v>890</v>
      </c>
      <c r="G925">
        <f t="shared" si="29"/>
        <v>402</v>
      </c>
      <c r="H925">
        <f>ROUND(VLOOKUP($C925,NHGIS!$A$2:$H$4300,COLUMN(NHGIS!C$1))*F925,0)</f>
        <v>488</v>
      </c>
      <c r="I925">
        <f>ROUND(VLOOKUP($C925,NHGIS!$A$2:$H$4300,COLUMN(NHGIS!D$1))*$F925,0)</f>
        <v>104</v>
      </c>
      <c r="J925">
        <f>ROUND(VLOOKUP($C925,NHGIS!$A$2:$H$4300,COLUMN(NHGIS!E$1))*$F925,0)</f>
        <v>180</v>
      </c>
      <c r="K925">
        <f>ROUND(VLOOKUP($C925,NHGIS!$A$2:$H$4300,COLUMN(NHGIS!F$1))*$F925,0)</f>
        <v>212</v>
      </c>
      <c r="L925">
        <f>ROUND(VLOOKUP($C925,NHGIS!$A$2:$H$4300,COLUMN(NHGIS!G$1))*$F925,0)</f>
        <v>129</v>
      </c>
      <c r="M925">
        <f>ROUND(VLOOKUP($C925,NHGIS!$A$2:$H$4300,COLUMN(NHGIS!H$1))*$F925,0)</f>
        <v>264</v>
      </c>
    </row>
    <row r="926" spans="1:13" x14ac:dyDescent="0.2">
      <c r="A926">
        <v>1</v>
      </c>
      <c r="B926" t="s">
        <v>16</v>
      </c>
      <c r="C926">
        <v>925</v>
      </c>
      <c r="D926">
        <f>SUMIFS('MPO Data'!D:D,'MPO Data'!C:C,TAZ!C926)</f>
        <v>1546</v>
      </c>
      <c r="E926">
        <f>SUMIFS(NHGIS!B:B,NHGIS!A:A,TAZ!C926)</f>
        <v>1587</v>
      </c>
      <c r="F926">
        <f t="shared" si="28"/>
        <v>1546</v>
      </c>
      <c r="G926">
        <f t="shared" si="29"/>
        <v>646</v>
      </c>
      <c r="H926">
        <f>ROUND(VLOOKUP($C926,NHGIS!$A$2:$H$4300,COLUMN(NHGIS!C$1))*F926,0)</f>
        <v>900</v>
      </c>
      <c r="I926">
        <f>ROUND(VLOOKUP($C926,NHGIS!$A$2:$H$4300,COLUMN(NHGIS!D$1))*$F926,0)</f>
        <v>314</v>
      </c>
      <c r="J926">
        <f>ROUND(VLOOKUP($C926,NHGIS!$A$2:$H$4300,COLUMN(NHGIS!E$1))*$F926,0)</f>
        <v>216</v>
      </c>
      <c r="K926">
        <f>ROUND(VLOOKUP($C926,NHGIS!$A$2:$H$4300,COLUMN(NHGIS!F$1))*$F926,0)</f>
        <v>378</v>
      </c>
      <c r="L926">
        <f>ROUND(VLOOKUP($C926,NHGIS!$A$2:$H$4300,COLUMN(NHGIS!G$1))*$F926,0)</f>
        <v>184</v>
      </c>
      <c r="M926">
        <f>ROUND(VLOOKUP($C926,NHGIS!$A$2:$H$4300,COLUMN(NHGIS!H$1))*$F926,0)</f>
        <v>454</v>
      </c>
    </row>
    <row r="927" spans="1:13" x14ac:dyDescent="0.2">
      <c r="A927">
        <v>1</v>
      </c>
      <c r="B927" t="s">
        <v>16</v>
      </c>
      <c r="C927">
        <v>926</v>
      </c>
      <c r="D927">
        <f>SUMIFS('MPO Data'!D:D,'MPO Data'!C:C,TAZ!C927)</f>
        <v>0</v>
      </c>
      <c r="E927">
        <f>SUMIFS(NHGIS!B:B,NHGIS!A:A,TAZ!C927)</f>
        <v>0</v>
      </c>
      <c r="F927">
        <f t="shared" si="28"/>
        <v>0</v>
      </c>
      <c r="G927">
        <f t="shared" si="29"/>
        <v>0</v>
      </c>
      <c r="H927">
        <f>ROUND(VLOOKUP($C927,NHGIS!$A$2:$H$4300,COLUMN(NHGIS!C$1))*F927,0)</f>
        <v>0</v>
      </c>
      <c r="I927">
        <f>ROUND(VLOOKUP($C927,NHGIS!$A$2:$H$4300,COLUMN(NHGIS!D$1))*$F927,0)</f>
        <v>0</v>
      </c>
      <c r="J927">
        <f>ROUND(VLOOKUP($C927,NHGIS!$A$2:$H$4300,COLUMN(NHGIS!E$1))*$F927,0)</f>
        <v>0</v>
      </c>
      <c r="K927">
        <f>ROUND(VLOOKUP($C927,NHGIS!$A$2:$H$4300,COLUMN(NHGIS!F$1))*$F927,0)</f>
        <v>0</v>
      </c>
      <c r="L927">
        <f>ROUND(VLOOKUP($C927,NHGIS!$A$2:$H$4300,COLUMN(NHGIS!G$1))*$F927,0)</f>
        <v>0</v>
      </c>
      <c r="M927">
        <f>ROUND(VLOOKUP($C927,NHGIS!$A$2:$H$4300,COLUMN(NHGIS!H$1))*$F927,0)</f>
        <v>0</v>
      </c>
    </row>
    <row r="928" spans="1:13" x14ac:dyDescent="0.2">
      <c r="A928">
        <v>1</v>
      </c>
      <c r="B928" t="s">
        <v>16</v>
      </c>
      <c r="C928">
        <v>927</v>
      </c>
      <c r="D928">
        <f>SUMIFS('MPO Data'!D:D,'MPO Data'!C:C,TAZ!C928)</f>
        <v>1881</v>
      </c>
      <c r="E928">
        <f>SUMIFS(NHGIS!B:B,NHGIS!A:A,TAZ!C928)</f>
        <v>1441</v>
      </c>
      <c r="F928">
        <f t="shared" si="28"/>
        <v>1881</v>
      </c>
      <c r="G928">
        <f t="shared" si="29"/>
        <v>1485</v>
      </c>
      <c r="H928">
        <f>ROUND(VLOOKUP($C928,NHGIS!$A$2:$H$4300,COLUMN(NHGIS!C$1))*F928,0)</f>
        <v>396</v>
      </c>
      <c r="I928">
        <f>ROUND(VLOOKUP($C928,NHGIS!$A$2:$H$4300,COLUMN(NHGIS!D$1))*$F928,0)</f>
        <v>225</v>
      </c>
      <c r="J928">
        <f>ROUND(VLOOKUP($C928,NHGIS!$A$2:$H$4300,COLUMN(NHGIS!E$1))*$F928,0)</f>
        <v>449</v>
      </c>
      <c r="K928">
        <f>ROUND(VLOOKUP($C928,NHGIS!$A$2:$H$4300,COLUMN(NHGIS!F$1))*$F928,0)</f>
        <v>124</v>
      </c>
      <c r="L928">
        <f>ROUND(VLOOKUP($C928,NHGIS!$A$2:$H$4300,COLUMN(NHGIS!G$1))*$F928,0)</f>
        <v>230</v>
      </c>
      <c r="M928">
        <f>ROUND(VLOOKUP($C928,NHGIS!$A$2:$H$4300,COLUMN(NHGIS!H$1))*$F928,0)</f>
        <v>854</v>
      </c>
    </row>
    <row r="929" spans="1:13" x14ac:dyDescent="0.2">
      <c r="A929">
        <v>1</v>
      </c>
      <c r="B929" t="s">
        <v>16</v>
      </c>
      <c r="C929">
        <v>928</v>
      </c>
      <c r="D929">
        <f>SUMIFS('MPO Data'!D:D,'MPO Data'!C:C,TAZ!C929)</f>
        <v>744</v>
      </c>
      <c r="E929">
        <f>SUMIFS(NHGIS!B:B,NHGIS!A:A,TAZ!C929)</f>
        <v>618</v>
      </c>
      <c r="F929">
        <f t="shared" si="28"/>
        <v>744</v>
      </c>
      <c r="G929">
        <f t="shared" si="29"/>
        <v>327</v>
      </c>
      <c r="H929">
        <f>ROUND(VLOOKUP($C929,NHGIS!$A$2:$H$4300,COLUMN(NHGIS!C$1))*F929,0)</f>
        <v>417</v>
      </c>
      <c r="I929">
        <f>ROUND(VLOOKUP($C929,NHGIS!$A$2:$H$4300,COLUMN(NHGIS!D$1))*$F929,0)</f>
        <v>29</v>
      </c>
      <c r="J929">
        <f>ROUND(VLOOKUP($C929,NHGIS!$A$2:$H$4300,COLUMN(NHGIS!E$1))*$F929,0)</f>
        <v>0</v>
      </c>
      <c r="K929">
        <f>ROUND(VLOOKUP($C929,NHGIS!$A$2:$H$4300,COLUMN(NHGIS!F$1))*$F929,0)</f>
        <v>85</v>
      </c>
      <c r="L929">
        <f>ROUND(VLOOKUP($C929,NHGIS!$A$2:$H$4300,COLUMN(NHGIS!G$1))*$F929,0)</f>
        <v>0</v>
      </c>
      <c r="M929">
        <f>ROUND(VLOOKUP($C929,NHGIS!$A$2:$H$4300,COLUMN(NHGIS!H$1))*$F929,0)</f>
        <v>630</v>
      </c>
    </row>
    <row r="930" spans="1:13" x14ac:dyDescent="0.2">
      <c r="A930">
        <v>1</v>
      </c>
      <c r="B930" t="s">
        <v>16</v>
      </c>
      <c r="C930">
        <v>929</v>
      </c>
      <c r="D930">
        <f>SUMIFS('MPO Data'!D:D,'MPO Data'!C:C,TAZ!C930)</f>
        <v>0</v>
      </c>
      <c r="E930">
        <f>SUMIFS(NHGIS!B:B,NHGIS!A:A,TAZ!C930)</f>
        <v>0</v>
      </c>
      <c r="F930">
        <f t="shared" si="28"/>
        <v>0</v>
      </c>
      <c r="G930">
        <f t="shared" si="29"/>
        <v>0</v>
      </c>
      <c r="H930">
        <f>ROUND(VLOOKUP($C930,NHGIS!$A$2:$H$4300,COLUMN(NHGIS!C$1))*F930,0)</f>
        <v>0</v>
      </c>
      <c r="I930">
        <f>ROUND(VLOOKUP($C930,NHGIS!$A$2:$H$4300,COLUMN(NHGIS!D$1))*$F930,0)</f>
        <v>0</v>
      </c>
      <c r="J930">
        <f>ROUND(VLOOKUP($C930,NHGIS!$A$2:$H$4300,COLUMN(NHGIS!E$1))*$F930,0)</f>
        <v>0</v>
      </c>
      <c r="K930">
        <f>ROUND(VLOOKUP($C930,NHGIS!$A$2:$H$4300,COLUMN(NHGIS!F$1))*$F930,0)</f>
        <v>0</v>
      </c>
      <c r="L930">
        <f>ROUND(VLOOKUP($C930,NHGIS!$A$2:$H$4300,COLUMN(NHGIS!G$1))*$F930,0)</f>
        <v>0</v>
      </c>
      <c r="M930">
        <f>ROUND(VLOOKUP($C930,NHGIS!$A$2:$H$4300,COLUMN(NHGIS!H$1))*$F930,0)</f>
        <v>0</v>
      </c>
    </row>
    <row r="931" spans="1:13" x14ac:dyDescent="0.2">
      <c r="A931">
        <v>1</v>
      </c>
      <c r="B931" t="s">
        <v>16</v>
      </c>
      <c r="C931">
        <v>930</v>
      </c>
      <c r="D931">
        <f>SUMIFS('MPO Data'!D:D,'MPO Data'!C:C,TAZ!C931)</f>
        <v>1212</v>
      </c>
      <c r="E931">
        <f>SUMIFS(NHGIS!B:B,NHGIS!A:A,TAZ!C931)</f>
        <v>1036</v>
      </c>
      <c r="F931">
        <f t="shared" si="28"/>
        <v>1212</v>
      </c>
      <c r="G931">
        <f t="shared" si="29"/>
        <v>654</v>
      </c>
      <c r="H931">
        <f>ROUND(VLOOKUP($C931,NHGIS!$A$2:$H$4300,COLUMN(NHGIS!C$1))*F931,0)</f>
        <v>558</v>
      </c>
      <c r="I931">
        <f>ROUND(VLOOKUP($C931,NHGIS!$A$2:$H$4300,COLUMN(NHGIS!D$1))*$F931,0)</f>
        <v>8</v>
      </c>
      <c r="J931">
        <f>ROUND(VLOOKUP($C931,NHGIS!$A$2:$H$4300,COLUMN(NHGIS!E$1))*$F931,0)</f>
        <v>55</v>
      </c>
      <c r="K931">
        <f>ROUND(VLOOKUP($C931,NHGIS!$A$2:$H$4300,COLUMN(NHGIS!F$1))*$F931,0)</f>
        <v>152</v>
      </c>
      <c r="L931">
        <f>ROUND(VLOOKUP($C931,NHGIS!$A$2:$H$4300,COLUMN(NHGIS!G$1))*$F931,0)</f>
        <v>46</v>
      </c>
      <c r="M931">
        <f>ROUND(VLOOKUP($C931,NHGIS!$A$2:$H$4300,COLUMN(NHGIS!H$1))*$F931,0)</f>
        <v>951</v>
      </c>
    </row>
    <row r="932" spans="1:13" x14ac:dyDescent="0.2">
      <c r="A932">
        <v>1</v>
      </c>
      <c r="B932" t="s">
        <v>16</v>
      </c>
      <c r="C932">
        <v>931</v>
      </c>
      <c r="D932">
        <f>SUMIFS('MPO Data'!D:D,'MPO Data'!C:C,TAZ!C932)</f>
        <v>1743</v>
      </c>
      <c r="E932">
        <f>SUMIFS(NHGIS!B:B,NHGIS!A:A,TAZ!C932)</f>
        <v>1718</v>
      </c>
      <c r="F932">
        <f t="shared" si="28"/>
        <v>1743</v>
      </c>
      <c r="G932">
        <f t="shared" si="29"/>
        <v>1064</v>
      </c>
      <c r="H932">
        <f>ROUND(VLOOKUP($C932,NHGIS!$A$2:$H$4300,COLUMN(NHGIS!C$1))*F932,0)</f>
        <v>679</v>
      </c>
      <c r="I932">
        <f>ROUND(VLOOKUP($C932,NHGIS!$A$2:$H$4300,COLUMN(NHGIS!D$1))*$F932,0)</f>
        <v>215</v>
      </c>
      <c r="J932">
        <f>ROUND(VLOOKUP($C932,NHGIS!$A$2:$H$4300,COLUMN(NHGIS!E$1))*$F932,0)</f>
        <v>91</v>
      </c>
      <c r="K932">
        <f>ROUND(VLOOKUP($C932,NHGIS!$A$2:$H$4300,COLUMN(NHGIS!F$1))*$F932,0)</f>
        <v>150</v>
      </c>
      <c r="L932">
        <f>ROUND(VLOOKUP($C932,NHGIS!$A$2:$H$4300,COLUMN(NHGIS!G$1))*$F932,0)</f>
        <v>103</v>
      </c>
      <c r="M932">
        <f>ROUND(VLOOKUP($C932,NHGIS!$A$2:$H$4300,COLUMN(NHGIS!H$1))*$F932,0)</f>
        <v>1183</v>
      </c>
    </row>
    <row r="933" spans="1:13" x14ac:dyDescent="0.2">
      <c r="A933">
        <v>1</v>
      </c>
      <c r="B933" t="s">
        <v>16</v>
      </c>
      <c r="C933">
        <v>932</v>
      </c>
      <c r="D933">
        <f>SUMIFS('MPO Data'!D:D,'MPO Data'!C:C,TAZ!C933)</f>
        <v>1677</v>
      </c>
      <c r="E933">
        <f>SUMIFS(NHGIS!B:B,NHGIS!A:A,TAZ!C933)</f>
        <v>1395</v>
      </c>
      <c r="F933">
        <f t="shared" si="28"/>
        <v>1677</v>
      </c>
      <c r="G933">
        <f t="shared" si="29"/>
        <v>1113</v>
      </c>
      <c r="H933">
        <f>ROUND(VLOOKUP($C933,NHGIS!$A$2:$H$4300,COLUMN(NHGIS!C$1))*F933,0)</f>
        <v>564</v>
      </c>
      <c r="I933">
        <f>ROUND(VLOOKUP($C933,NHGIS!$A$2:$H$4300,COLUMN(NHGIS!D$1))*$F933,0)</f>
        <v>182</v>
      </c>
      <c r="J933">
        <f>ROUND(VLOOKUP($C933,NHGIS!$A$2:$H$4300,COLUMN(NHGIS!E$1))*$F933,0)</f>
        <v>184</v>
      </c>
      <c r="K933">
        <f>ROUND(VLOOKUP($C933,NHGIS!$A$2:$H$4300,COLUMN(NHGIS!F$1))*$F933,0)</f>
        <v>121</v>
      </c>
      <c r="L933">
        <f>ROUND(VLOOKUP($C933,NHGIS!$A$2:$H$4300,COLUMN(NHGIS!G$1))*$F933,0)</f>
        <v>234</v>
      </c>
      <c r="M933">
        <f>ROUND(VLOOKUP($C933,NHGIS!$A$2:$H$4300,COLUMN(NHGIS!H$1))*$F933,0)</f>
        <v>956</v>
      </c>
    </row>
    <row r="934" spans="1:13" x14ac:dyDescent="0.2">
      <c r="A934">
        <v>1</v>
      </c>
      <c r="B934" t="s">
        <v>16</v>
      </c>
      <c r="C934">
        <v>933</v>
      </c>
      <c r="D934">
        <f>SUMIFS('MPO Data'!D:D,'MPO Data'!C:C,TAZ!C934)</f>
        <v>2795</v>
      </c>
      <c r="E934">
        <f>SUMIFS(NHGIS!B:B,NHGIS!A:A,TAZ!C934)</f>
        <v>2603</v>
      </c>
      <c r="F934">
        <f t="shared" si="28"/>
        <v>2795</v>
      </c>
      <c r="G934">
        <f t="shared" si="29"/>
        <v>1906</v>
      </c>
      <c r="H934">
        <f>ROUND(VLOOKUP($C934,NHGIS!$A$2:$H$4300,COLUMN(NHGIS!C$1))*F934,0)</f>
        <v>889</v>
      </c>
      <c r="I934">
        <f>ROUND(VLOOKUP($C934,NHGIS!$A$2:$H$4300,COLUMN(NHGIS!D$1))*$F934,0)</f>
        <v>179</v>
      </c>
      <c r="J934">
        <f>ROUND(VLOOKUP($C934,NHGIS!$A$2:$H$4300,COLUMN(NHGIS!E$1))*$F934,0)</f>
        <v>221</v>
      </c>
      <c r="K934">
        <f>ROUND(VLOOKUP($C934,NHGIS!$A$2:$H$4300,COLUMN(NHGIS!F$1))*$F934,0)</f>
        <v>219</v>
      </c>
      <c r="L934">
        <f>ROUND(VLOOKUP($C934,NHGIS!$A$2:$H$4300,COLUMN(NHGIS!G$1))*$F934,0)</f>
        <v>98</v>
      </c>
      <c r="M934">
        <f>ROUND(VLOOKUP($C934,NHGIS!$A$2:$H$4300,COLUMN(NHGIS!H$1))*$F934,0)</f>
        <v>2078</v>
      </c>
    </row>
    <row r="935" spans="1:13" x14ac:dyDescent="0.2">
      <c r="A935">
        <v>1</v>
      </c>
      <c r="B935" t="s">
        <v>16</v>
      </c>
      <c r="C935">
        <v>934</v>
      </c>
      <c r="D935">
        <f>SUMIFS('MPO Data'!D:D,'MPO Data'!C:C,TAZ!C935)</f>
        <v>1136</v>
      </c>
      <c r="E935">
        <f>SUMIFS(NHGIS!B:B,NHGIS!A:A,TAZ!C935)</f>
        <v>979</v>
      </c>
      <c r="F935">
        <f t="shared" si="28"/>
        <v>1136</v>
      </c>
      <c r="G935">
        <f t="shared" si="29"/>
        <v>760</v>
      </c>
      <c r="H935">
        <f>ROUND(VLOOKUP($C935,NHGIS!$A$2:$H$4300,COLUMN(NHGIS!C$1))*F935,0)</f>
        <v>376</v>
      </c>
      <c r="I935">
        <f>ROUND(VLOOKUP($C935,NHGIS!$A$2:$H$4300,COLUMN(NHGIS!D$1))*$F935,0)</f>
        <v>71</v>
      </c>
      <c r="J935">
        <f>ROUND(VLOOKUP($C935,NHGIS!$A$2:$H$4300,COLUMN(NHGIS!E$1))*$F935,0)</f>
        <v>71</v>
      </c>
      <c r="K935">
        <f>ROUND(VLOOKUP($C935,NHGIS!$A$2:$H$4300,COLUMN(NHGIS!F$1))*$F935,0)</f>
        <v>63</v>
      </c>
      <c r="L935">
        <f>ROUND(VLOOKUP($C935,NHGIS!$A$2:$H$4300,COLUMN(NHGIS!G$1))*$F935,0)</f>
        <v>87</v>
      </c>
      <c r="M935">
        <f>ROUND(VLOOKUP($C935,NHGIS!$A$2:$H$4300,COLUMN(NHGIS!H$1))*$F935,0)</f>
        <v>845</v>
      </c>
    </row>
    <row r="936" spans="1:13" x14ac:dyDescent="0.2">
      <c r="A936">
        <v>1</v>
      </c>
      <c r="B936" t="s">
        <v>16</v>
      </c>
      <c r="C936">
        <v>935</v>
      </c>
      <c r="D936">
        <f>SUMIFS('MPO Data'!D:D,'MPO Data'!C:C,TAZ!C936)</f>
        <v>1302</v>
      </c>
      <c r="E936">
        <f>SUMIFS(NHGIS!B:B,NHGIS!A:A,TAZ!C936)</f>
        <v>1117</v>
      </c>
      <c r="F936">
        <f t="shared" si="28"/>
        <v>1302</v>
      </c>
      <c r="G936">
        <f t="shared" si="29"/>
        <v>858</v>
      </c>
      <c r="H936">
        <f>ROUND(VLOOKUP($C936,NHGIS!$A$2:$H$4300,COLUMN(NHGIS!C$1))*F936,0)</f>
        <v>444</v>
      </c>
      <c r="I936">
        <f>ROUND(VLOOKUP($C936,NHGIS!$A$2:$H$4300,COLUMN(NHGIS!D$1))*$F936,0)</f>
        <v>83</v>
      </c>
      <c r="J936">
        <f>ROUND(VLOOKUP($C936,NHGIS!$A$2:$H$4300,COLUMN(NHGIS!E$1))*$F936,0)</f>
        <v>77</v>
      </c>
      <c r="K936">
        <f>ROUND(VLOOKUP($C936,NHGIS!$A$2:$H$4300,COLUMN(NHGIS!F$1))*$F936,0)</f>
        <v>35</v>
      </c>
      <c r="L936">
        <f>ROUND(VLOOKUP($C936,NHGIS!$A$2:$H$4300,COLUMN(NHGIS!G$1))*$F936,0)</f>
        <v>112</v>
      </c>
      <c r="M936">
        <f>ROUND(VLOOKUP($C936,NHGIS!$A$2:$H$4300,COLUMN(NHGIS!H$1))*$F936,0)</f>
        <v>995</v>
      </c>
    </row>
    <row r="937" spans="1:13" x14ac:dyDescent="0.2">
      <c r="A937">
        <v>1</v>
      </c>
      <c r="B937" t="s">
        <v>16</v>
      </c>
      <c r="C937">
        <v>936</v>
      </c>
      <c r="D937">
        <f>SUMIFS('MPO Data'!D:D,'MPO Data'!C:C,TAZ!C937)</f>
        <v>2239</v>
      </c>
      <c r="E937">
        <f>SUMIFS(NHGIS!B:B,NHGIS!A:A,TAZ!C937)</f>
        <v>2207</v>
      </c>
      <c r="F937">
        <f t="shared" si="28"/>
        <v>2239</v>
      </c>
      <c r="G937">
        <f t="shared" si="29"/>
        <v>1639</v>
      </c>
      <c r="H937">
        <f>ROUND(VLOOKUP($C937,NHGIS!$A$2:$H$4300,COLUMN(NHGIS!C$1))*F937,0)</f>
        <v>600</v>
      </c>
      <c r="I937">
        <f>ROUND(VLOOKUP($C937,NHGIS!$A$2:$H$4300,COLUMN(NHGIS!D$1))*$F937,0)</f>
        <v>226</v>
      </c>
      <c r="J937">
        <f>ROUND(VLOOKUP($C937,NHGIS!$A$2:$H$4300,COLUMN(NHGIS!E$1))*$F937,0)</f>
        <v>278</v>
      </c>
      <c r="K937">
        <f>ROUND(VLOOKUP($C937,NHGIS!$A$2:$H$4300,COLUMN(NHGIS!F$1))*$F937,0)</f>
        <v>387</v>
      </c>
      <c r="L937">
        <f>ROUND(VLOOKUP($C937,NHGIS!$A$2:$H$4300,COLUMN(NHGIS!G$1))*$F937,0)</f>
        <v>298</v>
      </c>
      <c r="M937">
        <f>ROUND(VLOOKUP($C937,NHGIS!$A$2:$H$4300,COLUMN(NHGIS!H$1))*$F937,0)</f>
        <v>1050</v>
      </c>
    </row>
    <row r="938" spans="1:13" x14ac:dyDescent="0.2">
      <c r="A938">
        <v>1</v>
      </c>
      <c r="B938" t="s">
        <v>16</v>
      </c>
      <c r="C938">
        <v>937</v>
      </c>
      <c r="D938">
        <f>SUMIFS('MPO Data'!D:D,'MPO Data'!C:C,TAZ!C938)</f>
        <v>2257</v>
      </c>
      <c r="E938">
        <f>SUMIFS(NHGIS!B:B,NHGIS!A:A,TAZ!C938)</f>
        <v>2353</v>
      </c>
      <c r="F938">
        <f t="shared" si="28"/>
        <v>2257</v>
      </c>
      <c r="G938">
        <f t="shared" si="29"/>
        <v>1551</v>
      </c>
      <c r="H938">
        <f>ROUND(VLOOKUP($C938,NHGIS!$A$2:$H$4300,COLUMN(NHGIS!C$1))*F938,0)</f>
        <v>706</v>
      </c>
      <c r="I938">
        <f>ROUND(VLOOKUP($C938,NHGIS!$A$2:$H$4300,COLUMN(NHGIS!D$1))*$F938,0)</f>
        <v>174</v>
      </c>
      <c r="J938">
        <f>ROUND(VLOOKUP($C938,NHGIS!$A$2:$H$4300,COLUMN(NHGIS!E$1))*$F938,0)</f>
        <v>159</v>
      </c>
      <c r="K938">
        <f>ROUND(VLOOKUP($C938,NHGIS!$A$2:$H$4300,COLUMN(NHGIS!F$1))*$F938,0)</f>
        <v>371</v>
      </c>
      <c r="L938">
        <f>ROUND(VLOOKUP($C938,NHGIS!$A$2:$H$4300,COLUMN(NHGIS!G$1))*$F938,0)</f>
        <v>312</v>
      </c>
      <c r="M938">
        <f>ROUND(VLOOKUP($C938,NHGIS!$A$2:$H$4300,COLUMN(NHGIS!H$1))*$F938,0)</f>
        <v>1241</v>
      </c>
    </row>
    <row r="939" spans="1:13" x14ac:dyDescent="0.2">
      <c r="A939">
        <v>1</v>
      </c>
      <c r="B939" t="s">
        <v>16</v>
      </c>
      <c r="C939">
        <v>938</v>
      </c>
      <c r="D939">
        <f>SUMIFS('MPO Data'!D:D,'MPO Data'!C:C,TAZ!C939)</f>
        <v>2180</v>
      </c>
      <c r="E939">
        <f>SUMIFS(NHGIS!B:B,NHGIS!A:A,TAZ!C939)</f>
        <v>2325</v>
      </c>
      <c r="F939">
        <f t="shared" si="28"/>
        <v>2180</v>
      </c>
      <c r="G939">
        <f t="shared" si="29"/>
        <v>1413</v>
      </c>
      <c r="H939">
        <f>ROUND(VLOOKUP($C939,NHGIS!$A$2:$H$4300,COLUMN(NHGIS!C$1))*F939,0)</f>
        <v>767</v>
      </c>
      <c r="I939">
        <f>ROUND(VLOOKUP($C939,NHGIS!$A$2:$H$4300,COLUMN(NHGIS!D$1))*$F939,0)</f>
        <v>156</v>
      </c>
      <c r="J939">
        <f>ROUND(VLOOKUP($C939,NHGIS!$A$2:$H$4300,COLUMN(NHGIS!E$1))*$F939,0)</f>
        <v>227</v>
      </c>
      <c r="K939">
        <f>ROUND(VLOOKUP($C939,NHGIS!$A$2:$H$4300,COLUMN(NHGIS!F$1))*$F939,0)</f>
        <v>143</v>
      </c>
      <c r="L939">
        <f>ROUND(VLOOKUP($C939,NHGIS!$A$2:$H$4300,COLUMN(NHGIS!G$1))*$F939,0)</f>
        <v>130</v>
      </c>
      <c r="M939">
        <f>ROUND(VLOOKUP($C939,NHGIS!$A$2:$H$4300,COLUMN(NHGIS!H$1))*$F939,0)</f>
        <v>1524</v>
      </c>
    </row>
    <row r="940" spans="1:13" x14ac:dyDescent="0.2">
      <c r="A940">
        <v>1</v>
      </c>
      <c r="B940" t="s">
        <v>16</v>
      </c>
      <c r="C940">
        <v>939</v>
      </c>
      <c r="D940">
        <f>SUMIFS('MPO Data'!D:D,'MPO Data'!C:C,TAZ!C940)</f>
        <v>1967</v>
      </c>
      <c r="E940">
        <f>SUMIFS(NHGIS!B:B,NHGIS!A:A,TAZ!C940)</f>
        <v>1971</v>
      </c>
      <c r="F940">
        <f t="shared" si="28"/>
        <v>1967</v>
      </c>
      <c r="G940">
        <f t="shared" si="29"/>
        <v>1386</v>
      </c>
      <c r="H940">
        <f>ROUND(VLOOKUP($C940,NHGIS!$A$2:$H$4300,COLUMN(NHGIS!C$1))*F940,0)</f>
        <v>581</v>
      </c>
      <c r="I940">
        <f>ROUND(VLOOKUP($C940,NHGIS!$A$2:$H$4300,COLUMN(NHGIS!D$1))*$F940,0)</f>
        <v>143</v>
      </c>
      <c r="J940">
        <f>ROUND(VLOOKUP($C940,NHGIS!$A$2:$H$4300,COLUMN(NHGIS!E$1))*$F940,0)</f>
        <v>194</v>
      </c>
      <c r="K940">
        <f>ROUND(VLOOKUP($C940,NHGIS!$A$2:$H$4300,COLUMN(NHGIS!F$1))*$F940,0)</f>
        <v>219</v>
      </c>
      <c r="L940">
        <f>ROUND(VLOOKUP($C940,NHGIS!$A$2:$H$4300,COLUMN(NHGIS!G$1))*$F940,0)</f>
        <v>218</v>
      </c>
      <c r="M940">
        <f>ROUND(VLOOKUP($C940,NHGIS!$A$2:$H$4300,COLUMN(NHGIS!H$1))*$F940,0)</f>
        <v>1195</v>
      </c>
    </row>
    <row r="941" spans="1:13" x14ac:dyDescent="0.2">
      <c r="A941">
        <v>1</v>
      </c>
      <c r="B941" t="s">
        <v>16</v>
      </c>
      <c r="C941">
        <v>940</v>
      </c>
      <c r="D941">
        <f>SUMIFS('MPO Data'!D:D,'MPO Data'!C:C,TAZ!C941)</f>
        <v>797</v>
      </c>
      <c r="E941">
        <f>SUMIFS(NHGIS!B:B,NHGIS!A:A,TAZ!C941)</f>
        <v>619</v>
      </c>
      <c r="F941">
        <f t="shared" si="28"/>
        <v>797</v>
      </c>
      <c r="G941">
        <f t="shared" si="29"/>
        <v>538</v>
      </c>
      <c r="H941">
        <f>ROUND(VLOOKUP($C941,NHGIS!$A$2:$H$4300,COLUMN(NHGIS!C$1))*F941,0)</f>
        <v>259</v>
      </c>
      <c r="I941">
        <f>ROUND(VLOOKUP($C941,NHGIS!$A$2:$H$4300,COLUMN(NHGIS!D$1))*$F941,0)</f>
        <v>42</v>
      </c>
      <c r="J941">
        <f>ROUND(VLOOKUP($C941,NHGIS!$A$2:$H$4300,COLUMN(NHGIS!E$1))*$F941,0)</f>
        <v>75</v>
      </c>
      <c r="K941">
        <f>ROUND(VLOOKUP($C941,NHGIS!$A$2:$H$4300,COLUMN(NHGIS!F$1))*$F941,0)</f>
        <v>23</v>
      </c>
      <c r="L941">
        <f>ROUND(VLOOKUP($C941,NHGIS!$A$2:$H$4300,COLUMN(NHGIS!G$1))*$F941,0)</f>
        <v>9</v>
      </c>
      <c r="M941">
        <f>ROUND(VLOOKUP($C941,NHGIS!$A$2:$H$4300,COLUMN(NHGIS!H$1))*$F941,0)</f>
        <v>648</v>
      </c>
    </row>
    <row r="942" spans="1:13" x14ac:dyDescent="0.2">
      <c r="A942">
        <v>1</v>
      </c>
      <c r="B942" t="s">
        <v>16</v>
      </c>
      <c r="C942">
        <v>941</v>
      </c>
      <c r="D942">
        <f>SUMIFS('MPO Data'!D:D,'MPO Data'!C:C,TAZ!C942)</f>
        <v>1394</v>
      </c>
      <c r="E942">
        <f>SUMIFS(NHGIS!B:B,NHGIS!A:A,TAZ!C942)</f>
        <v>1415</v>
      </c>
      <c r="F942">
        <f t="shared" si="28"/>
        <v>1394</v>
      </c>
      <c r="G942">
        <f t="shared" si="29"/>
        <v>757</v>
      </c>
      <c r="H942">
        <f>ROUND(VLOOKUP($C942,NHGIS!$A$2:$H$4300,COLUMN(NHGIS!C$1))*F942,0)</f>
        <v>637</v>
      </c>
      <c r="I942">
        <f>ROUND(VLOOKUP($C942,NHGIS!$A$2:$H$4300,COLUMN(NHGIS!D$1))*$F942,0)</f>
        <v>347</v>
      </c>
      <c r="J942">
        <f>ROUND(VLOOKUP($C942,NHGIS!$A$2:$H$4300,COLUMN(NHGIS!E$1))*$F942,0)</f>
        <v>263</v>
      </c>
      <c r="K942">
        <f>ROUND(VLOOKUP($C942,NHGIS!$A$2:$H$4300,COLUMN(NHGIS!F$1))*$F942,0)</f>
        <v>249</v>
      </c>
      <c r="L942">
        <f>ROUND(VLOOKUP($C942,NHGIS!$A$2:$H$4300,COLUMN(NHGIS!G$1))*$F942,0)</f>
        <v>131</v>
      </c>
      <c r="M942">
        <f>ROUND(VLOOKUP($C942,NHGIS!$A$2:$H$4300,COLUMN(NHGIS!H$1))*$F942,0)</f>
        <v>404</v>
      </c>
    </row>
    <row r="943" spans="1:13" x14ac:dyDescent="0.2">
      <c r="A943">
        <v>1</v>
      </c>
      <c r="B943" t="s">
        <v>16</v>
      </c>
      <c r="C943">
        <v>942</v>
      </c>
      <c r="D943">
        <f>SUMIFS('MPO Data'!D:D,'MPO Data'!C:C,TAZ!C943)</f>
        <v>2535</v>
      </c>
      <c r="E943">
        <f>SUMIFS(NHGIS!B:B,NHGIS!A:A,TAZ!C943)</f>
        <v>2604</v>
      </c>
      <c r="F943">
        <f t="shared" si="28"/>
        <v>2535</v>
      </c>
      <c r="G943">
        <f t="shared" si="29"/>
        <v>1440</v>
      </c>
      <c r="H943">
        <f>ROUND(VLOOKUP($C943,NHGIS!$A$2:$H$4300,COLUMN(NHGIS!C$1))*F943,0)</f>
        <v>1095</v>
      </c>
      <c r="I943">
        <f>ROUND(VLOOKUP($C943,NHGIS!$A$2:$H$4300,COLUMN(NHGIS!D$1))*$F943,0)</f>
        <v>386</v>
      </c>
      <c r="J943">
        <f>ROUND(VLOOKUP($C943,NHGIS!$A$2:$H$4300,COLUMN(NHGIS!E$1))*$F943,0)</f>
        <v>517</v>
      </c>
      <c r="K943">
        <f>ROUND(VLOOKUP($C943,NHGIS!$A$2:$H$4300,COLUMN(NHGIS!F$1))*$F943,0)</f>
        <v>418</v>
      </c>
      <c r="L943">
        <f>ROUND(VLOOKUP($C943,NHGIS!$A$2:$H$4300,COLUMN(NHGIS!G$1))*$F943,0)</f>
        <v>305</v>
      </c>
      <c r="M943">
        <f>ROUND(VLOOKUP($C943,NHGIS!$A$2:$H$4300,COLUMN(NHGIS!H$1))*$F943,0)</f>
        <v>909</v>
      </c>
    </row>
    <row r="944" spans="1:13" x14ac:dyDescent="0.2">
      <c r="A944">
        <v>1</v>
      </c>
      <c r="B944" t="s">
        <v>16</v>
      </c>
      <c r="C944">
        <v>943</v>
      </c>
      <c r="D944">
        <f>SUMIFS('MPO Data'!D:D,'MPO Data'!C:C,TAZ!C944)</f>
        <v>2891</v>
      </c>
      <c r="E944">
        <f>SUMIFS(NHGIS!B:B,NHGIS!A:A,TAZ!C944)</f>
        <v>2823</v>
      </c>
      <c r="F944">
        <f t="shared" si="28"/>
        <v>2891</v>
      </c>
      <c r="G944">
        <f t="shared" si="29"/>
        <v>1629</v>
      </c>
      <c r="H944">
        <f>ROUND(VLOOKUP($C944,NHGIS!$A$2:$H$4300,COLUMN(NHGIS!C$1))*F944,0)</f>
        <v>1262</v>
      </c>
      <c r="I944">
        <f>ROUND(VLOOKUP($C944,NHGIS!$A$2:$H$4300,COLUMN(NHGIS!D$1))*$F944,0)</f>
        <v>478</v>
      </c>
      <c r="J944">
        <f>ROUND(VLOOKUP($C944,NHGIS!$A$2:$H$4300,COLUMN(NHGIS!E$1))*$F944,0)</f>
        <v>835</v>
      </c>
      <c r="K944">
        <f>ROUND(VLOOKUP($C944,NHGIS!$A$2:$H$4300,COLUMN(NHGIS!F$1))*$F944,0)</f>
        <v>588</v>
      </c>
      <c r="L944">
        <f>ROUND(VLOOKUP($C944,NHGIS!$A$2:$H$4300,COLUMN(NHGIS!G$1))*$F944,0)</f>
        <v>323</v>
      </c>
      <c r="M944">
        <f>ROUND(VLOOKUP($C944,NHGIS!$A$2:$H$4300,COLUMN(NHGIS!H$1))*$F944,0)</f>
        <v>668</v>
      </c>
    </row>
    <row r="945" spans="1:13" x14ac:dyDescent="0.2">
      <c r="A945">
        <v>1</v>
      </c>
      <c r="B945" t="s">
        <v>16</v>
      </c>
      <c r="C945">
        <v>944</v>
      </c>
      <c r="D945">
        <f>SUMIFS('MPO Data'!D:D,'MPO Data'!C:C,TAZ!C945)</f>
        <v>787</v>
      </c>
      <c r="E945">
        <f>SUMIFS(NHGIS!B:B,NHGIS!A:A,TAZ!C945)</f>
        <v>498</v>
      </c>
      <c r="F945">
        <f t="shared" si="28"/>
        <v>787</v>
      </c>
      <c r="G945">
        <f t="shared" si="29"/>
        <v>585</v>
      </c>
      <c r="H945">
        <f>ROUND(VLOOKUP($C945,NHGIS!$A$2:$H$4300,COLUMN(NHGIS!C$1))*F945,0)</f>
        <v>202</v>
      </c>
      <c r="I945">
        <f>ROUND(VLOOKUP($C945,NHGIS!$A$2:$H$4300,COLUMN(NHGIS!D$1))*$F945,0)</f>
        <v>74</v>
      </c>
      <c r="J945">
        <f>ROUND(VLOOKUP($C945,NHGIS!$A$2:$H$4300,COLUMN(NHGIS!E$1))*$F945,0)</f>
        <v>161</v>
      </c>
      <c r="K945">
        <f>ROUND(VLOOKUP($C945,NHGIS!$A$2:$H$4300,COLUMN(NHGIS!F$1))*$F945,0)</f>
        <v>38</v>
      </c>
      <c r="L945">
        <f>ROUND(VLOOKUP($C945,NHGIS!$A$2:$H$4300,COLUMN(NHGIS!G$1))*$F945,0)</f>
        <v>95</v>
      </c>
      <c r="M945">
        <f>ROUND(VLOOKUP($C945,NHGIS!$A$2:$H$4300,COLUMN(NHGIS!H$1))*$F945,0)</f>
        <v>419</v>
      </c>
    </row>
    <row r="946" spans="1:13" x14ac:dyDescent="0.2">
      <c r="A946">
        <v>1</v>
      </c>
      <c r="B946" t="s">
        <v>16</v>
      </c>
      <c r="C946">
        <v>945</v>
      </c>
      <c r="D946">
        <f>SUMIFS('MPO Data'!D:D,'MPO Data'!C:C,TAZ!C946)</f>
        <v>224</v>
      </c>
      <c r="E946">
        <f>SUMIFS(NHGIS!B:B,NHGIS!A:A,TAZ!C946)</f>
        <v>251</v>
      </c>
      <c r="F946">
        <f t="shared" si="28"/>
        <v>224</v>
      </c>
      <c r="G946">
        <f t="shared" si="29"/>
        <v>171</v>
      </c>
      <c r="H946">
        <f>ROUND(VLOOKUP($C946,NHGIS!$A$2:$H$4300,COLUMN(NHGIS!C$1))*F946,0)</f>
        <v>53</v>
      </c>
      <c r="I946">
        <f>ROUND(VLOOKUP($C946,NHGIS!$A$2:$H$4300,COLUMN(NHGIS!D$1))*$F946,0)</f>
        <v>0</v>
      </c>
      <c r="J946">
        <f>ROUND(VLOOKUP($C946,NHGIS!$A$2:$H$4300,COLUMN(NHGIS!E$1))*$F946,0)</f>
        <v>30</v>
      </c>
      <c r="K946">
        <f>ROUND(VLOOKUP($C946,NHGIS!$A$2:$H$4300,COLUMN(NHGIS!F$1))*$F946,0)</f>
        <v>0</v>
      </c>
      <c r="L946">
        <f>ROUND(VLOOKUP($C946,NHGIS!$A$2:$H$4300,COLUMN(NHGIS!G$1))*$F946,0)</f>
        <v>11</v>
      </c>
      <c r="M946">
        <f>ROUND(VLOOKUP($C946,NHGIS!$A$2:$H$4300,COLUMN(NHGIS!H$1))*$F946,0)</f>
        <v>183</v>
      </c>
    </row>
    <row r="947" spans="1:13" x14ac:dyDescent="0.2">
      <c r="A947">
        <v>1</v>
      </c>
      <c r="B947" t="s">
        <v>16</v>
      </c>
      <c r="C947">
        <v>946</v>
      </c>
      <c r="D947">
        <f>SUMIFS('MPO Data'!D:D,'MPO Data'!C:C,TAZ!C947)</f>
        <v>499</v>
      </c>
      <c r="E947">
        <f>SUMIFS(NHGIS!B:B,NHGIS!A:A,TAZ!C947)</f>
        <v>532</v>
      </c>
      <c r="F947">
        <f t="shared" si="28"/>
        <v>499</v>
      </c>
      <c r="G947">
        <f t="shared" si="29"/>
        <v>367</v>
      </c>
      <c r="H947">
        <f>ROUND(VLOOKUP($C947,NHGIS!$A$2:$H$4300,COLUMN(NHGIS!C$1))*F947,0)</f>
        <v>132</v>
      </c>
      <c r="I947">
        <f>ROUND(VLOOKUP($C947,NHGIS!$A$2:$H$4300,COLUMN(NHGIS!D$1))*$F947,0)</f>
        <v>70</v>
      </c>
      <c r="J947">
        <f>ROUND(VLOOKUP($C947,NHGIS!$A$2:$H$4300,COLUMN(NHGIS!E$1))*$F947,0)</f>
        <v>35</v>
      </c>
      <c r="K947">
        <f>ROUND(VLOOKUP($C947,NHGIS!$A$2:$H$4300,COLUMN(NHGIS!F$1))*$F947,0)</f>
        <v>20</v>
      </c>
      <c r="L947">
        <f>ROUND(VLOOKUP($C947,NHGIS!$A$2:$H$4300,COLUMN(NHGIS!G$1))*$F947,0)</f>
        <v>8</v>
      </c>
      <c r="M947">
        <f>ROUND(VLOOKUP($C947,NHGIS!$A$2:$H$4300,COLUMN(NHGIS!H$1))*$F947,0)</f>
        <v>367</v>
      </c>
    </row>
    <row r="948" spans="1:13" x14ac:dyDescent="0.2">
      <c r="A948">
        <v>1</v>
      </c>
      <c r="B948" t="s">
        <v>16</v>
      </c>
      <c r="C948">
        <v>947</v>
      </c>
      <c r="D948">
        <f>SUMIFS('MPO Data'!D:D,'MPO Data'!C:C,TAZ!C948)</f>
        <v>289</v>
      </c>
      <c r="E948">
        <f>SUMIFS(NHGIS!B:B,NHGIS!A:A,TAZ!C948)</f>
        <v>280</v>
      </c>
      <c r="F948">
        <f t="shared" si="28"/>
        <v>289</v>
      </c>
      <c r="G948">
        <f t="shared" si="29"/>
        <v>167</v>
      </c>
      <c r="H948">
        <f>ROUND(VLOOKUP($C948,NHGIS!$A$2:$H$4300,COLUMN(NHGIS!C$1))*F948,0)</f>
        <v>122</v>
      </c>
      <c r="I948">
        <f>ROUND(VLOOKUP($C948,NHGIS!$A$2:$H$4300,COLUMN(NHGIS!D$1))*$F948,0)</f>
        <v>46</v>
      </c>
      <c r="J948">
        <f>ROUND(VLOOKUP($C948,NHGIS!$A$2:$H$4300,COLUMN(NHGIS!E$1))*$F948,0)</f>
        <v>34</v>
      </c>
      <c r="K948">
        <f>ROUND(VLOOKUP($C948,NHGIS!$A$2:$H$4300,COLUMN(NHGIS!F$1))*$F948,0)</f>
        <v>13</v>
      </c>
      <c r="L948">
        <f>ROUND(VLOOKUP($C948,NHGIS!$A$2:$H$4300,COLUMN(NHGIS!G$1))*$F948,0)</f>
        <v>27</v>
      </c>
      <c r="M948">
        <f>ROUND(VLOOKUP($C948,NHGIS!$A$2:$H$4300,COLUMN(NHGIS!H$1))*$F948,0)</f>
        <v>168</v>
      </c>
    </row>
    <row r="949" spans="1:13" x14ac:dyDescent="0.2">
      <c r="A949">
        <v>1</v>
      </c>
      <c r="B949" t="s">
        <v>16</v>
      </c>
      <c r="C949">
        <v>948</v>
      </c>
      <c r="D949">
        <f>SUMIFS('MPO Data'!D:D,'MPO Data'!C:C,TAZ!C949)</f>
        <v>450</v>
      </c>
      <c r="E949">
        <f>SUMIFS(NHGIS!B:B,NHGIS!A:A,TAZ!C949)</f>
        <v>426</v>
      </c>
      <c r="F949">
        <f t="shared" si="28"/>
        <v>450</v>
      </c>
      <c r="G949">
        <f t="shared" si="29"/>
        <v>323</v>
      </c>
      <c r="H949">
        <f>ROUND(VLOOKUP($C949,NHGIS!$A$2:$H$4300,COLUMN(NHGIS!C$1))*F949,0)</f>
        <v>127</v>
      </c>
      <c r="I949">
        <f>ROUND(VLOOKUP($C949,NHGIS!$A$2:$H$4300,COLUMN(NHGIS!D$1))*$F949,0)</f>
        <v>29</v>
      </c>
      <c r="J949">
        <f>ROUND(VLOOKUP($C949,NHGIS!$A$2:$H$4300,COLUMN(NHGIS!E$1))*$F949,0)</f>
        <v>49</v>
      </c>
      <c r="K949">
        <f>ROUND(VLOOKUP($C949,NHGIS!$A$2:$H$4300,COLUMN(NHGIS!F$1))*$F949,0)</f>
        <v>43</v>
      </c>
      <c r="L949">
        <f>ROUND(VLOOKUP($C949,NHGIS!$A$2:$H$4300,COLUMN(NHGIS!G$1))*$F949,0)</f>
        <v>16</v>
      </c>
      <c r="M949">
        <f>ROUND(VLOOKUP($C949,NHGIS!$A$2:$H$4300,COLUMN(NHGIS!H$1))*$F949,0)</f>
        <v>314</v>
      </c>
    </row>
    <row r="950" spans="1:13" x14ac:dyDescent="0.2">
      <c r="A950">
        <v>1</v>
      </c>
      <c r="B950" t="s">
        <v>16</v>
      </c>
      <c r="C950">
        <v>949</v>
      </c>
      <c r="D950">
        <f>SUMIFS('MPO Data'!D:D,'MPO Data'!C:C,TAZ!C950)</f>
        <v>265</v>
      </c>
      <c r="E950">
        <f>SUMIFS(NHGIS!B:B,NHGIS!A:A,TAZ!C950)</f>
        <v>226</v>
      </c>
      <c r="F950">
        <f t="shared" si="28"/>
        <v>265</v>
      </c>
      <c r="G950">
        <f t="shared" si="29"/>
        <v>174</v>
      </c>
      <c r="H950">
        <f>ROUND(VLOOKUP($C950,NHGIS!$A$2:$H$4300,COLUMN(NHGIS!C$1))*F950,0)</f>
        <v>91</v>
      </c>
      <c r="I950">
        <f>ROUND(VLOOKUP($C950,NHGIS!$A$2:$H$4300,COLUMN(NHGIS!D$1))*$F950,0)</f>
        <v>6</v>
      </c>
      <c r="J950">
        <f>ROUND(VLOOKUP($C950,NHGIS!$A$2:$H$4300,COLUMN(NHGIS!E$1))*$F950,0)</f>
        <v>7</v>
      </c>
      <c r="K950">
        <f>ROUND(VLOOKUP($C950,NHGIS!$A$2:$H$4300,COLUMN(NHGIS!F$1))*$F950,0)</f>
        <v>6</v>
      </c>
      <c r="L950">
        <f>ROUND(VLOOKUP($C950,NHGIS!$A$2:$H$4300,COLUMN(NHGIS!G$1))*$F950,0)</f>
        <v>26</v>
      </c>
      <c r="M950">
        <f>ROUND(VLOOKUP($C950,NHGIS!$A$2:$H$4300,COLUMN(NHGIS!H$1))*$F950,0)</f>
        <v>220</v>
      </c>
    </row>
    <row r="951" spans="1:13" x14ac:dyDescent="0.2">
      <c r="A951">
        <v>1</v>
      </c>
      <c r="B951" t="s">
        <v>16</v>
      </c>
      <c r="C951">
        <v>950</v>
      </c>
      <c r="D951">
        <f>SUMIFS('MPO Data'!D:D,'MPO Data'!C:C,TAZ!C951)</f>
        <v>351</v>
      </c>
      <c r="E951">
        <f>SUMIFS(NHGIS!B:B,NHGIS!A:A,TAZ!C951)</f>
        <v>338</v>
      </c>
      <c r="F951">
        <f t="shared" si="28"/>
        <v>351</v>
      </c>
      <c r="G951">
        <f t="shared" si="29"/>
        <v>211</v>
      </c>
      <c r="H951">
        <f>ROUND(VLOOKUP($C951,NHGIS!$A$2:$H$4300,COLUMN(NHGIS!C$1))*F951,0)</f>
        <v>140</v>
      </c>
      <c r="I951">
        <f>ROUND(VLOOKUP($C951,NHGIS!$A$2:$H$4300,COLUMN(NHGIS!D$1))*$F951,0)</f>
        <v>22</v>
      </c>
      <c r="J951">
        <f>ROUND(VLOOKUP($C951,NHGIS!$A$2:$H$4300,COLUMN(NHGIS!E$1))*$F951,0)</f>
        <v>24</v>
      </c>
      <c r="K951">
        <f>ROUND(VLOOKUP($C951,NHGIS!$A$2:$H$4300,COLUMN(NHGIS!F$1))*$F951,0)</f>
        <v>11</v>
      </c>
      <c r="L951">
        <f>ROUND(VLOOKUP($C951,NHGIS!$A$2:$H$4300,COLUMN(NHGIS!G$1))*$F951,0)</f>
        <v>6</v>
      </c>
      <c r="M951">
        <f>ROUND(VLOOKUP($C951,NHGIS!$A$2:$H$4300,COLUMN(NHGIS!H$1))*$F951,0)</f>
        <v>288</v>
      </c>
    </row>
    <row r="952" spans="1:13" x14ac:dyDescent="0.2">
      <c r="A952">
        <v>1</v>
      </c>
      <c r="B952" t="s">
        <v>16</v>
      </c>
      <c r="C952">
        <v>951</v>
      </c>
      <c r="D952">
        <f>SUMIFS('MPO Data'!D:D,'MPO Data'!C:C,TAZ!C952)</f>
        <v>404</v>
      </c>
      <c r="E952">
        <f>SUMIFS(NHGIS!B:B,NHGIS!A:A,TAZ!C952)</f>
        <v>354</v>
      </c>
      <c r="F952">
        <f t="shared" si="28"/>
        <v>404</v>
      </c>
      <c r="G952">
        <f t="shared" si="29"/>
        <v>229</v>
      </c>
      <c r="H952">
        <f>ROUND(VLOOKUP($C952,NHGIS!$A$2:$H$4300,COLUMN(NHGIS!C$1))*F952,0)</f>
        <v>175</v>
      </c>
      <c r="I952">
        <f>ROUND(VLOOKUP($C952,NHGIS!$A$2:$H$4300,COLUMN(NHGIS!D$1))*$F952,0)</f>
        <v>19</v>
      </c>
      <c r="J952">
        <f>ROUND(VLOOKUP($C952,NHGIS!$A$2:$H$4300,COLUMN(NHGIS!E$1))*$F952,0)</f>
        <v>0</v>
      </c>
      <c r="K952">
        <f>ROUND(VLOOKUP($C952,NHGIS!$A$2:$H$4300,COLUMN(NHGIS!F$1))*$F952,0)</f>
        <v>22</v>
      </c>
      <c r="L952">
        <f>ROUND(VLOOKUP($C952,NHGIS!$A$2:$H$4300,COLUMN(NHGIS!G$1))*$F952,0)</f>
        <v>7</v>
      </c>
      <c r="M952">
        <f>ROUND(VLOOKUP($C952,NHGIS!$A$2:$H$4300,COLUMN(NHGIS!H$1))*$F952,0)</f>
        <v>356</v>
      </c>
    </row>
    <row r="953" spans="1:13" x14ac:dyDescent="0.2">
      <c r="A953">
        <v>1</v>
      </c>
      <c r="B953" t="s">
        <v>16</v>
      </c>
      <c r="C953">
        <v>952</v>
      </c>
      <c r="D953">
        <f>SUMIFS('MPO Data'!D:D,'MPO Data'!C:C,TAZ!C953)</f>
        <v>1140</v>
      </c>
      <c r="E953">
        <f>SUMIFS(NHGIS!B:B,NHGIS!A:A,TAZ!C953)</f>
        <v>1122</v>
      </c>
      <c r="F953">
        <f t="shared" si="28"/>
        <v>1140</v>
      </c>
      <c r="G953">
        <f t="shared" si="29"/>
        <v>542</v>
      </c>
      <c r="H953">
        <f>ROUND(VLOOKUP($C953,NHGIS!$A$2:$H$4300,COLUMN(NHGIS!C$1))*F953,0)</f>
        <v>598</v>
      </c>
      <c r="I953">
        <f>ROUND(VLOOKUP($C953,NHGIS!$A$2:$H$4300,COLUMN(NHGIS!D$1))*$F953,0)</f>
        <v>72</v>
      </c>
      <c r="J953">
        <f>ROUND(VLOOKUP($C953,NHGIS!$A$2:$H$4300,COLUMN(NHGIS!E$1))*$F953,0)</f>
        <v>60</v>
      </c>
      <c r="K953">
        <f>ROUND(VLOOKUP($C953,NHGIS!$A$2:$H$4300,COLUMN(NHGIS!F$1))*$F953,0)</f>
        <v>79</v>
      </c>
      <c r="L953">
        <f>ROUND(VLOOKUP($C953,NHGIS!$A$2:$H$4300,COLUMN(NHGIS!G$1))*$F953,0)</f>
        <v>60</v>
      </c>
      <c r="M953">
        <f>ROUND(VLOOKUP($C953,NHGIS!$A$2:$H$4300,COLUMN(NHGIS!H$1))*$F953,0)</f>
        <v>869</v>
      </c>
    </row>
    <row r="954" spans="1:13" x14ac:dyDescent="0.2">
      <c r="A954">
        <v>1</v>
      </c>
      <c r="B954" t="s">
        <v>16</v>
      </c>
      <c r="C954">
        <v>953</v>
      </c>
      <c r="D954">
        <f>SUMIFS('MPO Data'!D:D,'MPO Data'!C:C,TAZ!C954)</f>
        <v>1077</v>
      </c>
      <c r="E954">
        <f>SUMIFS(NHGIS!B:B,NHGIS!A:A,TAZ!C954)</f>
        <v>1027</v>
      </c>
      <c r="F954">
        <f t="shared" si="28"/>
        <v>1077</v>
      </c>
      <c r="G954">
        <f t="shared" si="29"/>
        <v>613</v>
      </c>
      <c r="H954">
        <f>ROUND(VLOOKUP($C954,NHGIS!$A$2:$H$4300,COLUMN(NHGIS!C$1))*F954,0)</f>
        <v>464</v>
      </c>
      <c r="I954">
        <f>ROUND(VLOOKUP($C954,NHGIS!$A$2:$H$4300,COLUMN(NHGIS!D$1))*$F954,0)</f>
        <v>52</v>
      </c>
      <c r="J954">
        <f>ROUND(VLOOKUP($C954,NHGIS!$A$2:$H$4300,COLUMN(NHGIS!E$1))*$F954,0)</f>
        <v>46</v>
      </c>
      <c r="K954">
        <f>ROUND(VLOOKUP($C954,NHGIS!$A$2:$H$4300,COLUMN(NHGIS!F$1))*$F954,0)</f>
        <v>73</v>
      </c>
      <c r="L954">
        <f>ROUND(VLOOKUP($C954,NHGIS!$A$2:$H$4300,COLUMN(NHGIS!G$1))*$F954,0)</f>
        <v>62</v>
      </c>
      <c r="M954">
        <f>ROUND(VLOOKUP($C954,NHGIS!$A$2:$H$4300,COLUMN(NHGIS!H$1))*$F954,0)</f>
        <v>843</v>
      </c>
    </row>
    <row r="955" spans="1:13" x14ac:dyDescent="0.2">
      <c r="A955">
        <v>1</v>
      </c>
      <c r="B955" t="s">
        <v>16</v>
      </c>
      <c r="C955">
        <v>954</v>
      </c>
      <c r="D955">
        <f>SUMIFS('MPO Data'!D:D,'MPO Data'!C:C,TAZ!C955)</f>
        <v>777</v>
      </c>
      <c r="E955">
        <f>SUMIFS(NHGIS!B:B,NHGIS!A:A,TAZ!C955)</f>
        <v>715</v>
      </c>
      <c r="F955">
        <f t="shared" si="28"/>
        <v>777</v>
      </c>
      <c r="G955">
        <f t="shared" si="29"/>
        <v>503</v>
      </c>
      <c r="H955">
        <f>ROUND(VLOOKUP($C955,NHGIS!$A$2:$H$4300,COLUMN(NHGIS!C$1))*F955,0)</f>
        <v>274</v>
      </c>
      <c r="I955">
        <f>ROUND(VLOOKUP($C955,NHGIS!$A$2:$H$4300,COLUMN(NHGIS!D$1))*$F955,0)</f>
        <v>20</v>
      </c>
      <c r="J955">
        <f>ROUND(VLOOKUP($C955,NHGIS!$A$2:$H$4300,COLUMN(NHGIS!E$1))*$F955,0)</f>
        <v>96</v>
      </c>
      <c r="K955">
        <f>ROUND(VLOOKUP($C955,NHGIS!$A$2:$H$4300,COLUMN(NHGIS!F$1))*$F955,0)</f>
        <v>67</v>
      </c>
      <c r="L955">
        <f>ROUND(VLOOKUP($C955,NHGIS!$A$2:$H$4300,COLUMN(NHGIS!G$1))*$F955,0)</f>
        <v>49</v>
      </c>
      <c r="M955">
        <f>ROUND(VLOOKUP($C955,NHGIS!$A$2:$H$4300,COLUMN(NHGIS!H$1))*$F955,0)</f>
        <v>546</v>
      </c>
    </row>
    <row r="956" spans="1:13" x14ac:dyDescent="0.2">
      <c r="A956">
        <v>1</v>
      </c>
      <c r="B956" t="s">
        <v>16</v>
      </c>
      <c r="C956">
        <v>955</v>
      </c>
      <c r="D956">
        <f>SUMIFS('MPO Data'!D:D,'MPO Data'!C:C,TAZ!C956)</f>
        <v>353</v>
      </c>
      <c r="E956">
        <f>SUMIFS(NHGIS!B:B,NHGIS!A:A,TAZ!C956)</f>
        <v>346</v>
      </c>
      <c r="F956">
        <f t="shared" si="28"/>
        <v>353</v>
      </c>
      <c r="G956">
        <f t="shared" si="29"/>
        <v>197</v>
      </c>
      <c r="H956">
        <f>ROUND(VLOOKUP($C956,NHGIS!$A$2:$H$4300,COLUMN(NHGIS!C$1))*F956,0)</f>
        <v>156</v>
      </c>
      <c r="I956">
        <f>ROUND(VLOOKUP($C956,NHGIS!$A$2:$H$4300,COLUMN(NHGIS!D$1))*$F956,0)</f>
        <v>34</v>
      </c>
      <c r="J956">
        <f>ROUND(VLOOKUP($C956,NHGIS!$A$2:$H$4300,COLUMN(NHGIS!E$1))*$F956,0)</f>
        <v>5</v>
      </c>
      <c r="K956">
        <f>ROUND(VLOOKUP($C956,NHGIS!$A$2:$H$4300,COLUMN(NHGIS!F$1))*$F956,0)</f>
        <v>21</v>
      </c>
      <c r="L956">
        <f>ROUND(VLOOKUP($C956,NHGIS!$A$2:$H$4300,COLUMN(NHGIS!G$1))*$F956,0)</f>
        <v>24</v>
      </c>
      <c r="M956">
        <f>ROUND(VLOOKUP($C956,NHGIS!$A$2:$H$4300,COLUMN(NHGIS!H$1))*$F956,0)</f>
        <v>268</v>
      </c>
    </row>
    <row r="957" spans="1:13" x14ac:dyDescent="0.2">
      <c r="A957">
        <v>1</v>
      </c>
      <c r="B957" t="s">
        <v>16</v>
      </c>
      <c r="C957">
        <v>956</v>
      </c>
      <c r="D957">
        <f>SUMIFS('MPO Data'!D:D,'MPO Data'!C:C,TAZ!C957)</f>
        <v>556</v>
      </c>
      <c r="E957">
        <f>SUMIFS(NHGIS!B:B,NHGIS!A:A,TAZ!C957)</f>
        <v>464</v>
      </c>
      <c r="F957">
        <f t="shared" si="28"/>
        <v>556</v>
      </c>
      <c r="G957">
        <f t="shared" si="29"/>
        <v>361</v>
      </c>
      <c r="H957">
        <f>ROUND(VLOOKUP($C957,NHGIS!$A$2:$H$4300,COLUMN(NHGIS!C$1))*F957,0)</f>
        <v>195</v>
      </c>
      <c r="I957">
        <f>ROUND(VLOOKUP($C957,NHGIS!$A$2:$H$4300,COLUMN(NHGIS!D$1))*$F957,0)</f>
        <v>35</v>
      </c>
      <c r="J957">
        <f>ROUND(VLOOKUP($C957,NHGIS!$A$2:$H$4300,COLUMN(NHGIS!E$1))*$F957,0)</f>
        <v>70</v>
      </c>
      <c r="K957">
        <f>ROUND(VLOOKUP($C957,NHGIS!$A$2:$H$4300,COLUMN(NHGIS!F$1))*$F957,0)</f>
        <v>40</v>
      </c>
      <c r="L957">
        <f>ROUND(VLOOKUP($C957,NHGIS!$A$2:$H$4300,COLUMN(NHGIS!G$1))*$F957,0)</f>
        <v>71</v>
      </c>
      <c r="M957">
        <f>ROUND(VLOOKUP($C957,NHGIS!$A$2:$H$4300,COLUMN(NHGIS!H$1))*$F957,0)</f>
        <v>342</v>
      </c>
    </row>
    <row r="958" spans="1:13" x14ac:dyDescent="0.2">
      <c r="A958">
        <v>1</v>
      </c>
      <c r="B958" t="s">
        <v>16</v>
      </c>
      <c r="C958">
        <v>957</v>
      </c>
      <c r="D958">
        <f>SUMIFS('MPO Data'!D:D,'MPO Data'!C:C,TAZ!C958)</f>
        <v>1095</v>
      </c>
      <c r="E958">
        <f>SUMIFS(NHGIS!B:B,NHGIS!A:A,TAZ!C958)</f>
        <v>1068</v>
      </c>
      <c r="F958">
        <f t="shared" si="28"/>
        <v>1095</v>
      </c>
      <c r="G958">
        <f t="shared" si="29"/>
        <v>796</v>
      </c>
      <c r="H958">
        <f>ROUND(VLOOKUP($C958,NHGIS!$A$2:$H$4300,COLUMN(NHGIS!C$1))*F958,0)</f>
        <v>299</v>
      </c>
      <c r="I958">
        <f>ROUND(VLOOKUP($C958,NHGIS!$A$2:$H$4300,COLUMN(NHGIS!D$1))*$F958,0)</f>
        <v>123</v>
      </c>
      <c r="J958">
        <f>ROUND(VLOOKUP($C958,NHGIS!$A$2:$H$4300,COLUMN(NHGIS!E$1))*$F958,0)</f>
        <v>167</v>
      </c>
      <c r="K958">
        <f>ROUND(VLOOKUP($C958,NHGIS!$A$2:$H$4300,COLUMN(NHGIS!F$1))*$F958,0)</f>
        <v>119</v>
      </c>
      <c r="L958">
        <f>ROUND(VLOOKUP($C958,NHGIS!$A$2:$H$4300,COLUMN(NHGIS!G$1))*$F958,0)</f>
        <v>118</v>
      </c>
      <c r="M958">
        <f>ROUND(VLOOKUP($C958,NHGIS!$A$2:$H$4300,COLUMN(NHGIS!H$1))*$F958,0)</f>
        <v>568</v>
      </c>
    </row>
    <row r="959" spans="1:13" x14ac:dyDescent="0.2">
      <c r="A959">
        <v>1</v>
      </c>
      <c r="B959" t="s">
        <v>16</v>
      </c>
      <c r="C959">
        <v>958</v>
      </c>
      <c r="D959">
        <f>SUMIFS('MPO Data'!D:D,'MPO Data'!C:C,TAZ!C959)</f>
        <v>1017</v>
      </c>
      <c r="E959">
        <f>SUMIFS(NHGIS!B:B,NHGIS!A:A,TAZ!C959)</f>
        <v>701</v>
      </c>
      <c r="F959">
        <f t="shared" si="28"/>
        <v>1017</v>
      </c>
      <c r="G959">
        <f t="shared" si="29"/>
        <v>670</v>
      </c>
      <c r="H959">
        <f>ROUND(VLOOKUP($C959,NHGIS!$A$2:$H$4300,COLUMN(NHGIS!C$1))*F959,0)</f>
        <v>347</v>
      </c>
      <c r="I959">
        <f>ROUND(VLOOKUP($C959,NHGIS!$A$2:$H$4300,COLUMN(NHGIS!D$1))*$F959,0)</f>
        <v>54</v>
      </c>
      <c r="J959">
        <f>ROUND(VLOOKUP($C959,NHGIS!$A$2:$H$4300,COLUMN(NHGIS!E$1))*$F959,0)</f>
        <v>74</v>
      </c>
      <c r="K959">
        <f>ROUND(VLOOKUP($C959,NHGIS!$A$2:$H$4300,COLUMN(NHGIS!F$1))*$F959,0)</f>
        <v>122</v>
      </c>
      <c r="L959">
        <f>ROUND(VLOOKUP($C959,NHGIS!$A$2:$H$4300,COLUMN(NHGIS!G$1))*$F959,0)</f>
        <v>119</v>
      </c>
      <c r="M959">
        <f>ROUND(VLOOKUP($C959,NHGIS!$A$2:$H$4300,COLUMN(NHGIS!H$1))*$F959,0)</f>
        <v>649</v>
      </c>
    </row>
    <row r="960" spans="1:13" x14ac:dyDescent="0.2">
      <c r="A960">
        <v>1</v>
      </c>
      <c r="B960" t="s">
        <v>16</v>
      </c>
      <c r="C960">
        <v>959</v>
      </c>
      <c r="D960">
        <f>SUMIFS('MPO Data'!D:D,'MPO Data'!C:C,TAZ!C960)</f>
        <v>460</v>
      </c>
      <c r="E960">
        <f>SUMIFS(NHGIS!B:B,NHGIS!A:A,TAZ!C960)</f>
        <v>484</v>
      </c>
      <c r="F960">
        <f t="shared" si="28"/>
        <v>460</v>
      </c>
      <c r="G960">
        <f t="shared" si="29"/>
        <v>240</v>
      </c>
      <c r="H960">
        <f>ROUND(VLOOKUP($C960,NHGIS!$A$2:$H$4300,COLUMN(NHGIS!C$1))*F960,0)</f>
        <v>220</v>
      </c>
      <c r="I960">
        <f>ROUND(VLOOKUP($C960,NHGIS!$A$2:$H$4300,COLUMN(NHGIS!D$1))*$F960,0)</f>
        <v>0</v>
      </c>
      <c r="J960">
        <f>ROUND(VLOOKUP($C960,NHGIS!$A$2:$H$4300,COLUMN(NHGIS!E$1))*$F960,0)</f>
        <v>0</v>
      </c>
      <c r="K960">
        <f>ROUND(VLOOKUP($C960,NHGIS!$A$2:$H$4300,COLUMN(NHGIS!F$1))*$F960,0)</f>
        <v>50</v>
      </c>
      <c r="L960">
        <f>ROUND(VLOOKUP($C960,NHGIS!$A$2:$H$4300,COLUMN(NHGIS!G$1))*$F960,0)</f>
        <v>82</v>
      </c>
      <c r="M960">
        <f>ROUND(VLOOKUP($C960,NHGIS!$A$2:$H$4300,COLUMN(NHGIS!H$1))*$F960,0)</f>
        <v>328</v>
      </c>
    </row>
    <row r="961" spans="1:13" x14ac:dyDescent="0.2">
      <c r="A961">
        <v>1</v>
      </c>
      <c r="B961" t="s">
        <v>16</v>
      </c>
      <c r="C961">
        <v>960</v>
      </c>
      <c r="D961">
        <f>SUMIFS('MPO Data'!D:D,'MPO Data'!C:C,TAZ!C961)</f>
        <v>353</v>
      </c>
      <c r="E961">
        <f>SUMIFS(NHGIS!B:B,NHGIS!A:A,TAZ!C961)</f>
        <v>226</v>
      </c>
      <c r="F961">
        <f t="shared" si="28"/>
        <v>353</v>
      </c>
      <c r="G961">
        <f t="shared" si="29"/>
        <v>216</v>
      </c>
      <c r="H961">
        <f>ROUND(VLOOKUP($C961,NHGIS!$A$2:$H$4300,COLUMN(NHGIS!C$1))*F961,0)</f>
        <v>137</v>
      </c>
      <c r="I961">
        <f>ROUND(VLOOKUP($C961,NHGIS!$A$2:$H$4300,COLUMN(NHGIS!D$1))*$F961,0)</f>
        <v>45</v>
      </c>
      <c r="J961">
        <f>ROUND(VLOOKUP($C961,NHGIS!$A$2:$H$4300,COLUMN(NHGIS!E$1))*$F961,0)</f>
        <v>22</v>
      </c>
      <c r="K961">
        <f>ROUND(VLOOKUP($C961,NHGIS!$A$2:$H$4300,COLUMN(NHGIS!F$1))*$F961,0)</f>
        <v>22</v>
      </c>
      <c r="L961">
        <f>ROUND(VLOOKUP($C961,NHGIS!$A$2:$H$4300,COLUMN(NHGIS!G$1))*$F961,0)</f>
        <v>0</v>
      </c>
      <c r="M961">
        <f>ROUND(VLOOKUP($C961,NHGIS!$A$2:$H$4300,COLUMN(NHGIS!H$1))*$F961,0)</f>
        <v>264</v>
      </c>
    </row>
    <row r="962" spans="1:13" x14ac:dyDescent="0.2">
      <c r="A962">
        <v>1</v>
      </c>
      <c r="B962" t="s">
        <v>16</v>
      </c>
      <c r="C962">
        <v>961</v>
      </c>
      <c r="D962">
        <f>SUMIFS('MPO Data'!D:D,'MPO Data'!C:C,TAZ!C962)</f>
        <v>771</v>
      </c>
      <c r="E962">
        <f>SUMIFS(NHGIS!B:B,NHGIS!A:A,TAZ!C962)</f>
        <v>784</v>
      </c>
      <c r="F962">
        <f t="shared" si="28"/>
        <v>771</v>
      </c>
      <c r="G962">
        <f t="shared" si="29"/>
        <v>554</v>
      </c>
      <c r="H962">
        <f>ROUND(VLOOKUP($C962,NHGIS!$A$2:$H$4300,COLUMN(NHGIS!C$1))*F962,0)</f>
        <v>217</v>
      </c>
      <c r="I962">
        <f>ROUND(VLOOKUP($C962,NHGIS!$A$2:$H$4300,COLUMN(NHGIS!D$1))*$F962,0)</f>
        <v>110</v>
      </c>
      <c r="J962">
        <f>ROUND(VLOOKUP($C962,NHGIS!$A$2:$H$4300,COLUMN(NHGIS!E$1))*$F962,0)</f>
        <v>57</v>
      </c>
      <c r="K962">
        <f>ROUND(VLOOKUP($C962,NHGIS!$A$2:$H$4300,COLUMN(NHGIS!F$1))*$F962,0)</f>
        <v>160</v>
      </c>
      <c r="L962">
        <f>ROUND(VLOOKUP($C962,NHGIS!$A$2:$H$4300,COLUMN(NHGIS!G$1))*$F962,0)</f>
        <v>0</v>
      </c>
      <c r="M962">
        <f>ROUND(VLOOKUP($C962,NHGIS!$A$2:$H$4300,COLUMN(NHGIS!H$1))*$F962,0)</f>
        <v>444</v>
      </c>
    </row>
    <row r="963" spans="1:13" x14ac:dyDescent="0.2">
      <c r="A963">
        <v>1</v>
      </c>
      <c r="B963" t="s">
        <v>16</v>
      </c>
      <c r="C963">
        <v>962</v>
      </c>
      <c r="D963">
        <f>SUMIFS('MPO Data'!D:D,'MPO Data'!C:C,TAZ!C963)</f>
        <v>686</v>
      </c>
      <c r="E963">
        <f>SUMIFS(NHGIS!B:B,NHGIS!A:A,TAZ!C963)</f>
        <v>881</v>
      </c>
      <c r="F963">
        <f t="shared" ref="F963:F1026" si="30">D963</f>
        <v>686</v>
      </c>
      <c r="G963">
        <f t="shared" ref="G963:G1026" si="31">F963-H963</f>
        <v>519</v>
      </c>
      <c r="H963">
        <f>ROUND(VLOOKUP($C963,NHGIS!$A$2:$H$4300,COLUMN(NHGIS!C$1))*F963,0)</f>
        <v>167</v>
      </c>
      <c r="I963">
        <f>ROUND(VLOOKUP($C963,NHGIS!$A$2:$H$4300,COLUMN(NHGIS!D$1))*$F963,0)</f>
        <v>24</v>
      </c>
      <c r="J963">
        <f>ROUND(VLOOKUP($C963,NHGIS!$A$2:$H$4300,COLUMN(NHGIS!E$1))*$F963,0)</f>
        <v>39</v>
      </c>
      <c r="K963">
        <f>ROUND(VLOOKUP($C963,NHGIS!$A$2:$H$4300,COLUMN(NHGIS!F$1))*$F963,0)</f>
        <v>71</v>
      </c>
      <c r="L963">
        <f>ROUND(VLOOKUP($C963,NHGIS!$A$2:$H$4300,COLUMN(NHGIS!G$1))*$F963,0)</f>
        <v>82</v>
      </c>
      <c r="M963">
        <f>ROUND(VLOOKUP($C963,NHGIS!$A$2:$H$4300,COLUMN(NHGIS!H$1))*$F963,0)</f>
        <v>470</v>
      </c>
    </row>
    <row r="964" spans="1:13" x14ac:dyDescent="0.2">
      <c r="A964">
        <v>1</v>
      </c>
      <c r="B964" t="s">
        <v>16</v>
      </c>
      <c r="C964">
        <v>963</v>
      </c>
      <c r="D964">
        <f>SUMIFS('MPO Data'!D:D,'MPO Data'!C:C,TAZ!C964)</f>
        <v>1079</v>
      </c>
      <c r="E964">
        <f>SUMIFS(NHGIS!B:B,NHGIS!A:A,TAZ!C964)</f>
        <v>346</v>
      </c>
      <c r="F964">
        <f t="shared" si="30"/>
        <v>1079</v>
      </c>
      <c r="G964">
        <f t="shared" si="31"/>
        <v>767</v>
      </c>
      <c r="H964">
        <f>ROUND(VLOOKUP($C964,NHGIS!$A$2:$H$4300,COLUMN(NHGIS!C$1))*F964,0)</f>
        <v>312</v>
      </c>
      <c r="I964">
        <f>ROUND(VLOOKUP($C964,NHGIS!$A$2:$H$4300,COLUMN(NHGIS!D$1))*$F964,0)</f>
        <v>231</v>
      </c>
      <c r="J964">
        <f>ROUND(VLOOKUP($C964,NHGIS!$A$2:$H$4300,COLUMN(NHGIS!E$1))*$F964,0)</f>
        <v>228</v>
      </c>
      <c r="K964">
        <f>ROUND(VLOOKUP($C964,NHGIS!$A$2:$H$4300,COLUMN(NHGIS!F$1))*$F964,0)</f>
        <v>190</v>
      </c>
      <c r="L964">
        <f>ROUND(VLOOKUP($C964,NHGIS!$A$2:$H$4300,COLUMN(NHGIS!G$1))*$F964,0)</f>
        <v>0</v>
      </c>
      <c r="M964">
        <f>ROUND(VLOOKUP($C964,NHGIS!$A$2:$H$4300,COLUMN(NHGIS!H$1))*$F964,0)</f>
        <v>430</v>
      </c>
    </row>
    <row r="965" spans="1:13" x14ac:dyDescent="0.2">
      <c r="A965">
        <v>1</v>
      </c>
      <c r="B965" t="s">
        <v>16</v>
      </c>
      <c r="C965">
        <v>964</v>
      </c>
      <c r="D965">
        <f>SUMIFS('MPO Data'!D:D,'MPO Data'!C:C,TAZ!C965)</f>
        <v>964</v>
      </c>
      <c r="E965">
        <f>SUMIFS(NHGIS!B:B,NHGIS!A:A,TAZ!C965)</f>
        <v>869</v>
      </c>
      <c r="F965">
        <f t="shared" si="30"/>
        <v>964</v>
      </c>
      <c r="G965">
        <f t="shared" si="31"/>
        <v>551</v>
      </c>
      <c r="H965">
        <f>ROUND(VLOOKUP($C965,NHGIS!$A$2:$H$4300,COLUMN(NHGIS!C$1))*F965,0)</f>
        <v>413</v>
      </c>
      <c r="I965">
        <f>ROUND(VLOOKUP($C965,NHGIS!$A$2:$H$4300,COLUMN(NHGIS!D$1))*$F965,0)</f>
        <v>84</v>
      </c>
      <c r="J965">
        <f>ROUND(VLOOKUP($C965,NHGIS!$A$2:$H$4300,COLUMN(NHGIS!E$1))*$F965,0)</f>
        <v>35</v>
      </c>
      <c r="K965">
        <f>ROUND(VLOOKUP($C965,NHGIS!$A$2:$H$4300,COLUMN(NHGIS!F$1))*$F965,0)</f>
        <v>102</v>
      </c>
      <c r="L965">
        <f>ROUND(VLOOKUP($C965,NHGIS!$A$2:$H$4300,COLUMN(NHGIS!G$1))*$F965,0)</f>
        <v>58</v>
      </c>
      <c r="M965">
        <f>ROUND(VLOOKUP($C965,NHGIS!$A$2:$H$4300,COLUMN(NHGIS!H$1))*$F965,0)</f>
        <v>684</v>
      </c>
    </row>
    <row r="966" spans="1:13" x14ac:dyDescent="0.2">
      <c r="A966">
        <v>1</v>
      </c>
      <c r="B966" t="s">
        <v>16</v>
      </c>
      <c r="C966">
        <v>965</v>
      </c>
      <c r="D966">
        <f>SUMIFS('MPO Data'!D:D,'MPO Data'!C:C,TAZ!C966)</f>
        <v>475</v>
      </c>
      <c r="E966">
        <f>SUMIFS(NHGIS!B:B,NHGIS!A:A,TAZ!C966)</f>
        <v>426</v>
      </c>
      <c r="F966">
        <f t="shared" si="30"/>
        <v>475</v>
      </c>
      <c r="G966">
        <f t="shared" si="31"/>
        <v>332</v>
      </c>
      <c r="H966">
        <f>ROUND(VLOOKUP($C966,NHGIS!$A$2:$H$4300,COLUMN(NHGIS!C$1))*F966,0)</f>
        <v>143</v>
      </c>
      <c r="I966">
        <f>ROUND(VLOOKUP($C966,NHGIS!$A$2:$H$4300,COLUMN(NHGIS!D$1))*$F966,0)</f>
        <v>32</v>
      </c>
      <c r="J966">
        <f>ROUND(VLOOKUP($C966,NHGIS!$A$2:$H$4300,COLUMN(NHGIS!E$1))*$F966,0)</f>
        <v>16</v>
      </c>
      <c r="K966">
        <f>ROUND(VLOOKUP($C966,NHGIS!$A$2:$H$4300,COLUMN(NHGIS!F$1))*$F966,0)</f>
        <v>35</v>
      </c>
      <c r="L966">
        <f>ROUND(VLOOKUP($C966,NHGIS!$A$2:$H$4300,COLUMN(NHGIS!G$1))*$F966,0)</f>
        <v>43</v>
      </c>
      <c r="M966">
        <f>ROUND(VLOOKUP($C966,NHGIS!$A$2:$H$4300,COLUMN(NHGIS!H$1))*$F966,0)</f>
        <v>349</v>
      </c>
    </row>
    <row r="967" spans="1:13" x14ac:dyDescent="0.2">
      <c r="A967">
        <v>1</v>
      </c>
      <c r="B967" t="s">
        <v>16</v>
      </c>
      <c r="C967">
        <v>966</v>
      </c>
      <c r="D967">
        <f>SUMIFS('MPO Data'!D:D,'MPO Data'!C:C,TAZ!C967)</f>
        <v>567</v>
      </c>
      <c r="E967">
        <f>SUMIFS(NHGIS!B:B,NHGIS!A:A,TAZ!C967)</f>
        <v>428</v>
      </c>
      <c r="F967">
        <f t="shared" si="30"/>
        <v>567</v>
      </c>
      <c r="G967">
        <f t="shared" si="31"/>
        <v>359</v>
      </c>
      <c r="H967">
        <f>ROUND(VLOOKUP($C967,NHGIS!$A$2:$H$4300,COLUMN(NHGIS!C$1))*F967,0)</f>
        <v>208</v>
      </c>
      <c r="I967">
        <f>ROUND(VLOOKUP($C967,NHGIS!$A$2:$H$4300,COLUMN(NHGIS!D$1))*$F967,0)</f>
        <v>61</v>
      </c>
      <c r="J967">
        <f>ROUND(VLOOKUP($C967,NHGIS!$A$2:$H$4300,COLUMN(NHGIS!E$1))*$F967,0)</f>
        <v>21</v>
      </c>
      <c r="K967">
        <f>ROUND(VLOOKUP($C967,NHGIS!$A$2:$H$4300,COLUMN(NHGIS!F$1))*$F967,0)</f>
        <v>91</v>
      </c>
      <c r="L967">
        <f>ROUND(VLOOKUP($C967,NHGIS!$A$2:$H$4300,COLUMN(NHGIS!G$1))*$F967,0)</f>
        <v>0</v>
      </c>
      <c r="M967">
        <f>ROUND(VLOOKUP($C967,NHGIS!$A$2:$H$4300,COLUMN(NHGIS!H$1))*$F967,0)</f>
        <v>393</v>
      </c>
    </row>
    <row r="968" spans="1:13" x14ac:dyDescent="0.2">
      <c r="A968">
        <v>1</v>
      </c>
      <c r="B968" t="s">
        <v>16</v>
      </c>
      <c r="C968">
        <v>967</v>
      </c>
      <c r="D968">
        <f>SUMIFS('MPO Data'!D:D,'MPO Data'!C:C,TAZ!C968)</f>
        <v>534</v>
      </c>
      <c r="E968">
        <f>SUMIFS(NHGIS!B:B,NHGIS!A:A,TAZ!C968)</f>
        <v>601</v>
      </c>
      <c r="F968">
        <f t="shared" si="30"/>
        <v>534</v>
      </c>
      <c r="G968">
        <f t="shared" si="31"/>
        <v>402</v>
      </c>
      <c r="H968">
        <f>ROUND(VLOOKUP($C968,NHGIS!$A$2:$H$4300,COLUMN(NHGIS!C$1))*F968,0)</f>
        <v>132</v>
      </c>
      <c r="I968">
        <f>ROUND(VLOOKUP($C968,NHGIS!$A$2:$H$4300,COLUMN(NHGIS!D$1))*$F968,0)</f>
        <v>28</v>
      </c>
      <c r="J968">
        <f>ROUND(VLOOKUP($C968,NHGIS!$A$2:$H$4300,COLUMN(NHGIS!E$1))*$F968,0)</f>
        <v>52</v>
      </c>
      <c r="K968">
        <f>ROUND(VLOOKUP($C968,NHGIS!$A$2:$H$4300,COLUMN(NHGIS!F$1))*$F968,0)</f>
        <v>108</v>
      </c>
      <c r="L968">
        <f>ROUND(VLOOKUP($C968,NHGIS!$A$2:$H$4300,COLUMN(NHGIS!G$1))*$F968,0)</f>
        <v>52</v>
      </c>
      <c r="M968">
        <f>ROUND(VLOOKUP($C968,NHGIS!$A$2:$H$4300,COLUMN(NHGIS!H$1))*$F968,0)</f>
        <v>293</v>
      </c>
    </row>
    <row r="969" spans="1:13" x14ac:dyDescent="0.2">
      <c r="A969">
        <v>1</v>
      </c>
      <c r="B969" t="s">
        <v>16</v>
      </c>
      <c r="C969">
        <v>968</v>
      </c>
      <c r="D969">
        <f>SUMIFS('MPO Data'!D:D,'MPO Data'!C:C,TAZ!C969)</f>
        <v>436</v>
      </c>
      <c r="E969">
        <f>SUMIFS(NHGIS!B:B,NHGIS!A:A,TAZ!C969)</f>
        <v>474</v>
      </c>
      <c r="F969">
        <f t="shared" si="30"/>
        <v>436</v>
      </c>
      <c r="G969">
        <f t="shared" si="31"/>
        <v>331</v>
      </c>
      <c r="H969">
        <f>ROUND(VLOOKUP($C969,NHGIS!$A$2:$H$4300,COLUMN(NHGIS!C$1))*F969,0)</f>
        <v>105</v>
      </c>
      <c r="I969">
        <f>ROUND(VLOOKUP($C969,NHGIS!$A$2:$H$4300,COLUMN(NHGIS!D$1))*$F969,0)</f>
        <v>109</v>
      </c>
      <c r="J969">
        <f>ROUND(VLOOKUP($C969,NHGIS!$A$2:$H$4300,COLUMN(NHGIS!E$1))*$F969,0)</f>
        <v>42</v>
      </c>
      <c r="K969">
        <f>ROUND(VLOOKUP($C969,NHGIS!$A$2:$H$4300,COLUMN(NHGIS!F$1))*$F969,0)</f>
        <v>16</v>
      </c>
      <c r="L969">
        <f>ROUND(VLOOKUP($C969,NHGIS!$A$2:$H$4300,COLUMN(NHGIS!G$1))*$F969,0)</f>
        <v>9</v>
      </c>
      <c r="M969">
        <f>ROUND(VLOOKUP($C969,NHGIS!$A$2:$H$4300,COLUMN(NHGIS!H$1))*$F969,0)</f>
        <v>259</v>
      </c>
    </row>
    <row r="970" spans="1:13" x14ac:dyDescent="0.2">
      <c r="A970">
        <v>1</v>
      </c>
      <c r="B970" t="s">
        <v>16</v>
      </c>
      <c r="C970">
        <v>969</v>
      </c>
      <c r="D970">
        <f>SUMIFS('MPO Data'!D:D,'MPO Data'!C:C,TAZ!C970)</f>
        <v>729</v>
      </c>
      <c r="E970">
        <f>SUMIFS(NHGIS!B:B,NHGIS!A:A,TAZ!C970)</f>
        <v>841</v>
      </c>
      <c r="F970">
        <f t="shared" si="30"/>
        <v>729</v>
      </c>
      <c r="G970">
        <f t="shared" si="31"/>
        <v>448</v>
      </c>
      <c r="H970">
        <f>ROUND(VLOOKUP($C970,NHGIS!$A$2:$H$4300,COLUMN(NHGIS!C$1))*F970,0)</f>
        <v>281</v>
      </c>
      <c r="I970">
        <f>ROUND(VLOOKUP($C970,NHGIS!$A$2:$H$4300,COLUMN(NHGIS!D$1))*$F970,0)</f>
        <v>239</v>
      </c>
      <c r="J970">
        <f>ROUND(VLOOKUP($C970,NHGIS!$A$2:$H$4300,COLUMN(NHGIS!E$1))*$F970,0)</f>
        <v>146</v>
      </c>
      <c r="K970">
        <f>ROUND(VLOOKUP($C970,NHGIS!$A$2:$H$4300,COLUMN(NHGIS!F$1))*$F970,0)</f>
        <v>61</v>
      </c>
      <c r="L970">
        <f>ROUND(VLOOKUP($C970,NHGIS!$A$2:$H$4300,COLUMN(NHGIS!G$1))*$F970,0)</f>
        <v>84</v>
      </c>
      <c r="M970">
        <f>ROUND(VLOOKUP($C970,NHGIS!$A$2:$H$4300,COLUMN(NHGIS!H$1))*$F970,0)</f>
        <v>199</v>
      </c>
    </row>
    <row r="971" spans="1:13" x14ac:dyDescent="0.2">
      <c r="A971">
        <v>1</v>
      </c>
      <c r="B971" t="s">
        <v>16</v>
      </c>
      <c r="C971">
        <v>970</v>
      </c>
      <c r="D971">
        <f>SUMIFS('MPO Data'!D:D,'MPO Data'!C:C,TAZ!C971)</f>
        <v>540</v>
      </c>
      <c r="E971">
        <f>SUMIFS(NHGIS!B:B,NHGIS!A:A,TAZ!C971)</f>
        <v>253</v>
      </c>
      <c r="F971">
        <f t="shared" si="30"/>
        <v>540</v>
      </c>
      <c r="G971">
        <f t="shared" si="31"/>
        <v>269</v>
      </c>
      <c r="H971">
        <f>ROUND(VLOOKUP($C971,NHGIS!$A$2:$H$4300,COLUMN(NHGIS!C$1))*F971,0)</f>
        <v>271</v>
      </c>
      <c r="I971">
        <f>ROUND(VLOOKUP($C971,NHGIS!$A$2:$H$4300,COLUMN(NHGIS!D$1))*$F971,0)</f>
        <v>21</v>
      </c>
      <c r="J971">
        <f>ROUND(VLOOKUP($C971,NHGIS!$A$2:$H$4300,COLUMN(NHGIS!E$1))*$F971,0)</f>
        <v>90</v>
      </c>
      <c r="K971">
        <f>ROUND(VLOOKUP($C971,NHGIS!$A$2:$H$4300,COLUMN(NHGIS!F$1))*$F971,0)</f>
        <v>132</v>
      </c>
      <c r="L971">
        <f>ROUND(VLOOKUP($C971,NHGIS!$A$2:$H$4300,COLUMN(NHGIS!G$1))*$F971,0)</f>
        <v>68</v>
      </c>
      <c r="M971">
        <f>ROUND(VLOOKUP($C971,NHGIS!$A$2:$H$4300,COLUMN(NHGIS!H$1))*$F971,0)</f>
        <v>228</v>
      </c>
    </row>
    <row r="972" spans="1:13" x14ac:dyDescent="0.2">
      <c r="A972">
        <v>1</v>
      </c>
      <c r="B972" t="s">
        <v>16</v>
      </c>
      <c r="C972">
        <v>971</v>
      </c>
      <c r="D972">
        <f>SUMIFS('MPO Data'!D:D,'MPO Data'!C:C,TAZ!C972)</f>
        <v>1378</v>
      </c>
      <c r="E972">
        <f>SUMIFS(NHGIS!B:B,NHGIS!A:A,TAZ!C972)</f>
        <v>1052</v>
      </c>
      <c r="F972">
        <f t="shared" si="30"/>
        <v>1378</v>
      </c>
      <c r="G972">
        <f t="shared" si="31"/>
        <v>1164</v>
      </c>
      <c r="H972">
        <f>ROUND(VLOOKUP($C972,NHGIS!$A$2:$H$4300,COLUMN(NHGIS!C$1))*F972,0)</f>
        <v>214</v>
      </c>
      <c r="I972">
        <f>ROUND(VLOOKUP($C972,NHGIS!$A$2:$H$4300,COLUMN(NHGIS!D$1))*$F972,0)</f>
        <v>393</v>
      </c>
      <c r="J972">
        <f>ROUND(VLOOKUP($C972,NHGIS!$A$2:$H$4300,COLUMN(NHGIS!E$1))*$F972,0)</f>
        <v>210</v>
      </c>
      <c r="K972">
        <f>ROUND(VLOOKUP($C972,NHGIS!$A$2:$H$4300,COLUMN(NHGIS!F$1))*$F972,0)</f>
        <v>148</v>
      </c>
      <c r="L972">
        <f>ROUND(VLOOKUP($C972,NHGIS!$A$2:$H$4300,COLUMN(NHGIS!G$1))*$F972,0)</f>
        <v>102</v>
      </c>
      <c r="M972">
        <f>ROUND(VLOOKUP($C972,NHGIS!$A$2:$H$4300,COLUMN(NHGIS!H$1))*$F972,0)</f>
        <v>525</v>
      </c>
    </row>
    <row r="973" spans="1:13" x14ac:dyDescent="0.2">
      <c r="A973">
        <v>1</v>
      </c>
      <c r="B973" t="s">
        <v>16</v>
      </c>
      <c r="C973">
        <v>972</v>
      </c>
      <c r="D973">
        <f>SUMIFS('MPO Data'!D:D,'MPO Data'!C:C,TAZ!C973)</f>
        <v>1160</v>
      </c>
      <c r="E973">
        <f>SUMIFS(NHGIS!B:B,NHGIS!A:A,TAZ!C973)</f>
        <v>1200</v>
      </c>
      <c r="F973">
        <f t="shared" si="30"/>
        <v>1160</v>
      </c>
      <c r="G973">
        <f t="shared" si="31"/>
        <v>683</v>
      </c>
      <c r="H973">
        <f>ROUND(VLOOKUP($C973,NHGIS!$A$2:$H$4300,COLUMN(NHGIS!C$1))*F973,0)</f>
        <v>477</v>
      </c>
      <c r="I973">
        <f>ROUND(VLOOKUP($C973,NHGIS!$A$2:$H$4300,COLUMN(NHGIS!D$1))*$F973,0)</f>
        <v>165</v>
      </c>
      <c r="J973">
        <f>ROUND(VLOOKUP($C973,NHGIS!$A$2:$H$4300,COLUMN(NHGIS!E$1))*$F973,0)</f>
        <v>147</v>
      </c>
      <c r="K973">
        <f>ROUND(VLOOKUP($C973,NHGIS!$A$2:$H$4300,COLUMN(NHGIS!F$1))*$F973,0)</f>
        <v>135</v>
      </c>
      <c r="L973">
        <f>ROUND(VLOOKUP($C973,NHGIS!$A$2:$H$4300,COLUMN(NHGIS!G$1))*$F973,0)</f>
        <v>72</v>
      </c>
      <c r="M973">
        <f>ROUND(VLOOKUP($C973,NHGIS!$A$2:$H$4300,COLUMN(NHGIS!H$1))*$F973,0)</f>
        <v>641</v>
      </c>
    </row>
    <row r="974" spans="1:13" x14ac:dyDescent="0.2">
      <c r="A974">
        <v>1</v>
      </c>
      <c r="B974" t="s">
        <v>16</v>
      </c>
      <c r="C974">
        <v>973</v>
      </c>
      <c r="D974">
        <f>SUMIFS('MPO Data'!D:D,'MPO Data'!C:C,TAZ!C974)</f>
        <v>462</v>
      </c>
      <c r="E974">
        <f>SUMIFS(NHGIS!B:B,NHGIS!A:A,TAZ!C974)</f>
        <v>573</v>
      </c>
      <c r="F974">
        <f t="shared" si="30"/>
        <v>462</v>
      </c>
      <c r="G974">
        <f t="shared" si="31"/>
        <v>152</v>
      </c>
      <c r="H974">
        <f>ROUND(VLOOKUP($C974,NHGIS!$A$2:$H$4300,COLUMN(NHGIS!C$1))*F974,0)</f>
        <v>310</v>
      </c>
      <c r="I974">
        <f>ROUND(VLOOKUP($C974,NHGIS!$A$2:$H$4300,COLUMN(NHGIS!D$1))*$F974,0)</f>
        <v>106</v>
      </c>
      <c r="J974">
        <f>ROUND(VLOOKUP($C974,NHGIS!$A$2:$H$4300,COLUMN(NHGIS!E$1))*$F974,0)</f>
        <v>127</v>
      </c>
      <c r="K974">
        <f>ROUND(VLOOKUP($C974,NHGIS!$A$2:$H$4300,COLUMN(NHGIS!F$1))*$F974,0)</f>
        <v>35</v>
      </c>
      <c r="L974">
        <f>ROUND(VLOOKUP($C974,NHGIS!$A$2:$H$4300,COLUMN(NHGIS!G$1))*$F974,0)</f>
        <v>76</v>
      </c>
      <c r="M974">
        <f>ROUND(VLOOKUP($C974,NHGIS!$A$2:$H$4300,COLUMN(NHGIS!H$1))*$F974,0)</f>
        <v>119</v>
      </c>
    </row>
    <row r="975" spans="1:13" x14ac:dyDescent="0.2">
      <c r="A975">
        <v>1</v>
      </c>
      <c r="B975" t="s">
        <v>16</v>
      </c>
      <c r="C975">
        <v>974</v>
      </c>
      <c r="D975">
        <f>SUMIFS('MPO Data'!D:D,'MPO Data'!C:C,TAZ!C975)</f>
        <v>890</v>
      </c>
      <c r="E975">
        <f>SUMIFS(NHGIS!B:B,NHGIS!A:A,TAZ!C975)</f>
        <v>1221</v>
      </c>
      <c r="F975">
        <f t="shared" si="30"/>
        <v>890</v>
      </c>
      <c r="G975">
        <f t="shared" si="31"/>
        <v>694</v>
      </c>
      <c r="H975">
        <f>ROUND(VLOOKUP($C975,NHGIS!$A$2:$H$4300,COLUMN(NHGIS!C$1))*F975,0)</f>
        <v>196</v>
      </c>
      <c r="I975">
        <f>ROUND(VLOOKUP($C975,NHGIS!$A$2:$H$4300,COLUMN(NHGIS!D$1))*$F975,0)</f>
        <v>142</v>
      </c>
      <c r="J975">
        <f>ROUND(VLOOKUP($C975,NHGIS!$A$2:$H$4300,COLUMN(NHGIS!E$1))*$F975,0)</f>
        <v>93</v>
      </c>
      <c r="K975">
        <f>ROUND(VLOOKUP($C975,NHGIS!$A$2:$H$4300,COLUMN(NHGIS!F$1))*$F975,0)</f>
        <v>137</v>
      </c>
      <c r="L975">
        <f>ROUND(VLOOKUP($C975,NHGIS!$A$2:$H$4300,COLUMN(NHGIS!G$1))*$F975,0)</f>
        <v>146</v>
      </c>
      <c r="M975">
        <f>ROUND(VLOOKUP($C975,NHGIS!$A$2:$H$4300,COLUMN(NHGIS!H$1))*$F975,0)</f>
        <v>372</v>
      </c>
    </row>
    <row r="976" spans="1:13" x14ac:dyDescent="0.2">
      <c r="A976">
        <v>1</v>
      </c>
      <c r="B976" t="s">
        <v>16</v>
      </c>
      <c r="C976">
        <v>975</v>
      </c>
      <c r="D976">
        <f>SUMIFS('MPO Data'!D:D,'MPO Data'!C:C,TAZ!C976)</f>
        <v>416</v>
      </c>
      <c r="E976">
        <f>SUMIFS(NHGIS!B:B,NHGIS!A:A,TAZ!C976)</f>
        <v>685</v>
      </c>
      <c r="F976">
        <f t="shared" si="30"/>
        <v>416</v>
      </c>
      <c r="G976">
        <f t="shared" si="31"/>
        <v>302</v>
      </c>
      <c r="H976">
        <f>ROUND(VLOOKUP($C976,NHGIS!$A$2:$H$4300,COLUMN(NHGIS!C$1))*F976,0)</f>
        <v>114</v>
      </c>
      <c r="I976">
        <f>ROUND(VLOOKUP($C976,NHGIS!$A$2:$H$4300,COLUMN(NHGIS!D$1))*$F976,0)</f>
        <v>137</v>
      </c>
      <c r="J976">
        <f>ROUND(VLOOKUP($C976,NHGIS!$A$2:$H$4300,COLUMN(NHGIS!E$1))*$F976,0)</f>
        <v>75</v>
      </c>
      <c r="K976">
        <f>ROUND(VLOOKUP($C976,NHGIS!$A$2:$H$4300,COLUMN(NHGIS!F$1))*$F976,0)</f>
        <v>35</v>
      </c>
      <c r="L976">
        <f>ROUND(VLOOKUP($C976,NHGIS!$A$2:$H$4300,COLUMN(NHGIS!G$1))*$F976,0)</f>
        <v>66</v>
      </c>
      <c r="M976">
        <f>ROUND(VLOOKUP($C976,NHGIS!$A$2:$H$4300,COLUMN(NHGIS!H$1))*$F976,0)</f>
        <v>103</v>
      </c>
    </row>
    <row r="977" spans="1:13" x14ac:dyDescent="0.2">
      <c r="A977">
        <v>1</v>
      </c>
      <c r="B977" t="s">
        <v>16</v>
      </c>
      <c r="C977">
        <v>976</v>
      </c>
      <c r="D977">
        <f>SUMIFS('MPO Data'!D:D,'MPO Data'!C:C,TAZ!C977)</f>
        <v>854</v>
      </c>
      <c r="E977">
        <f>SUMIFS(NHGIS!B:B,NHGIS!A:A,TAZ!C977)</f>
        <v>1000</v>
      </c>
      <c r="F977">
        <f t="shared" si="30"/>
        <v>854</v>
      </c>
      <c r="G977">
        <f t="shared" si="31"/>
        <v>546</v>
      </c>
      <c r="H977">
        <f>ROUND(VLOOKUP($C977,NHGIS!$A$2:$H$4300,COLUMN(NHGIS!C$1))*F977,0)</f>
        <v>308</v>
      </c>
      <c r="I977">
        <f>ROUND(VLOOKUP($C977,NHGIS!$A$2:$H$4300,COLUMN(NHGIS!D$1))*$F977,0)</f>
        <v>122</v>
      </c>
      <c r="J977">
        <f>ROUND(VLOOKUP($C977,NHGIS!$A$2:$H$4300,COLUMN(NHGIS!E$1))*$F977,0)</f>
        <v>199</v>
      </c>
      <c r="K977">
        <f>ROUND(VLOOKUP($C977,NHGIS!$A$2:$H$4300,COLUMN(NHGIS!F$1))*$F977,0)</f>
        <v>185</v>
      </c>
      <c r="L977">
        <f>ROUND(VLOOKUP($C977,NHGIS!$A$2:$H$4300,COLUMN(NHGIS!G$1))*$F977,0)</f>
        <v>69</v>
      </c>
      <c r="M977">
        <f>ROUND(VLOOKUP($C977,NHGIS!$A$2:$H$4300,COLUMN(NHGIS!H$1))*$F977,0)</f>
        <v>278</v>
      </c>
    </row>
    <row r="978" spans="1:13" x14ac:dyDescent="0.2">
      <c r="A978">
        <v>1</v>
      </c>
      <c r="B978" t="s">
        <v>16</v>
      </c>
      <c r="C978">
        <v>977</v>
      </c>
      <c r="D978">
        <f>SUMIFS('MPO Data'!D:D,'MPO Data'!C:C,TAZ!C978)</f>
        <v>294</v>
      </c>
      <c r="E978">
        <f>SUMIFS(NHGIS!B:B,NHGIS!A:A,TAZ!C978)</f>
        <v>286</v>
      </c>
      <c r="F978">
        <f t="shared" si="30"/>
        <v>294</v>
      </c>
      <c r="G978">
        <f t="shared" si="31"/>
        <v>196</v>
      </c>
      <c r="H978">
        <f>ROUND(VLOOKUP($C978,NHGIS!$A$2:$H$4300,COLUMN(NHGIS!C$1))*F978,0)</f>
        <v>98</v>
      </c>
      <c r="I978">
        <f>ROUND(VLOOKUP($C978,NHGIS!$A$2:$H$4300,COLUMN(NHGIS!D$1))*$F978,0)</f>
        <v>14</v>
      </c>
      <c r="J978">
        <f>ROUND(VLOOKUP($C978,NHGIS!$A$2:$H$4300,COLUMN(NHGIS!E$1))*$F978,0)</f>
        <v>57</v>
      </c>
      <c r="K978">
        <f>ROUND(VLOOKUP($C978,NHGIS!$A$2:$H$4300,COLUMN(NHGIS!F$1))*$F978,0)</f>
        <v>42</v>
      </c>
      <c r="L978">
        <f>ROUND(VLOOKUP($C978,NHGIS!$A$2:$H$4300,COLUMN(NHGIS!G$1))*$F978,0)</f>
        <v>9</v>
      </c>
      <c r="M978">
        <f>ROUND(VLOOKUP($C978,NHGIS!$A$2:$H$4300,COLUMN(NHGIS!H$1))*$F978,0)</f>
        <v>172</v>
      </c>
    </row>
    <row r="979" spans="1:13" x14ac:dyDescent="0.2">
      <c r="A979">
        <v>1</v>
      </c>
      <c r="B979" t="s">
        <v>16</v>
      </c>
      <c r="C979">
        <v>978</v>
      </c>
      <c r="D979">
        <f>SUMIFS('MPO Data'!D:D,'MPO Data'!C:C,TAZ!C979)</f>
        <v>1296</v>
      </c>
      <c r="E979">
        <f>SUMIFS(NHGIS!B:B,NHGIS!A:A,TAZ!C979)</f>
        <v>1177</v>
      </c>
      <c r="F979">
        <f t="shared" si="30"/>
        <v>1296</v>
      </c>
      <c r="G979">
        <f t="shared" si="31"/>
        <v>853</v>
      </c>
      <c r="H979">
        <f>ROUND(VLOOKUP($C979,NHGIS!$A$2:$H$4300,COLUMN(NHGIS!C$1))*F979,0)</f>
        <v>443</v>
      </c>
      <c r="I979">
        <f>ROUND(VLOOKUP($C979,NHGIS!$A$2:$H$4300,COLUMN(NHGIS!D$1))*$F979,0)</f>
        <v>50</v>
      </c>
      <c r="J979">
        <f>ROUND(VLOOKUP($C979,NHGIS!$A$2:$H$4300,COLUMN(NHGIS!E$1))*$F979,0)</f>
        <v>98</v>
      </c>
      <c r="K979">
        <f>ROUND(VLOOKUP($C979,NHGIS!$A$2:$H$4300,COLUMN(NHGIS!F$1))*$F979,0)</f>
        <v>78</v>
      </c>
      <c r="L979">
        <f>ROUND(VLOOKUP($C979,NHGIS!$A$2:$H$4300,COLUMN(NHGIS!G$1))*$F979,0)</f>
        <v>88</v>
      </c>
      <c r="M979">
        <f>ROUND(VLOOKUP($C979,NHGIS!$A$2:$H$4300,COLUMN(NHGIS!H$1))*$F979,0)</f>
        <v>982</v>
      </c>
    </row>
    <row r="980" spans="1:13" x14ac:dyDescent="0.2">
      <c r="A980">
        <v>1</v>
      </c>
      <c r="B980" t="s">
        <v>16</v>
      </c>
      <c r="C980">
        <v>979</v>
      </c>
      <c r="D980">
        <f>SUMIFS('MPO Data'!D:D,'MPO Data'!C:C,TAZ!C980)</f>
        <v>663</v>
      </c>
      <c r="E980">
        <f>SUMIFS(NHGIS!B:B,NHGIS!A:A,TAZ!C980)</f>
        <v>661</v>
      </c>
      <c r="F980">
        <f t="shared" si="30"/>
        <v>663</v>
      </c>
      <c r="G980">
        <f t="shared" si="31"/>
        <v>403</v>
      </c>
      <c r="H980">
        <f>ROUND(VLOOKUP($C980,NHGIS!$A$2:$H$4300,COLUMN(NHGIS!C$1))*F980,0)</f>
        <v>260</v>
      </c>
      <c r="I980">
        <f>ROUND(VLOOKUP($C980,NHGIS!$A$2:$H$4300,COLUMN(NHGIS!D$1))*$F980,0)</f>
        <v>18</v>
      </c>
      <c r="J980">
        <f>ROUND(VLOOKUP($C980,NHGIS!$A$2:$H$4300,COLUMN(NHGIS!E$1))*$F980,0)</f>
        <v>50</v>
      </c>
      <c r="K980">
        <f>ROUND(VLOOKUP($C980,NHGIS!$A$2:$H$4300,COLUMN(NHGIS!F$1))*$F980,0)</f>
        <v>0</v>
      </c>
      <c r="L980">
        <f>ROUND(VLOOKUP($C980,NHGIS!$A$2:$H$4300,COLUMN(NHGIS!G$1))*$F980,0)</f>
        <v>88</v>
      </c>
      <c r="M980">
        <f>ROUND(VLOOKUP($C980,NHGIS!$A$2:$H$4300,COLUMN(NHGIS!H$1))*$F980,0)</f>
        <v>507</v>
      </c>
    </row>
    <row r="981" spans="1:13" x14ac:dyDescent="0.2">
      <c r="A981">
        <v>1</v>
      </c>
      <c r="B981" t="s">
        <v>16</v>
      </c>
      <c r="C981">
        <v>980</v>
      </c>
      <c r="D981">
        <f>SUMIFS('MPO Data'!D:D,'MPO Data'!C:C,TAZ!C981)</f>
        <v>487</v>
      </c>
      <c r="E981">
        <f>SUMIFS(NHGIS!B:B,NHGIS!A:A,TAZ!C981)</f>
        <v>402</v>
      </c>
      <c r="F981">
        <f t="shared" si="30"/>
        <v>487</v>
      </c>
      <c r="G981">
        <f t="shared" si="31"/>
        <v>361</v>
      </c>
      <c r="H981">
        <f>ROUND(VLOOKUP($C981,NHGIS!$A$2:$H$4300,COLUMN(NHGIS!C$1))*F981,0)</f>
        <v>126</v>
      </c>
      <c r="I981">
        <f>ROUND(VLOOKUP($C981,NHGIS!$A$2:$H$4300,COLUMN(NHGIS!D$1))*$F981,0)</f>
        <v>24</v>
      </c>
      <c r="J981">
        <f>ROUND(VLOOKUP($C981,NHGIS!$A$2:$H$4300,COLUMN(NHGIS!E$1))*$F981,0)</f>
        <v>94</v>
      </c>
      <c r="K981">
        <f>ROUND(VLOOKUP($C981,NHGIS!$A$2:$H$4300,COLUMN(NHGIS!F$1))*$F981,0)</f>
        <v>0</v>
      </c>
      <c r="L981">
        <f>ROUND(VLOOKUP($C981,NHGIS!$A$2:$H$4300,COLUMN(NHGIS!G$1))*$F981,0)</f>
        <v>47</v>
      </c>
      <c r="M981">
        <f>ROUND(VLOOKUP($C981,NHGIS!$A$2:$H$4300,COLUMN(NHGIS!H$1))*$F981,0)</f>
        <v>321</v>
      </c>
    </row>
    <row r="982" spans="1:13" x14ac:dyDescent="0.2">
      <c r="A982">
        <v>1</v>
      </c>
      <c r="B982" t="s">
        <v>16</v>
      </c>
      <c r="C982">
        <v>981</v>
      </c>
      <c r="D982">
        <f>SUMIFS('MPO Data'!D:D,'MPO Data'!C:C,TAZ!C982)</f>
        <v>990</v>
      </c>
      <c r="E982">
        <f>SUMIFS(NHGIS!B:B,NHGIS!A:A,TAZ!C982)</f>
        <v>1020</v>
      </c>
      <c r="F982">
        <f t="shared" si="30"/>
        <v>990</v>
      </c>
      <c r="G982">
        <f t="shared" si="31"/>
        <v>812</v>
      </c>
      <c r="H982">
        <f>ROUND(VLOOKUP($C982,NHGIS!$A$2:$H$4300,COLUMN(NHGIS!C$1))*F982,0)</f>
        <v>178</v>
      </c>
      <c r="I982">
        <f>ROUND(VLOOKUP($C982,NHGIS!$A$2:$H$4300,COLUMN(NHGIS!D$1))*$F982,0)</f>
        <v>139</v>
      </c>
      <c r="J982">
        <f>ROUND(VLOOKUP($C982,NHGIS!$A$2:$H$4300,COLUMN(NHGIS!E$1))*$F982,0)</f>
        <v>131</v>
      </c>
      <c r="K982">
        <f>ROUND(VLOOKUP($C982,NHGIS!$A$2:$H$4300,COLUMN(NHGIS!F$1))*$F982,0)</f>
        <v>97</v>
      </c>
      <c r="L982">
        <f>ROUND(VLOOKUP($C982,NHGIS!$A$2:$H$4300,COLUMN(NHGIS!G$1))*$F982,0)</f>
        <v>171</v>
      </c>
      <c r="M982">
        <f>ROUND(VLOOKUP($C982,NHGIS!$A$2:$H$4300,COLUMN(NHGIS!H$1))*$F982,0)</f>
        <v>452</v>
      </c>
    </row>
    <row r="983" spans="1:13" x14ac:dyDescent="0.2">
      <c r="A983">
        <v>1</v>
      </c>
      <c r="B983" t="s">
        <v>16</v>
      </c>
      <c r="C983">
        <v>982</v>
      </c>
      <c r="D983">
        <f>SUMIFS('MPO Data'!D:D,'MPO Data'!C:C,TAZ!C983)</f>
        <v>513</v>
      </c>
      <c r="E983">
        <f>SUMIFS(NHGIS!B:B,NHGIS!A:A,TAZ!C983)</f>
        <v>641</v>
      </c>
      <c r="F983">
        <f t="shared" si="30"/>
        <v>513</v>
      </c>
      <c r="G983">
        <f t="shared" si="31"/>
        <v>371</v>
      </c>
      <c r="H983">
        <f>ROUND(VLOOKUP($C983,NHGIS!$A$2:$H$4300,COLUMN(NHGIS!C$1))*F983,0)</f>
        <v>142</v>
      </c>
      <c r="I983">
        <f>ROUND(VLOOKUP($C983,NHGIS!$A$2:$H$4300,COLUMN(NHGIS!D$1))*$F983,0)</f>
        <v>58</v>
      </c>
      <c r="J983">
        <f>ROUND(VLOOKUP($C983,NHGIS!$A$2:$H$4300,COLUMN(NHGIS!E$1))*$F983,0)</f>
        <v>78</v>
      </c>
      <c r="K983">
        <f>ROUND(VLOOKUP($C983,NHGIS!$A$2:$H$4300,COLUMN(NHGIS!F$1))*$F983,0)</f>
        <v>74</v>
      </c>
      <c r="L983">
        <f>ROUND(VLOOKUP($C983,NHGIS!$A$2:$H$4300,COLUMN(NHGIS!G$1))*$F983,0)</f>
        <v>46</v>
      </c>
      <c r="M983">
        <f>ROUND(VLOOKUP($C983,NHGIS!$A$2:$H$4300,COLUMN(NHGIS!H$1))*$F983,0)</f>
        <v>258</v>
      </c>
    </row>
    <row r="984" spans="1:13" x14ac:dyDescent="0.2">
      <c r="A984">
        <v>1</v>
      </c>
      <c r="B984" t="s">
        <v>16</v>
      </c>
      <c r="C984">
        <v>983</v>
      </c>
      <c r="D984">
        <f>SUMIFS('MPO Data'!D:D,'MPO Data'!C:C,TAZ!C984)</f>
        <v>876</v>
      </c>
      <c r="E984">
        <f>SUMIFS(NHGIS!B:B,NHGIS!A:A,TAZ!C984)</f>
        <v>934</v>
      </c>
      <c r="F984">
        <f t="shared" si="30"/>
        <v>876</v>
      </c>
      <c r="G984">
        <f t="shared" si="31"/>
        <v>551</v>
      </c>
      <c r="H984">
        <f>ROUND(VLOOKUP($C984,NHGIS!$A$2:$H$4300,COLUMN(NHGIS!C$1))*F984,0)</f>
        <v>325</v>
      </c>
      <c r="I984">
        <f>ROUND(VLOOKUP($C984,NHGIS!$A$2:$H$4300,COLUMN(NHGIS!D$1))*$F984,0)</f>
        <v>132</v>
      </c>
      <c r="J984">
        <f>ROUND(VLOOKUP($C984,NHGIS!$A$2:$H$4300,COLUMN(NHGIS!E$1))*$F984,0)</f>
        <v>127</v>
      </c>
      <c r="K984">
        <f>ROUND(VLOOKUP($C984,NHGIS!$A$2:$H$4300,COLUMN(NHGIS!F$1))*$F984,0)</f>
        <v>150</v>
      </c>
      <c r="L984">
        <f>ROUND(VLOOKUP($C984,NHGIS!$A$2:$H$4300,COLUMN(NHGIS!G$1))*$F984,0)</f>
        <v>107</v>
      </c>
      <c r="M984">
        <f>ROUND(VLOOKUP($C984,NHGIS!$A$2:$H$4300,COLUMN(NHGIS!H$1))*$F984,0)</f>
        <v>360</v>
      </c>
    </row>
    <row r="985" spans="1:13" x14ac:dyDescent="0.2">
      <c r="A985">
        <v>1</v>
      </c>
      <c r="B985" t="s">
        <v>16</v>
      </c>
      <c r="C985">
        <v>984</v>
      </c>
      <c r="D985">
        <f>SUMIFS('MPO Data'!D:D,'MPO Data'!C:C,TAZ!C985)</f>
        <v>602</v>
      </c>
      <c r="E985">
        <f>SUMIFS(NHGIS!B:B,NHGIS!A:A,TAZ!C985)</f>
        <v>602</v>
      </c>
      <c r="F985">
        <f t="shared" si="30"/>
        <v>602</v>
      </c>
      <c r="G985">
        <f t="shared" si="31"/>
        <v>423</v>
      </c>
      <c r="H985">
        <f>ROUND(VLOOKUP($C985,NHGIS!$A$2:$H$4300,COLUMN(NHGIS!C$1))*F985,0)</f>
        <v>179</v>
      </c>
      <c r="I985">
        <f>ROUND(VLOOKUP($C985,NHGIS!$A$2:$H$4300,COLUMN(NHGIS!D$1))*$F985,0)</f>
        <v>101</v>
      </c>
      <c r="J985">
        <f>ROUND(VLOOKUP($C985,NHGIS!$A$2:$H$4300,COLUMN(NHGIS!E$1))*$F985,0)</f>
        <v>97</v>
      </c>
      <c r="K985">
        <f>ROUND(VLOOKUP($C985,NHGIS!$A$2:$H$4300,COLUMN(NHGIS!F$1))*$F985,0)</f>
        <v>38</v>
      </c>
      <c r="L985">
        <f>ROUND(VLOOKUP($C985,NHGIS!$A$2:$H$4300,COLUMN(NHGIS!G$1))*$F985,0)</f>
        <v>117</v>
      </c>
      <c r="M985">
        <f>ROUND(VLOOKUP($C985,NHGIS!$A$2:$H$4300,COLUMN(NHGIS!H$1))*$F985,0)</f>
        <v>249</v>
      </c>
    </row>
    <row r="986" spans="1:13" x14ac:dyDescent="0.2">
      <c r="A986">
        <v>1</v>
      </c>
      <c r="B986" t="s">
        <v>16</v>
      </c>
      <c r="C986">
        <v>985</v>
      </c>
      <c r="D986">
        <f>SUMIFS('MPO Data'!D:D,'MPO Data'!C:C,TAZ!C986)</f>
        <v>505</v>
      </c>
      <c r="E986">
        <f>SUMIFS(NHGIS!B:B,NHGIS!A:A,TAZ!C986)</f>
        <v>618</v>
      </c>
      <c r="F986">
        <f t="shared" si="30"/>
        <v>505</v>
      </c>
      <c r="G986">
        <f t="shared" si="31"/>
        <v>288</v>
      </c>
      <c r="H986">
        <f>ROUND(VLOOKUP($C986,NHGIS!$A$2:$H$4300,COLUMN(NHGIS!C$1))*F986,0)</f>
        <v>217</v>
      </c>
      <c r="I986">
        <f>ROUND(VLOOKUP($C986,NHGIS!$A$2:$H$4300,COLUMN(NHGIS!D$1))*$F986,0)</f>
        <v>54</v>
      </c>
      <c r="J986">
        <f>ROUND(VLOOKUP($C986,NHGIS!$A$2:$H$4300,COLUMN(NHGIS!E$1))*$F986,0)</f>
        <v>174</v>
      </c>
      <c r="K986">
        <f>ROUND(VLOOKUP($C986,NHGIS!$A$2:$H$4300,COLUMN(NHGIS!F$1))*$F986,0)</f>
        <v>104</v>
      </c>
      <c r="L986">
        <f>ROUND(VLOOKUP($C986,NHGIS!$A$2:$H$4300,COLUMN(NHGIS!G$1))*$F986,0)</f>
        <v>70</v>
      </c>
      <c r="M986">
        <f>ROUND(VLOOKUP($C986,NHGIS!$A$2:$H$4300,COLUMN(NHGIS!H$1))*$F986,0)</f>
        <v>103</v>
      </c>
    </row>
    <row r="987" spans="1:13" x14ac:dyDescent="0.2">
      <c r="A987">
        <v>1</v>
      </c>
      <c r="B987" t="s">
        <v>16</v>
      </c>
      <c r="C987">
        <v>986</v>
      </c>
      <c r="D987">
        <f>SUMIFS('MPO Data'!D:D,'MPO Data'!C:C,TAZ!C987)</f>
        <v>693</v>
      </c>
      <c r="E987">
        <f>SUMIFS(NHGIS!B:B,NHGIS!A:A,TAZ!C987)</f>
        <v>473</v>
      </c>
      <c r="F987">
        <f t="shared" si="30"/>
        <v>693</v>
      </c>
      <c r="G987">
        <f t="shared" si="31"/>
        <v>555</v>
      </c>
      <c r="H987">
        <f>ROUND(VLOOKUP($C987,NHGIS!$A$2:$H$4300,COLUMN(NHGIS!C$1))*F987,0)</f>
        <v>138</v>
      </c>
      <c r="I987">
        <f>ROUND(VLOOKUP($C987,NHGIS!$A$2:$H$4300,COLUMN(NHGIS!D$1))*$F987,0)</f>
        <v>145</v>
      </c>
      <c r="J987">
        <f>ROUND(VLOOKUP($C987,NHGIS!$A$2:$H$4300,COLUMN(NHGIS!E$1))*$F987,0)</f>
        <v>139</v>
      </c>
      <c r="K987">
        <f>ROUND(VLOOKUP($C987,NHGIS!$A$2:$H$4300,COLUMN(NHGIS!F$1))*$F987,0)</f>
        <v>138</v>
      </c>
      <c r="L987">
        <f>ROUND(VLOOKUP($C987,NHGIS!$A$2:$H$4300,COLUMN(NHGIS!G$1))*$F987,0)</f>
        <v>167</v>
      </c>
      <c r="M987">
        <f>ROUND(VLOOKUP($C987,NHGIS!$A$2:$H$4300,COLUMN(NHGIS!H$1))*$F987,0)</f>
        <v>104</v>
      </c>
    </row>
    <row r="988" spans="1:13" x14ac:dyDescent="0.2">
      <c r="A988">
        <v>1</v>
      </c>
      <c r="B988" t="s">
        <v>16</v>
      </c>
      <c r="C988">
        <v>987</v>
      </c>
      <c r="D988">
        <f>SUMIFS('MPO Data'!D:D,'MPO Data'!C:C,TAZ!C988)</f>
        <v>412</v>
      </c>
      <c r="E988">
        <f>SUMIFS(NHGIS!B:B,NHGIS!A:A,TAZ!C988)</f>
        <v>420</v>
      </c>
      <c r="F988">
        <f t="shared" si="30"/>
        <v>412</v>
      </c>
      <c r="G988">
        <f t="shared" si="31"/>
        <v>326</v>
      </c>
      <c r="H988">
        <f>ROUND(VLOOKUP($C988,NHGIS!$A$2:$H$4300,COLUMN(NHGIS!C$1))*F988,0)</f>
        <v>86</v>
      </c>
      <c r="I988">
        <f>ROUND(VLOOKUP($C988,NHGIS!$A$2:$H$4300,COLUMN(NHGIS!D$1))*$F988,0)</f>
        <v>15</v>
      </c>
      <c r="J988">
        <f>ROUND(VLOOKUP($C988,NHGIS!$A$2:$H$4300,COLUMN(NHGIS!E$1))*$F988,0)</f>
        <v>131</v>
      </c>
      <c r="K988">
        <f>ROUND(VLOOKUP($C988,NHGIS!$A$2:$H$4300,COLUMN(NHGIS!F$1))*$F988,0)</f>
        <v>9</v>
      </c>
      <c r="L988">
        <f>ROUND(VLOOKUP($C988,NHGIS!$A$2:$H$4300,COLUMN(NHGIS!G$1))*$F988,0)</f>
        <v>24</v>
      </c>
      <c r="M988">
        <f>ROUND(VLOOKUP($C988,NHGIS!$A$2:$H$4300,COLUMN(NHGIS!H$1))*$F988,0)</f>
        <v>233</v>
      </c>
    </row>
    <row r="989" spans="1:13" x14ac:dyDescent="0.2">
      <c r="A989">
        <v>1</v>
      </c>
      <c r="B989" t="s">
        <v>16</v>
      </c>
      <c r="C989">
        <v>988</v>
      </c>
      <c r="D989">
        <f>SUMIFS('MPO Data'!D:D,'MPO Data'!C:C,TAZ!C989)</f>
        <v>690</v>
      </c>
      <c r="E989">
        <f>SUMIFS(NHGIS!B:B,NHGIS!A:A,TAZ!C989)</f>
        <v>570</v>
      </c>
      <c r="F989">
        <f t="shared" si="30"/>
        <v>690</v>
      </c>
      <c r="G989">
        <f t="shared" si="31"/>
        <v>495</v>
      </c>
      <c r="H989">
        <f>ROUND(VLOOKUP($C989,NHGIS!$A$2:$H$4300,COLUMN(NHGIS!C$1))*F989,0)</f>
        <v>195</v>
      </c>
      <c r="I989">
        <f>ROUND(VLOOKUP($C989,NHGIS!$A$2:$H$4300,COLUMN(NHGIS!D$1))*$F989,0)</f>
        <v>17</v>
      </c>
      <c r="J989">
        <f>ROUND(VLOOKUP($C989,NHGIS!$A$2:$H$4300,COLUMN(NHGIS!E$1))*$F989,0)</f>
        <v>39</v>
      </c>
      <c r="K989">
        <f>ROUND(VLOOKUP($C989,NHGIS!$A$2:$H$4300,COLUMN(NHGIS!F$1))*$F989,0)</f>
        <v>151</v>
      </c>
      <c r="L989">
        <f>ROUND(VLOOKUP($C989,NHGIS!$A$2:$H$4300,COLUMN(NHGIS!G$1))*$F989,0)</f>
        <v>116</v>
      </c>
      <c r="M989">
        <f>ROUND(VLOOKUP($C989,NHGIS!$A$2:$H$4300,COLUMN(NHGIS!H$1))*$F989,0)</f>
        <v>367</v>
      </c>
    </row>
    <row r="990" spans="1:13" x14ac:dyDescent="0.2">
      <c r="A990">
        <v>1</v>
      </c>
      <c r="B990" t="s">
        <v>16</v>
      </c>
      <c r="C990">
        <v>989</v>
      </c>
      <c r="D990">
        <f>SUMIFS('MPO Data'!D:D,'MPO Data'!C:C,TAZ!C990)</f>
        <v>461</v>
      </c>
      <c r="E990">
        <f>SUMIFS(NHGIS!B:B,NHGIS!A:A,TAZ!C990)</f>
        <v>430</v>
      </c>
      <c r="F990">
        <f t="shared" si="30"/>
        <v>461</v>
      </c>
      <c r="G990">
        <f t="shared" si="31"/>
        <v>185</v>
      </c>
      <c r="H990">
        <f>ROUND(VLOOKUP($C990,NHGIS!$A$2:$H$4300,COLUMN(NHGIS!C$1))*F990,0)</f>
        <v>276</v>
      </c>
      <c r="I990">
        <f>ROUND(VLOOKUP($C990,NHGIS!$A$2:$H$4300,COLUMN(NHGIS!D$1))*$F990,0)</f>
        <v>101</v>
      </c>
      <c r="J990">
        <f>ROUND(VLOOKUP($C990,NHGIS!$A$2:$H$4300,COLUMN(NHGIS!E$1))*$F990,0)</f>
        <v>102</v>
      </c>
      <c r="K990">
        <f>ROUND(VLOOKUP($C990,NHGIS!$A$2:$H$4300,COLUMN(NHGIS!F$1))*$F990,0)</f>
        <v>124</v>
      </c>
      <c r="L990">
        <f>ROUND(VLOOKUP($C990,NHGIS!$A$2:$H$4300,COLUMN(NHGIS!G$1))*$F990,0)</f>
        <v>53</v>
      </c>
      <c r="M990">
        <f>ROUND(VLOOKUP($C990,NHGIS!$A$2:$H$4300,COLUMN(NHGIS!H$1))*$F990,0)</f>
        <v>81</v>
      </c>
    </row>
    <row r="991" spans="1:13" x14ac:dyDescent="0.2">
      <c r="A991">
        <v>1</v>
      </c>
      <c r="B991" t="s">
        <v>16</v>
      </c>
      <c r="C991">
        <v>990</v>
      </c>
      <c r="D991">
        <f>SUMIFS('MPO Data'!D:D,'MPO Data'!C:C,TAZ!C991)</f>
        <v>299</v>
      </c>
      <c r="E991">
        <f>SUMIFS(NHGIS!B:B,NHGIS!A:A,TAZ!C991)</f>
        <v>475</v>
      </c>
      <c r="F991">
        <f t="shared" si="30"/>
        <v>299</v>
      </c>
      <c r="G991">
        <f t="shared" si="31"/>
        <v>239</v>
      </c>
      <c r="H991">
        <f>ROUND(VLOOKUP($C991,NHGIS!$A$2:$H$4300,COLUMN(NHGIS!C$1))*F991,0)</f>
        <v>60</v>
      </c>
      <c r="I991">
        <f>ROUND(VLOOKUP($C991,NHGIS!$A$2:$H$4300,COLUMN(NHGIS!D$1))*$F991,0)</f>
        <v>81</v>
      </c>
      <c r="J991">
        <f>ROUND(VLOOKUP($C991,NHGIS!$A$2:$H$4300,COLUMN(NHGIS!E$1))*$F991,0)</f>
        <v>54</v>
      </c>
      <c r="K991">
        <f>ROUND(VLOOKUP($C991,NHGIS!$A$2:$H$4300,COLUMN(NHGIS!F$1))*$F991,0)</f>
        <v>21</v>
      </c>
      <c r="L991">
        <f>ROUND(VLOOKUP($C991,NHGIS!$A$2:$H$4300,COLUMN(NHGIS!G$1))*$F991,0)</f>
        <v>15</v>
      </c>
      <c r="M991">
        <f>ROUND(VLOOKUP($C991,NHGIS!$A$2:$H$4300,COLUMN(NHGIS!H$1))*$F991,0)</f>
        <v>127</v>
      </c>
    </row>
    <row r="992" spans="1:13" x14ac:dyDescent="0.2">
      <c r="A992">
        <v>1</v>
      </c>
      <c r="B992" t="s">
        <v>16</v>
      </c>
      <c r="C992">
        <v>991</v>
      </c>
      <c r="D992">
        <f>SUMIFS('MPO Data'!D:D,'MPO Data'!C:C,TAZ!C992)</f>
        <v>749</v>
      </c>
      <c r="E992">
        <f>SUMIFS(NHGIS!B:B,NHGIS!A:A,TAZ!C992)</f>
        <v>742</v>
      </c>
      <c r="F992">
        <f t="shared" si="30"/>
        <v>749</v>
      </c>
      <c r="G992">
        <f t="shared" si="31"/>
        <v>373</v>
      </c>
      <c r="H992">
        <f>ROUND(VLOOKUP($C992,NHGIS!$A$2:$H$4300,COLUMN(NHGIS!C$1))*F992,0)</f>
        <v>376</v>
      </c>
      <c r="I992">
        <f>ROUND(VLOOKUP($C992,NHGIS!$A$2:$H$4300,COLUMN(NHGIS!D$1))*$F992,0)</f>
        <v>125</v>
      </c>
      <c r="J992">
        <f>ROUND(VLOOKUP($C992,NHGIS!$A$2:$H$4300,COLUMN(NHGIS!E$1))*$F992,0)</f>
        <v>147</v>
      </c>
      <c r="K992">
        <f>ROUND(VLOOKUP($C992,NHGIS!$A$2:$H$4300,COLUMN(NHGIS!F$1))*$F992,0)</f>
        <v>172</v>
      </c>
      <c r="L992">
        <f>ROUND(VLOOKUP($C992,NHGIS!$A$2:$H$4300,COLUMN(NHGIS!G$1))*$F992,0)</f>
        <v>71</v>
      </c>
      <c r="M992">
        <f>ROUND(VLOOKUP($C992,NHGIS!$A$2:$H$4300,COLUMN(NHGIS!H$1))*$F992,0)</f>
        <v>234</v>
      </c>
    </row>
    <row r="993" spans="1:13" x14ac:dyDescent="0.2">
      <c r="A993">
        <v>1</v>
      </c>
      <c r="B993" t="s">
        <v>16</v>
      </c>
      <c r="C993">
        <v>992</v>
      </c>
      <c r="D993">
        <f>SUMIFS('MPO Data'!D:D,'MPO Data'!C:C,TAZ!C993)</f>
        <v>617</v>
      </c>
      <c r="E993">
        <f>SUMIFS(NHGIS!B:B,NHGIS!A:A,TAZ!C993)</f>
        <v>897</v>
      </c>
      <c r="F993">
        <f t="shared" si="30"/>
        <v>617</v>
      </c>
      <c r="G993">
        <f t="shared" si="31"/>
        <v>526</v>
      </c>
      <c r="H993">
        <f>ROUND(VLOOKUP($C993,NHGIS!$A$2:$H$4300,COLUMN(NHGIS!C$1))*F993,0)</f>
        <v>91</v>
      </c>
      <c r="I993">
        <f>ROUND(VLOOKUP($C993,NHGIS!$A$2:$H$4300,COLUMN(NHGIS!D$1))*$F993,0)</f>
        <v>149</v>
      </c>
      <c r="J993">
        <f>ROUND(VLOOKUP($C993,NHGIS!$A$2:$H$4300,COLUMN(NHGIS!E$1))*$F993,0)</f>
        <v>160</v>
      </c>
      <c r="K993">
        <f>ROUND(VLOOKUP($C993,NHGIS!$A$2:$H$4300,COLUMN(NHGIS!F$1))*$F993,0)</f>
        <v>19</v>
      </c>
      <c r="L993">
        <f>ROUND(VLOOKUP($C993,NHGIS!$A$2:$H$4300,COLUMN(NHGIS!G$1))*$F993,0)</f>
        <v>97</v>
      </c>
      <c r="M993">
        <f>ROUND(VLOOKUP($C993,NHGIS!$A$2:$H$4300,COLUMN(NHGIS!H$1))*$F993,0)</f>
        <v>193</v>
      </c>
    </row>
    <row r="994" spans="1:13" x14ac:dyDescent="0.2">
      <c r="A994">
        <v>1</v>
      </c>
      <c r="B994" t="s">
        <v>19</v>
      </c>
      <c r="C994">
        <v>993</v>
      </c>
      <c r="D994">
        <f>SUMIFS('MPO Data'!D:D,'MPO Data'!C:C,TAZ!C994)</f>
        <v>0</v>
      </c>
      <c r="E994">
        <f>SUMIFS(NHGIS!B:B,NHGIS!A:A,TAZ!C994)</f>
        <v>0</v>
      </c>
      <c r="F994">
        <f t="shared" si="30"/>
        <v>0</v>
      </c>
      <c r="G994">
        <f t="shared" si="31"/>
        <v>0</v>
      </c>
      <c r="H994">
        <f>ROUND(VLOOKUP($C994,NHGIS!$A$2:$H$4300,COLUMN(NHGIS!C$1))*F994,0)</f>
        <v>0</v>
      </c>
      <c r="I994">
        <f>ROUND(VLOOKUP($C994,NHGIS!$A$2:$H$4300,COLUMN(NHGIS!D$1))*$F994,0)</f>
        <v>0</v>
      </c>
      <c r="J994">
        <f>ROUND(VLOOKUP($C994,NHGIS!$A$2:$H$4300,COLUMN(NHGIS!E$1))*$F994,0)</f>
        <v>0</v>
      </c>
      <c r="K994">
        <f>ROUND(VLOOKUP($C994,NHGIS!$A$2:$H$4300,COLUMN(NHGIS!F$1))*$F994,0)</f>
        <v>0</v>
      </c>
      <c r="L994">
        <f>ROUND(VLOOKUP($C994,NHGIS!$A$2:$H$4300,COLUMN(NHGIS!G$1))*$F994,0)</f>
        <v>0</v>
      </c>
      <c r="M994">
        <f>ROUND(VLOOKUP($C994,NHGIS!$A$2:$H$4300,COLUMN(NHGIS!H$1))*$F994,0)</f>
        <v>0</v>
      </c>
    </row>
    <row r="995" spans="1:13" x14ac:dyDescent="0.2">
      <c r="A995">
        <v>1</v>
      </c>
      <c r="B995" t="s">
        <v>19</v>
      </c>
      <c r="C995">
        <v>994</v>
      </c>
      <c r="D995">
        <f>SUMIFS('MPO Data'!D:D,'MPO Data'!C:C,TAZ!C995)</f>
        <v>1528</v>
      </c>
      <c r="E995">
        <f>SUMIFS(NHGIS!B:B,NHGIS!A:A,TAZ!C995)</f>
        <v>881</v>
      </c>
      <c r="F995">
        <f t="shared" si="30"/>
        <v>1528</v>
      </c>
      <c r="G995">
        <f t="shared" si="31"/>
        <v>928</v>
      </c>
      <c r="H995">
        <f>ROUND(VLOOKUP($C995,NHGIS!$A$2:$H$4300,COLUMN(NHGIS!C$1))*F995,0)</f>
        <v>600</v>
      </c>
      <c r="I995">
        <f>ROUND(VLOOKUP($C995,NHGIS!$A$2:$H$4300,COLUMN(NHGIS!D$1))*$F995,0)</f>
        <v>165</v>
      </c>
      <c r="J995">
        <f>ROUND(VLOOKUP($C995,NHGIS!$A$2:$H$4300,COLUMN(NHGIS!E$1))*$F995,0)</f>
        <v>90</v>
      </c>
      <c r="K995">
        <f>ROUND(VLOOKUP($C995,NHGIS!$A$2:$H$4300,COLUMN(NHGIS!F$1))*$F995,0)</f>
        <v>90</v>
      </c>
      <c r="L995">
        <f>ROUND(VLOOKUP($C995,NHGIS!$A$2:$H$4300,COLUMN(NHGIS!G$1))*$F995,0)</f>
        <v>206</v>
      </c>
      <c r="M995">
        <f>ROUND(VLOOKUP($C995,NHGIS!$A$2:$H$4300,COLUMN(NHGIS!H$1))*$F995,0)</f>
        <v>976</v>
      </c>
    </row>
    <row r="996" spans="1:13" x14ac:dyDescent="0.2">
      <c r="A996">
        <v>1</v>
      </c>
      <c r="B996" t="s">
        <v>19</v>
      </c>
      <c r="C996">
        <v>995</v>
      </c>
      <c r="D996">
        <f>SUMIFS('MPO Data'!D:D,'MPO Data'!C:C,TAZ!C996)</f>
        <v>759</v>
      </c>
      <c r="E996">
        <f>SUMIFS(NHGIS!B:B,NHGIS!A:A,TAZ!C996)</f>
        <v>708</v>
      </c>
      <c r="F996">
        <f t="shared" si="30"/>
        <v>759</v>
      </c>
      <c r="G996">
        <f t="shared" si="31"/>
        <v>425</v>
      </c>
      <c r="H996">
        <f>ROUND(VLOOKUP($C996,NHGIS!$A$2:$H$4300,COLUMN(NHGIS!C$1))*F996,0)</f>
        <v>334</v>
      </c>
      <c r="I996">
        <f>ROUND(VLOOKUP($C996,NHGIS!$A$2:$H$4300,COLUMN(NHGIS!D$1))*$F996,0)</f>
        <v>42</v>
      </c>
      <c r="J996">
        <f>ROUND(VLOOKUP($C996,NHGIS!$A$2:$H$4300,COLUMN(NHGIS!E$1))*$F996,0)</f>
        <v>90</v>
      </c>
      <c r="K996">
        <f>ROUND(VLOOKUP($C996,NHGIS!$A$2:$H$4300,COLUMN(NHGIS!F$1))*$F996,0)</f>
        <v>29</v>
      </c>
      <c r="L996">
        <f>ROUND(VLOOKUP($C996,NHGIS!$A$2:$H$4300,COLUMN(NHGIS!G$1))*$F996,0)</f>
        <v>50</v>
      </c>
      <c r="M996">
        <f>ROUND(VLOOKUP($C996,NHGIS!$A$2:$H$4300,COLUMN(NHGIS!H$1))*$F996,0)</f>
        <v>548</v>
      </c>
    </row>
    <row r="997" spans="1:13" x14ac:dyDescent="0.2">
      <c r="A997">
        <v>1</v>
      </c>
      <c r="B997" t="s">
        <v>19</v>
      </c>
      <c r="C997">
        <v>996</v>
      </c>
      <c r="D997">
        <f>SUMIFS('MPO Data'!D:D,'MPO Data'!C:C,TAZ!C997)</f>
        <v>1919</v>
      </c>
      <c r="E997">
        <f>SUMIFS(NHGIS!B:B,NHGIS!A:A,TAZ!C997)</f>
        <v>1919</v>
      </c>
      <c r="F997">
        <f t="shared" si="30"/>
        <v>1919</v>
      </c>
      <c r="G997">
        <f t="shared" si="31"/>
        <v>1257</v>
      </c>
      <c r="H997">
        <f>ROUND(VLOOKUP($C997,NHGIS!$A$2:$H$4300,COLUMN(NHGIS!C$1))*F997,0)</f>
        <v>662</v>
      </c>
      <c r="I997">
        <f>ROUND(VLOOKUP($C997,NHGIS!$A$2:$H$4300,COLUMN(NHGIS!D$1))*$F997,0)</f>
        <v>368</v>
      </c>
      <c r="J997">
        <f>ROUND(VLOOKUP($C997,NHGIS!$A$2:$H$4300,COLUMN(NHGIS!E$1))*$F997,0)</f>
        <v>199</v>
      </c>
      <c r="K997">
        <f>ROUND(VLOOKUP($C997,NHGIS!$A$2:$H$4300,COLUMN(NHGIS!F$1))*$F997,0)</f>
        <v>129</v>
      </c>
      <c r="L997">
        <f>ROUND(VLOOKUP($C997,NHGIS!$A$2:$H$4300,COLUMN(NHGIS!G$1))*$F997,0)</f>
        <v>76</v>
      </c>
      <c r="M997">
        <f>ROUND(VLOOKUP($C997,NHGIS!$A$2:$H$4300,COLUMN(NHGIS!H$1))*$F997,0)</f>
        <v>1147</v>
      </c>
    </row>
    <row r="998" spans="1:13" x14ac:dyDescent="0.2">
      <c r="A998">
        <v>1</v>
      </c>
      <c r="B998" t="s">
        <v>19</v>
      </c>
      <c r="C998">
        <v>997</v>
      </c>
      <c r="D998">
        <f>SUMIFS('MPO Data'!D:D,'MPO Data'!C:C,TAZ!C998)</f>
        <v>2174</v>
      </c>
      <c r="E998">
        <f>SUMIFS(NHGIS!B:B,NHGIS!A:A,TAZ!C998)</f>
        <v>2020</v>
      </c>
      <c r="F998">
        <f t="shared" si="30"/>
        <v>2174</v>
      </c>
      <c r="G998">
        <f t="shared" si="31"/>
        <v>1180</v>
      </c>
      <c r="H998">
        <f>ROUND(VLOOKUP($C998,NHGIS!$A$2:$H$4300,COLUMN(NHGIS!C$1))*F998,0)</f>
        <v>994</v>
      </c>
      <c r="I998">
        <f>ROUND(VLOOKUP($C998,NHGIS!$A$2:$H$4300,COLUMN(NHGIS!D$1))*$F998,0)</f>
        <v>97</v>
      </c>
      <c r="J998">
        <f>ROUND(VLOOKUP($C998,NHGIS!$A$2:$H$4300,COLUMN(NHGIS!E$1))*$F998,0)</f>
        <v>122</v>
      </c>
      <c r="K998">
        <f>ROUND(VLOOKUP($C998,NHGIS!$A$2:$H$4300,COLUMN(NHGIS!F$1))*$F998,0)</f>
        <v>116</v>
      </c>
      <c r="L998">
        <f>ROUND(VLOOKUP($C998,NHGIS!$A$2:$H$4300,COLUMN(NHGIS!G$1))*$F998,0)</f>
        <v>183</v>
      </c>
      <c r="M998">
        <f>ROUND(VLOOKUP($C998,NHGIS!$A$2:$H$4300,COLUMN(NHGIS!H$1))*$F998,0)</f>
        <v>1656</v>
      </c>
    </row>
    <row r="999" spans="1:13" x14ac:dyDescent="0.2">
      <c r="A999">
        <v>1</v>
      </c>
      <c r="B999" t="s">
        <v>19</v>
      </c>
      <c r="C999">
        <v>998</v>
      </c>
      <c r="D999">
        <f>SUMIFS('MPO Data'!D:D,'MPO Data'!C:C,TAZ!C999)</f>
        <v>1562</v>
      </c>
      <c r="E999">
        <f>SUMIFS(NHGIS!B:B,NHGIS!A:A,TAZ!C999)</f>
        <v>2021</v>
      </c>
      <c r="F999">
        <f t="shared" si="30"/>
        <v>1562</v>
      </c>
      <c r="G999">
        <f t="shared" si="31"/>
        <v>842</v>
      </c>
      <c r="H999">
        <f>ROUND(VLOOKUP($C999,NHGIS!$A$2:$H$4300,COLUMN(NHGIS!C$1))*F999,0)</f>
        <v>720</v>
      </c>
      <c r="I999">
        <f>ROUND(VLOOKUP($C999,NHGIS!$A$2:$H$4300,COLUMN(NHGIS!D$1))*$F999,0)</f>
        <v>117</v>
      </c>
      <c r="J999">
        <f>ROUND(VLOOKUP($C999,NHGIS!$A$2:$H$4300,COLUMN(NHGIS!E$1))*$F999,0)</f>
        <v>57</v>
      </c>
      <c r="K999">
        <f>ROUND(VLOOKUP($C999,NHGIS!$A$2:$H$4300,COLUMN(NHGIS!F$1))*$F999,0)</f>
        <v>80</v>
      </c>
      <c r="L999">
        <f>ROUND(VLOOKUP($C999,NHGIS!$A$2:$H$4300,COLUMN(NHGIS!G$1))*$F999,0)</f>
        <v>87</v>
      </c>
      <c r="M999">
        <f>ROUND(VLOOKUP($C999,NHGIS!$A$2:$H$4300,COLUMN(NHGIS!H$1))*$F999,0)</f>
        <v>1220</v>
      </c>
    </row>
    <row r="1000" spans="1:13" x14ac:dyDescent="0.2">
      <c r="A1000">
        <v>1</v>
      </c>
      <c r="B1000" t="s">
        <v>19</v>
      </c>
      <c r="C1000">
        <v>999</v>
      </c>
      <c r="D1000">
        <f>SUMIFS('MPO Data'!D:D,'MPO Data'!C:C,TAZ!C1000)</f>
        <v>1779</v>
      </c>
      <c r="E1000">
        <f>SUMIFS(NHGIS!B:B,NHGIS!A:A,TAZ!C1000)</f>
        <v>1657</v>
      </c>
      <c r="F1000">
        <f t="shared" si="30"/>
        <v>1779</v>
      </c>
      <c r="G1000">
        <f t="shared" si="31"/>
        <v>1100</v>
      </c>
      <c r="H1000">
        <f>ROUND(VLOOKUP($C1000,NHGIS!$A$2:$H$4300,COLUMN(NHGIS!C$1))*F1000,0)</f>
        <v>679</v>
      </c>
      <c r="I1000">
        <f>ROUND(VLOOKUP($C1000,NHGIS!$A$2:$H$4300,COLUMN(NHGIS!D$1))*$F1000,0)</f>
        <v>133</v>
      </c>
      <c r="J1000">
        <f>ROUND(VLOOKUP($C1000,NHGIS!$A$2:$H$4300,COLUMN(NHGIS!E$1))*$F1000,0)</f>
        <v>159</v>
      </c>
      <c r="K1000">
        <f>ROUND(VLOOKUP($C1000,NHGIS!$A$2:$H$4300,COLUMN(NHGIS!F$1))*$F1000,0)</f>
        <v>53</v>
      </c>
      <c r="L1000">
        <f>ROUND(VLOOKUP($C1000,NHGIS!$A$2:$H$4300,COLUMN(NHGIS!G$1))*$F1000,0)</f>
        <v>184</v>
      </c>
      <c r="M1000">
        <f>ROUND(VLOOKUP($C1000,NHGIS!$A$2:$H$4300,COLUMN(NHGIS!H$1))*$F1000,0)</f>
        <v>1251</v>
      </c>
    </row>
    <row r="1001" spans="1:13" x14ac:dyDescent="0.2">
      <c r="A1001">
        <v>1</v>
      </c>
      <c r="B1001" t="s">
        <v>19</v>
      </c>
      <c r="C1001">
        <v>1000</v>
      </c>
      <c r="D1001">
        <f>SUMIFS('MPO Data'!D:D,'MPO Data'!C:C,TAZ!C1001)</f>
        <v>637</v>
      </c>
      <c r="E1001">
        <f>SUMIFS(NHGIS!B:B,NHGIS!A:A,TAZ!C1001)</f>
        <v>579</v>
      </c>
      <c r="F1001">
        <f t="shared" si="30"/>
        <v>637</v>
      </c>
      <c r="G1001">
        <f t="shared" si="31"/>
        <v>369</v>
      </c>
      <c r="H1001">
        <f>ROUND(VLOOKUP($C1001,NHGIS!$A$2:$H$4300,COLUMN(NHGIS!C$1))*F1001,0)</f>
        <v>268</v>
      </c>
      <c r="I1001">
        <f>ROUND(VLOOKUP($C1001,NHGIS!$A$2:$H$4300,COLUMN(NHGIS!D$1))*$F1001,0)</f>
        <v>32</v>
      </c>
      <c r="J1001">
        <f>ROUND(VLOOKUP($C1001,NHGIS!$A$2:$H$4300,COLUMN(NHGIS!E$1))*$F1001,0)</f>
        <v>30</v>
      </c>
      <c r="K1001">
        <f>ROUND(VLOOKUP($C1001,NHGIS!$A$2:$H$4300,COLUMN(NHGIS!F$1))*$F1001,0)</f>
        <v>21</v>
      </c>
      <c r="L1001">
        <f>ROUND(VLOOKUP($C1001,NHGIS!$A$2:$H$4300,COLUMN(NHGIS!G$1))*$F1001,0)</f>
        <v>48</v>
      </c>
      <c r="M1001">
        <f>ROUND(VLOOKUP($C1001,NHGIS!$A$2:$H$4300,COLUMN(NHGIS!H$1))*$F1001,0)</f>
        <v>506</v>
      </c>
    </row>
    <row r="1002" spans="1:13" x14ac:dyDescent="0.2">
      <c r="A1002">
        <v>1</v>
      </c>
      <c r="B1002" t="s">
        <v>19</v>
      </c>
      <c r="C1002">
        <v>1001</v>
      </c>
      <c r="D1002">
        <f>SUMIFS('MPO Data'!D:D,'MPO Data'!C:C,TAZ!C1002)</f>
        <v>2087</v>
      </c>
      <c r="E1002">
        <f>SUMIFS(NHGIS!B:B,NHGIS!A:A,TAZ!C1002)</f>
        <v>1878</v>
      </c>
      <c r="F1002">
        <f t="shared" si="30"/>
        <v>2087</v>
      </c>
      <c r="G1002">
        <f t="shared" si="31"/>
        <v>1302</v>
      </c>
      <c r="H1002">
        <f>ROUND(VLOOKUP($C1002,NHGIS!$A$2:$H$4300,COLUMN(NHGIS!C$1))*F1002,0)</f>
        <v>785</v>
      </c>
      <c r="I1002">
        <f>ROUND(VLOOKUP($C1002,NHGIS!$A$2:$H$4300,COLUMN(NHGIS!D$1))*$F1002,0)</f>
        <v>83</v>
      </c>
      <c r="J1002">
        <f>ROUND(VLOOKUP($C1002,NHGIS!$A$2:$H$4300,COLUMN(NHGIS!E$1))*$F1002,0)</f>
        <v>227</v>
      </c>
      <c r="K1002">
        <f>ROUND(VLOOKUP($C1002,NHGIS!$A$2:$H$4300,COLUMN(NHGIS!F$1))*$F1002,0)</f>
        <v>152</v>
      </c>
      <c r="L1002">
        <f>ROUND(VLOOKUP($C1002,NHGIS!$A$2:$H$4300,COLUMN(NHGIS!G$1))*$F1002,0)</f>
        <v>178</v>
      </c>
      <c r="M1002">
        <f>ROUND(VLOOKUP($C1002,NHGIS!$A$2:$H$4300,COLUMN(NHGIS!H$1))*$F1002,0)</f>
        <v>1447</v>
      </c>
    </row>
    <row r="1003" spans="1:13" x14ac:dyDescent="0.2">
      <c r="A1003">
        <v>1</v>
      </c>
      <c r="B1003" t="s">
        <v>19</v>
      </c>
      <c r="C1003">
        <v>1002</v>
      </c>
      <c r="D1003">
        <f>SUMIFS('MPO Data'!D:D,'MPO Data'!C:C,TAZ!C1003)</f>
        <v>0</v>
      </c>
      <c r="E1003">
        <f>SUMIFS(NHGIS!B:B,NHGIS!A:A,TAZ!C1003)</f>
        <v>0</v>
      </c>
      <c r="F1003">
        <f t="shared" si="30"/>
        <v>0</v>
      </c>
      <c r="G1003">
        <f t="shared" si="31"/>
        <v>0</v>
      </c>
      <c r="H1003">
        <f>ROUND(VLOOKUP($C1003,NHGIS!$A$2:$H$4300,COLUMN(NHGIS!C$1))*F1003,0)</f>
        <v>0</v>
      </c>
      <c r="I1003">
        <f>ROUND(VLOOKUP($C1003,NHGIS!$A$2:$H$4300,COLUMN(NHGIS!D$1))*$F1003,0)</f>
        <v>0</v>
      </c>
      <c r="J1003">
        <f>ROUND(VLOOKUP($C1003,NHGIS!$A$2:$H$4300,COLUMN(NHGIS!E$1))*$F1003,0)</f>
        <v>0</v>
      </c>
      <c r="K1003">
        <f>ROUND(VLOOKUP($C1003,NHGIS!$A$2:$H$4300,COLUMN(NHGIS!F$1))*$F1003,0)</f>
        <v>0</v>
      </c>
      <c r="L1003">
        <f>ROUND(VLOOKUP($C1003,NHGIS!$A$2:$H$4300,COLUMN(NHGIS!G$1))*$F1003,0)</f>
        <v>0</v>
      </c>
      <c r="M1003">
        <f>ROUND(VLOOKUP($C1003,NHGIS!$A$2:$H$4300,COLUMN(NHGIS!H$1))*$F1003,0)</f>
        <v>0</v>
      </c>
    </row>
    <row r="1004" spans="1:13" x14ac:dyDescent="0.2">
      <c r="A1004">
        <v>1</v>
      </c>
      <c r="B1004" t="s">
        <v>19</v>
      </c>
      <c r="C1004">
        <v>1003</v>
      </c>
      <c r="D1004">
        <f>SUMIFS('MPO Data'!D:D,'MPO Data'!C:C,TAZ!C1004)</f>
        <v>472</v>
      </c>
      <c r="E1004">
        <f>SUMIFS(NHGIS!B:B,NHGIS!A:A,TAZ!C1004)</f>
        <v>545</v>
      </c>
      <c r="F1004">
        <f t="shared" si="30"/>
        <v>472</v>
      </c>
      <c r="G1004">
        <f t="shared" si="31"/>
        <v>330</v>
      </c>
      <c r="H1004">
        <f>ROUND(VLOOKUP($C1004,NHGIS!$A$2:$H$4300,COLUMN(NHGIS!C$1))*F1004,0)</f>
        <v>142</v>
      </c>
      <c r="I1004">
        <f>ROUND(VLOOKUP($C1004,NHGIS!$A$2:$H$4300,COLUMN(NHGIS!D$1))*$F1004,0)</f>
        <v>146</v>
      </c>
      <c r="J1004">
        <f>ROUND(VLOOKUP($C1004,NHGIS!$A$2:$H$4300,COLUMN(NHGIS!E$1))*$F1004,0)</f>
        <v>50</v>
      </c>
      <c r="K1004">
        <f>ROUND(VLOOKUP($C1004,NHGIS!$A$2:$H$4300,COLUMN(NHGIS!F$1))*$F1004,0)</f>
        <v>23</v>
      </c>
      <c r="L1004">
        <f>ROUND(VLOOKUP($C1004,NHGIS!$A$2:$H$4300,COLUMN(NHGIS!G$1))*$F1004,0)</f>
        <v>8</v>
      </c>
      <c r="M1004">
        <f>ROUND(VLOOKUP($C1004,NHGIS!$A$2:$H$4300,COLUMN(NHGIS!H$1))*$F1004,0)</f>
        <v>244</v>
      </c>
    </row>
    <row r="1005" spans="1:13" x14ac:dyDescent="0.2">
      <c r="A1005">
        <v>1</v>
      </c>
      <c r="B1005" t="s">
        <v>19</v>
      </c>
      <c r="C1005">
        <v>1004</v>
      </c>
      <c r="D1005">
        <f>SUMIFS('MPO Data'!D:D,'MPO Data'!C:C,TAZ!C1005)</f>
        <v>0</v>
      </c>
      <c r="E1005">
        <f>SUMIFS(NHGIS!B:B,NHGIS!A:A,TAZ!C1005)</f>
        <v>0</v>
      </c>
      <c r="F1005">
        <f t="shared" si="30"/>
        <v>0</v>
      </c>
      <c r="G1005">
        <f t="shared" si="31"/>
        <v>0</v>
      </c>
      <c r="H1005">
        <f>ROUND(VLOOKUP($C1005,NHGIS!$A$2:$H$4300,COLUMN(NHGIS!C$1))*F1005,0)</f>
        <v>0</v>
      </c>
      <c r="I1005">
        <f>ROUND(VLOOKUP($C1005,NHGIS!$A$2:$H$4300,COLUMN(NHGIS!D$1))*$F1005,0)</f>
        <v>0</v>
      </c>
      <c r="J1005">
        <f>ROUND(VLOOKUP($C1005,NHGIS!$A$2:$H$4300,COLUMN(NHGIS!E$1))*$F1005,0)</f>
        <v>0</v>
      </c>
      <c r="K1005">
        <f>ROUND(VLOOKUP($C1005,NHGIS!$A$2:$H$4300,COLUMN(NHGIS!F$1))*$F1005,0)</f>
        <v>0</v>
      </c>
      <c r="L1005">
        <f>ROUND(VLOOKUP($C1005,NHGIS!$A$2:$H$4300,COLUMN(NHGIS!G$1))*$F1005,0)</f>
        <v>0</v>
      </c>
      <c r="M1005">
        <f>ROUND(VLOOKUP($C1005,NHGIS!$A$2:$H$4300,COLUMN(NHGIS!H$1))*$F1005,0)</f>
        <v>0</v>
      </c>
    </row>
    <row r="1006" spans="1:13" x14ac:dyDescent="0.2">
      <c r="A1006">
        <v>1</v>
      </c>
      <c r="B1006" t="s">
        <v>19</v>
      </c>
      <c r="C1006">
        <v>1005</v>
      </c>
      <c r="D1006">
        <f>SUMIFS('MPO Data'!D:D,'MPO Data'!C:C,TAZ!C1006)</f>
        <v>1058</v>
      </c>
      <c r="E1006">
        <f>SUMIFS(NHGIS!B:B,NHGIS!A:A,TAZ!C1006)</f>
        <v>931</v>
      </c>
      <c r="F1006">
        <f t="shared" si="30"/>
        <v>1058</v>
      </c>
      <c r="G1006">
        <f t="shared" si="31"/>
        <v>543</v>
      </c>
      <c r="H1006">
        <f>ROUND(VLOOKUP($C1006,NHGIS!$A$2:$H$4300,COLUMN(NHGIS!C$1))*F1006,0)</f>
        <v>515</v>
      </c>
      <c r="I1006">
        <f>ROUND(VLOOKUP($C1006,NHGIS!$A$2:$H$4300,COLUMN(NHGIS!D$1))*$F1006,0)</f>
        <v>90</v>
      </c>
      <c r="J1006">
        <f>ROUND(VLOOKUP($C1006,NHGIS!$A$2:$H$4300,COLUMN(NHGIS!E$1))*$F1006,0)</f>
        <v>42</v>
      </c>
      <c r="K1006">
        <f>ROUND(VLOOKUP($C1006,NHGIS!$A$2:$H$4300,COLUMN(NHGIS!F$1))*$F1006,0)</f>
        <v>31</v>
      </c>
      <c r="L1006">
        <f>ROUND(VLOOKUP($C1006,NHGIS!$A$2:$H$4300,COLUMN(NHGIS!G$1))*$F1006,0)</f>
        <v>68</v>
      </c>
      <c r="M1006">
        <f>ROUND(VLOOKUP($C1006,NHGIS!$A$2:$H$4300,COLUMN(NHGIS!H$1))*$F1006,0)</f>
        <v>827</v>
      </c>
    </row>
    <row r="1007" spans="1:13" x14ac:dyDescent="0.2">
      <c r="A1007">
        <v>1</v>
      </c>
      <c r="B1007" t="s">
        <v>19</v>
      </c>
      <c r="C1007">
        <v>1006</v>
      </c>
      <c r="D1007">
        <f>SUMIFS('MPO Data'!D:D,'MPO Data'!C:C,TAZ!C1007)</f>
        <v>0</v>
      </c>
      <c r="E1007">
        <f>SUMIFS(NHGIS!B:B,NHGIS!A:A,TAZ!C1007)</f>
        <v>0</v>
      </c>
      <c r="F1007">
        <f t="shared" si="30"/>
        <v>0</v>
      </c>
      <c r="G1007">
        <f t="shared" si="31"/>
        <v>0</v>
      </c>
      <c r="H1007">
        <f>ROUND(VLOOKUP($C1007,NHGIS!$A$2:$H$4300,COLUMN(NHGIS!C$1))*F1007,0)</f>
        <v>0</v>
      </c>
      <c r="I1007">
        <f>ROUND(VLOOKUP($C1007,NHGIS!$A$2:$H$4300,COLUMN(NHGIS!D$1))*$F1007,0)</f>
        <v>0</v>
      </c>
      <c r="J1007">
        <f>ROUND(VLOOKUP($C1007,NHGIS!$A$2:$H$4300,COLUMN(NHGIS!E$1))*$F1007,0)</f>
        <v>0</v>
      </c>
      <c r="K1007">
        <f>ROUND(VLOOKUP($C1007,NHGIS!$A$2:$H$4300,COLUMN(NHGIS!F$1))*$F1007,0)</f>
        <v>0</v>
      </c>
      <c r="L1007">
        <f>ROUND(VLOOKUP($C1007,NHGIS!$A$2:$H$4300,COLUMN(NHGIS!G$1))*$F1007,0)</f>
        <v>0</v>
      </c>
      <c r="M1007">
        <f>ROUND(VLOOKUP($C1007,NHGIS!$A$2:$H$4300,COLUMN(NHGIS!H$1))*$F1007,0)</f>
        <v>0</v>
      </c>
    </row>
    <row r="1008" spans="1:13" x14ac:dyDescent="0.2">
      <c r="A1008">
        <v>1</v>
      </c>
      <c r="B1008" t="s">
        <v>19</v>
      </c>
      <c r="C1008">
        <v>1007</v>
      </c>
      <c r="D1008">
        <f>SUMIFS('MPO Data'!D:D,'MPO Data'!C:C,TAZ!C1008)</f>
        <v>0</v>
      </c>
      <c r="E1008">
        <f>SUMIFS(NHGIS!B:B,NHGIS!A:A,TAZ!C1008)</f>
        <v>98</v>
      </c>
      <c r="F1008">
        <f t="shared" si="30"/>
        <v>0</v>
      </c>
      <c r="G1008">
        <f t="shared" si="31"/>
        <v>0</v>
      </c>
      <c r="H1008">
        <f>ROUND(VLOOKUP($C1008,NHGIS!$A$2:$H$4300,COLUMN(NHGIS!C$1))*F1008,0)</f>
        <v>0</v>
      </c>
      <c r="I1008">
        <f>ROUND(VLOOKUP($C1008,NHGIS!$A$2:$H$4300,COLUMN(NHGIS!D$1))*$F1008,0)</f>
        <v>0</v>
      </c>
      <c r="J1008">
        <f>ROUND(VLOOKUP($C1008,NHGIS!$A$2:$H$4300,COLUMN(NHGIS!E$1))*$F1008,0)</f>
        <v>0</v>
      </c>
      <c r="K1008">
        <f>ROUND(VLOOKUP($C1008,NHGIS!$A$2:$H$4300,COLUMN(NHGIS!F$1))*$F1008,0)</f>
        <v>0</v>
      </c>
      <c r="L1008">
        <f>ROUND(VLOOKUP($C1008,NHGIS!$A$2:$H$4300,COLUMN(NHGIS!G$1))*$F1008,0)</f>
        <v>0</v>
      </c>
      <c r="M1008">
        <f>ROUND(VLOOKUP($C1008,NHGIS!$A$2:$H$4300,COLUMN(NHGIS!H$1))*$F1008,0)</f>
        <v>0</v>
      </c>
    </row>
    <row r="1009" spans="1:13" x14ac:dyDescent="0.2">
      <c r="A1009">
        <v>1</v>
      </c>
      <c r="B1009" t="s">
        <v>19</v>
      </c>
      <c r="C1009">
        <v>1008</v>
      </c>
      <c r="D1009">
        <f>SUMIFS('MPO Data'!D:D,'MPO Data'!C:C,TAZ!C1009)</f>
        <v>0</v>
      </c>
      <c r="E1009">
        <f>SUMIFS(NHGIS!B:B,NHGIS!A:A,TAZ!C1009)</f>
        <v>0</v>
      </c>
      <c r="F1009">
        <f t="shared" si="30"/>
        <v>0</v>
      </c>
      <c r="G1009">
        <f t="shared" si="31"/>
        <v>0</v>
      </c>
      <c r="H1009">
        <f>ROUND(VLOOKUP($C1009,NHGIS!$A$2:$H$4300,COLUMN(NHGIS!C$1))*F1009,0)</f>
        <v>0</v>
      </c>
      <c r="I1009">
        <f>ROUND(VLOOKUP($C1009,NHGIS!$A$2:$H$4300,COLUMN(NHGIS!D$1))*$F1009,0)</f>
        <v>0</v>
      </c>
      <c r="J1009">
        <f>ROUND(VLOOKUP($C1009,NHGIS!$A$2:$H$4300,COLUMN(NHGIS!E$1))*$F1009,0)</f>
        <v>0</v>
      </c>
      <c r="K1009">
        <f>ROUND(VLOOKUP($C1009,NHGIS!$A$2:$H$4300,COLUMN(NHGIS!F$1))*$F1009,0)</f>
        <v>0</v>
      </c>
      <c r="L1009">
        <f>ROUND(VLOOKUP($C1009,NHGIS!$A$2:$H$4300,COLUMN(NHGIS!G$1))*$F1009,0)</f>
        <v>0</v>
      </c>
      <c r="M1009">
        <f>ROUND(VLOOKUP($C1009,NHGIS!$A$2:$H$4300,COLUMN(NHGIS!H$1))*$F1009,0)</f>
        <v>0</v>
      </c>
    </row>
    <row r="1010" spans="1:13" x14ac:dyDescent="0.2">
      <c r="A1010">
        <v>1</v>
      </c>
      <c r="B1010" t="s">
        <v>19</v>
      </c>
      <c r="C1010">
        <v>1009</v>
      </c>
      <c r="D1010">
        <f>SUMIFS('MPO Data'!D:D,'MPO Data'!C:C,TAZ!C1010)</f>
        <v>0</v>
      </c>
      <c r="E1010">
        <f>SUMIFS(NHGIS!B:B,NHGIS!A:A,TAZ!C1010)</f>
        <v>0</v>
      </c>
      <c r="F1010">
        <f t="shared" si="30"/>
        <v>0</v>
      </c>
      <c r="G1010">
        <f t="shared" si="31"/>
        <v>0</v>
      </c>
      <c r="H1010">
        <f>ROUND(VLOOKUP($C1010,NHGIS!$A$2:$H$4300,COLUMN(NHGIS!C$1))*F1010,0)</f>
        <v>0</v>
      </c>
      <c r="I1010">
        <f>ROUND(VLOOKUP($C1010,NHGIS!$A$2:$H$4300,COLUMN(NHGIS!D$1))*$F1010,0)</f>
        <v>0</v>
      </c>
      <c r="J1010">
        <f>ROUND(VLOOKUP($C1010,NHGIS!$A$2:$H$4300,COLUMN(NHGIS!E$1))*$F1010,0)</f>
        <v>0</v>
      </c>
      <c r="K1010">
        <f>ROUND(VLOOKUP($C1010,NHGIS!$A$2:$H$4300,COLUMN(NHGIS!F$1))*$F1010,0)</f>
        <v>0</v>
      </c>
      <c r="L1010">
        <f>ROUND(VLOOKUP($C1010,NHGIS!$A$2:$H$4300,COLUMN(NHGIS!G$1))*$F1010,0)</f>
        <v>0</v>
      </c>
      <c r="M1010">
        <f>ROUND(VLOOKUP($C1010,NHGIS!$A$2:$H$4300,COLUMN(NHGIS!H$1))*$F1010,0)</f>
        <v>0</v>
      </c>
    </row>
    <row r="1011" spans="1:13" x14ac:dyDescent="0.2">
      <c r="A1011">
        <v>1</v>
      </c>
      <c r="B1011" t="s">
        <v>19</v>
      </c>
      <c r="C1011">
        <v>1010</v>
      </c>
      <c r="D1011">
        <f>SUMIFS('MPO Data'!D:D,'MPO Data'!C:C,TAZ!C1011)</f>
        <v>1527</v>
      </c>
      <c r="E1011">
        <f>SUMIFS(NHGIS!B:B,NHGIS!A:A,TAZ!C1011)</f>
        <v>1563</v>
      </c>
      <c r="F1011">
        <f t="shared" si="30"/>
        <v>1527</v>
      </c>
      <c r="G1011">
        <f t="shared" si="31"/>
        <v>1030</v>
      </c>
      <c r="H1011">
        <f>ROUND(VLOOKUP($C1011,NHGIS!$A$2:$H$4300,COLUMN(NHGIS!C$1))*F1011,0)</f>
        <v>497</v>
      </c>
      <c r="I1011">
        <f>ROUND(VLOOKUP($C1011,NHGIS!$A$2:$H$4300,COLUMN(NHGIS!D$1))*$F1011,0)</f>
        <v>75</v>
      </c>
      <c r="J1011">
        <f>ROUND(VLOOKUP($C1011,NHGIS!$A$2:$H$4300,COLUMN(NHGIS!E$1))*$F1011,0)</f>
        <v>83</v>
      </c>
      <c r="K1011">
        <f>ROUND(VLOOKUP($C1011,NHGIS!$A$2:$H$4300,COLUMN(NHGIS!F$1))*$F1011,0)</f>
        <v>65</v>
      </c>
      <c r="L1011">
        <f>ROUND(VLOOKUP($C1011,NHGIS!$A$2:$H$4300,COLUMN(NHGIS!G$1))*$F1011,0)</f>
        <v>69</v>
      </c>
      <c r="M1011">
        <f>ROUND(VLOOKUP($C1011,NHGIS!$A$2:$H$4300,COLUMN(NHGIS!H$1))*$F1011,0)</f>
        <v>1234</v>
      </c>
    </row>
    <row r="1012" spans="1:13" x14ac:dyDescent="0.2">
      <c r="A1012">
        <v>1</v>
      </c>
      <c r="B1012" t="s">
        <v>19</v>
      </c>
      <c r="C1012">
        <v>1011</v>
      </c>
      <c r="D1012">
        <f>SUMIFS('MPO Data'!D:D,'MPO Data'!C:C,TAZ!C1012)</f>
        <v>561</v>
      </c>
      <c r="E1012">
        <f>SUMIFS(NHGIS!B:B,NHGIS!A:A,TAZ!C1012)</f>
        <v>432</v>
      </c>
      <c r="F1012">
        <f t="shared" si="30"/>
        <v>561</v>
      </c>
      <c r="G1012">
        <f t="shared" si="31"/>
        <v>439</v>
      </c>
      <c r="H1012">
        <f>ROUND(VLOOKUP($C1012,NHGIS!$A$2:$H$4300,COLUMN(NHGIS!C$1))*F1012,0)</f>
        <v>122</v>
      </c>
      <c r="I1012">
        <f>ROUND(VLOOKUP($C1012,NHGIS!$A$2:$H$4300,COLUMN(NHGIS!D$1))*$F1012,0)</f>
        <v>49</v>
      </c>
      <c r="J1012">
        <f>ROUND(VLOOKUP($C1012,NHGIS!$A$2:$H$4300,COLUMN(NHGIS!E$1))*$F1012,0)</f>
        <v>83</v>
      </c>
      <c r="K1012">
        <f>ROUND(VLOOKUP($C1012,NHGIS!$A$2:$H$4300,COLUMN(NHGIS!F$1))*$F1012,0)</f>
        <v>64</v>
      </c>
      <c r="L1012">
        <f>ROUND(VLOOKUP($C1012,NHGIS!$A$2:$H$4300,COLUMN(NHGIS!G$1))*$F1012,0)</f>
        <v>61</v>
      </c>
      <c r="M1012">
        <f>ROUND(VLOOKUP($C1012,NHGIS!$A$2:$H$4300,COLUMN(NHGIS!H$1))*$F1012,0)</f>
        <v>304</v>
      </c>
    </row>
    <row r="1013" spans="1:13" x14ac:dyDescent="0.2">
      <c r="A1013">
        <v>1</v>
      </c>
      <c r="B1013" t="s">
        <v>19</v>
      </c>
      <c r="C1013">
        <v>1012</v>
      </c>
      <c r="D1013">
        <f>SUMIFS('MPO Data'!D:D,'MPO Data'!C:C,TAZ!C1013)</f>
        <v>0</v>
      </c>
      <c r="E1013">
        <f>SUMIFS(NHGIS!B:B,NHGIS!A:A,TAZ!C1013)</f>
        <v>0</v>
      </c>
      <c r="F1013">
        <f t="shared" si="30"/>
        <v>0</v>
      </c>
      <c r="G1013">
        <f t="shared" si="31"/>
        <v>0</v>
      </c>
      <c r="H1013">
        <f>ROUND(VLOOKUP($C1013,NHGIS!$A$2:$H$4300,COLUMN(NHGIS!C$1))*F1013,0)</f>
        <v>0</v>
      </c>
      <c r="I1013">
        <f>ROUND(VLOOKUP($C1013,NHGIS!$A$2:$H$4300,COLUMN(NHGIS!D$1))*$F1013,0)</f>
        <v>0</v>
      </c>
      <c r="J1013">
        <f>ROUND(VLOOKUP($C1013,NHGIS!$A$2:$H$4300,COLUMN(NHGIS!E$1))*$F1013,0)</f>
        <v>0</v>
      </c>
      <c r="K1013">
        <f>ROUND(VLOOKUP($C1013,NHGIS!$A$2:$H$4300,COLUMN(NHGIS!F$1))*$F1013,0)</f>
        <v>0</v>
      </c>
      <c r="L1013">
        <f>ROUND(VLOOKUP($C1013,NHGIS!$A$2:$H$4300,COLUMN(NHGIS!G$1))*$F1013,0)</f>
        <v>0</v>
      </c>
      <c r="M1013">
        <f>ROUND(VLOOKUP($C1013,NHGIS!$A$2:$H$4300,COLUMN(NHGIS!H$1))*$F1013,0)</f>
        <v>0</v>
      </c>
    </row>
    <row r="1014" spans="1:13" x14ac:dyDescent="0.2">
      <c r="A1014">
        <v>1</v>
      </c>
      <c r="B1014" t="s">
        <v>19</v>
      </c>
      <c r="C1014">
        <v>1013</v>
      </c>
      <c r="D1014">
        <f>SUMIFS('MPO Data'!D:D,'MPO Data'!C:C,TAZ!C1014)</f>
        <v>585</v>
      </c>
      <c r="E1014">
        <f>SUMIFS(NHGIS!B:B,NHGIS!A:A,TAZ!C1014)</f>
        <v>462</v>
      </c>
      <c r="F1014">
        <f t="shared" si="30"/>
        <v>585</v>
      </c>
      <c r="G1014">
        <f t="shared" si="31"/>
        <v>329</v>
      </c>
      <c r="H1014">
        <f>ROUND(VLOOKUP($C1014,NHGIS!$A$2:$H$4300,COLUMN(NHGIS!C$1))*F1014,0)</f>
        <v>256</v>
      </c>
      <c r="I1014">
        <f>ROUND(VLOOKUP($C1014,NHGIS!$A$2:$H$4300,COLUMN(NHGIS!D$1))*$F1014,0)</f>
        <v>43</v>
      </c>
      <c r="J1014">
        <f>ROUND(VLOOKUP($C1014,NHGIS!$A$2:$H$4300,COLUMN(NHGIS!E$1))*$F1014,0)</f>
        <v>61</v>
      </c>
      <c r="K1014">
        <f>ROUND(VLOOKUP($C1014,NHGIS!$A$2:$H$4300,COLUMN(NHGIS!F$1))*$F1014,0)</f>
        <v>16</v>
      </c>
      <c r="L1014">
        <f>ROUND(VLOOKUP($C1014,NHGIS!$A$2:$H$4300,COLUMN(NHGIS!G$1))*$F1014,0)</f>
        <v>0</v>
      </c>
      <c r="M1014">
        <f>ROUND(VLOOKUP($C1014,NHGIS!$A$2:$H$4300,COLUMN(NHGIS!H$1))*$F1014,0)</f>
        <v>465</v>
      </c>
    </row>
    <row r="1015" spans="1:13" x14ac:dyDescent="0.2">
      <c r="A1015">
        <v>1</v>
      </c>
      <c r="B1015" t="s">
        <v>19</v>
      </c>
      <c r="C1015">
        <v>1014</v>
      </c>
      <c r="D1015">
        <f>SUMIFS('MPO Data'!D:D,'MPO Data'!C:C,TAZ!C1015)</f>
        <v>1342</v>
      </c>
      <c r="E1015">
        <f>SUMIFS(NHGIS!B:B,NHGIS!A:A,TAZ!C1015)</f>
        <v>1241</v>
      </c>
      <c r="F1015">
        <f t="shared" si="30"/>
        <v>1342</v>
      </c>
      <c r="G1015">
        <f t="shared" si="31"/>
        <v>794</v>
      </c>
      <c r="H1015">
        <f>ROUND(VLOOKUP($C1015,NHGIS!$A$2:$H$4300,COLUMN(NHGIS!C$1))*F1015,0)</f>
        <v>548</v>
      </c>
      <c r="I1015">
        <f>ROUND(VLOOKUP($C1015,NHGIS!$A$2:$H$4300,COLUMN(NHGIS!D$1))*$F1015,0)</f>
        <v>55</v>
      </c>
      <c r="J1015">
        <f>ROUND(VLOOKUP($C1015,NHGIS!$A$2:$H$4300,COLUMN(NHGIS!E$1))*$F1015,0)</f>
        <v>66</v>
      </c>
      <c r="K1015">
        <f>ROUND(VLOOKUP($C1015,NHGIS!$A$2:$H$4300,COLUMN(NHGIS!F$1))*$F1015,0)</f>
        <v>160</v>
      </c>
      <c r="L1015">
        <f>ROUND(VLOOKUP($C1015,NHGIS!$A$2:$H$4300,COLUMN(NHGIS!G$1))*$F1015,0)</f>
        <v>94</v>
      </c>
      <c r="M1015">
        <f>ROUND(VLOOKUP($C1015,NHGIS!$A$2:$H$4300,COLUMN(NHGIS!H$1))*$F1015,0)</f>
        <v>967</v>
      </c>
    </row>
    <row r="1016" spans="1:13" x14ac:dyDescent="0.2">
      <c r="A1016">
        <v>1</v>
      </c>
      <c r="B1016" t="s">
        <v>19</v>
      </c>
      <c r="C1016">
        <v>1015</v>
      </c>
      <c r="D1016">
        <f>SUMIFS('MPO Data'!D:D,'MPO Data'!C:C,TAZ!C1016)</f>
        <v>1100</v>
      </c>
      <c r="E1016">
        <f>SUMIFS(NHGIS!B:B,NHGIS!A:A,TAZ!C1016)</f>
        <v>1070</v>
      </c>
      <c r="F1016">
        <f t="shared" si="30"/>
        <v>1100</v>
      </c>
      <c r="G1016">
        <f t="shared" si="31"/>
        <v>704</v>
      </c>
      <c r="H1016">
        <f>ROUND(VLOOKUP($C1016,NHGIS!$A$2:$H$4300,COLUMN(NHGIS!C$1))*F1016,0)</f>
        <v>396</v>
      </c>
      <c r="I1016">
        <f>ROUND(VLOOKUP($C1016,NHGIS!$A$2:$H$4300,COLUMN(NHGIS!D$1))*$F1016,0)</f>
        <v>95</v>
      </c>
      <c r="J1016">
        <f>ROUND(VLOOKUP($C1016,NHGIS!$A$2:$H$4300,COLUMN(NHGIS!E$1))*$F1016,0)</f>
        <v>65</v>
      </c>
      <c r="K1016">
        <f>ROUND(VLOOKUP($C1016,NHGIS!$A$2:$H$4300,COLUMN(NHGIS!F$1))*$F1016,0)</f>
        <v>87</v>
      </c>
      <c r="L1016">
        <f>ROUND(VLOOKUP($C1016,NHGIS!$A$2:$H$4300,COLUMN(NHGIS!G$1))*$F1016,0)</f>
        <v>79</v>
      </c>
      <c r="M1016">
        <f>ROUND(VLOOKUP($C1016,NHGIS!$A$2:$H$4300,COLUMN(NHGIS!H$1))*$F1016,0)</f>
        <v>774</v>
      </c>
    </row>
    <row r="1017" spans="1:13" x14ac:dyDescent="0.2">
      <c r="A1017">
        <v>1</v>
      </c>
      <c r="B1017" t="s">
        <v>19</v>
      </c>
      <c r="C1017">
        <v>1016</v>
      </c>
      <c r="D1017">
        <f>SUMIFS('MPO Data'!D:D,'MPO Data'!C:C,TAZ!C1017)</f>
        <v>1000</v>
      </c>
      <c r="E1017">
        <f>SUMIFS(NHGIS!B:B,NHGIS!A:A,TAZ!C1017)</f>
        <v>757</v>
      </c>
      <c r="F1017">
        <f t="shared" si="30"/>
        <v>1000</v>
      </c>
      <c r="G1017">
        <f t="shared" si="31"/>
        <v>654</v>
      </c>
      <c r="H1017">
        <f>ROUND(VLOOKUP($C1017,NHGIS!$A$2:$H$4300,COLUMN(NHGIS!C$1))*F1017,0)</f>
        <v>346</v>
      </c>
      <c r="I1017">
        <f>ROUND(VLOOKUP($C1017,NHGIS!$A$2:$H$4300,COLUMN(NHGIS!D$1))*$F1017,0)</f>
        <v>77</v>
      </c>
      <c r="J1017">
        <f>ROUND(VLOOKUP($C1017,NHGIS!$A$2:$H$4300,COLUMN(NHGIS!E$1))*$F1017,0)</f>
        <v>32</v>
      </c>
      <c r="K1017">
        <f>ROUND(VLOOKUP($C1017,NHGIS!$A$2:$H$4300,COLUMN(NHGIS!F$1))*$F1017,0)</f>
        <v>91</v>
      </c>
      <c r="L1017">
        <f>ROUND(VLOOKUP($C1017,NHGIS!$A$2:$H$4300,COLUMN(NHGIS!G$1))*$F1017,0)</f>
        <v>78</v>
      </c>
      <c r="M1017">
        <f>ROUND(VLOOKUP($C1017,NHGIS!$A$2:$H$4300,COLUMN(NHGIS!H$1))*$F1017,0)</f>
        <v>723</v>
      </c>
    </row>
    <row r="1018" spans="1:13" x14ac:dyDescent="0.2">
      <c r="A1018">
        <v>1</v>
      </c>
      <c r="B1018" t="s">
        <v>19</v>
      </c>
      <c r="C1018">
        <v>1017</v>
      </c>
      <c r="D1018">
        <f>SUMIFS('MPO Data'!D:D,'MPO Data'!C:C,TAZ!C1018)</f>
        <v>1509</v>
      </c>
      <c r="E1018">
        <f>SUMIFS(NHGIS!B:B,NHGIS!A:A,TAZ!C1018)</f>
        <v>1158</v>
      </c>
      <c r="F1018">
        <f t="shared" si="30"/>
        <v>1509</v>
      </c>
      <c r="G1018">
        <f t="shared" si="31"/>
        <v>913</v>
      </c>
      <c r="H1018">
        <f>ROUND(VLOOKUP($C1018,NHGIS!$A$2:$H$4300,COLUMN(NHGIS!C$1))*F1018,0)</f>
        <v>596</v>
      </c>
      <c r="I1018">
        <f>ROUND(VLOOKUP($C1018,NHGIS!$A$2:$H$4300,COLUMN(NHGIS!D$1))*$F1018,0)</f>
        <v>55</v>
      </c>
      <c r="J1018">
        <f>ROUND(VLOOKUP($C1018,NHGIS!$A$2:$H$4300,COLUMN(NHGIS!E$1))*$F1018,0)</f>
        <v>85</v>
      </c>
      <c r="K1018">
        <f>ROUND(VLOOKUP($C1018,NHGIS!$A$2:$H$4300,COLUMN(NHGIS!F$1))*$F1018,0)</f>
        <v>93</v>
      </c>
      <c r="L1018">
        <f>ROUND(VLOOKUP($C1018,NHGIS!$A$2:$H$4300,COLUMN(NHGIS!G$1))*$F1018,0)</f>
        <v>122</v>
      </c>
      <c r="M1018">
        <f>ROUND(VLOOKUP($C1018,NHGIS!$A$2:$H$4300,COLUMN(NHGIS!H$1))*$F1018,0)</f>
        <v>1155</v>
      </c>
    </row>
    <row r="1019" spans="1:13" x14ac:dyDescent="0.2">
      <c r="A1019">
        <v>1</v>
      </c>
      <c r="B1019" t="s">
        <v>19</v>
      </c>
      <c r="C1019">
        <v>1018</v>
      </c>
      <c r="D1019">
        <f>SUMIFS('MPO Data'!D:D,'MPO Data'!C:C,TAZ!C1019)</f>
        <v>0</v>
      </c>
      <c r="E1019">
        <f>SUMIFS(NHGIS!B:B,NHGIS!A:A,TAZ!C1019)</f>
        <v>0</v>
      </c>
      <c r="F1019">
        <f t="shared" si="30"/>
        <v>0</v>
      </c>
      <c r="G1019">
        <f t="shared" si="31"/>
        <v>0</v>
      </c>
      <c r="H1019">
        <f>ROUND(VLOOKUP($C1019,NHGIS!$A$2:$H$4300,COLUMN(NHGIS!C$1))*F1019,0)</f>
        <v>0</v>
      </c>
      <c r="I1019">
        <f>ROUND(VLOOKUP($C1019,NHGIS!$A$2:$H$4300,COLUMN(NHGIS!D$1))*$F1019,0)</f>
        <v>0</v>
      </c>
      <c r="J1019">
        <f>ROUND(VLOOKUP($C1019,NHGIS!$A$2:$H$4300,COLUMN(NHGIS!E$1))*$F1019,0)</f>
        <v>0</v>
      </c>
      <c r="K1019">
        <f>ROUND(VLOOKUP($C1019,NHGIS!$A$2:$H$4300,COLUMN(NHGIS!F$1))*$F1019,0)</f>
        <v>0</v>
      </c>
      <c r="L1019">
        <f>ROUND(VLOOKUP($C1019,NHGIS!$A$2:$H$4300,COLUMN(NHGIS!G$1))*$F1019,0)</f>
        <v>0</v>
      </c>
      <c r="M1019">
        <f>ROUND(VLOOKUP($C1019,NHGIS!$A$2:$H$4300,COLUMN(NHGIS!H$1))*$F1019,0)</f>
        <v>0</v>
      </c>
    </row>
    <row r="1020" spans="1:13" x14ac:dyDescent="0.2">
      <c r="A1020">
        <v>1</v>
      </c>
      <c r="B1020" t="s">
        <v>19</v>
      </c>
      <c r="C1020">
        <v>1019</v>
      </c>
      <c r="D1020">
        <f>SUMIFS('MPO Data'!D:D,'MPO Data'!C:C,TAZ!C1020)</f>
        <v>1198</v>
      </c>
      <c r="E1020">
        <f>SUMIFS(NHGIS!B:B,NHGIS!A:A,TAZ!C1020)</f>
        <v>1361</v>
      </c>
      <c r="F1020">
        <f t="shared" si="30"/>
        <v>1198</v>
      </c>
      <c r="G1020">
        <f t="shared" si="31"/>
        <v>707</v>
      </c>
      <c r="H1020">
        <f>ROUND(VLOOKUP($C1020,NHGIS!$A$2:$H$4300,COLUMN(NHGIS!C$1))*F1020,0)</f>
        <v>491</v>
      </c>
      <c r="I1020">
        <f>ROUND(VLOOKUP($C1020,NHGIS!$A$2:$H$4300,COLUMN(NHGIS!D$1))*$F1020,0)</f>
        <v>45</v>
      </c>
      <c r="J1020">
        <f>ROUND(VLOOKUP($C1020,NHGIS!$A$2:$H$4300,COLUMN(NHGIS!E$1))*$F1020,0)</f>
        <v>92</v>
      </c>
      <c r="K1020">
        <f>ROUND(VLOOKUP($C1020,NHGIS!$A$2:$H$4300,COLUMN(NHGIS!F$1))*$F1020,0)</f>
        <v>83</v>
      </c>
      <c r="L1020">
        <f>ROUND(VLOOKUP($C1020,NHGIS!$A$2:$H$4300,COLUMN(NHGIS!G$1))*$F1020,0)</f>
        <v>90</v>
      </c>
      <c r="M1020">
        <f>ROUND(VLOOKUP($C1020,NHGIS!$A$2:$H$4300,COLUMN(NHGIS!H$1))*$F1020,0)</f>
        <v>889</v>
      </c>
    </row>
    <row r="1021" spans="1:13" x14ac:dyDescent="0.2">
      <c r="A1021">
        <v>1</v>
      </c>
      <c r="B1021" t="s">
        <v>19</v>
      </c>
      <c r="C1021">
        <v>1020</v>
      </c>
      <c r="D1021">
        <f>SUMIFS('MPO Data'!D:D,'MPO Data'!C:C,TAZ!C1021)</f>
        <v>981</v>
      </c>
      <c r="E1021">
        <f>SUMIFS(NHGIS!B:B,NHGIS!A:A,TAZ!C1021)</f>
        <v>956</v>
      </c>
      <c r="F1021">
        <f t="shared" si="30"/>
        <v>981</v>
      </c>
      <c r="G1021">
        <f t="shared" si="31"/>
        <v>563</v>
      </c>
      <c r="H1021">
        <f>ROUND(VLOOKUP($C1021,NHGIS!$A$2:$H$4300,COLUMN(NHGIS!C$1))*F1021,0)</f>
        <v>418</v>
      </c>
      <c r="I1021">
        <f>ROUND(VLOOKUP($C1021,NHGIS!$A$2:$H$4300,COLUMN(NHGIS!D$1))*$F1021,0)</f>
        <v>32</v>
      </c>
      <c r="J1021">
        <f>ROUND(VLOOKUP($C1021,NHGIS!$A$2:$H$4300,COLUMN(NHGIS!E$1))*$F1021,0)</f>
        <v>39</v>
      </c>
      <c r="K1021">
        <f>ROUND(VLOOKUP($C1021,NHGIS!$A$2:$H$4300,COLUMN(NHGIS!F$1))*$F1021,0)</f>
        <v>51</v>
      </c>
      <c r="L1021">
        <f>ROUND(VLOOKUP($C1021,NHGIS!$A$2:$H$4300,COLUMN(NHGIS!G$1))*$F1021,0)</f>
        <v>79</v>
      </c>
      <c r="M1021">
        <f>ROUND(VLOOKUP($C1021,NHGIS!$A$2:$H$4300,COLUMN(NHGIS!H$1))*$F1021,0)</f>
        <v>780</v>
      </c>
    </row>
    <row r="1022" spans="1:13" x14ac:dyDescent="0.2">
      <c r="A1022">
        <v>1</v>
      </c>
      <c r="B1022" t="s">
        <v>19</v>
      </c>
      <c r="C1022">
        <v>1021</v>
      </c>
      <c r="D1022">
        <f>SUMIFS('MPO Data'!D:D,'MPO Data'!C:C,TAZ!C1022)</f>
        <v>44</v>
      </c>
      <c r="E1022">
        <f>SUMIFS(NHGIS!B:B,NHGIS!A:A,TAZ!C1022)</f>
        <v>116</v>
      </c>
      <c r="F1022">
        <f t="shared" si="30"/>
        <v>44</v>
      </c>
      <c r="G1022">
        <f t="shared" si="31"/>
        <v>30</v>
      </c>
      <c r="H1022">
        <f>ROUND(VLOOKUP($C1022,NHGIS!$A$2:$H$4300,COLUMN(NHGIS!C$1))*F1022,0)</f>
        <v>14</v>
      </c>
      <c r="I1022">
        <f>ROUND(VLOOKUP($C1022,NHGIS!$A$2:$H$4300,COLUMN(NHGIS!D$1))*$F1022,0)</f>
        <v>2</v>
      </c>
      <c r="J1022">
        <f>ROUND(VLOOKUP($C1022,NHGIS!$A$2:$H$4300,COLUMN(NHGIS!E$1))*$F1022,0)</f>
        <v>4</v>
      </c>
      <c r="K1022">
        <f>ROUND(VLOOKUP($C1022,NHGIS!$A$2:$H$4300,COLUMN(NHGIS!F$1))*$F1022,0)</f>
        <v>3</v>
      </c>
      <c r="L1022">
        <f>ROUND(VLOOKUP($C1022,NHGIS!$A$2:$H$4300,COLUMN(NHGIS!G$1))*$F1022,0)</f>
        <v>3</v>
      </c>
      <c r="M1022">
        <f>ROUND(VLOOKUP($C1022,NHGIS!$A$2:$H$4300,COLUMN(NHGIS!H$1))*$F1022,0)</f>
        <v>32</v>
      </c>
    </row>
    <row r="1023" spans="1:13" x14ac:dyDescent="0.2">
      <c r="A1023">
        <v>1</v>
      </c>
      <c r="B1023" t="s">
        <v>19</v>
      </c>
      <c r="C1023">
        <v>1022</v>
      </c>
      <c r="D1023">
        <f>SUMIFS('MPO Data'!D:D,'MPO Data'!C:C,TAZ!C1023)</f>
        <v>0</v>
      </c>
      <c r="E1023">
        <f>SUMIFS(NHGIS!B:B,NHGIS!A:A,TAZ!C1023)</f>
        <v>0</v>
      </c>
      <c r="F1023">
        <f t="shared" si="30"/>
        <v>0</v>
      </c>
      <c r="G1023">
        <f t="shared" si="31"/>
        <v>0</v>
      </c>
      <c r="H1023">
        <f>ROUND(VLOOKUP($C1023,NHGIS!$A$2:$H$4300,COLUMN(NHGIS!C$1))*F1023,0)</f>
        <v>0</v>
      </c>
      <c r="I1023">
        <f>ROUND(VLOOKUP($C1023,NHGIS!$A$2:$H$4300,COLUMN(NHGIS!D$1))*$F1023,0)</f>
        <v>0</v>
      </c>
      <c r="J1023">
        <f>ROUND(VLOOKUP($C1023,NHGIS!$A$2:$H$4300,COLUMN(NHGIS!E$1))*$F1023,0)</f>
        <v>0</v>
      </c>
      <c r="K1023">
        <f>ROUND(VLOOKUP($C1023,NHGIS!$A$2:$H$4300,COLUMN(NHGIS!F$1))*$F1023,0)</f>
        <v>0</v>
      </c>
      <c r="L1023">
        <f>ROUND(VLOOKUP($C1023,NHGIS!$A$2:$H$4300,COLUMN(NHGIS!G$1))*$F1023,0)</f>
        <v>0</v>
      </c>
      <c r="M1023">
        <f>ROUND(VLOOKUP($C1023,NHGIS!$A$2:$H$4300,COLUMN(NHGIS!H$1))*$F1023,0)</f>
        <v>0</v>
      </c>
    </row>
    <row r="1024" spans="1:13" x14ac:dyDescent="0.2">
      <c r="A1024">
        <v>1</v>
      </c>
      <c r="B1024" t="s">
        <v>19</v>
      </c>
      <c r="C1024">
        <v>1023</v>
      </c>
      <c r="D1024">
        <f>SUMIFS('MPO Data'!D:D,'MPO Data'!C:C,TAZ!C1024)</f>
        <v>866</v>
      </c>
      <c r="E1024">
        <f>SUMIFS(NHGIS!B:B,NHGIS!A:A,TAZ!C1024)</f>
        <v>871</v>
      </c>
      <c r="F1024">
        <f t="shared" si="30"/>
        <v>866</v>
      </c>
      <c r="G1024">
        <f t="shared" si="31"/>
        <v>556</v>
      </c>
      <c r="H1024">
        <f>ROUND(VLOOKUP($C1024,NHGIS!$A$2:$H$4300,COLUMN(NHGIS!C$1))*F1024,0)</f>
        <v>310</v>
      </c>
      <c r="I1024">
        <f>ROUND(VLOOKUP($C1024,NHGIS!$A$2:$H$4300,COLUMN(NHGIS!D$1))*$F1024,0)</f>
        <v>0</v>
      </c>
      <c r="J1024">
        <f>ROUND(VLOOKUP($C1024,NHGIS!$A$2:$H$4300,COLUMN(NHGIS!E$1))*$F1024,0)</f>
        <v>31</v>
      </c>
      <c r="K1024">
        <f>ROUND(VLOOKUP($C1024,NHGIS!$A$2:$H$4300,COLUMN(NHGIS!F$1))*$F1024,0)</f>
        <v>30</v>
      </c>
      <c r="L1024">
        <f>ROUND(VLOOKUP($C1024,NHGIS!$A$2:$H$4300,COLUMN(NHGIS!G$1))*$F1024,0)</f>
        <v>16</v>
      </c>
      <c r="M1024">
        <f>ROUND(VLOOKUP($C1024,NHGIS!$A$2:$H$4300,COLUMN(NHGIS!H$1))*$F1024,0)</f>
        <v>789</v>
      </c>
    </row>
    <row r="1025" spans="1:13" x14ac:dyDescent="0.2">
      <c r="A1025">
        <v>1</v>
      </c>
      <c r="B1025" t="s">
        <v>19</v>
      </c>
      <c r="C1025">
        <v>1024</v>
      </c>
      <c r="D1025">
        <f>SUMIFS('MPO Data'!D:D,'MPO Data'!C:C,TAZ!C1025)</f>
        <v>0</v>
      </c>
      <c r="E1025">
        <f>SUMIFS(NHGIS!B:B,NHGIS!A:A,TAZ!C1025)</f>
        <v>0</v>
      </c>
      <c r="F1025">
        <f t="shared" si="30"/>
        <v>0</v>
      </c>
      <c r="G1025">
        <f t="shared" si="31"/>
        <v>0</v>
      </c>
      <c r="H1025">
        <f>ROUND(VLOOKUP($C1025,NHGIS!$A$2:$H$4300,COLUMN(NHGIS!C$1))*F1025,0)</f>
        <v>0</v>
      </c>
      <c r="I1025">
        <f>ROUND(VLOOKUP($C1025,NHGIS!$A$2:$H$4300,COLUMN(NHGIS!D$1))*$F1025,0)</f>
        <v>0</v>
      </c>
      <c r="J1025">
        <f>ROUND(VLOOKUP($C1025,NHGIS!$A$2:$H$4300,COLUMN(NHGIS!E$1))*$F1025,0)</f>
        <v>0</v>
      </c>
      <c r="K1025">
        <f>ROUND(VLOOKUP($C1025,NHGIS!$A$2:$H$4300,COLUMN(NHGIS!F$1))*$F1025,0)</f>
        <v>0</v>
      </c>
      <c r="L1025">
        <f>ROUND(VLOOKUP($C1025,NHGIS!$A$2:$H$4300,COLUMN(NHGIS!G$1))*$F1025,0)</f>
        <v>0</v>
      </c>
      <c r="M1025">
        <f>ROUND(VLOOKUP($C1025,NHGIS!$A$2:$H$4300,COLUMN(NHGIS!H$1))*$F1025,0)</f>
        <v>0</v>
      </c>
    </row>
    <row r="1026" spans="1:13" x14ac:dyDescent="0.2">
      <c r="A1026">
        <v>1</v>
      </c>
      <c r="B1026" t="s">
        <v>19</v>
      </c>
      <c r="C1026">
        <v>1025</v>
      </c>
      <c r="D1026">
        <f>SUMIFS('MPO Data'!D:D,'MPO Data'!C:C,TAZ!C1026)</f>
        <v>3014</v>
      </c>
      <c r="E1026">
        <f>SUMIFS(NHGIS!B:B,NHGIS!A:A,TAZ!C1026)</f>
        <v>3005</v>
      </c>
      <c r="F1026">
        <f t="shared" si="30"/>
        <v>3014</v>
      </c>
      <c r="G1026">
        <f t="shared" si="31"/>
        <v>2170</v>
      </c>
      <c r="H1026">
        <f>ROUND(VLOOKUP($C1026,NHGIS!$A$2:$H$4300,COLUMN(NHGIS!C$1))*F1026,0)</f>
        <v>844</v>
      </c>
      <c r="I1026">
        <f>ROUND(VLOOKUP($C1026,NHGIS!$A$2:$H$4300,COLUMN(NHGIS!D$1))*$F1026,0)</f>
        <v>117</v>
      </c>
      <c r="J1026">
        <f>ROUND(VLOOKUP($C1026,NHGIS!$A$2:$H$4300,COLUMN(NHGIS!E$1))*$F1026,0)</f>
        <v>188</v>
      </c>
      <c r="K1026">
        <f>ROUND(VLOOKUP($C1026,NHGIS!$A$2:$H$4300,COLUMN(NHGIS!F$1))*$F1026,0)</f>
        <v>239</v>
      </c>
      <c r="L1026">
        <f>ROUND(VLOOKUP($C1026,NHGIS!$A$2:$H$4300,COLUMN(NHGIS!G$1))*$F1026,0)</f>
        <v>208</v>
      </c>
      <c r="M1026">
        <f>ROUND(VLOOKUP($C1026,NHGIS!$A$2:$H$4300,COLUMN(NHGIS!H$1))*$F1026,0)</f>
        <v>2262</v>
      </c>
    </row>
    <row r="1027" spans="1:13" x14ac:dyDescent="0.2">
      <c r="A1027">
        <v>1</v>
      </c>
      <c r="B1027" t="s">
        <v>19</v>
      </c>
      <c r="C1027">
        <v>1026</v>
      </c>
      <c r="D1027">
        <f>SUMIFS('MPO Data'!D:D,'MPO Data'!C:C,TAZ!C1027)</f>
        <v>1228</v>
      </c>
      <c r="E1027">
        <f>SUMIFS(NHGIS!B:B,NHGIS!A:A,TAZ!C1027)</f>
        <v>1224</v>
      </c>
      <c r="F1027">
        <f t="shared" ref="F1027:F1090" si="32">D1027</f>
        <v>1228</v>
      </c>
      <c r="G1027">
        <f t="shared" ref="G1027:G1090" si="33">F1027-H1027</f>
        <v>728</v>
      </c>
      <c r="H1027">
        <f>ROUND(VLOOKUP($C1027,NHGIS!$A$2:$H$4300,COLUMN(NHGIS!C$1))*F1027,0)</f>
        <v>500</v>
      </c>
      <c r="I1027">
        <f>ROUND(VLOOKUP($C1027,NHGIS!$A$2:$H$4300,COLUMN(NHGIS!D$1))*$F1027,0)</f>
        <v>149</v>
      </c>
      <c r="J1027">
        <f>ROUND(VLOOKUP($C1027,NHGIS!$A$2:$H$4300,COLUMN(NHGIS!E$1))*$F1027,0)</f>
        <v>95</v>
      </c>
      <c r="K1027">
        <f>ROUND(VLOOKUP($C1027,NHGIS!$A$2:$H$4300,COLUMN(NHGIS!F$1))*$F1027,0)</f>
        <v>131</v>
      </c>
      <c r="L1027">
        <f>ROUND(VLOOKUP($C1027,NHGIS!$A$2:$H$4300,COLUMN(NHGIS!G$1))*$F1027,0)</f>
        <v>103</v>
      </c>
      <c r="M1027">
        <f>ROUND(VLOOKUP($C1027,NHGIS!$A$2:$H$4300,COLUMN(NHGIS!H$1))*$F1027,0)</f>
        <v>748</v>
      </c>
    </row>
    <row r="1028" spans="1:13" x14ac:dyDescent="0.2">
      <c r="A1028">
        <v>1</v>
      </c>
      <c r="B1028" t="s">
        <v>19</v>
      </c>
      <c r="C1028">
        <v>1027</v>
      </c>
      <c r="D1028">
        <f>SUMIFS('MPO Data'!D:D,'MPO Data'!C:C,TAZ!C1028)</f>
        <v>851</v>
      </c>
      <c r="E1028">
        <f>SUMIFS(NHGIS!B:B,NHGIS!A:A,TAZ!C1028)</f>
        <v>790</v>
      </c>
      <c r="F1028">
        <f t="shared" si="32"/>
        <v>851</v>
      </c>
      <c r="G1028">
        <f t="shared" si="33"/>
        <v>695</v>
      </c>
      <c r="H1028">
        <f>ROUND(VLOOKUP($C1028,NHGIS!$A$2:$H$4300,COLUMN(NHGIS!C$1))*F1028,0)</f>
        <v>156</v>
      </c>
      <c r="I1028">
        <f>ROUND(VLOOKUP($C1028,NHGIS!$A$2:$H$4300,COLUMN(NHGIS!D$1))*$F1028,0)</f>
        <v>66</v>
      </c>
      <c r="J1028">
        <f>ROUND(VLOOKUP($C1028,NHGIS!$A$2:$H$4300,COLUMN(NHGIS!E$1))*$F1028,0)</f>
        <v>42</v>
      </c>
      <c r="K1028">
        <f>ROUND(VLOOKUP($C1028,NHGIS!$A$2:$H$4300,COLUMN(NHGIS!F$1))*$F1028,0)</f>
        <v>60</v>
      </c>
      <c r="L1028">
        <f>ROUND(VLOOKUP($C1028,NHGIS!$A$2:$H$4300,COLUMN(NHGIS!G$1))*$F1028,0)</f>
        <v>111</v>
      </c>
      <c r="M1028">
        <f>ROUND(VLOOKUP($C1028,NHGIS!$A$2:$H$4300,COLUMN(NHGIS!H$1))*$F1028,0)</f>
        <v>572</v>
      </c>
    </row>
    <row r="1029" spans="1:13" x14ac:dyDescent="0.2">
      <c r="A1029">
        <v>1</v>
      </c>
      <c r="B1029" t="s">
        <v>19</v>
      </c>
      <c r="C1029">
        <v>1028</v>
      </c>
      <c r="D1029">
        <f>SUMIFS('MPO Data'!D:D,'MPO Data'!C:C,TAZ!C1029)</f>
        <v>951</v>
      </c>
      <c r="E1029">
        <f>SUMIFS(NHGIS!B:B,NHGIS!A:A,TAZ!C1029)</f>
        <v>600</v>
      </c>
      <c r="F1029">
        <f t="shared" si="32"/>
        <v>951</v>
      </c>
      <c r="G1029">
        <f t="shared" si="33"/>
        <v>758</v>
      </c>
      <c r="H1029">
        <f>ROUND(VLOOKUP($C1029,NHGIS!$A$2:$H$4300,COLUMN(NHGIS!C$1))*F1029,0)</f>
        <v>193</v>
      </c>
      <c r="I1029">
        <f>ROUND(VLOOKUP($C1029,NHGIS!$A$2:$H$4300,COLUMN(NHGIS!D$1))*$F1029,0)</f>
        <v>82</v>
      </c>
      <c r="J1029">
        <f>ROUND(VLOOKUP($C1029,NHGIS!$A$2:$H$4300,COLUMN(NHGIS!E$1))*$F1029,0)</f>
        <v>171</v>
      </c>
      <c r="K1029">
        <f>ROUND(VLOOKUP($C1029,NHGIS!$A$2:$H$4300,COLUMN(NHGIS!F$1))*$F1029,0)</f>
        <v>116</v>
      </c>
      <c r="L1029">
        <f>ROUND(VLOOKUP($C1029,NHGIS!$A$2:$H$4300,COLUMN(NHGIS!G$1))*$F1029,0)</f>
        <v>52</v>
      </c>
      <c r="M1029">
        <f>ROUND(VLOOKUP($C1029,NHGIS!$A$2:$H$4300,COLUMN(NHGIS!H$1))*$F1029,0)</f>
        <v>529</v>
      </c>
    </row>
    <row r="1030" spans="1:13" x14ac:dyDescent="0.2">
      <c r="A1030">
        <v>1</v>
      </c>
      <c r="B1030" t="s">
        <v>19</v>
      </c>
      <c r="C1030">
        <v>1029</v>
      </c>
      <c r="D1030">
        <f>SUMIFS('MPO Data'!D:D,'MPO Data'!C:C,TAZ!C1030)</f>
        <v>1358</v>
      </c>
      <c r="E1030">
        <f>SUMIFS(NHGIS!B:B,NHGIS!A:A,TAZ!C1030)</f>
        <v>954</v>
      </c>
      <c r="F1030">
        <f t="shared" si="32"/>
        <v>1358</v>
      </c>
      <c r="G1030">
        <f t="shared" si="33"/>
        <v>1052</v>
      </c>
      <c r="H1030">
        <f>ROUND(VLOOKUP($C1030,NHGIS!$A$2:$H$4300,COLUMN(NHGIS!C$1))*F1030,0)</f>
        <v>306</v>
      </c>
      <c r="I1030">
        <f>ROUND(VLOOKUP($C1030,NHGIS!$A$2:$H$4300,COLUMN(NHGIS!D$1))*$F1030,0)</f>
        <v>137</v>
      </c>
      <c r="J1030">
        <f>ROUND(VLOOKUP($C1030,NHGIS!$A$2:$H$4300,COLUMN(NHGIS!E$1))*$F1030,0)</f>
        <v>114</v>
      </c>
      <c r="K1030">
        <f>ROUND(VLOOKUP($C1030,NHGIS!$A$2:$H$4300,COLUMN(NHGIS!F$1))*$F1030,0)</f>
        <v>167</v>
      </c>
      <c r="L1030">
        <f>ROUND(VLOOKUP($C1030,NHGIS!$A$2:$H$4300,COLUMN(NHGIS!G$1))*$F1030,0)</f>
        <v>102</v>
      </c>
      <c r="M1030">
        <f>ROUND(VLOOKUP($C1030,NHGIS!$A$2:$H$4300,COLUMN(NHGIS!H$1))*$F1030,0)</f>
        <v>838</v>
      </c>
    </row>
    <row r="1031" spans="1:13" x14ac:dyDescent="0.2">
      <c r="A1031">
        <v>1</v>
      </c>
      <c r="B1031" t="s">
        <v>19</v>
      </c>
      <c r="C1031">
        <v>1030</v>
      </c>
      <c r="D1031">
        <f>SUMIFS('MPO Data'!D:D,'MPO Data'!C:C,TAZ!C1031)</f>
        <v>782</v>
      </c>
      <c r="E1031">
        <f>SUMIFS(NHGIS!B:B,NHGIS!A:A,TAZ!C1031)</f>
        <v>513</v>
      </c>
      <c r="F1031">
        <f t="shared" si="32"/>
        <v>782</v>
      </c>
      <c r="G1031">
        <f t="shared" si="33"/>
        <v>502</v>
      </c>
      <c r="H1031">
        <f>ROUND(VLOOKUP($C1031,NHGIS!$A$2:$H$4300,COLUMN(NHGIS!C$1))*F1031,0)</f>
        <v>280</v>
      </c>
      <c r="I1031">
        <f>ROUND(VLOOKUP($C1031,NHGIS!$A$2:$H$4300,COLUMN(NHGIS!D$1))*$F1031,0)</f>
        <v>59</v>
      </c>
      <c r="J1031">
        <f>ROUND(VLOOKUP($C1031,NHGIS!$A$2:$H$4300,COLUMN(NHGIS!E$1))*$F1031,0)</f>
        <v>47</v>
      </c>
      <c r="K1031">
        <f>ROUND(VLOOKUP($C1031,NHGIS!$A$2:$H$4300,COLUMN(NHGIS!F$1))*$F1031,0)</f>
        <v>87</v>
      </c>
      <c r="L1031">
        <f>ROUND(VLOOKUP($C1031,NHGIS!$A$2:$H$4300,COLUMN(NHGIS!G$1))*$F1031,0)</f>
        <v>49</v>
      </c>
      <c r="M1031">
        <f>ROUND(VLOOKUP($C1031,NHGIS!$A$2:$H$4300,COLUMN(NHGIS!H$1))*$F1031,0)</f>
        <v>540</v>
      </c>
    </row>
    <row r="1032" spans="1:13" x14ac:dyDescent="0.2">
      <c r="A1032">
        <v>1</v>
      </c>
      <c r="B1032" t="s">
        <v>19</v>
      </c>
      <c r="C1032">
        <v>1031</v>
      </c>
      <c r="D1032">
        <f>SUMIFS('MPO Data'!D:D,'MPO Data'!C:C,TAZ!C1032)</f>
        <v>741</v>
      </c>
      <c r="E1032">
        <f>SUMIFS(NHGIS!B:B,NHGIS!A:A,TAZ!C1032)</f>
        <v>807</v>
      </c>
      <c r="F1032">
        <f t="shared" si="32"/>
        <v>741</v>
      </c>
      <c r="G1032">
        <f t="shared" si="33"/>
        <v>570</v>
      </c>
      <c r="H1032">
        <f>ROUND(VLOOKUP($C1032,NHGIS!$A$2:$H$4300,COLUMN(NHGIS!C$1))*F1032,0)</f>
        <v>171</v>
      </c>
      <c r="I1032">
        <f>ROUND(VLOOKUP($C1032,NHGIS!$A$2:$H$4300,COLUMN(NHGIS!D$1))*$F1032,0)</f>
        <v>164</v>
      </c>
      <c r="J1032">
        <f>ROUND(VLOOKUP($C1032,NHGIS!$A$2:$H$4300,COLUMN(NHGIS!E$1))*$F1032,0)</f>
        <v>81</v>
      </c>
      <c r="K1032">
        <f>ROUND(VLOOKUP($C1032,NHGIS!$A$2:$H$4300,COLUMN(NHGIS!F$1))*$F1032,0)</f>
        <v>73</v>
      </c>
      <c r="L1032">
        <f>ROUND(VLOOKUP($C1032,NHGIS!$A$2:$H$4300,COLUMN(NHGIS!G$1))*$F1032,0)</f>
        <v>105</v>
      </c>
      <c r="M1032">
        <f>ROUND(VLOOKUP($C1032,NHGIS!$A$2:$H$4300,COLUMN(NHGIS!H$1))*$F1032,0)</f>
        <v>318</v>
      </c>
    </row>
    <row r="1033" spans="1:13" x14ac:dyDescent="0.2">
      <c r="A1033">
        <v>1</v>
      </c>
      <c r="B1033" t="s">
        <v>19</v>
      </c>
      <c r="C1033">
        <v>1032</v>
      </c>
      <c r="D1033">
        <f>SUMIFS('MPO Data'!D:D,'MPO Data'!C:C,TAZ!C1033)</f>
        <v>1209</v>
      </c>
      <c r="E1033">
        <f>SUMIFS(NHGIS!B:B,NHGIS!A:A,TAZ!C1033)</f>
        <v>879</v>
      </c>
      <c r="F1033">
        <f t="shared" si="32"/>
        <v>1209</v>
      </c>
      <c r="G1033">
        <f t="shared" si="33"/>
        <v>780</v>
      </c>
      <c r="H1033">
        <f>ROUND(VLOOKUP($C1033,NHGIS!$A$2:$H$4300,COLUMN(NHGIS!C$1))*F1033,0)</f>
        <v>429</v>
      </c>
      <c r="I1033">
        <f>ROUND(VLOOKUP($C1033,NHGIS!$A$2:$H$4300,COLUMN(NHGIS!D$1))*$F1033,0)</f>
        <v>128</v>
      </c>
      <c r="J1033">
        <f>ROUND(VLOOKUP($C1033,NHGIS!$A$2:$H$4300,COLUMN(NHGIS!E$1))*$F1033,0)</f>
        <v>45</v>
      </c>
      <c r="K1033">
        <f>ROUND(VLOOKUP($C1033,NHGIS!$A$2:$H$4300,COLUMN(NHGIS!F$1))*$F1033,0)</f>
        <v>44</v>
      </c>
      <c r="L1033">
        <f>ROUND(VLOOKUP($C1033,NHGIS!$A$2:$H$4300,COLUMN(NHGIS!G$1))*$F1033,0)</f>
        <v>39</v>
      </c>
      <c r="M1033">
        <f>ROUND(VLOOKUP($C1033,NHGIS!$A$2:$H$4300,COLUMN(NHGIS!H$1))*$F1033,0)</f>
        <v>953</v>
      </c>
    </row>
    <row r="1034" spans="1:13" x14ac:dyDescent="0.2">
      <c r="A1034">
        <v>1</v>
      </c>
      <c r="B1034" t="s">
        <v>19</v>
      </c>
      <c r="C1034">
        <v>1033</v>
      </c>
      <c r="D1034">
        <f>SUMIFS('MPO Data'!D:D,'MPO Data'!C:C,TAZ!C1034)</f>
        <v>641</v>
      </c>
      <c r="E1034">
        <f>SUMIFS(NHGIS!B:B,NHGIS!A:A,TAZ!C1034)</f>
        <v>265</v>
      </c>
      <c r="F1034">
        <f t="shared" si="32"/>
        <v>641</v>
      </c>
      <c r="G1034">
        <f t="shared" si="33"/>
        <v>397</v>
      </c>
      <c r="H1034">
        <f>ROUND(VLOOKUP($C1034,NHGIS!$A$2:$H$4300,COLUMN(NHGIS!C$1))*F1034,0)</f>
        <v>244</v>
      </c>
      <c r="I1034">
        <f>ROUND(VLOOKUP($C1034,NHGIS!$A$2:$H$4300,COLUMN(NHGIS!D$1))*$F1034,0)</f>
        <v>65</v>
      </c>
      <c r="J1034">
        <f>ROUND(VLOOKUP($C1034,NHGIS!$A$2:$H$4300,COLUMN(NHGIS!E$1))*$F1034,0)</f>
        <v>0</v>
      </c>
      <c r="K1034">
        <f>ROUND(VLOOKUP($C1034,NHGIS!$A$2:$H$4300,COLUMN(NHGIS!F$1))*$F1034,0)</f>
        <v>138</v>
      </c>
      <c r="L1034">
        <f>ROUND(VLOOKUP($C1034,NHGIS!$A$2:$H$4300,COLUMN(NHGIS!G$1))*$F1034,0)</f>
        <v>60</v>
      </c>
      <c r="M1034">
        <f>ROUND(VLOOKUP($C1034,NHGIS!$A$2:$H$4300,COLUMN(NHGIS!H$1))*$F1034,0)</f>
        <v>377</v>
      </c>
    </row>
    <row r="1035" spans="1:13" x14ac:dyDescent="0.2">
      <c r="A1035">
        <v>1</v>
      </c>
      <c r="B1035" t="s">
        <v>19</v>
      </c>
      <c r="C1035">
        <v>1034</v>
      </c>
      <c r="D1035">
        <f>SUMIFS('MPO Data'!D:D,'MPO Data'!C:C,TAZ!C1035)</f>
        <v>515</v>
      </c>
      <c r="E1035">
        <f>SUMIFS(NHGIS!B:B,NHGIS!A:A,TAZ!C1035)</f>
        <v>444</v>
      </c>
      <c r="F1035">
        <f t="shared" si="32"/>
        <v>515</v>
      </c>
      <c r="G1035">
        <f t="shared" si="33"/>
        <v>391</v>
      </c>
      <c r="H1035">
        <f>ROUND(VLOOKUP($C1035,NHGIS!$A$2:$H$4300,COLUMN(NHGIS!C$1))*F1035,0)</f>
        <v>124</v>
      </c>
      <c r="I1035">
        <f>ROUND(VLOOKUP($C1035,NHGIS!$A$2:$H$4300,COLUMN(NHGIS!D$1))*$F1035,0)</f>
        <v>116</v>
      </c>
      <c r="J1035">
        <f>ROUND(VLOOKUP($C1035,NHGIS!$A$2:$H$4300,COLUMN(NHGIS!E$1))*$F1035,0)</f>
        <v>23</v>
      </c>
      <c r="K1035">
        <f>ROUND(VLOOKUP($C1035,NHGIS!$A$2:$H$4300,COLUMN(NHGIS!F$1))*$F1035,0)</f>
        <v>77</v>
      </c>
      <c r="L1035">
        <f>ROUND(VLOOKUP($C1035,NHGIS!$A$2:$H$4300,COLUMN(NHGIS!G$1))*$F1035,0)</f>
        <v>39</v>
      </c>
      <c r="M1035">
        <f>ROUND(VLOOKUP($C1035,NHGIS!$A$2:$H$4300,COLUMN(NHGIS!H$1))*$F1035,0)</f>
        <v>260</v>
      </c>
    </row>
    <row r="1036" spans="1:13" x14ac:dyDescent="0.2">
      <c r="A1036">
        <v>1</v>
      </c>
      <c r="B1036" t="s">
        <v>19</v>
      </c>
      <c r="C1036">
        <v>1035</v>
      </c>
      <c r="D1036">
        <f>SUMIFS('MPO Data'!D:D,'MPO Data'!C:C,TAZ!C1036)</f>
        <v>344</v>
      </c>
      <c r="E1036">
        <f>SUMIFS(NHGIS!B:B,NHGIS!A:A,TAZ!C1036)</f>
        <v>762</v>
      </c>
      <c r="F1036">
        <f t="shared" si="32"/>
        <v>344</v>
      </c>
      <c r="G1036">
        <f t="shared" si="33"/>
        <v>252</v>
      </c>
      <c r="H1036">
        <f>ROUND(VLOOKUP($C1036,NHGIS!$A$2:$H$4300,COLUMN(NHGIS!C$1))*F1036,0)</f>
        <v>92</v>
      </c>
      <c r="I1036">
        <f>ROUND(VLOOKUP($C1036,NHGIS!$A$2:$H$4300,COLUMN(NHGIS!D$1))*$F1036,0)</f>
        <v>9</v>
      </c>
      <c r="J1036">
        <f>ROUND(VLOOKUP($C1036,NHGIS!$A$2:$H$4300,COLUMN(NHGIS!E$1))*$F1036,0)</f>
        <v>31</v>
      </c>
      <c r="K1036">
        <f>ROUND(VLOOKUP($C1036,NHGIS!$A$2:$H$4300,COLUMN(NHGIS!F$1))*$F1036,0)</f>
        <v>76</v>
      </c>
      <c r="L1036">
        <f>ROUND(VLOOKUP($C1036,NHGIS!$A$2:$H$4300,COLUMN(NHGIS!G$1))*$F1036,0)</f>
        <v>64</v>
      </c>
      <c r="M1036">
        <f>ROUND(VLOOKUP($C1036,NHGIS!$A$2:$H$4300,COLUMN(NHGIS!H$1))*$F1036,0)</f>
        <v>164</v>
      </c>
    </row>
    <row r="1037" spans="1:13" x14ac:dyDescent="0.2">
      <c r="A1037">
        <v>1</v>
      </c>
      <c r="B1037" t="s">
        <v>19</v>
      </c>
      <c r="C1037">
        <v>1036</v>
      </c>
      <c r="D1037">
        <f>SUMIFS('MPO Data'!D:D,'MPO Data'!C:C,TAZ!C1037)</f>
        <v>2295</v>
      </c>
      <c r="E1037">
        <f>SUMIFS(NHGIS!B:B,NHGIS!A:A,TAZ!C1037)</f>
        <v>2007</v>
      </c>
      <c r="F1037">
        <f t="shared" si="32"/>
        <v>2295</v>
      </c>
      <c r="G1037">
        <f t="shared" si="33"/>
        <v>1911</v>
      </c>
      <c r="H1037">
        <f>ROUND(VLOOKUP($C1037,NHGIS!$A$2:$H$4300,COLUMN(NHGIS!C$1))*F1037,0)</f>
        <v>384</v>
      </c>
      <c r="I1037">
        <f>ROUND(VLOOKUP($C1037,NHGIS!$A$2:$H$4300,COLUMN(NHGIS!D$1))*$F1037,0)</f>
        <v>486</v>
      </c>
      <c r="J1037">
        <f>ROUND(VLOOKUP($C1037,NHGIS!$A$2:$H$4300,COLUMN(NHGIS!E$1))*$F1037,0)</f>
        <v>330</v>
      </c>
      <c r="K1037">
        <f>ROUND(VLOOKUP($C1037,NHGIS!$A$2:$H$4300,COLUMN(NHGIS!F$1))*$F1037,0)</f>
        <v>199</v>
      </c>
      <c r="L1037">
        <f>ROUND(VLOOKUP($C1037,NHGIS!$A$2:$H$4300,COLUMN(NHGIS!G$1))*$F1037,0)</f>
        <v>164</v>
      </c>
      <c r="M1037">
        <f>ROUND(VLOOKUP($C1037,NHGIS!$A$2:$H$4300,COLUMN(NHGIS!H$1))*$F1037,0)</f>
        <v>1116</v>
      </c>
    </row>
    <row r="1038" spans="1:13" x14ac:dyDescent="0.2">
      <c r="A1038">
        <v>1</v>
      </c>
      <c r="B1038" t="s">
        <v>19</v>
      </c>
      <c r="C1038">
        <v>1037</v>
      </c>
      <c r="D1038">
        <f>SUMIFS('MPO Data'!D:D,'MPO Data'!C:C,TAZ!C1038)</f>
        <v>0</v>
      </c>
      <c r="E1038">
        <f>SUMIFS(NHGIS!B:B,NHGIS!A:A,TAZ!C1038)</f>
        <v>2</v>
      </c>
      <c r="F1038">
        <f t="shared" si="32"/>
        <v>0</v>
      </c>
      <c r="G1038">
        <f t="shared" si="33"/>
        <v>0</v>
      </c>
      <c r="H1038">
        <f>ROUND(VLOOKUP($C1038,NHGIS!$A$2:$H$4300,COLUMN(NHGIS!C$1))*F1038,0)</f>
        <v>0</v>
      </c>
      <c r="I1038">
        <f>ROUND(VLOOKUP($C1038,NHGIS!$A$2:$H$4300,COLUMN(NHGIS!D$1))*$F1038,0)</f>
        <v>0</v>
      </c>
      <c r="J1038">
        <f>ROUND(VLOOKUP($C1038,NHGIS!$A$2:$H$4300,COLUMN(NHGIS!E$1))*$F1038,0)</f>
        <v>0</v>
      </c>
      <c r="K1038">
        <f>ROUND(VLOOKUP($C1038,NHGIS!$A$2:$H$4300,COLUMN(NHGIS!F$1))*$F1038,0)</f>
        <v>0</v>
      </c>
      <c r="L1038">
        <f>ROUND(VLOOKUP($C1038,NHGIS!$A$2:$H$4300,COLUMN(NHGIS!G$1))*$F1038,0)</f>
        <v>0</v>
      </c>
      <c r="M1038">
        <f>ROUND(VLOOKUP($C1038,NHGIS!$A$2:$H$4300,COLUMN(NHGIS!H$1))*$F1038,0)</f>
        <v>0</v>
      </c>
    </row>
    <row r="1039" spans="1:13" x14ac:dyDescent="0.2">
      <c r="A1039">
        <v>1</v>
      </c>
      <c r="B1039" t="s">
        <v>19</v>
      </c>
      <c r="C1039">
        <v>1038</v>
      </c>
      <c r="D1039">
        <f>SUMIFS('MPO Data'!D:D,'MPO Data'!C:C,TAZ!C1039)</f>
        <v>1892</v>
      </c>
      <c r="E1039">
        <f>SUMIFS(NHGIS!B:B,NHGIS!A:A,TAZ!C1039)</f>
        <v>1727</v>
      </c>
      <c r="F1039">
        <f t="shared" si="32"/>
        <v>1892</v>
      </c>
      <c r="G1039">
        <f t="shared" si="33"/>
        <v>1431</v>
      </c>
      <c r="H1039">
        <f>ROUND(VLOOKUP($C1039,NHGIS!$A$2:$H$4300,COLUMN(NHGIS!C$1))*F1039,0)</f>
        <v>461</v>
      </c>
      <c r="I1039">
        <f>ROUND(VLOOKUP($C1039,NHGIS!$A$2:$H$4300,COLUMN(NHGIS!D$1))*$F1039,0)</f>
        <v>255</v>
      </c>
      <c r="J1039">
        <f>ROUND(VLOOKUP($C1039,NHGIS!$A$2:$H$4300,COLUMN(NHGIS!E$1))*$F1039,0)</f>
        <v>95</v>
      </c>
      <c r="K1039">
        <f>ROUND(VLOOKUP($C1039,NHGIS!$A$2:$H$4300,COLUMN(NHGIS!F$1))*$F1039,0)</f>
        <v>355</v>
      </c>
      <c r="L1039">
        <f>ROUND(VLOOKUP($C1039,NHGIS!$A$2:$H$4300,COLUMN(NHGIS!G$1))*$F1039,0)</f>
        <v>253</v>
      </c>
      <c r="M1039">
        <f>ROUND(VLOOKUP($C1039,NHGIS!$A$2:$H$4300,COLUMN(NHGIS!H$1))*$F1039,0)</f>
        <v>933</v>
      </c>
    </row>
    <row r="1040" spans="1:13" x14ac:dyDescent="0.2">
      <c r="A1040">
        <v>1</v>
      </c>
      <c r="B1040" t="s">
        <v>19</v>
      </c>
      <c r="C1040">
        <v>1039</v>
      </c>
      <c r="D1040">
        <f>SUMIFS('MPO Data'!D:D,'MPO Data'!C:C,TAZ!C1040)</f>
        <v>1490</v>
      </c>
      <c r="E1040">
        <f>SUMIFS(NHGIS!B:B,NHGIS!A:A,TAZ!C1040)</f>
        <v>1370</v>
      </c>
      <c r="F1040">
        <f t="shared" si="32"/>
        <v>1490</v>
      </c>
      <c r="G1040">
        <f t="shared" si="33"/>
        <v>934</v>
      </c>
      <c r="H1040">
        <f>ROUND(VLOOKUP($C1040,NHGIS!$A$2:$H$4300,COLUMN(NHGIS!C$1))*F1040,0)</f>
        <v>556</v>
      </c>
      <c r="I1040">
        <f>ROUND(VLOOKUP($C1040,NHGIS!$A$2:$H$4300,COLUMN(NHGIS!D$1))*$F1040,0)</f>
        <v>47</v>
      </c>
      <c r="J1040">
        <f>ROUND(VLOOKUP($C1040,NHGIS!$A$2:$H$4300,COLUMN(NHGIS!E$1))*$F1040,0)</f>
        <v>75</v>
      </c>
      <c r="K1040">
        <f>ROUND(VLOOKUP($C1040,NHGIS!$A$2:$H$4300,COLUMN(NHGIS!F$1))*$F1040,0)</f>
        <v>86</v>
      </c>
      <c r="L1040">
        <f>ROUND(VLOOKUP($C1040,NHGIS!$A$2:$H$4300,COLUMN(NHGIS!G$1))*$F1040,0)</f>
        <v>85</v>
      </c>
      <c r="M1040">
        <f>ROUND(VLOOKUP($C1040,NHGIS!$A$2:$H$4300,COLUMN(NHGIS!H$1))*$F1040,0)</f>
        <v>1197</v>
      </c>
    </row>
    <row r="1041" spans="1:13" x14ac:dyDescent="0.2">
      <c r="A1041">
        <v>1</v>
      </c>
      <c r="B1041" t="s">
        <v>19</v>
      </c>
      <c r="C1041">
        <v>1040</v>
      </c>
      <c r="D1041">
        <f>SUMIFS('MPO Data'!D:D,'MPO Data'!C:C,TAZ!C1041)</f>
        <v>1375</v>
      </c>
      <c r="E1041">
        <f>SUMIFS(NHGIS!B:B,NHGIS!A:A,TAZ!C1041)</f>
        <v>1354</v>
      </c>
      <c r="F1041">
        <f t="shared" si="32"/>
        <v>1375</v>
      </c>
      <c r="G1041">
        <f t="shared" si="33"/>
        <v>1075</v>
      </c>
      <c r="H1041">
        <f>ROUND(VLOOKUP($C1041,NHGIS!$A$2:$H$4300,COLUMN(NHGIS!C$1))*F1041,0)</f>
        <v>300</v>
      </c>
      <c r="I1041">
        <f>ROUND(VLOOKUP($C1041,NHGIS!$A$2:$H$4300,COLUMN(NHGIS!D$1))*$F1041,0)</f>
        <v>328</v>
      </c>
      <c r="J1041">
        <f>ROUND(VLOOKUP($C1041,NHGIS!$A$2:$H$4300,COLUMN(NHGIS!E$1))*$F1041,0)</f>
        <v>193</v>
      </c>
      <c r="K1041">
        <f>ROUND(VLOOKUP($C1041,NHGIS!$A$2:$H$4300,COLUMN(NHGIS!F$1))*$F1041,0)</f>
        <v>180</v>
      </c>
      <c r="L1041">
        <f>ROUND(VLOOKUP($C1041,NHGIS!$A$2:$H$4300,COLUMN(NHGIS!G$1))*$F1041,0)</f>
        <v>115</v>
      </c>
      <c r="M1041">
        <f>ROUND(VLOOKUP($C1041,NHGIS!$A$2:$H$4300,COLUMN(NHGIS!H$1))*$F1041,0)</f>
        <v>560</v>
      </c>
    </row>
    <row r="1042" spans="1:13" x14ac:dyDescent="0.2">
      <c r="A1042">
        <v>1</v>
      </c>
      <c r="B1042" t="s">
        <v>19</v>
      </c>
      <c r="C1042">
        <v>1041</v>
      </c>
      <c r="D1042">
        <f>SUMIFS('MPO Data'!D:D,'MPO Data'!C:C,TAZ!C1042)</f>
        <v>333</v>
      </c>
      <c r="E1042">
        <f>SUMIFS(NHGIS!B:B,NHGIS!A:A,TAZ!C1042)</f>
        <v>520</v>
      </c>
      <c r="F1042">
        <f t="shared" si="32"/>
        <v>333</v>
      </c>
      <c r="G1042">
        <f t="shared" si="33"/>
        <v>261</v>
      </c>
      <c r="H1042">
        <f>ROUND(VLOOKUP($C1042,NHGIS!$A$2:$H$4300,COLUMN(NHGIS!C$1))*F1042,0)</f>
        <v>72</v>
      </c>
      <c r="I1042">
        <f>ROUND(VLOOKUP($C1042,NHGIS!$A$2:$H$4300,COLUMN(NHGIS!D$1))*$F1042,0)</f>
        <v>129</v>
      </c>
      <c r="J1042">
        <f>ROUND(VLOOKUP($C1042,NHGIS!$A$2:$H$4300,COLUMN(NHGIS!E$1))*$F1042,0)</f>
        <v>60</v>
      </c>
      <c r="K1042">
        <f>ROUND(VLOOKUP($C1042,NHGIS!$A$2:$H$4300,COLUMN(NHGIS!F$1))*$F1042,0)</f>
        <v>0</v>
      </c>
      <c r="L1042">
        <f>ROUND(VLOOKUP($C1042,NHGIS!$A$2:$H$4300,COLUMN(NHGIS!G$1))*$F1042,0)</f>
        <v>10</v>
      </c>
      <c r="M1042">
        <f>ROUND(VLOOKUP($C1042,NHGIS!$A$2:$H$4300,COLUMN(NHGIS!H$1))*$F1042,0)</f>
        <v>134</v>
      </c>
    </row>
    <row r="1043" spans="1:13" x14ac:dyDescent="0.2">
      <c r="A1043">
        <v>1</v>
      </c>
      <c r="B1043" t="s">
        <v>19</v>
      </c>
      <c r="C1043">
        <v>1042</v>
      </c>
      <c r="D1043">
        <f>SUMIFS('MPO Data'!D:D,'MPO Data'!C:C,TAZ!C1043)</f>
        <v>992</v>
      </c>
      <c r="E1043">
        <f>SUMIFS(NHGIS!B:B,NHGIS!A:A,TAZ!C1043)</f>
        <v>912</v>
      </c>
      <c r="F1043">
        <f t="shared" si="32"/>
        <v>992</v>
      </c>
      <c r="G1043">
        <f t="shared" si="33"/>
        <v>647</v>
      </c>
      <c r="H1043">
        <f>ROUND(VLOOKUP($C1043,NHGIS!$A$2:$H$4300,COLUMN(NHGIS!C$1))*F1043,0)</f>
        <v>345</v>
      </c>
      <c r="I1043">
        <f>ROUND(VLOOKUP($C1043,NHGIS!$A$2:$H$4300,COLUMN(NHGIS!D$1))*$F1043,0)</f>
        <v>119</v>
      </c>
      <c r="J1043">
        <f>ROUND(VLOOKUP($C1043,NHGIS!$A$2:$H$4300,COLUMN(NHGIS!E$1))*$F1043,0)</f>
        <v>71</v>
      </c>
      <c r="K1043">
        <f>ROUND(VLOOKUP($C1043,NHGIS!$A$2:$H$4300,COLUMN(NHGIS!F$1))*$F1043,0)</f>
        <v>108</v>
      </c>
      <c r="L1043">
        <f>ROUND(VLOOKUP($C1043,NHGIS!$A$2:$H$4300,COLUMN(NHGIS!G$1))*$F1043,0)</f>
        <v>177</v>
      </c>
      <c r="M1043">
        <f>ROUND(VLOOKUP($C1043,NHGIS!$A$2:$H$4300,COLUMN(NHGIS!H$1))*$F1043,0)</f>
        <v>518</v>
      </c>
    </row>
    <row r="1044" spans="1:13" x14ac:dyDescent="0.2">
      <c r="A1044">
        <v>1</v>
      </c>
      <c r="B1044" t="s">
        <v>19</v>
      </c>
      <c r="C1044">
        <v>1043</v>
      </c>
      <c r="D1044">
        <f>SUMIFS('MPO Data'!D:D,'MPO Data'!C:C,TAZ!C1044)</f>
        <v>1027</v>
      </c>
      <c r="E1044">
        <f>SUMIFS(NHGIS!B:B,NHGIS!A:A,TAZ!C1044)</f>
        <v>370</v>
      </c>
      <c r="F1044">
        <f t="shared" si="32"/>
        <v>1027</v>
      </c>
      <c r="G1044">
        <f t="shared" si="33"/>
        <v>1027</v>
      </c>
      <c r="H1044">
        <f>ROUND(VLOOKUP($C1044,NHGIS!$A$2:$H$4300,COLUMN(NHGIS!C$1))*F1044,0)</f>
        <v>0</v>
      </c>
      <c r="I1044">
        <f>ROUND(VLOOKUP($C1044,NHGIS!$A$2:$H$4300,COLUMN(NHGIS!D$1))*$F1044,0)</f>
        <v>248</v>
      </c>
      <c r="J1044">
        <f>ROUND(VLOOKUP($C1044,NHGIS!$A$2:$H$4300,COLUMN(NHGIS!E$1))*$F1044,0)</f>
        <v>379</v>
      </c>
      <c r="K1044">
        <f>ROUND(VLOOKUP($C1044,NHGIS!$A$2:$H$4300,COLUMN(NHGIS!F$1))*$F1044,0)</f>
        <v>105</v>
      </c>
      <c r="L1044">
        <f>ROUND(VLOOKUP($C1044,NHGIS!$A$2:$H$4300,COLUMN(NHGIS!G$1))*$F1044,0)</f>
        <v>175</v>
      </c>
      <c r="M1044">
        <f>ROUND(VLOOKUP($C1044,NHGIS!$A$2:$H$4300,COLUMN(NHGIS!H$1))*$F1044,0)</f>
        <v>119</v>
      </c>
    </row>
    <row r="1045" spans="1:13" x14ac:dyDescent="0.2">
      <c r="A1045">
        <v>1</v>
      </c>
      <c r="B1045" t="s">
        <v>19</v>
      </c>
      <c r="C1045">
        <v>1044</v>
      </c>
      <c r="D1045">
        <f>SUMIFS('MPO Data'!D:D,'MPO Data'!C:C,TAZ!C1045)</f>
        <v>471</v>
      </c>
      <c r="E1045">
        <f>SUMIFS(NHGIS!B:B,NHGIS!A:A,TAZ!C1045)</f>
        <v>583</v>
      </c>
      <c r="F1045">
        <f t="shared" si="32"/>
        <v>471</v>
      </c>
      <c r="G1045">
        <f t="shared" si="33"/>
        <v>324</v>
      </c>
      <c r="H1045">
        <f>ROUND(VLOOKUP($C1045,NHGIS!$A$2:$H$4300,COLUMN(NHGIS!C$1))*F1045,0)</f>
        <v>147</v>
      </c>
      <c r="I1045">
        <f>ROUND(VLOOKUP($C1045,NHGIS!$A$2:$H$4300,COLUMN(NHGIS!D$1))*$F1045,0)</f>
        <v>53</v>
      </c>
      <c r="J1045">
        <f>ROUND(VLOOKUP($C1045,NHGIS!$A$2:$H$4300,COLUMN(NHGIS!E$1))*$F1045,0)</f>
        <v>103</v>
      </c>
      <c r="K1045">
        <f>ROUND(VLOOKUP($C1045,NHGIS!$A$2:$H$4300,COLUMN(NHGIS!F$1))*$F1045,0)</f>
        <v>53</v>
      </c>
      <c r="L1045">
        <f>ROUND(VLOOKUP($C1045,NHGIS!$A$2:$H$4300,COLUMN(NHGIS!G$1))*$F1045,0)</f>
        <v>62</v>
      </c>
      <c r="M1045">
        <f>ROUND(VLOOKUP($C1045,NHGIS!$A$2:$H$4300,COLUMN(NHGIS!H$1))*$F1045,0)</f>
        <v>200</v>
      </c>
    </row>
    <row r="1046" spans="1:13" x14ac:dyDescent="0.2">
      <c r="A1046">
        <v>1</v>
      </c>
      <c r="B1046" t="s">
        <v>19</v>
      </c>
      <c r="C1046">
        <v>1045</v>
      </c>
      <c r="D1046">
        <f>SUMIFS('MPO Data'!D:D,'MPO Data'!C:C,TAZ!C1046)</f>
        <v>631</v>
      </c>
      <c r="E1046">
        <f>SUMIFS(NHGIS!B:B,NHGIS!A:A,TAZ!C1046)</f>
        <v>643</v>
      </c>
      <c r="F1046">
        <f t="shared" si="32"/>
        <v>631</v>
      </c>
      <c r="G1046">
        <f t="shared" si="33"/>
        <v>448</v>
      </c>
      <c r="H1046">
        <f>ROUND(VLOOKUP($C1046,NHGIS!$A$2:$H$4300,COLUMN(NHGIS!C$1))*F1046,0)</f>
        <v>183</v>
      </c>
      <c r="I1046">
        <f>ROUND(VLOOKUP($C1046,NHGIS!$A$2:$H$4300,COLUMN(NHGIS!D$1))*$F1046,0)</f>
        <v>14</v>
      </c>
      <c r="J1046">
        <f>ROUND(VLOOKUP($C1046,NHGIS!$A$2:$H$4300,COLUMN(NHGIS!E$1))*$F1046,0)</f>
        <v>116</v>
      </c>
      <c r="K1046">
        <f>ROUND(VLOOKUP($C1046,NHGIS!$A$2:$H$4300,COLUMN(NHGIS!F$1))*$F1046,0)</f>
        <v>50</v>
      </c>
      <c r="L1046">
        <f>ROUND(VLOOKUP($C1046,NHGIS!$A$2:$H$4300,COLUMN(NHGIS!G$1))*$F1046,0)</f>
        <v>60</v>
      </c>
      <c r="M1046">
        <f>ROUND(VLOOKUP($C1046,NHGIS!$A$2:$H$4300,COLUMN(NHGIS!H$1))*$F1046,0)</f>
        <v>392</v>
      </c>
    </row>
    <row r="1047" spans="1:13" x14ac:dyDescent="0.2">
      <c r="A1047">
        <v>1</v>
      </c>
      <c r="B1047" t="s">
        <v>19</v>
      </c>
      <c r="C1047">
        <v>1046</v>
      </c>
      <c r="D1047">
        <f>SUMIFS('MPO Data'!D:D,'MPO Data'!C:C,TAZ!C1047)</f>
        <v>703</v>
      </c>
      <c r="E1047">
        <f>SUMIFS(NHGIS!B:B,NHGIS!A:A,TAZ!C1047)</f>
        <v>676</v>
      </c>
      <c r="F1047">
        <f t="shared" si="32"/>
        <v>703</v>
      </c>
      <c r="G1047">
        <f t="shared" si="33"/>
        <v>432</v>
      </c>
      <c r="H1047">
        <f>ROUND(VLOOKUP($C1047,NHGIS!$A$2:$H$4300,COLUMN(NHGIS!C$1))*F1047,0)</f>
        <v>271</v>
      </c>
      <c r="I1047">
        <f>ROUND(VLOOKUP($C1047,NHGIS!$A$2:$H$4300,COLUMN(NHGIS!D$1))*$F1047,0)</f>
        <v>29</v>
      </c>
      <c r="J1047">
        <f>ROUND(VLOOKUP($C1047,NHGIS!$A$2:$H$4300,COLUMN(NHGIS!E$1))*$F1047,0)</f>
        <v>75</v>
      </c>
      <c r="K1047">
        <f>ROUND(VLOOKUP($C1047,NHGIS!$A$2:$H$4300,COLUMN(NHGIS!F$1))*$F1047,0)</f>
        <v>57</v>
      </c>
      <c r="L1047">
        <f>ROUND(VLOOKUP($C1047,NHGIS!$A$2:$H$4300,COLUMN(NHGIS!G$1))*$F1047,0)</f>
        <v>37</v>
      </c>
      <c r="M1047">
        <f>ROUND(VLOOKUP($C1047,NHGIS!$A$2:$H$4300,COLUMN(NHGIS!H$1))*$F1047,0)</f>
        <v>504</v>
      </c>
    </row>
    <row r="1048" spans="1:13" x14ac:dyDescent="0.2">
      <c r="A1048">
        <v>1</v>
      </c>
      <c r="B1048" t="s">
        <v>19</v>
      </c>
      <c r="C1048">
        <v>1047</v>
      </c>
      <c r="D1048">
        <f>SUMIFS('MPO Data'!D:D,'MPO Data'!C:C,TAZ!C1048)</f>
        <v>731</v>
      </c>
      <c r="E1048">
        <f>SUMIFS(NHGIS!B:B,NHGIS!A:A,TAZ!C1048)</f>
        <v>907</v>
      </c>
      <c r="F1048">
        <f t="shared" si="32"/>
        <v>731</v>
      </c>
      <c r="G1048">
        <f t="shared" si="33"/>
        <v>464</v>
      </c>
      <c r="H1048">
        <f>ROUND(VLOOKUP($C1048,NHGIS!$A$2:$H$4300,COLUMN(NHGIS!C$1))*F1048,0)</f>
        <v>267</v>
      </c>
      <c r="I1048">
        <f>ROUND(VLOOKUP($C1048,NHGIS!$A$2:$H$4300,COLUMN(NHGIS!D$1))*$F1048,0)</f>
        <v>97</v>
      </c>
      <c r="J1048">
        <f>ROUND(VLOOKUP($C1048,NHGIS!$A$2:$H$4300,COLUMN(NHGIS!E$1))*$F1048,0)</f>
        <v>84</v>
      </c>
      <c r="K1048">
        <f>ROUND(VLOOKUP($C1048,NHGIS!$A$2:$H$4300,COLUMN(NHGIS!F$1))*$F1048,0)</f>
        <v>126</v>
      </c>
      <c r="L1048">
        <f>ROUND(VLOOKUP($C1048,NHGIS!$A$2:$H$4300,COLUMN(NHGIS!G$1))*$F1048,0)</f>
        <v>112</v>
      </c>
      <c r="M1048">
        <f>ROUND(VLOOKUP($C1048,NHGIS!$A$2:$H$4300,COLUMN(NHGIS!H$1))*$F1048,0)</f>
        <v>313</v>
      </c>
    </row>
    <row r="1049" spans="1:13" x14ac:dyDescent="0.2">
      <c r="A1049">
        <v>1</v>
      </c>
      <c r="B1049" t="s">
        <v>19</v>
      </c>
      <c r="C1049">
        <v>1048</v>
      </c>
      <c r="D1049">
        <f>SUMIFS('MPO Data'!D:D,'MPO Data'!C:C,TAZ!C1049)</f>
        <v>929</v>
      </c>
      <c r="E1049">
        <f>SUMIFS(NHGIS!B:B,NHGIS!A:A,TAZ!C1049)</f>
        <v>846</v>
      </c>
      <c r="F1049">
        <f t="shared" si="32"/>
        <v>929</v>
      </c>
      <c r="G1049">
        <f t="shared" si="33"/>
        <v>467</v>
      </c>
      <c r="H1049">
        <f>ROUND(VLOOKUP($C1049,NHGIS!$A$2:$H$4300,COLUMN(NHGIS!C$1))*F1049,0)</f>
        <v>462</v>
      </c>
      <c r="I1049">
        <f>ROUND(VLOOKUP($C1049,NHGIS!$A$2:$H$4300,COLUMN(NHGIS!D$1))*$F1049,0)</f>
        <v>55</v>
      </c>
      <c r="J1049">
        <f>ROUND(VLOOKUP($C1049,NHGIS!$A$2:$H$4300,COLUMN(NHGIS!E$1))*$F1049,0)</f>
        <v>112</v>
      </c>
      <c r="K1049">
        <f>ROUND(VLOOKUP($C1049,NHGIS!$A$2:$H$4300,COLUMN(NHGIS!F$1))*$F1049,0)</f>
        <v>45</v>
      </c>
      <c r="L1049">
        <f>ROUND(VLOOKUP($C1049,NHGIS!$A$2:$H$4300,COLUMN(NHGIS!G$1))*$F1049,0)</f>
        <v>121</v>
      </c>
      <c r="M1049">
        <f>ROUND(VLOOKUP($C1049,NHGIS!$A$2:$H$4300,COLUMN(NHGIS!H$1))*$F1049,0)</f>
        <v>596</v>
      </c>
    </row>
    <row r="1050" spans="1:13" x14ac:dyDescent="0.2">
      <c r="A1050">
        <v>1</v>
      </c>
      <c r="B1050" t="s">
        <v>19</v>
      </c>
      <c r="C1050">
        <v>1049</v>
      </c>
      <c r="D1050">
        <f>SUMIFS('MPO Data'!D:D,'MPO Data'!C:C,TAZ!C1050)</f>
        <v>400</v>
      </c>
      <c r="E1050">
        <f>SUMIFS(NHGIS!B:B,NHGIS!A:A,TAZ!C1050)</f>
        <v>273</v>
      </c>
      <c r="F1050">
        <f t="shared" si="32"/>
        <v>400</v>
      </c>
      <c r="G1050">
        <f t="shared" si="33"/>
        <v>322</v>
      </c>
      <c r="H1050">
        <f>ROUND(VLOOKUP($C1050,NHGIS!$A$2:$H$4300,COLUMN(NHGIS!C$1))*F1050,0)</f>
        <v>78</v>
      </c>
      <c r="I1050">
        <f>ROUND(VLOOKUP($C1050,NHGIS!$A$2:$H$4300,COLUMN(NHGIS!D$1))*$F1050,0)</f>
        <v>0</v>
      </c>
      <c r="J1050">
        <f>ROUND(VLOOKUP($C1050,NHGIS!$A$2:$H$4300,COLUMN(NHGIS!E$1))*$F1050,0)</f>
        <v>0</v>
      </c>
      <c r="K1050">
        <f>ROUND(VLOOKUP($C1050,NHGIS!$A$2:$H$4300,COLUMN(NHGIS!F$1))*$F1050,0)</f>
        <v>28</v>
      </c>
      <c r="L1050">
        <f>ROUND(VLOOKUP($C1050,NHGIS!$A$2:$H$4300,COLUMN(NHGIS!G$1))*$F1050,0)</f>
        <v>73</v>
      </c>
      <c r="M1050">
        <f>ROUND(VLOOKUP($C1050,NHGIS!$A$2:$H$4300,COLUMN(NHGIS!H$1))*$F1050,0)</f>
        <v>299</v>
      </c>
    </row>
    <row r="1051" spans="1:13" x14ac:dyDescent="0.2">
      <c r="A1051">
        <v>1</v>
      </c>
      <c r="B1051" t="s">
        <v>19</v>
      </c>
      <c r="C1051">
        <v>1050</v>
      </c>
      <c r="D1051">
        <f>SUMIFS('MPO Data'!D:D,'MPO Data'!C:C,TAZ!C1051)</f>
        <v>692</v>
      </c>
      <c r="E1051">
        <f>SUMIFS(NHGIS!B:B,NHGIS!A:A,TAZ!C1051)</f>
        <v>1082</v>
      </c>
      <c r="F1051">
        <f t="shared" si="32"/>
        <v>692</v>
      </c>
      <c r="G1051">
        <f t="shared" si="33"/>
        <v>389</v>
      </c>
      <c r="H1051">
        <f>ROUND(VLOOKUP($C1051,NHGIS!$A$2:$H$4300,COLUMN(NHGIS!C$1))*F1051,0)</f>
        <v>303</v>
      </c>
      <c r="I1051">
        <f>ROUND(VLOOKUP($C1051,NHGIS!$A$2:$H$4300,COLUMN(NHGIS!D$1))*$F1051,0)</f>
        <v>100</v>
      </c>
      <c r="J1051">
        <f>ROUND(VLOOKUP($C1051,NHGIS!$A$2:$H$4300,COLUMN(NHGIS!E$1))*$F1051,0)</f>
        <v>67</v>
      </c>
      <c r="K1051">
        <f>ROUND(VLOOKUP($C1051,NHGIS!$A$2:$H$4300,COLUMN(NHGIS!F$1))*$F1051,0)</f>
        <v>52</v>
      </c>
      <c r="L1051">
        <f>ROUND(VLOOKUP($C1051,NHGIS!$A$2:$H$4300,COLUMN(NHGIS!G$1))*$F1051,0)</f>
        <v>28</v>
      </c>
      <c r="M1051">
        <f>ROUND(VLOOKUP($C1051,NHGIS!$A$2:$H$4300,COLUMN(NHGIS!H$1))*$F1051,0)</f>
        <v>445</v>
      </c>
    </row>
    <row r="1052" spans="1:13" x14ac:dyDescent="0.2">
      <c r="A1052">
        <v>1</v>
      </c>
      <c r="B1052" t="s">
        <v>19</v>
      </c>
      <c r="C1052">
        <v>1051</v>
      </c>
      <c r="D1052">
        <f>SUMIFS('MPO Data'!D:D,'MPO Data'!C:C,TAZ!C1052)</f>
        <v>669</v>
      </c>
      <c r="E1052">
        <f>SUMIFS(NHGIS!B:B,NHGIS!A:A,TAZ!C1052)</f>
        <v>1008</v>
      </c>
      <c r="F1052">
        <f t="shared" si="32"/>
        <v>669</v>
      </c>
      <c r="G1052">
        <f t="shared" si="33"/>
        <v>449</v>
      </c>
      <c r="H1052">
        <f>ROUND(VLOOKUP($C1052,NHGIS!$A$2:$H$4300,COLUMN(NHGIS!C$1))*F1052,0)</f>
        <v>220</v>
      </c>
      <c r="I1052">
        <f>ROUND(VLOOKUP($C1052,NHGIS!$A$2:$H$4300,COLUMN(NHGIS!D$1))*$F1052,0)</f>
        <v>82</v>
      </c>
      <c r="J1052">
        <f>ROUND(VLOOKUP($C1052,NHGIS!$A$2:$H$4300,COLUMN(NHGIS!E$1))*$F1052,0)</f>
        <v>156</v>
      </c>
      <c r="K1052">
        <f>ROUND(VLOOKUP($C1052,NHGIS!$A$2:$H$4300,COLUMN(NHGIS!F$1))*$F1052,0)</f>
        <v>103</v>
      </c>
      <c r="L1052">
        <f>ROUND(VLOOKUP($C1052,NHGIS!$A$2:$H$4300,COLUMN(NHGIS!G$1))*$F1052,0)</f>
        <v>60</v>
      </c>
      <c r="M1052">
        <f>ROUND(VLOOKUP($C1052,NHGIS!$A$2:$H$4300,COLUMN(NHGIS!H$1))*$F1052,0)</f>
        <v>268</v>
      </c>
    </row>
    <row r="1053" spans="1:13" x14ac:dyDescent="0.2">
      <c r="A1053">
        <v>1</v>
      </c>
      <c r="B1053" t="s">
        <v>19</v>
      </c>
      <c r="C1053">
        <v>1052</v>
      </c>
      <c r="D1053">
        <f>SUMIFS('MPO Data'!D:D,'MPO Data'!C:C,TAZ!C1053)</f>
        <v>285</v>
      </c>
      <c r="E1053">
        <f>SUMIFS(NHGIS!B:B,NHGIS!A:A,TAZ!C1053)</f>
        <v>850</v>
      </c>
      <c r="F1053">
        <f t="shared" si="32"/>
        <v>285</v>
      </c>
      <c r="G1053">
        <f t="shared" si="33"/>
        <v>224</v>
      </c>
      <c r="H1053">
        <f>ROUND(VLOOKUP($C1053,NHGIS!$A$2:$H$4300,COLUMN(NHGIS!C$1))*F1053,0)</f>
        <v>61</v>
      </c>
      <c r="I1053">
        <f>ROUND(VLOOKUP($C1053,NHGIS!$A$2:$H$4300,COLUMN(NHGIS!D$1))*$F1053,0)</f>
        <v>79</v>
      </c>
      <c r="J1053">
        <f>ROUND(VLOOKUP($C1053,NHGIS!$A$2:$H$4300,COLUMN(NHGIS!E$1))*$F1053,0)</f>
        <v>49</v>
      </c>
      <c r="K1053">
        <f>ROUND(VLOOKUP($C1053,NHGIS!$A$2:$H$4300,COLUMN(NHGIS!F$1))*$F1053,0)</f>
        <v>39</v>
      </c>
      <c r="L1053">
        <f>ROUND(VLOOKUP($C1053,NHGIS!$A$2:$H$4300,COLUMN(NHGIS!G$1))*$F1053,0)</f>
        <v>11</v>
      </c>
      <c r="M1053">
        <f>ROUND(VLOOKUP($C1053,NHGIS!$A$2:$H$4300,COLUMN(NHGIS!H$1))*$F1053,0)</f>
        <v>107</v>
      </c>
    </row>
    <row r="1054" spans="1:13" x14ac:dyDescent="0.2">
      <c r="A1054">
        <v>1</v>
      </c>
      <c r="B1054" t="s">
        <v>19</v>
      </c>
      <c r="C1054">
        <v>1053</v>
      </c>
      <c r="D1054">
        <f>SUMIFS('MPO Data'!D:D,'MPO Data'!C:C,TAZ!C1054)</f>
        <v>535</v>
      </c>
      <c r="E1054">
        <f>SUMIFS(NHGIS!B:B,NHGIS!A:A,TAZ!C1054)</f>
        <v>681</v>
      </c>
      <c r="F1054">
        <f t="shared" si="32"/>
        <v>535</v>
      </c>
      <c r="G1054">
        <f t="shared" si="33"/>
        <v>335</v>
      </c>
      <c r="H1054">
        <f>ROUND(VLOOKUP($C1054,NHGIS!$A$2:$H$4300,COLUMN(NHGIS!C$1))*F1054,0)</f>
        <v>200</v>
      </c>
      <c r="I1054">
        <f>ROUND(VLOOKUP($C1054,NHGIS!$A$2:$H$4300,COLUMN(NHGIS!D$1))*$F1054,0)</f>
        <v>44</v>
      </c>
      <c r="J1054">
        <f>ROUND(VLOOKUP($C1054,NHGIS!$A$2:$H$4300,COLUMN(NHGIS!E$1))*$F1054,0)</f>
        <v>38</v>
      </c>
      <c r="K1054">
        <f>ROUND(VLOOKUP($C1054,NHGIS!$A$2:$H$4300,COLUMN(NHGIS!F$1))*$F1054,0)</f>
        <v>82</v>
      </c>
      <c r="L1054">
        <f>ROUND(VLOOKUP($C1054,NHGIS!$A$2:$H$4300,COLUMN(NHGIS!G$1))*$F1054,0)</f>
        <v>58</v>
      </c>
      <c r="M1054">
        <f>ROUND(VLOOKUP($C1054,NHGIS!$A$2:$H$4300,COLUMN(NHGIS!H$1))*$F1054,0)</f>
        <v>313</v>
      </c>
    </row>
    <row r="1055" spans="1:13" x14ac:dyDescent="0.2">
      <c r="A1055">
        <v>1</v>
      </c>
      <c r="B1055" t="s">
        <v>19</v>
      </c>
      <c r="C1055">
        <v>1054</v>
      </c>
      <c r="D1055">
        <f>SUMIFS('MPO Data'!D:D,'MPO Data'!C:C,TAZ!C1055)</f>
        <v>750</v>
      </c>
      <c r="E1055">
        <f>SUMIFS(NHGIS!B:B,NHGIS!A:A,TAZ!C1055)</f>
        <v>843</v>
      </c>
      <c r="F1055">
        <f t="shared" si="32"/>
        <v>750</v>
      </c>
      <c r="G1055">
        <f t="shared" si="33"/>
        <v>642</v>
      </c>
      <c r="H1055">
        <f>ROUND(VLOOKUP($C1055,NHGIS!$A$2:$H$4300,COLUMN(NHGIS!C$1))*F1055,0)</f>
        <v>108</v>
      </c>
      <c r="I1055">
        <f>ROUND(VLOOKUP($C1055,NHGIS!$A$2:$H$4300,COLUMN(NHGIS!D$1))*$F1055,0)</f>
        <v>127</v>
      </c>
      <c r="J1055">
        <f>ROUND(VLOOKUP($C1055,NHGIS!$A$2:$H$4300,COLUMN(NHGIS!E$1))*$F1055,0)</f>
        <v>133</v>
      </c>
      <c r="K1055">
        <f>ROUND(VLOOKUP($C1055,NHGIS!$A$2:$H$4300,COLUMN(NHGIS!F$1))*$F1055,0)</f>
        <v>40</v>
      </c>
      <c r="L1055">
        <f>ROUND(VLOOKUP($C1055,NHGIS!$A$2:$H$4300,COLUMN(NHGIS!G$1))*$F1055,0)</f>
        <v>36</v>
      </c>
      <c r="M1055">
        <f>ROUND(VLOOKUP($C1055,NHGIS!$A$2:$H$4300,COLUMN(NHGIS!H$1))*$F1055,0)</f>
        <v>415</v>
      </c>
    </row>
    <row r="1056" spans="1:13" x14ac:dyDescent="0.2">
      <c r="A1056">
        <v>1</v>
      </c>
      <c r="B1056" t="s">
        <v>19</v>
      </c>
      <c r="C1056">
        <v>1055</v>
      </c>
      <c r="D1056">
        <f>SUMIFS('MPO Data'!D:D,'MPO Data'!C:C,TAZ!C1056)</f>
        <v>104</v>
      </c>
      <c r="E1056">
        <f>SUMIFS(NHGIS!B:B,NHGIS!A:A,TAZ!C1056)</f>
        <v>502</v>
      </c>
      <c r="F1056">
        <f t="shared" si="32"/>
        <v>104</v>
      </c>
      <c r="G1056">
        <f t="shared" si="33"/>
        <v>89</v>
      </c>
      <c r="H1056">
        <f>ROUND(VLOOKUP($C1056,NHGIS!$A$2:$H$4300,COLUMN(NHGIS!C$1))*F1056,0)</f>
        <v>15</v>
      </c>
      <c r="I1056">
        <f>ROUND(VLOOKUP($C1056,NHGIS!$A$2:$H$4300,COLUMN(NHGIS!D$1))*$F1056,0)</f>
        <v>0</v>
      </c>
      <c r="J1056">
        <f>ROUND(VLOOKUP($C1056,NHGIS!$A$2:$H$4300,COLUMN(NHGIS!E$1))*$F1056,0)</f>
        <v>15</v>
      </c>
      <c r="K1056">
        <f>ROUND(VLOOKUP($C1056,NHGIS!$A$2:$H$4300,COLUMN(NHGIS!F$1))*$F1056,0)</f>
        <v>11</v>
      </c>
      <c r="L1056">
        <f>ROUND(VLOOKUP($C1056,NHGIS!$A$2:$H$4300,COLUMN(NHGIS!G$1))*$F1056,0)</f>
        <v>8</v>
      </c>
      <c r="M1056">
        <f>ROUND(VLOOKUP($C1056,NHGIS!$A$2:$H$4300,COLUMN(NHGIS!H$1))*$F1056,0)</f>
        <v>70</v>
      </c>
    </row>
    <row r="1057" spans="1:13" x14ac:dyDescent="0.2">
      <c r="A1057">
        <v>1</v>
      </c>
      <c r="B1057" t="s">
        <v>19</v>
      </c>
      <c r="C1057">
        <v>1056</v>
      </c>
      <c r="D1057">
        <f>SUMIFS('MPO Data'!D:D,'MPO Data'!C:C,TAZ!C1057)</f>
        <v>544</v>
      </c>
      <c r="E1057">
        <f>SUMIFS(NHGIS!B:B,NHGIS!A:A,TAZ!C1057)</f>
        <v>416</v>
      </c>
      <c r="F1057">
        <f t="shared" si="32"/>
        <v>544</v>
      </c>
      <c r="G1057">
        <f t="shared" si="33"/>
        <v>394</v>
      </c>
      <c r="H1057">
        <f>ROUND(VLOOKUP($C1057,NHGIS!$A$2:$H$4300,COLUMN(NHGIS!C$1))*F1057,0)</f>
        <v>150</v>
      </c>
      <c r="I1057">
        <f>ROUND(VLOOKUP($C1057,NHGIS!$A$2:$H$4300,COLUMN(NHGIS!D$1))*$F1057,0)</f>
        <v>55</v>
      </c>
      <c r="J1057">
        <f>ROUND(VLOOKUP($C1057,NHGIS!$A$2:$H$4300,COLUMN(NHGIS!E$1))*$F1057,0)</f>
        <v>67</v>
      </c>
      <c r="K1057">
        <f>ROUND(VLOOKUP($C1057,NHGIS!$A$2:$H$4300,COLUMN(NHGIS!F$1))*$F1057,0)</f>
        <v>50</v>
      </c>
      <c r="L1057">
        <f>ROUND(VLOOKUP($C1057,NHGIS!$A$2:$H$4300,COLUMN(NHGIS!G$1))*$F1057,0)</f>
        <v>44</v>
      </c>
      <c r="M1057">
        <f>ROUND(VLOOKUP($C1057,NHGIS!$A$2:$H$4300,COLUMN(NHGIS!H$1))*$F1057,0)</f>
        <v>328</v>
      </c>
    </row>
    <row r="1058" spans="1:13" x14ac:dyDescent="0.2">
      <c r="A1058">
        <v>1</v>
      </c>
      <c r="B1058" t="s">
        <v>19</v>
      </c>
      <c r="C1058">
        <v>1057</v>
      </c>
      <c r="D1058">
        <f>SUMIFS('MPO Data'!D:D,'MPO Data'!C:C,TAZ!C1058)</f>
        <v>557</v>
      </c>
      <c r="E1058">
        <f>SUMIFS(NHGIS!B:B,NHGIS!A:A,TAZ!C1058)</f>
        <v>631</v>
      </c>
      <c r="F1058">
        <f t="shared" si="32"/>
        <v>557</v>
      </c>
      <c r="G1058">
        <f t="shared" si="33"/>
        <v>512</v>
      </c>
      <c r="H1058">
        <f>ROUND(VLOOKUP($C1058,NHGIS!$A$2:$H$4300,COLUMN(NHGIS!C$1))*F1058,0)</f>
        <v>45</v>
      </c>
      <c r="I1058">
        <f>ROUND(VLOOKUP($C1058,NHGIS!$A$2:$H$4300,COLUMN(NHGIS!D$1))*$F1058,0)</f>
        <v>56</v>
      </c>
      <c r="J1058">
        <f>ROUND(VLOOKUP($C1058,NHGIS!$A$2:$H$4300,COLUMN(NHGIS!E$1))*$F1058,0)</f>
        <v>85</v>
      </c>
      <c r="K1058">
        <f>ROUND(VLOOKUP($C1058,NHGIS!$A$2:$H$4300,COLUMN(NHGIS!F$1))*$F1058,0)</f>
        <v>64</v>
      </c>
      <c r="L1058">
        <f>ROUND(VLOOKUP($C1058,NHGIS!$A$2:$H$4300,COLUMN(NHGIS!G$1))*$F1058,0)</f>
        <v>135</v>
      </c>
      <c r="M1058">
        <f>ROUND(VLOOKUP($C1058,NHGIS!$A$2:$H$4300,COLUMN(NHGIS!H$1))*$F1058,0)</f>
        <v>217</v>
      </c>
    </row>
    <row r="1059" spans="1:13" x14ac:dyDescent="0.2">
      <c r="A1059">
        <v>1</v>
      </c>
      <c r="B1059" t="s">
        <v>19</v>
      </c>
      <c r="C1059">
        <v>1058</v>
      </c>
      <c r="D1059">
        <f>SUMIFS('MPO Data'!D:D,'MPO Data'!C:C,TAZ!C1059)</f>
        <v>213</v>
      </c>
      <c r="E1059">
        <f>SUMIFS(NHGIS!B:B,NHGIS!A:A,TAZ!C1059)</f>
        <v>517</v>
      </c>
      <c r="F1059">
        <f t="shared" si="32"/>
        <v>213</v>
      </c>
      <c r="G1059">
        <f t="shared" si="33"/>
        <v>175</v>
      </c>
      <c r="H1059">
        <f>ROUND(VLOOKUP($C1059,NHGIS!$A$2:$H$4300,COLUMN(NHGIS!C$1))*F1059,0)</f>
        <v>38</v>
      </c>
      <c r="I1059">
        <f>ROUND(VLOOKUP($C1059,NHGIS!$A$2:$H$4300,COLUMN(NHGIS!D$1))*$F1059,0)</f>
        <v>5</v>
      </c>
      <c r="J1059">
        <f>ROUND(VLOOKUP($C1059,NHGIS!$A$2:$H$4300,COLUMN(NHGIS!E$1))*$F1059,0)</f>
        <v>3</v>
      </c>
      <c r="K1059">
        <f>ROUND(VLOOKUP($C1059,NHGIS!$A$2:$H$4300,COLUMN(NHGIS!F$1))*$F1059,0)</f>
        <v>16</v>
      </c>
      <c r="L1059">
        <f>ROUND(VLOOKUP($C1059,NHGIS!$A$2:$H$4300,COLUMN(NHGIS!G$1))*$F1059,0)</f>
        <v>12</v>
      </c>
      <c r="M1059">
        <f>ROUND(VLOOKUP($C1059,NHGIS!$A$2:$H$4300,COLUMN(NHGIS!H$1))*$F1059,0)</f>
        <v>177</v>
      </c>
    </row>
    <row r="1060" spans="1:13" x14ac:dyDescent="0.2">
      <c r="A1060">
        <v>1</v>
      </c>
      <c r="B1060" t="s">
        <v>19</v>
      </c>
      <c r="C1060">
        <v>1059</v>
      </c>
      <c r="D1060">
        <f>SUMIFS('MPO Data'!D:D,'MPO Data'!C:C,TAZ!C1060)</f>
        <v>735</v>
      </c>
      <c r="E1060">
        <f>SUMIFS(NHGIS!B:B,NHGIS!A:A,TAZ!C1060)</f>
        <v>522</v>
      </c>
      <c r="F1060">
        <f t="shared" si="32"/>
        <v>735</v>
      </c>
      <c r="G1060">
        <f t="shared" si="33"/>
        <v>427</v>
      </c>
      <c r="H1060">
        <f>ROUND(VLOOKUP($C1060,NHGIS!$A$2:$H$4300,COLUMN(NHGIS!C$1))*F1060,0)</f>
        <v>308</v>
      </c>
      <c r="I1060">
        <f>ROUND(VLOOKUP($C1060,NHGIS!$A$2:$H$4300,COLUMN(NHGIS!D$1))*$F1060,0)</f>
        <v>72</v>
      </c>
      <c r="J1060">
        <f>ROUND(VLOOKUP($C1060,NHGIS!$A$2:$H$4300,COLUMN(NHGIS!E$1))*$F1060,0)</f>
        <v>0</v>
      </c>
      <c r="K1060">
        <f>ROUND(VLOOKUP($C1060,NHGIS!$A$2:$H$4300,COLUMN(NHGIS!F$1))*$F1060,0)</f>
        <v>101</v>
      </c>
      <c r="L1060">
        <f>ROUND(VLOOKUP($C1060,NHGIS!$A$2:$H$4300,COLUMN(NHGIS!G$1))*$F1060,0)</f>
        <v>21</v>
      </c>
      <c r="M1060">
        <f>ROUND(VLOOKUP($C1060,NHGIS!$A$2:$H$4300,COLUMN(NHGIS!H$1))*$F1060,0)</f>
        <v>541</v>
      </c>
    </row>
    <row r="1061" spans="1:13" x14ac:dyDescent="0.2">
      <c r="A1061">
        <v>1</v>
      </c>
      <c r="B1061" t="s">
        <v>19</v>
      </c>
      <c r="C1061">
        <v>1060</v>
      </c>
      <c r="D1061">
        <f>SUMIFS('MPO Data'!D:D,'MPO Data'!C:C,TAZ!C1061)</f>
        <v>716</v>
      </c>
      <c r="E1061">
        <f>SUMIFS(NHGIS!B:B,NHGIS!A:A,TAZ!C1061)</f>
        <v>1068</v>
      </c>
      <c r="F1061">
        <f t="shared" si="32"/>
        <v>716</v>
      </c>
      <c r="G1061">
        <f t="shared" si="33"/>
        <v>458</v>
      </c>
      <c r="H1061">
        <f>ROUND(VLOOKUP($C1061,NHGIS!$A$2:$H$4300,COLUMN(NHGIS!C$1))*F1061,0)</f>
        <v>258</v>
      </c>
      <c r="I1061">
        <f>ROUND(VLOOKUP($C1061,NHGIS!$A$2:$H$4300,COLUMN(NHGIS!D$1))*$F1061,0)</f>
        <v>109</v>
      </c>
      <c r="J1061">
        <f>ROUND(VLOOKUP($C1061,NHGIS!$A$2:$H$4300,COLUMN(NHGIS!E$1))*$F1061,0)</f>
        <v>93</v>
      </c>
      <c r="K1061">
        <f>ROUND(VLOOKUP($C1061,NHGIS!$A$2:$H$4300,COLUMN(NHGIS!F$1))*$F1061,0)</f>
        <v>107</v>
      </c>
      <c r="L1061">
        <f>ROUND(VLOOKUP($C1061,NHGIS!$A$2:$H$4300,COLUMN(NHGIS!G$1))*$F1061,0)</f>
        <v>58</v>
      </c>
      <c r="M1061">
        <f>ROUND(VLOOKUP($C1061,NHGIS!$A$2:$H$4300,COLUMN(NHGIS!H$1))*$F1061,0)</f>
        <v>350</v>
      </c>
    </row>
    <row r="1062" spans="1:13" x14ac:dyDescent="0.2">
      <c r="A1062">
        <v>1</v>
      </c>
      <c r="B1062" t="s">
        <v>19</v>
      </c>
      <c r="C1062">
        <v>1061</v>
      </c>
      <c r="D1062">
        <f>SUMIFS('MPO Data'!D:D,'MPO Data'!C:C,TAZ!C1062)</f>
        <v>183</v>
      </c>
      <c r="E1062">
        <f>SUMIFS(NHGIS!B:B,NHGIS!A:A,TAZ!C1062)</f>
        <v>390</v>
      </c>
      <c r="F1062">
        <f t="shared" si="32"/>
        <v>183</v>
      </c>
      <c r="G1062">
        <f t="shared" si="33"/>
        <v>161</v>
      </c>
      <c r="H1062">
        <f>ROUND(VLOOKUP($C1062,NHGIS!$A$2:$H$4300,COLUMN(NHGIS!C$1))*F1062,0)</f>
        <v>22</v>
      </c>
      <c r="I1062">
        <f>ROUND(VLOOKUP($C1062,NHGIS!$A$2:$H$4300,COLUMN(NHGIS!D$1))*$F1062,0)</f>
        <v>55</v>
      </c>
      <c r="J1062">
        <f>ROUND(VLOOKUP($C1062,NHGIS!$A$2:$H$4300,COLUMN(NHGIS!E$1))*$F1062,0)</f>
        <v>15</v>
      </c>
      <c r="K1062">
        <f>ROUND(VLOOKUP($C1062,NHGIS!$A$2:$H$4300,COLUMN(NHGIS!F$1))*$F1062,0)</f>
        <v>36</v>
      </c>
      <c r="L1062">
        <f>ROUND(VLOOKUP($C1062,NHGIS!$A$2:$H$4300,COLUMN(NHGIS!G$1))*$F1062,0)</f>
        <v>4</v>
      </c>
      <c r="M1062">
        <f>ROUND(VLOOKUP($C1062,NHGIS!$A$2:$H$4300,COLUMN(NHGIS!H$1))*$F1062,0)</f>
        <v>72</v>
      </c>
    </row>
    <row r="1063" spans="1:13" x14ac:dyDescent="0.2">
      <c r="A1063">
        <v>1</v>
      </c>
      <c r="B1063" t="s">
        <v>19</v>
      </c>
      <c r="C1063">
        <v>1062</v>
      </c>
      <c r="D1063">
        <f>SUMIFS('MPO Data'!D:D,'MPO Data'!C:C,TAZ!C1063)</f>
        <v>564</v>
      </c>
      <c r="E1063">
        <f>SUMIFS(NHGIS!B:B,NHGIS!A:A,TAZ!C1063)</f>
        <v>566</v>
      </c>
      <c r="F1063">
        <f t="shared" si="32"/>
        <v>564</v>
      </c>
      <c r="G1063">
        <f t="shared" si="33"/>
        <v>376</v>
      </c>
      <c r="H1063">
        <f>ROUND(VLOOKUP($C1063,NHGIS!$A$2:$H$4300,COLUMN(NHGIS!C$1))*F1063,0)</f>
        <v>188</v>
      </c>
      <c r="I1063">
        <f>ROUND(VLOOKUP($C1063,NHGIS!$A$2:$H$4300,COLUMN(NHGIS!D$1))*$F1063,0)</f>
        <v>16</v>
      </c>
      <c r="J1063">
        <f>ROUND(VLOOKUP($C1063,NHGIS!$A$2:$H$4300,COLUMN(NHGIS!E$1))*$F1063,0)</f>
        <v>45</v>
      </c>
      <c r="K1063">
        <f>ROUND(VLOOKUP($C1063,NHGIS!$A$2:$H$4300,COLUMN(NHGIS!F$1))*$F1063,0)</f>
        <v>27</v>
      </c>
      <c r="L1063">
        <f>ROUND(VLOOKUP($C1063,NHGIS!$A$2:$H$4300,COLUMN(NHGIS!G$1))*$F1063,0)</f>
        <v>16</v>
      </c>
      <c r="M1063">
        <f>ROUND(VLOOKUP($C1063,NHGIS!$A$2:$H$4300,COLUMN(NHGIS!H$1))*$F1063,0)</f>
        <v>460</v>
      </c>
    </row>
    <row r="1064" spans="1:13" x14ac:dyDescent="0.2">
      <c r="A1064">
        <v>1</v>
      </c>
      <c r="B1064" t="s">
        <v>19</v>
      </c>
      <c r="C1064">
        <v>1063</v>
      </c>
      <c r="D1064">
        <f>SUMIFS('MPO Data'!D:D,'MPO Data'!C:C,TAZ!C1064)</f>
        <v>527</v>
      </c>
      <c r="E1064">
        <f>SUMIFS(NHGIS!B:B,NHGIS!A:A,TAZ!C1064)</f>
        <v>367</v>
      </c>
      <c r="F1064">
        <f t="shared" si="32"/>
        <v>527</v>
      </c>
      <c r="G1064">
        <f t="shared" si="33"/>
        <v>471</v>
      </c>
      <c r="H1064">
        <f>ROUND(VLOOKUP($C1064,NHGIS!$A$2:$H$4300,COLUMN(NHGIS!C$1))*F1064,0)</f>
        <v>56</v>
      </c>
      <c r="I1064">
        <f>ROUND(VLOOKUP($C1064,NHGIS!$A$2:$H$4300,COLUMN(NHGIS!D$1))*$F1064,0)</f>
        <v>78</v>
      </c>
      <c r="J1064">
        <f>ROUND(VLOOKUP($C1064,NHGIS!$A$2:$H$4300,COLUMN(NHGIS!E$1))*$F1064,0)</f>
        <v>96</v>
      </c>
      <c r="K1064">
        <f>ROUND(VLOOKUP($C1064,NHGIS!$A$2:$H$4300,COLUMN(NHGIS!F$1))*$F1064,0)</f>
        <v>96</v>
      </c>
      <c r="L1064">
        <f>ROUND(VLOOKUP($C1064,NHGIS!$A$2:$H$4300,COLUMN(NHGIS!G$1))*$F1064,0)</f>
        <v>92</v>
      </c>
      <c r="M1064">
        <f>ROUND(VLOOKUP($C1064,NHGIS!$A$2:$H$4300,COLUMN(NHGIS!H$1))*$F1064,0)</f>
        <v>165</v>
      </c>
    </row>
    <row r="1065" spans="1:13" x14ac:dyDescent="0.2">
      <c r="A1065">
        <v>1</v>
      </c>
      <c r="B1065" t="s">
        <v>19</v>
      </c>
      <c r="C1065">
        <v>1064</v>
      </c>
      <c r="D1065">
        <f>SUMIFS('MPO Data'!D:D,'MPO Data'!C:C,TAZ!C1065)</f>
        <v>564</v>
      </c>
      <c r="E1065">
        <f>SUMIFS(NHGIS!B:B,NHGIS!A:A,TAZ!C1065)</f>
        <v>515</v>
      </c>
      <c r="F1065">
        <f t="shared" si="32"/>
        <v>564</v>
      </c>
      <c r="G1065">
        <f t="shared" si="33"/>
        <v>433</v>
      </c>
      <c r="H1065">
        <f>ROUND(VLOOKUP($C1065,NHGIS!$A$2:$H$4300,COLUMN(NHGIS!C$1))*F1065,0)</f>
        <v>131</v>
      </c>
      <c r="I1065">
        <f>ROUND(VLOOKUP($C1065,NHGIS!$A$2:$H$4300,COLUMN(NHGIS!D$1))*$F1065,0)</f>
        <v>106</v>
      </c>
      <c r="J1065">
        <f>ROUND(VLOOKUP($C1065,NHGIS!$A$2:$H$4300,COLUMN(NHGIS!E$1))*$F1065,0)</f>
        <v>71</v>
      </c>
      <c r="K1065">
        <f>ROUND(VLOOKUP($C1065,NHGIS!$A$2:$H$4300,COLUMN(NHGIS!F$1))*$F1065,0)</f>
        <v>137</v>
      </c>
      <c r="L1065">
        <f>ROUND(VLOOKUP($C1065,NHGIS!$A$2:$H$4300,COLUMN(NHGIS!G$1))*$F1065,0)</f>
        <v>9</v>
      </c>
      <c r="M1065">
        <f>ROUND(VLOOKUP($C1065,NHGIS!$A$2:$H$4300,COLUMN(NHGIS!H$1))*$F1065,0)</f>
        <v>241</v>
      </c>
    </row>
    <row r="1066" spans="1:13" x14ac:dyDescent="0.2">
      <c r="A1066">
        <v>1</v>
      </c>
      <c r="B1066" t="s">
        <v>19</v>
      </c>
      <c r="C1066">
        <v>1065</v>
      </c>
      <c r="D1066">
        <f>SUMIFS('MPO Data'!D:D,'MPO Data'!C:C,TAZ!C1066)</f>
        <v>351</v>
      </c>
      <c r="E1066">
        <f>SUMIFS(NHGIS!B:B,NHGIS!A:A,TAZ!C1066)</f>
        <v>438</v>
      </c>
      <c r="F1066">
        <f t="shared" si="32"/>
        <v>351</v>
      </c>
      <c r="G1066">
        <f t="shared" si="33"/>
        <v>306</v>
      </c>
      <c r="H1066">
        <f>ROUND(VLOOKUP($C1066,NHGIS!$A$2:$H$4300,COLUMN(NHGIS!C$1))*F1066,0)</f>
        <v>45</v>
      </c>
      <c r="I1066">
        <f>ROUND(VLOOKUP($C1066,NHGIS!$A$2:$H$4300,COLUMN(NHGIS!D$1))*$F1066,0)</f>
        <v>23</v>
      </c>
      <c r="J1066">
        <f>ROUND(VLOOKUP($C1066,NHGIS!$A$2:$H$4300,COLUMN(NHGIS!E$1))*$F1066,0)</f>
        <v>16</v>
      </c>
      <c r="K1066">
        <f>ROUND(VLOOKUP($C1066,NHGIS!$A$2:$H$4300,COLUMN(NHGIS!F$1))*$F1066,0)</f>
        <v>14</v>
      </c>
      <c r="L1066">
        <f>ROUND(VLOOKUP($C1066,NHGIS!$A$2:$H$4300,COLUMN(NHGIS!G$1))*$F1066,0)</f>
        <v>34</v>
      </c>
      <c r="M1066">
        <f>ROUND(VLOOKUP($C1066,NHGIS!$A$2:$H$4300,COLUMN(NHGIS!H$1))*$F1066,0)</f>
        <v>264</v>
      </c>
    </row>
    <row r="1067" spans="1:13" x14ac:dyDescent="0.2">
      <c r="A1067">
        <v>1</v>
      </c>
      <c r="B1067" t="s">
        <v>19</v>
      </c>
      <c r="C1067">
        <v>1066</v>
      </c>
      <c r="D1067">
        <f>SUMIFS('MPO Data'!D:D,'MPO Data'!C:C,TAZ!C1067)</f>
        <v>356</v>
      </c>
      <c r="E1067">
        <f>SUMIFS(NHGIS!B:B,NHGIS!A:A,TAZ!C1067)</f>
        <v>349</v>
      </c>
      <c r="F1067">
        <f t="shared" si="32"/>
        <v>356</v>
      </c>
      <c r="G1067">
        <f t="shared" si="33"/>
        <v>285</v>
      </c>
      <c r="H1067">
        <f>ROUND(VLOOKUP($C1067,NHGIS!$A$2:$H$4300,COLUMN(NHGIS!C$1))*F1067,0)</f>
        <v>71</v>
      </c>
      <c r="I1067">
        <f>ROUND(VLOOKUP($C1067,NHGIS!$A$2:$H$4300,COLUMN(NHGIS!D$1))*$F1067,0)</f>
        <v>50</v>
      </c>
      <c r="J1067">
        <f>ROUND(VLOOKUP($C1067,NHGIS!$A$2:$H$4300,COLUMN(NHGIS!E$1))*$F1067,0)</f>
        <v>38</v>
      </c>
      <c r="K1067">
        <f>ROUND(VLOOKUP($C1067,NHGIS!$A$2:$H$4300,COLUMN(NHGIS!F$1))*$F1067,0)</f>
        <v>73</v>
      </c>
      <c r="L1067">
        <f>ROUND(VLOOKUP($C1067,NHGIS!$A$2:$H$4300,COLUMN(NHGIS!G$1))*$F1067,0)</f>
        <v>27</v>
      </c>
      <c r="M1067">
        <f>ROUND(VLOOKUP($C1067,NHGIS!$A$2:$H$4300,COLUMN(NHGIS!H$1))*$F1067,0)</f>
        <v>168</v>
      </c>
    </row>
    <row r="1068" spans="1:13" x14ac:dyDescent="0.2">
      <c r="A1068">
        <v>1</v>
      </c>
      <c r="B1068" t="s">
        <v>19</v>
      </c>
      <c r="C1068">
        <v>1067</v>
      </c>
      <c r="D1068">
        <f>SUMIFS('MPO Data'!D:D,'MPO Data'!C:C,TAZ!C1068)</f>
        <v>312</v>
      </c>
      <c r="E1068">
        <f>SUMIFS(NHGIS!B:B,NHGIS!A:A,TAZ!C1068)</f>
        <v>619</v>
      </c>
      <c r="F1068">
        <f t="shared" si="32"/>
        <v>312</v>
      </c>
      <c r="G1068">
        <f t="shared" si="33"/>
        <v>285</v>
      </c>
      <c r="H1068">
        <f>ROUND(VLOOKUP($C1068,NHGIS!$A$2:$H$4300,COLUMN(NHGIS!C$1))*F1068,0)</f>
        <v>27</v>
      </c>
      <c r="I1068">
        <f>ROUND(VLOOKUP($C1068,NHGIS!$A$2:$H$4300,COLUMN(NHGIS!D$1))*$F1068,0)</f>
        <v>38</v>
      </c>
      <c r="J1068">
        <f>ROUND(VLOOKUP($C1068,NHGIS!$A$2:$H$4300,COLUMN(NHGIS!E$1))*$F1068,0)</f>
        <v>76</v>
      </c>
      <c r="K1068">
        <f>ROUND(VLOOKUP($C1068,NHGIS!$A$2:$H$4300,COLUMN(NHGIS!F$1))*$F1068,0)</f>
        <v>16</v>
      </c>
      <c r="L1068">
        <f>ROUND(VLOOKUP($C1068,NHGIS!$A$2:$H$4300,COLUMN(NHGIS!G$1))*$F1068,0)</f>
        <v>25</v>
      </c>
      <c r="M1068">
        <f>ROUND(VLOOKUP($C1068,NHGIS!$A$2:$H$4300,COLUMN(NHGIS!H$1))*$F1068,0)</f>
        <v>157</v>
      </c>
    </row>
    <row r="1069" spans="1:13" x14ac:dyDescent="0.2">
      <c r="A1069">
        <v>1</v>
      </c>
      <c r="B1069" t="s">
        <v>19</v>
      </c>
      <c r="C1069">
        <v>1068</v>
      </c>
      <c r="D1069">
        <f>SUMIFS('MPO Data'!D:D,'MPO Data'!C:C,TAZ!C1069)</f>
        <v>739</v>
      </c>
      <c r="E1069">
        <f>SUMIFS(NHGIS!B:B,NHGIS!A:A,TAZ!C1069)</f>
        <v>817</v>
      </c>
      <c r="F1069">
        <f t="shared" si="32"/>
        <v>739</v>
      </c>
      <c r="G1069">
        <f t="shared" si="33"/>
        <v>507</v>
      </c>
      <c r="H1069">
        <f>ROUND(VLOOKUP($C1069,NHGIS!$A$2:$H$4300,COLUMN(NHGIS!C$1))*F1069,0)</f>
        <v>232</v>
      </c>
      <c r="I1069">
        <f>ROUND(VLOOKUP($C1069,NHGIS!$A$2:$H$4300,COLUMN(NHGIS!D$1))*$F1069,0)</f>
        <v>162</v>
      </c>
      <c r="J1069">
        <f>ROUND(VLOOKUP($C1069,NHGIS!$A$2:$H$4300,COLUMN(NHGIS!E$1))*$F1069,0)</f>
        <v>71</v>
      </c>
      <c r="K1069">
        <f>ROUND(VLOOKUP($C1069,NHGIS!$A$2:$H$4300,COLUMN(NHGIS!F$1))*$F1069,0)</f>
        <v>88</v>
      </c>
      <c r="L1069">
        <f>ROUND(VLOOKUP($C1069,NHGIS!$A$2:$H$4300,COLUMN(NHGIS!G$1))*$F1069,0)</f>
        <v>36</v>
      </c>
      <c r="M1069">
        <f>ROUND(VLOOKUP($C1069,NHGIS!$A$2:$H$4300,COLUMN(NHGIS!H$1))*$F1069,0)</f>
        <v>382</v>
      </c>
    </row>
    <row r="1070" spans="1:13" x14ac:dyDescent="0.2">
      <c r="A1070">
        <v>1</v>
      </c>
      <c r="B1070" t="s">
        <v>19</v>
      </c>
      <c r="C1070">
        <v>1069</v>
      </c>
      <c r="D1070">
        <f>SUMIFS('MPO Data'!D:D,'MPO Data'!C:C,TAZ!C1070)</f>
        <v>639</v>
      </c>
      <c r="E1070">
        <f>SUMIFS(NHGIS!B:B,NHGIS!A:A,TAZ!C1070)</f>
        <v>804</v>
      </c>
      <c r="F1070">
        <f t="shared" si="32"/>
        <v>639</v>
      </c>
      <c r="G1070">
        <f t="shared" si="33"/>
        <v>591</v>
      </c>
      <c r="H1070">
        <f>ROUND(VLOOKUP($C1070,NHGIS!$A$2:$H$4300,COLUMN(NHGIS!C$1))*F1070,0)</f>
        <v>48</v>
      </c>
      <c r="I1070">
        <f>ROUND(VLOOKUP($C1070,NHGIS!$A$2:$H$4300,COLUMN(NHGIS!D$1))*$F1070,0)</f>
        <v>68</v>
      </c>
      <c r="J1070">
        <f>ROUND(VLOOKUP($C1070,NHGIS!$A$2:$H$4300,COLUMN(NHGIS!E$1))*$F1070,0)</f>
        <v>23</v>
      </c>
      <c r="K1070">
        <f>ROUND(VLOOKUP($C1070,NHGIS!$A$2:$H$4300,COLUMN(NHGIS!F$1))*$F1070,0)</f>
        <v>65</v>
      </c>
      <c r="L1070">
        <f>ROUND(VLOOKUP($C1070,NHGIS!$A$2:$H$4300,COLUMN(NHGIS!G$1))*$F1070,0)</f>
        <v>45</v>
      </c>
      <c r="M1070">
        <f>ROUND(VLOOKUP($C1070,NHGIS!$A$2:$H$4300,COLUMN(NHGIS!H$1))*$F1070,0)</f>
        <v>439</v>
      </c>
    </row>
    <row r="1071" spans="1:13" x14ac:dyDescent="0.2">
      <c r="A1071">
        <v>1</v>
      </c>
      <c r="B1071" t="s">
        <v>19</v>
      </c>
      <c r="C1071">
        <v>1070</v>
      </c>
      <c r="D1071">
        <f>SUMIFS('MPO Data'!D:D,'MPO Data'!C:C,TAZ!C1071)</f>
        <v>1287</v>
      </c>
      <c r="E1071">
        <f>SUMIFS(NHGIS!B:B,NHGIS!A:A,TAZ!C1071)</f>
        <v>1123</v>
      </c>
      <c r="F1071">
        <f t="shared" si="32"/>
        <v>1287</v>
      </c>
      <c r="G1071">
        <f t="shared" si="33"/>
        <v>910</v>
      </c>
      <c r="H1071">
        <f>ROUND(VLOOKUP($C1071,NHGIS!$A$2:$H$4300,COLUMN(NHGIS!C$1))*F1071,0)</f>
        <v>377</v>
      </c>
      <c r="I1071">
        <f>ROUND(VLOOKUP($C1071,NHGIS!$A$2:$H$4300,COLUMN(NHGIS!D$1))*$F1071,0)</f>
        <v>165</v>
      </c>
      <c r="J1071">
        <f>ROUND(VLOOKUP($C1071,NHGIS!$A$2:$H$4300,COLUMN(NHGIS!E$1))*$F1071,0)</f>
        <v>94</v>
      </c>
      <c r="K1071">
        <f>ROUND(VLOOKUP($C1071,NHGIS!$A$2:$H$4300,COLUMN(NHGIS!F$1))*$F1071,0)</f>
        <v>156</v>
      </c>
      <c r="L1071">
        <f>ROUND(VLOOKUP($C1071,NHGIS!$A$2:$H$4300,COLUMN(NHGIS!G$1))*$F1071,0)</f>
        <v>120</v>
      </c>
      <c r="M1071">
        <f>ROUND(VLOOKUP($C1071,NHGIS!$A$2:$H$4300,COLUMN(NHGIS!H$1))*$F1071,0)</f>
        <v>752</v>
      </c>
    </row>
    <row r="1072" spans="1:13" x14ac:dyDescent="0.2">
      <c r="A1072">
        <v>1</v>
      </c>
      <c r="B1072" t="s">
        <v>19</v>
      </c>
      <c r="C1072">
        <v>1071</v>
      </c>
      <c r="D1072">
        <f>SUMIFS('MPO Data'!D:D,'MPO Data'!C:C,TAZ!C1072)</f>
        <v>780</v>
      </c>
      <c r="E1072">
        <f>SUMIFS(NHGIS!B:B,NHGIS!A:A,TAZ!C1072)</f>
        <v>491</v>
      </c>
      <c r="F1072">
        <f t="shared" si="32"/>
        <v>780</v>
      </c>
      <c r="G1072">
        <f t="shared" si="33"/>
        <v>661</v>
      </c>
      <c r="H1072">
        <f>ROUND(VLOOKUP($C1072,NHGIS!$A$2:$H$4300,COLUMN(NHGIS!C$1))*F1072,0)</f>
        <v>119</v>
      </c>
      <c r="I1072">
        <f>ROUND(VLOOKUP($C1072,NHGIS!$A$2:$H$4300,COLUMN(NHGIS!D$1))*$F1072,0)</f>
        <v>87</v>
      </c>
      <c r="J1072">
        <f>ROUND(VLOOKUP($C1072,NHGIS!$A$2:$H$4300,COLUMN(NHGIS!E$1))*$F1072,0)</f>
        <v>78</v>
      </c>
      <c r="K1072">
        <f>ROUND(VLOOKUP($C1072,NHGIS!$A$2:$H$4300,COLUMN(NHGIS!F$1))*$F1072,0)</f>
        <v>127</v>
      </c>
      <c r="L1072">
        <f>ROUND(VLOOKUP($C1072,NHGIS!$A$2:$H$4300,COLUMN(NHGIS!G$1))*$F1072,0)</f>
        <v>92</v>
      </c>
      <c r="M1072">
        <f>ROUND(VLOOKUP($C1072,NHGIS!$A$2:$H$4300,COLUMN(NHGIS!H$1))*$F1072,0)</f>
        <v>396</v>
      </c>
    </row>
    <row r="1073" spans="1:13" x14ac:dyDescent="0.2">
      <c r="A1073">
        <v>1</v>
      </c>
      <c r="B1073" t="s">
        <v>19</v>
      </c>
      <c r="C1073">
        <v>1072</v>
      </c>
      <c r="D1073">
        <f>SUMIFS('MPO Data'!D:D,'MPO Data'!C:C,TAZ!C1073)</f>
        <v>734</v>
      </c>
      <c r="E1073">
        <f>SUMIFS(NHGIS!B:B,NHGIS!A:A,TAZ!C1073)</f>
        <v>545</v>
      </c>
      <c r="F1073">
        <f t="shared" si="32"/>
        <v>734</v>
      </c>
      <c r="G1073">
        <f t="shared" si="33"/>
        <v>562</v>
      </c>
      <c r="H1073">
        <f>ROUND(VLOOKUP($C1073,NHGIS!$A$2:$H$4300,COLUMN(NHGIS!C$1))*F1073,0)</f>
        <v>172</v>
      </c>
      <c r="I1073">
        <f>ROUND(VLOOKUP($C1073,NHGIS!$A$2:$H$4300,COLUMN(NHGIS!D$1))*$F1073,0)</f>
        <v>0</v>
      </c>
      <c r="J1073">
        <f>ROUND(VLOOKUP($C1073,NHGIS!$A$2:$H$4300,COLUMN(NHGIS!E$1))*$F1073,0)</f>
        <v>96</v>
      </c>
      <c r="K1073">
        <f>ROUND(VLOOKUP($C1073,NHGIS!$A$2:$H$4300,COLUMN(NHGIS!F$1))*$F1073,0)</f>
        <v>47</v>
      </c>
      <c r="L1073">
        <f>ROUND(VLOOKUP($C1073,NHGIS!$A$2:$H$4300,COLUMN(NHGIS!G$1))*$F1073,0)</f>
        <v>42</v>
      </c>
      <c r="M1073">
        <f>ROUND(VLOOKUP($C1073,NHGIS!$A$2:$H$4300,COLUMN(NHGIS!H$1))*$F1073,0)</f>
        <v>549</v>
      </c>
    </row>
    <row r="1074" spans="1:13" x14ac:dyDescent="0.2">
      <c r="A1074">
        <v>1</v>
      </c>
      <c r="B1074" t="s">
        <v>19</v>
      </c>
      <c r="C1074">
        <v>1073</v>
      </c>
      <c r="D1074">
        <f>SUMIFS('MPO Data'!D:D,'MPO Data'!C:C,TAZ!C1074)</f>
        <v>363</v>
      </c>
      <c r="E1074">
        <f>SUMIFS(NHGIS!B:B,NHGIS!A:A,TAZ!C1074)</f>
        <v>236</v>
      </c>
      <c r="F1074">
        <f t="shared" si="32"/>
        <v>363</v>
      </c>
      <c r="G1074">
        <f t="shared" si="33"/>
        <v>263</v>
      </c>
      <c r="H1074">
        <f>ROUND(VLOOKUP($C1074,NHGIS!$A$2:$H$4300,COLUMN(NHGIS!C$1))*F1074,0)</f>
        <v>100</v>
      </c>
      <c r="I1074">
        <f>ROUND(VLOOKUP($C1074,NHGIS!$A$2:$H$4300,COLUMN(NHGIS!D$1))*$F1074,0)</f>
        <v>14</v>
      </c>
      <c r="J1074">
        <f>ROUND(VLOOKUP($C1074,NHGIS!$A$2:$H$4300,COLUMN(NHGIS!E$1))*$F1074,0)</f>
        <v>37</v>
      </c>
      <c r="K1074">
        <f>ROUND(VLOOKUP($C1074,NHGIS!$A$2:$H$4300,COLUMN(NHGIS!F$1))*$F1074,0)</f>
        <v>32</v>
      </c>
      <c r="L1074">
        <f>ROUND(VLOOKUP($C1074,NHGIS!$A$2:$H$4300,COLUMN(NHGIS!G$1))*$F1074,0)</f>
        <v>14</v>
      </c>
      <c r="M1074">
        <f>ROUND(VLOOKUP($C1074,NHGIS!$A$2:$H$4300,COLUMN(NHGIS!H$1))*$F1074,0)</f>
        <v>266</v>
      </c>
    </row>
    <row r="1075" spans="1:13" x14ac:dyDescent="0.2">
      <c r="A1075">
        <v>1</v>
      </c>
      <c r="B1075" t="s">
        <v>19</v>
      </c>
      <c r="C1075">
        <v>1074</v>
      </c>
      <c r="D1075">
        <f>SUMIFS('MPO Data'!D:D,'MPO Data'!C:C,TAZ!C1075)</f>
        <v>0</v>
      </c>
      <c r="E1075">
        <f>SUMIFS(NHGIS!B:B,NHGIS!A:A,TAZ!C1075)</f>
        <v>950</v>
      </c>
      <c r="F1075">
        <f t="shared" si="32"/>
        <v>0</v>
      </c>
      <c r="G1075">
        <f t="shared" si="33"/>
        <v>0</v>
      </c>
      <c r="H1075">
        <f>ROUND(VLOOKUP($C1075,NHGIS!$A$2:$H$4300,COLUMN(NHGIS!C$1))*F1075,0)</f>
        <v>0</v>
      </c>
      <c r="I1075">
        <f>ROUND(VLOOKUP($C1075,NHGIS!$A$2:$H$4300,COLUMN(NHGIS!D$1))*$F1075,0)</f>
        <v>0</v>
      </c>
      <c r="J1075">
        <f>ROUND(VLOOKUP($C1075,NHGIS!$A$2:$H$4300,COLUMN(NHGIS!E$1))*$F1075,0)</f>
        <v>0</v>
      </c>
      <c r="K1075">
        <f>ROUND(VLOOKUP($C1075,NHGIS!$A$2:$H$4300,COLUMN(NHGIS!F$1))*$F1075,0)</f>
        <v>0</v>
      </c>
      <c r="L1075">
        <f>ROUND(VLOOKUP($C1075,NHGIS!$A$2:$H$4300,COLUMN(NHGIS!G$1))*$F1075,0)</f>
        <v>0</v>
      </c>
      <c r="M1075">
        <f>ROUND(VLOOKUP($C1075,NHGIS!$A$2:$H$4300,COLUMN(NHGIS!H$1))*$F1075,0)</f>
        <v>0</v>
      </c>
    </row>
    <row r="1076" spans="1:13" x14ac:dyDescent="0.2">
      <c r="A1076">
        <v>1</v>
      </c>
      <c r="B1076" t="s">
        <v>19</v>
      </c>
      <c r="C1076">
        <v>1075</v>
      </c>
      <c r="D1076">
        <f>SUMIFS('MPO Data'!D:D,'MPO Data'!C:C,TAZ!C1076)</f>
        <v>824</v>
      </c>
      <c r="E1076">
        <f>SUMIFS(NHGIS!B:B,NHGIS!A:A,TAZ!C1076)</f>
        <v>505</v>
      </c>
      <c r="F1076">
        <f t="shared" si="32"/>
        <v>824</v>
      </c>
      <c r="G1076">
        <f t="shared" si="33"/>
        <v>538</v>
      </c>
      <c r="H1076">
        <f>ROUND(VLOOKUP($C1076,NHGIS!$A$2:$H$4300,COLUMN(NHGIS!C$1))*F1076,0)</f>
        <v>286</v>
      </c>
      <c r="I1076">
        <f>ROUND(VLOOKUP($C1076,NHGIS!$A$2:$H$4300,COLUMN(NHGIS!D$1))*$F1076,0)</f>
        <v>41</v>
      </c>
      <c r="J1076">
        <f>ROUND(VLOOKUP($C1076,NHGIS!$A$2:$H$4300,COLUMN(NHGIS!E$1))*$F1076,0)</f>
        <v>20</v>
      </c>
      <c r="K1076">
        <f>ROUND(VLOOKUP($C1076,NHGIS!$A$2:$H$4300,COLUMN(NHGIS!F$1))*$F1076,0)</f>
        <v>75</v>
      </c>
      <c r="L1076">
        <f>ROUND(VLOOKUP($C1076,NHGIS!$A$2:$H$4300,COLUMN(NHGIS!G$1))*$F1076,0)</f>
        <v>83</v>
      </c>
      <c r="M1076">
        <f>ROUND(VLOOKUP($C1076,NHGIS!$A$2:$H$4300,COLUMN(NHGIS!H$1))*$F1076,0)</f>
        <v>605</v>
      </c>
    </row>
    <row r="1077" spans="1:13" x14ac:dyDescent="0.2">
      <c r="A1077">
        <v>1</v>
      </c>
      <c r="B1077" t="s">
        <v>19</v>
      </c>
      <c r="C1077">
        <v>1076</v>
      </c>
      <c r="D1077">
        <f>SUMIFS('MPO Data'!D:D,'MPO Data'!C:C,TAZ!C1077)</f>
        <v>521</v>
      </c>
      <c r="E1077">
        <f>SUMIFS(NHGIS!B:B,NHGIS!A:A,TAZ!C1077)</f>
        <v>360</v>
      </c>
      <c r="F1077">
        <f t="shared" si="32"/>
        <v>521</v>
      </c>
      <c r="G1077">
        <f t="shared" si="33"/>
        <v>223</v>
      </c>
      <c r="H1077">
        <f>ROUND(VLOOKUP($C1077,NHGIS!$A$2:$H$4300,COLUMN(NHGIS!C$1))*F1077,0)</f>
        <v>298</v>
      </c>
      <c r="I1077">
        <f>ROUND(VLOOKUP($C1077,NHGIS!$A$2:$H$4300,COLUMN(NHGIS!D$1))*$F1077,0)</f>
        <v>0</v>
      </c>
      <c r="J1077">
        <f>ROUND(VLOOKUP($C1077,NHGIS!$A$2:$H$4300,COLUMN(NHGIS!E$1))*$F1077,0)</f>
        <v>0</v>
      </c>
      <c r="K1077">
        <f>ROUND(VLOOKUP($C1077,NHGIS!$A$2:$H$4300,COLUMN(NHGIS!F$1))*$F1077,0)</f>
        <v>58</v>
      </c>
      <c r="L1077">
        <f>ROUND(VLOOKUP($C1077,NHGIS!$A$2:$H$4300,COLUMN(NHGIS!G$1))*$F1077,0)</f>
        <v>82</v>
      </c>
      <c r="M1077">
        <f>ROUND(VLOOKUP($C1077,NHGIS!$A$2:$H$4300,COLUMN(NHGIS!H$1))*$F1077,0)</f>
        <v>381</v>
      </c>
    </row>
    <row r="1078" spans="1:13" x14ac:dyDescent="0.2">
      <c r="A1078">
        <v>1</v>
      </c>
      <c r="B1078" t="s">
        <v>19</v>
      </c>
      <c r="C1078">
        <v>1077</v>
      </c>
      <c r="D1078">
        <f>SUMIFS('MPO Data'!D:D,'MPO Data'!C:C,TAZ!C1078)</f>
        <v>432</v>
      </c>
      <c r="E1078">
        <f>SUMIFS(NHGIS!B:B,NHGIS!A:A,TAZ!C1078)</f>
        <v>411</v>
      </c>
      <c r="F1078">
        <f t="shared" si="32"/>
        <v>432</v>
      </c>
      <c r="G1078">
        <f t="shared" si="33"/>
        <v>276</v>
      </c>
      <c r="H1078">
        <f>ROUND(VLOOKUP($C1078,NHGIS!$A$2:$H$4300,COLUMN(NHGIS!C$1))*F1078,0)</f>
        <v>156</v>
      </c>
      <c r="I1078">
        <f>ROUND(VLOOKUP($C1078,NHGIS!$A$2:$H$4300,COLUMN(NHGIS!D$1))*$F1078,0)</f>
        <v>54</v>
      </c>
      <c r="J1078">
        <f>ROUND(VLOOKUP($C1078,NHGIS!$A$2:$H$4300,COLUMN(NHGIS!E$1))*$F1078,0)</f>
        <v>52</v>
      </c>
      <c r="K1078">
        <f>ROUND(VLOOKUP($C1078,NHGIS!$A$2:$H$4300,COLUMN(NHGIS!F$1))*$F1078,0)</f>
        <v>82</v>
      </c>
      <c r="L1078">
        <f>ROUND(VLOOKUP($C1078,NHGIS!$A$2:$H$4300,COLUMN(NHGIS!G$1))*$F1078,0)</f>
        <v>11</v>
      </c>
      <c r="M1078">
        <f>ROUND(VLOOKUP($C1078,NHGIS!$A$2:$H$4300,COLUMN(NHGIS!H$1))*$F1078,0)</f>
        <v>234</v>
      </c>
    </row>
    <row r="1079" spans="1:13" x14ac:dyDescent="0.2">
      <c r="A1079">
        <v>1</v>
      </c>
      <c r="B1079" t="s">
        <v>19</v>
      </c>
      <c r="C1079">
        <v>1078</v>
      </c>
      <c r="D1079">
        <f>SUMIFS('MPO Data'!D:D,'MPO Data'!C:C,TAZ!C1079)</f>
        <v>499</v>
      </c>
      <c r="E1079">
        <f>SUMIFS(NHGIS!B:B,NHGIS!A:A,TAZ!C1079)</f>
        <v>382</v>
      </c>
      <c r="F1079">
        <f t="shared" si="32"/>
        <v>499</v>
      </c>
      <c r="G1079">
        <f t="shared" si="33"/>
        <v>317</v>
      </c>
      <c r="H1079">
        <f>ROUND(VLOOKUP($C1079,NHGIS!$A$2:$H$4300,COLUMN(NHGIS!C$1))*F1079,0)</f>
        <v>182</v>
      </c>
      <c r="I1079">
        <f>ROUND(VLOOKUP($C1079,NHGIS!$A$2:$H$4300,COLUMN(NHGIS!D$1))*$F1079,0)</f>
        <v>12</v>
      </c>
      <c r="J1079">
        <f>ROUND(VLOOKUP($C1079,NHGIS!$A$2:$H$4300,COLUMN(NHGIS!E$1))*$F1079,0)</f>
        <v>35</v>
      </c>
      <c r="K1079">
        <f>ROUND(VLOOKUP($C1079,NHGIS!$A$2:$H$4300,COLUMN(NHGIS!F$1))*$F1079,0)</f>
        <v>0</v>
      </c>
      <c r="L1079">
        <f>ROUND(VLOOKUP($C1079,NHGIS!$A$2:$H$4300,COLUMN(NHGIS!G$1))*$F1079,0)</f>
        <v>43</v>
      </c>
      <c r="M1079">
        <f>ROUND(VLOOKUP($C1079,NHGIS!$A$2:$H$4300,COLUMN(NHGIS!H$1))*$F1079,0)</f>
        <v>409</v>
      </c>
    </row>
    <row r="1080" spans="1:13" x14ac:dyDescent="0.2">
      <c r="A1080">
        <v>1</v>
      </c>
      <c r="B1080" t="s">
        <v>19</v>
      </c>
      <c r="C1080">
        <v>1079</v>
      </c>
      <c r="D1080">
        <f>SUMIFS('MPO Data'!D:D,'MPO Data'!C:C,TAZ!C1080)</f>
        <v>262</v>
      </c>
      <c r="E1080">
        <f>SUMIFS(NHGIS!B:B,NHGIS!A:A,TAZ!C1080)</f>
        <v>300</v>
      </c>
      <c r="F1080">
        <f t="shared" si="32"/>
        <v>262</v>
      </c>
      <c r="G1080">
        <f t="shared" si="33"/>
        <v>154</v>
      </c>
      <c r="H1080">
        <f>ROUND(VLOOKUP($C1080,NHGIS!$A$2:$H$4300,COLUMN(NHGIS!C$1))*F1080,0)</f>
        <v>108</v>
      </c>
      <c r="I1080">
        <f>ROUND(VLOOKUP($C1080,NHGIS!$A$2:$H$4300,COLUMN(NHGIS!D$1))*$F1080,0)</f>
        <v>24</v>
      </c>
      <c r="J1080">
        <f>ROUND(VLOOKUP($C1080,NHGIS!$A$2:$H$4300,COLUMN(NHGIS!E$1))*$F1080,0)</f>
        <v>8</v>
      </c>
      <c r="K1080">
        <f>ROUND(VLOOKUP($C1080,NHGIS!$A$2:$H$4300,COLUMN(NHGIS!F$1))*$F1080,0)</f>
        <v>49</v>
      </c>
      <c r="L1080">
        <f>ROUND(VLOOKUP($C1080,NHGIS!$A$2:$H$4300,COLUMN(NHGIS!G$1))*$F1080,0)</f>
        <v>8</v>
      </c>
      <c r="M1080">
        <f>ROUND(VLOOKUP($C1080,NHGIS!$A$2:$H$4300,COLUMN(NHGIS!H$1))*$F1080,0)</f>
        <v>173</v>
      </c>
    </row>
    <row r="1081" spans="1:13" x14ac:dyDescent="0.2">
      <c r="A1081">
        <v>1</v>
      </c>
      <c r="B1081" t="s">
        <v>19</v>
      </c>
      <c r="C1081">
        <v>1080</v>
      </c>
      <c r="D1081">
        <f>SUMIFS('MPO Data'!D:D,'MPO Data'!C:C,TAZ!C1081)</f>
        <v>252</v>
      </c>
      <c r="E1081">
        <f>SUMIFS(NHGIS!B:B,NHGIS!A:A,TAZ!C1081)</f>
        <v>215</v>
      </c>
      <c r="F1081">
        <f t="shared" si="32"/>
        <v>252</v>
      </c>
      <c r="G1081">
        <f t="shared" si="33"/>
        <v>169</v>
      </c>
      <c r="H1081">
        <f>ROUND(VLOOKUP($C1081,NHGIS!$A$2:$H$4300,COLUMN(NHGIS!C$1))*F1081,0)</f>
        <v>83</v>
      </c>
      <c r="I1081">
        <f>ROUND(VLOOKUP($C1081,NHGIS!$A$2:$H$4300,COLUMN(NHGIS!D$1))*$F1081,0)</f>
        <v>0</v>
      </c>
      <c r="J1081">
        <f>ROUND(VLOOKUP($C1081,NHGIS!$A$2:$H$4300,COLUMN(NHGIS!E$1))*$F1081,0)</f>
        <v>12</v>
      </c>
      <c r="K1081">
        <f>ROUND(VLOOKUP($C1081,NHGIS!$A$2:$H$4300,COLUMN(NHGIS!F$1))*$F1081,0)</f>
        <v>8</v>
      </c>
      <c r="L1081">
        <f>ROUND(VLOOKUP($C1081,NHGIS!$A$2:$H$4300,COLUMN(NHGIS!G$1))*$F1081,0)</f>
        <v>19</v>
      </c>
      <c r="M1081">
        <f>ROUND(VLOOKUP($C1081,NHGIS!$A$2:$H$4300,COLUMN(NHGIS!H$1))*$F1081,0)</f>
        <v>213</v>
      </c>
    </row>
    <row r="1082" spans="1:13" x14ac:dyDescent="0.2">
      <c r="A1082">
        <v>1</v>
      </c>
      <c r="B1082" t="s">
        <v>19</v>
      </c>
      <c r="C1082">
        <v>1081</v>
      </c>
      <c r="D1082">
        <f>SUMIFS('MPO Data'!D:D,'MPO Data'!C:C,TAZ!C1082)</f>
        <v>698</v>
      </c>
      <c r="E1082">
        <f>SUMIFS(NHGIS!B:B,NHGIS!A:A,TAZ!C1082)</f>
        <v>452</v>
      </c>
      <c r="F1082">
        <f t="shared" si="32"/>
        <v>698</v>
      </c>
      <c r="G1082">
        <f t="shared" si="33"/>
        <v>456</v>
      </c>
      <c r="H1082">
        <f>ROUND(VLOOKUP($C1082,NHGIS!$A$2:$H$4300,COLUMN(NHGIS!C$1))*F1082,0)</f>
        <v>242</v>
      </c>
      <c r="I1082">
        <f>ROUND(VLOOKUP($C1082,NHGIS!$A$2:$H$4300,COLUMN(NHGIS!D$1))*$F1082,0)</f>
        <v>39</v>
      </c>
      <c r="J1082">
        <f>ROUND(VLOOKUP($C1082,NHGIS!$A$2:$H$4300,COLUMN(NHGIS!E$1))*$F1082,0)</f>
        <v>11</v>
      </c>
      <c r="K1082">
        <f>ROUND(VLOOKUP($C1082,NHGIS!$A$2:$H$4300,COLUMN(NHGIS!F$1))*$F1082,0)</f>
        <v>63</v>
      </c>
      <c r="L1082">
        <f>ROUND(VLOOKUP($C1082,NHGIS!$A$2:$H$4300,COLUMN(NHGIS!G$1))*$F1082,0)</f>
        <v>46</v>
      </c>
      <c r="M1082">
        <f>ROUND(VLOOKUP($C1082,NHGIS!$A$2:$H$4300,COLUMN(NHGIS!H$1))*$F1082,0)</f>
        <v>539</v>
      </c>
    </row>
    <row r="1083" spans="1:13" x14ac:dyDescent="0.2">
      <c r="A1083">
        <v>1</v>
      </c>
      <c r="B1083" t="s">
        <v>19</v>
      </c>
      <c r="C1083">
        <v>1082</v>
      </c>
      <c r="D1083">
        <f>SUMIFS('MPO Data'!D:D,'MPO Data'!C:C,TAZ!C1083)</f>
        <v>421</v>
      </c>
      <c r="E1083">
        <f>SUMIFS(NHGIS!B:B,NHGIS!A:A,TAZ!C1083)</f>
        <v>458</v>
      </c>
      <c r="F1083">
        <f t="shared" si="32"/>
        <v>421</v>
      </c>
      <c r="G1083">
        <f t="shared" si="33"/>
        <v>219</v>
      </c>
      <c r="H1083">
        <f>ROUND(VLOOKUP($C1083,NHGIS!$A$2:$H$4300,COLUMN(NHGIS!C$1))*F1083,0)</f>
        <v>202</v>
      </c>
      <c r="I1083">
        <f>ROUND(VLOOKUP($C1083,NHGIS!$A$2:$H$4300,COLUMN(NHGIS!D$1))*$F1083,0)</f>
        <v>53</v>
      </c>
      <c r="J1083">
        <f>ROUND(VLOOKUP($C1083,NHGIS!$A$2:$H$4300,COLUMN(NHGIS!E$1))*$F1083,0)</f>
        <v>29</v>
      </c>
      <c r="K1083">
        <f>ROUND(VLOOKUP($C1083,NHGIS!$A$2:$H$4300,COLUMN(NHGIS!F$1))*$F1083,0)</f>
        <v>28</v>
      </c>
      <c r="L1083">
        <f>ROUND(VLOOKUP($C1083,NHGIS!$A$2:$H$4300,COLUMN(NHGIS!G$1))*$F1083,0)</f>
        <v>6</v>
      </c>
      <c r="M1083">
        <f>ROUND(VLOOKUP($C1083,NHGIS!$A$2:$H$4300,COLUMN(NHGIS!H$1))*$F1083,0)</f>
        <v>304</v>
      </c>
    </row>
    <row r="1084" spans="1:13" x14ac:dyDescent="0.2">
      <c r="A1084">
        <v>1</v>
      </c>
      <c r="B1084" t="s">
        <v>19</v>
      </c>
      <c r="C1084">
        <v>1083</v>
      </c>
      <c r="D1084">
        <f>SUMIFS('MPO Data'!D:D,'MPO Data'!C:C,TAZ!C1084)</f>
        <v>0</v>
      </c>
      <c r="E1084">
        <f>SUMIFS(NHGIS!B:B,NHGIS!A:A,TAZ!C1084)</f>
        <v>623</v>
      </c>
      <c r="F1084">
        <f t="shared" si="32"/>
        <v>0</v>
      </c>
      <c r="G1084">
        <f t="shared" si="33"/>
        <v>0</v>
      </c>
      <c r="H1084">
        <f>ROUND(VLOOKUP($C1084,NHGIS!$A$2:$H$4300,COLUMN(NHGIS!C$1))*F1084,0)</f>
        <v>0</v>
      </c>
      <c r="I1084">
        <f>ROUND(VLOOKUP($C1084,NHGIS!$A$2:$H$4300,COLUMN(NHGIS!D$1))*$F1084,0)</f>
        <v>0</v>
      </c>
      <c r="J1084">
        <f>ROUND(VLOOKUP($C1084,NHGIS!$A$2:$H$4300,COLUMN(NHGIS!E$1))*$F1084,0)</f>
        <v>0</v>
      </c>
      <c r="K1084">
        <f>ROUND(VLOOKUP($C1084,NHGIS!$A$2:$H$4300,COLUMN(NHGIS!F$1))*$F1084,0)</f>
        <v>0</v>
      </c>
      <c r="L1084">
        <f>ROUND(VLOOKUP($C1084,NHGIS!$A$2:$H$4300,COLUMN(NHGIS!G$1))*$F1084,0)</f>
        <v>0</v>
      </c>
      <c r="M1084">
        <f>ROUND(VLOOKUP($C1084,NHGIS!$A$2:$H$4300,COLUMN(NHGIS!H$1))*$F1084,0)</f>
        <v>0</v>
      </c>
    </row>
    <row r="1085" spans="1:13" x14ac:dyDescent="0.2">
      <c r="A1085">
        <v>1</v>
      </c>
      <c r="B1085" t="s">
        <v>19</v>
      </c>
      <c r="C1085">
        <v>1084</v>
      </c>
      <c r="D1085">
        <f>SUMIFS('MPO Data'!D:D,'MPO Data'!C:C,TAZ!C1085)</f>
        <v>715</v>
      </c>
      <c r="E1085">
        <f>SUMIFS(NHGIS!B:B,NHGIS!A:A,TAZ!C1085)</f>
        <v>908</v>
      </c>
      <c r="F1085">
        <f t="shared" si="32"/>
        <v>715</v>
      </c>
      <c r="G1085">
        <f t="shared" si="33"/>
        <v>580</v>
      </c>
      <c r="H1085">
        <f>ROUND(VLOOKUP($C1085,NHGIS!$A$2:$H$4300,COLUMN(NHGIS!C$1))*F1085,0)</f>
        <v>135</v>
      </c>
      <c r="I1085">
        <f>ROUND(VLOOKUP($C1085,NHGIS!$A$2:$H$4300,COLUMN(NHGIS!D$1))*$F1085,0)</f>
        <v>145</v>
      </c>
      <c r="J1085">
        <f>ROUND(VLOOKUP($C1085,NHGIS!$A$2:$H$4300,COLUMN(NHGIS!E$1))*$F1085,0)</f>
        <v>118</v>
      </c>
      <c r="K1085">
        <f>ROUND(VLOOKUP($C1085,NHGIS!$A$2:$H$4300,COLUMN(NHGIS!F$1))*$F1085,0)</f>
        <v>70</v>
      </c>
      <c r="L1085">
        <f>ROUND(VLOOKUP($C1085,NHGIS!$A$2:$H$4300,COLUMN(NHGIS!G$1))*$F1085,0)</f>
        <v>84</v>
      </c>
      <c r="M1085">
        <f>ROUND(VLOOKUP($C1085,NHGIS!$A$2:$H$4300,COLUMN(NHGIS!H$1))*$F1085,0)</f>
        <v>298</v>
      </c>
    </row>
    <row r="1086" spans="1:13" x14ac:dyDescent="0.2">
      <c r="A1086">
        <v>1</v>
      </c>
      <c r="B1086" t="s">
        <v>19</v>
      </c>
      <c r="C1086">
        <v>1085</v>
      </c>
      <c r="D1086">
        <f>SUMIFS('MPO Data'!D:D,'MPO Data'!C:C,TAZ!C1086)</f>
        <v>364</v>
      </c>
      <c r="E1086">
        <f>SUMIFS(NHGIS!B:B,NHGIS!A:A,TAZ!C1086)</f>
        <v>319</v>
      </c>
      <c r="F1086">
        <f t="shared" si="32"/>
        <v>364</v>
      </c>
      <c r="G1086">
        <f t="shared" si="33"/>
        <v>151</v>
      </c>
      <c r="H1086">
        <f>ROUND(VLOOKUP($C1086,NHGIS!$A$2:$H$4300,COLUMN(NHGIS!C$1))*F1086,0)</f>
        <v>213</v>
      </c>
      <c r="I1086">
        <f>ROUND(VLOOKUP($C1086,NHGIS!$A$2:$H$4300,COLUMN(NHGIS!D$1))*$F1086,0)</f>
        <v>40</v>
      </c>
      <c r="J1086">
        <f>ROUND(VLOOKUP($C1086,NHGIS!$A$2:$H$4300,COLUMN(NHGIS!E$1))*$F1086,0)</f>
        <v>0</v>
      </c>
      <c r="K1086">
        <f>ROUND(VLOOKUP($C1086,NHGIS!$A$2:$H$4300,COLUMN(NHGIS!F$1))*$F1086,0)</f>
        <v>17</v>
      </c>
      <c r="L1086">
        <f>ROUND(VLOOKUP($C1086,NHGIS!$A$2:$H$4300,COLUMN(NHGIS!G$1))*$F1086,0)</f>
        <v>51</v>
      </c>
      <c r="M1086">
        <f>ROUND(VLOOKUP($C1086,NHGIS!$A$2:$H$4300,COLUMN(NHGIS!H$1))*$F1086,0)</f>
        <v>256</v>
      </c>
    </row>
    <row r="1087" spans="1:13" x14ac:dyDescent="0.2">
      <c r="A1087">
        <v>1</v>
      </c>
      <c r="B1087" t="s">
        <v>19</v>
      </c>
      <c r="C1087">
        <v>1086</v>
      </c>
      <c r="D1087">
        <f>SUMIFS('MPO Data'!D:D,'MPO Data'!C:C,TAZ!C1087)</f>
        <v>463</v>
      </c>
      <c r="E1087">
        <f>SUMIFS(NHGIS!B:B,NHGIS!A:A,TAZ!C1087)</f>
        <v>496</v>
      </c>
      <c r="F1087">
        <f t="shared" si="32"/>
        <v>463</v>
      </c>
      <c r="G1087">
        <f t="shared" si="33"/>
        <v>228</v>
      </c>
      <c r="H1087">
        <f>ROUND(VLOOKUP($C1087,NHGIS!$A$2:$H$4300,COLUMN(NHGIS!C$1))*F1087,0)</f>
        <v>235</v>
      </c>
      <c r="I1087">
        <f>ROUND(VLOOKUP($C1087,NHGIS!$A$2:$H$4300,COLUMN(NHGIS!D$1))*$F1087,0)</f>
        <v>63</v>
      </c>
      <c r="J1087">
        <f>ROUND(VLOOKUP($C1087,NHGIS!$A$2:$H$4300,COLUMN(NHGIS!E$1))*$F1087,0)</f>
        <v>43</v>
      </c>
      <c r="K1087">
        <f>ROUND(VLOOKUP($C1087,NHGIS!$A$2:$H$4300,COLUMN(NHGIS!F$1))*$F1087,0)</f>
        <v>33</v>
      </c>
      <c r="L1087">
        <f>ROUND(VLOOKUP($C1087,NHGIS!$A$2:$H$4300,COLUMN(NHGIS!G$1))*$F1087,0)</f>
        <v>0</v>
      </c>
      <c r="M1087">
        <f>ROUND(VLOOKUP($C1087,NHGIS!$A$2:$H$4300,COLUMN(NHGIS!H$1))*$F1087,0)</f>
        <v>325</v>
      </c>
    </row>
    <row r="1088" spans="1:13" x14ac:dyDescent="0.2">
      <c r="A1088">
        <v>1</v>
      </c>
      <c r="B1088" t="s">
        <v>19</v>
      </c>
      <c r="C1088">
        <v>1087</v>
      </c>
      <c r="D1088">
        <f>SUMIFS('MPO Data'!D:D,'MPO Data'!C:C,TAZ!C1088)</f>
        <v>427</v>
      </c>
      <c r="E1088">
        <f>SUMIFS(NHGIS!B:B,NHGIS!A:A,TAZ!C1088)</f>
        <v>342</v>
      </c>
      <c r="F1088">
        <f t="shared" si="32"/>
        <v>427</v>
      </c>
      <c r="G1088">
        <f t="shared" si="33"/>
        <v>236</v>
      </c>
      <c r="H1088">
        <f>ROUND(VLOOKUP($C1088,NHGIS!$A$2:$H$4300,COLUMN(NHGIS!C$1))*F1088,0)</f>
        <v>191</v>
      </c>
      <c r="I1088">
        <f>ROUND(VLOOKUP($C1088,NHGIS!$A$2:$H$4300,COLUMN(NHGIS!D$1))*$F1088,0)</f>
        <v>35</v>
      </c>
      <c r="J1088">
        <f>ROUND(VLOOKUP($C1088,NHGIS!$A$2:$H$4300,COLUMN(NHGIS!E$1))*$F1088,0)</f>
        <v>0</v>
      </c>
      <c r="K1088">
        <f>ROUND(VLOOKUP($C1088,NHGIS!$A$2:$H$4300,COLUMN(NHGIS!F$1))*$F1088,0)</f>
        <v>20</v>
      </c>
      <c r="L1088">
        <f>ROUND(VLOOKUP($C1088,NHGIS!$A$2:$H$4300,COLUMN(NHGIS!G$1))*$F1088,0)</f>
        <v>39</v>
      </c>
      <c r="M1088">
        <f>ROUND(VLOOKUP($C1088,NHGIS!$A$2:$H$4300,COLUMN(NHGIS!H$1))*$F1088,0)</f>
        <v>333</v>
      </c>
    </row>
    <row r="1089" spans="1:13" x14ac:dyDescent="0.2">
      <c r="A1089">
        <v>1</v>
      </c>
      <c r="B1089" t="s">
        <v>19</v>
      </c>
      <c r="C1089">
        <v>1088</v>
      </c>
      <c r="D1089">
        <f>SUMIFS('MPO Data'!D:D,'MPO Data'!C:C,TAZ!C1089)</f>
        <v>688</v>
      </c>
      <c r="E1089">
        <f>SUMIFS(NHGIS!B:B,NHGIS!A:A,TAZ!C1089)</f>
        <v>576</v>
      </c>
      <c r="F1089">
        <f t="shared" si="32"/>
        <v>688</v>
      </c>
      <c r="G1089">
        <f t="shared" si="33"/>
        <v>416</v>
      </c>
      <c r="H1089">
        <f>ROUND(VLOOKUP($C1089,NHGIS!$A$2:$H$4300,COLUMN(NHGIS!C$1))*F1089,0)</f>
        <v>272</v>
      </c>
      <c r="I1089">
        <f>ROUND(VLOOKUP($C1089,NHGIS!$A$2:$H$4300,COLUMN(NHGIS!D$1))*$F1089,0)</f>
        <v>78</v>
      </c>
      <c r="J1089">
        <f>ROUND(VLOOKUP($C1089,NHGIS!$A$2:$H$4300,COLUMN(NHGIS!E$1))*$F1089,0)</f>
        <v>25</v>
      </c>
      <c r="K1089">
        <f>ROUND(VLOOKUP($C1089,NHGIS!$A$2:$H$4300,COLUMN(NHGIS!F$1))*$F1089,0)</f>
        <v>43</v>
      </c>
      <c r="L1089">
        <f>ROUND(VLOOKUP($C1089,NHGIS!$A$2:$H$4300,COLUMN(NHGIS!G$1))*$F1089,0)</f>
        <v>38</v>
      </c>
      <c r="M1089">
        <f>ROUND(VLOOKUP($C1089,NHGIS!$A$2:$H$4300,COLUMN(NHGIS!H$1))*$F1089,0)</f>
        <v>504</v>
      </c>
    </row>
    <row r="1090" spans="1:13" x14ac:dyDescent="0.2">
      <c r="A1090">
        <v>1</v>
      </c>
      <c r="B1090" t="s">
        <v>19</v>
      </c>
      <c r="C1090">
        <v>1089</v>
      </c>
      <c r="D1090">
        <f>SUMIFS('MPO Data'!D:D,'MPO Data'!C:C,TAZ!C1090)</f>
        <v>596</v>
      </c>
      <c r="E1090">
        <f>SUMIFS(NHGIS!B:B,NHGIS!A:A,TAZ!C1090)</f>
        <v>551</v>
      </c>
      <c r="F1090">
        <f t="shared" si="32"/>
        <v>596</v>
      </c>
      <c r="G1090">
        <f t="shared" si="33"/>
        <v>259</v>
      </c>
      <c r="H1090">
        <f>ROUND(VLOOKUP($C1090,NHGIS!$A$2:$H$4300,COLUMN(NHGIS!C$1))*F1090,0)</f>
        <v>337</v>
      </c>
      <c r="I1090">
        <f>ROUND(VLOOKUP($C1090,NHGIS!$A$2:$H$4300,COLUMN(NHGIS!D$1))*$F1090,0)</f>
        <v>34</v>
      </c>
      <c r="J1090">
        <f>ROUND(VLOOKUP($C1090,NHGIS!$A$2:$H$4300,COLUMN(NHGIS!E$1))*$F1090,0)</f>
        <v>38</v>
      </c>
      <c r="K1090">
        <f>ROUND(VLOOKUP($C1090,NHGIS!$A$2:$H$4300,COLUMN(NHGIS!F$1))*$F1090,0)</f>
        <v>37</v>
      </c>
      <c r="L1090">
        <f>ROUND(VLOOKUP($C1090,NHGIS!$A$2:$H$4300,COLUMN(NHGIS!G$1))*$F1090,0)</f>
        <v>76</v>
      </c>
      <c r="M1090">
        <f>ROUND(VLOOKUP($C1090,NHGIS!$A$2:$H$4300,COLUMN(NHGIS!H$1))*$F1090,0)</f>
        <v>412</v>
      </c>
    </row>
    <row r="1091" spans="1:13" x14ac:dyDescent="0.2">
      <c r="A1091">
        <v>1</v>
      </c>
      <c r="B1091" t="s">
        <v>19</v>
      </c>
      <c r="C1091">
        <v>1090</v>
      </c>
      <c r="D1091">
        <f>SUMIFS('MPO Data'!D:D,'MPO Data'!C:C,TAZ!C1091)</f>
        <v>736</v>
      </c>
      <c r="E1091">
        <f>SUMIFS(NHGIS!B:B,NHGIS!A:A,TAZ!C1091)</f>
        <v>828</v>
      </c>
      <c r="F1091">
        <f t="shared" ref="F1091:F1154" si="34">D1091</f>
        <v>736</v>
      </c>
      <c r="G1091">
        <f t="shared" ref="G1091:G1154" si="35">F1091-H1091</f>
        <v>509</v>
      </c>
      <c r="H1091">
        <f>ROUND(VLOOKUP($C1091,NHGIS!$A$2:$H$4300,COLUMN(NHGIS!C$1))*F1091,0)</f>
        <v>227</v>
      </c>
      <c r="I1091">
        <f>ROUND(VLOOKUP($C1091,NHGIS!$A$2:$H$4300,COLUMN(NHGIS!D$1))*$F1091,0)</f>
        <v>84</v>
      </c>
      <c r="J1091">
        <f>ROUND(VLOOKUP($C1091,NHGIS!$A$2:$H$4300,COLUMN(NHGIS!E$1))*$F1091,0)</f>
        <v>84</v>
      </c>
      <c r="K1091">
        <f>ROUND(VLOOKUP($C1091,NHGIS!$A$2:$H$4300,COLUMN(NHGIS!F$1))*$F1091,0)</f>
        <v>113</v>
      </c>
      <c r="L1091">
        <f>ROUND(VLOOKUP($C1091,NHGIS!$A$2:$H$4300,COLUMN(NHGIS!G$1))*$F1091,0)</f>
        <v>56</v>
      </c>
      <c r="M1091">
        <f>ROUND(VLOOKUP($C1091,NHGIS!$A$2:$H$4300,COLUMN(NHGIS!H$1))*$F1091,0)</f>
        <v>399</v>
      </c>
    </row>
    <row r="1092" spans="1:13" x14ac:dyDescent="0.2">
      <c r="A1092">
        <v>1</v>
      </c>
      <c r="B1092" t="s">
        <v>19</v>
      </c>
      <c r="C1092">
        <v>1091</v>
      </c>
      <c r="D1092">
        <f>SUMIFS('MPO Data'!D:D,'MPO Data'!C:C,TAZ!C1092)</f>
        <v>531</v>
      </c>
      <c r="E1092">
        <f>SUMIFS(NHGIS!B:B,NHGIS!A:A,TAZ!C1092)</f>
        <v>453</v>
      </c>
      <c r="F1092">
        <f t="shared" si="34"/>
        <v>531</v>
      </c>
      <c r="G1092">
        <f t="shared" si="35"/>
        <v>339</v>
      </c>
      <c r="H1092">
        <f>ROUND(VLOOKUP($C1092,NHGIS!$A$2:$H$4300,COLUMN(NHGIS!C$1))*F1092,0)</f>
        <v>192</v>
      </c>
      <c r="I1092">
        <f>ROUND(VLOOKUP($C1092,NHGIS!$A$2:$H$4300,COLUMN(NHGIS!D$1))*$F1092,0)</f>
        <v>22</v>
      </c>
      <c r="J1092">
        <f>ROUND(VLOOKUP($C1092,NHGIS!$A$2:$H$4300,COLUMN(NHGIS!E$1))*$F1092,0)</f>
        <v>55</v>
      </c>
      <c r="K1092">
        <f>ROUND(VLOOKUP($C1092,NHGIS!$A$2:$H$4300,COLUMN(NHGIS!F$1))*$F1092,0)</f>
        <v>33</v>
      </c>
      <c r="L1092">
        <f>ROUND(VLOOKUP($C1092,NHGIS!$A$2:$H$4300,COLUMN(NHGIS!G$1))*$F1092,0)</f>
        <v>53</v>
      </c>
      <c r="M1092">
        <f>ROUND(VLOOKUP($C1092,NHGIS!$A$2:$H$4300,COLUMN(NHGIS!H$1))*$F1092,0)</f>
        <v>368</v>
      </c>
    </row>
    <row r="1093" spans="1:13" x14ac:dyDescent="0.2">
      <c r="A1093">
        <v>1</v>
      </c>
      <c r="B1093" t="s">
        <v>19</v>
      </c>
      <c r="C1093">
        <v>1092</v>
      </c>
      <c r="D1093">
        <f>SUMIFS('MPO Data'!D:D,'MPO Data'!C:C,TAZ!C1093)</f>
        <v>448</v>
      </c>
      <c r="E1093">
        <f>SUMIFS(NHGIS!B:B,NHGIS!A:A,TAZ!C1093)</f>
        <v>589</v>
      </c>
      <c r="F1093">
        <f t="shared" si="34"/>
        <v>448</v>
      </c>
      <c r="G1093">
        <f t="shared" si="35"/>
        <v>218</v>
      </c>
      <c r="H1093">
        <f>ROUND(VLOOKUP($C1093,NHGIS!$A$2:$H$4300,COLUMN(NHGIS!C$1))*F1093,0)</f>
        <v>230</v>
      </c>
      <c r="I1093">
        <f>ROUND(VLOOKUP($C1093,NHGIS!$A$2:$H$4300,COLUMN(NHGIS!D$1))*$F1093,0)</f>
        <v>40</v>
      </c>
      <c r="J1093">
        <f>ROUND(VLOOKUP($C1093,NHGIS!$A$2:$H$4300,COLUMN(NHGIS!E$1))*$F1093,0)</f>
        <v>0</v>
      </c>
      <c r="K1093">
        <f>ROUND(VLOOKUP($C1093,NHGIS!$A$2:$H$4300,COLUMN(NHGIS!F$1))*$F1093,0)</f>
        <v>27</v>
      </c>
      <c r="L1093">
        <f>ROUND(VLOOKUP($C1093,NHGIS!$A$2:$H$4300,COLUMN(NHGIS!G$1))*$F1093,0)</f>
        <v>21</v>
      </c>
      <c r="M1093">
        <f>ROUND(VLOOKUP($C1093,NHGIS!$A$2:$H$4300,COLUMN(NHGIS!H$1))*$F1093,0)</f>
        <v>361</v>
      </c>
    </row>
    <row r="1094" spans="1:13" x14ac:dyDescent="0.2">
      <c r="A1094">
        <v>1</v>
      </c>
      <c r="B1094" t="s">
        <v>19</v>
      </c>
      <c r="C1094">
        <v>1093</v>
      </c>
      <c r="D1094">
        <f>SUMIFS('MPO Data'!D:D,'MPO Data'!C:C,TAZ!C1094)</f>
        <v>282</v>
      </c>
      <c r="E1094">
        <f>SUMIFS(NHGIS!B:B,NHGIS!A:A,TAZ!C1094)</f>
        <v>116</v>
      </c>
      <c r="F1094">
        <f t="shared" si="34"/>
        <v>282</v>
      </c>
      <c r="G1094">
        <f t="shared" si="35"/>
        <v>192</v>
      </c>
      <c r="H1094">
        <f>ROUND(VLOOKUP($C1094,NHGIS!$A$2:$H$4300,COLUMN(NHGIS!C$1))*F1094,0)</f>
        <v>90</v>
      </c>
      <c r="I1094">
        <f>ROUND(VLOOKUP($C1094,NHGIS!$A$2:$H$4300,COLUMN(NHGIS!D$1))*$F1094,0)</f>
        <v>11</v>
      </c>
      <c r="J1094">
        <f>ROUND(VLOOKUP($C1094,NHGIS!$A$2:$H$4300,COLUMN(NHGIS!E$1))*$F1094,0)</f>
        <v>26</v>
      </c>
      <c r="K1094">
        <f>ROUND(VLOOKUP($C1094,NHGIS!$A$2:$H$4300,COLUMN(NHGIS!F$1))*$F1094,0)</f>
        <v>19</v>
      </c>
      <c r="L1094">
        <f>ROUND(VLOOKUP($C1094,NHGIS!$A$2:$H$4300,COLUMN(NHGIS!G$1))*$F1094,0)</f>
        <v>21</v>
      </c>
      <c r="M1094">
        <f>ROUND(VLOOKUP($C1094,NHGIS!$A$2:$H$4300,COLUMN(NHGIS!H$1))*$F1094,0)</f>
        <v>205</v>
      </c>
    </row>
    <row r="1095" spans="1:13" x14ac:dyDescent="0.2">
      <c r="A1095">
        <v>1</v>
      </c>
      <c r="B1095" t="s">
        <v>19</v>
      </c>
      <c r="C1095">
        <v>1094</v>
      </c>
      <c r="D1095">
        <f>SUMIFS('MPO Data'!D:D,'MPO Data'!C:C,TAZ!C1095)</f>
        <v>1840</v>
      </c>
      <c r="E1095">
        <f>SUMIFS(NHGIS!B:B,NHGIS!A:A,TAZ!C1095)</f>
        <v>2</v>
      </c>
      <c r="F1095">
        <f t="shared" si="34"/>
        <v>1840</v>
      </c>
      <c r="G1095">
        <f t="shared" si="35"/>
        <v>1840</v>
      </c>
      <c r="H1095">
        <f>ROUND(VLOOKUP($C1095,NHGIS!$A$2:$H$4300,COLUMN(NHGIS!C$1))*F1095,0)</f>
        <v>0</v>
      </c>
      <c r="I1095">
        <f>ROUND(VLOOKUP($C1095,NHGIS!$A$2:$H$4300,COLUMN(NHGIS!D$1))*$F1095,0)</f>
        <v>0</v>
      </c>
      <c r="J1095">
        <f>ROUND(VLOOKUP($C1095,NHGIS!$A$2:$H$4300,COLUMN(NHGIS!E$1))*$F1095,0)</f>
        <v>0</v>
      </c>
      <c r="K1095">
        <f>ROUND(VLOOKUP($C1095,NHGIS!$A$2:$H$4300,COLUMN(NHGIS!F$1))*$F1095,0)</f>
        <v>0</v>
      </c>
      <c r="L1095">
        <f>ROUND(VLOOKUP($C1095,NHGIS!$A$2:$H$4300,COLUMN(NHGIS!G$1))*$F1095,0)</f>
        <v>0</v>
      </c>
      <c r="M1095">
        <f>ROUND(VLOOKUP($C1095,NHGIS!$A$2:$H$4300,COLUMN(NHGIS!H$1))*$F1095,0)</f>
        <v>1840</v>
      </c>
    </row>
    <row r="1096" spans="1:13" x14ac:dyDescent="0.2">
      <c r="A1096">
        <v>1</v>
      </c>
      <c r="B1096" t="s">
        <v>19</v>
      </c>
      <c r="C1096">
        <v>1095</v>
      </c>
      <c r="D1096">
        <f>SUMIFS('MPO Data'!D:D,'MPO Data'!C:C,TAZ!C1096)</f>
        <v>0</v>
      </c>
      <c r="E1096">
        <f>SUMIFS(NHGIS!B:B,NHGIS!A:A,TAZ!C1096)</f>
        <v>370</v>
      </c>
      <c r="F1096">
        <f t="shared" si="34"/>
        <v>0</v>
      </c>
      <c r="G1096">
        <f t="shared" si="35"/>
        <v>0</v>
      </c>
      <c r="H1096">
        <f>ROUND(VLOOKUP($C1096,NHGIS!$A$2:$H$4300,COLUMN(NHGIS!C$1))*F1096,0)</f>
        <v>0</v>
      </c>
      <c r="I1096">
        <f>ROUND(VLOOKUP($C1096,NHGIS!$A$2:$H$4300,COLUMN(NHGIS!D$1))*$F1096,0)</f>
        <v>0</v>
      </c>
      <c r="J1096">
        <f>ROUND(VLOOKUP($C1096,NHGIS!$A$2:$H$4300,COLUMN(NHGIS!E$1))*$F1096,0)</f>
        <v>0</v>
      </c>
      <c r="K1096">
        <f>ROUND(VLOOKUP($C1096,NHGIS!$A$2:$H$4300,COLUMN(NHGIS!F$1))*$F1096,0)</f>
        <v>0</v>
      </c>
      <c r="L1096">
        <f>ROUND(VLOOKUP($C1096,NHGIS!$A$2:$H$4300,COLUMN(NHGIS!G$1))*$F1096,0)</f>
        <v>0</v>
      </c>
      <c r="M1096">
        <f>ROUND(VLOOKUP($C1096,NHGIS!$A$2:$H$4300,COLUMN(NHGIS!H$1))*$F1096,0)</f>
        <v>0</v>
      </c>
    </row>
    <row r="1097" spans="1:13" x14ac:dyDescent="0.2">
      <c r="A1097">
        <v>1</v>
      </c>
      <c r="B1097" t="s">
        <v>20</v>
      </c>
      <c r="C1097">
        <v>1096</v>
      </c>
      <c r="D1097">
        <f>SUMIFS('MPO Data'!D:D,'MPO Data'!C:C,TAZ!C1097)</f>
        <v>1160</v>
      </c>
      <c r="E1097">
        <f>SUMIFS(NHGIS!B:B,NHGIS!A:A,TAZ!C1097)</f>
        <v>898</v>
      </c>
      <c r="F1097">
        <f t="shared" si="34"/>
        <v>1160</v>
      </c>
      <c r="G1097">
        <f t="shared" si="35"/>
        <v>1002</v>
      </c>
      <c r="H1097">
        <f>ROUND(VLOOKUP($C1097,NHGIS!$A$2:$H$4300,COLUMN(NHGIS!C$1))*F1097,0)</f>
        <v>158</v>
      </c>
      <c r="I1097">
        <f>ROUND(VLOOKUP($C1097,NHGIS!$A$2:$H$4300,COLUMN(NHGIS!D$1))*$F1097,0)</f>
        <v>204</v>
      </c>
      <c r="J1097">
        <f>ROUND(VLOOKUP($C1097,NHGIS!$A$2:$H$4300,COLUMN(NHGIS!E$1))*$F1097,0)</f>
        <v>145</v>
      </c>
      <c r="K1097">
        <f>ROUND(VLOOKUP($C1097,NHGIS!$A$2:$H$4300,COLUMN(NHGIS!F$1))*$F1097,0)</f>
        <v>208</v>
      </c>
      <c r="L1097">
        <f>ROUND(VLOOKUP($C1097,NHGIS!$A$2:$H$4300,COLUMN(NHGIS!G$1))*$F1097,0)</f>
        <v>78</v>
      </c>
      <c r="M1097">
        <f>ROUND(VLOOKUP($C1097,NHGIS!$A$2:$H$4300,COLUMN(NHGIS!H$1))*$F1097,0)</f>
        <v>526</v>
      </c>
    </row>
    <row r="1098" spans="1:13" x14ac:dyDescent="0.2">
      <c r="A1098">
        <v>1</v>
      </c>
      <c r="B1098" t="s">
        <v>19</v>
      </c>
      <c r="C1098">
        <v>1097</v>
      </c>
      <c r="D1098">
        <f>SUMIFS('MPO Data'!D:D,'MPO Data'!C:C,TAZ!C1098)</f>
        <v>2813</v>
      </c>
      <c r="E1098">
        <f>SUMIFS(NHGIS!B:B,NHGIS!A:A,TAZ!C1098)</f>
        <v>2709</v>
      </c>
      <c r="F1098">
        <f t="shared" si="34"/>
        <v>2813</v>
      </c>
      <c r="G1098">
        <f t="shared" si="35"/>
        <v>1480</v>
      </c>
      <c r="H1098">
        <f>ROUND(VLOOKUP($C1098,NHGIS!$A$2:$H$4300,COLUMN(NHGIS!C$1))*F1098,0)</f>
        <v>1333</v>
      </c>
      <c r="I1098">
        <f>ROUND(VLOOKUP($C1098,NHGIS!$A$2:$H$4300,COLUMN(NHGIS!D$1))*$F1098,0)</f>
        <v>155</v>
      </c>
      <c r="J1098">
        <f>ROUND(VLOOKUP($C1098,NHGIS!$A$2:$H$4300,COLUMN(NHGIS!E$1))*$F1098,0)</f>
        <v>370</v>
      </c>
      <c r="K1098">
        <f>ROUND(VLOOKUP($C1098,NHGIS!$A$2:$H$4300,COLUMN(NHGIS!F$1))*$F1098,0)</f>
        <v>233</v>
      </c>
      <c r="L1098">
        <f>ROUND(VLOOKUP($C1098,NHGIS!$A$2:$H$4300,COLUMN(NHGIS!G$1))*$F1098,0)</f>
        <v>141</v>
      </c>
      <c r="M1098">
        <f>ROUND(VLOOKUP($C1098,NHGIS!$A$2:$H$4300,COLUMN(NHGIS!H$1))*$F1098,0)</f>
        <v>1915</v>
      </c>
    </row>
    <row r="1099" spans="1:13" x14ac:dyDescent="0.2">
      <c r="A1099">
        <v>1</v>
      </c>
      <c r="B1099" t="s">
        <v>19</v>
      </c>
      <c r="C1099">
        <v>1098</v>
      </c>
      <c r="D1099">
        <f>SUMIFS('MPO Data'!D:D,'MPO Data'!C:C,TAZ!C1099)</f>
        <v>1546</v>
      </c>
      <c r="E1099">
        <f>SUMIFS(NHGIS!B:B,NHGIS!A:A,TAZ!C1099)</f>
        <v>1562</v>
      </c>
      <c r="F1099">
        <f t="shared" si="34"/>
        <v>1546</v>
      </c>
      <c r="G1099">
        <f t="shared" si="35"/>
        <v>959</v>
      </c>
      <c r="H1099">
        <f>ROUND(VLOOKUP($C1099,NHGIS!$A$2:$H$4300,COLUMN(NHGIS!C$1))*F1099,0)</f>
        <v>587</v>
      </c>
      <c r="I1099">
        <f>ROUND(VLOOKUP($C1099,NHGIS!$A$2:$H$4300,COLUMN(NHGIS!D$1))*$F1099,0)</f>
        <v>101</v>
      </c>
      <c r="J1099">
        <f>ROUND(VLOOKUP($C1099,NHGIS!$A$2:$H$4300,COLUMN(NHGIS!E$1))*$F1099,0)</f>
        <v>88</v>
      </c>
      <c r="K1099">
        <f>ROUND(VLOOKUP($C1099,NHGIS!$A$2:$H$4300,COLUMN(NHGIS!F$1))*$F1099,0)</f>
        <v>191</v>
      </c>
      <c r="L1099">
        <f>ROUND(VLOOKUP($C1099,NHGIS!$A$2:$H$4300,COLUMN(NHGIS!G$1))*$F1099,0)</f>
        <v>95</v>
      </c>
      <c r="M1099">
        <f>ROUND(VLOOKUP($C1099,NHGIS!$A$2:$H$4300,COLUMN(NHGIS!H$1))*$F1099,0)</f>
        <v>1071</v>
      </c>
    </row>
    <row r="1100" spans="1:13" x14ac:dyDescent="0.2">
      <c r="A1100">
        <v>1</v>
      </c>
      <c r="B1100" t="s">
        <v>19</v>
      </c>
      <c r="C1100">
        <v>1099</v>
      </c>
      <c r="D1100">
        <f>SUMIFS('MPO Data'!D:D,'MPO Data'!C:C,TAZ!C1100)</f>
        <v>1807</v>
      </c>
      <c r="E1100">
        <f>SUMIFS(NHGIS!B:B,NHGIS!A:A,TAZ!C1100)</f>
        <v>1812</v>
      </c>
      <c r="F1100">
        <f t="shared" si="34"/>
        <v>1807</v>
      </c>
      <c r="G1100">
        <f t="shared" si="35"/>
        <v>873</v>
      </c>
      <c r="H1100">
        <f>ROUND(VLOOKUP($C1100,NHGIS!$A$2:$H$4300,COLUMN(NHGIS!C$1))*F1100,0)</f>
        <v>934</v>
      </c>
      <c r="I1100">
        <f>ROUND(VLOOKUP($C1100,NHGIS!$A$2:$H$4300,COLUMN(NHGIS!D$1))*$F1100,0)</f>
        <v>91</v>
      </c>
      <c r="J1100">
        <f>ROUND(VLOOKUP($C1100,NHGIS!$A$2:$H$4300,COLUMN(NHGIS!E$1))*$F1100,0)</f>
        <v>139</v>
      </c>
      <c r="K1100">
        <f>ROUND(VLOOKUP($C1100,NHGIS!$A$2:$H$4300,COLUMN(NHGIS!F$1))*$F1100,0)</f>
        <v>136</v>
      </c>
      <c r="L1100">
        <f>ROUND(VLOOKUP($C1100,NHGIS!$A$2:$H$4300,COLUMN(NHGIS!G$1))*$F1100,0)</f>
        <v>211</v>
      </c>
      <c r="M1100">
        <f>ROUND(VLOOKUP($C1100,NHGIS!$A$2:$H$4300,COLUMN(NHGIS!H$1))*$F1100,0)</f>
        <v>1231</v>
      </c>
    </row>
    <row r="1101" spans="1:13" x14ac:dyDescent="0.2">
      <c r="A1101">
        <v>1</v>
      </c>
      <c r="B1101" t="s">
        <v>19</v>
      </c>
      <c r="C1101">
        <v>1100</v>
      </c>
      <c r="D1101">
        <f>SUMIFS('MPO Data'!D:D,'MPO Data'!C:C,TAZ!C1101)</f>
        <v>1441</v>
      </c>
      <c r="E1101">
        <f>SUMIFS(NHGIS!B:B,NHGIS!A:A,TAZ!C1101)</f>
        <v>1475</v>
      </c>
      <c r="F1101">
        <f t="shared" si="34"/>
        <v>1441</v>
      </c>
      <c r="G1101">
        <f t="shared" si="35"/>
        <v>779</v>
      </c>
      <c r="H1101">
        <f>ROUND(VLOOKUP($C1101,NHGIS!$A$2:$H$4300,COLUMN(NHGIS!C$1))*F1101,0)</f>
        <v>662</v>
      </c>
      <c r="I1101">
        <f>ROUND(VLOOKUP($C1101,NHGIS!$A$2:$H$4300,COLUMN(NHGIS!D$1))*$F1101,0)</f>
        <v>120</v>
      </c>
      <c r="J1101">
        <f>ROUND(VLOOKUP($C1101,NHGIS!$A$2:$H$4300,COLUMN(NHGIS!E$1))*$F1101,0)</f>
        <v>142</v>
      </c>
      <c r="K1101">
        <f>ROUND(VLOOKUP($C1101,NHGIS!$A$2:$H$4300,COLUMN(NHGIS!F$1))*$F1101,0)</f>
        <v>60</v>
      </c>
      <c r="L1101">
        <f>ROUND(VLOOKUP($C1101,NHGIS!$A$2:$H$4300,COLUMN(NHGIS!G$1))*$F1101,0)</f>
        <v>111</v>
      </c>
      <c r="M1101">
        <f>ROUND(VLOOKUP($C1101,NHGIS!$A$2:$H$4300,COLUMN(NHGIS!H$1))*$F1101,0)</f>
        <v>1008</v>
      </c>
    </row>
    <row r="1102" spans="1:13" x14ac:dyDescent="0.2">
      <c r="A1102">
        <v>1</v>
      </c>
      <c r="B1102" t="s">
        <v>19</v>
      </c>
      <c r="C1102">
        <v>1101</v>
      </c>
      <c r="D1102">
        <f>SUMIFS('MPO Data'!D:D,'MPO Data'!C:C,TAZ!C1102)</f>
        <v>918</v>
      </c>
      <c r="E1102">
        <f>SUMIFS(NHGIS!B:B,NHGIS!A:A,TAZ!C1102)</f>
        <v>930</v>
      </c>
      <c r="F1102">
        <f t="shared" si="34"/>
        <v>918</v>
      </c>
      <c r="G1102">
        <f t="shared" si="35"/>
        <v>570</v>
      </c>
      <c r="H1102">
        <f>ROUND(VLOOKUP($C1102,NHGIS!$A$2:$H$4300,COLUMN(NHGIS!C$1))*F1102,0)</f>
        <v>348</v>
      </c>
      <c r="I1102">
        <f>ROUND(VLOOKUP($C1102,NHGIS!$A$2:$H$4300,COLUMN(NHGIS!D$1))*$F1102,0)</f>
        <v>61</v>
      </c>
      <c r="J1102">
        <f>ROUND(VLOOKUP($C1102,NHGIS!$A$2:$H$4300,COLUMN(NHGIS!E$1))*$F1102,0)</f>
        <v>70</v>
      </c>
      <c r="K1102">
        <f>ROUND(VLOOKUP($C1102,NHGIS!$A$2:$H$4300,COLUMN(NHGIS!F$1))*$F1102,0)</f>
        <v>64</v>
      </c>
      <c r="L1102">
        <f>ROUND(VLOOKUP($C1102,NHGIS!$A$2:$H$4300,COLUMN(NHGIS!G$1))*$F1102,0)</f>
        <v>88</v>
      </c>
      <c r="M1102">
        <f>ROUND(VLOOKUP($C1102,NHGIS!$A$2:$H$4300,COLUMN(NHGIS!H$1))*$F1102,0)</f>
        <v>635</v>
      </c>
    </row>
    <row r="1103" spans="1:13" x14ac:dyDescent="0.2">
      <c r="A1103">
        <v>1</v>
      </c>
      <c r="B1103" t="s">
        <v>19</v>
      </c>
      <c r="C1103">
        <v>1102</v>
      </c>
      <c r="D1103">
        <f>SUMIFS('MPO Data'!D:D,'MPO Data'!C:C,TAZ!C1103)</f>
        <v>1509</v>
      </c>
      <c r="E1103">
        <f>SUMIFS(NHGIS!B:B,NHGIS!A:A,TAZ!C1103)</f>
        <v>1077</v>
      </c>
      <c r="F1103">
        <f t="shared" si="34"/>
        <v>1509</v>
      </c>
      <c r="G1103">
        <f t="shared" si="35"/>
        <v>908</v>
      </c>
      <c r="H1103">
        <f>ROUND(VLOOKUP($C1103,NHGIS!$A$2:$H$4300,COLUMN(NHGIS!C$1))*F1103,0)</f>
        <v>601</v>
      </c>
      <c r="I1103">
        <f>ROUND(VLOOKUP($C1103,NHGIS!$A$2:$H$4300,COLUMN(NHGIS!D$1))*$F1103,0)</f>
        <v>198</v>
      </c>
      <c r="J1103">
        <f>ROUND(VLOOKUP($C1103,NHGIS!$A$2:$H$4300,COLUMN(NHGIS!E$1))*$F1103,0)</f>
        <v>158</v>
      </c>
      <c r="K1103">
        <f>ROUND(VLOOKUP($C1103,NHGIS!$A$2:$H$4300,COLUMN(NHGIS!F$1))*$F1103,0)</f>
        <v>59</v>
      </c>
      <c r="L1103">
        <f>ROUND(VLOOKUP($C1103,NHGIS!$A$2:$H$4300,COLUMN(NHGIS!G$1))*$F1103,0)</f>
        <v>105</v>
      </c>
      <c r="M1103">
        <f>ROUND(VLOOKUP($C1103,NHGIS!$A$2:$H$4300,COLUMN(NHGIS!H$1))*$F1103,0)</f>
        <v>989</v>
      </c>
    </row>
    <row r="1104" spans="1:13" x14ac:dyDescent="0.2">
      <c r="A1104">
        <v>1</v>
      </c>
      <c r="B1104" t="s">
        <v>19</v>
      </c>
      <c r="C1104">
        <v>1103</v>
      </c>
      <c r="D1104">
        <f>SUMIFS('MPO Data'!D:D,'MPO Data'!C:C,TAZ!C1104)</f>
        <v>3223</v>
      </c>
      <c r="E1104">
        <f>SUMIFS(NHGIS!B:B,NHGIS!A:A,TAZ!C1104)</f>
        <v>2182</v>
      </c>
      <c r="F1104">
        <f t="shared" si="34"/>
        <v>3223</v>
      </c>
      <c r="G1104">
        <f t="shared" si="35"/>
        <v>2056</v>
      </c>
      <c r="H1104">
        <f>ROUND(VLOOKUP($C1104,NHGIS!$A$2:$H$4300,COLUMN(NHGIS!C$1))*F1104,0)</f>
        <v>1167</v>
      </c>
      <c r="I1104">
        <f>ROUND(VLOOKUP($C1104,NHGIS!$A$2:$H$4300,COLUMN(NHGIS!D$1))*$F1104,0)</f>
        <v>328</v>
      </c>
      <c r="J1104">
        <f>ROUND(VLOOKUP($C1104,NHGIS!$A$2:$H$4300,COLUMN(NHGIS!E$1))*$F1104,0)</f>
        <v>363</v>
      </c>
      <c r="K1104">
        <f>ROUND(VLOOKUP($C1104,NHGIS!$A$2:$H$4300,COLUMN(NHGIS!F$1))*$F1104,0)</f>
        <v>417</v>
      </c>
      <c r="L1104">
        <f>ROUND(VLOOKUP($C1104,NHGIS!$A$2:$H$4300,COLUMN(NHGIS!G$1))*$F1104,0)</f>
        <v>270</v>
      </c>
      <c r="M1104">
        <f>ROUND(VLOOKUP($C1104,NHGIS!$A$2:$H$4300,COLUMN(NHGIS!H$1))*$F1104,0)</f>
        <v>1845</v>
      </c>
    </row>
    <row r="1105" spans="1:13" x14ac:dyDescent="0.2">
      <c r="A1105">
        <v>1</v>
      </c>
      <c r="B1105" t="s">
        <v>19</v>
      </c>
      <c r="C1105">
        <v>1104</v>
      </c>
      <c r="D1105">
        <f>SUMIFS('MPO Data'!D:D,'MPO Data'!C:C,TAZ!C1105)</f>
        <v>0</v>
      </c>
      <c r="E1105">
        <f>SUMIFS(NHGIS!B:B,NHGIS!A:A,TAZ!C1105)</f>
        <v>0</v>
      </c>
      <c r="F1105">
        <f t="shared" si="34"/>
        <v>0</v>
      </c>
      <c r="G1105">
        <f t="shared" si="35"/>
        <v>0</v>
      </c>
      <c r="H1105">
        <f>ROUND(VLOOKUP($C1105,NHGIS!$A$2:$H$4300,COLUMN(NHGIS!C$1))*F1105,0)</f>
        <v>0</v>
      </c>
      <c r="I1105">
        <f>ROUND(VLOOKUP($C1105,NHGIS!$A$2:$H$4300,COLUMN(NHGIS!D$1))*$F1105,0)</f>
        <v>0</v>
      </c>
      <c r="J1105">
        <f>ROUND(VLOOKUP($C1105,NHGIS!$A$2:$H$4300,COLUMN(NHGIS!E$1))*$F1105,0)</f>
        <v>0</v>
      </c>
      <c r="K1105">
        <f>ROUND(VLOOKUP($C1105,NHGIS!$A$2:$H$4300,COLUMN(NHGIS!F$1))*$F1105,0)</f>
        <v>0</v>
      </c>
      <c r="L1105">
        <f>ROUND(VLOOKUP($C1105,NHGIS!$A$2:$H$4300,COLUMN(NHGIS!G$1))*$F1105,0)</f>
        <v>0</v>
      </c>
      <c r="M1105">
        <f>ROUND(VLOOKUP($C1105,NHGIS!$A$2:$H$4300,COLUMN(NHGIS!H$1))*$F1105,0)</f>
        <v>0</v>
      </c>
    </row>
    <row r="1106" spans="1:13" x14ac:dyDescent="0.2">
      <c r="A1106">
        <v>1</v>
      </c>
      <c r="B1106" t="s">
        <v>19</v>
      </c>
      <c r="C1106">
        <v>1105</v>
      </c>
      <c r="D1106">
        <f>SUMIFS('MPO Data'!D:D,'MPO Data'!C:C,TAZ!C1106)</f>
        <v>3214</v>
      </c>
      <c r="E1106">
        <f>SUMIFS(NHGIS!B:B,NHGIS!A:A,TAZ!C1106)</f>
        <v>3197</v>
      </c>
      <c r="F1106">
        <f t="shared" si="34"/>
        <v>3214</v>
      </c>
      <c r="G1106">
        <f t="shared" si="35"/>
        <v>2276</v>
      </c>
      <c r="H1106">
        <f>ROUND(VLOOKUP($C1106,NHGIS!$A$2:$H$4300,COLUMN(NHGIS!C$1))*F1106,0)</f>
        <v>938</v>
      </c>
      <c r="I1106">
        <f>ROUND(VLOOKUP($C1106,NHGIS!$A$2:$H$4300,COLUMN(NHGIS!D$1))*$F1106,0)</f>
        <v>258</v>
      </c>
      <c r="J1106">
        <f>ROUND(VLOOKUP($C1106,NHGIS!$A$2:$H$4300,COLUMN(NHGIS!E$1))*$F1106,0)</f>
        <v>411</v>
      </c>
      <c r="K1106">
        <f>ROUND(VLOOKUP($C1106,NHGIS!$A$2:$H$4300,COLUMN(NHGIS!F$1))*$F1106,0)</f>
        <v>397</v>
      </c>
      <c r="L1106">
        <f>ROUND(VLOOKUP($C1106,NHGIS!$A$2:$H$4300,COLUMN(NHGIS!G$1))*$F1106,0)</f>
        <v>354</v>
      </c>
      <c r="M1106">
        <f>ROUND(VLOOKUP($C1106,NHGIS!$A$2:$H$4300,COLUMN(NHGIS!H$1))*$F1106,0)</f>
        <v>1793</v>
      </c>
    </row>
    <row r="1107" spans="1:13" x14ac:dyDescent="0.2">
      <c r="A1107">
        <v>1</v>
      </c>
      <c r="B1107" t="s">
        <v>19</v>
      </c>
      <c r="C1107">
        <v>1106</v>
      </c>
      <c r="D1107">
        <f>SUMIFS('MPO Data'!D:D,'MPO Data'!C:C,TAZ!C1107)</f>
        <v>331</v>
      </c>
      <c r="E1107">
        <f>SUMIFS(NHGIS!B:B,NHGIS!A:A,TAZ!C1107)</f>
        <v>367</v>
      </c>
      <c r="F1107">
        <f t="shared" si="34"/>
        <v>331</v>
      </c>
      <c r="G1107">
        <f t="shared" si="35"/>
        <v>259</v>
      </c>
      <c r="H1107">
        <f>ROUND(VLOOKUP($C1107,NHGIS!$A$2:$H$4300,COLUMN(NHGIS!C$1))*F1107,0)</f>
        <v>72</v>
      </c>
      <c r="I1107">
        <f>ROUND(VLOOKUP($C1107,NHGIS!$A$2:$H$4300,COLUMN(NHGIS!D$1))*$F1107,0)</f>
        <v>86</v>
      </c>
      <c r="J1107">
        <f>ROUND(VLOOKUP($C1107,NHGIS!$A$2:$H$4300,COLUMN(NHGIS!E$1))*$F1107,0)</f>
        <v>21</v>
      </c>
      <c r="K1107">
        <f>ROUND(VLOOKUP($C1107,NHGIS!$A$2:$H$4300,COLUMN(NHGIS!F$1))*$F1107,0)</f>
        <v>78</v>
      </c>
      <c r="L1107">
        <f>ROUND(VLOOKUP($C1107,NHGIS!$A$2:$H$4300,COLUMN(NHGIS!G$1))*$F1107,0)</f>
        <v>36</v>
      </c>
      <c r="M1107">
        <f>ROUND(VLOOKUP($C1107,NHGIS!$A$2:$H$4300,COLUMN(NHGIS!H$1))*$F1107,0)</f>
        <v>111</v>
      </c>
    </row>
    <row r="1108" spans="1:13" x14ac:dyDescent="0.2">
      <c r="A1108">
        <v>1</v>
      </c>
      <c r="B1108" t="s">
        <v>19</v>
      </c>
      <c r="C1108">
        <v>1107</v>
      </c>
      <c r="D1108">
        <f>SUMIFS('MPO Data'!D:D,'MPO Data'!C:C,TAZ!C1108)</f>
        <v>2509</v>
      </c>
      <c r="E1108">
        <f>SUMIFS(NHGIS!B:B,NHGIS!A:A,TAZ!C1108)</f>
        <v>2558</v>
      </c>
      <c r="F1108">
        <f t="shared" si="34"/>
        <v>2509</v>
      </c>
      <c r="G1108">
        <f t="shared" si="35"/>
        <v>1832</v>
      </c>
      <c r="H1108">
        <f>ROUND(VLOOKUP($C1108,NHGIS!$A$2:$H$4300,COLUMN(NHGIS!C$1))*F1108,0)</f>
        <v>677</v>
      </c>
      <c r="I1108">
        <f>ROUND(VLOOKUP($C1108,NHGIS!$A$2:$H$4300,COLUMN(NHGIS!D$1))*$F1108,0)</f>
        <v>242</v>
      </c>
      <c r="J1108">
        <f>ROUND(VLOOKUP($C1108,NHGIS!$A$2:$H$4300,COLUMN(NHGIS!E$1))*$F1108,0)</f>
        <v>322</v>
      </c>
      <c r="K1108">
        <f>ROUND(VLOOKUP($C1108,NHGIS!$A$2:$H$4300,COLUMN(NHGIS!F$1))*$F1108,0)</f>
        <v>367</v>
      </c>
      <c r="L1108">
        <f>ROUND(VLOOKUP($C1108,NHGIS!$A$2:$H$4300,COLUMN(NHGIS!G$1))*$F1108,0)</f>
        <v>161</v>
      </c>
      <c r="M1108">
        <f>ROUND(VLOOKUP($C1108,NHGIS!$A$2:$H$4300,COLUMN(NHGIS!H$1))*$F1108,0)</f>
        <v>1417</v>
      </c>
    </row>
    <row r="1109" spans="1:13" x14ac:dyDescent="0.2">
      <c r="A1109">
        <v>1</v>
      </c>
      <c r="B1109" t="s">
        <v>19</v>
      </c>
      <c r="C1109">
        <v>1108</v>
      </c>
      <c r="D1109">
        <f>SUMIFS('MPO Data'!D:D,'MPO Data'!C:C,TAZ!C1109)</f>
        <v>832</v>
      </c>
      <c r="E1109">
        <f>SUMIFS(NHGIS!B:B,NHGIS!A:A,TAZ!C1109)</f>
        <v>793</v>
      </c>
      <c r="F1109">
        <f t="shared" si="34"/>
        <v>832</v>
      </c>
      <c r="G1109">
        <f t="shared" si="35"/>
        <v>526</v>
      </c>
      <c r="H1109">
        <f>ROUND(VLOOKUP($C1109,NHGIS!$A$2:$H$4300,COLUMN(NHGIS!C$1))*F1109,0)</f>
        <v>306</v>
      </c>
      <c r="I1109">
        <f>ROUND(VLOOKUP($C1109,NHGIS!$A$2:$H$4300,COLUMN(NHGIS!D$1))*$F1109,0)</f>
        <v>84</v>
      </c>
      <c r="J1109">
        <f>ROUND(VLOOKUP($C1109,NHGIS!$A$2:$H$4300,COLUMN(NHGIS!E$1))*$F1109,0)</f>
        <v>65</v>
      </c>
      <c r="K1109">
        <f>ROUND(VLOOKUP($C1109,NHGIS!$A$2:$H$4300,COLUMN(NHGIS!F$1))*$F1109,0)</f>
        <v>157</v>
      </c>
      <c r="L1109">
        <f>ROUND(VLOOKUP($C1109,NHGIS!$A$2:$H$4300,COLUMN(NHGIS!G$1))*$F1109,0)</f>
        <v>48</v>
      </c>
      <c r="M1109">
        <f>ROUND(VLOOKUP($C1109,NHGIS!$A$2:$H$4300,COLUMN(NHGIS!H$1))*$F1109,0)</f>
        <v>477</v>
      </c>
    </row>
    <row r="1110" spans="1:13" x14ac:dyDescent="0.2">
      <c r="A1110">
        <v>1</v>
      </c>
      <c r="B1110" t="s">
        <v>19</v>
      </c>
      <c r="C1110">
        <v>1109</v>
      </c>
      <c r="D1110">
        <f>SUMIFS('MPO Data'!D:D,'MPO Data'!C:C,TAZ!C1110)</f>
        <v>0</v>
      </c>
      <c r="E1110">
        <f>SUMIFS(NHGIS!B:B,NHGIS!A:A,TAZ!C1110)</f>
        <v>317</v>
      </c>
      <c r="F1110">
        <f t="shared" si="34"/>
        <v>0</v>
      </c>
      <c r="G1110">
        <f t="shared" si="35"/>
        <v>0</v>
      </c>
      <c r="H1110">
        <f>ROUND(VLOOKUP($C1110,NHGIS!$A$2:$H$4300,COLUMN(NHGIS!C$1))*F1110,0)</f>
        <v>0</v>
      </c>
      <c r="I1110">
        <f>ROUND(VLOOKUP($C1110,NHGIS!$A$2:$H$4300,COLUMN(NHGIS!D$1))*$F1110,0)</f>
        <v>0</v>
      </c>
      <c r="J1110">
        <f>ROUND(VLOOKUP($C1110,NHGIS!$A$2:$H$4300,COLUMN(NHGIS!E$1))*$F1110,0)</f>
        <v>0</v>
      </c>
      <c r="K1110">
        <f>ROUND(VLOOKUP($C1110,NHGIS!$A$2:$H$4300,COLUMN(NHGIS!F$1))*$F1110,0)</f>
        <v>0</v>
      </c>
      <c r="L1110">
        <f>ROUND(VLOOKUP($C1110,NHGIS!$A$2:$H$4300,COLUMN(NHGIS!G$1))*$F1110,0)</f>
        <v>0</v>
      </c>
      <c r="M1110">
        <f>ROUND(VLOOKUP($C1110,NHGIS!$A$2:$H$4300,COLUMN(NHGIS!H$1))*$F1110,0)</f>
        <v>0</v>
      </c>
    </row>
    <row r="1111" spans="1:13" x14ac:dyDescent="0.2">
      <c r="A1111">
        <v>1</v>
      </c>
      <c r="B1111" t="s">
        <v>19</v>
      </c>
      <c r="C1111">
        <v>1110</v>
      </c>
      <c r="D1111">
        <f>SUMIFS('MPO Data'!D:D,'MPO Data'!C:C,TAZ!C1111)</f>
        <v>1475</v>
      </c>
      <c r="E1111">
        <f>SUMIFS(NHGIS!B:B,NHGIS!A:A,TAZ!C1111)</f>
        <v>1392</v>
      </c>
      <c r="F1111">
        <f t="shared" si="34"/>
        <v>1475</v>
      </c>
      <c r="G1111">
        <f t="shared" si="35"/>
        <v>1006</v>
      </c>
      <c r="H1111">
        <f>ROUND(VLOOKUP($C1111,NHGIS!$A$2:$H$4300,COLUMN(NHGIS!C$1))*F1111,0)</f>
        <v>469</v>
      </c>
      <c r="I1111">
        <f>ROUND(VLOOKUP($C1111,NHGIS!$A$2:$H$4300,COLUMN(NHGIS!D$1))*$F1111,0)</f>
        <v>197</v>
      </c>
      <c r="J1111">
        <f>ROUND(VLOOKUP($C1111,NHGIS!$A$2:$H$4300,COLUMN(NHGIS!E$1))*$F1111,0)</f>
        <v>218</v>
      </c>
      <c r="K1111">
        <f>ROUND(VLOOKUP($C1111,NHGIS!$A$2:$H$4300,COLUMN(NHGIS!F$1))*$F1111,0)</f>
        <v>175</v>
      </c>
      <c r="L1111">
        <f>ROUND(VLOOKUP($C1111,NHGIS!$A$2:$H$4300,COLUMN(NHGIS!G$1))*$F1111,0)</f>
        <v>176</v>
      </c>
      <c r="M1111">
        <f>ROUND(VLOOKUP($C1111,NHGIS!$A$2:$H$4300,COLUMN(NHGIS!H$1))*$F1111,0)</f>
        <v>709</v>
      </c>
    </row>
    <row r="1112" spans="1:13" x14ac:dyDescent="0.2">
      <c r="A1112">
        <v>1</v>
      </c>
      <c r="B1112" t="s">
        <v>19</v>
      </c>
      <c r="C1112">
        <v>1111</v>
      </c>
      <c r="D1112">
        <f>SUMIFS('MPO Data'!D:D,'MPO Data'!C:C,TAZ!C1112)</f>
        <v>774</v>
      </c>
      <c r="E1112">
        <f>SUMIFS(NHGIS!B:B,NHGIS!A:A,TAZ!C1112)</f>
        <v>817</v>
      </c>
      <c r="F1112">
        <f t="shared" si="34"/>
        <v>774</v>
      </c>
      <c r="G1112">
        <f t="shared" si="35"/>
        <v>537</v>
      </c>
      <c r="H1112">
        <f>ROUND(VLOOKUP($C1112,NHGIS!$A$2:$H$4300,COLUMN(NHGIS!C$1))*F1112,0)</f>
        <v>237</v>
      </c>
      <c r="I1112">
        <f>ROUND(VLOOKUP($C1112,NHGIS!$A$2:$H$4300,COLUMN(NHGIS!D$1))*$F1112,0)</f>
        <v>50</v>
      </c>
      <c r="J1112">
        <f>ROUND(VLOOKUP($C1112,NHGIS!$A$2:$H$4300,COLUMN(NHGIS!E$1))*$F1112,0)</f>
        <v>87</v>
      </c>
      <c r="K1112">
        <f>ROUND(VLOOKUP($C1112,NHGIS!$A$2:$H$4300,COLUMN(NHGIS!F$1))*$F1112,0)</f>
        <v>52</v>
      </c>
      <c r="L1112">
        <f>ROUND(VLOOKUP($C1112,NHGIS!$A$2:$H$4300,COLUMN(NHGIS!G$1))*$F1112,0)</f>
        <v>65</v>
      </c>
      <c r="M1112">
        <f>ROUND(VLOOKUP($C1112,NHGIS!$A$2:$H$4300,COLUMN(NHGIS!H$1))*$F1112,0)</f>
        <v>519</v>
      </c>
    </row>
    <row r="1113" spans="1:13" x14ac:dyDescent="0.2">
      <c r="A1113">
        <v>1</v>
      </c>
      <c r="B1113" t="s">
        <v>19</v>
      </c>
      <c r="C1113">
        <v>1112</v>
      </c>
      <c r="D1113">
        <f>SUMIFS('MPO Data'!D:D,'MPO Data'!C:C,TAZ!C1113)</f>
        <v>2433</v>
      </c>
      <c r="E1113">
        <f>SUMIFS(NHGIS!B:B,NHGIS!A:A,TAZ!C1113)</f>
        <v>2575</v>
      </c>
      <c r="F1113">
        <f t="shared" si="34"/>
        <v>2433</v>
      </c>
      <c r="G1113">
        <f t="shared" si="35"/>
        <v>1668</v>
      </c>
      <c r="H1113">
        <f>ROUND(VLOOKUP($C1113,NHGIS!$A$2:$H$4300,COLUMN(NHGIS!C$1))*F1113,0)</f>
        <v>765</v>
      </c>
      <c r="I1113">
        <f>ROUND(VLOOKUP($C1113,NHGIS!$A$2:$H$4300,COLUMN(NHGIS!D$1))*$F1113,0)</f>
        <v>182</v>
      </c>
      <c r="J1113">
        <f>ROUND(VLOOKUP($C1113,NHGIS!$A$2:$H$4300,COLUMN(NHGIS!E$1))*$F1113,0)</f>
        <v>249</v>
      </c>
      <c r="K1113">
        <f>ROUND(VLOOKUP($C1113,NHGIS!$A$2:$H$4300,COLUMN(NHGIS!F$1))*$F1113,0)</f>
        <v>230</v>
      </c>
      <c r="L1113">
        <f>ROUND(VLOOKUP($C1113,NHGIS!$A$2:$H$4300,COLUMN(NHGIS!G$1))*$F1113,0)</f>
        <v>371</v>
      </c>
      <c r="M1113">
        <f>ROUND(VLOOKUP($C1113,NHGIS!$A$2:$H$4300,COLUMN(NHGIS!H$1))*$F1113,0)</f>
        <v>1400</v>
      </c>
    </row>
    <row r="1114" spans="1:13" x14ac:dyDescent="0.2">
      <c r="A1114">
        <v>1</v>
      </c>
      <c r="B1114" t="s">
        <v>19</v>
      </c>
      <c r="C1114">
        <v>1113</v>
      </c>
      <c r="D1114">
        <f>SUMIFS('MPO Data'!D:D,'MPO Data'!C:C,TAZ!C1114)</f>
        <v>3088</v>
      </c>
      <c r="E1114">
        <f>SUMIFS(NHGIS!B:B,NHGIS!A:A,TAZ!C1114)</f>
        <v>2545</v>
      </c>
      <c r="F1114">
        <f t="shared" si="34"/>
        <v>3088</v>
      </c>
      <c r="G1114">
        <f t="shared" si="35"/>
        <v>2051</v>
      </c>
      <c r="H1114">
        <f>ROUND(VLOOKUP($C1114,NHGIS!$A$2:$H$4300,COLUMN(NHGIS!C$1))*F1114,0)</f>
        <v>1037</v>
      </c>
      <c r="I1114">
        <f>ROUND(VLOOKUP($C1114,NHGIS!$A$2:$H$4300,COLUMN(NHGIS!D$1))*$F1114,0)</f>
        <v>221</v>
      </c>
      <c r="J1114">
        <f>ROUND(VLOOKUP($C1114,NHGIS!$A$2:$H$4300,COLUMN(NHGIS!E$1))*$F1114,0)</f>
        <v>426</v>
      </c>
      <c r="K1114">
        <f>ROUND(VLOOKUP($C1114,NHGIS!$A$2:$H$4300,COLUMN(NHGIS!F$1))*$F1114,0)</f>
        <v>552</v>
      </c>
      <c r="L1114">
        <f>ROUND(VLOOKUP($C1114,NHGIS!$A$2:$H$4300,COLUMN(NHGIS!G$1))*$F1114,0)</f>
        <v>357</v>
      </c>
      <c r="M1114">
        <f>ROUND(VLOOKUP($C1114,NHGIS!$A$2:$H$4300,COLUMN(NHGIS!H$1))*$F1114,0)</f>
        <v>1532</v>
      </c>
    </row>
    <row r="1115" spans="1:13" x14ac:dyDescent="0.2">
      <c r="A1115">
        <v>1</v>
      </c>
      <c r="B1115" t="s">
        <v>19</v>
      </c>
      <c r="C1115">
        <v>1114</v>
      </c>
      <c r="D1115">
        <f>SUMIFS('MPO Data'!D:D,'MPO Data'!C:C,TAZ!C1115)</f>
        <v>0</v>
      </c>
      <c r="E1115">
        <f>SUMIFS(NHGIS!B:B,NHGIS!A:A,TAZ!C1115)</f>
        <v>0</v>
      </c>
      <c r="F1115">
        <f t="shared" si="34"/>
        <v>0</v>
      </c>
      <c r="G1115">
        <f t="shared" si="35"/>
        <v>0</v>
      </c>
      <c r="H1115">
        <f>ROUND(VLOOKUP($C1115,NHGIS!$A$2:$H$4300,COLUMN(NHGIS!C$1))*F1115,0)</f>
        <v>0</v>
      </c>
      <c r="I1115">
        <f>ROUND(VLOOKUP($C1115,NHGIS!$A$2:$H$4300,COLUMN(NHGIS!D$1))*$F1115,0)</f>
        <v>0</v>
      </c>
      <c r="J1115">
        <f>ROUND(VLOOKUP($C1115,NHGIS!$A$2:$H$4300,COLUMN(NHGIS!E$1))*$F1115,0)</f>
        <v>0</v>
      </c>
      <c r="K1115">
        <f>ROUND(VLOOKUP($C1115,NHGIS!$A$2:$H$4300,COLUMN(NHGIS!F$1))*$F1115,0)</f>
        <v>0</v>
      </c>
      <c r="L1115">
        <f>ROUND(VLOOKUP($C1115,NHGIS!$A$2:$H$4300,COLUMN(NHGIS!G$1))*$F1115,0)</f>
        <v>0</v>
      </c>
      <c r="M1115">
        <f>ROUND(VLOOKUP($C1115,NHGIS!$A$2:$H$4300,COLUMN(NHGIS!H$1))*$F1115,0)</f>
        <v>0</v>
      </c>
    </row>
    <row r="1116" spans="1:13" x14ac:dyDescent="0.2">
      <c r="A1116">
        <v>1</v>
      </c>
      <c r="B1116" t="s">
        <v>19</v>
      </c>
      <c r="C1116">
        <v>1115</v>
      </c>
      <c r="D1116">
        <f>SUMIFS('MPO Data'!D:D,'MPO Data'!C:C,TAZ!C1116)</f>
        <v>1370</v>
      </c>
      <c r="E1116">
        <f>SUMIFS(NHGIS!B:B,NHGIS!A:A,TAZ!C1116)</f>
        <v>1466</v>
      </c>
      <c r="F1116">
        <f t="shared" si="34"/>
        <v>1370</v>
      </c>
      <c r="G1116">
        <f t="shared" si="35"/>
        <v>804</v>
      </c>
      <c r="H1116">
        <f>ROUND(VLOOKUP($C1116,NHGIS!$A$2:$H$4300,COLUMN(NHGIS!C$1))*F1116,0)</f>
        <v>566</v>
      </c>
      <c r="I1116">
        <f>ROUND(VLOOKUP($C1116,NHGIS!$A$2:$H$4300,COLUMN(NHGIS!D$1))*$F1116,0)</f>
        <v>94</v>
      </c>
      <c r="J1116">
        <f>ROUND(VLOOKUP($C1116,NHGIS!$A$2:$H$4300,COLUMN(NHGIS!E$1))*$F1116,0)</f>
        <v>358</v>
      </c>
      <c r="K1116">
        <f>ROUND(VLOOKUP($C1116,NHGIS!$A$2:$H$4300,COLUMN(NHGIS!F$1))*$F1116,0)</f>
        <v>180</v>
      </c>
      <c r="L1116">
        <f>ROUND(VLOOKUP($C1116,NHGIS!$A$2:$H$4300,COLUMN(NHGIS!G$1))*$F1116,0)</f>
        <v>226</v>
      </c>
      <c r="M1116">
        <f>ROUND(VLOOKUP($C1116,NHGIS!$A$2:$H$4300,COLUMN(NHGIS!H$1))*$F1116,0)</f>
        <v>511</v>
      </c>
    </row>
    <row r="1117" spans="1:13" x14ac:dyDescent="0.2">
      <c r="A1117">
        <v>1</v>
      </c>
      <c r="B1117" t="s">
        <v>19</v>
      </c>
      <c r="C1117">
        <v>1116</v>
      </c>
      <c r="D1117">
        <f>SUMIFS('MPO Data'!D:D,'MPO Data'!C:C,TAZ!C1117)</f>
        <v>1097</v>
      </c>
      <c r="E1117">
        <f>SUMIFS(NHGIS!B:B,NHGIS!A:A,TAZ!C1117)</f>
        <v>1178</v>
      </c>
      <c r="F1117">
        <f t="shared" si="34"/>
        <v>1097</v>
      </c>
      <c r="G1117">
        <f t="shared" si="35"/>
        <v>711</v>
      </c>
      <c r="H1117">
        <f>ROUND(VLOOKUP($C1117,NHGIS!$A$2:$H$4300,COLUMN(NHGIS!C$1))*F1117,0)</f>
        <v>386</v>
      </c>
      <c r="I1117">
        <f>ROUND(VLOOKUP($C1117,NHGIS!$A$2:$H$4300,COLUMN(NHGIS!D$1))*$F1117,0)</f>
        <v>170</v>
      </c>
      <c r="J1117">
        <f>ROUND(VLOOKUP($C1117,NHGIS!$A$2:$H$4300,COLUMN(NHGIS!E$1))*$F1117,0)</f>
        <v>75</v>
      </c>
      <c r="K1117">
        <f>ROUND(VLOOKUP($C1117,NHGIS!$A$2:$H$4300,COLUMN(NHGIS!F$1))*$F1117,0)</f>
        <v>88</v>
      </c>
      <c r="L1117">
        <f>ROUND(VLOOKUP($C1117,NHGIS!$A$2:$H$4300,COLUMN(NHGIS!G$1))*$F1117,0)</f>
        <v>174</v>
      </c>
      <c r="M1117">
        <f>ROUND(VLOOKUP($C1117,NHGIS!$A$2:$H$4300,COLUMN(NHGIS!H$1))*$F1117,0)</f>
        <v>589</v>
      </c>
    </row>
    <row r="1118" spans="1:13" x14ac:dyDescent="0.2">
      <c r="A1118">
        <v>1</v>
      </c>
      <c r="B1118" t="s">
        <v>19</v>
      </c>
      <c r="C1118">
        <v>1117</v>
      </c>
      <c r="D1118">
        <f>SUMIFS('MPO Data'!D:D,'MPO Data'!C:C,TAZ!C1118)</f>
        <v>0</v>
      </c>
      <c r="E1118">
        <f>SUMIFS(NHGIS!B:B,NHGIS!A:A,TAZ!C1118)</f>
        <v>0</v>
      </c>
      <c r="F1118">
        <f t="shared" si="34"/>
        <v>0</v>
      </c>
      <c r="G1118">
        <f t="shared" si="35"/>
        <v>0</v>
      </c>
      <c r="H1118">
        <f>ROUND(VLOOKUP($C1118,NHGIS!$A$2:$H$4300,COLUMN(NHGIS!C$1))*F1118,0)</f>
        <v>0</v>
      </c>
      <c r="I1118">
        <f>ROUND(VLOOKUP($C1118,NHGIS!$A$2:$H$4300,COLUMN(NHGIS!D$1))*$F1118,0)</f>
        <v>0</v>
      </c>
      <c r="J1118">
        <f>ROUND(VLOOKUP($C1118,NHGIS!$A$2:$H$4300,COLUMN(NHGIS!E$1))*$F1118,0)</f>
        <v>0</v>
      </c>
      <c r="K1118">
        <f>ROUND(VLOOKUP($C1118,NHGIS!$A$2:$H$4300,COLUMN(NHGIS!F$1))*$F1118,0)</f>
        <v>0</v>
      </c>
      <c r="L1118">
        <f>ROUND(VLOOKUP($C1118,NHGIS!$A$2:$H$4300,COLUMN(NHGIS!G$1))*$F1118,0)</f>
        <v>0</v>
      </c>
      <c r="M1118">
        <f>ROUND(VLOOKUP($C1118,NHGIS!$A$2:$H$4300,COLUMN(NHGIS!H$1))*$F1118,0)</f>
        <v>0</v>
      </c>
    </row>
    <row r="1119" spans="1:13" x14ac:dyDescent="0.2">
      <c r="A1119">
        <v>1</v>
      </c>
      <c r="B1119" t="s">
        <v>19</v>
      </c>
      <c r="C1119">
        <v>1118</v>
      </c>
      <c r="D1119">
        <f>SUMIFS('MPO Data'!D:D,'MPO Data'!C:C,TAZ!C1119)</f>
        <v>0</v>
      </c>
      <c r="E1119">
        <f>SUMIFS(NHGIS!B:B,NHGIS!A:A,TAZ!C1119)</f>
        <v>0</v>
      </c>
      <c r="F1119">
        <f t="shared" si="34"/>
        <v>0</v>
      </c>
      <c r="G1119">
        <f t="shared" si="35"/>
        <v>0</v>
      </c>
      <c r="H1119">
        <f>ROUND(VLOOKUP($C1119,NHGIS!$A$2:$H$4300,COLUMN(NHGIS!C$1))*F1119,0)</f>
        <v>0</v>
      </c>
      <c r="I1119">
        <f>ROUND(VLOOKUP($C1119,NHGIS!$A$2:$H$4300,COLUMN(NHGIS!D$1))*$F1119,0)</f>
        <v>0</v>
      </c>
      <c r="J1119">
        <f>ROUND(VLOOKUP($C1119,NHGIS!$A$2:$H$4300,COLUMN(NHGIS!E$1))*$F1119,0)</f>
        <v>0</v>
      </c>
      <c r="K1119">
        <f>ROUND(VLOOKUP($C1119,NHGIS!$A$2:$H$4300,COLUMN(NHGIS!F$1))*$F1119,0)</f>
        <v>0</v>
      </c>
      <c r="L1119">
        <f>ROUND(VLOOKUP($C1119,NHGIS!$A$2:$H$4300,COLUMN(NHGIS!G$1))*$F1119,0)</f>
        <v>0</v>
      </c>
      <c r="M1119">
        <f>ROUND(VLOOKUP($C1119,NHGIS!$A$2:$H$4300,COLUMN(NHGIS!H$1))*$F1119,0)</f>
        <v>0</v>
      </c>
    </row>
    <row r="1120" spans="1:13" x14ac:dyDescent="0.2">
      <c r="A1120">
        <v>1</v>
      </c>
      <c r="B1120" t="s">
        <v>19</v>
      </c>
      <c r="C1120">
        <v>1119</v>
      </c>
      <c r="D1120">
        <f>SUMIFS('MPO Data'!D:D,'MPO Data'!C:C,TAZ!C1120)</f>
        <v>1909</v>
      </c>
      <c r="E1120">
        <f>SUMIFS(NHGIS!B:B,NHGIS!A:A,TAZ!C1120)</f>
        <v>1942</v>
      </c>
      <c r="F1120">
        <f t="shared" si="34"/>
        <v>1909</v>
      </c>
      <c r="G1120">
        <f t="shared" si="35"/>
        <v>1332</v>
      </c>
      <c r="H1120">
        <f>ROUND(VLOOKUP($C1120,NHGIS!$A$2:$H$4300,COLUMN(NHGIS!C$1))*F1120,0)</f>
        <v>577</v>
      </c>
      <c r="I1120">
        <f>ROUND(VLOOKUP($C1120,NHGIS!$A$2:$H$4300,COLUMN(NHGIS!D$1))*$F1120,0)</f>
        <v>117</v>
      </c>
      <c r="J1120">
        <f>ROUND(VLOOKUP($C1120,NHGIS!$A$2:$H$4300,COLUMN(NHGIS!E$1))*$F1120,0)</f>
        <v>299</v>
      </c>
      <c r="K1120">
        <f>ROUND(VLOOKUP($C1120,NHGIS!$A$2:$H$4300,COLUMN(NHGIS!F$1))*$F1120,0)</f>
        <v>197</v>
      </c>
      <c r="L1120">
        <f>ROUND(VLOOKUP($C1120,NHGIS!$A$2:$H$4300,COLUMN(NHGIS!G$1))*$F1120,0)</f>
        <v>201</v>
      </c>
      <c r="M1120">
        <f>ROUND(VLOOKUP($C1120,NHGIS!$A$2:$H$4300,COLUMN(NHGIS!H$1))*$F1120,0)</f>
        <v>1096</v>
      </c>
    </row>
    <row r="1121" spans="1:13" x14ac:dyDescent="0.2">
      <c r="A1121">
        <v>1</v>
      </c>
      <c r="B1121" t="s">
        <v>19</v>
      </c>
      <c r="C1121">
        <v>1120</v>
      </c>
      <c r="D1121">
        <f>SUMIFS('MPO Data'!D:D,'MPO Data'!C:C,TAZ!C1121)</f>
        <v>3000</v>
      </c>
      <c r="E1121">
        <f>SUMIFS(NHGIS!B:B,NHGIS!A:A,TAZ!C1121)</f>
        <v>3044</v>
      </c>
      <c r="F1121">
        <f t="shared" si="34"/>
        <v>3000</v>
      </c>
      <c r="G1121">
        <f t="shared" si="35"/>
        <v>1692</v>
      </c>
      <c r="H1121">
        <f>ROUND(VLOOKUP($C1121,NHGIS!$A$2:$H$4300,COLUMN(NHGIS!C$1))*F1121,0)</f>
        <v>1308</v>
      </c>
      <c r="I1121">
        <f>ROUND(VLOOKUP($C1121,NHGIS!$A$2:$H$4300,COLUMN(NHGIS!D$1))*$F1121,0)</f>
        <v>280</v>
      </c>
      <c r="J1121">
        <f>ROUND(VLOOKUP($C1121,NHGIS!$A$2:$H$4300,COLUMN(NHGIS!E$1))*$F1121,0)</f>
        <v>495</v>
      </c>
      <c r="K1121">
        <f>ROUND(VLOOKUP($C1121,NHGIS!$A$2:$H$4300,COLUMN(NHGIS!F$1))*$F1121,0)</f>
        <v>443</v>
      </c>
      <c r="L1121">
        <f>ROUND(VLOOKUP($C1121,NHGIS!$A$2:$H$4300,COLUMN(NHGIS!G$1))*$F1121,0)</f>
        <v>368</v>
      </c>
      <c r="M1121">
        <f>ROUND(VLOOKUP($C1121,NHGIS!$A$2:$H$4300,COLUMN(NHGIS!H$1))*$F1121,0)</f>
        <v>1415</v>
      </c>
    </row>
    <row r="1122" spans="1:13" x14ac:dyDescent="0.2">
      <c r="A1122">
        <v>1</v>
      </c>
      <c r="B1122" t="s">
        <v>19</v>
      </c>
      <c r="C1122">
        <v>1121</v>
      </c>
      <c r="D1122">
        <f>SUMIFS('MPO Data'!D:D,'MPO Data'!C:C,TAZ!C1122)</f>
        <v>2542</v>
      </c>
      <c r="E1122">
        <f>SUMIFS(NHGIS!B:B,NHGIS!A:A,TAZ!C1122)</f>
        <v>2474</v>
      </c>
      <c r="F1122">
        <f t="shared" si="34"/>
        <v>2542</v>
      </c>
      <c r="G1122">
        <f t="shared" si="35"/>
        <v>1389</v>
      </c>
      <c r="H1122">
        <f>ROUND(VLOOKUP($C1122,NHGIS!$A$2:$H$4300,COLUMN(NHGIS!C$1))*F1122,0)</f>
        <v>1153</v>
      </c>
      <c r="I1122">
        <f>ROUND(VLOOKUP($C1122,NHGIS!$A$2:$H$4300,COLUMN(NHGIS!D$1))*$F1122,0)</f>
        <v>256</v>
      </c>
      <c r="J1122">
        <f>ROUND(VLOOKUP($C1122,NHGIS!$A$2:$H$4300,COLUMN(NHGIS!E$1))*$F1122,0)</f>
        <v>229</v>
      </c>
      <c r="K1122">
        <f>ROUND(VLOOKUP($C1122,NHGIS!$A$2:$H$4300,COLUMN(NHGIS!F$1))*$F1122,0)</f>
        <v>188</v>
      </c>
      <c r="L1122">
        <f>ROUND(VLOOKUP($C1122,NHGIS!$A$2:$H$4300,COLUMN(NHGIS!G$1))*$F1122,0)</f>
        <v>161</v>
      </c>
      <c r="M1122">
        <f>ROUND(VLOOKUP($C1122,NHGIS!$A$2:$H$4300,COLUMN(NHGIS!H$1))*$F1122,0)</f>
        <v>1708</v>
      </c>
    </row>
    <row r="1123" spans="1:13" x14ac:dyDescent="0.2">
      <c r="A1123">
        <v>1</v>
      </c>
      <c r="B1123" t="s">
        <v>19</v>
      </c>
      <c r="C1123">
        <v>1122</v>
      </c>
      <c r="D1123">
        <f>SUMIFS('MPO Data'!D:D,'MPO Data'!C:C,TAZ!C1123)</f>
        <v>1061</v>
      </c>
      <c r="E1123">
        <f>SUMIFS(NHGIS!B:B,NHGIS!A:A,TAZ!C1123)</f>
        <v>1069</v>
      </c>
      <c r="F1123">
        <f t="shared" si="34"/>
        <v>1061</v>
      </c>
      <c r="G1123">
        <f t="shared" si="35"/>
        <v>651</v>
      </c>
      <c r="H1123">
        <f>ROUND(VLOOKUP($C1123,NHGIS!$A$2:$H$4300,COLUMN(NHGIS!C$1))*F1123,0)</f>
        <v>410</v>
      </c>
      <c r="I1123">
        <f>ROUND(VLOOKUP($C1123,NHGIS!$A$2:$H$4300,COLUMN(NHGIS!D$1))*$F1123,0)</f>
        <v>28</v>
      </c>
      <c r="J1123">
        <f>ROUND(VLOOKUP($C1123,NHGIS!$A$2:$H$4300,COLUMN(NHGIS!E$1))*$F1123,0)</f>
        <v>72</v>
      </c>
      <c r="K1123">
        <f>ROUND(VLOOKUP($C1123,NHGIS!$A$2:$H$4300,COLUMN(NHGIS!F$1))*$F1123,0)</f>
        <v>119</v>
      </c>
      <c r="L1123">
        <f>ROUND(VLOOKUP($C1123,NHGIS!$A$2:$H$4300,COLUMN(NHGIS!G$1))*$F1123,0)</f>
        <v>109</v>
      </c>
      <c r="M1123">
        <f>ROUND(VLOOKUP($C1123,NHGIS!$A$2:$H$4300,COLUMN(NHGIS!H$1))*$F1123,0)</f>
        <v>732</v>
      </c>
    </row>
    <row r="1124" spans="1:13" x14ac:dyDescent="0.2">
      <c r="A1124">
        <v>1</v>
      </c>
      <c r="B1124" t="s">
        <v>19</v>
      </c>
      <c r="C1124">
        <v>1123</v>
      </c>
      <c r="D1124">
        <f>SUMIFS('MPO Data'!D:D,'MPO Data'!C:C,TAZ!C1124)</f>
        <v>2061</v>
      </c>
      <c r="E1124">
        <f>SUMIFS(NHGIS!B:B,NHGIS!A:A,TAZ!C1124)</f>
        <v>1936</v>
      </c>
      <c r="F1124">
        <f t="shared" si="34"/>
        <v>2061</v>
      </c>
      <c r="G1124">
        <f t="shared" si="35"/>
        <v>1008</v>
      </c>
      <c r="H1124">
        <f>ROUND(VLOOKUP($C1124,NHGIS!$A$2:$H$4300,COLUMN(NHGIS!C$1))*F1124,0)</f>
        <v>1053</v>
      </c>
      <c r="I1124">
        <f>ROUND(VLOOKUP($C1124,NHGIS!$A$2:$H$4300,COLUMN(NHGIS!D$1))*$F1124,0)</f>
        <v>162</v>
      </c>
      <c r="J1124">
        <f>ROUND(VLOOKUP($C1124,NHGIS!$A$2:$H$4300,COLUMN(NHGIS!E$1))*$F1124,0)</f>
        <v>147</v>
      </c>
      <c r="K1124">
        <f>ROUND(VLOOKUP($C1124,NHGIS!$A$2:$H$4300,COLUMN(NHGIS!F$1))*$F1124,0)</f>
        <v>121</v>
      </c>
      <c r="L1124">
        <f>ROUND(VLOOKUP($C1124,NHGIS!$A$2:$H$4300,COLUMN(NHGIS!G$1))*$F1124,0)</f>
        <v>275</v>
      </c>
      <c r="M1124">
        <f>ROUND(VLOOKUP($C1124,NHGIS!$A$2:$H$4300,COLUMN(NHGIS!H$1))*$F1124,0)</f>
        <v>1356</v>
      </c>
    </row>
    <row r="1125" spans="1:13" x14ac:dyDescent="0.2">
      <c r="A1125">
        <v>1</v>
      </c>
      <c r="B1125" t="s">
        <v>19</v>
      </c>
      <c r="C1125">
        <v>1124</v>
      </c>
      <c r="D1125">
        <f>SUMIFS('MPO Data'!D:D,'MPO Data'!C:C,TAZ!C1125)</f>
        <v>854</v>
      </c>
      <c r="E1125">
        <f>SUMIFS(NHGIS!B:B,NHGIS!A:A,TAZ!C1125)</f>
        <v>879</v>
      </c>
      <c r="F1125">
        <f t="shared" si="34"/>
        <v>854</v>
      </c>
      <c r="G1125">
        <f t="shared" si="35"/>
        <v>635</v>
      </c>
      <c r="H1125">
        <f>ROUND(VLOOKUP($C1125,NHGIS!$A$2:$H$4300,COLUMN(NHGIS!C$1))*F1125,0)</f>
        <v>219</v>
      </c>
      <c r="I1125">
        <f>ROUND(VLOOKUP($C1125,NHGIS!$A$2:$H$4300,COLUMN(NHGIS!D$1))*$F1125,0)</f>
        <v>58</v>
      </c>
      <c r="J1125">
        <f>ROUND(VLOOKUP($C1125,NHGIS!$A$2:$H$4300,COLUMN(NHGIS!E$1))*$F1125,0)</f>
        <v>51</v>
      </c>
      <c r="K1125">
        <f>ROUND(VLOOKUP($C1125,NHGIS!$A$2:$H$4300,COLUMN(NHGIS!F$1))*$F1125,0)</f>
        <v>95</v>
      </c>
      <c r="L1125">
        <f>ROUND(VLOOKUP($C1125,NHGIS!$A$2:$H$4300,COLUMN(NHGIS!G$1))*$F1125,0)</f>
        <v>56</v>
      </c>
      <c r="M1125">
        <f>ROUND(VLOOKUP($C1125,NHGIS!$A$2:$H$4300,COLUMN(NHGIS!H$1))*$F1125,0)</f>
        <v>593</v>
      </c>
    </row>
    <row r="1126" spans="1:13" x14ac:dyDescent="0.2">
      <c r="A1126">
        <v>1</v>
      </c>
      <c r="B1126" t="s">
        <v>19</v>
      </c>
      <c r="C1126">
        <v>1125</v>
      </c>
      <c r="D1126">
        <f>SUMIFS('MPO Data'!D:D,'MPO Data'!C:C,TAZ!C1126)</f>
        <v>0</v>
      </c>
      <c r="E1126">
        <f>SUMIFS(NHGIS!B:B,NHGIS!A:A,TAZ!C1126)</f>
        <v>0</v>
      </c>
      <c r="F1126">
        <f t="shared" si="34"/>
        <v>0</v>
      </c>
      <c r="G1126">
        <f t="shared" si="35"/>
        <v>0</v>
      </c>
      <c r="H1126">
        <f>ROUND(VLOOKUP($C1126,NHGIS!$A$2:$H$4300,COLUMN(NHGIS!C$1))*F1126,0)</f>
        <v>0</v>
      </c>
      <c r="I1126">
        <f>ROUND(VLOOKUP($C1126,NHGIS!$A$2:$H$4300,COLUMN(NHGIS!D$1))*$F1126,0)</f>
        <v>0</v>
      </c>
      <c r="J1126">
        <f>ROUND(VLOOKUP($C1126,NHGIS!$A$2:$H$4300,COLUMN(NHGIS!E$1))*$F1126,0)</f>
        <v>0</v>
      </c>
      <c r="K1126">
        <f>ROUND(VLOOKUP($C1126,NHGIS!$A$2:$H$4300,COLUMN(NHGIS!F$1))*$F1126,0)</f>
        <v>0</v>
      </c>
      <c r="L1126">
        <f>ROUND(VLOOKUP($C1126,NHGIS!$A$2:$H$4300,COLUMN(NHGIS!G$1))*$F1126,0)</f>
        <v>0</v>
      </c>
      <c r="M1126">
        <f>ROUND(VLOOKUP($C1126,NHGIS!$A$2:$H$4300,COLUMN(NHGIS!H$1))*$F1126,0)</f>
        <v>0</v>
      </c>
    </row>
    <row r="1127" spans="1:13" x14ac:dyDescent="0.2">
      <c r="A1127">
        <v>1</v>
      </c>
      <c r="B1127" t="s">
        <v>19</v>
      </c>
      <c r="C1127">
        <v>1126</v>
      </c>
      <c r="D1127">
        <f>SUMIFS('MPO Data'!D:D,'MPO Data'!C:C,TAZ!C1127)</f>
        <v>579</v>
      </c>
      <c r="E1127">
        <f>SUMIFS(NHGIS!B:B,NHGIS!A:A,TAZ!C1127)</f>
        <v>465</v>
      </c>
      <c r="F1127">
        <f t="shared" si="34"/>
        <v>579</v>
      </c>
      <c r="G1127">
        <f t="shared" si="35"/>
        <v>375</v>
      </c>
      <c r="H1127">
        <f>ROUND(VLOOKUP($C1127,NHGIS!$A$2:$H$4300,COLUMN(NHGIS!C$1))*F1127,0)</f>
        <v>204</v>
      </c>
      <c r="I1127">
        <f>ROUND(VLOOKUP($C1127,NHGIS!$A$2:$H$4300,COLUMN(NHGIS!D$1))*$F1127,0)</f>
        <v>20</v>
      </c>
      <c r="J1127">
        <f>ROUND(VLOOKUP($C1127,NHGIS!$A$2:$H$4300,COLUMN(NHGIS!E$1))*$F1127,0)</f>
        <v>138</v>
      </c>
      <c r="K1127">
        <f>ROUND(VLOOKUP($C1127,NHGIS!$A$2:$H$4300,COLUMN(NHGIS!F$1))*$F1127,0)</f>
        <v>71</v>
      </c>
      <c r="L1127">
        <f>ROUND(VLOOKUP($C1127,NHGIS!$A$2:$H$4300,COLUMN(NHGIS!G$1))*$F1127,0)</f>
        <v>65</v>
      </c>
      <c r="M1127">
        <f>ROUND(VLOOKUP($C1127,NHGIS!$A$2:$H$4300,COLUMN(NHGIS!H$1))*$F1127,0)</f>
        <v>285</v>
      </c>
    </row>
    <row r="1128" spans="1:13" x14ac:dyDescent="0.2">
      <c r="A1128">
        <v>1</v>
      </c>
      <c r="B1128" t="s">
        <v>19</v>
      </c>
      <c r="C1128">
        <v>1127</v>
      </c>
      <c r="D1128">
        <f>SUMIFS('MPO Data'!D:D,'MPO Data'!C:C,TAZ!C1128)</f>
        <v>1645</v>
      </c>
      <c r="E1128">
        <f>SUMIFS(NHGIS!B:B,NHGIS!A:A,TAZ!C1128)</f>
        <v>1707</v>
      </c>
      <c r="F1128">
        <f t="shared" si="34"/>
        <v>1645</v>
      </c>
      <c r="G1128">
        <f t="shared" si="35"/>
        <v>971</v>
      </c>
      <c r="H1128">
        <f>ROUND(VLOOKUP($C1128,NHGIS!$A$2:$H$4300,COLUMN(NHGIS!C$1))*F1128,0)</f>
        <v>674</v>
      </c>
      <c r="I1128">
        <f>ROUND(VLOOKUP($C1128,NHGIS!$A$2:$H$4300,COLUMN(NHGIS!D$1))*$F1128,0)</f>
        <v>252</v>
      </c>
      <c r="J1128">
        <f>ROUND(VLOOKUP($C1128,NHGIS!$A$2:$H$4300,COLUMN(NHGIS!E$1))*$F1128,0)</f>
        <v>192</v>
      </c>
      <c r="K1128">
        <f>ROUND(VLOOKUP($C1128,NHGIS!$A$2:$H$4300,COLUMN(NHGIS!F$1))*$F1128,0)</f>
        <v>172</v>
      </c>
      <c r="L1128">
        <f>ROUND(VLOOKUP($C1128,NHGIS!$A$2:$H$4300,COLUMN(NHGIS!G$1))*$F1128,0)</f>
        <v>331</v>
      </c>
      <c r="M1128">
        <f>ROUND(VLOOKUP($C1128,NHGIS!$A$2:$H$4300,COLUMN(NHGIS!H$1))*$F1128,0)</f>
        <v>700</v>
      </c>
    </row>
    <row r="1129" spans="1:13" x14ac:dyDescent="0.2">
      <c r="A1129">
        <v>1</v>
      </c>
      <c r="B1129" t="s">
        <v>19</v>
      </c>
      <c r="C1129">
        <v>1128</v>
      </c>
      <c r="D1129">
        <f>SUMIFS('MPO Data'!D:D,'MPO Data'!C:C,TAZ!C1129)</f>
        <v>4</v>
      </c>
      <c r="E1129">
        <f>SUMIFS(NHGIS!B:B,NHGIS!A:A,TAZ!C1129)</f>
        <v>123</v>
      </c>
      <c r="F1129">
        <f t="shared" si="34"/>
        <v>4</v>
      </c>
      <c r="G1129">
        <f t="shared" si="35"/>
        <v>2</v>
      </c>
      <c r="H1129">
        <f>ROUND(VLOOKUP($C1129,NHGIS!$A$2:$H$4300,COLUMN(NHGIS!C$1))*F1129,0)</f>
        <v>2</v>
      </c>
      <c r="I1129">
        <f>ROUND(VLOOKUP($C1129,NHGIS!$A$2:$H$4300,COLUMN(NHGIS!D$1))*$F1129,0)</f>
        <v>1</v>
      </c>
      <c r="J1129">
        <f>ROUND(VLOOKUP($C1129,NHGIS!$A$2:$H$4300,COLUMN(NHGIS!E$1))*$F1129,0)</f>
        <v>1</v>
      </c>
      <c r="K1129">
        <f>ROUND(VLOOKUP($C1129,NHGIS!$A$2:$H$4300,COLUMN(NHGIS!F$1))*$F1129,0)</f>
        <v>1</v>
      </c>
      <c r="L1129">
        <f>ROUND(VLOOKUP($C1129,NHGIS!$A$2:$H$4300,COLUMN(NHGIS!G$1))*$F1129,0)</f>
        <v>0</v>
      </c>
      <c r="M1129">
        <f>ROUND(VLOOKUP($C1129,NHGIS!$A$2:$H$4300,COLUMN(NHGIS!H$1))*$F1129,0)</f>
        <v>2</v>
      </c>
    </row>
    <row r="1130" spans="1:13" x14ac:dyDescent="0.2">
      <c r="A1130">
        <v>1</v>
      </c>
      <c r="B1130" t="s">
        <v>19</v>
      </c>
      <c r="C1130">
        <v>1129</v>
      </c>
      <c r="D1130">
        <f>SUMIFS('MPO Data'!D:D,'MPO Data'!C:C,TAZ!C1130)</f>
        <v>765</v>
      </c>
      <c r="E1130">
        <f>SUMIFS(NHGIS!B:B,NHGIS!A:A,TAZ!C1130)</f>
        <v>1218</v>
      </c>
      <c r="F1130">
        <f t="shared" si="34"/>
        <v>765</v>
      </c>
      <c r="G1130">
        <f t="shared" si="35"/>
        <v>585</v>
      </c>
      <c r="H1130">
        <f>ROUND(VLOOKUP($C1130,NHGIS!$A$2:$H$4300,COLUMN(NHGIS!C$1))*F1130,0)</f>
        <v>180</v>
      </c>
      <c r="I1130">
        <f>ROUND(VLOOKUP($C1130,NHGIS!$A$2:$H$4300,COLUMN(NHGIS!D$1))*$F1130,0)</f>
        <v>104</v>
      </c>
      <c r="J1130">
        <f>ROUND(VLOOKUP($C1130,NHGIS!$A$2:$H$4300,COLUMN(NHGIS!E$1))*$F1130,0)</f>
        <v>156</v>
      </c>
      <c r="K1130">
        <f>ROUND(VLOOKUP($C1130,NHGIS!$A$2:$H$4300,COLUMN(NHGIS!F$1))*$F1130,0)</f>
        <v>145</v>
      </c>
      <c r="L1130">
        <f>ROUND(VLOOKUP($C1130,NHGIS!$A$2:$H$4300,COLUMN(NHGIS!G$1))*$F1130,0)</f>
        <v>97</v>
      </c>
      <c r="M1130">
        <f>ROUND(VLOOKUP($C1130,NHGIS!$A$2:$H$4300,COLUMN(NHGIS!H$1))*$F1130,0)</f>
        <v>263</v>
      </c>
    </row>
    <row r="1131" spans="1:13" x14ac:dyDescent="0.2">
      <c r="A1131">
        <v>1</v>
      </c>
      <c r="B1131" t="s">
        <v>19</v>
      </c>
      <c r="C1131">
        <v>1130</v>
      </c>
      <c r="D1131">
        <f>SUMIFS('MPO Data'!D:D,'MPO Data'!C:C,TAZ!C1131)</f>
        <v>1818</v>
      </c>
      <c r="E1131">
        <f>SUMIFS(NHGIS!B:B,NHGIS!A:A,TAZ!C1131)</f>
        <v>1780</v>
      </c>
      <c r="F1131">
        <f t="shared" si="34"/>
        <v>1818</v>
      </c>
      <c r="G1131">
        <f t="shared" si="35"/>
        <v>1522</v>
      </c>
      <c r="H1131">
        <f>ROUND(VLOOKUP($C1131,NHGIS!$A$2:$H$4300,COLUMN(NHGIS!C$1))*F1131,0)</f>
        <v>296</v>
      </c>
      <c r="I1131">
        <f>ROUND(VLOOKUP($C1131,NHGIS!$A$2:$H$4300,COLUMN(NHGIS!D$1))*$F1131,0)</f>
        <v>394</v>
      </c>
      <c r="J1131">
        <f>ROUND(VLOOKUP($C1131,NHGIS!$A$2:$H$4300,COLUMN(NHGIS!E$1))*$F1131,0)</f>
        <v>183</v>
      </c>
      <c r="K1131">
        <f>ROUND(VLOOKUP($C1131,NHGIS!$A$2:$H$4300,COLUMN(NHGIS!F$1))*$F1131,0)</f>
        <v>287</v>
      </c>
      <c r="L1131">
        <f>ROUND(VLOOKUP($C1131,NHGIS!$A$2:$H$4300,COLUMN(NHGIS!G$1))*$F1131,0)</f>
        <v>301</v>
      </c>
      <c r="M1131">
        <f>ROUND(VLOOKUP($C1131,NHGIS!$A$2:$H$4300,COLUMN(NHGIS!H$1))*$F1131,0)</f>
        <v>653</v>
      </c>
    </row>
    <row r="1132" spans="1:13" x14ac:dyDescent="0.2">
      <c r="A1132">
        <v>1</v>
      </c>
      <c r="B1132" t="s">
        <v>19</v>
      </c>
      <c r="C1132">
        <v>1131</v>
      </c>
      <c r="D1132">
        <f>SUMIFS('MPO Data'!D:D,'MPO Data'!C:C,TAZ!C1132)</f>
        <v>0</v>
      </c>
      <c r="E1132">
        <f>SUMIFS(NHGIS!B:B,NHGIS!A:A,TAZ!C1132)</f>
        <v>0</v>
      </c>
      <c r="F1132">
        <f t="shared" si="34"/>
        <v>0</v>
      </c>
      <c r="G1132">
        <f t="shared" si="35"/>
        <v>0</v>
      </c>
      <c r="H1132">
        <f>ROUND(VLOOKUP($C1132,NHGIS!$A$2:$H$4300,COLUMN(NHGIS!C$1))*F1132,0)</f>
        <v>0</v>
      </c>
      <c r="I1132">
        <f>ROUND(VLOOKUP($C1132,NHGIS!$A$2:$H$4300,COLUMN(NHGIS!D$1))*$F1132,0)</f>
        <v>0</v>
      </c>
      <c r="J1132">
        <f>ROUND(VLOOKUP($C1132,NHGIS!$A$2:$H$4300,COLUMN(NHGIS!E$1))*$F1132,0)</f>
        <v>0</v>
      </c>
      <c r="K1132">
        <f>ROUND(VLOOKUP($C1132,NHGIS!$A$2:$H$4300,COLUMN(NHGIS!F$1))*$F1132,0)</f>
        <v>0</v>
      </c>
      <c r="L1132">
        <f>ROUND(VLOOKUP($C1132,NHGIS!$A$2:$H$4300,COLUMN(NHGIS!G$1))*$F1132,0)</f>
        <v>0</v>
      </c>
      <c r="M1132">
        <f>ROUND(VLOOKUP($C1132,NHGIS!$A$2:$H$4300,COLUMN(NHGIS!H$1))*$F1132,0)</f>
        <v>0</v>
      </c>
    </row>
    <row r="1133" spans="1:13" x14ac:dyDescent="0.2">
      <c r="A1133">
        <v>1</v>
      </c>
      <c r="B1133" t="s">
        <v>19</v>
      </c>
      <c r="C1133">
        <v>1132</v>
      </c>
      <c r="D1133">
        <f>SUMIFS('MPO Data'!D:D,'MPO Data'!C:C,TAZ!C1133)</f>
        <v>0</v>
      </c>
      <c r="E1133">
        <f>SUMIFS(NHGIS!B:B,NHGIS!A:A,TAZ!C1133)</f>
        <v>0</v>
      </c>
      <c r="F1133">
        <f t="shared" si="34"/>
        <v>0</v>
      </c>
      <c r="G1133">
        <f t="shared" si="35"/>
        <v>0</v>
      </c>
      <c r="H1133">
        <f>ROUND(VLOOKUP($C1133,NHGIS!$A$2:$H$4300,COLUMN(NHGIS!C$1))*F1133,0)</f>
        <v>0</v>
      </c>
      <c r="I1133">
        <f>ROUND(VLOOKUP($C1133,NHGIS!$A$2:$H$4300,COLUMN(NHGIS!D$1))*$F1133,0)</f>
        <v>0</v>
      </c>
      <c r="J1133">
        <f>ROUND(VLOOKUP($C1133,NHGIS!$A$2:$H$4300,COLUMN(NHGIS!E$1))*$F1133,0)</f>
        <v>0</v>
      </c>
      <c r="K1133">
        <f>ROUND(VLOOKUP($C1133,NHGIS!$A$2:$H$4300,COLUMN(NHGIS!F$1))*$F1133,0)</f>
        <v>0</v>
      </c>
      <c r="L1133">
        <f>ROUND(VLOOKUP($C1133,NHGIS!$A$2:$H$4300,COLUMN(NHGIS!G$1))*$F1133,0)</f>
        <v>0</v>
      </c>
      <c r="M1133">
        <f>ROUND(VLOOKUP($C1133,NHGIS!$A$2:$H$4300,COLUMN(NHGIS!H$1))*$F1133,0)</f>
        <v>0</v>
      </c>
    </row>
    <row r="1134" spans="1:13" x14ac:dyDescent="0.2">
      <c r="A1134">
        <v>1</v>
      </c>
      <c r="B1134" t="s">
        <v>19</v>
      </c>
      <c r="C1134">
        <v>1133</v>
      </c>
      <c r="D1134">
        <f>SUMIFS('MPO Data'!D:D,'MPO Data'!C:C,TAZ!C1134)</f>
        <v>434</v>
      </c>
      <c r="E1134">
        <f>SUMIFS(NHGIS!B:B,NHGIS!A:A,TAZ!C1134)</f>
        <v>442</v>
      </c>
      <c r="F1134">
        <f t="shared" si="34"/>
        <v>434</v>
      </c>
      <c r="G1134">
        <f t="shared" si="35"/>
        <v>274</v>
      </c>
      <c r="H1134">
        <f>ROUND(VLOOKUP($C1134,NHGIS!$A$2:$H$4300,COLUMN(NHGIS!C$1))*F1134,0)</f>
        <v>160</v>
      </c>
      <c r="I1134">
        <f>ROUND(VLOOKUP($C1134,NHGIS!$A$2:$H$4300,COLUMN(NHGIS!D$1))*$F1134,0)</f>
        <v>32</v>
      </c>
      <c r="J1134">
        <f>ROUND(VLOOKUP($C1134,NHGIS!$A$2:$H$4300,COLUMN(NHGIS!E$1))*$F1134,0)</f>
        <v>0</v>
      </c>
      <c r="K1134">
        <f>ROUND(VLOOKUP($C1134,NHGIS!$A$2:$H$4300,COLUMN(NHGIS!F$1))*$F1134,0)</f>
        <v>104</v>
      </c>
      <c r="L1134">
        <f>ROUND(VLOOKUP($C1134,NHGIS!$A$2:$H$4300,COLUMN(NHGIS!G$1))*$F1134,0)</f>
        <v>53</v>
      </c>
      <c r="M1134">
        <f>ROUND(VLOOKUP($C1134,NHGIS!$A$2:$H$4300,COLUMN(NHGIS!H$1))*$F1134,0)</f>
        <v>244</v>
      </c>
    </row>
    <row r="1135" spans="1:13" x14ac:dyDescent="0.2">
      <c r="A1135">
        <v>1</v>
      </c>
      <c r="B1135" t="s">
        <v>19</v>
      </c>
      <c r="C1135">
        <v>1134</v>
      </c>
      <c r="D1135">
        <f>SUMIFS('MPO Data'!D:D,'MPO Data'!C:C,TAZ!C1135)</f>
        <v>0</v>
      </c>
      <c r="E1135">
        <f>SUMIFS(NHGIS!B:B,NHGIS!A:A,TAZ!C1135)</f>
        <v>206.33333333333331</v>
      </c>
      <c r="F1135">
        <f t="shared" si="34"/>
        <v>0</v>
      </c>
      <c r="G1135">
        <f t="shared" si="35"/>
        <v>0</v>
      </c>
      <c r="H1135">
        <f>ROUND(VLOOKUP($C1135,NHGIS!$A$2:$H$4300,COLUMN(NHGIS!C$1))*F1135,0)</f>
        <v>0</v>
      </c>
      <c r="I1135">
        <f>ROUND(VLOOKUP($C1135,NHGIS!$A$2:$H$4300,COLUMN(NHGIS!D$1))*$F1135,0)</f>
        <v>0</v>
      </c>
      <c r="J1135">
        <f>ROUND(VLOOKUP($C1135,NHGIS!$A$2:$H$4300,COLUMN(NHGIS!E$1))*$F1135,0)</f>
        <v>0</v>
      </c>
      <c r="K1135">
        <f>ROUND(VLOOKUP($C1135,NHGIS!$A$2:$H$4300,COLUMN(NHGIS!F$1))*$F1135,0)</f>
        <v>0</v>
      </c>
      <c r="L1135">
        <f>ROUND(VLOOKUP($C1135,NHGIS!$A$2:$H$4300,COLUMN(NHGIS!G$1))*$F1135,0)</f>
        <v>0</v>
      </c>
      <c r="M1135">
        <f>ROUND(VLOOKUP($C1135,NHGIS!$A$2:$H$4300,COLUMN(NHGIS!H$1))*$F1135,0)</f>
        <v>0</v>
      </c>
    </row>
    <row r="1136" spans="1:13" x14ac:dyDescent="0.2">
      <c r="A1136">
        <v>1</v>
      </c>
      <c r="B1136" t="s">
        <v>19</v>
      </c>
      <c r="C1136">
        <v>1135</v>
      </c>
      <c r="D1136">
        <f>SUMIFS('MPO Data'!D:D,'MPO Data'!C:C,TAZ!C1136)</f>
        <v>0</v>
      </c>
      <c r="E1136">
        <f>SUMIFS(NHGIS!B:B,NHGIS!A:A,TAZ!C1136)</f>
        <v>0</v>
      </c>
      <c r="F1136">
        <f t="shared" si="34"/>
        <v>0</v>
      </c>
      <c r="G1136">
        <f t="shared" si="35"/>
        <v>0</v>
      </c>
      <c r="H1136">
        <f>ROUND(VLOOKUP($C1136,NHGIS!$A$2:$H$4300,COLUMN(NHGIS!C$1))*F1136,0)</f>
        <v>0</v>
      </c>
      <c r="I1136">
        <f>ROUND(VLOOKUP($C1136,NHGIS!$A$2:$H$4300,COLUMN(NHGIS!D$1))*$F1136,0)</f>
        <v>0</v>
      </c>
      <c r="J1136">
        <f>ROUND(VLOOKUP($C1136,NHGIS!$A$2:$H$4300,COLUMN(NHGIS!E$1))*$F1136,0)</f>
        <v>0</v>
      </c>
      <c r="K1136">
        <f>ROUND(VLOOKUP($C1136,NHGIS!$A$2:$H$4300,COLUMN(NHGIS!F$1))*$F1136,0)</f>
        <v>0</v>
      </c>
      <c r="L1136">
        <f>ROUND(VLOOKUP($C1136,NHGIS!$A$2:$H$4300,COLUMN(NHGIS!G$1))*$F1136,0)</f>
        <v>0</v>
      </c>
      <c r="M1136">
        <f>ROUND(VLOOKUP($C1136,NHGIS!$A$2:$H$4300,COLUMN(NHGIS!H$1))*$F1136,0)</f>
        <v>0</v>
      </c>
    </row>
    <row r="1137" spans="1:13" x14ac:dyDescent="0.2">
      <c r="A1137">
        <v>1</v>
      </c>
      <c r="B1137" t="s">
        <v>19</v>
      </c>
      <c r="C1137">
        <v>1136</v>
      </c>
      <c r="D1137">
        <f>SUMIFS('MPO Data'!D:D,'MPO Data'!C:C,TAZ!C1137)</f>
        <v>0</v>
      </c>
      <c r="E1137">
        <f>SUMIFS(NHGIS!B:B,NHGIS!A:A,TAZ!C1137)</f>
        <v>0</v>
      </c>
      <c r="F1137">
        <f t="shared" si="34"/>
        <v>0</v>
      </c>
      <c r="G1137">
        <f t="shared" si="35"/>
        <v>0</v>
      </c>
      <c r="H1137">
        <f>ROUND(VLOOKUP($C1137,NHGIS!$A$2:$H$4300,COLUMN(NHGIS!C$1))*F1137,0)</f>
        <v>0</v>
      </c>
      <c r="I1137">
        <f>ROUND(VLOOKUP($C1137,NHGIS!$A$2:$H$4300,COLUMN(NHGIS!D$1))*$F1137,0)</f>
        <v>0</v>
      </c>
      <c r="J1137">
        <f>ROUND(VLOOKUP($C1137,NHGIS!$A$2:$H$4300,COLUMN(NHGIS!E$1))*$F1137,0)</f>
        <v>0</v>
      </c>
      <c r="K1137">
        <f>ROUND(VLOOKUP($C1137,NHGIS!$A$2:$H$4300,COLUMN(NHGIS!F$1))*$F1137,0)</f>
        <v>0</v>
      </c>
      <c r="L1137">
        <f>ROUND(VLOOKUP($C1137,NHGIS!$A$2:$H$4300,COLUMN(NHGIS!G$1))*$F1137,0)</f>
        <v>0</v>
      </c>
      <c r="M1137">
        <f>ROUND(VLOOKUP($C1137,NHGIS!$A$2:$H$4300,COLUMN(NHGIS!H$1))*$F1137,0)</f>
        <v>0</v>
      </c>
    </row>
    <row r="1138" spans="1:13" x14ac:dyDescent="0.2">
      <c r="A1138">
        <v>1</v>
      </c>
      <c r="B1138" t="s">
        <v>19</v>
      </c>
      <c r="C1138">
        <v>1137</v>
      </c>
      <c r="D1138">
        <f>SUMIFS('MPO Data'!D:D,'MPO Data'!C:C,TAZ!C1138)</f>
        <v>90</v>
      </c>
      <c r="E1138">
        <f>SUMIFS(NHGIS!B:B,NHGIS!A:A,TAZ!C1138)</f>
        <v>689.75</v>
      </c>
      <c r="F1138">
        <f t="shared" si="34"/>
        <v>90</v>
      </c>
      <c r="G1138">
        <f t="shared" si="35"/>
        <v>70</v>
      </c>
      <c r="H1138">
        <f>ROUND(VLOOKUP($C1138,NHGIS!$A$2:$H$4300,COLUMN(NHGIS!C$1))*F1138,0)</f>
        <v>20</v>
      </c>
      <c r="I1138">
        <f>ROUND(VLOOKUP($C1138,NHGIS!$A$2:$H$4300,COLUMN(NHGIS!D$1))*$F1138,0)</f>
        <v>6</v>
      </c>
      <c r="J1138">
        <f>ROUND(VLOOKUP($C1138,NHGIS!$A$2:$H$4300,COLUMN(NHGIS!E$1))*$F1138,0)</f>
        <v>5</v>
      </c>
      <c r="K1138">
        <f>ROUND(VLOOKUP($C1138,NHGIS!$A$2:$H$4300,COLUMN(NHGIS!F$1))*$F1138,0)</f>
        <v>4</v>
      </c>
      <c r="L1138">
        <f>ROUND(VLOOKUP($C1138,NHGIS!$A$2:$H$4300,COLUMN(NHGIS!G$1))*$F1138,0)</f>
        <v>4</v>
      </c>
      <c r="M1138">
        <f>ROUND(VLOOKUP($C1138,NHGIS!$A$2:$H$4300,COLUMN(NHGIS!H$1))*$F1138,0)</f>
        <v>72</v>
      </c>
    </row>
    <row r="1139" spans="1:13" x14ac:dyDescent="0.2">
      <c r="A1139">
        <v>1</v>
      </c>
      <c r="B1139" t="s">
        <v>19</v>
      </c>
      <c r="C1139">
        <v>1138</v>
      </c>
      <c r="D1139">
        <f>SUMIFS('MPO Data'!D:D,'MPO Data'!C:C,TAZ!C1139)</f>
        <v>0</v>
      </c>
      <c r="E1139">
        <f>SUMIFS(NHGIS!B:B,NHGIS!A:A,TAZ!C1139)</f>
        <v>689.75</v>
      </c>
      <c r="F1139">
        <f t="shared" si="34"/>
        <v>0</v>
      </c>
      <c r="G1139">
        <f t="shared" si="35"/>
        <v>0</v>
      </c>
      <c r="H1139">
        <f>ROUND(VLOOKUP($C1139,NHGIS!$A$2:$H$4300,COLUMN(NHGIS!C$1))*F1139,0)</f>
        <v>0</v>
      </c>
      <c r="I1139">
        <f>ROUND(VLOOKUP($C1139,NHGIS!$A$2:$H$4300,COLUMN(NHGIS!D$1))*$F1139,0)</f>
        <v>0</v>
      </c>
      <c r="J1139">
        <f>ROUND(VLOOKUP($C1139,NHGIS!$A$2:$H$4300,COLUMN(NHGIS!E$1))*$F1139,0)</f>
        <v>0</v>
      </c>
      <c r="K1139">
        <f>ROUND(VLOOKUP($C1139,NHGIS!$A$2:$H$4300,COLUMN(NHGIS!F$1))*$F1139,0)</f>
        <v>0</v>
      </c>
      <c r="L1139">
        <f>ROUND(VLOOKUP($C1139,NHGIS!$A$2:$H$4300,COLUMN(NHGIS!G$1))*$F1139,0)</f>
        <v>0</v>
      </c>
      <c r="M1139">
        <f>ROUND(VLOOKUP($C1139,NHGIS!$A$2:$H$4300,COLUMN(NHGIS!H$1))*$F1139,0)</f>
        <v>0</v>
      </c>
    </row>
    <row r="1140" spans="1:13" x14ac:dyDescent="0.2">
      <c r="A1140">
        <v>1</v>
      </c>
      <c r="B1140" t="s">
        <v>19</v>
      </c>
      <c r="C1140">
        <v>1139</v>
      </c>
      <c r="D1140">
        <f>SUMIFS('MPO Data'!D:D,'MPO Data'!C:C,TAZ!C1140)</f>
        <v>4648</v>
      </c>
      <c r="E1140">
        <f>SUMIFS(NHGIS!B:B,NHGIS!A:A,TAZ!C1140)</f>
        <v>689.75</v>
      </c>
      <c r="F1140">
        <f t="shared" si="34"/>
        <v>4648</v>
      </c>
      <c r="G1140">
        <f t="shared" si="35"/>
        <v>3604</v>
      </c>
      <c r="H1140">
        <f>ROUND(VLOOKUP($C1140,NHGIS!$A$2:$H$4300,COLUMN(NHGIS!C$1))*F1140,0)</f>
        <v>1044</v>
      </c>
      <c r="I1140">
        <f>ROUND(VLOOKUP($C1140,NHGIS!$A$2:$H$4300,COLUMN(NHGIS!D$1))*$F1140,0)</f>
        <v>298</v>
      </c>
      <c r="J1140">
        <f>ROUND(VLOOKUP($C1140,NHGIS!$A$2:$H$4300,COLUMN(NHGIS!E$1))*$F1140,0)</f>
        <v>234</v>
      </c>
      <c r="K1140">
        <f>ROUND(VLOOKUP($C1140,NHGIS!$A$2:$H$4300,COLUMN(NHGIS!F$1))*$F1140,0)</f>
        <v>207</v>
      </c>
      <c r="L1140">
        <f>ROUND(VLOOKUP($C1140,NHGIS!$A$2:$H$4300,COLUMN(NHGIS!G$1))*$F1140,0)</f>
        <v>200</v>
      </c>
      <c r="M1140">
        <f>ROUND(VLOOKUP($C1140,NHGIS!$A$2:$H$4300,COLUMN(NHGIS!H$1))*$F1140,0)</f>
        <v>3708</v>
      </c>
    </row>
    <row r="1141" spans="1:13" x14ac:dyDescent="0.2">
      <c r="A1141">
        <v>1</v>
      </c>
      <c r="B1141" t="s">
        <v>19</v>
      </c>
      <c r="C1141">
        <v>1140</v>
      </c>
      <c r="D1141">
        <f>SUMIFS('MPO Data'!D:D,'MPO Data'!C:C,TAZ!C1141)</f>
        <v>804</v>
      </c>
      <c r="E1141">
        <f>SUMIFS(NHGIS!B:B,NHGIS!A:A,TAZ!C1141)</f>
        <v>705.5</v>
      </c>
      <c r="F1141">
        <f t="shared" si="34"/>
        <v>804</v>
      </c>
      <c r="G1141">
        <f t="shared" si="35"/>
        <v>546</v>
      </c>
      <c r="H1141">
        <f>ROUND(VLOOKUP($C1141,NHGIS!$A$2:$H$4300,COLUMN(NHGIS!C$1))*F1141,0)</f>
        <v>258</v>
      </c>
      <c r="I1141">
        <f>ROUND(VLOOKUP($C1141,NHGIS!$A$2:$H$4300,COLUMN(NHGIS!D$1))*$F1141,0)</f>
        <v>55</v>
      </c>
      <c r="J1141">
        <f>ROUND(VLOOKUP($C1141,NHGIS!$A$2:$H$4300,COLUMN(NHGIS!E$1))*$F1141,0)</f>
        <v>145</v>
      </c>
      <c r="K1141">
        <f>ROUND(VLOOKUP($C1141,NHGIS!$A$2:$H$4300,COLUMN(NHGIS!F$1))*$F1141,0)</f>
        <v>107</v>
      </c>
      <c r="L1141">
        <f>ROUND(VLOOKUP($C1141,NHGIS!$A$2:$H$4300,COLUMN(NHGIS!G$1))*$F1141,0)</f>
        <v>88</v>
      </c>
      <c r="M1141">
        <f>ROUND(VLOOKUP($C1141,NHGIS!$A$2:$H$4300,COLUMN(NHGIS!H$1))*$F1141,0)</f>
        <v>409</v>
      </c>
    </row>
    <row r="1142" spans="1:13" x14ac:dyDescent="0.2">
      <c r="A1142">
        <v>1</v>
      </c>
      <c r="B1142" t="s">
        <v>19</v>
      </c>
      <c r="C1142">
        <v>1141</v>
      </c>
      <c r="D1142">
        <f>SUMIFS('MPO Data'!D:D,'MPO Data'!C:C,TAZ!C1142)</f>
        <v>223</v>
      </c>
      <c r="E1142">
        <f>SUMIFS(NHGIS!B:B,NHGIS!A:A,TAZ!C1142)</f>
        <v>241</v>
      </c>
      <c r="F1142">
        <f t="shared" si="34"/>
        <v>223</v>
      </c>
      <c r="G1142">
        <f t="shared" si="35"/>
        <v>132</v>
      </c>
      <c r="H1142">
        <f>ROUND(VLOOKUP($C1142,NHGIS!$A$2:$H$4300,COLUMN(NHGIS!C$1))*F1142,0)</f>
        <v>91</v>
      </c>
      <c r="I1142">
        <f>ROUND(VLOOKUP($C1142,NHGIS!$A$2:$H$4300,COLUMN(NHGIS!D$1))*$F1142,0)</f>
        <v>55</v>
      </c>
      <c r="J1142">
        <f>ROUND(VLOOKUP($C1142,NHGIS!$A$2:$H$4300,COLUMN(NHGIS!E$1))*$F1142,0)</f>
        <v>13</v>
      </c>
      <c r="K1142">
        <f>ROUND(VLOOKUP($C1142,NHGIS!$A$2:$H$4300,COLUMN(NHGIS!F$1))*$F1142,0)</f>
        <v>34</v>
      </c>
      <c r="L1142">
        <f>ROUND(VLOOKUP($C1142,NHGIS!$A$2:$H$4300,COLUMN(NHGIS!G$1))*$F1142,0)</f>
        <v>12</v>
      </c>
      <c r="M1142">
        <f>ROUND(VLOOKUP($C1142,NHGIS!$A$2:$H$4300,COLUMN(NHGIS!H$1))*$F1142,0)</f>
        <v>109</v>
      </c>
    </row>
    <row r="1143" spans="1:13" x14ac:dyDescent="0.2">
      <c r="A1143">
        <v>1</v>
      </c>
      <c r="B1143" t="s">
        <v>19</v>
      </c>
      <c r="C1143">
        <v>1142</v>
      </c>
      <c r="D1143">
        <f>SUMIFS('MPO Data'!D:D,'MPO Data'!C:C,TAZ!C1143)</f>
        <v>0</v>
      </c>
      <c r="E1143">
        <f>SUMIFS(NHGIS!B:B,NHGIS!A:A,TAZ!C1143)</f>
        <v>0</v>
      </c>
      <c r="F1143">
        <f t="shared" si="34"/>
        <v>0</v>
      </c>
      <c r="G1143">
        <f t="shared" si="35"/>
        <v>0</v>
      </c>
      <c r="H1143">
        <f>ROUND(VLOOKUP($C1143,NHGIS!$A$2:$H$4300,COLUMN(NHGIS!C$1))*F1143,0)</f>
        <v>0</v>
      </c>
      <c r="I1143">
        <f>ROUND(VLOOKUP($C1143,NHGIS!$A$2:$H$4300,COLUMN(NHGIS!D$1))*$F1143,0)</f>
        <v>0</v>
      </c>
      <c r="J1143">
        <f>ROUND(VLOOKUP($C1143,NHGIS!$A$2:$H$4300,COLUMN(NHGIS!E$1))*$F1143,0)</f>
        <v>0</v>
      </c>
      <c r="K1143">
        <f>ROUND(VLOOKUP($C1143,NHGIS!$A$2:$H$4300,COLUMN(NHGIS!F$1))*$F1143,0)</f>
        <v>0</v>
      </c>
      <c r="L1143">
        <f>ROUND(VLOOKUP($C1143,NHGIS!$A$2:$H$4300,COLUMN(NHGIS!G$1))*$F1143,0)</f>
        <v>0</v>
      </c>
      <c r="M1143">
        <f>ROUND(VLOOKUP($C1143,NHGIS!$A$2:$H$4300,COLUMN(NHGIS!H$1))*$F1143,0)</f>
        <v>0</v>
      </c>
    </row>
    <row r="1144" spans="1:13" x14ac:dyDescent="0.2">
      <c r="A1144">
        <v>1</v>
      </c>
      <c r="B1144" t="s">
        <v>19</v>
      </c>
      <c r="C1144">
        <v>1143</v>
      </c>
      <c r="D1144">
        <f>SUMIFS('MPO Data'!D:D,'MPO Data'!C:C,TAZ!C1144)</f>
        <v>1111</v>
      </c>
      <c r="E1144">
        <f>SUMIFS(NHGIS!B:B,NHGIS!A:A,TAZ!C1144)</f>
        <v>1029</v>
      </c>
      <c r="F1144">
        <f t="shared" si="34"/>
        <v>1111</v>
      </c>
      <c r="G1144">
        <f t="shared" si="35"/>
        <v>676</v>
      </c>
      <c r="H1144">
        <f>ROUND(VLOOKUP($C1144,NHGIS!$A$2:$H$4300,COLUMN(NHGIS!C$1))*F1144,0)</f>
        <v>435</v>
      </c>
      <c r="I1144">
        <f>ROUND(VLOOKUP($C1144,NHGIS!$A$2:$H$4300,COLUMN(NHGIS!D$1))*$F1144,0)</f>
        <v>77</v>
      </c>
      <c r="J1144">
        <f>ROUND(VLOOKUP($C1144,NHGIS!$A$2:$H$4300,COLUMN(NHGIS!E$1))*$F1144,0)</f>
        <v>162</v>
      </c>
      <c r="K1144">
        <f>ROUND(VLOOKUP($C1144,NHGIS!$A$2:$H$4300,COLUMN(NHGIS!F$1))*$F1144,0)</f>
        <v>97</v>
      </c>
      <c r="L1144">
        <f>ROUND(VLOOKUP($C1144,NHGIS!$A$2:$H$4300,COLUMN(NHGIS!G$1))*$F1144,0)</f>
        <v>143</v>
      </c>
      <c r="M1144">
        <f>ROUND(VLOOKUP($C1144,NHGIS!$A$2:$H$4300,COLUMN(NHGIS!H$1))*$F1144,0)</f>
        <v>633</v>
      </c>
    </row>
    <row r="1145" spans="1:13" x14ac:dyDescent="0.2">
      <c r="A1145">
        <v>1</v>
      </c>
      <c r="B1145" t="s">
        <v>19</v>
      </c>
      <c r="C1145">
        <v>1144</v>
      </c>
      <c r="D1145">
        <f>SUMIFS('MPO Data'!D:D,'MPO Data'!C:C,TAZ!C1145)</f>
        <v>0</v>
      </c>
      <c r="E1145">
        <f>SUMIFS(NHGIS!B:B,NHGIS!A:A,TAZ!C1145)</f>
        <v>0</v>
      </c>
      <c r="F1145">
        <f t="shared" si="34"/>
        <v>0</v>
      </c>
      <c r="G1145">
        <f t="shared" si="35"/>
        <v>0</v>
      </c>
      <c r="H1145">
        <f>ROUND(VLOOKUP($C1145,NHGIS!$A$2:$H$4300,COLUMN(NHGIS!C$1))*F1145,0)</f>
        <v>0</v>
      </c>
      <c r="I1145">
        <f>ROUND(VLOOKUP($C1145,NHGIS!$A$2:$H$4300,COLUMN(NHGIS!D$1))*$F1145,0)</f>
        <v>0</v>
      </c>
      <c r="J1145">
        <f>ROUND(VLOOKUP($C1145,NHGIS!$A$2:$H$4300,COLUMN(NHGIS!E$1))*$F1145,0)</f>
        <v>0</v>
      </c>
      <c r="K1145">
        <f>ROUND(VLOOKUP($C1145,NHGIS!$A$2:$H$4300,COLUMN(NHGIS!F$1))*$F1145,0)</f>
        <v>0</v>
      </c>
      <c r="L1145">
        <f>ROUND(VLOOKUP($C1145,NHGIS!$A$2:$H$4300,COLUMN(NHGIS!G$1))*$F1145,0)</f>
        <v>0</v>
      </c>
      <c r="M1145">
        <f>ROUND(VLOOKUP($C1145,NHGIS!$A$2:$H$4300,COLUMN(NHGIS!H$1))*$F1145,0)</f>
        <v>0</v>
      </c>
    </row>
    <row r="1146" spans="1:13" x14ac:dyDescent="0.2">
      <c r="A1146">
        <v>1</v>
      </c>
      <c r="B1146" t="s">
        <v>19</v>
      </c>
      <c r="C1146">
        <v>1145</v>
      </c>
      <c r="D1146">
        <f>SUMIFS('MPO Data'!D:D,'MPO Data'!C:C,TAZ!C1146)</f>
        <v>0</v>
      </c>
      <c r="E1146">
        <f>SUMIFS(NHGIS!B:B,NHGIS!A:A,TAZ!C1146)</f>
        <v>123</v>
      </c>
      <c r="F1146">
        <f t="shared" si="34"/>
        <v>0</v>
      </c>
      <c r="G1146">
        <f t="shared" si="35"/>
        <v>0</v>
      </c>
      <c r="H1146">
        <f>ROUND(VLOOKUP($C1146,NHGIS!$A$2:$H$4300,COLUMN(NHGIS!C$1))*F1146,0)</f>
        <v>0</v>
      </c>
      <c r="I1146">
        <f>ROUND(VLOOKUP($C1146,NHGIS!$A$2:$H$4300,COLUMN(NHGIS!D$1))*$F1146,0)</f>
        <v>0</v>
      </c>
      <c r="J1146">
        <f>ROUND(VLOOKUP($C1146,NHGIS!$A$2:$H$4300,COLUMN(NHGIS!E$1))*$F1146,0)</f>
        <v>0</v>
      </c>
      <c r="K1146">
        <f>ROUND(VLOOKUP($C1146,NHGIS!$A$2:$H$4300,COLUMN(NHGIS!F$1))*$F1146,0)</f>
        <v>0</v>
      </c>
      <c r="L1146">
        <f>ROUND(VLOOKUP($C1146,NHGIS!$A$2:$H$4300,COLUMN(NHGIS!G$1))*$F1146,0)</f>
        <v>0</v>
      </c>
      <c r="M1146">
        <f>ROUND(VLOOKUP($C1146,NHGIS!$A$2:$H$4300,COLUMN(NHGIS!H$1))*$F1146,0)</f>
        <v>0</v>
      </c>
    </row>
    <row r="1147" spans="1:13" x14ac:dyDescent="0.2">
      <c r="A1147">
        <v>1</v>
      </c>
      <c r="B1147" t="s">
        <v>19</v>
      </c>
      <c r="C1147">
        <v>1146</v>
      </c>
      <c r="D1147">
        <f>SUMIFS('MPO Data'!D:D,'MPO Data'!C:C,TAZ!C1147)</f>
        <v>0</v>
      </c>
      <c r="E1147">
        <f>SUMIFS(NHGIS!B:B,NHGIS!A:A,TAZ!C1147)</f>
        <v>0</v>
      </c>
      <c r="F1147">
        <f t="shared" si="34"/>
        <v>0</v>
      </c>
      <c r="G1147">
        <f t="shared" si="35"/>
        <v>0</v>
      </c>
      <c r="H1147">
        <f>ROUND(VLOOKUP($C1147,NHGIS!$A$2:$H$4300,COLUMN(NHGIS!C$1))*F1147,0)</f>
        <v>0</v>
      </c>
      <c r="I1147">
        <f>ROUND(VLOOKUP($C1147,NHGIS!$A$2:$H$4300,COLUMN(NHGIS!D$1))*$F1147,0)</f>
        <v>0</v>
      </c>
      <c r="J1147">
        <f>ROUND(VLOOKUP($C1147,NHGIS!$A$2:$H$4300,COLUMN(NHGIS!E$1))*$F1147,0)</f>
        <v>0</v>
      </c>
      <c r="K1147">
        <f>ROUND(VLOOKUP($C1147,NHGIS!$A$2:$H$4300,COLUMN(NHGIS!F$1))*$F1147,0)</f>
        <v>0</v>
      </c>
      <c r="L1147">
        <f>ROUND(VLOOKUP($C1147,NHGIS!$A$2:$H$4300,COLUMN(NHGIS!G$1))*$F1147,0)</f>
        <v>0</v>
      </c>
      <c r="M1147">
        <f>ROUND(VLOOKUP($C1147,NHGIS!$A$2:$H$4300,COLUMN(NHGIS!H$1))*$F1147,0)</f>
        <v>0</v>
      </c>
    </row>
    <row r="1148" spans="1:13" x14ac:dyDescent="0.2">
      <c r="A1148">
        <v>1</v>
      </c>
      <c r="B1148" t="s">
        <v>19</v>
      </c>
      <c r="C1148">
        <v>1147</v>
      </c>
      <c r="D1148">
        <f>SUMIFS('MPO Data'!D:D,'MPO Data'!C:C,TAZ!C1148)</f>
        <v>0</v>
      </c>
      <c r="E1148">
        <f>SUMIFS(NHGIS!B:B,NHGIS!A:A,TAZ!C1148)</f>
        <v>0</v>
      </c>
      <c r="F1148">
        <f t="shared" si="34"/>
        <v>0</v>
      </c>
      <c r="G1148">
        <f t="shared" si="35"/>
        <v>0</v>
      </c>
      <c r="H1148">
        <f>ROUND(VLOOKUP($C1148,NHGIS!$A$2:$H$4300,COLUMN(NHGIS!C$1))*F1148,0)</f>
        <v>0</v>
      </c>
      <c r="I1148">
        <f>ROUND(VLOOKUP($C1148,NHGIS!$A$2:$H$4300,COLUMN(NHGIS!D$1))*$F1148,0)</f>
        <v>0</v>
      </c>
      <c r="J1148">
        <f>ROUND(VLOOKUP($C1148,NHGIS!$A$2:$H$4300,COLUMN(NHGIS!E$1))*$F1148,0)</f>
        <v>0</v>
      </c>
      <c r="K1148">
        <f>ROUND(VLOOKUP($C1148,NHGIS!$A$2:$H$4300,COLUMN(NHGIS!F$1))*$F1148,0)</f>
        <v>0</v>
      </c>
      <c r="L1148">
        <f>ROUND(VLOOKUP($C1148,NHGIS!$A$2:$H$4300,COLUMN(NHGIS!G$1))*$F1148,0)</f>
        <v>0</v>
      </c>
      <c r="M1148">
        <f>ROUND(VLOOKUP($C1148,NHGIS!$A$2:$H$4300,COLUMN(NHGIS!H$1))*$F1148,0)</f>
        <v>0</v>
      </c>
    </row>
    <row r="1149" spans="1:13" x14ac:dyDescent="0.2">
      <c r="A1149">
        <v>1</v>
      </c>
      <c r="B1149" t="s">
        <v>19</v>
      </c>
      <c r="C1149">
        <v>1148</v>
      </c>
      <c r="D1149">
        <f>SUMIFS('MPO Data'!D:D,'MPO Data'!C:C,TAZ!C1149)</f>
        <v>650</v>
      </c>
      <c r="E1149">
        <f>SUMIFS(NHGIS!B:B,NHGIS!A:A,TAZ!C1149)</f>
        <v>723</v>
      </c>
      <c r="F1149">
        <f t="shared" si="34"/>
        <v>650</v>
      </c>
      <c r="G1149">
        <f t="shared" si="35"/>
        <v>448</v>
      </c>
      <c r="H1149">
        <f>ROUND(VLOOKUP($C1149,NHGIS!$A$2:$H$4300,COLUMN(NHGIS!C$1))*F1149,0)</f>
        <v>202</v>
      </c>
      <c r="I1149">
        <f>ROUND(VLOOKUP($C1149,NHGIS!$A$2:$H$4300,COLUMN(NHGIS!D$1))*$F1149,0)</f>
        <v>67</v>
      </c>
      <c r="J1149">
        <f>ROUND(VLOOKUP($C1149,NHGIS!$A$2:$H$4300,COLUMN(NHGIS!E$1))*$F1149,0)</f>
        <v>12</v>
      </c>
      <c r="K1149">
        <f>ROUND(VLOOKUP($C1149,NHGIS!$A$2:$H$4300,COLUMN(NHGIS!F$1))*$F1149,0)</f>
        <v>5</v>
      </c>
      <c r="L1149">
        <f>ROUND(VLOOKUP($C1149,NHGIS!$A$2:$H$4300,COLUMN(NHGIS!G$1))*$F1149,0)</f>
        <v>6</v>
      </c>
      <c r="M1149">
        <f>ROUND(VLOOKUP($C1149,NHGIS!$A$2:$H$4300,COLUMN(NHGIS!H$1))*$F1149,0)</f>
        <v>559</v>
      </c>
    </row>
    <row r="1150" spans="1:13" x14ac:dyDescent="0.2">
      <c r="A1150">
        <v>1</v>
      </c>
      <c r="B1150" t="s">
        <v>19</v>
      </c>
      <c r="C1150">
        <v>1149</v>
      </c>
      <c r="D1150">
        <f>SUMIFS('MPO Data'!D:D,'MPO Data'!C:C,TAZ!C1150)</f>
        <v>0</v>
      </c>
      <c r="E1150">
        <f>SUMIFS(NHGIS!B:B,NHGIS!A:A,TAZ!C1150)</f>
        <v>0</v>
      </c>
      <c r="F1150">
        <f t="shared" si="34"/>
        <v>0</v>
      </c>
      <c r="G1150">
        <f t="shared" si="35"/>
        <v>0</v>
      </c>
      <c r="H1150">
        <f>ROUND(VLOOKUP($C1150,NHGIS!$A$2:$H$4300,COLUMN(NHGIS!C$1))*F1150,0)</f>
        <v>0</v>
      </c>
      <c r="I1150">
        <f>ROUND(VLOOKUP($C1150,NHGIS!$A$2:$H$4300,COLUMN(NHGIS!D$1))*$F1150,0)</f>
        <v>0</v>
      </c>
      <c r="J1150">
        <f>ROUND(VLOOKUP($C1150,NHGIS!$A$2:$H$4300,COLUMN(NHGIS!E$1))*$F1150,0)</f>
        <v>0</v>
      </c>
      <c r="K1150">
        <f>ROUND(VLOOKUP($C1150,NHGIS!$A$2:$H$4300,COLUMN(NHGIS!F$1))*$F1150,0)</f>
        <v>0</v>
      </c>
      <c r="L1150">
        <f>ROUND(VLOOKUP($C1150,NHGIS!$A$2:$H$4300,COLUMN(NHGIS!G$1))*$F1150,0)</f>
        <v>0</v>
      </c>
      <c r="M1150">
        <f>ROUND(VLOOKUP($C1150,NHGIS!$A$2:$H$4300,COLUMN(NHGIS!H$1))*$F1150,0)</f>
        <v>0</v>
      </c>
    </row>
    <row r="1151" spans="1:13" x14ac:dyDescent="0.2">
      <c r="A1151">
        <v>1</v>
      </c>
      <c r="B1151" t="s">
        <v>19</v>
      </c>
      <c r="C1151">
        <v>1150</v>
      </c>
      <c r="D1151">
        <f>SUMIFS('MPO Data'!D:D,'MPO Data'!C:C,TAZ!C1151)</f>
        <v>594</v>
      </c>
      <c r="E1151">
        <f>SUMIFS(NHGIS!B:B,NHGIS!A:A,TAZ!C1151)</f>
        <v>1609</v>
      </c>
      <c r="F1151">
        <f t="shared" si="34"/>
        <v>594</v>
      </c>
      <c r="G1151">
        <f t="shared" si="35"/>
        <v>460</v>
      </c>
      <c r="H1151">
        <f>ROUND(VLOOKUP($C1151,NHGIS!$A$2:$H$4300,COLUMN(NHGIS!C$1))*F1151,0)</f>
        <v>134</v>
      </c>
      <c r="I1151">
        <f>ROUND(VLOOKUP($C1151,NHGIS!$A$2:$H$4300,COLUMN(NHGIS!D$1))*$F1151,0)</f>
        <v>18</v>
      </c>
      <c r="J1151">
        <f>ROUND(VLOOKUP($C1151,NHGIS!$A$2:$H$4300,COLUMN(NHGIS!E$1))*$F1151,0)</f>
        <v>52</v>
      </c>
      <c r="K1151">
        <f>ROUND(VLOOKUP($C1151,NHGIS!$A$2:$H$4300,COLUMN(NHGIS!F$1))*$F1151,0)</f>
        <v>40</v>
      </c>
      <c r="L1151">
        <f>ROUND(VLOOKUP($C1151,NHGIS!$A$2:$H$4300,COLUMN(NHGIS!G$1))*$F1151,0)</f>
        <v>31</v>
      </c>
      <c r="M1151">
        <f>ROUND(VLOOKUP($C1151,NHGIS!$A$2:$H$4300,COLUMN(NHGIS!H$1))*$F1151,0)</f>
        <v>453</v>
      </c>
    </row>
    <row r="1152" spans="1:13" x14ac:dyDescent="0.2">
      <c r="A1152">
        <v>1</v>
      </c>
      <c r="B1152" t="s">
        <v>19</v>
      </c>
      <c r="C1152">
        <v>1151</v>
      </c>
      <c r="D1152">
        <f>SUMIFS('MPO Data'!D:D,'MPO Data'!C:C,TAZ!C1152)</f>
        <v>4</v>
      </c>
      <c r="E1152">
        <f>SUMIFS(NHGIS!B:B,NHGIS!A:A,TAZ!C1152)</f>
        <v>689.75</v>
      </c>
      <c r="F1152">
        <f t="shared" si="34"/>
        <v>4</v>
      </c>
      <c r="G1152">
        <f t="shared" si="35"/>
        <v>3</v>
      </c>
      <c r="H1152">
        <f>ROUND(VLOOKUP($C1152,NHGIS!$A$2:$H$4300,COLUMN(NHGIS!C$1))*F1152,0)</f>
        <v>1</v>
      </c>
      <c r="I1152">
        <f>ROUND(VLOOKUP($C1152,NHGIS!$A$2:$H$4300,COLUMN(NHGIS!D$1))*$F1152,0)</f>
        <v>0</v>
      </c>
      <c r="J1152">
        <f>ROUND(VLOOKUP($C1152,NHGIS!$A$2:$H$4300,COLUMN(NHGIS!E$1))*$F1152,0)</f>
        <v>0</v>
      </c>
      <c r="K1152">
        <f>ROUND(VLOOKUP($C1152,NHGIS!$A$2:$H$4300,COLUMN(NHGIS!F$1))*$F1152,0)</f>
        <v>0</v>
      </c>
      <c r="L1152">
        <f>ROUND(VLOOKUP($C1152,NHGIS!$A$2:$H$4300,COLUMN(NHGIS!G$1))*$F1152,0)</f>
        <v>0</v>
      </c>
      <c r="M1152">
        <f>ROUND(VLOOKUP($C1152,NHGIS!$A$2:$H$4300,COLUMN(NHGIS!H$1))*$F1152,0)</f>
        <v>3</v>
      </c>
    </row>
    <row r="1153" spans="1:13" x14ac:dyDescent="0.2">
      <c r="A1153">
        <v>1</v>
      </c>
      <c r="B1153" t="s">
        <v>19</v>
      </c>
      <c r="C1153">
        <v>1152</v>
      </c>
      <c r="D1153">
        <f>SUMIFS('MPO Data'!D:D,'MPO Data'!C:C,TAZ!C1153)</f>
        <v>0</v>
      </c>
      <c r="E1153">
        <f>SUMIFS(NHGIS!B:B,NHGIS!A:A,TAZ!C1153)</f>
        <v>705.5</v>
      </c>
      <c r="F1153">
        <f t="shared" si="34"/>
        <v>0</v>
      </c>
      <c r="G1153">
        <f t="shared" si="35"/>
        <v>0</v>
      </c>
      <c r="H1153">
        <f>ROUND(VLOOKUP($C1153,NHGIS!$A$2:$H$4300,COLUMN(NHGIS!C$1))*F1153,0)</f>
        <v>0</v>
      </c>
      <c r="I1153">
        <f>ROUND(VLOOKUP($C1153,NHGIS!$A$2:$H$4300,COLUMN(NHGIS!D$1))*$F1153,0)</f>
        <v>0</v>
      </c>
      <c r="J1153">
        <f>ROUND(VLOOKUP($C1153,NHGIS!$A$2:$H$4300,COLUMN(NHGIS!E$1))*$F1153,0)</f>
        <v>0</v>
      </c>
      <c r="K1153">
        <f>ROUND(VLOOKUP($C1153,NHGIS!$A$2:$H$4300,COLUMN(NHGIS!F$1))*$F1153,0)</f>
        <v>0</v>
      </c>
      <c r="L1153">
        <f>ROUND(VLOOKUP($C1153,NHGIS!$A$2:$H$4300,COLUMN(NHGIS!G$1))*$F1153,0)</f>
        <v>0</v>
      </c>
      <c r="M1153">
        <f>ROUND(VLOOKUP($C1153,NHGIS!$A$2:$H$4300,COLUMN(NHGIS!H$1))*$F1153,0)</f>
        <v>0</v>
      </c>
    </row>
    <row r="1154" spans="1:13" x14ac:dyDescent="0.2">
      <c r="A1154">
        <v>1</v>
      </c>
      <c r="B1154" t="s">
        <v>19</v>
      </c>
      <c r="C1154">
        <v>1153</v>
      </c>
      <c r="D1154">
        <f>SUMIFS('MPO Data'!D:D,'MPO Data'!C:C,TAZ!C1154)</f>
        <v>0</v>
      </c>
      <c r="E1154">
        <f>SUMIFS(NHGIS!B:B,NHGIS!A:A,TAZ!C1154)</f>
        <v>0</v>
      </c>
      <c r="F1154">
        <f t="shared" si="34"/>
        <v>0</v>
      </c>
      <c r="G1154">
        <f t="shared" si="35"/>
        <v>0</v>
      </c>
      <c r="H1154">
        <f>ROUND(VLOOKUP($C1154,NHGIS!$A$2:$H$4300,COLUMN(NHGIS!C$1))*F1154,0)</f>
        <v>0</v>
      </c>
      <c r="I1154">
        <f>ROUND(VLOOKUP($C1154,NHGIS!$A$2:$H$4300,COLUMN(NHGIS!D$1))*$F1154,0)</f>
        <v>0</v>
      </c>
      <c r="J1154">
        <f>ROUND(VLOOKUP($C1154,NHGIS!$A$2:$H$4300,COLUMN(NHGIS!E$1))*$F1154,0)</f>
        <v>0</v>
      </c>
      <c r="K1154">
        <f>ROUND(VLOOKUP($C1154,NHGIS!$A$2:$H$4300,COLUMN(NHGIS!F$1))*$F1154,0)</f>
        <v>0</v>
      </c>
      <c r="L1154">
        <f>ROUND(VLOOKUP($C1154,NHGIS!$A$2:$H$4300,COLUMN(NHGIS!G$1))*$F1154,0)</f>
        <v>0</v>
      </c>
      <c r="M1154">
        <f>ROUND(VLOOKUP($C1154,NHGIS!$A$2:$H$4300,COLUMN(NHGIS!H$1))*$F1154,0)</f>
        <v>0</v>
      </c>
    </row>
    <row r="1155" spans="1:13" x14ac:dyDescent="0.2">
      <c r="A1155">
        <v>1</v>
      </c>
      <c r="B1155" t="s">
        <v>19</v>
      </c>
      <c r="C1155">
        <v>1154</v>
      </c>
      <c r="D1155">
        <f>SUMIFS('MPO Data'!D:D,'MPO Data'!C:C,TAZ!C1155)</f>
        <v>573</v>
      </c>
      <c r="E1155">
        <f>SUMIFS(NHGIS!B:B,NHGIS!A:A,TAZ!C1155)</f>
        <v>781</v>
      </c>
      <c r="F1155">
        <f t="shared" ref="F1155:F1218" si="36">D1155</f>
        <v>573</v>
      </c>
      <c r="G1155">
        <f t="shared" ref="G1155:G1218" si="37">F1155-H1155</f>
        <v>426</v>
      </c>
      <c r="H1155">
        <f>ROUND(VLOOKUP($C1155,NHGIS!$A$2:$H$4300,COLUMN(NHGIS!C$1))*F1155,0)</f>
        <v>147</v>
      </c>
      <c r="I1155">
        <f>ROUND(VLOOKUP($C1155,NHGIS!$A$2:$H$4300,COLUMN(NHGIS!D$1))*$F1155,0)</f>
        <v>65</v>
      </c>
      <c r="J1155">
        <f>ROUND(VLOOKUP($C1155,NHGIS!$A$2:$H$4300,COLUMN(NHGIS!E$1))*$F1155,0)</f>
        <v>135</v>
      </c>
      <c r="K1155">
        <f>ROUND(VLOOKUP($C1155,NHGIS!$A$2:$H$4300,COLUMN(NHGIS!F$1))*$F1155,0)</f>
        <v>97</v>
      </c>
      <c r="L1155">
        <f>ROUND(VLOOKUP($C1155,NHGIS!$A$2:$H$4300,COLUMN(NHGIS!G$1))*$F1155,0)</f>
        <v>70</v>
      </c>
      <c r="M1155">
        <f>ROUND(VLOOKUP($C1155,NHGIS!$A$2:$H$4300,COLUMN(NHGIS!H$1))*$F1155,0)</f>
        <v>206</v>
      </c>
    </row>
    <row r="1156" spans="1:13" x14ac:dyDescent="0.2">
      <c r="A1156">
        <v>1</v>
      </c>
      <c r="B1156" t="s">
        <v>19</v>
      </c>
      <c r="C1156">
        <v>1155</v>
      </c>
      <c r="D1156">
        <f>SUMIFS('MPO Data'!D:D,'MPO Data'!C:C,TAZ!C1156)</f>
        <v>0</v>
      </c>
      <c r="E1156">
        <f>SUMIFS(NHGIS!B:B,NHGIS!A:A,TAZ!C1156)</f>
        <v>0</v>
      </c>
      <c r="F1156">
        <f t="shared" si="36"/>
        <v>0</v>
      </c>
      <c r="G1156">
        <f t="shared" si="37"/>
        <v>0</v>
      </c>
      <c r="H1156">
        <f>ROUND(VLOOKUP($C1156,NHGIS!$A$2:$H$4300,COLUMN(NHGIS!C$1))*F1156,0)</f>
        <v>0</v>
      </c>
      <c r="I1156">
        <f>ROUND(VLOOKUP($C1156,NHGIS!$A$2:$H$4300,COLUMN(NHGIS!D$1))*$F1156,0)</f>
        <v>0</v>
      </c>
      <c r="J1156">
        <f>ROUND(VLOOKUP($C1156,NHGIS!$A$2:$H$4300,COLUMN(NHGIS!E$1))*$F1156,0)</f>
        <v>0</v>
      </c>
      <c r="K1156">
        <f>ROUND(VLOOKUP($C1156,NHGIS!$A$2:$H$4300,COLUMN(NHGIS!F$1))*$F1156,0)</f>
        <v>0</v>
      </c>
      <c r="L1156">
        <f>ROUND(VLOOKUP($C1156,NHGIS!$A$2:$H$4300,COLUMN(NHGIS!G$1))*$F1156,0)</f>
        <v>0</v>
      </c>
      <c r="M1156">
        <f>ROUND(VLOOKUP($C1156,NHGIS!$A$2:$H$4300,COLUMN(NHGIS!H$1))*$F1156,0)</f>
        <v>0</v>
      </c>
    </row>
    <row r="1157" spans="1:13" x14ac:dyDescent="0.2">
      <c r="A1157">
        <v>1</v>
      </c>
      <c r="B1157" t="s">
        <v>19</v>
      </c>
      <c r="C1157">
        <v>1156</v>
      </c>
      <c r="D1157">
        <f>SUMIFS('MPO Data'!D:D,'MPO Data'!C:C,TAZ!C1157)</f>
        <v>0</v>
      </c>
      <c r="E1157">
        <f>SUMIFS(NHGIS!B:B,NHGIS!A:A,TAZ!C1157)</f>
        <v>0</v>
      </c>
      <c r="F1157">
        <f t="shared" si="36"/>
        <v>0</v>
      </c>
      <c r="G1157">
        <f t="shared" si="37"/>
        <v>0</v>
      </c>
      <c r="H1157">
        <f>ROUND(VLOOKUP($C1157,NHGIS!$A$2:$H$4300,COLUMN(NHGIS!C$1))*F1157,0)</f>
        <v>0</v>
      </c>
      <c r="I1157">
        <f>ROUND(VLOOKUP($C1157,NHGIS!$A$2:$H$4300,COLUMN(NHGIS!D$1))*$F1157,0)</f>
        <v>0</v>
      </c>
      <c r="J1157">
        <f>ROUND(VLOOKUP($C1157,NHGIS!$A$2:$H$4300,COLUMN(NHGIS!E$1))*$F1157,0)</f>
        <v>0</v>
      </c>
      <c r="K1157">
        <f>ROUND(VLOOKUP($C1157,NHGIS!$A$2:$H$4300,COLUMN(NHGIS!F$1))*$F1157,0)</f>
        <v>0</v>
      </c>
      <c r="L1157">
        <f>ROUND(VLOOKUP($C1157,NHGIS!$A$2:$H$4300,COLUMN(NHGIS!G$1))*$F1157,0)</f>
        <v>0</v>
      </c>
      <c r="M1157">
        <f>ROUND(VLOOKUP($C1157,NHGIS!$A$2:$H$4300,COLUMN(NHGIS!H$1))*$F1157,0)</f>
        <v>0</v>
      </c>
    </row>
    <row r="1158" spans="1:13" x14ac:dyDescent="0.2">
      <c r="A1158">
        <v>1</v>
      </c>
      <c r="B1158" t="s">
        <v>19</v>
      </c>
      <c r="C1158">
        <v>1157</v>
      </c>
      <c r="D1158">
        <f>SUMIFS('MPO Data'!D:D,'MPO Data'!C:C,TAZ!C1158)</f>
        <v>175</v>
      </c>
      <c r="E1158">
        <f>SUMIFS(NHGIS!B:B,NHGIS!A:A,TAZ!C1158)</f>
        <v>190</v>
      </c>
      <c r="F1158">
        <f t="shared" si="36"/>
        <v>175</v>
      </c>
      <c r="G1158">
        <f t="shared" si="37"/>
        <v>47</v>
      </c>
      <c r="H1158">
        <f>ROUND(VLOOKUP($C1158,NHGIS!$A$2:$H$4300,COLUMN(NHGIS!C$1))*F1158,0)</f>
        <v>128</v>
      </c>
      <c r="I1158">
        <f>ROUND(VLOOKUP($C1158,NHGIS!$A$2:$H$4300,COLUMN(NHGIS!D$1))*$F1158,0)</f>
        <v>8</v>
      </c>
      <c r="J1158">
        <f>ROUND(VLOOKUP($C1158,NHGIS!$A$2:$H$4300,COLUMN(NHGIS!E$1))*$F1158,0)</f>
        <v>19</v>
      </c>
      <c r="K1158">
        <f>ROUND(VLOOKUP($C1158,NHGIS!$A$2:$H$4300,COLUMN(NHGIS!F$1))*$F1158,0)</f>
        <v>48</v>
      </c>
      <c r="L1158">
        <f>ROUND(VLOOKUP($C1158,NHGIS!$A$2:$H$4300,COLUMN(NHGIS!G$1))*$F1158,0)</f>
        <v>29</v>
      </c>
      <c r="M1158">
        <f>ROUND(VLOOKUP($C1158,NHGIS!$A$2:$H$4300,COLUMN(NHGIS!H$1))*$F1158,0)</f>
        <v>71</v>
      </c>
    </row>
    <row r="1159" spans="1:13" x14ac:dyDescent="0.2">
      <c r="A1159">
        <v>1</v>
      </c>
      <c r="B1159" t="s">
        <v>19</v>
      </c>
      <c r="C1159">
        <v>1158</v>
      </c>
      <c r="D1159">
        <f>SUMIFS('MPO Data'!D:D,'MPO Data'!C:C,TAZ!C1159)</f>
        <v>2604</v>
      </c>
      <c r="E1159">
        <f>SUMIFS(NHGIS!B:B,NHGIS!A:A,TAZ!C1159)</f>
        <v>2747</v>
      </c>
      <c r="F1159">
        <f t="shared" si="36"/>
        <v>2604</v>
      </c>
      <c r="G1159">
        <f t="shared" si="37"/>
        <v>2107</v>
      </c>
      <c r="H1159">
        <f>ROUND(VLOOKUP($C1159,NHGIS!$A$2:$H$4300,COLUMN(NHGIS!C$1))*F1159,0)</f>
        <v>497</v>
      </c>
      <c r="I1159">
        <f>ROUND(VLOOKUP($C1159,NHGIS!$A$2:$H$4300,COLUMN(NHGIS!D$1))*$F1159,0)</f>
        <v>457</v>
      </c>
      <c r="J1159">
        <f>ROUND(VLOOKUP($C1159,NHGIS!$A$2:$H$4300,COLUMN(NHGIS!E$1))*$F1159,0)</f>
        <v>353</v>
      </c>
      <c r="K1159">
        <f>ROUND(VLOOKUP($C1159,NHGIS!$A$2:$H$4300,COLUMN(NHGIS!F$1))*$F1159,0)</f>
        <v>235</v>
      </c>
      <c r="L1159">
        <f>ROUND(VLOOKUP($C1159,NHGIS!$A$2:$H$4300,COLUMN(NHGIS!G$1))*$F1159,0)</f>
        <v>378</v>
      </c>
      <c r="M1159">
        <f>ROUND(VLOOKUP($C1159,NHGIS!$A$2:$H$4300,COLUMN(NHGIS!H$1))*$F1159,0)</f>
        <v>1181</v>
      </c>
    </row>
    <row r="1160" spans="1:13" x14ac:dyDescent="0.2">
      <c r="A1160">
        <v>1</v>
      </c>
      <c r="B1160" t="s">
        <v>19</v>
      </c>
      <c r="C1160">
        <v>1159</v>
      </c>
      <c r="D1160">
        <f>SUMIFS('MPO Data'!D:D,'MPO Data'!C:C,TAZ!C1160)</f>
        <v>953</v>
      </c>
      <c r="E1160">
        <f>SUMIFS(NHGIS!B:B,NHGIS!A:A,TAZ!C1160)</f>
        <v>645</v>
      </c>
      <c r="F1160">
        <f t="shared" si="36"/>
        <v>953</v>
      </c>
      <c r="G1160">
        <f t="shared" si="37"/>
        <v>510</v>
      </c>
      <c r="H1160">
        <f>ROUND(VLOOKUP($C1160,NHGIS!$A$2:$H$4300,COLUMN(NHGIS!C$1))*F1160,0)</f>
        <v>443</v>
      </c>
      <c r="I1160">
        <f>ROUND(VLOOKUP($C1160,NHGIS!$A$2:$H$4300,COLUMN(NHGIS!D$1))*$F1160,0)</f>
        <v>31</v>
      </c>
      <c r="J1160">
        <f>ROUND(VLOOKUP($C1160,NHGIS!$A$2:$H$4300,COLUMN(NHGIS!E$1))*$F1160,0)</f>
        <v>112</v>
      </c>
      <c r="K1160">
        <f>ROUND(VLOOKUP($C1160,NHGIS!$A$2:$H$4300,COLUMN(NHGIS!F$1))*$F1160,0)</f>
        <v>213</v>
      </c>
      <c r="L1160">
        <f>ROUND(VLOOKUP($C1160,NHGIS!$A$2:$H$4300,COLUMN(NHGIS!G$1))*$F1160,0)</f>
        <v>90</v>
      </c>
      <c r="M1160">
        <f>ROUND(VLOOKUP($C1160,NHGIS!$A$2:$H$4300,COLUMN(NHGIS!H$1))*$F1160,0)</f>
        <v>507</v>
      </c>
    </row>
    <row r="1161" spans="1:13" x14ac:dyDescent="0.2">
      <c r="A1161">
        <v>1</v>
      </c>
      <c r="B1161" t="s">
        <v>19</v>
      </c>
      <c r="C1161">
        <v>1160</v>
      </c>
      <c r="D1161">
        <f>SUMIFS('MPO Data'!D:D,'MPO Data'!C:C,TAZ!C1161)</f>
        <v>232</v>
      </c>
      <c r="E1161">
        <f>SUMIFS(NHGIS!B:B,NHGIS!A:A,TAZ!C1161)</f>
        <v>263</v>
      </c>
      <c r="F1161">
        <f t="shared" si="36"/>
        <v>232</v>
      </c>
      <c r="G1161">
        <f t="shared" si="37"/>
        <v>153</v>
      </c>
      <c r="H1161">
        <f>ROUND(VLOOKUP($C1161,NHGIS!$A$2:$H$4300,COLUMN(NHGIS!C$1))*F1161,0)</f>
        <v>79</v>
      </c>
      <c r="I1161">
        <f>ROUND(VLOOKUP($C1161,NHGIS!$A$2:$H$4300,COLUMN(NHGIS!D$1))*$F1161,0)</f>
        <v>14</v>
      </c>
      <c r="J1161">
        <f>ROUND(VLOOKUP($C1161,NHGIS!$A$2:$H$4300,COLUMN(NHGIS!E$1))*$F1161,0)</f>
        <v>51</v>
      </c>
      <c r="K1161">
        <f>ROUND(VLOOKUP($C1161,NHGIS!$A$2:$H$4300,COLUMN(NHGIS!F$1))*$F1161,0)</f>
        <v>9</v>
      </c>
      <c r="L1161">
        <f>ROUND(VLOOKUP($C1161,NHGIS!$A$2:$H$4300,COLUMN(NHGIS!G$1))*$F1161,0)</f>
        <v>4</v>
      </c>
      <c r="M1161">
        <f>ROUND(VLOOKUP($C1161,NHGIS!$A$2:$H$4300,COLUMN(NHGIS!H$1))*$F1161,0)</f>
        <v>153</v>
      </c>
    </row>
    <row r="1162" spans="1:13" x14ac:dyDescent="0.2">
      <c r="A1162">
        <v>1</v>
      </c>
      <c r="B1162" t="s">
        <v>19</v>
      </c>
      <c r="C1162">
        <v>1161</v>
      </c>
      <c r="D1162">
        <f>SUMIFS('MPO Data'!D:D,'MPO Data'!C:C,TAZ!C1162)</f>
        <v>2058</v>
      </c>
      <c r="E1162">
        <f>SUMIFS(NHGIS!B:B,NHGIS!A:A,TAZ!C1162)</f>
        <v>2095</v>
      </c>
      <c r="F1162">
        <f t="shared" si="36"/>
        <v>2058</v>
      </c>
      <c r="G1162">
        <f t="shared" si="37"/>
        <v>1375</v>
      </c>
      <c r="H1162">
        <f>ROUND(VLOOKUP($C1162,NHGIS!$A$2:$H$4300,COLUMN(NHGIS!C$1))*F1162,0)</f>
        <v>683</v>
      </c>
      <c r="I1162">
        <f>ROUND(VLOOKUP($C1162,NHGIS!$A$2:$H$4300,COLUMN(NHGIS!D$1))*$F1162,0)</f>
        <v>306</v>
      </c>
      <c r="J1162">
        <f>ROUND(VLOOKUP($C1162,NHGIS!$A$2:$H$4300,COLUMN(NHGIS!E$1))*$F1162,0)</f>
        <v>343</v>
      </c>
      <c r="K1162">
        <f>ROUND(VLOOKUP($C1162,NHGIS!$A$2:$H$4300,COLUMN(NHGIS!F$1))*$F1162,0)</f>
        <v>287</v>
      </c>
      <c r="L1162">
        <f>ROUND(VLOOKUP($C1162,NHGIS!$A$2:$H$4300,COLUMN(NHGIS!G$1))*$F1162,0)</f>
        <v>340</v>
      </c>
      <c r="M1162">
        <f>ROUND(VLOOKUP($C1162,NHGIS!$A$2:$H$4300,COLUMN(NHGIS!H$1))*$F1162,0)</f>
        <v>783</v>
      </c>
    </row>
    <row r="1163" spans="1:13" x14ac:dyDescent="0.2">
      <c r="A1163">
        <v>1</v>
      </c>
      <c r="B1163" t="s">
        <v>19</v>
      </c>
      <c r="C1163">
        <v>1162</v>
      </c>
      <c r="D1163">
        <f>SUMIFS('MPO Data'!D:D,'MPO Data'!C:C,TAZ!C1163)</f>
        <v>611</v>
      </c>
      <c r="E1163">
        <f>SUMIFS(NHGIS!B:B,NHGIS!A:A,TAZ!C1163)</f>
        <v>806</v>
      </c>
      <c r="F1163">
        <f t="shared" si="36"/>
        <v>611</v>
      </c>
      <c r="G1163">
        <f t="shared" si="37"/>
        <v>500</v>
      </c>
      <c r="H1163">
        <f>ROUND(VLOOKUP($C1163,NHGIS!$A$2:$H$4300,COLUMN(NHGIS!C$1))*F1163,0)</f>
        <v>111</v>
      </c>
      <c r="I1163">
        <f>ROUND(VLOOKUP($C1163,NHGIS!$A$2:$H$4300,COLUMN(NHGIS!D$1))*$F1163,0)</f>
        <v>11</v>
      </c>
      <c r="J1163">
        <f>ROUND(VLOOKUP($C1163,NHGIS!$A$2:$H$4300,COLUMN(NHGIS!E$1))*$F1163,0)</f>
        <v>180</v>
      </c>
      <c r="K1163">
        <f>ROUND(VLOOKUP($C1163,NHGIS!$A$2:$H$4300,COLUMN(NHGIS!F$1))*$F1163,0)</f>
        <v>93</v>
      </c>
      <c r="L1163">
        <f>ROUND(VLOOKUP($C1163,NHGIS!$A$2:$H$4300,COLUMN(NHGIS!G$1))*$F1163,0)</f>
        <v>20</v>
      </c>
      <c r="M1163">
        <f>ROUND(VLOOKUP($C1163,NHGIS!$A$2:$H$4300,COLUMN(NHGIS!H$1))*$F1163,0)</f>
        <v>306</v>
      </c>
    </row>
    <row r="1164" spans="1:13" x14ac:dyDescent="0.2">
      <c r="A1164">
        <v>1</v>
      </c>
      <c r="B1164" t="s">
        <v>19</v>
      </c>
      <c r="C1164">
        <v>1163</v>
      </c>
      <c r="D1164">
        <f>SUMIFS('MPO Data'!D:D,'MPO Data'!C:C,TAZ!C1164)</f>
        <v>1114</v>
      </c>
      <c r="E1164">
        <f>SUMIFS(NHGIS!B:B,NHGIS!A:A,TAZ!C1164)</f>
        <v>1109</v>
      </c>
      <c r="F1164">
        <f t="shared" si="36"/>
        <v>1114</v>
      </c>
      <c r="G1164">
        <f t="shared" si="37"/>
        <v>772</v>
      </c>
      <c r="H1164">
        <f>ROUND(VLOOKUP($C1164,NHGIS!$A$2:$H$4300,COLUMN(NHGIS!C$1))*F1164,0)</f>
        <v>342</v>
      </c>
      <c r="I1164">
        <f>ROUND(VLOOKUP($C1164,NHGIS!$A$2:$H$4300,COLUMN(NHGIS!D$1))*$F1164,0)</f>
        <v>110</v>
      </c>
      <c r="J1164">
        <f>ROUND(VLOOKUP($C1164,NHGIS!$A$2:$H$4300,COLUMN(NHGIS!E$1))*$F1164,0)</f>
        <v>162</v>
      </c>
      <c r="K1164">
        <f>ROUND(VLOOKUP($C1164,NHGIS!$A$2:$H$4300,COLUMN(NHGIS!F$1))*$F1164,0)</f>
        <v>117</v>
      </c>
      <c r="L1164">
        <f>ROUND(VLOOKUP($C1164,NHGIS!$A$2:$H$4300,COLUMN(NHGIS!G$1))*$F1164,0)</f>
        <v>143</v>
      </c>
      <c r="M1164">
        <f>ROUND(VLOOKUP($C1164,NHGIS!$A$2:$H$4300,COLUMN(NHGIS!H$1))*$F1164,0)</f>
        <v>583</v>
      </c>
    </row>
    <row r="1165" spans="1:13" x14ac:dyDescent="0.2">
      <c r="A1165">
        <v>1</v>
      </c>
      <c r="B1165" t="s">
        <v>19</v>
      </c>
      <c r="C1165">
        <v>1164</v>
      </c>
      <c r="D1165">
        <f>SUMIFS('MPO Data'!D:D,'MPO Data'!C:C,TAZ!C1165)</f>
        <v>1571</v>
      </c>
      <c r="E1165">
        <f>SUMIFS(NHGIS!B:B,NHGIS!A:A,TAZ!C1165)</f>
        <v>1544</v>
      </c>
      <c r="F1165">
        <f t="shared" si="36"/>
        <v>1571</v>
      </c>
      <c r="G1165">
        <f t="shared" si="37"/>
        <v>1056</v>
      </c>
      <c r="H1165">
        <f>ROUND(VLOOKUP($C1165,NHGIS!$A$2:$H$4300,COLUMN(NHGIS!C$1))*F1165,0)</f>
        <v>515</v>
      </c>
      <c r="I1165">
        <f>ROUND(VLOOKUP($C1165,NHGIS!$A$2:$H$4300,COLUMN(NHGIS!D$1))*$F1165,0)</f>
        <v>118</v>
      </c>
      <c r="J1165">
        <f>ROUND(VLOOKUP($C1165,NHGIS!$A$2:$H$4300,COLUMN(NHGIS!E$1))*$F1165,0)</f>
        <v>182</v>
      </c>
      <c r="K1165">
        <f>ROUND(VLOOKUP($C1165,NHGIS!$A$2:$H$4300,COLUMN(NHGIS!F$1))*$F1165,0)</f>
        <v>250</v>
      </c>
      <c r="L1165">
        <f>ROUND(VLOOKUP($C1165,NHGIS!$A$2:$H$4300,COLUMN(NHGIS!G$1))*$F1165,0)</f>
        <v>195</v>
      </c>
      <c r="M1165">
        <f>ROUND(VLOOKUP($C1165,NHGIS!$A$2:$H$4300,COLUMN(NHGIS!H$1))*$F1165,0)</f>
        <v>825</v>
      </c>
    </row>
    <row r="1166" spans="1:13" x14ac:dyDescent="0.2">
      <c r="A1166">
        <v>1</v>
      </c>
      <c r="B1166" t="s">
        <v>19</v>
      </c>
      <c r="C1166">
        <v>1165</v>
      </c>
      <c r="D1166">
        <f>SUMIFS('MPO Data'!D:D,'MPO Data'!C:C,TAZ!C1166)</f>
        <v>1439</v>
      </c>
      <c r="E1166">
        <f>SUMIFS(NHGIS!B:B,NHGIS!A:A,TAZ!C1166)</f>
        <v>1389</v>
      </c>
      <c r="F1166">
        <f t="shared" si="36"/>
        <v>1439</v>
      </c>
      <c r="G1166">
        <f t="shared" si="37"/>
        <v>942</v>
      </c>
      <c r="H1166">
        <f>ROUND(VLOOKUP($C1166,NHGIS!$A$2:$H$4300,COLUMN(NHGIS!C$1))*F1166,0)</f>
        <v>497</v>
      </c>
      <c r="I1166">
        <f>ROUND(VLOOKUP($C1166,NHGIS!$A$2:$H$4300,COLUMN(NHGIS!D$1))*$F1166,0)</f>
        <v>112</v>
      </c>
      <c r="J1166">
        <f>ROUND(VLOOKUP($C1166,NHGIS!$A$2:$H$4300,COLUMN(NHGIS!E$1))*$F1166,0)</f>
        <v>171</v>
      </c>
      <c r="K1166">
        <f>ROUND(VLOOKUP($C1166,NHGIS!$A$2:$H$4300,COLUMN(NHGIS!F$1))*$F1166,0)</f>
        <v>199</v>
      </c>
      <c r="L1166">
        <f>ROUND(VLOOKUP($C1166,NHGIS!$A$2:$H$4300,COLUMN(NHGIS!G$1))*$F1166,0)</f>
        <v>210</v>
      </c>
      <c r="M1166">
        <f>ROUND(VLOOKUP($C1166,NHGIS!$A$2:$H$4300,COLUMN(NHGIS!H$1))*$F1166,0)</f>
        <v>747</v>
      </c>
    </row>
    <row r="1167" spans="1:13" x14ac:dyDescent="0.2">
      <c r="A1167">
        <v>1</v>
      </c>
      <c r="B1167" t="s">
        <v>19</v>
      </c>
      <c r="C1167">
        <v>1166</v>
      </c>
      <c r="D1167">
        <f>SUMIFS('MPO Data'!D:D,'MPO Data'!C:C,TAZ!C1167)</f>
        <v>959</v>
      </c>
      <c r="E1167">
        <f>SUMIFS(NHGIS!B:B,NHGIS!A:A,TAZ!C1167)</f>
        <v>799</v>
      </c>
      <c r="F1167">
        <f t="shared" si="36"/>
        <v>959</v>
      </c>
      <c r="G1167">
        <f t="shared" si="37"/>
        <v>649</v>
      </c>
      <c r="H1167">
        <f>ROUND(VLOOKUP($C1167,NHGIS!$A$2:$H$4300,COLUMN(NHGIS!C$1))*F1167,0)</f>
        <v>310</v>
      </c>
      <c r="I1167">
        <f>ROUND(VLOOKUP($C1167,NHGIS!$A$2:$H$4300,COLUMN(NHGIS!D$1))*$F1167,0)</f>
        <v>85</v>
      </c>
      <c r="J1167">
        <f>ROUND(VLOOKUP($C1167,NHGIS!$A$2:$H$4300,COLUMN(NHGIS!E$1))*$F1167,0)</f>
        <v>222</v>
      </c>
      <c r="K1167">
        <f>ROUND(VLOOKUP($C1167,NHGIS!$A$2:$H$4300,COLUMN(NHGIS!F$1))*$F1167,0)</f>
        <v>176</v>
      </c>
      <c r="L1167">
        <f>ROUND(VLOOKUP($C1167,NHGIS!$A$2:$H$4300,COLUMN(NHGIS!G$1))*$F1167,0)</f>
        <v>193</v>
      </c>
      <c r="M1167">
        <f>ROUND(VLOOKUP($C1167,NHGIS!$A$2:$H$4300,COLUMN(NHGIS!H$1))*$F1167,0)</f>
        <v>282</v>
      </c>
    </row>
    <row r="1168" spans="1:13" x14ac:dyDescent="0.2">
      <c r="A1168">
        <v>1</v>
      </c>
      <c r="B1168" t="s">
        <v>19</v>
      </c>
      <c r="C1168">
        <v>1167</v>
      </c>
      <c r="D1168">
        <f>SUMIFS('MPO Data'!D:D,'MPO Data'!C:C,TAZ!C1168)</f>
        <v>816</v>
      </c>
      <c r="E1168">
        <f>SUMIFS(NHGIS!B:B,NHGIS!A:A,TAZ!C1168)</f>
        <v>623</v>
      </c>
      <c r="F1168">
        <f t="shared" si="36"/>
        <v>816</v>
      </c>
      <c r="G1168">
        <f t="shared" si="37"/>
        <v>568</v>
      </c>
      <c r="H1168">
        <f>ROUND(VLOOKUP($C1168,NHGIS!$A$2:$H$4300,COLUMN(NHGIS!C$1))*F1168,0)</f>
        <v>248</v>
      </c>
      <c r="I1168">
        <f>ROUND(VLOOKUP($C1168,NHGIS!$A$2:$H$4300,COLUMN(NHGIS!D$1))*$F1168,0)</f>
        <v>46</v>
      </c>
      <c r="J1168">
        <f>ROUND(VLOOKUP($C1168,NHGIS!$A$2:$H$4300,COLUMN(NHGIS!E$1))*$F1168,0)</f>
        <v>68</v>
      </c>
      <c r="K1168">
        <f>ROUND(VLOOKUP($C1168,NHGIS!$A$2:$H$4300,COLUMN(NHGIS!F$1))*$F1168,0)</f>
        <v>63</v>
      </c>
      <c r="L1168">
        <f>ROUND(VLOOKUP($C1168,NHGIS!$A$2:$H$4300,COLUMN(NHGIS!G$1))*$F1168,0)</f>
        <v>149</v>
      </c>
      <c r="M1168">
        <f>ROUND(VLOOKUP($C1168,NHGIS!$A$2:$H$4300,COLUMN(NHGIS!H$1))*$F1168,0)</f>
        <v>490</v>
      </c>
    </row>
    <row r="1169" spans="1:13" x14ac:dyDescent="0.2">
      <c r="A1169">
        <v>1</v>
      </c>
      <c r="B1169" t="s">
        <v>19</v>
      </c>
      <c r="C1169">
        <v>1168</v>
      </c>
      <c r="D1169">
        <f>SUMIFS('MPO Data'!D:D,'MPO Data'!C:C,TAZ!C1169)</f>
        <v>176</v>
      </c>
      <c r="E1169">
        <f>SUMIFS(NHGIS!B:B,NHGIS!A:A,TAZ!C1169)</f>
        <v>316</v>
      </c>
      <c r="F1169">
        <f t="shared" si="36"/>
        <v>176</v>
      </c>
      <c r="G1169">
        <f t="shared" si="37"/>
        <v>111</v>
      </c>
      <c r="H1169">
        <f>ROUND(VLOOKUP($C1169,NHGIS!$A$2:$H$4300,COLUMN(NHGIS!C$1))*F1169,0)</f>
        <v>65</v>
      </c>
      <c r="I1169">
        <f>ROUND(VLOOKUP($C1169,NHGIS!$A$2:$H$4300,COLUMN(NHGIS!D$1))*$F1169,0)</f>
        <v>31</v>
      </c>
      <c r="J1169">
        <f>ROUND(VLOOKUP($C1169,NHGIS!$A$2:$H$4300,COLUMN(NHGIS!E$1))*$F1169,0)</f>
        <v>32</v>
      </c>
      <c r="K1169">
        <f>ROUND(VLOOKUP($C1169,NHGIS!$A$2:$H$4300,COLUMN(NHGIS!F$1))*$F1169,0)</f>
        <v>8</v>
      </c>
      <c r="L1169">
        <f>ROUND(VLOOKUP($C1169,NHGIS!$A$2:$H$4300,COLUMN(NHGIS!G$1))*$F1169,0)</f>
        <v>28</v>
      </c>
      <c r="M1169">
        <f>ROUND(VLOOKUP($C1169,NHGIS!$A$2:$H$4300,COLUMN(NHGIS!H$1))*$F1169,0)</f>
        <v>77</v>
      </c>
    </row>
    <row r="1170" spans="1:13" x14ac:dyDescent="0.2">
      <c r="A1170">
        <v>1</v>
      </c>
      <c r="B1170" t="s">
        <v>19</v>
      </c>
      <c r="C1170">
        <v>1169</v>
      </c>
      <c r="D1170">
        <f>SUMIFS('MPO Data'!D:D,'MPO Data'!C:C,TAZ!C1170)</f>
        <v>37</v>
      </c>
      <c r="E1170">
        <f>SUMIFS(NHGIS!B:B,NHGIS!A:A,TAZ!C1170)</f>
        <v>497</v>
      </c>
      <c r="F1170">
        <f t="shared" si="36"/>
        <v>37</v>
      </c>
      <c r="G1170">
        <f t="shared" si="37"/>
        <v>31</v>
      </c>
      <c r="H1170">
        <f>ROUND(VLOOKUP($C1170,NHGIS!$A$2:$H$4300,COLUMN(NHGIS!C$1))*F1170,0)</f>
        <v>6</v>
      </c>
      <c r="I1170">
        <f>ROUND(VLOOKUP($C1170,NHGIS!$A$2:$H$4300,COLUMN(NHGIS!D$1))*$F1170,0)</f>
        <v>8</v>
      </c>
      <c r="J1170">
        <f>ROUND(VLOOKUP($C1170,NHGIS!$A$2:$H$4300,COLUMN(NHGIS!E$1))*$F1170,0)</f>
        <v>4</v>
      </c>
      <c r="K1170">
        <f>ROUND(VLOOKUP($C1170,NHGIS!$A$2:$H$4300,COLUMN(NHGIS!F$1))*$F1170,0)</f>
        <v>9</v>
      </c>
      <c r="L1170">
        <f>ROUND(VLOOKUP($C1170,NHGIS!$A$2:$H$4300,COLUMN(NHGIS!G$1))*$F1170,0)</f>
        <v>7</v>
      </c>
      <c r="M1170">
        <f>ROUND(VLOOKUP($C1170,NHGIS!$A$2:$H$4300,COLUMN(NHGIS!H$1))*$F1170,0)</f>
        <v>9</v>
      </c>
    </row>
    <row r="1171" spans="1:13" x14ac:dyDescent="0.2">
      <c r="A1171">
        <v>1</v>
      </c>
      <c r="B1171" t="s">
        <v>19</v>
      </c>
      <c r="C1171">
        <v>1170</v>
      </c>
      <c r="D1171">
        <f>SUMIFS('MPO Data'!D:D,'MPO Data'!C:C,TAZ!C1171)</f>
        <v>5017</v>
      </c>
      <c r="E1171">
        <f>SUMIFS(NHGIS!B:B,NHGIS!A:A,TAZ!C1171)</f>
        <v>1584</v>
      </c>
      <c r="F1171">
        <f t="shared" si="36"/>
        <v>5017</v>
      </c>
      <c r="G1171">
        <f t="shared" si="37"/>
        <v>3696</v>
      </c>
      <c r="H1171">
        <f>ROUND(VLOOKUP($C1171,NHGIS!$A$2:$H$4300,COLUMN(NHGIS!C$1))*F1171,0)</f>
        <v>1321</v>
      </c>
      <c r="I1171">
        <f>ROUND(VLOOKUP($C1171,NHGIS!$A$2:$H$4300,COLUMN(NHGIS!D$1))*$F1171,0)</f>
        <v>624</v>
      </c>
      <c r="J1171">
        <f>ROUND(VLOOKUP($C1171,NHGIS!$A$2:$H$4300,COLUMN(NHGIS!E$1))*$F1171,0)</f>
        <v>412</v>
      </c>
      <c r="K1171">
        <f>ROUND(VLOOKUP($C1171,NHGIS!$A$2:$H$4300,COLUMN(NHGIS!F$1))*$F1171,0)</f>
        <v>538</v>
      </c>
      <c r="L1171">
        <f>ROUND(VLOOKUP($C1171,NHGIS!$A$2:$H$4300,COLUMN(NHGIS!G$1))*$F1171,0)</f>
        <v>304</v>
      </c>
      <c r="M1171">
        <f>ROUND(VLOOKUP($C1171,NHGIS!$A$2:$H$4300,COLUMN(NHGIS!H$1))*$F1171,0)</f>
        <v>3139</v>
      </c>
    </row>
    <row r="1172" spans="1:13" x14ac:dyDescent="0.2">
      <c r="A1172">
        <v>1</v>
      </c>
      <c r="B1172" t="s">
        <v>19</v>
      </c>
      <c r="C1172">
        <v>1171</v>
      </c>
      <c r="D1172">
        <f>SUMIFS('MPO Data'!D:D,'MPO Data'!C:C,TAZ!C1172)</f>
        <v>663</v>
      </c>
      <c r="E1172">
        <f>SUMIFS(NHGIS!B:B,NHGIS!A:A,TAZ!C1172)</f>
        <v>490</v>
      </c>
      <c r="F1172">
        <f t="shared" si="36"/>
        <v>663</v>
      </c>
      <c r="G1172">
        <f t="shared" si="37"/>
        <v>445</v>
      </c>
      <c r="H1172">
        <f>ROUND(VLOOKUP($C1172,NHGIS!$A$2:$H$4300,COLUMN(NHGIS!C$1))*F1172,0)</f>
        <v>218</v>
      </c>
      <c r="I1172">
        <f>ROUND(VLOOKUP($C1172,NHGIS!$A$2:$H$4300,COLUMN(NHGIS!D$1))*$F1172,0)</f>
        <v>23</v>
      </c>
      <c r="J1172">
        <f>ROUND(VLOOKUP($C1172,NHGIS!$A$2:$H$4300,COLUMN(NHGIS!E$1))*$F1172,0)</f>
        <v>0</v>
      </c>
      <c r="K1172">
        <f>ROUND(VLOOKUP($C1172,NHGIS!$A$2:$H$4300,COLUMN(NHGIS!F$1))*$F1172,0)</f>
        <v>53</v>
      </c>
      <c r="L1172">
        <f>ROUND(VLOOKUP($C1172,NHGIS!$A$2:$H$4300,COLUMN(NHGIS!G$1))*$F1172,0)</f>
        <v>53</v>
      </c>
      <c r="M1172">
        <f>ROUND(VLOOKUP($C1172,NHGIS!$A$2:$H$4300,COLUMN(NHGIS!H$1))*$F1172,0)</f>
        <v>534</v>
      </c>
    </row>
    <row r="1173" spans="1:13" x14ac:dyDescent="0.2">
      <c r="A1173">
        <v>1</v>
      </c>
      <c r="B1173" t="s">
        <v>19</v>
      </c>
      <c r="C1173">
        <v>1172</v>
      </c>
      <c r="D1173">
        <f>SUMIFS('MPO Data'!D:D,'MPO Data'!C:C,TAZ!C1173)</f>
        <v>1676</v>
      </c>
      <c r="E1173">
        <f>SUMIFS(NHGIS!B:B,NHGIS!A:A,TAZ!C1173)</f>
        <v>166</v>
      </c>
      <c r="F1173">
        <f t="shared" si="36"/>
        <v>1676</v>
      </c>
      <c r="G1173">
        <f t="shared" si="37"/>
        <v>1292</v>
      </c>
      <c r="H1173">
        <f>ROUND(VLOOKUP($C1173,NHGIS!$A$2:$H$4300,COLUMN(NHGIS!C$1))*F1173,0)</f>
        <v>384</v>
      </c>
      <c r="I1173">
        <f>ROUND(VLOOKUP($C1173,NHGIS!$A$2:$H$4300,COLUMN(NHGIS!D$1))*$F1173,0)</f>
        <v>172</v>
      </c>
      <c r="J1173">
        <f>ROUND(VLOOKUP($C1173,NHGIS!$A$2:$H$4300,COLUMN(NHGIS!E$1))*$F1173,0)</f>
        <v>0</v>
      </c>
      <c r="K1173">
        <f>ROUND(VLOOKUP($C1173,NHGIS!$A$2:$H$4300,COLUMN(NHGIS!F$1))*$F1173,0)</f>
        <v>0</v>
      </c>
      <c r="L1173">
        <f>ROUND(VLOOKUP($C1173,NHGIS!$A$2:$H$4300,COLUMN(NHGIS!G$1))*$F1173,0)</f>
        <v>172</v>
      </c>
      <c r="M1173">
        <f>ROUND(VLOOKUP($C1173,NHGIS!$A$2:$H$4300,COLUMN(NHGIS!H$1))*$F1173,0)</f>
        <v>1333</v>
      </c>
    </row>
    <row r="1174" spans="1:13" x14ac:dyDescent="0.2">
      <c r="A1174">
        <v>1</v>
      </c>
      <c r="B1174" t="s">
        <v>19</v>
      </c>
      <c r="C1174">
        <v>1173</v>
      </c>
      <c r="D1174">
        <f>SUMIFS('MPO Data'!D:D,'MPO Data'!C:C,TAZ!C1174)</f>
        <v>475</v>
      </c>
      <c r="E1174">
        <f>SUMIFS(NHGIS!B:B,NHGIS!A:A,TAZ!C1174)</f>
        <v>893</v>
      </c>
      <c r="F1174">
        <f t="shared" si="36"/>
        <v>475</v>
      </c>
      <c r="G1174">
        <f t="shared" si="37"/>
        <v>263</v>
      </c>
      <c r="H1174">
        <f>ROUND(VLOOKUP($C1174,NHGIS!$A$2:$H$4300,COLUMN(NHGIS!C$1))*F1174,0)</f>
        <v>212</v>
      </c>
      <c r="I1174">
        <f>ROUND(VLOOKUP($C1174,NHGIS!$A$2:$H$4300,COLUMN(NHGIS!D$1))*$F1174,0)</f>
        <v>14</v>
      </c>
      <c r="J1174">
        <f>ROUND(VLOOKUP($C1174,NHGIS!$A$2:$H$4300,COLUMN(NHGIS!E$1))*$F1174,0)</f>
        <v>35</v>
      </c>
      <c r="K1174">
        <f>ROUND(VLOOKUP($C1174,NHGIS!$A$2:$H$4300,COLUMN(NHGIS!F$1))*$F1174,0)</f>
        <v>104</v>
      </c>
      <c r="L1174">
        <f>ROUND(VLOOKUP($C1174,NHGIS!$A$2:$H$4300,COLUMN(NHGIS!G$1))*$F1174,0)</f>
        <v>7</v>
      </c>
      <c r="M1174">
        <f>ROUND(VLOOKUP($C1174,NHGIS!$A$2:$H$4300,COLUMN(NHGIS!H$1))*$F1174,0)</f>
        <v>315</v>
      </c>
    </row>
    <row r="1175" spans="1:13" x14ac:dyDescent="0.2">
      <c r="A1175">
        <v>1</v>
      </c>
      <c r="B1175" t="s">
        <v>19</v>
      </c>
      <c r="C1175">
        <v>1174</v>
      </c>
      <c r="D1175">
        <f>SUMIFS('MPO Data'!D:D,'MPO Data'!C:C,TAZ!C1175)</f>
        <v>486</v>
      </c>
      <c r="E1175">
        <f>SUMIFS(NHGIS!B:B,NHGIS!A:A,TAZ!C1175)</f>
        <v>385</v>
      </c>
      <c r="F1175">
        <f t="shared" si="36"/>
        <v>486</v>
      </c>
      <c r="G1175">
        <f t="shared" si="37"/>
        <v>297</v>
      </c>
      <c r="H1175">
        <f>ROUND(VLOOKUP($C1175,NHGIS!$A$2:$H$4300,COLUMN(NHGIS!C$1))*F1175,0)</f>
        <v>189</v>
      </c>
      <c r="I1175">
        <f>ROUND(VLOOKUP($C1175,NHGIS!$A$2:$H$4300,COLUMN(NHGIS!D$1))*$F1175,0)</f>
        <v>19</v>
      </c>
      <c r="J1175">
        <f>ROUND(VLOOKUP($C1175,NHGIS!$A$2:$H$4300,COLUMN(NHGIS!E$1))*$F1175,0)</f>
        <v>0</v>
      </c>
      <c r="K1175">
        <f>ROUND(VLOOKUP($C1175,NHGIS!$A$2:$H$4300,COLUMN(NHGIS!F$1))*$F1175,0)</f>
        <v>24</v>
      </c>
      <c r="L1175">
        <f>ROUND(VLOOKUP($C1175,NHGIS!$A$2:$H$4300,COLUMN(NHGIS!G$1))*$F1175,0)</f>
        <v>0</v>
      </c>
      <c r="M1175">
        <f>ROUND(VLOOKUP($C1175,NHGIS!$A$2:$H$4300,COLUMN(NHGIS!H$1))*$F1175,0)</f>
        <v>443</v>
      </c>
    </row>
    <row r="1176" spans="1:13" x14ac:dyDescent="0.2">
      <c r="A1176">
        <v>1</v>
      </c>
      <c r="B1176" t="s">
        <v>19</v>
      </c>
      <c r="C1176">
        <v>1175</v>
      </c>
      <c r="D1176">
        <f>SUMIFS('MPO Data'!D:D,'MPO Data'!C:C,TAZ!C1176)</f>
        <v>377</v>
      </c>
      <c r="E1176">
        <f>SUMIFS(NHGIS!B:B,NHGIS!A:A,TAZ!C1176)</f>
        <v>461.66666666666663</v>
      </c>
      <c r="F1176">
        <f t="shared" si="36"/>
        <v>377</v>
      </c>
      <c r="G1176">
        <f t="shared" si="37"/>
        <v>284</v>
      </c>
      <c r="H1176">
        <f>ROUND(VLOOKUP($C1176,NHGIS!$A$2:$H$4300,COLUMN(NHGIS!C$1))*F1176,0)</f>
        <v>93</v>
      </c>
      <c r="I1176">
        <f>ROUND(VLOOKUP($C1176,NHGIS!$A$2:$H$4300,COLUMN(NHGIS!D$1))*$F1176,0)</f>
        <v>44</v>
      </c>
      <c r="J1176">
        <f>ROUND(VLOOKUP($C1176,NHGIS!$A$2:$H$4300,COLUMN(NHGIS!E$1))*$F1176,0)</f>
        <v>17</v>
      </c>
      <c r="K1176">
        <f>ROUND(VLOOKUP($C1176,NHGIS!$A$2:$H$4300,COLUMN(NHGIS!F$1))*$F1176,0)</f>
        <v>47</v>
      </c>
      <c r="L1176">
        <f>ROUND(VLOOKUP($C1176,NHGIS!$A$2:$H$4300,COLUMN(NHGIS!G$1))*$F1176,0)</f>
        <v>61</v>
      </c>
      <c r="M1176">
        <f>ROUND(VLOOKUP($C1176,NHGIS!$A$2:$H$4300,COLUMN(NHGIS!H$1))*$F1176,0)</f>
        <v>209</v>
      </c>
    </row>
    <row r="1177" spans="1:13" x14ac:dyDescent="0.2">
      <c r="A1177">
        <v>1</v>
      </c>
      <c r="B1177" t="s">
        <v>19</v>
      </c>
      <c r="C1177">
        <v>1176</v>
      </c>
      <c r="D1177">
        <f>SUMIFS('MPO Data'!D:D,'MPO Data'!C:C,TAZ!C1177)</f>
        <v>478</v>
      </c>
      <c r="E1177">
        <f>SUMIFS(NHGIS!B:B,NHGIS!A:A,TAZ!C1177)</f>
        <v>499</v>
      </c>
      <c r="F1177">
        <f t="shared" si="36"/>
        <v>478</v>
      </c>
      <c r="G1177">
        <f t="shared" si="37"/>
        <v>315</v>
      </c>
      <c r="H1177">
        <f>ROUND(VLOOKUP($C1177,NHGIS!$A$2:$H$4300,COLUMN(NHGIS!C$1))*F1177,0)</f>
        <v>163</v>
      </c>
      <c r="I1177">
        <f>ROUND(VLOOKUP($C1177,NHGIS!$A$2:$H$4300,COLUMN(NHGIS!D$1))*$F1177,0)</f>
        <v>47</v>
      </c>
      <c r="J1177">
        <f>ROUND(VLOOKUP($C1177,NHGIS!$A$2:$H$4300,COLUMN(NHGIS!E$1))*$F1177,0)</f>
        <v>63</v>
      </c>
      <c r="K1177">
        <f>ROUND(VLOOKUP($C1177,NHGIS!$A$2:$H$4300,COLUMN(NHGIS!F$1))*$F1177,0)</f>
        <v>49</v>
      </c>
      <c r="L1177">
        <f>ROUND(VLOOKUP($C1177,NHGIS!$A$2:$H$4300,COLUMN(NHGIS!G$1))*$F1177,0)</f>
        <v>12</v>
      </c>
      <c r="M1177">
        <f>ROUND(VLOOKUP($C1177,NHGIS!$A$2:$H$4300,COLUMN(NHGIS!H$1))*$F1177,0)</f>
        <v>307</v>
      </c>
    </row>
    <row r="1178" spans="1:13" x14ac:dyDescent="0.2">
      <c r="A1178">
        <v>1</v>
      </c>
      <c r="B1178" t="s">
        <v>19</v>
      </c>
      <c r="C1178">
        <v>1177</v>
      </c>
      <c r="D1178">
        <f>SUMIFS('MPO Data'!D:D,'MPO Data'!C:C,TAZ!C1178)</f>
        <v>725</v>
      </c>
      <c r="E1178">
        <f>SUMIFS(NHGIS!B:B,NHGIS!A:A,TAZ!C1178)</f>
        <v>429</v>
      </c>
      <c r="F1178">
        <f t="shared" si="36"/>
        <v>725</v>
      </c>
      <c r="G1178">
        <f t="shared" si="37"/>
        <v>331</v>
      </c>
      <c r="H1178">
        <f>ROUND(VLOOKUP($C1178,NHGIS!$A$2:$H$4300,COLUMN(NHGIS!C$1))*F1178,0)</f>
        <v>394</v>
      </c>
      <c r="I1178">
        <f>ROUND(VLOOKUP($C1178,NHGIS!$A$2:$H$4300,COLUMN(NHGIS!D$1))*$F1178,0)</f>
        <v>0</v>
      </c>
      <c r="J1178">
        <f>ROUND(VLOOKUP($C1178,NHGIS!$A$2:$H$4300,COLUMN(NHGIS!E$1))*$F1178,0)</f>
        <v>54</v>
      </c>
      <c r="K1178">
        <f>ROUND(VLOOKUP($C1178,NHGIS!$A$2:$H$4300,COLUMN(NHGIS!F$1))*$F1178,0)</f>
        <v>68</v>
      </c>
      <c r="L1178">
        <f>ROUND(VLOOKUP($C1178,NHGIS!$A$2:$H$4300,COLUMN(NHGIS!G$1))*$F1178,0)</f>
        <v>144</v>
      </c>
      <c r="M1178">
        <f>ROUND(VLOOKUP($C1178,NHGIS!$A$2:$H$4300,COLUMN(NHGIS!H$1))*$F1178,0)</f>
        <v>460</v>
      </c>
    </row>
    <row r="1179" spans="1:13" x14ac:dyDescent="0.2">
      <c r="A1179">
        <v>1</v>
      </c>
      <c r="B1179" t="s">
        <v>19</v>
      </c>
      <c r="C1179">
        <v>1178</v>
      </c>
      <c r="D1179">
        <f>SUMIFS('MPO Data'!D:D,'MPO Data'!C:C,TAZ!C1179)</f>
        <v>336</v>
      </c>
      <c r="E1179">
        <f>SUMIFS(NHGIS!B:B,NHGIS!A:A,TAZ!C1179)</f>
        <v>357</v>
      </c>
      <c r="F1179">
        <f t="shared" si="36"/>
        <v>336</v>
      </c>
      <c r="G1179">
        <f t="shared" si="37"/>
        <v>223</v>
      </c>
      <c r="H1179">
        <f>ROUND(VLOOKUP($C1179,NHGIS!$A$2:$H$4300,COLUMN(NHGIS!C$1))*F1179,0)</f>
        <v>113</v>
      </c>
      <c r="I1179">
        <f>ROUND(VLOOKUP($C1179,NHGIS!$A$2:$H$4300,COLUMN(NHGIS!D$1))*$F1179,0)</f>
        <v>61</v>
      </c>
      <c r="J1179">
        <f>ROUND(VLOOKUP($C1179,NHGIS!$A$2:$H$4300,COLUMN(NHGIS!E$1))*$F1179,0)</f>
        <v>65</v>
      </c>
      <c r="K1179">
        <f>ROUND(VLOOKUP($C1179,NHGIS!$A$2:$H$4300,COLUMN(NHGIS!F$1))*$F1179,0)</f>
        <v>46</v>
      </c>
      <c r="L1179">
        <f>ROUND(VLOOKUP($C1179,NHGIS!$A$2:$H$4300,COLUMN(NHGIS!G$1))*$F1179,0)</f>
        <v>47</v>
      </c>
      <c r="M1179">
        <f>ROUND(VLOOKUP($C1179,NHGIS!$A$2:$H$4300,COLUMN(NHGIS!H$1))*$F1179,0)</f>
        <v>117</v>
      </c>
    </row>
    <row r="1180" spans="1:13" x14ac:dyDescent="0.2">
      <c r="A1180">
        <v>1</v>
      </c>
      <c r="B1180" t="s">
        <v>19</v>
      </c>
      <c r="C1180">
        <v>1179</v>
      </c>
      <c r="D1180">
        <f>SUMIFS('MPO Data'!D:D,'MPO Data'!C:C,TAZ!C1180)</f>
        <v>2044</v>
      </c>
      <c r="E1180">
        <f>SUMIFS(NHGIS!B:B,NHGIS!A:A,TAZ!C1180)</f>
        <v>974</v>
      </c>
      <c r="F1180">
        <f t="shared" si="36"/>
        <v>2044</v>
      </c>
      <c r="G1180">
        <f t="shared" si="37"/>
        <v>1603</v>
      </c>
      <c r="H1180">
        <f>ROUND(VLOOKUP($C1180,NHGIS!$A$2:$H$4300,COLUMN(NHGIS!C$1))*F1180,0)</f>
        <v>441</v>
      </c>
      <c r="I1180">
        <f>ROUND(VLOOKUP($C1180,NHGIS!$A$2:$H$4300,COLUMN(NHGIS!D$1))*$F1180,0)</f>
        <v>229</v>
      </c>
      <c r="J1180">
        <f>ROUND(VLOOKUP($C1180,NHGIS!$A$2:$H$4300,COLUMN(NHGIS!E$1))*$F1180,0)</f>
        <v>122</v>
      </c>
      <c r="K1180">
        <f>ROUND(VLOOKUP($C1180,NHGIS!$A$2:$H$4300,COLUMN(NHGIS!F$1))*$F1180,0)</f>
        <v>99</v>
      </c>
      <c r="L1180">
        <f>ROUND(VLOOKUP($C1180,NHGIS!$A$2:$H$4300,COLUMN(NHGIS!G$1))*$F1180,0)</f>
        <v>246</v>
      </c>
      <c r="M1180">
        <f>ROUND(VLOOKUP($C1180,NHGIS!$A$2:$H$4300,COLUMN(NHGIS!H$1))*$F1180,0)</f>
        <v>1349</v>
      </c>
    </row>
    <row r="1181" spans="1:13" x14ac:dyDescent="0.2">
      <c r="A1181">
        <v>1</v>
      </c>
      <c r="B1181" t="s">
        <v>19</v>
      </c>
      <c r="C1181">
        <v>1180</v>
      </c>
      <c r="D1181">
        <f>SUMIFS('MPO Data'!D:D,'MPO Data'!C:C,TAZ!C1181)</f>
        <v>223</v>
      </c>
      <c r="E1181">
        <f>SUMIFS(NHGIS!B:B,NHGIS!A:A,TAZ!C1181)</f>
        <v>1317</v>
      </c>
      <c r="F1181">
        <f t="shared" si="36"/>
        <v>223</v>
      </c>
      <c r="G1181">
        <f t="shared" si="37"/>
        <v>167</v>
      </c>
      <c r="H1181">
        <f>ROUND(VLOOKUP($C1181,NHGIS!$A$2:$H$4300,COLUMN(NHGIS!C$1))*F1181,0)</f>
        <v>56</v>
      </c>
      <c r="I1181">
        <f>ROUND(VLOOKUP($C1181,NHGIS!$A$2:$H$4300,COLUMN(NHGIS!D$1))*$F1181,0)</f>
        <v>3</v>
      </c>
      <c r="J1181">
        <f>ROUND(VLOOKUP($C1181,NHGIS!$A$2:$H$4300,COLUMN(NHGIS!E$1))*$F1181,0)</f>
        <v>11</v>
      </c>
      <c r="K1181">
        <f>ROUND(VLOOKUP($C1181,NHGIS!$A$2:$H$4300,COLUMN(NHGIS!F$1))*$F1181,0)</f>
        <v>18</v>
      </c>
      <c r="L1181">
        <f>ROUND(VLOOKUP($C1181,NHGIS!$A$2:$H$4300,COLUMN(NHGIS!G$1))*$F1181,0)</f>
        <v>16</v>
      </c>
      <c r="M1181">
        <f>ROUND(VLOOKUP($C1181,NHGIS!$A$2:$H$4300,COLUMN(NHGIS!H$1))*$F1181,0)</f>
        <v>175</v>
      </c>
    </row>
    <row r="1182" spans="1:13" x14ac:dyDescent="0.2">
      <c r="A1182">
        <v>1</v>
      </c>
      <c r="B1182" t="s">
        <v>19</v>
      </c>
      <c r="C1182">
        <v>1181</v>
      </c>
      <c r="D1182">
        <f>SUMIFS('MPO Data'!D:D,'MPO Data'!C:C,TAZ!C1182)</f>
        <v>289</v>
      </c>
      <c r="E1182">
        <f>SUMIFS(NHGIS!B:B,NHGIS!A:A,TAZ!C1182)</f>
        <v>280</v>
      </c>
      <c r="F1182">
        <f t="shared" si="36"/>
        <v>289</v>
      </c>
      <c r="G1182">
        <f t="shared" si="37"/>
        <v>180</v>
      </c>
      <c r="H1182">
        <f>ROUND(VLOOKUP($C1182,NHGIS!$A$2:$H$4300,COLUMN(NHGIS!C$1))*F1182,0)</f>
        <v>109</v>
      </c>
      <c r="I1182">
        <f>ROUND(VLOOKUP($C1182,NHGIS!$A$2:$H$4300,COLUMN(NHGIS!D$1))*$F1182,0)</f>
        <v>20</v>
      </c>
      <c r="J1182">
        <f>ROUND(VLOOKUP($C1182,NHGIS!$A$2:$H$4300,COLUMN(NHGIS!E$1))*$F1182,0)</f>
        <v>21</v>
      </c>
      <c r="K1182">
        <f>ROUND(VLOOKUP($C1182,NHGIS!$A$2:$H$4300,COLUMN(NHGIS!F$1))*$F1182,0)</f>
        <v>100</v>
      </c>
      <c r="L1182">
        <f>ROUND(VLOOKUP($C1182,NHGIS!$A$2:$H$4300,COLUMN(NHGIS!G$1))*$F1182,0)</f>
        <v>31</v>
      </c>
      <c r="M1182">
        <f>ROUND(VLOOKUP($C1182,NHGIS!$A$2:$H$4300,COLUMN(NHGIS!H$1))*$F1182,0)</f>
        <v>118</v>
      </c>
    </row>
    <row r="1183" spans="1:13" x14ac:dyDescent="0.2">
      <c r="A1183">
        <v>1</v>
      </c>
      <c r="B1183" t="s">
        <v>19</v>
      </c>
      <c r="C1183">
        <v>1182</v>
      </c>
      <c r="D1183">
        <f>SUMIFS('MPO Data'!D:D,'MPO Data'!C:C,TAZ!C1183)</f>
        <v>596</v>
      </c>
      <c r="E1183">
        <f>SUMIFS(NHGIS!B:B,NHGIS!A:A,TAZ!C1183)</f>
        <v>503</v>
      </c>
      <c r="F1183">
        <f t="shared" si="36"/>
        <v>596</v>
      </c>
      <c r="G1183">
        <f t="shared" si="37"/>
        <v>410</v>
      </c>
      <c r="H1183">
        <f>ROUND(VLOOKUP($C1183,NHGIS!$A$2:$H$4300,COLUMN(NHGIS!C$1))*F1183,0)</f>
        <v>186</v>
      </c>
      <c r="I1183">
        <f>ROUND(VLOOKUP($C1183,NHGIS!$A$2:$H$4300,COLUMN(NHGIS!D$1))*$F1183,0)</f>
        <v>31</v>
      </c>
      <c r="J1183">
        <f>ROUND(VLOOKUP($C1183,NHGIS!$A$2:$H$4300,COLUMN(NHGIS!E$1))*$F1183,0)</f>
        <v>39</v>
      </c>
      <c r="K1183">
        <f>ROUND(VLOOKUP($C1183,NHGIS!$A$2:$H$4300,COLUMN(NHGIS!F$1))*$F1183,0)</f>
        <v>94</v>
      </c>
      <c r="L1183">
        <f>ROUND(VLOOKUP($C1183,NHGIS!$A$2:$H$4300,COLUMN(NHGIS!G$1))*$F1183,0)</f>
        <v>70</v>
      </c>
      <c r="M1183">
        <f>ROUND(VLOOKUP($C1183,NHGIS!$A$2:$H$4300,COLUMN(NHGIS!H$1))*$F1183,0)</f>
        <v>363</v>
      </c>
    </row>
    <row r="1184" spans="1:13" x14ac:dyDescent="0.2">
      <c r="A1184">
        <v>1</v>
      </c>
      <c r="B1184" t="s">
        <v>19</v>
      </c>
      <c r="C1184">
        <v>1183</v>
      </c>
      <c r="D1184">
        <f>SUMIFS('MPO Data'!D:D,'MPO Data'!C:C,TAZ!C1184)</f>
        <v>1284</v>
      </c>
      <c r="E1184">
        <f>SUMIFS(NHGIS!B:B,NHGIS!A:A,TAZ!C1184)</f>
        <v>1245</v>
      </c>
      <c r="F1184">
        <f t="shared" si="36"/>
        <v>1284</v>
      </c>
      <c r="G1184">
        <f t="shared" si="37"/>
        <v>858</v>
      </c>
      <c r="H1184">
        <f>ROUND(VLOOKUP($C1184,NHGIS!$A$2:$H$4300,COLUMN(NHGIS!C$1))*F1184,0)</f>
        <v>426</v>
      </c>
      <c r="I1184">
        <f>ROUND(VLOOKUP($C1184,NHGIS!$A$2:$H$4300,COLUMN(NHGIS!D$1))*$F1184,0)</f>
        <v>73</v>
      </c>
      <c r="J1184">
        <f>ROUND(VLOOKUP($C1184,NHGIS!$A$2:$H$4300,COLUMN(NHGIS!E$1))*$F1184,0)</f>
        <v>48</v>
      </c>
      <c r="K1184">
        <f>ROUND(VLOOKUP($C1184,NHGIS!$A$2:$H$4300,COLUMN(NHGIS!F$1))*$F1184,0)</f>
        <v>173</v>
      </c>
      <c r="L1184">
        <f>ROUND(VLOOKUP($C1184,NHGIS!$A$2:$H$4300,COLUMN(NHGIS!G$1))*$F1184,0)</f>
        <v>142</v>
      </c>
      <c r="M1184">
        <f>ROUND(VLOOKUP($C1184,NHGIS!$A$2:$H$4300,COLUMN(NHGIS!H$1))*$F1184,0)</f>
        <v>847</v>
      </c>
    </row>
    <row r="1185" spans="1:13" x14ac:dyDescent="0.2">
      <c r="A1185">
        <v>1</v>
      </c>
      <c r="B1185" t="s">
        <v>19</v>
      </c>
      <c r="C1185">
        <v>1184</v>
      </c>
      <c r="D1185">
        <f>SUMIFS('MPO Data'!D:D,'MPO Data'!C:C,TAZ!C1185)</f>
        <v>407</v>
      </c>
      <c r="E1185">
        <f>SUMIFS(NHGIS!B:B,NHGIS!A:A,TAZ!C1185)</f>
        <v>329</v>
      </c>
      <c r="F1185">
        <f t="shared" si="36"/>
        <v>407</v>
      </c>
      <c r="G1185">
        <f t="shared" si="37"/>
        <v>293</v>
      </c>
      <c r="H1185">
        <f>ROUND(VLOOKUP($C1185,NHGIS!$A$2:$H$4300,COLUMN(NHGIS!C$1))*F1185,0)</f>
        <v>114</v>
      </c>
      <c r="I1185">
        <f>ROUND(VLOOKUP($C1185,NHGIS!$A$2:$H$4300,COLUMN(NHGIS!D$1))*$F1185,0)</f>
        <v>40</v>
      </c>
      <c r="J1185">
        <f>ROUND(VLOOKUP($C1185,NHGIS!$A$2:$H$4300,COLUMN(NHGIS!E$1))*$F1185,0)</f>
        <v>87</v>
      </c>
      <c r="K1185">
        <f>ROUND(VLOOKUP($C1185,NHGIS!$A$2:$H$4300,COLUMN(NHGIS!F$1))*$F1185,0)</f>
        <v>46</v>
      </c>
      <c r="L1185">
        <f>ROUND(VLOOKUP($C1185,NHGIS!$A$2:$H$4300,COLUMN(NHGIS!G$1))*$F1185,0)</f>
        <v>88</v>
      </c>
      <c r="M1185">
        <f>ROUND(VLOOKUP($C1185,NHGIS!$A$2:$H$4300,COLUMN(NHGIS!H$1))*$F1185,0)</f>
        <v>147</v>
      </c>
    </row>
    <row r="1186" spans="1:13" x14ac:dyDescent="0.2">
      <c r="A1186">
        <v>1</v>
      </c>
      <c r="B1186" t="s">
        <v>19</v>
      </c>
      <c r="C1186">
        <v>1185</v>
      </c>
      <c r="D1186">
        <f>SUMIFS('MPO Data'!D:D,'MPO Data'!C:C,TAZ!C1186)</f>
        <v>213</v>
      </c>
      <c r="E1186">
        <f>SUMIFS(NHGIS!B:B,NHGIS!A:A,TAZ!C1186)</f>
        <v>212</v>
      </c>
      <c r="F1186">
        <f t="shared" si="36"/>
        <v>213</v>
      </c>
      <c r="G1186">
        <f t="shared" si="37"/>
        <v>109</v>
      </c>
      <c r="H1186">
        <f>ROUND(VLOOKUP($C1186,NHGIS!$A$2:$H$4300,COLUMN(NHGIS!C$1))*F1186,0)</f>
        <v>104</v>
      </c>
      <c r="I1186">
        <f>ROUND(VLOOKUP($C1186,NHGIS!$A$2:$H$4300,COLUMN(NHGIS!D$1))*$F1186,0)</f>
        <v>8</v>
      </c>
      <c r="J1186">
        <f>ROUND(VLOOKUP($C1186,NHGIS!$A$2:$H$4300,COLUMN(NHGIS!E$1))*$F1186,0)</f>
        <v>16</v>
      </c>
      <c r="K1186">
        <f>ROUND(VLOOKUP($C1186,NHGIS!$A$2:$H$4300,COLUMN(NHGIS!F$1))*$F1186,0)</f>
        <v>15</v>
      </c>
      <c r="L1186">
        <f>ROUND(VLOOKUP($C1186,NHGIS!$A$2:$H$4300,COLUMN(NHGIS!G$1))*$F1186,0)</f>
        <v>33</v>
      </c>
      <c r="M1186">
        <f>ROUND(VLOOKUP($C1186,NHGIS!$A$2:$H$4300,COLUMN(NHGIS!H$1))*$F1186,0)</f>
        <v>141</v>
      </c>
    </row>
    <row r="1187" spans="1:13" x14ac:dyDescent="0.2">
      <c r="A1187">
        <v>1</v>
      </c>
      <c r="B1187" t="s">
        <v>19</v>
      </c>
      <c r="C1187">
        <v>1186</v>
      </c>
      <c r="D1187">
        <f>SUMIFS('MPO Data'!D:D,'MPO Data'!C:C,TAZ!C1187)</f>
        <v>721</v>
      </c>
      <c r="E1187">
        <f>SUMIFS(NHGIS!B:B,NHGIS!A:A,TAZ!C1187)</f>
        <v>740</v>
      </c>
      <c r="F1187">
        <f t="shared" si="36"/>
        <v>721</v>
      </c>
      <c r="G1187">
        <f t="shared" si="37"/>
        <v>436</v>
      </c>
      <c r="H1187">
        <f>ROUND(VLOOKUP($C1187,NHGIS!$A$2:$H$4300,COLUMN(NHGIS!C$1))*F1187,0)</f>
        <v>285</v>
      </c>
      <c r="I1187">
        <f>ROUND(VLOOKUP($C1187,NHGIS!$A$2:$H$4300,COLUMN(NHGIS!D$1))*$F1187,0)</f>
        <v>41</v>
      </c>
      <c r="J1187">
        <f>ROUND(VLOOKUP($C1187,NHGIS!$A$2:$H$4300,COLUMN(NHGIS!E$1))*$F1187,0)</f>
        <v>86</v>
      </c>
      <c r="K1187">
        <f>ROUND(VLOOKUP($C1187,NHGIS!$A$2:$H$4300,COLUMN(NHGIS!F$1))*$F1187,0)</f>
        <v>139</v>
      </c>
      <c r="L1187">
        <f>ROUND(VLOOKUP($C1187,NHGIS!$A$2:$H$4300,COLUMN(NHGIS!G$1))*$F1187,0)</f>
        <v>71</v>
      </c>
      <c r="M1187">
        <f>ROUND(VLOOKUP($C1187,NHGIS!$A$2:$H$4300,COLUMN(NHGIS!H$1))*$F1187,0)</f>
        <v>384</v>
      </c>
    </row>
    <row r="1188" spans="1:13" x14ac:dyDescent="0.2">
      <c r="A1188">
        <v>1</v>
      </c>
      <c r="B1188" t="s">
        <v>19</v>
      </c>
      <c r="C1188">
        <v>1187</v>
      </c>
      <c r="D1188">
        <f>SUMIFS('MPO Data'!D:D,'MPO Data'!C:C,TAZ!C1188)</f>
        <v>516</v>
      </c>
      <c r="E1188">
        <f>SUMIFS(NHGIS!B:B,NHGIS!A:A,TAZ!C1188)</f>
        <v>506</v>
      </c>
      <c r="F1188">
        <f t="shared" si="36"/>
        <v>516</v>
      </c>
      <c r="G1188">
        <f t="shared" si="37"/>
        <v>388</v>
      </c>
      <c r="H1188">
        <f>ROUND(VLOOKUP($C1188,NHGIS!$A$2:$H$4300,COLUMN(NHGIS!C$1))*F1188,0)</f>
        <v>128</v>
      </c>
      <c r="I1188">
        <f>ROUND(VLOOKUP($C1188,NHGIS!$A$2:$H$4300,COLUMN(NHGIS!D$1))*$F1188,0)</f>
        <v>51</v>
      </c>
      <c r="J1188">
        <f>ROUND(VLOOKUP($C1188,NHGIS!$A$2:$H$4300,COLUMN(NHGIS!E$1))*$F1188,0)</f>
        <v>65</v>
      </c>
      <c r="K1188">
        <f>ROUND(VLOOKUP($C1188,NHGIS!$A$2:$H$4300,COLUMN(NHGIS!F$1))*$F1188,0)</f>
        <v>127</v>
      </c>
      <c r="L1188">
        <f>ROUND(VLOOKUP($C1188,NHGIS!$A$2:$H$4300,COLUMN(NHGIS!G$1))*$F1188,0)</f>
        <v>85</v>
      </c>
      <c r="M1188">
        <f>ROUND(VLOOKUP($C1188,NHGIS!$A$2:$H$4300,COLUMN(NHGIS!H$1))*$F1188,0)</f>
        <v>188</v>
      </c>
    </row>
    <row r="1189" spans="1:13" x14ac:dyDescent="0.2">
      <c r="A1189">
        <v>1</v>
      </c>
      <c r="B1189" t="s">
        <v>19</v>
      </c>
      <c r="C1189">
        <v>1188</v>
      </c>
      <c r="D1189">
        <f>SUMIFS('MPO Data'!D:D,'MPO Data'!C:C,TAZ!C1189)</f>
        <v>543</v>
      </c>
      <c r="E1189">
        <f>SUMIFS(NHGIS!B:B,NHGIS!A:A,TAZ!C1189)</f>
        <v>578</v>
      </c>
      <c r="F1189">
        <f t="shared" si="36"/>
        <v>543</v>
      </c>
      <c r="G1189">
        <f t="shared" si="37"/>
        <v>198</v>
      </c>
      <c r="H1189">
        <f>ROUND(VLOOKUP($C1189,NHGIS!$A$2:$H$4300,COLUMN(NHGIS!C$1))*F1189,0)</f>
        <v>345</v>
      </c>
      <c r="I1189">
        <f>ROUND(VLOOKUP($C1189,NHGIS!$A$2:$H$4300,COLUMN(NHGIS!D$1))*$F1189,0)</f>
        <v>57</v>
      </c>
      <c r="J1189">
        <f>ROUND(VLOOKUP($C1189,NHGIS!$A$2:$H$4300,COLUMN(NHGIS!E$1))*$F1189,0)</f>
        <v>189</v>
      </c>
      <c r="K1189">
        <f>ROUND(VLOOKUP($C1189,NHGIS!$A$2:$H$4300,COLUMN(NHGIS!F$1))*$F1189,0)</f>
        <v>121</v>
      </c>
      <c r="L1189">
        <f>ROUND(VLOOKUP($C1189,NHGIS!$A$2:$H$4300,COLUMN(NHGIS!G$1))*$F1189,0)</f>
        <v>53</v>
      </c>
      <c r="M1189">
        <f>ROUND(VLOOKUP($C1189,NHGIS!$A$2:$H$4300,COLUMN(NHGIS!H$1))*$F1189,0)</f>
        <v>123</v>
      </c>
    </row>
    <row r="1190" spans="1:13" x14ac:dyDescent="0.2">
      <c r="A1190">
        <v>1</v>
      </c>
      <c r="B1190" t="s">
        <v>19</v>
      </c>
      <c r="C1190">
        <v>1189</v>
      </c>
      <c r="D1190">
        <f>SUMIFS('MPO Data'!D:D,'MPO Data'!C:C,TAZ!C1190)</f>
        <v>712</v>
      </c>
      <c r="E1190">
        <f>SUMIFS(NHGIS!B:B,NHGIS!A:A,TAZ!C1190)</f>
        <v>952</v>
      </c>
      <c r="F1190">
        <f t="shared" si="36"/>
        <v>712</v>
      </c>
      <c r="G1190">
        <f t="shared" si="37"/>
        <v>555</v>
      </c>
      <c r="H1190">
        <f>ROUND(VLOOKUP($C1190,NHGIS!$A$2:$H$4300,COLUMN(NHGIS!C$1))*F1190,0)</f>
        <v>157</v>
      </c>
      <c r="I1190">
        <f>ROUND(VLOOKUP($C1190,NHGIS!$A$2:$H$4300,COLUMN(NHGIS!D$1))*$F1190,0)</f>
        <v>52</v>
      </c>
      <c r="J1190">
        <f>ROUND(VLOOKUP($C1190,NHGIS!$A$2:$H$4300,COLUMN(NHGIS!E$1))*$F1190,0)</f>
        <v>70</v>
      </c>
      <c r="K1190">
        <f>ROUND(VLOOKUP($C1190,NHGIS!$A$2:$H$4300,COLUMN(NHGIS!F$1))*$F1190,0)</f>
        <v>10</v>
      </c>
      <c r="L1190">
        <f>ROUND(VLOOKUP($C1190,NHGIS!$A$2:$H$4300,COLUMN(NHGIS!G$1))*$F1190,0)</f>
        <v>99</v>
      </c>
      <c r="M1190">
        <f>ROUND(VLOOKUP($C1190,NHGIS!$A$2:$H$4300,COLUMN(NHGIS!H$1))*$F1190,0)</f>
        <v>482</v>
      </c>
    </row>
    <row r="1191" spans="1:13" x14ac:dyDescent="0.2">
      <c r="A1191">
        <v>1</v>
      </c>
      <c r="B1191" t="s">
        <v>19</v>
      </c>
      <c r="C1191">
        <v>1190</v>
      </c>
      <c r="D1191">
        <f>SUMIFS('MPO Data'!D:D,'MPO Data'!C:C,TAZ!C1191)</f>
        <v>863</v>
      </c>
      <c r="E1191">
        <f>SUMIFS(NHGIS!B:B,NHGIS!A:A,TAZ!C1191)</f>
        <v>1050</v>
      </c>
      <c r="F1191">
        <f t="shared" si="36"/>
        <v>863</v>
      </c>
      <c r="G1191">
        <f t="shared" si="37"/>
        <v>627</v>
      </c>
      <c r="H1191">
        <f>ROUND(VLOOKUP($C1191,NHGIS!$A$2:$H$4300,COLUMN(NHGIS!C$1))*F1191,0)</f>
        <v>236</v>
      </c>
      <c r="I1191">
        <f>ROUND(VLOOKUP($C1191,NHGIS!$A$2:$H$4300,COLUMN(NHGIS!D$1))*$F1191,0)</f>
        <v>69</v>
      </c>
      <c r="J1191">
        <f>ROUND(VLOOKUP($C1191,NHGIS!$A$2:$H$4300,COLUMN(NHGIS!E$1))*$F1191,0)</f>
        <v>99</v>
      </c>
      <c r="K1191">
        <f>ROUND(VLOOKUP($C1191,NHGIS!$A$2:$H$4300,COLUMN(NHGIS!F$1))*$F1191,0)</f>
        <v>118</v>
      </c>
      <c r="L1191">
        <f>ROUND(VLOOKUP($C1191,NHGIS!$A$2:$H$4300,COLUMN(NHGIS!G$1))*$F1191,0)</f>
        <v>53</v>
      </c>
      <c r="M1191">
        <f>ROUND(VLOOKUP($C1191,NHGIS!$A$2:$H$4300,COLUMN(NHGIS!H$1))*$F1191,0)</f>
        <v>524</v>
      </c>
    </row>
    <row r="1192" spans="1:13" x14ac:dyDescent="0.2">
      <c r="A1192">
        <v>1</v>
      </c>
      <c r="B1192" t="s">
        <v>19</v>
      </c>
      <c r="C1192">
        <v>1191</v>
      </c>
      <c r="D1192">
        <f>SUMIFS('MPO Data'!D:D,'MPO Data'!C:C,TAZ!C1192)</f>
        <v>475</v>
      </c>
      <c r="E1192">
        <f>SUMIFS(NHGIS!B:B,NHGIS!A:A,TAZ!C1192)</f>
        <v>421</v>
      </c>
      <c r="F1192">
        <f t="shared" si="36"/>
        <v>475</v>
      </c>
      <c r="G1192">
        <f t="shared" si="37"/>
        <v>350</v>
      </c>
      <c r="H1192">
        <f>ROUND(VLOOKUP($C1192,NHGIS!$A$2:$H$4300,COLUMN(NHGIS!C$1))*F1192,0)</f>
        <v>125</v>
      </c>
      <c r="I1192">
        <f>ROUND(VLOOKUP($C1192,NHGIS!$A$2:$H$4300,COLUMN(NHGIS!D$1))*$F1192,0)</f>
        <v>73</v>
      </c>
      <c r="J1192">
        <f>ROUND(VLOOKUP($C1192,NHGIS!$A$2:$H$4300,COLUMN(NHGIS!E$1))*$F1192,0)</f>
        <v>78</v>
      </c>
      <c r="K1192">
        <f>ROUND(VLOOKUP($C1192,NHGIS!$A$2:$H$4300,COLUMN(NHGIS!F$1))*$F1192,0)</f>
        <v>80</v>
      </c>
      <c r="L1192">
        <f>ROUND(VLOOKUP($C1192,NHGIS!$A$2:$H$4300,COLUMN(NHGIS!G$1))*$F1192,0)</f>
        <v>39</v>
      </c>
      <c r="M1192">
        <f>ROUND(VLOOKUP($C1192,NHGIS!$A$2:$H$4300,COLUMN(NHGIS!H$1))*$F1192,0)</f>
        <v>204</v>
      </c>
    </row>
    <row r="1193" spans="1:13" x14ac:dyDescent="0.2">
      <c r="A1193">
        <v>1</v>
      </c>
      <c r="B1193" t="s">
        <v>19</v>
      </c>
      <c r="C1193">
        <v>1192</v>
      </c>
      <c r="D1193">
        <f>SUMIFS('MPO Data'!D:D,'MPO Data'!C:C,TAZ!C1193)</f>
        <v>667</v>
      </c>
      <c r="E1193">
        <f>SUMIFS(NHGIS!B:B,NHGIS!A:A,TAZ!C1193)</f>
        <v>484</v>
      </c>
      <c r="F1193">
        <f t="shared" si="36"/>
        <v>667</v>
      </c>
      <c r="G1193">
        <f t="shared" si="37"/>
        <v>460</v>
      </c>
      <c r="H1193">
        <f>ROUND(VLOOKUP($C1193,NHGIS!$A$2:$H$4300,COLUMN(NHGIS!C$1))*F1193,0)</f>
        <v>207</v>
      </c>
      <c r="I1193">
        <f>ROUND(VLOOKUP($C1193,NHGIS!$A$2:$H$4300,COLUMN(NHGIS!D$1))*$F1193,0)</f>
        <v>96</v>
      </c>
      <c r="J1193">
        <f>ROUND(VLOOKUP($C1193,NHGIS!$A$2:$H$4300,COLUMN(NHGIS!E$1))*$F1193,0)</f>
        <v>73</v>
      </c>
      <c r="K1193">
        <f>ROUND(VLOOKUP($C1193,NHGIS!$A$2:$H$4300,COLUMN(NHGIS!F$1))*$F1193,0)</f>
        <v>85</v>
      </c>
      <c r="L1193">
        <f>ROUND(VLOOKUP($C1193,NHGIS!$A$2:$H$4300,COLUMN(NHGIS!G$1))*$F1193,0)</f>
        <v>76</v>
      </c>
      <c r="M1193">
        <f>ROUND(VLOOKUP($C1193,NHGIS!$A$2:$H$4300,COLUMN(NHGIS!H$1))*$F1193,0)</f>
        <v>336</v>
      </c>
    </row>
    <row r="1194" spans="1:13" x14ac:dyDescent="0.2">
      <c r="A1194">
        <v>1</v>
      </c>
      <c r="B1194" t="s">
        <v>19</v>
      </c>
      <c r="C1194">
        <v>1193</v>
      </c>
      <c r="D1194">
        <f>SUMIFS('MPO Data'!D:D,'MPO Data'!C:C,TAZ!C1194)</f>
        <v>603</v>
      </c>
      <c r="E1194">
        <f>SUMIFS(NHGIS!B:B,NHGIS!A:A,TAZ!C1194)</f>
        <v>520</v>
      </c>
      <c r="F1194">
        <f t="shared" si="36"/>
        <v>603</v>
      </c>
      <c r="G1194">
        <f t="shared" si="37"/>
        <v>371</v>
      </c>
      <c r="H1194">
        <f>ROUND(VLOOKUP($C1194,NHGIS!$A$2:$H$4300,COLUMN(NHGIS!C$1))*F1194,0)</f>
        <v>232</v>
      </c>
      <c r="I1194">
        <f>ROUND(VLOOKUP($C1194,NHGIS!$A$2:$H$4300,COLUMN(NHGIS!D$1))*$F1194,0)</f>
        <v>26</v>
      </c>
      <c r="J1194">
        <f>ROUND(VLOOKUP($C1194,NHGIS!$A$2:$H$4300,COLUMN(NHGIS!E$1))*$F1194,0)</f>
        <v>89</v>
      </c>
      <c r="K1194">
        <f>ROUND(VLOOKUP($C1194,NHGIS!$A$2:$H$4300,COLUMN(NHGIS!F$1))*$F1194,0)</f>
        <v>20</v>
      </c>
      <c r="L1194">
        <f>ROUND(VLOOKUP($C1194,NHGIS!$A$2:$H$4300,COLUMN(NHGIS!G$1))*$F1194,0)</f>
        <v>19</v>
      </c>
      <c r="M1194">
        <f>ROUND(VLOOKUP($C1194,NHGIS!$A$2:$H$4300,COLUMN(NHGIS!H$1))*$F1194,0)</f>
        <v>450</v>
      </c>
    </row>
    <row r="1195" spans="1:13" x14ac:dyDescent="0.2">
      <c r="A1195">
        <v>1</v>
      </c>
      <c r="B1195" t="s">
        <v>19</v>
      </c>
      <c r="C1195">
        <v>1194</v>
      </c>
      <c r="D1195">
        <f>SUMIFS('MPO Data'!D:D,'MPO Data'!C:C,TAZ!C1195)</f>
        <v>331</v>
      </c>
      <c r="E1195">
        <f>SUMIFS(NHGIS!B:B,NHGIS!A:A,TAZ!C1195)</f>
        <v>353</v>
      </c>
      <c r="F1195">
        <f t="shared" si="36"/>
        <v>331</v>
      </c>
      <c r="G1195">
        <f t="shared" si="37"/>
        <v>223</v>
      </c>
      <c r="H1195">
        <f>ROUND(VLOOKUP($C1195,NHGIS!$A$2:$H$4300,COLUMN(NHGIS!C$1))*F1195,0)</f>
        <v>108</v>
      </c>
      <c r="I1195">
        <f>ROUND(VLOOKUP($C1195,NHGIS!$A$2:$H$4300,COLUMN(NHGIS!D$1))*$F1195,0)</f>
        <v>46</v>
      </c>
      <c r="J1195">
        <f>ROUND(VLOOKUP($C1195,NHGIS!$A$2:$H$4300,COLUMN(NHGIS!E$1))*$F1195,0)</f>
        <v>21</v>
      </c>
      <c r="K1195">
        <f>ROUND(VLOOKUP($C1195,NHGIS!$A$2:$H$4300,COLUMN(NHGIS!F$1))*$F1195,0)</f>
        <v>71</v>
      </c>
      <c r="L1195">
        <f>ROUND(VLOOKUP($C1195,NHGIS!$A$2:$H$4300,COLUMN(NHGIS!G$1))*$F1195,0)</f>
        <v>16</v>
      </c>
      <c r="M1195">
        <f>ROUND(VLOOKUP($C1195,NHGIS!$A$2:$H$4300,COLUMN(NHGIS!H$1))*$F1195,0)</f>
        <v>177</v>
      </c>
    </row>
    <row r="1196" spans="1:13" x14ac:dyDescent="0.2">
      <c r="A1196">
        <v>1</v>
      </c>
      <c r="B1196" t="s">
        <v>19</v>
      </c>
      <c r="C1196">
        <v>1195</v>
      </c>
      <c r="D1196">
        <f>SUMIFS('MPO Data'!D:D,'MPO Data'!C:C,TAZ!C1196)</f>
        <v>436</v>
      </c>
      <c r="E1196">
        <f>SUMIFS(NHGIS!B:B,NHGIS!A:A,TAZ!C1196)</f>
        <v>123</v>
      </c>
      <c r="F1196">
        <f t="shared" si="36"/>
        <v>436</v>
      </c>
      <c r="G1196">
        <f t="shared" si="37"/>
        <v>191</v>
      </c>
      <c r="H1196">
        <f>ROUND(VLOOKUP($C1196,NHGIS!$A$2:$H$4300,COLUMN(NHGIS!C$1))*F1196,0)</f>
        <v>245</v>
      </c>
      <c r="I1196">
        <f>ROUND(VLOOKUP($C1196,NHGIS!$A$2:$H$4300,COLUMN(NHGIS!D$1))*$F1196,0)</f>
        <v>70</v>
      </c>
      <c r="J1196">
        <f>ROUND(VLOOKUP($C1196,NHGIS!$A$2:$H$4300,COLUMN(NHGIS!E$1))*$F1196,0)</f>
        <v>114</v>
      </c>
      <c r="K1196">
        <f>ROUND(VLOOKUP($C1196,NHGIS!$A$2:$H$4300,COLUMN(NHGIS!F$1))*$F1196,0)</f>
        <v>86</v>
      </c>
      <c r="L1196">
        <f>ROUND(VLOOKUP($C1196,NHGIS!$A$2:$H$4300,COLUMN(NHGIS!G$1))*$F1196,0)</f>
        <v>0</v>
      </c>
      <c r="M1196">
        <f>ROUND(VLOOKUP($C1196,NHGIS!$A$2:$H$4300,COLUMN(NHGIS!H$1))*$F1196,0)</f>
        <v>166</v>
      </c>
    </row>
    <row r="1197" spans="1:13" x14ac:dyDescent="0.2">
      <c r="A1197">
        <v>1</v>
      </c>
      <c r="B1197" t="s">
        <v>19</v>
      </c>
      <c r="C1197">
        <v>1196</v>
      </c>
      <c r="D1197">
        <f>SUMIFS('MPO Data'!D:D,'MPO Data'!C:C,TAZ!C1197)</f>
        <v>858</v>
      </c>
      <c r="E1197">
        <f>SUMIFS(NHGIS!B:B,NHGIS!A:A,TAZ!C1197)</f>
        <v>922</v>
      </c>
      <c r="F1197">
        <f t="shared" si="36"/>
        <v>858</v>
      </c>
      <c r="G1197">
        <f t="shared" si="37"/>
        <v>632</v>
      </c>
      <c r="H1197">
        <f>ROUND(VLOOKUP($C1197,NHGIS!$A$2:$H$4300,COLUMN(NHGIS!C$1))*F1197,0)</f>
        <v>226</v>
      </c>
      <c r="I1197">
        <f>ROUND(VLOOKUP($C1197,NHGIS!$A$2:$H$4300,COLUMN(NHGIS!D$1))*$F1197,0)</f>
        <v>101</v>
      </c>
      <c r="J1197">
        <f>ROUND(VLOOKUP($C1197,NHGIS!$A$2:$H$4300,COLUMN(NHGIS!E$1))*$F1197,0)</f>
        <v>175</v>
      </c>
      <c r="K1197">
        <f>ROUND(VLOOKUP($C1197,NHGIS!$A$2:$H$4300,COLUMN(NHGIS!F$1))*$F1197,0)</f>
        <v>157</v>
      </c>
      <c r="L1197">
        <f>ROUND(VLOOKUP($C1197,NHGIS!$A$2:$H$4300,COLUMN(NHGIS!G$1))*$F1197,0)</f>
        <v>53</v>
      </c>
      <c r="M1197">
        <f>ROUND(VLOOKUP($C1197,NHGIS!$A$2:$H$4300,COLUMN(NHGIS!H$1))*$F1197,0)</f>
        <v>372</v>
      </c>
    </row>
    <row r="1198" spans="1:13" x14ac:dyDescent="0.2">
      <c r="A1198">
        <v>1</v>
      </c>
      <c r="B1198" t="s">
        <v>19</v>
      </c>
      <c r="C1198">
        <v>1197</v>
      </c>
      <c r="D1198">
        <f>SUMIFS('MPO Data'!D:D,'MPO Data'!C:C,TAZ!C1198)</f>
        <v>4002</v>
      </c>
      <c r="E1198">
        <f>SUMIFS(NHGIS!B:B,NHGIS!A:A,TAZ!C1198)</f>
        <v>4064</v>
      </c>
      <c r="F1198">
        <f t="shared" si="36"/>
        <v>4002</v>
      </c>
      <c r="G1198">
        <f t="shared" si="37"/>
        <v>2451</v>
      </c>
      <c r="H1198">
        <f>ROUND(VLOOKUP($C1198,NHGIS!$A$2:$H$4300,COLUMN(NHGIS!C$1))*F1198,0)</f>
        <v>1551</v>
      </c>
      <c r="I1198">
        <f>ROUND(VLOOKUP($C1198,NHGIS!$A$2:$H$4300,COLUMN(NHGIS!D$1))*$F1198,0)</f>
        <v>193</v>
      </c>
      <c r="J1198">
        <f>ROUND(VLOOKUP($C1198,NHGIS!$A$2:$H$4300,COLUMN(NHGIS!E$1))*$F1198,0)</f>
        <v>222</v>
      </c>
      <c r="K1198">
        <f>ROUND(VLOOKUP($C1198,NHGIS!$A$2:$H$4300,COLUMN(NHGIS!F$1))*$F1198,0)</f>
        <v>217</v>
      </c>
      <c r="L1198">
        <f>ROUND(VLOOKUP($C1198,NHGIS!$A$2:$H$4300,COLUMN(NHGIS!G$1))*$F1198,0)</f>
        <v>286</v>
      </c>
      <c r="M1198">
        <f>ROUND(VLOOKUP($C1198,NHGIS!$A$2:$H$4300,COLUMN(NHGIS!H$1))*$F1198,0)</f>
        <v>3085</v>
      </c>
    </row>
    <row r="1199" spans="1:13" x14ac:dyDescent="0.2">
      <c r="A1199">
        <v>1</v>
      </c>
      <c r="B1199" t="s">
        <v>19</v>
      </c>
      <c r="C1199">
        <v>1198</v>
      </c>
      <c r="D1199">
        <f>SUMIFS('MPO Data'!D:D,'MPO Data'!C:C,TAZ!C1199)</f>
        <v>480</v>
      </c>
      <c r="E1199">
        <f>SUMIFS(NHGIS!B:B,NHGIS!A:A,TAZ!C1199)</f>
        <v>717</v>
      </c>
      <c r="F1199">
        <f t="shared" si="36"/>
        <v>480</v>
      </c>
      <c r="G1199">
        <f t="shared" si="37"/>
        <v>302</v>
      </c>
      <c r="H1199">
        <f>ROUND(VLOOKUP($C1199,NHGIS!$A$2:$H$4300,COLUMN(NHGIS!C$1))*F1199,0)</f>
        <v>178</v>
      </c>
      <c r="I1199">
        <f>ROUND(VLOOKUP($C1199,NHGIS!$A$2:$H$4300,COLUMN(NHGIS!D$1))*$F1199,0)</f>
        <v>47</v>
      </c>
      <c r="J1199">
        <f>ROUND(VLOOKUP($C1199,NHGIS!$A$2:$H$4300,COLUMN(NHGIS!E$1))*$F1199,0)</f>
        <v>30</v>
      </c>
      <c r="K1199">
        <f>ROUND(VLOOKUP($C1199,NHGIS!$A$2:$H$4300,COLUMN(NHGIS!F$1))*$F1199,0)</f>
        <v>11</v>
      </c>
      <c r="L1199">
        <f>ROUND(VLOOKUP($C1199,NHGIS!$A$2:$H$4300,COLUMN(NHGIS!G$1))*$F1199,0)</f>
        <v>79</v>
      </c>
      <c r="M1199">
        <f>ROUND(VLOOKUP($C1199,NHGIS!$A$2:$H$4300,COLUMN(NHGIS!H$1))*$F1199,0)</f>
        <v>313</v>
      </c>
    </row>
    <row r="1200" spans="1:13" x14ac:dyDescent="0.2">
      <c r="A1200">
        <v>1</v>
      </c>
      <c r="B1200" t="s">
        <v>19</v>
      </c>
      <c r="C1200">
        <v>1199</v>
      </c>
      <c r="D1200">
        <f>SUMIFS('MPO Data'!D:D,'MPO Data'!C:C,TAZ!C1200)</f>
        <v>729</v>
      </c>
      <c r="E1200">
        <f>SUMIFS(NHGIS!B:B,NHGIS!A:A,TAZ!C1200)</f>
        <v>402</v>
      </c>
      <c r="F1200">
        <f t="shared" si="36"/>
        <v>729</v>
      </c>
      <c r="G1200">
        <f t="shared" si="37"/>
        <v>524</v>
      </c>
      <c r="H1200">
        <f>ROUND(VLOOKUP($C1200,NHGIS!$A$2:$H$4300,COLUMN(NHGIS!C$1))*F1200,0)</f>
        <v>205</v>
      </c>
      <c r="I1200">
        <f>ROUND(VLOOKUP($C1200,NHGIS!$A$2:$H$4300,COLUMN(NHGIS!D$1))*$F1200,0)</f>
        <v>42</v>
      </c>
      <c r="J1200">
        <f>ROUND(VLOOKUP($C1200,NHGIS!$A$2:$H$4300,COLUMN(NHGIS!E$1))*$F1200,0)</f>
        <v>73</v>
      </c>
      <c r="K1200">
        <f>ROUND(VLOOKUP($C1200,NHGIS!$A$2:$H$4300,COLUMN(NHGIS!F$1))*$F1200,0)</f>
        <v>60</v>
      </c>
      <c r="L1200">
        <f>ROUND(VLOOKUP($C1200,NHGIS!$A$2:$H$4300,COLUMN(NHGIS!G$1))*$F1200,0)</f>
        <v>118</v>
      </c>
      <c r="M1200">
        <f>ROUND(VLOOKUP($C1200,NHGIS!$A$2:$H$4300,COLUMN(NHGIS!H$1))*$F1200,0)</f>
        <v>437</v>
      </c>
    </row>
    <row r="1201" spans="1:13" x14ac:dyDescent="0.2">
      <c r="A1201">
        <v>1</v>
      </c>
      <c r="B1201" t="s">
        <v>19</v>
      </c>
      <c r="C1201">
        <v>1200</v>
      </c>
      <c r="D1201">
        <f>SUMIFS('MPO Data'!D:D,'MPO Data'!C:C,TAZ!C1201)</f>
        <v>1189</v>
      </c>
      <c r="E1201">
        <f>SUMIFS(NHGIS!B:B,NHGIS!A:A,TAZ!C1201)</f>
        <v>1265</v>
      </c>
      <c r="F1201">
        <f t="shared" si="36"/>
        <v>1189</v>
      </c>
      <c r="G1201">
        <f t="shared" si="37"/>
        <v>885</v>
      </c>
      <c r="H1201">
        <f>ROUND(VLOOKUP($C1201,NHGIS!$A$2:$H$4300,COLUMN(NHGIS!C$1))*F1201,0)</f>
        <v>304</v>
      </c>
      <c r="I1201">
        <f>ROUND(VLOOKUP($C1201,NHGIS!$A$2:$H$4300,COLUMN(NHGIS!D$1))*$F1201,0)</f>
        <v>243</v>
      </c>
      <c r="J1201">
        <f>ROUND(VLOOKUP($C1201,NHGIS!$A$2:$H$4300,COLUMN(NHGIS!E$1))*$F1201,0)</f>
        <v>69</v>
      </c>
      <c r="K1201">
        <f>ROUND(VLOOKUP($C1201,NHGIS!$A$2:$H$4300,COLUMN(NHGIS!F$1))*$F1201,0)</f>
        <v>114</v>
      </c>
      <c r="L1201">
        <f>ROUND(VLOOKUP($C1201,NHGIS!$A$2:$H$4300,COLUMN(NHGIS!G$1))*$F1201,0)</f>
        <v>27</v>
      </c>
      <c r="M1201">
        <f>ROUND(VLOOKUP($C1201,NHGIS!$A$2:$H$4300,COLUMN(NHGIS!H$1))*$F1201,0)</f>
        <v>736</v>
      </c>
    </row>
    <row r="1202" spans="1:13" x14ac:dyDescent="0.2">
      <c r="A1202">
        <v>1</v>
      </c>
      <c r="B1202" t="s">
        <v>19</v>
      </c>
      <c r="C1202">
        <v>1201</v>
      </c>
      <c r="D1202">
        <f>SUMIFS('MPO Data'!D:D,'MPO Data'!C:C,TAZ!C1202)</f>
        <v>570</v>
      </c>
      <c r="E1202">
        <f>SUMIFS(NHGIS!B:B,NHGIS!A:A,TAZ!C1202)</f>
        <v>568</v>
      </c>
      <c r="F1202">
        <f t="shared" si="36"/>
        <v>570</v>
      </c>
      <c r="G1202">
        <f t="shared" si="37"/>
        <v>321</v>
      </c>
      <c r="H1202">
        <f>ROUND(VLOOKUP($C1202,NHGIS!$A$2:$H$4300,COLUMN(NHGIS!C$1))*F1202,0)</f>
        <v>249</v>
      </c>
      <c r="I1202">
        <f>ROUND(VLOOKUP($C1202,NHGIS!$A$2:$H$4300,COLUMN(NHGIS!D$1))*$F1202,0)</f>
        <v>36</v>
      </c>
      <c r="J1202">
        <f>ROUND(VLOOKUP($C1202,NHGIS!$A$2:$H$4300,COLUMN(NHGIS!E$1))*$F1202,0)</f>
        <v>50</v>
      </c>
      <c r="K1202">
        <f>ROUND(VLOOKUP($C1202,NHGIS!$A$2:$H$4300,COLUMN(NHGIS!F$1))*$F1202,0)</f>
        <v>64</v>
      </c>
      <c r="L1202">
        <f>ROUND(VLOOKUP($C1202,NHGIS!$A$2:$H$4300,COLUMN(NHGIS!G$1))*$F1202,0)</f>
        <v>18</v>
      </c>
      <c r="M1202">
        <f>ROUND(VLOOKUP($C1202,NHGIS!$A$2:$H$4300,COLUMN(NHGIS!H$1))*$F1202,0)</f>
        <v>401</v>
      </c>
    </row>
    <row r="1203" spans="1:13" x14ac:dyDescent="0.2">
      <c r="A1203">
        <v>1</v>
      </c>
      <c r="B1203" t="s">
        <v>19</v>
      </c>
      <c r="C1203">
        <v>1202</v>
      </c>
      <c r="D1203">
        <f>SUMIFS('MPO Data'!D:D,'MPO Data'!C:C,TAZ!C1203)</f>
        <v>518</v>
      </c>
      <c r="E1203">
        <f>SUMIFS(NHGIS!B:B,NHGIS!A:A,TAZ!C1203)</f>
        <v>494</v>
      </c>
      <c r="F1203">
        <f t="shared" si="36"/>
        <v>518</v>
      </c>
      <c r="G1203">
        <f t="shared" si="37"/>
        <v>302</v>
      </c>
      <c r="H1203">
        <f>ROUND(VLOOKUP($C1203,NHGIS!$A$2:$H$4300,COLUMN(NHGIS!C$1))*F1203,0)</f>
        <v>216</v>
      </c>
      <c r="I1203">
        <f>ROUND(VLOOKUP($C1203,NHGIS!$A$2:$H$4300,COLUMN(NHGIS!D$1))*$F1203,0)</f>
        <v>61</v>
      </c>
      <c r="J1203">
        <f>ROUND(VLOOKUP($C1203,NHGIS!$A$2:$H$4300,COLUMN(NHGIS!E$1))*$F1203,0)</f>
        <v>27</v>
      </c>
      <c r="K1203">
        <f>ROUND(VLOOKUP($C1203,NHGIS!$A$2:$H$4300,COLUMN(NHGIS!F$1))*$F1203,0)</f>
        <v>102</v>
      </c>
      <c r="L1203">
        <f>ROUND(VLOOKUP($C1203,NHGIS!$A$2:$H$4300,COLUMN(NHGIS!G$1))*$F1203,0)</f>
        <v>46</v>
      </c>
      <c r="M1203">
        <f>ROUND(VLOOKUP($C1203,NHGIS!$A$2:$H$4300,COLUMN(NHGIS!H$1))*$F1203,0)</f>
        <v>282</v>
      </c>
    </row>
    <row r="1204" spans="1:13" x14ac:dyDescent="0.2">
      <c r="A1204">
        <v>1</v>
      </c>
      <c r="B1204" t="s">
        <v>19</v>
      </c>
      <c r="C1204">
        <v>1203</v>
      </c>
      <c r="D1204">
        <f>SUMIFS('MPO Data'!D:D,'MPO Data'!C:C,TAZ!C1204)</f>
        <v>279</v>
      </c>
      <c r="E1204">
        <f>SUMIFS(NHGIS!B:B,NHGIS!A:A,TAZ!C1204)</f>
        <v>289</v>
      </c>
      <c r="F1204">
        <f t="shared" si="36"/>
        <v>279</v>
      </c>
      <c r="G1204">
        <f t="shared" si="37"/>
        <v>209</v>
      </c>
      <c r="H1204">
        <f>ROUND(VLOOKUP($C1204,NHGIS!$A$2:$H$4300,COLUMN(NHGIS!C$1))*F1204,0)</f>
        <v>70</v>
      </c>
      <c r="I1204">
        <f>ROUND(VLOOKUP($C1204,NHGIS!$A$2:$H$4300,COLUMN(NHGIS!D$1))*$F1204,0)</f>
        <v>43</v>
      </c>
      <c r="J1204">
        <f>ROUND(VLOOKUP($C1204,NHGIS!$A$2:$H$4300,COLUMN(NHGIS!E$1))*$F1204,0)</f>
        <v>37</v>
      </c>
      <c r="K1204">
        <f>ROUND(VLOOKUP($C1204,NHGIS!$A$2:$H$4300,COLUMN(NHGIS!F$1))*$F1204,0)</f>
        <v>23</v>
      </c>
      <c r="L1204">
        <f>ROUND(VLOOKUP($C1204,NHGIS!$A$2:$H$4300,COLUMN(NHGIS!G$1))*$F1204,0)</f>
        <v>0</v>
      </c>
      <c r="M1204">
        <f>ROUND(VLOOKUP($C1204,NHGIS!$A$2:$H$4300,COLUMN(NHGIS!H$1))*$F1204,0)</f>
        <v>176</v>
      </c>
    </row>
    <row r="1205" spans="1:13" x14ac:dyDescent="0.2">
      <c r="A1205">
        <v>1</v>
      </c>
      <c r="B1205" t="s">
        <v>19</v>
      </c>
      <c r="C1205">
        <v>1204</v>
      </c>
      <c r="D1205">
        <f>SUMIFS('MPO Data'!D:D,'MPO Data'!C:C,TAZ!C1205)</f>
        <v>498</v>
      </c>
      <c r="E1205">
        <f>SUMIFS(NHGIS!B:B,NHGIS!A:A,TAZ!C1205)</f>
        <v>474</v>
      </c>
      <c r="F1205">
        <f t="shared" si="36"/>
        <v>498</v>
      </c>
      <c r="G1205">
        <f t="shared" si="37"/>
        <v>346</v>
      </c>
      <c r="H1205">
        <f>ROUND(VLOOKUP($C1205,NHGIS!$A$2:$H$4300,COLUMN(NHGIS!C$1))*F1205,0)</f>
        <v>152</v>
      </c>
      <c r="I1205">
        <f>ROUND(VLOOKUP($C1205,NHGIS!$A$2:$H$4300,COLUMN(NHGIS!D$1))*$F1205,0)</f>
        <v>41</v>
      </c>
      <c r="J1205">
        <f>ROUND(VLOOKUP($C1205,NHGIS!$A$2:$H$4300,COLUMN(NHGIS!E$1))*$F1205,0)</f>
        <v>49</v>
      </c>
      <c r="K1205">
        <f>ROUND(VLOOKUP($C1205,NHGIS!$A$2:$H$4300,COLUMN(NHGIS!F$1))*$F1205,0)</f>
        <v>65</v>
      </c>
      <c r="L1205">
        <f>ROUND(VLOOKUP($C1205,NHGIS!$A$2:$H$4300,COLUMN(NHGIS!G$1))*$F1205,0)</f>
        <v>47</v>
      </c>
      <c r="M1205">
        <f>ROUND(VLOOKUP($C1205,NHGIS!$A$2:$H$4300,COLUMN(NHGIS!H$1))*$F1205,0)</f>
        <v>295</v>
      </c>
    </row>
    <row r="1206" spans="1:13" x14ac:dyDescent="0.2">
      <c r="A1206">
        <v>1</v>
      </c>
      <c r="B1206" t="s">
        <v>19</v>
      </c>
      <c r="C1206">
        <v>1205</v>
      </c>
      <c r="D1206">
        <f>SUMIFS('MPO Data'!D:D,'MPO Data'!C:C,TAZ!C1206)</f>
        <v>315</v>
      </c>
      <c r="E1206">
        <f>SUMIFS(NHGIS!B:B,NHGIS!A:A,TAZ!C1206)</f>
        <v>340</v>
      </c>
      <c r="F1206">
        <f t="shared" si="36"/>
        <v>315</v>
      </c>
      <c r="G1206">
        <f t="shared" si="37"/>
        <v>183</v>
      </c>
      <c r="H1206">
        <f>ROUND(VLOOKUP($C1206,NHGIS!$A$2:$H$4300,COLUMN(NHGIS!C$1))*F1206,0)</f>
        <v>132</v>
      </c>
      <c r="I1206">
        <f>ROUND(VLOOKUP($C1206,NHGIS!$A$2:$H$4300,COLUMN(NHGIS!D$1))*$F1206,0)</f>
        <v>10</v>
      </c>
      <c r="J1206">
        <f>ROUND(VLOOKUP($C1206,NHGIS!$A$2:$H$4300,COLUMN(NHGIS!E$1))*$F1206,0)</f>
        <v>51</v>
      </c>
      <c r="K1206">
        <f>ROUND(VLOOKUP($C1206,NHGIS!$A$2:$H$4300,COLUMN(NHGIS!F$1))*$F1206,0)</f>
        <v>13</v>
      </c>
      <c r="L1206">
        <f>ROUND(VLOOKUP($C1206,NHGIS!$A$2:$H$4300,COLUMN(NHGIS!G$1))*$F1206,0)</f>
        <v>25</v>
      </c>
      <c r="M1206">
        <f>ROUND(VLOOKUP($C1206,NHGIS!$A$2:$H$4300,COLUMN(NHGIS!H$1))*$F1206,0)</f>
        <v>216</v>
      </c>
    </row>
    <row r="1207" spans="1:13" x14ac:dyDescent="0.2">
      <c r="A1207">
        <v>1</v>
      </c>
      <c r="B1207" t="s">
        <v>19</v>
      </c>
      <c r="C1207">
        <v>1206</v>
      </c>
      <c r="D1207">
        <f>SUMIFS('MPO Data'!D:D,'MPO Data'!C:C,TAZ!C1207)</f>
        <v>543</v>
      </c>
      <c r="E1207">
        <f>SUMIFS(NHGIS!B:B,NHGIS!A:A,TAZ!C1207)</f>
        <v>475</v>
      </c>
      <c r="F1207">
        <f t="shared" si="36"/>
        <v>543</v>
      </c>
      <c r="G1207">
        <f t="shared" si="37"/>
        <v>297</v>
      </c>
      <c r="H1207">
        <f>ROUND(VLOOKUP($C1207,NHGIS!$A$2:$H$4300,COLUMN(NHGIS!C$1))*F1207,0)</f>
        <v>246</v>
      </c>
      <c r="I1207">
        <f>ROUND(VLOOKUP($C1207,NHGIS!$A$2:$H$4300,COLUMN(NHGIS!D$1))*$F1207,0)</f>
        <v>21</v>
      </c>
      <c r="J1207">
        <f>ROUND(VLOOKUP($C1207,NHGIS!$A$2:$H$4300,COLUMN(NHGIS!E$1))*$F1207,0)</f>
        <v>27</v>
      </c>
      <c r="K1207">
        <f>ROUND(VLOOKUP($C1207,NHGIS!$A$2:$H$4300,COLUMN(NHGIS!F$1))*$F1207,0)</f>
        <v>61</v>
      </c>
      <c r="L1207">
        <f>ROUND(VLOOKUP($C1207,NHGIS!$A$2:$H$4300,COLUMN(NHGIS!G$1))*$F1207,0)</f>
        <v>21</v>
      </c>
      <c r="M1207">
        <f>ROUND(VLOOKUP($C1207,NHGIS!$A$2:$H$4300,COLUMN(NHGIS!H$1))*$F1207,0)</f>
        <v>414</v>
      </c>
    </row>
    <row r="1208" spans="1:13" x14ac:dyDescent="0.2">
      <c r="A1208">
        <v>1</v>
      </c>
      <c r="B1208" t="s">
        <v>19</v>
      </c>
      <c r="C1208">
        <v>1207</v>
      </c>
      <c r="D1208">
        <f>SUMIFS('MPO Data'!D:D,'MPO Data'!C:C,TAZ!C1208)</f>
        <v>947</v>
      </c>
      <c r="E1208">
        <f>SUMIFS(NHGIS!B:B,NHGIS!A:A,TAZ!C1208)</f>
        <v>636</v>
      </c>
      <c r="F1208">
        <f t="shared" si="36"/>
        <v>947</v>
      </c>
      <c r="G1208">
        <f t="shared" si="37"/>
        <v>749</v>
      </c>
      <c r="H1208">
        <f>ROUND(VLOOKUP($C1208,NHGIS!$A$2:$H$4300,COLUMN(NHGIS!C$1))*F1208,0)</f>
        <v>198</v>
      </c>
      <c r="I1208">
        <f>ROUND(VLOOKUP($C1208,NHGIS!$A$2:$H$4300,COLUMN(NHGIS!D$1))*$F1208,0)</f>
        <v>234</v>
      </c>
      <c r="J1208">
        <f>ROUND(VLOOKUP($C1208,NHGIS!$A$2:$H$4300,COLUMN(NHGIS!E$1))*$F1208,0)</f>
        <v>179</v>
      </c>
      <c r="K1208">
        <f>ROUND(VLOOKUP($C1208,NHGIS!$A$2:$H$4300,COLUMN(NHGIS!F$1))*$F1208,0)</f>
        <v>141</v>
      </c>
      <c r="L1208">
        <f>ROUND(VLOOKUP($C1208,NHGIS!$A$2:$H$4300,COLUMN(NHGIS!G$1))*$F1208,0)</f>
        <v>168</v>
      </c>
      <c r="M1208">
        <f>ROUND(VLOOKUP($C1208,NHGIS!$A$2:$H$4300,COLUMN(NHGIS!H$1))*$F1208,0)</f>
        <v>225</v>
      </c>
    </row>
    <row r="1209" spans="1:13" x14ac:dyDescent="0.2">
      <c r="A1209">
        <v>1</v>
      </c>
      <c r="B1209" t="s">
        <v>19</v>
      </c>
      <c r="C1209">
        <v>1208</v>
      </c>
      <c r="D1209">
        <f>SUMIFS('MPO Data'!D:D,'MPO Data'!C:C,TAZ!C1209)</f>
        <v>468</v>
      </c>
      <c r="E1209">
        <f>SUMIFS(NHGIS!B:B,NHGIS!A:A,TAZ!C1209)</f>
        <v>471</v>
      </c>
      <c r="F1209">
        <f t="shared" si="36"/>
        <v>468</v>
      </c>
      <c r="G1209">
        <f t="shared" si="37"/>
        <v>358</v>
      </c>
      <c r="H1209">
        <f>ROUND(VLOOKUP($C1209,NHGIS!$A$2:$H$4300,COLUMN(NHGIS!C$1))*F1209,0)</f>
        <v>110</v>
      </c>
      <c r="I1209">
        <f>ROUND(VLOOKUP($C1209,NHGIS!$A$2:$H$4300,COLUMN(NHGIS!D$1))*$F1209,0)</f>
        <v>40</v>
      </c>
      <c r="J1209">
        <f>ROUND(VLOOKUP($C1209,NHGIS!$A$2:$H$4300,COLUMN(NHGIS!E$1))*$F1209,0)</f>
        <v>66</v>
      </c>
      <c r="K1209">
        <f>ROUND(VLOOKUP($C1209,NHGIS!$A$2:$H$4300,COLUMN(NHGIS!F$1))*$F1209,0)</f>
        <v>80</v>
      </c>
      <c r="L1209">
        <f>ROUND(VLOOKUP($C1209,NHGIS!$A$2:$H$4300,COLUMN(NHGIS!G$1))*$F1209,0)</f>
        <v>50</v>
      </c>
      <c r="M1209">
        <f>ROUND(VLOOKUP($C1209,NHGIS!$A$2:$H$4300,COLUMN(NHGIS!H$1))*$F1209,0)</f>
        <v>233</v>
      </c>
    </row>
    <row r="1210" spans="1:13" x14ac:dyDescent="0.2">
      <c r="A1210">
        <v>1</v>
      </c>
      <c r="B1210" t="s">
        <v>19</v>
      </c>
      <c r="C1210">
        <v>1209</v>
      </c>
      <c r="D1210">
        <f>SUMIFS('MPO Data'!D:D,'MPO Data'!C:C,TAZ!C1210)</f>
        <v>167</v>
      </c>
      <c r="E1210">
        <f>SUMIFS(NHGIS!B:B,NHGIS!A:A,TAZ!C1210)</f>
        <v>440</v>
      </c>
      <c r="F1210">
        <f t="shared" si="36"/>
        <v>167</v>
      </c>
      <c r="G1210">
        <f t="shared" si="37"/>
        <v>142</v>
      </c>
      <c r="H1210">
        <f>ROUND(VLOOKUP($C1210,NHGIS!$A$2:$H$4300,COLUMN(NHGIS!C$1))*F1210,0)</f>
        <v>25</v>
      </c>
      <c r="I1210">
        <f>ROUND(VLOOKUP($C1210,NHGIS!$A$2:$H$4300,COLUMN(NHGIS!D$1))*$F1210,0)</f>
        <v>21</v>
      </c>
      <c r="J1210">
        <f>ROUND(VLOOKUP($C1210,NHGIS!$A$2:$H$4300,COLUMN(NHGIS!E$1))*$F1210,0)</f>
        <v>16</v>
      </c>
      <c r="K1210">
        <f>ROUND(VLOOKUP($C1210,NHGIS!$A$2:$H$4300,COLUMN(NHGIS!F$1))*$F1210,0)</f>
        <v>25</v>
      </c>
      <c r="L1210">
        <f>ROUND(VLOOKUP($C1210,NHGIS!$A$2:$H$4300,COLUMN(NHGIS!G$1))*$F1210,0)</f>
        <v>14</v>
      </c>
      <c r="M1210">
        <f>ROUND(VLOOKUP($C1210,NHGIS!$A$2:$H$4300,COLUMN(NHGIS!H$1))*$F1210,0)</f>
        <v>91</v>
      </c>
    </row>
    <row r="1211" spans="1:13" x14ac:dyDescent="0.2">
      <c r="A1211">
        <v>1</v>
      </c>
      <c r="B1211" t="s">
        <v>19</v>
      </c>
      <c r="C1211">
        <v>1210</v>
      </c>
      <c r="D1211">
        <f>SUMIFS('MPO Data'!D:D,'MPO Data'!C:C,TAZ!C1211)</f>
        <v>31</v>
      </c>
      <c r="E1211">
        <f>SUMIFS(NHGIS!B:B,NHGIS!A:A,TAZ!C1211)</f>
        <v>1201</v>
      </c>
      <c r="F1211">
        <f t="shared" si="36"/>
        <v>31</v>
      </c>
      <c r="G1211">
        <f t="shared" si="37"/>
        <v>22</v>
      </c>
      <c r="H1211">
        <f>ROUND(VLOOKUP($C1211,NHGIS!$A$2:$H$4300,COLUMN(NHGIS!C$1))*F1211,0)</f>
        <v>9</v>
      </c>
      <c r="I1211">
        <f>ROUND(VLOOKUP($C1211,NHGIS!$A$2:$H$4300,COLUMN(NHGIS!D$1))*$F1211,0)</f>
        <v>8</v>
      </c>
      <c r="J1211">
        <f>ROUND(VLOOKUP($C1211,NHGIS!$A$2:$H$4300,COLUMN(NHGIS!E$1))*$F1211,0)</f>
        <v>1</v>
      </c>
      <c r="K1211">
        <f>ROUND(VLOOKUP($C1211,NHGIS!$A$2:$H$4300,COLUMN(NHGIS!F$1))*$F1211,0)</f>
        <v>0</v>
      </c>
      <c r="L1211">
        <f>ROUND(VLOOKUP($C1211,NHGIS!$A$2:$H$4300,COLUMN(NHGIS!G$1))*$F1211,0)</f>
        <v>4</v>
      </c>
      <c r="M1211">
        <f>ROUND(VLOOKUP($C1211,NHGIS!$A$2:$H$4300,COLUMN(NHGIS!H$1))*$F1211,0)</f>
        <v>18</v>
      </c>
    </row>
    <row r="1212" spans="1:13" x14ac:dyDescent="0.2">
      <c r="A1212">
        <v>1</v>
      </c>
      <c r="B1212" t="s">
        <v>19</v>
      </c>
      <c r="C1212">
        <v>1211</v>
      </c>
      <c r="D1212">
        <f>SUMIFS('MPO Data'!D:D,'MPO Data'!C:C,TAZ!C1212)</f>
        <v>882</v>
      </c>
      <c r="E1212">
        <f>SUMIFS(NHGIS!B:B,NHGIS!A:A,TAZ!C1212)</f>
        <v>1251</v>
      </c>
      <c r="F1212">
        <f t="shared" si="36"/>
        <v>882</v>
      </c>
      <c r="G1212">
        <f t="shared" si="37"/>
        <v>530</v>
      </c>
      <c r="H1212">
        <f>ROUND(VLOOKUP($C1212,NHGIS!$A$2:$H$4300,COLUMN(NHGIS!C$1))*F1212,0)</f>
        <v>352</v>
      </c>
      <c r="I1212">
        <f>ROUND(VLOOKUP($C1212,NHGIS!$A$2:$H$4300,COLUMN(NHGIS!D$1))*$F1212,0)</f>
        <v>30</v>
      </c>
      <c r="J1212">
        <f>ROUND(VLOOKUP($C1212,NHGIS!$A$2:$H$4300,COLUMN(NHGIS!E$1))*$F1212,0)</f>
        <v>75</v>
      </c>
      <c r="K1212">
        <f>ROUND(VLOOKUP($C1212,NHGIS!$A$2:$H$4300,COLUMN(NHGIS!F$1))*$F1212,0)</f>
        <v>111</v>
      </c>
      <c r="L1212">
        <f>ROUND(VLOOKUP($C1212,NHGIS!$A$2:$H$4300,COLUMN(NHGIS!G$1))*$F1212,0)</f>
        <v>118</v>
      </c>
      <c r="M1212">
        <f>ROUND(VLOOKUP($C1212,NHGIS!$A$2:$H$4300,COLUMN(NHGIS!H$1))*$F1212,0)</f>
        <v>547</v>
      </c>
    </row>
    <row r="1213" spans="1:13" x14ac:dyDescent="0.2">
      <c r="A1213">
        <v>1</v>
      </c>
      <c r="B1213" t="s">
        <v>19</v>
      </c>
      <c r="C1213">
        <v>1212</v>
      </c>
      <c r="D1213">
        <f>SUMIFS('MPO Data'!D:D,'MPO Data'!C:C,TAZ!C1213)</f>
        <v>523</v>
      </c>
      <c r="E1213">
        <f>SUMIFS(NHGIS!B:B,NHGIS!A:A,TAZ!C1213)</f>
        <v>206.33333333333331</v>
      </c>
      <c r="F1213">
        <f t="shared" si="36"/>
        <v>523</v>
      </c>
      <c r="G1213">
        <f t="shared" si="37"/>
        <v>382</v>
      </c>
      <c r="H1213">
        <f>ROUND(VLOOKUP($C1213,NHGIS!$A$2:$H$4300,COLUMN(NHGIS!C$1))*F1213,0)</f>
        <v>141</v>
      </c>
      <c r="I1213">
        <f>ROUND(VLOOKUP($C1213,NHGIS!$A$2:$H$4300,COLUMN(NHGIS!D$1))*$F1213,0)</f>
        <v>47</v>
      </c>
      <c r="J1213">
        <f>ROUND(VLOOKUP($C1213,NHGIS!$A$2:$H$4300,COLUMN(NHGIS!E$1))*$F1213,0)</f>
        <v>68</v>
      </c>
      <c r="K1213">
        <f>ROUND(VLOOKUP($C1213,NHGIS!$A$2:$H$4300,COLUMN(NHGIS!F$1))*$F1213,0)</f>
        <v>63</v>
      </c>
      <c r="L1213">
        <f>ROUND(VLOOKUP($C1213,NHGIS!$A$2:$H$4300,COLUMN(NHGIS!G$1))*$F1213,0)</f>
        <v>147</v>
      </c>
      <c r="M1213">
        <f>ROUND(VLOOKUP($C1213,NHGIS!$A$2:$H$4300,COLUMN(NHGIS!H$1))*$F1213,0)</f>
        <v>198</v>
      </c>
    </row>
    <row r="1214" spans="1:13" x14ac:dyDescent="0.2">
      <c r="A1214">
        <v>1</v>
      </c>
      <c r="B1214" t="s">
        <v>19</v>
      </c>
      <c r="C1214">
        <v>1213</v>
      </c>
      <c r="D1214">
        <f>SUMIFS('MPO Data'!D:D,'MPO Data'!C:C,TAZ!C1214)</f>
        <v>538</v>
      </c>
      <c r="E1214">
        <f>SUMIFS(NHGIS!B:B,NHGIS!A:A,TAZ!C1214)</f>
        <v>877</v>
      </c>
      <c r="F1214">
        <f t="shared" si="36"/>
        <v>538</v>
      </c>
      <c r="G1214">
        <f t="shared" si="37"/>
        <v>372</v>
      </c>
      <c r="H1214">
        <f>ROUND(VLOOKUP($C1214,NHGIS!$A$2:$H$4300,COLUMN(NHGIS!C$1))*F1214,0)</f>
        <v>166</v>
      </c>
      <c r="I1214">
        <f>ROUND(VLOOKUP($C1214,NHGIS!$A$2:$H$4300,COLUMN(NHGIS!D$1))*$F1214,0)</f>
        <v>12</v>
      </c>
      <c r="J1214">
        <f>ROUND(VLOOKUP($C1214,NHGIS!$A$2:$H$4300,COLUMN(NHGIS!E$1))*$F1214,0)</f>
        <v>77</v>
      </c>
      <c r="K1214">
        <f>ROUND(VLOOKUP($C1214,NHGIS!$A$2:$H$4300,COLUMN(NHGIS!F$1))*$F1214,0)</f>
        <v>43</v>
      </c>
      <c r="L1214">
        <f>ROUND(VLOOKUP($C1214,NHGIS!$A$2:$H$4300,COLUMN(NHGIS!G$1))*$F1214,0)</f>
        <v>129</v>
      </c>
      <c r="M1214">
        <f>ROUND(VLOOKUP($C1214,NHGIS!$A$2:$H$4300,COLUMN(NHGIS!H$1))*$F1214,0)</f>
        <v>277</v>
      </c>
    </row>
    <row r="1215" spans="1:13" x14ac:dyDescent="0.2">
      <c r="A1215">
        <v>1</v>
      </c>
      <c r="B1215" t="s">
        <v>19</v>
      </c>
      <c r="C1215">
        <v>1214</v>
      </c>
      <c r="D1215">
        <f>SUMIFS('MPO Data'!D:D,'MPO Data'!C:C,TAZ!C1215)</f>
        <v>33</v>
      </c>
      <c r="E1215">
        <f>SUMIFS(NHGIS!B:B,NHGIS!A:A,TAZ!C1215)</f>
        <v>31</v>
      </c>
      <c r="F1215">
        <f t="shared" si="36"/>
        <v>33</v>
      </c>
      <c r="G1215">
        <f t="shared" si="37"/>
        <v>15</v>
      </c>
      <c r="H1215">
        <f>ROUND(VLOOKUP($C1215,NHGIS!$A$2:$H$4300,COLUMN(NHGIS!C$1))*F1215,0)</f>
        <v>18</v>
      </c>
      <c r="I1215">
        <f>ROUND(VLOOKUP($C1215,NHGIS!$A$2:$H$4300,COLUMN(NHGIS!D$1))*$F1215,0)</f>
        <v>10</v>
      </c>
      <c r="J1215">
        <f>ROUND(VLOOKUP($C1215,NHGIS!$A$2:$H$4300,COLUMN(NHGIS!E$1))*$F1215,0)</f>
        <v>15</v>
      </c>
      <c r="K1215">
        <f>ROUND(VLOOKUP($C1215,NHGIS!$A$2:$H$4300,COLUMN(NHGIS!F$1))*$F1215,0)</f>
        <v>0</v>
      </c>
      <c r="L1215">
        <f>ROUND(VLOOKUP($C1215,NHGIS!$A$2:$H$4300,COLUMN(NHGIS!G$1))*$F1215,0)</f>
        <v>9</v>
      </c>
      <c r="M1215">
        <f>ROUND(VLOOKUP($C1215,NHGIS!$A$2:$H$4300,COLUMN(NHGIS!H$1))*$F1215,0)</f>
        <v>0</v>
      </c>
    </row>
    <row r="1216" spans="1:13" x14ac:dyDescent="0.2">
      <c r="A1216">
        <v>1</v>
      </c>
      <c r="B1216" t="s">
        <v>19</v>
      </c>
      <c r="C1216">
        <v>1215</v>
      </c>
      <c r="D1216">
        <f>SUMIFS('MPO Data'!D:D,'MPO Data'!C:C,TAZ!C1216)</f>
        <v>1595</v>
      </c>
      <c r="E1216">
        <f>SUMIFS(NHGIS!B:B,NHGIS!A:A,TAZ!C1216)</f>
        <v>945</v>
      </c>
      <c r="F1216">
        <f t="shared" si="36"/>
        <v>1595</v>
      </c>
      <c r="G1216">
        <f t="shared" si="37"/>
        <v>859</v>
      </c>
      <c r="H1216">
        <f>ROUND(VLOOKUP($C1216,NHGIS!$A$2:$H$4300,COLUMN(NHGIS!C$1))*F1216,0)</f>
        <v>736</v>
      </c>
      <c r="I1216">
        <f>ROUND(VLOOKUP($C1216,NHGIS!$A$2:$H$4300,COLUMN(NHGIS!D$1))*$F1216,0)</f>
        <v>61</v>
      </c>
      <c r="J1216">
        <f>ROUND(VLOOKUP($C1216,NHGIS!$A$2:$H$4300,COLUMN(NHGIS!E$1))*$F1216,0)</f>
        <v>69</v>
      </c>
      <c r="K1216">
        <f>ROUND(VLOOKUP($C1216,NHGIS!$A$2:$H$4300,COLUMN(NHGIS!F$1))*$F1216,0)</f>
        <v>127</v>
      </c>
      <c r="L1216">
        <f>ROUND(VLOOKUP($C1216,NHGIS!$A$2:$H$4300,COLUMN(NHGIS!G$1))*$F1216,0)</f>
        <v>130</v>
      </c>
      <c r="M1216">
        <f>ROUND(VLOOKUP($C1216,NHGIS!$A$2:$H$4300,COLUMN(NHGIS!H$1))*$F1216,0)</f>
        <v>1208</v>
      </c>
    </row>
    <row r="1217" spans="1:13" x14ac:dyDescent="0.2">
      <c r="A1217">
        <v>1</v>
      </c>
      <c r="B1217" t="s">
        <v>19</v>
      </c>
      <c r="C1217">
        <v>1216</v>
      </c>
      <c r="D1217">
        <f>SUMIFS('MPO Data'!D:D,'MPO Data'!C:C,TAZ!C1217)</f>
        <v>475</v>
      </c>
      <c r="E1217">
        <f>SUMIFS(NHGIS!B:B,NHGIS!A:A,TAZ!C1217)</f>
        <v>733</v>
      </c>
      <c r="F1217">
        <f t="shared" si="36"/>
        <v>475</v>
      </c>
      <c r="G1217">
        <f t="shared" si="37"/>
        <v>312</v>
      </c>
      <c r="H1217">
        <f>ROUND(VLOOKUP($C1217,NHGIS!$A$2:$H$4300,COLUMN(NHGIS!C$1))*F1217,0)</f>
        <v>163</v>
      </c>
      <c r="I1217">
        <f>ROUND(VLOOKUP($C1217,NHGIS!$A$2:$H$4300,COLUMN(NHGIS!D$1))*$F1217,0)</f>
        <v>38</v>
      </c>
      <c r="J1217">
        <f>ROUND(VLOOKUP($C1217,NHGIS!$A$2:$H$4300,COLUMN(NHGIS!E$1))*$F1217,0)</f>
        <v>139</v>
      </c>
      <c r="K1217">
        <f>ROUND(VLOOKUP($C1217,NHGIS!$A$2:$H$4300,COLUMN(NHGIS!F$1))*$F1217,0)</f>
        <v>53</v>
      </c>
      <c r="L1217">
        <f>ROUND(VLOOKUP($C1217,NHGIS!$A$2:$H$4300,COLUMN(NHGIS!G$1))*$F1217,0)</f>
        <v>36</v>
      </c>
      <c r="M1217">
        <f>ROUND(VLOOKUP($C1217,NHGIS!$A$2:$H$4300,COLUMN(NHGIS!H$1))*$F1217,0)</f>
        <v>209</v>
      </c>
    </row>
    <row r="1218" spans="1:13" x14ac:dyDescent="0.2">
      <c r="A1218">
        <v>1</v>
      </c>
      <c r="B1218" t="s">
        <v>19</v>
      </c>
      <c r="C1218">
        <v>1217</v>
      </c>
      <c r="D1218">
        <f>SUMIFS('MPO Data'!D:D,'MPO Data'!C:C,TAZ!C1218)</f>
        <v>414</v>
      </c>
      <c r="E1218">
        <f>SUMIFS(NHGIS!B:B,NHGIS!A:A,TAZ!C1218)</f>
        <v>541</v>
      </c>
      <c r="F1218">
        <f t="shared" si="36"/>
        <v>414</v>
      </c>
      <c r="G1218">
        <f t="shared" si="37"/>
        <v>274</v>
      </c>
      <c r="H1218">
        <f>ROUND(VLOOKUP($C1218,NHGIS!$A$2:$H$4300,COLUMN(NHGIS!C$1))*F1218,0)</f>
        <v>140</v>
      </c>
      <c r="I1218">
        <f>ROUND(VLOOKUP($C1218,NHGIS!$A$2:$H$4300,COLUMN(NHGIS!D$1))*$F1218,0)</f>
        <v>23</v>
      </c>
      <c r="J1218">
        <f>ROUND(VLOOKUP($C1218,NHGIS!$A$2:$H$4300,COLUMN(NHGIS!E$1))*$F1218,0)</f>
        <v>70</v>
      </c>
      <c r="K1218">
        <f>ROUND(VLOOKUP($C1218,NHGIS!$A$2:$H$4300,COLUMN(NHGIS!F$1))*$F1218,0)</f>
        <v>34</v>
      </c>
      <c r="L1218">
        <f>ROUND(VLOOKUP($C1218,NHGIS!$A$2:$H$4300,COLUMN(NHGIS!G$1))*$F1218,0)</f>
        <v>49</v>
      </c>
      <c r="M1218">
        <f>ROUND(VLOOKUP($C1218,NHGIS!$A$2:$H$4300,COLUMN(NHGIS!H$1))*$F1218,0)</f>
        <v>237</v>
      </c>
    </row>
    <row r="1219" spans="1:13" x14ac:dyDescent="0.2">
      <c r="A1219">
        <v>1</v>
      </c>
      <c r="B1219" t="s">
        <v>19</v>
      </c>
      <c r="C1219">
        <v>1218</v>
      </c>
      <c r="D1219">
        <f>SUMIFS('MPO Data'!D:D,'MPO Data'!C:C,TAZ!C1219)</f>
        <v>0</v>
      </c>
      <c r="E1219">
        <f>SUMIFS(NHGIS!B:B,NHGIS!A:A,TAZ!C1219)</f>
        <v>123</v>
      </c>
      <c r="F1219">
        <f t="shared" ref="F1219:F1282" si="38">D1219</f>
        <v>0</v>
      </c>
      <c r="G1219">
        <f t="shared" ref="G1219:G1282" si="39">F1219-H1219</f>
        <v>0</v>
      </c>
      <c r="H1219">
        <f>ROUND(VLOOKUP($C1219,NHGIS!$A$2:$H$4300,COLUMN(NHGIS!C$1))*F1219,0)</f>
        <v>0</v>
      </c>
      <c r="I1219">
        <f>ROUND(VLOOKUP($C1219,NHGIS!$A$2:$H$4300,COLUMN(NHGIS!D$1))*$F1219,0)</f>
        <v>0</v>
      </c>
      <c r="J1219">
        <f>ROUND(VLOOKUP($C1219,NHGIS!$A$2:$H$4300,COLUMN(NHGIS!E$1))*$F1219,0)</f>
        <v>0</v>
      </c>
      <c r="K1219">
        <f>ROUND(VLOOKUP($C1219,NHGIS!$A$2:$H$4300,COLUMN(NHGIS!F$1))*$F1219,0)</f>
        <v>0</v>
      </c>
      <c r="L1219">
        <f>ROUND(VLOOKUP($C1219,NHGIS!$A$2:$H$4300,COLUMN(NHGIS!G$1))*$F1219,0)</f>
        <v>0</v>
      </c>
      <c r="M1219">
        <f>ROUND(VLOOKUP($C1219,NHGIS!$A$2:$H$4300,COLUMN(NHGIS!H$1))*$F1219,0)</f>
        <v>0</v>
      </c>
    </row>
    <row r="1220" spans="1:13" x14ac:dyDescent="0.2">
      <c r="A1220">
        <v>1</v>
      </c>
      <c r="B1220" t="s">
        <v>19</v>
      </c>
      <c r="C1220">
        <v>1219</v>
      </c>
      <c r="D1220">
        <f>SUMIFS('MPO Data'!D:D,'MPO Data'!C:C,TAZ!C1220)</f>
        <v>720</v>
      </c>
      <c r="E1220">
        <f>SUMIFS(NHGIS!B:B,NHGIS!A:A,TAZ!C1220)</f>
        <v>461.66666666666663</v>
      </c>
      <c r="F1220">
        <f t="shared" si="38"/>
        <v>720</v>
      </c>
      <c r="G1220">
        <f t="shared" si="39"/>
        <v>543</v>
      </c>
      <c r="H1220">
        <f>ROUND(VLOOKUP($C1220,NHGIS!$A$2:$H$4300,COLUMN(NHGIS!C$1))*F1220,0)</f>
        <v>177</v>
      </c>
      <c r="I1220">
        <f>ROUND(VLOOKUP($C1220,NHGIS!$A$2:$H$4300,COLUMN(NHGIS!D$1))*$F1220,0)</f>
        <v>85</v>
      </c>
      <c r="J1220">
        <f>ROUND(VLOOKUP($C1220,NHGIS!$A$2:$H$4300,COLUMN(NHGIS!E$1))*$F1220,0)</f>
        <v>32</v>
      </c>
      <c r="K1220">
        <f>ROUND(VLOOKUP($C1220,NHGIS!$A$2:$H$4300,COLUMN(NHGIS!F$1))*$F1220,0)</f>
        <v>89</v>
      </c>
      <c r="L1220">
        <f>ROUND(VLOOKUP($C1220,NHGIS!$A$2:$H$4300,COLUMN(NHGIS!G$1))*$F1220,0)</f>
        <v>116</v>
      </c>
      <c r="M1220">
        <f>ROUND(VLOOKUP($C1220,NHGIS!$A$2:$H$4300,COLUMN(NHGIS!H$1))*$F1220,0)</f>
        <v>398</v>
      </c>
    </row>
    <row r="1221" spans="1:13" x14ac:dyDescent="0.2">
      <c r="A1221">
        <v>1</v>
      </c>
      <c r="B1221" t="s">
        <v>19</v>
      </c>
      <c r="C1221">
        <v>1220</v>
      </c>
      <c r="D1221">
        <f>SUMIFS('MPO Data'!D:D,'MPO Data'!C:C,TAZ!C1221)</f>
        <v>416</v>
      </c>
      <c r="E1221">
        <f>SUMIFS(NHGIS!B:B,NHGIS!A:A,TAZ!C1221)</f>
        <v>461.66666666666663</v>
      </c>
      <c r="F1221">
        <f t="shared" si="38"/>
        <v>416</v>
      </c>
      <c r="G1221">
        <f t="shared" si="39"/>
        <v>314</v>
      </c>
      <c r="H1221">
        <f>ROUND(VLOOKUP($C1221,NHGIS!$A$2:$H$4300,COLUMN(NHGIS!C$1))*F1221,0)</f>
        <v>102</v>
      </c>
      <c r="I1221">
        <f>ROUND(VLOOKUP($C1221,NHGIS!$A$2:$H$4300,COLUMN(NHGIS!D$1))*$F1221,0)</f>
        <v>49</v>
      </c>
      <c r="J1221">
        <f>ROUND(VLOOKUP($C1221,NHGIS!$A$2:$H$4300,COLUMN(NHGIS!E$1))*$F1221,0)</f>
        <v>18</v>
      </c>
      <c r="K1221">
        <f>ROUND(VLOOKUP($C1221,NHGIS!$A$2:$H$4300,COLUMN(NHGIS!F$1))*$F1221,0)</f>
        <v>52</v>
      </c>
      <c r="L1221">
        <f>ROUND(VLOOKUP($C1221,NHGIS!$A$2:$H$4300,COLUMN(NHGIS!G$1))*$F1221,0)</f>
        <v>67</v>
      </c>
      <c r="M1221">
        <f>ROUND(VLOOKUP($C1221,NHGIS!$A$2:$H$4300,COLUMN(NHGIS!H$1))*$F1221,0)</f>
        <v>230</v>
      </c>
    </row>
    <row r="1222" spans="1:13" x14ac:dyDescent="0.2">
      <c r="A1222">
        <v>1</v>
      </c>
      <c r="B1222" t="s">
        <v>19</v>
      </c>
      <c r="C1222">
        <v>1221</v>
      </c>
      <c r="D1222">
        <f>SUMIFS('MPO Data'!D:D,'MPO Data'!C:C,TAZ!C1222)</f>
        <v>2108</v>
      </c>
      <c r="E1222">
        <f>SUMIFS(NHGIS!B:B,NHGIS!A:A,TAZ!C1222)</f>
        <v>2129</v>
      </c>
      <c r="F1222">
        <f t="shared" si="38"/>
        <v>2108</v>
      </c>
      <c r="G1222">
        <f t="shared" si="39"/>
        <v>1031</v>
      </c>
      <c r="H1222">
        <f>ROUND(VLOOKUP($C1222,NHGIS!$A$2:$H$4300,COLUMN(NHGIS!C$1))*F1222,0)</f>
        <v>1077</v>
      </c>
      <c r="I1222">
        <f>ROUND(VLOOKUP($C1222,NHGIS!$A$2:$H$4300,COLUMN(NHGIS!D$1))*$F1222,0)</f>
        <v>166</v>
      </c>
      <c r="J1222">
        <f>ROUND(VLOOKUP($C1222,NHGIS!$A$2:$H$4300,COLUMN(NHGIS!E$1))*$F1222,0)</f>
        <v>130</v>
      </c>
      <c r="K1222">
        <f>ROUND(VLOOKUP($C1222,NHGIS!$A$2:$H$4300,COLUMN(NHGIS!F$1))*$F1222,0)</f>
        <v>302</v>
      </c>
      <c r="L1222">
        <f>ROUND(VLOOKUP($C1222,NHGIS!$A$2:$H$4300,COLUMN(NHGIS!G$1))*$F1222,0)</f>
        <v>169</v>
      </c>
      <c r="M1222">
        <f>ROUND(VLOOKUP($C1222,NHGIS!$A$2:$H$4300,COLUMN(NHGIS!H$1))*$F1222,0)</f>
        <v>1341</v>
      </c>
    </row>
    <row r="1223" spans="1:13" x14ac:dyDescent="0.2">
      <c r="A1223">
        <v>1</v>
      </c>
      <c r="B1223" t="s">
        <v>19</v>
      </c>
      <c r="C1223">
        <v>1222</v>
      </c>
      <c r="D1223">
        <f>SUMIFS('MPO Data'!D:D,'MPO Data'!C:C,TAZ!C1223)</f>
        <v>1031</v>
      </c>
      <c r="E1223">
        <f>SUMIFS(NHGIS!B:B,NHGIS!A:A,TAZ!C1223)</f>
        <v>1064</v>
      </c>
      <c r="F1223">
        <f t="shared" si="38"/>
        <v>1031</v>
      </c>
      <c r="G1223">
        <f t="shared" si="39"/>
        <v>495</v>
      </c>
      <c r="H1223">
        <f>ROUND(VLOOKUP($C1223,NHGIS!$A$2:$H$4300,COLUMN(NHGIS!C$1))*F1223,0)</f>
        <v>536</v>
      </c>
      <c r="I1223">
        <f>ROUND(VLOOKUP($C1223,NHGIS!$A$2:$H$4300,COLUMN(NHGIS!D$1))*$F1223,0)</f>
        <v>39</v>
      </c>
      <c r="J1223">
        <f>ROUND(VLOOKUP($C1223,NHGIS!$A$2:$H$4300,COLUMN(NHGIS!E$1))*$F1223,0)</f>
        <v>58</v>
      </c>
      <c r="K1223">
        <f>ROUND(VLOOKUP($C1223,NHGIS!$A$2:$H$4300,COLUMN(NHGIS!F$1))*$F1223,0)</f>
        <v>79</v>
      </c>
      <c r="L1223">
        <f>ROUND(VLOOKUP($C1223,NHGIS!$A$2:$H$4300,COLUMN(NHGIS!G$1))*$F1223,0)</f>
        <v>46</v>
      </c>
      <c r="M1223">
        <f>ROUND(VLOOKUP($C1223,NHGIS!$A$2:$H$4300,COLUMN(NHGIS!H$1))*$F1223,0)</f>
        <v>809</v>
      </c>
    </row>
    <row r="1224" spans="1:13" x14ac:dyDescent="0.2">
      <c r="A1224">
        <v>1</v>
      </c>
      <c r="B1224" t="s">
        <v>19</v>
      </c>
      <c r="C1224">
        <v>1223</v>
      </c>
      <c r="D1224">
        <f>SUMIFS('MPO Data'!D:D,'MPO Data'!C:C,TAZ!C1224)</f>
        <v>1093</v>
      </c>
      <c r="E1224">
        <f>SUMIFS(NHGIS!B:B,NHGIS!A:A,TAZ!C1224)</f>
        <v>1100</v>
      </c>
      <c r="F1224">
        <f t="shared" si="38"/>
        <v>1093</v>
      </c>
      <c r="G1224">
        <f t="shared" si="39"/>
        <v>610</v>
      </c>
      <c r="H1224">
        <f>ROUND(VLOOKUP($C1224,NHGIS!$A$2:$H$4300,COLUMN(NHGIS!C$1))*F1224,0)</f>
        <v>483</v>
      </c>
      <c r="I1224">
        <f>ROUND(VLOOKUP($C1224,NHGIS!$A$2:$H$4300,COLUMN(NHGIS!D$1))*$F1224,0)</f>
        <v>56</v>
      </c>
      <c r="J1224">
        <f>ROUND(VLOOKUP($C1224,NHGIS!$A$2:$H$4300,COLUMN(NHGIS!E$1))*$F1224,0)</f>
        <v>90</v>
      </c>
      <c r="K1224">
        <f>ROUND(VLOOKUP($C1224,NHGIS!$A$2:$H$4300,COLUMN(NHGIS!F$1))*$F1224,0)</f>
        <v>73</v>
      </c>
      <c r="L1224">
        <f>ROUND(VLOOKUP($C1224,NHGIS!$A$2:$H$4300,COLUMN(NHGIS!G$1))*$F1224,0)</f>
        <v>24</v>
      </c>
      <c r="M1224">
        <f>ROUND(VLOOKUP($C1224,NHGIS!$A$2:$H$4300,COLUMN(NHGIS!H$1))*$F1224,0)</f>
        <v>851</v>
      </c>
    </row>
    <row r="1225" spans="1:13" x14ac:dyDescent="0.2">
      <c r="A1225">
        <v>1</v>
      </c>
      <c r="B1225" t="s">
        <v>19</v>
      </c>
      <c r="C1225">
        <v>1224</v>
      </c>
      <c r="D1225">
        <f>SUMIFS('MPO Data'!D:D,'MPO Data'!C:C,TAZ!C1225)</f>
        <v>1432</v>
      </c>
      <c r="E1225">
        <f>SUMIFS(NHGIS!B:B,NHGIS!A:A,TAZ!C1225)</f>
        <v>1415</v>
      </c>
      <c r="F1225">
        <f t="shared" si="38"/>
        <v>1432</v>
      </c>
      <c r="G1225">
        <f t="shared" si="39"/>
        <v>766</v>
      </c>
      <c r="H1225">
        <f>ROUND(VLOOKUP($C1225,NHGIS!$A$2:$H$4300,COLUMN(NHGIS!C$1))*F1225,0)</f>
        <v>666</v>
      </c>
      <c r="I1225">
        <f>ROUND(VLOOKUP($C1225,NHGIS!$A$2:$H$4300,COLUMN(NHGIS!D$1))*$F1225,0)</f>
        <v>87</v>
      </c>
      <c r="J1225">
        <f>ROUND(VLOOKUP($C1225,NHGIS!$A$2:$H$4300,COLUMN(NHGIS!E$1))*$F1225,0)</f>
        <v>141</v>
      </c>
      <c r="K1225">
        <f>ROUND(VLOOKUP($C1225,NHGIS!$A$2:$H$4300,COLUMN(NHGIS!F$1))*$F1225,0)</f>
        <v>125</v>
      </c>
      <c r="L1225">
        <f>ROUND(VLOOKUP($C1225,NHGIS!$A$2:$H$4300,COLUMN(NHGIS!G$1))*$F1225,0)</f>
        <v>51</v>
      </c>
      <c r="M1225">
        <f>ROUND(VLOOKUP($C1225,NHGIS!$A$2:$H$4300,COLUMN(NHGIS!H$1))*$F1225,0)</f>
        <v>1028</v>
      </c>
    </row>
    <row r="1226" spans="1:13" x14ac:dyDescent="0.2">
      <c r="A1226">
        <v>1</v>
      </c>
      <c r="B1226" t="s">
        <v>19</v>
      </c>
      <c r="C1226">
        <v>1225</v>
      </c>
      <c r="D1226">
        <f>SUMIFS('MPO Data'!D:D,'MPO Data'!C:C,TAZ!C1226)</f>
        <v>2307</v>
      </c>
      <c r="E1226">
        <f>SUMIFS(NHGIS!B:B,NHGIS!A:A,TAZ!C1226)</f>
        <v>2271</v>
      </c>
      <c r="F1226">
        <f t="shared" si="38"/>
        <v>2307</v>
      </c>
      <c r="G1226">
        <f t="shared" si="39"/>
        <v>964</v>
      </c>
      <c r="H1226">
        <f>ROUND(VLOOKUP($C1226,NHGIS!$A$2:$H$4300,COLUMN(NHGIS!C$1))*F1226,0)</f>
        <v>1343</v>
      </c>
      <c r="I1226">
        <f>ROUND(VLOOKUP($C1226,NHGIS!$A$2:$H$4300,COLUMN(NHGIS!D$1))*$F1226,0)</f>
        <v>150</v>
      </c>
      <c r="J1226">
        <f>ROUND(VLOOKUP($C1226,NHGIS!$A$2:$H$4300,COLUMN(NHGIS!E$1))*$F1226,0)</f>
        <v>168</v>
      </c>
      <c r="K1226">
        <f>ROUND(VLOOKUP($C1226,NHGIS!$A$2:$H$4300,COLUMN(NHGIS!F$1))*$F1226,0)</f>
        <v>313</v>
      </c>
      <c r="L1226">
        <f>ROUND(VLOOKUP($C1226,NHGIS!$A$2:$H$4300,COLUMN(NHGIS!G$1))*$F1226,0)</f>
        <v>98</v>
      </c>
      <c r="M1226">
        <f>ROUND(VLOOKUP($C1226,NHGIS!$A$2:$H$4300,COLUMN(NHGIS!H$1))*$F1226,0)</f>
        <v>1579</v>
      </c>
    </row>
    <row r="1227" spans="1:13" x14ac:dyDescent="0.2">
      <c r="A1227">
        <v>1</v>
      </c>
      <c r="B1227" t="s">
        <v>19</v>
      </c>
      <c r="C1227">
        <v>1226</v>
      </c>
      <c r="D1227">
        <f>SUMIFS('MPO Data'!D:D,'MPO Data'!C:C,TAZ!C1227)</f>
        <v>324</v>
      </c>
      <c r="E1227">
        <f>SUMIFS(NHGIS!B:B,NHGIS!A:A,TAZ!C1227)</f>
        <v>584</v>
      </c>
      <c r="F1227">
        <f t="shared" si="38"/>
        <v>324</v>
      </c>
      <c r="G1227">
        <f t="shared" si="39"/>
        <v>251</v>
      </c>
      <c r="H1227">
        <f>ROUND(VLOOKUP($C1227,NHGIS!$A$2:$H$4300,COLUMN(NHGIS!C$1))*F1227,0)</f>
        <v>73</v>
      </c>
      <c r="I1227">
        <f>ROUND(VLOOKUP($C1227,NHGIS!$A$2:$H$4300,COLUMN(NHGIS!D$1))*$F1227,0)</f>
        <v>0</v>
      </c>
      <c r="J1227">
        <f>ROUND(VLOOKUP($C1227,NHGIS!$A$2:$H$4300,COLUMN(NHGIS!E$1))*$F1227,0)</f>
        <v>0</v>
      </c>
      <c r="K1227">
        <f>ROUND(VLOOKUP($C1227,NHGIS!$A$2:$H$4300,COLUMN(NHGIS!F$1))*$F1227,0)</f>
        <v>73</v>
      </c>
      <c r="L1227">
        <f>ROUND(VLOOKUP($C1227,NHGIS!$A$2:$H$4300,COLUMN(NHGIS!G$1))*$F1227,0)</f>
        <v>90</v>
      </c>
      <c r="M1227">
        <f>ROUND(VLOOKUP($C1227,NHGIS!$A$2:$H$4300,COLUMN(NHGIS!H$1))*$F1227,0)</f>
        <v>160</v>
      </c>
    </row>
    <row r="1228" spans="1:13" x14ac:dyDescent="0.2">
      <c r="A1228">
        <v>1</v>
      </c>
      <c r="B1228" t="s">
        <v>19</v>
      </c>
      <c r="C1228">
        <v>1227</v>
      </c>
      <c r="D1228">
        <f>SUMIFS('MPO Data'!D:D,'MPO Data'!C:C,TAZ!C1228)</f>
        <v>2419</v>
      </c>
      <c r="E1228">
        <f>SUMIFS(NHGIS!B:B,NHGIS!A:A,TAZ!C1228)</f>
        <v>2321</v>
      </c>
      <c r="F1228">
        <f t="shared" si="38"/>
        <v>2419</v>
      </c>
      <c r="G1228">
        <f t="shared" si="39"/>
        <v>1643</v>
      </c>
      <c r="H1228">
        <f>ROUND(VLOOKUP($C1228,NHGIS!$A$2:$H$4300,COLUMN(NHGIS!C$1))*F1228,0)</f>
        <v>776</v>
      </c>
      <c r="I1228">
        <f>ROUND(VLOOKUP($C1228,NHGIS!$A$2:$H$4300,COLUMN(NHGIS!D$1))*$F1228,0)</f>
        <v>173</v>
      </c>
      <c r="J1228">
        <f>ROUND(VLOOKUP($C1228,NHGIS!$A$2:$H$4300,COLUMN(NHGIS!E$1))*$F1228,0)</f>
        <v>151</v>
      </c>
      <c r="K1228">
        <f>ROUND(VLOOKUP($C1228,NHGIS!$A$2:$H$4300,COLUMN(NHGIS!F$1))*$F1228,0)</f>
        <v>331</v>
      </c>
      <c r="L1228">
        <f>ROUND(VLOOKUP($C1228,NHGIS!$A$2:$H$4300,COLUMN(NHGIS!G$1))*$F1228,0)</f>
        <v>392</v>
      </c>
      <c r="M1228">
        <f>ROUND(VLOOKUP($C1228,NHGIS!$A$2:$H$4300,COLUMN(NHGIS!H$1))*$F1228,0)</f>
        <v>1372</v>
      </c>
    </row>
    <row r="1229" spans="1:13" x14ac:dyDescent="0.2">
      <c r="A1229">
        <v>1</v>
      </c>
      <c r="B1229" t="s">
        <v>19</v>
      </c>
      <c r="C1229">
        <v>1228</v>
      </c>
      <c r="D1229">
        <f>SUMIFS('MPO Data'!D:D,'MPO Data'!C:C,TAZ!C1229)</f>
        <v>2409</v>
      </c>
      <c r="E1229">
        <f>SUMIFS(NHGIS!B:B,NHGIS!A:A,TAZ!C1229)</f>
        <v>2506</v>
      </c>
      <c r="F1229">
        <f t="shared" si="38"/>
        <v>2409</v>
      </c>
      <c r="G1229">
        <f t="shared" si="39"/>
        <v>1556</v>
      </c>
      <c r="H1229">
        <f>ROUND(VLOOKUP($C1229,NHGIS!$A$2:$H$4300,COLUMN(NHGIS!C$1))*F1229,0)</f>
        <v>853</v>
      </c>
      <c r="I1229">
        <f>ROUND(VLOOKUP($C1229,NHGIS!$A$2:$H$4300,COLUMN(NHGIS!D$1))*$F1229,0)</f>
        <v>534</v>
      </c>
      <c r="J1229">
        <f>ROUND(VLOOKUP($C1229,NHGIS!$A$2:$H$4300,COLUMN(NHGIS!E$1))*$F1229,0)</f>
        <v>477</v>
      </c>
      <c r="K1229">
        <f>ROUND(VLOOKUP($C1229,NHGIS!$A$2:$H$4300,COLUMN(NHGIS!F$1))*$F1229,0)</f>
        <v>471</v>
      </c>
      <c r="L1229">
        <f>ROUND(VLOOKUP($C1229,NHGIS!$A$2:$H$4300,COLUMN(NHGIS!G$1))*$F1229,0)</f>
        <v>377</v>
      </c>
      <c r="M1229">
        <f>ROUND(VLOOKUP($C1229,NHGIS!$A$2:$H$4300,COLUMN(NHGIS!H$1))*$F1229,0)</f>
        <v>551</v>
      </c>
    </row>
    <row r="1230" spans="1:13" x14ac:dyDescent="0.2">
      <c r="A1230">
        <v>1</v>
      </c>
      <c r="B1230" t="s">
        <v>19</v>
      </c>
      <c r="C1230">
        <v>1229</v>
      </c>
      <c r="D1230">
        <f>SUMIFS('MPO Data'!D:D,'MPO Data'!C:C,TAZ!C1230)</f>
        <v>2160</v>
      </c>
      <c r="E1230">
        <f>SUMIFS(NHGIS!B:B,NHGIS!A:A,TAZ!C1230)</f>
        <v>2255</v>
      </c>
      <c r="F1230">
        <f t="shared" si="38"/>
        <v>2160</v>
      </c>
      <c r="G1230">
        <f t="shared" si="39"/>
        <v>1569</v>
      </c>
      <c r="H1230">
        <f>ROUND(VLOOKUP($C1230,NHGIS!$A$2:$H$4300,COLUMN(NHGIS!C$1))*F1230,0)</f>
        <v>591</v>
      </c>
      <c r="I1230">
        <f>ROUND(VLOOKUP($C1230,NHGIS!$A$2:$H$4300,COLUMN(NHGIS!D$1))*$F1230,0)</f>
        <v>292</v>
      </c>
      <c r="J1230">
        <f>ROUND(VLOOKUP($C1230,NHGIS!$A$2:$H$4300,COLUMN(NHGIS!E$1))*$F1230,0)</f>
        <v>441</v>
      </c>
      <c r="K1230">
        <f>ROUND(VLOOKUP($C1230,NHGIS!$A$2:$H$4300,COLUMN(NHGIS!F$1))*$F1230,0)</f>
        <v>240</v>
      </c>
      <c r="L1230">
        <f>ROUND(VLOOKUP($C1230,NHGIS!$A$2:$H$4300,COLUMN(NHGIS!G$1))*$F1230,0)</f>
        <v>394</v>
      </c>
      <c r="M1230">
        <f>ROUND(VLOOKUP($C1230,NHGIS!$A$2:$H$4300,COLUMN(NHGIS!H$1))*$F1230,0)</f>
        <v>793</v>
      </c>
    </row>
    <row r="1231" spans="1:13" x14ac:dyDescent="0.2">
      <c r="A1231">
        <v>1</v>
      </c>
      <c r="B1231" t="s">
        <v>19</v>
      </c>
      <c r="C1231">
        <v>1230</v>
      </c>
      <c r="D1231">
        <f>SUMIFS('MPO Data'!D:D,'MPO Data'!C:C,TAZ!C1231)</f>
        <v>2047</v>
      </c>
      <c r="E1231">
        <f>SUMIFS(NHGIS!B:B,NHGIS!A:A,TAZ!C1231)</f>
        <v>1844</v>
      </c>
      <c r="F1231">
        <f t="shared" si="38"/>
        <v>2047</v>
      </c>
      <c r="G1231">
        <f t="shared" si="39"/>
        <v>1613</v>
      </c>
      <c r="H1231">
        <f>ROUND(VLOOKUP($C1231,NHGIS!$A$2:$H$4300,COLUMN(NHGIS!C$1))*F1231,0)</f>
        <v>434</v>
      </c>
      <c r="I1231">
        <f>ROUND(VLOOKUP($C1231,NHGIS!$A$2:$H$4300,COLUMN(NHGIS!D$1))*$F1231,0)</f>
        <v>179</v>
      </c>
      <c r="J1231">
        <f>ROUND(VLOOKUP($C1231,NHGIS!$A$2:$H$4300,COLUMN(NHGIS!E$1))*$F1231,0)</f>
        <v>219</v>
      </c>
      <c r="K1231">
        <f>ROUND(VLOOKUP($C1231,NHGIS!$A$2:$H$4300,COLUMN(NHGIS!F$1))*$F1231,0)</f>
        <v>212</v>
      </c>
      <c r="L1231">
        <f>ROUND(VLOOKUP($C1231,NHGIS!$A$2:$H$4300,COLUMN(NHGIS!G$1))*$F1231,0)</f>
        <v>242</v>
      </c>
      <c r="M1231">
        <f>ROUND(VLOOKUP($C1231,NHGIS!$A$2:$H$4300,COLUMN(NHGIS!H$1))*$F1231,0)</f>
        <v>1196</v>
      </c>
    </row>
    <row r="1232" spans="1:13" x14ac:dyDescent="0.2">
      <c r="A1232">
        <v>1</v>
      </c>
      <c r="B1232" t="s">
        <v>19</v>
      </c>
      <c r="C1232">
        <v>1231</v>
      </c>
      <c r="D1232">
        <f>SUMIFS('MPO Data'!D:D,'MPO Data'!C:C,TAZ!C1232)</f>
        <v>2493</v>
      </c>
      <c r="E1232">
        <f>SUMIFS(NHGIS!B:B,NHGIS!A:A,TAZ!C1232)</f>
        <v>2636</v>
      </c>
      <c r="F1232">
        <f t="shared" si="38"/>
        <v>2493</v>
      </c>
      <c r="G1232">
        <f t="shared" si="39"/>
        <v>1717</v>
      </c>
      <c r="H1232">
        <f>ROUND(VLOOKUP($C1232,NHGIS!$A$2:$H$4300,COLUMN(NHGIS!C$1))*F1232,0)</f>
        <v>776</v>
      </c>
      <c r="I1232">
        <f>ROUND(VLOOKUP($C1232,NHGIS!$A$2:$H$4300,COLUMN(NHGIS!D$1))*$F1232,0)</f>
        <v>426</v>
      </c>
      <c r="J1232">
        <f>ROUND(VLOOKUP($C1232,NHGIS!$A$2:$H$4300,COLUMN(NHGIS!E$1))*$F1232,0)</f>
        <v>374</v>
      </c>
      <c r="K1232">
        <f>ROUND(VLOOKUP($C1232,NHGIS!$A$2:$H$4300,COLUMN(NHGIS!F$1))*$F1232,0)</f>
        <v>330</v>
      </c>
      <c r="L1232">
        <f>ROUND(VLOOKUP($C1232,NHGIS!$A$2:$H$4300,COLUMN(NHGIS!G$1))*$F1232,0)</f>
        <v>200</v>
      </c>
      <c r="M1232">
        <f>ROUND(VLOOKUP($C1232,NHGIS!$A$2:$H$4300,COLUMN(NHGIS!H$1))*$F1232,0)</f>
        <v>1163</v>
      </c>
    </row>
    <row r="1233" spans="1:13" x14ac:dyDescent="0.2">
      <c r="A1233">
        <v>1</v>
      </c>
      <c r="B1233" t="s">
        <v>19</v>
      </c>
      <c r="C1233">
        <v>1232</v>
      </c>
      <c r="D1233">
        <f>SUMIFS('MPO Data'!D:D,'MPO Data'!C:C,TAZ!C1233)</f>
        <v>1366</v>
      </c>
      <c r="E1233">
        <f>SUMIFS(NHGIS!B:B,NHGIS!A:A,TAZ!C1233)</f>
        <v>1363</v>
      </c>
      <c r="F1233">
        <f t="shared" si="38"/>
        <v>1366</v>
      </c>
      <c r="G1233">
        <f t="shared" si="39"/>
        <v>864</v>
      </c>
      <c r="H1233">
        <f>ROUND(VLOOKUP($C1233,NHGIS!$A$2:$H$4300,COLUMN(NHGIS!C$1))*F1233,0)</f>
        <v>502</v>
      </c>
      <c r="I1233">
        <f>ROUND(VLOOKUP($C1233,NHGIS!$A$2:$H$4300,COLUMN(NHGIS!D$1))*$F1233,0)</f>
        <v>105</v>
      </c>
      <c r="J1233">
        <f>ROUND(VLOOKUP($C1233,NHGIS!$A$2:$H$4300,COLUMN(NHGIS!E$1))*$F1233,0)</f>
        <v>147</v>
      </c>
      <c r="K1233">
        <f>ROUND(VLOOKUP($C1233,NHGIS!$A$2:$H$4300,COLUMN(NHGIS!F$1))*$F1233,0)</f>
        <v>107</v>
      </c>
      <c r="L1233">
        <f>ROUND(VLOOKUP($C1233,NHGIS!$A$2:$H$4300,COLUMN(NHGIS!G$1))*$F1233,0)</f>
        <v>106</v>
      </c>
      <c r="M1233">
        <f>ROUND(VLOOKUP($C1233,NHGIS!$A$2:$H$4300,COLUMN(NHGIS!H$1))*$F1233,0)</f>
        <v>900</v>
      </c>
    </row>
    <row r="1234" spans="1:13" x14ac:dyDescent="0.2">
      <c r="A1234">
        <v>1</v>
      </c>
      <c r="B1234" t="s">
        <v>19</v>
      </c>
      <c r="C1234">
        <v>1233</v>
      </c>
      <c r="D1234">
        <f>SUMIFS('MPO Data'!D:D,'MPO Data'!C:C,TAZ!C1234)</f>
        <v>2593</v>
      </c>
      <c r="E1234">
        <f>SUMIFS(NHGIS!B:B,NHGIS!A:A,TAZ!C1234)</f>
        <v>2580</v>
      </c>
      <c r="F1234">
        <f t="shared" si="38"/>
        <v>2593</v>
      </c>
      <c r="G1234">
        <f t="shared" si="39"/>
        <v>1488</v>
      </c>
      <c r="H1234">
        <f>ROUND(VLOOKUP($C1234,NHGIS!$A$2:$H$4300,COLUMN(NHGIS!C$1))*F1234,0)</f>
        <v>1105</v>
      </c>
      <c r="I1234">
        <f>ROUND(VLOOKUP($C1234,NHGIS!$A$2:$H$4300,COLUMN(NHGIS!D$1))*$F1234,0)</f>
        <v>197</v>
      </c>
      <c r="J1234">
        <f>ROUND(VLOOKUP($C1234,NHGIS!$A$2:$H$4300,COLUMN(NHGIS!E$1))*$F1234,0)</f>
        <v>352</v>
      </c>
      <c r="K1234">
        <f>ROUND(VLOOKUP($C1234,NHGIS!$A$2:$H$4300,COLUMN(NHGIS!F$1))*$F1234,0)</f>
        <v>229</v>
      </c>
      <c r="L1234">
        <f>ROUND(VLOOKUP($C1234,NHGIS!$A$2:$H$4300,COLUMN(NHGIS!G$1))*$F1234,0)</f>
        <v>144</v>
      </c>
      <c r="M1234">
        <f>ROUND(VLOOKUP($C1234,NHGIS!$A$2:$H$4300,COLUMN(NHGIS!H$1))*$F1234,0)</f>
        <v>1671</v>
      </c>
    </row>
    <row r="1235" spans="1:13" x14ac:dyDescent="0.2">
      <c r="A1235">
        <v>1</v>
      </c>
      <c r="B1235" t="s">
        <v>19</v>
      </c>
      <c r="C1235">
        <v>1234</v>
      </c>
      <c r="D1235">
        <f>SUMIFS('MPO Data'!D:D,'MPO Data'!C:C,TAZ!C1235)</f>
        <v>1322</v>
      </c>
      <c r="E1235">
        <f>SUMIFS(NHGIS!B:B,NHGIS!A:A,TAZ!C1235)</f>
        <v>1306</v>
      </c>
      <c r="F1235">
        <f t="shared" si="38"/>
        <v>1322</v>
      </c>
      <c r="G1235">
        <f t="shared" si="39"/>
        <v>819</v>
      </c>
      <c r="H1235">
        <f>ROUND(VLOOKUP($C1235,NHGIS!$A$2:$H$4300,COLUMN(NHGIS!C$1))*F1235,0)</f>
        <v>503</v>
      </c>
      <c r="I1235">
        <f>ROUND(VLOOKUP($C1235,NHGIS!$A$2:$H$4300,COLUMN(NHGIS!D$1))*$F1235,0)</f>
        <v>138</v>
      </c>
      <c r="J1235">
        <f>ROUND(VLOOKUP($C1235,NHGIS!$A$2:$H$4300,COLUMN(NHGIS!E$1))*$F1235,0)</f>
        <v>64</v>
      </c>
      <c r="K1235">
        <f>ROUND(VLOOKUP($C1235,NHGIS!$A$2:$H$4300,COLUMN(NHGIS!F$1))*$F1235,0)</f>
        <v>97</v>
      </c>
      <c r="L1235">
        <f>ROUND(VLOOKUP($C1235,NHGIS!$A$2:$H$4300,COLUMN(NHGIS!G$1))*$F1235,0)</f>
        <v>85</v>
      </c>
      <c r="M1235">
        <f>ROUND(VLOOKUP($C1235,NHGIS!$A$2:$H$4300,COLUMN(NHGIS!H$1))*$F1235,0)</f>
        <v>938</v>
      </c>
    </row>
    <row r="1236" spans="1:13" x14ac:dyDescent="0.2">
      <c r="A1236">
        <v>1</v>
      </c>
      <c r="B1236" t="s">
        <v>19</v>
      </c>
      <c r="C1236">
        <v>1235</v>
      </c>
      <c r="D1236">
        <f>SUMIFS('MPO Data'!D:D,'MPO Data'!C:C,TAZ!C1236)</f>
        <v>2050</v>
      </c>
      <c r="E1236">
        <f>SUMIFS(NHGIS!B:B,NHGIS!A:A,TAZ!C1236)</f>
        <v>1927</v>
      </c>
      <c r="F1236">
        <f t="shared" si="38"/>
        <v>2050</v>
      </c>
      <c r="G1236">
        <f t="shared" si="39"/>
        <v>1243</v>
      </c>
      <c r="H1236">
        <f>ROUND(VLOOKUP($C1236,NHGIS!$A$2:$H$4300,COLUMN(NHGIS!C$1))*F1236,0)</f>
        <v>807</v>
      </c>
      <c r="I1236">
        <f>ROUND(VLOOKUP($C1236,NHGIS!$A$2:$H$4300,COLUMN(NHGIS!D$1))*$F1236,0)</f>
        <v>165</v>
      </c>
      <c r="J1236">
        <f>ROUND(VLOOKUP($C1236,NHGIS!$A$2:$H$4300,COLUMN(NHGIS!E$1))*$F1236,0)</f>
        <v>344</v>
      </c>
      <c r="K1236">
        <f>ROUND(VLOOKUP($C1236,NHGIS!$A$2:$H$4300,COLUMN(NHGIS!F$1))*$F1236,0)</f>
        <v>176</v>
      </c>
      <c r="L1236">
        <f>ROUND(VLOOKUP($C1236,NHGIS!$A$2:$H$4300,COLUMN(NHGIS!G$1))*$F1236,0)</f>
        <v>187</v>
      </c>
      <c r="M1236">
        <f>ROUND(VLOOKUP($C1236,NHGIS!$A$2:$H$4300,COLUMN(NHGIS!H$1))*$F1236,0)</f>
        <v>1179</v>
      </c>
    </row>
    <row r="1237" spans="1:13" x14ac:dyDescent="0.2">
      <c r="A1237">
        <v>1</v>
      </c>
      <c r="B1237" t="s">
        <v>19</v>
      </c>
      <c r="C1237">
        <v>1236</v>
      </c>
      <c r="D1237">
        <f>SUMIFS('MPO Data'!D:D,'MPO Data'!C:C,TAZ!C1237)</f>
        <v>2309</v>
      </c>
      <c r="E1237">
        <f>SUMIFS(NHGIS!B:B,NHGIS!A:A,TAZ!C1237)</f>
        <v>2143</v>
      </c>
      <c r="F1237">
        <f t="shared" si="38"/>
        <v>2309</v>
      </c>
      <c r="G1237">
        <f t="shared" si="39"/>
        <v>1355</v>
      </c>
      <c r="H1237">
        <f>ROUND(VLOOKUP($C1237,NHGIS!$A$2:$H$4300,COLUMN(NHGIS!C$1))*F1237,0)</f>
        <v>954</v>
      </c>
      <c r="I1237">
        <f>ROUND(VLOOKUP($C1237,NHGIS!$A$2:$H$4300,COLUMN(NHGIS!D$1))*$F1237,0)</f>
        <v>120</v>
      </c>
      <c r="J1237">
        <f>ROUND(VLOOKUP($C1237,NHGIS!$A$2:$H$4300,COLUMN(NHGIS!E$1))*$F1237,0)</f>
        <v>250</v>
      </c>
      <c r="K1237">
        <f>ROUND(VLOOKUP($C1237,NHGIS!$A$2:$H$4300,COLUMN(NHGIS!F$1))*$F1237,0)</f>
        <v>212</v>
      </c>
      <c r="L1237">
        <f>ROUND(VLOOKUP($C1237,NHGIS!$A$2:$H$4300,COLUMN(NHGIS!G$1))*$F1237,0)</f>
        <v>320</v>
      </c>
      <c r="M1237">
        <f>ROUND(VLOOKUP($C1237,NHGIS!$A$2:$H$4300,COLUMN(NHGIS!H$1))*$F1237,0)</f>
        <v>1407</v>
      </c>
    </row>
    <row r="1238" spans="1:13" x14ac:dyDescent="0.2">
      <c r="A1238">
        <v>1</v>
      </c>
      <c r="B1238" t="s">
        <v>19</v>
      </c>
      <c r="C1238">
        <v>1237</v>
      </c>
      <c r="D1238">
        <f>SUMIFS('MPO Data'!D:D,'MPO Data'!C:C,TAZ!C1238)</f>
        <v>1874</v>
      </c>
      <c r="E1238">
        <f>SUMIFS(NHGIS!B:B,NHGIS!A:A,TAZ!C1238)</f>
        <v>1941</v>
      </c>
      <c r="F1238">
        <f t="shared" si="38"/>
        <v>1874</v>
      </c>
      <c r="G1238">
        <f t="shared" si="39"/>
        <v>1098</v>
      </c>
      <c r="H1238">
        <f>ROUND(VLOOKUP($C1238,NHGIS!$A$2:$H$4300,COLUMN(NHGIS!C$1))*F1238,0)</f>
        <v>776</v>
      </c>
      <c r="I1238">
        <f>ROUND(VLOOKUP($C1238,NHGIS!$A$2:$H$4300,COLUMN(NHGIS!D$1))*$F1238,0)</f>
        <v>118</v>
      </c>
      <c r="J1238">
        <f>ROUND(VLOOKUP($C1238,NHGIS!$A$2:$H$4300,COLUMN(NHGIS!E$1))*$F1238,0)</f>
        <v>180</v>
      </c>
      <c r="K1238">
        <f>ROUND(VLOOKUP($C1238,NHGIS!$A$2:$H$4300,COLUMN(NHGIS!F$1))*$F1238,0)</f>
        <v>211</v>
      </c>
      <c r="L1238">
        <f>ROUND(VLOOKUP($C1238,NHGIS!$A$2:$H$4300,COLUMN(NHGIS!G$1))*$F1238,0)</f>
        <v>154</v>
      </c>
      <c r="M1238">
        <f>ROUND(VLOOKUP($C1238,NHGIS!$A$2:$H$4300,COLUMN(NHGIS!H$1))*$F1238,0)</f>
        <v>1212</v>
      </c>
    </row>
    <row r="1239" spans="1:13" x14ac:dyDescent="0.2">
      <c r="A1239">
        <v>1</v>
      </c>
      <c r="B1239" t="s">
        <v>19</v>
      </c>
      <c r="C1239">
        <v>1238</v>
      </c>
      <c r="D1239">
        <f>SUMIFS('MPO Data'!D:D,'MPO Data'!C:C,TAZ!C1239)</f>
        <v>1371</v>
      </c>
      <c r="E1239">
        <f>SUMIFS(NHGIS!B:B,NHGIS!A:A,TAZ!C1239)</f>
        <v>1287</v>
      </c>
      <c r="F1239">
        <f t="shared" si="38"/>
        <v>1371</v>
      </c>
      <c r="G1239">
        <f t="shared" si="39"/>
        <v>765</v>
      </c>
      <c r="H1239">
        <f>ROUND(VLOOKUP($C1239,NHGIS!$A$2:$H$4300,COLUMN(NHGIS!C$1))*F1239,0)</f>
        <v>606</v>
      </c>
      <c r="I1239">
        <f>ROUND(VLOOKUP($C1239,NHGIS!$A$2:$H$4300,COLUMN(NHGIS!D$1))*$F1239,0)</f>
        <v>127</v>
      </c>
      <c r="J1239">
        <f>ROUND(VLOOKUP($C1239,NHGIS!$A$2:$H$4300,COLUMN(NHGIS!E$1))*$F1239,0)</f>
        <v>89</v>
      </c>
      <c r="K1239">
        <f>ROUND(VLOOKUP($C1239,NHGIS!$A$2:$H$4300,COLUMN(NHGIS!F$1))*$F1239,0)</f>
        <v>71</v>
      </c>
      <c r="L1239">
        <f>ROUND(VLOOKUP($C1239,NHGIS!$A$2:$H$4300,COLUMN(NHGIS!G$1))*$F1239,0)</f>
        <v>132</v>
      </c>
      <c r="M1239">
        <f>ROUND(VLOOKUP($C1239,NHGIS!$A$2:$H$4300,COLUMN(NHGIS!H$1))*$F1239,0)</f>
        <v>951</v>
      </c>
    </row>
    <row r="1240" spans="1:13" x14ac:dyDescent="0.2">
      <c r="A1240">
        <v>1</v>
      </c>
      <c r="B1240" t="s">
        <v>19</v>
      </c>
      <c r="C1240">
        <v>1239</v>
      </c>
      <c r="D1240">
        <f>SUMIFS('MPO Data'!D:D,'MPO Data'!C:C,TAZ!C1240)</f>
        <v>2760</v>
      </c>
      <c r="E1240">
        <f>SUMIFS(NHGIS!B:B,NHGIS!A:A,TAZ!C1240)</f>
        <v>2630</v>
      </c>
      <c r="F1240">
        <f t="shared" si="38"/>
        <v>2760</v>
      </c>
      <c r="G1240">
        <f t="shared" si="39"/>
        <v>1649</v>
      </c>
      <c r="H1240">
        <f>ROUND(VLOOKUP($C1240,NHGIS!$A$2:$H$4300,COLUMN(NHGIS!C$1))*F1240,0)</f>
        <v>1111</v>
      </c>
      <c r="I1240">
        <f>ROUND(VLOOKUP($C1240,NHGIS!$A$2:$H$4300,COLUMN(NHGIS!D$1))*$F1240,0)</f>
        <v>142</v>
      </c>
      <c r="J1240">
        <f>ROUND(VLOOKUP($C1240,NHGIS!$A$2:$H$4300,COLUMN(NHGIS!E$1))*$F1240,0)</f>
        <v>189</v>
      </c>
      <c r="K1240">
        <f>ROUND(VLOOKUP($C1240,NHGIS!$A$2:$H$4300,COLUMN(NHGIS!F$1))*$F1240,0)</f>
        <v>289</v>
      </c>
      <c r="L1240">
        <f>ROUND(VLOOKUP($C1240,NHGIS!$A$2:$H$4300,COLUMN(NHGIS!G$1))*$F1240,0)</f>
        <v>248</v>
      </c>
      <c r="M1240">
        <f>ROUND(VLOOKUP($C1240,NHGIS!$A$2:$H$4300,COLUMN(NHGIS!H$1))*$F1240,0)</f>
        <v>1893</v>
      </c>
    </row>
    <row r="1241" spans="1:13" x14ac:dyDescent="0.2">
      <c r="A1241">
        <v>1</v>
      </c>
      <c r="B1241" t="s">
        <v>19</v>
      </c>
      <c r="C1241">
        <v>1240</v>
      </c>
      <c r="D1241">
        <f>SUMIFS('MPO Data'!D:D,'MPO Data'!C:C,TAZ!C1241)</f>
        <v>3235</v>
      </c>
      <c r="E1241">
        <f>SUMIFS(NHGIS!B:B,NHGIS!A:A,TAZ!C1241)</f>
        <v>2941</v>
      </c>
      <c r="F1241">
        <f t="shared" si="38"/>
        <v>3235</v>
      </c>
      <c r="G1241">
        <f t="shared" si="39"/>
        <v>2394</v>
      </c>
      <c r="H1241">
        <f>ROUND(VLOOKUP($C1241,NHGIS!$A$2:$H$4300,COLUMN(NHGIS!C$1))*F1241,0)</f>
        <v>841</v>
      </c>
      <c r="I1241">
        <f>ROUND(VLOOKUP($C1241,NHGIS!$A$2:$H$4300,COLUMN(NHGIS!D$1))*$F1241,0)</f>
        <v>239</v>
      </c>
      <c r="J1241">
        <f>ROUND(VLOOKUP($C1241,NHGIS!$A$2:$H$4300,COLUMN(NHGIS!E$1))*$F1241,0)</f>
        <v>218</v>
      </c>
      <c r="K1241">
        <f>ROUND(VLOOKUP($C1241,NHGIS!$A$2:$H$4300,COLUMN(NHGIS!F$1))*$F1241,0)</f>
        <v>293</v>
      </c>
      <c r="L1241">
        <f>ROUND(VLOOKUP($C1241,NHGIS!$A$2:$H$4300,COLUMN(NHGIS!G$1))*$F1241,0)</f>
        <v>328</v>
      </c>
      <c r="M1241">
        <f>ROUND(VLOOKUP($C1241,NHGIS!$A$2:$H$4300,COLUMN(NHGIS!H$1))*$F1241,0)</f>
        <v>2158</v>
      </c>
    </row>
    <row r="1242" spans="1:13" x14ac:dyDescent="0.2">
      <c r="A1242">
        <v>1</v>
      </c>
      <c r="B1242" t="s">
        <v>19</v>
      </c>
      <c r="C1242">
        <v>1241</v>
      </c>
      <c r="D1242">
        <f>SUMIFS('MPO Data'!D:D,'MPO Data'!C:C,TAZ!C1242)</f>
        <v>1112</v>
      </c>
      <c r="E1242">
        <f>SUMIFS(NHGIS!B:B,NHGIS!A:A,TAZ!C1242)</f>
        <v>992</v>
      </c>
      <c r="F1242">
        <f t="shared" si="38"/>
        <v>1112</v>
      </c>
      <c r="G1242">
        <f t="shared" si="39"/>
        <v>710</v>
      </c>
      <c r="H1242">
        <f>ROUND(VLOOKUP($C1242,NHGIS!$A$2:$H$4300,COLUMN(NHGIS!C$1))*F1242,0)</f>
        <v>402</v>
      </c>
      <c r="I1242">
        <f>ROUND(VLOOKUP($C1242,NHGIS!$A$2:$H$4300,COLUMN(NHGIS!D$1))*$F1242,0)</f>
        <v>47</v>
      </c>
      <c r="J1242">
        <f>ROUND(VLOOKUP($C1242,NHGIS!$A$2:$H$4300,COLUMN(NHGIS!E$1))*$F1242,0)</f>
        <v>55</v>
      </c>
      <c r="K1242">
        <f>ROUND(VLOOKUP($C1242,NHGIS!$A$2:$H$4300,COLUMN(NHGIS!F$1))*$F1242,0)</f>
        <v>133</v>
      </c>
      <c r="L1242">
        <f>ROUND(VLOOKUP($C1242,NHGIS!$A$2:$H$4300,COLUMN(NHGIS!G$1))*$F1242,0)</f>
        <v>74</v>
      </c>
      <c r="M1242">
        <f>ROUND(VLOOKUP($C1242,NHGIS!$A$2:$H$4300,COLUMN(NHGIS!H$1))*$F1242,0)</f>
        <v>803</v>
      </c>
    </row>
    <row r="1243" spans="1:13" x14ac:dyDescent="0.2">
      <c r="A1243">
        <v>1</v>
      </c>
      <c r="B1243" t="s">
        <v>19</v>
      </c>
      <c r="C1243">
        <v>1242</v>
      </c>
      <c r="D1243">
        <f>SUMIFS('MPO Data'!D:D,'MPO Data'!C:C,TAZ!C1243)</f>
        <v>1185</v>
      </c>
      <c r="E1243">
        <f>SUMIFS(NHGIS!B:B,NHGIS!A:A,TAZ!C1243)</f>
        <v>1162</v>
      </c>
      <c r="F1243">
        <f t="shared" si="38"/>
        <v>1185</v>
      </c>
      <c r="G1243">
        <f t="shared" si="39"/>
        <v>749</v>
      </c>
      <c r="H1243">
        <f>ROUND(VLOOKUP($C1243,NHGIS!$A$2:$H$4300,COLUMN(NHGIS!C$1))*F1243,0)</f>
        <v>436</v>
      </c>
      <c r="I1243">
        <f>ROUND(VLOOKUP($C1243,NHGIS!$A$2:$H$4300,COLUMN(NHGIS!D$1))*$F1243,0)</f>
        <v>50</v>
      </c>
      <c r="J1243">
        <f>ROUND(VLOOKUP($C1243,NHGIS!$A$2:$H$4300,COLUMN(NHGIS!E$1))*$F1243,0)</f>
        <v>91</v>
      </c>
      <c r="K1243">
        <f>ROUND(VLOOKUP($C1243,NHGIS!$A$2:$H$4300,COLUMN(NHGIS!F$1))*$F1243,0)</f>
        <v>158</v>
      </c>
      <c r="L1243">
        <f>ROUND(VLOOKUP($C1243,NHGIS!$A$2:$H$4300,COLUMN(NHGIS!G$1))*$F1243,0)</f>
        <v>88</v>
      </c>
      <c r="M1243">
        <f>ROUND(VLOOKUP($C1243,NHGIS!$A$2:$H$4300,COLUMN(NHGIS!H$1))*$F1243,0)</f>
        <v>798</v>
      </c>
    </row>
    <row r="1244" spans="1:13" x14ac:dyDescent="0.2">
      <c r="A1244">
        <v>1</v>
      </c>
      <c r="B1244" t="s">
        <v>19</v>
      </c>
      <c r="C1244">
        <v>1243</v>
      </c>
      <c r="D1244">
        <f>SUMIFS('MPO Data'!D:D,'MPO Data'!C:C,TAZ!C1244)</f>
        <v>1002</v>
      </c>
      <c r="E1244">
        <f>SUMIFS(NHGIS!B:B,NHGIS!A:A,TAZ!C1244)</f>
        <v>925</v>
      </c>
      <c r="F1244">
        <f t="shared" si="38"/>
        <v>1002</v>
      </c>
      <c r="G1244">
        <f t="shared" si="39"/>
        <v>666</v>
      </c>
      <c r="H1244">
        <f>ROUND(VLOOKUP($C1244,NHGIS!$A$2:$H$4300,COLUMN(NHGIS!C$1))*F1244,0)</f>
        <v>336</v>
      </c>
      <c r="I1244">
        <f>ROUND(VLOOKUP($C1244,NHGIS!$A$2:$H$4300,COLUMN(NHGIS!D$1))*$F1244,0)</f>
        <v>90</v>
      </c>
      <c r="J1244">
        <f>ROUND(VLOOKUP($C1244,NHGIS!$A$2:$H$4300,COLUMN(NHGIS!E$1))*$F1244,0)</f>
        <v>60</v>
      </c>
      <c r="K1244">
        <f>ROUND(VLOOKUP($C1244,NHGIS!$A$2:$H$4300,COLUMN(NHGIS!F$1))*$F1244,0)</f>
        <v>58</v>
      </c>
      <c r="L1244">
        <f>ROUND(VLOOKUP($C1244,NHGIS!$A$2:$H$4300,COLUMN(NHGIS!G$1))*$F1244,0)</f>
        <v>63</v>
      </c>
      <c r="M1244">
        <f>ROUND(VLOOKUP($C1244,NHGIS!$A$2:$H$4300,COLUMN(NHGIS!H$1))*$F1244,0)</f>
        <v>731</v>
      </c>
    </row>
    <row r="1245" spans="1:13" x14ac:dyDescent="0.2">
      <c r="A1245">
        <v>1</v>
      </c>
      <c r="B1245" t="s">
        <v>19</v>
      </c>
      <c r="C1245">
        <v>1244</v>
      </c>
      <c r="D1245">
        <f>SUMIFS('MPO Data'!D:D,'MPO Data'!C:C,TAZ!C1245)</f>
        <v>2506</v>
      </c>
      <c r="E1245">
        <f>SUMIFS(NHGIS!B:B,NHGIS!A:A,TAZ!C1245)</f>
        <v>2458</v>
      </c>
      <c r="F1245">
        <f t="shared" si="38"/>
        <v>2506</v>
      </c>
      <c r="G1245">
        <f t="shared" si="39"/>
        <v>1800</v>
      </c>
      <c r="H1245">
        <f>ROUND(VLOOKUP($C1245,NHGIS!$A$2:$H$4300,COLUMN(NHGIS!C$1))*F1245,0)</f>
        <v>706</v>
      </c>
      <c r="I1245">
        <f>ROUND(VLOOKUP($C1245,NHGIS!$A$2:$H$4300,COLUMN(NHGIS!D$1))*$F1245,0)</f>
        <v>324</v>
      </c>
      <c r="J1245">
        <f>ROUND(VLOOKUP($C1245,NHGIS!$A$2:$H$4300,COLUMN(NHGIS!E$1))*$F1245,0)</f>
        <v>188</v>
      </c>
      <c r="K1245">
        <f>ROUND(VLOOKUP($C1245,NHGIS!$A$2:$H$4300,COLUMN(NHGIS!F$1))*$F1245,0)</f>
        <v>166</v>
      </c>
      <c r="L1245">
        <f>ROUND(VLOOKUP($C1245,NHGIS!$A$2:$H$4300,COLUMN(NHGIS!G$1))*$F1245,0)</f>
        <v>141</v>
      </c>
      <c r="M1245">
        <f>ROUND(VLOOKUP($C1245,NHGIS!$A$2:$H$4300,COLUMN(NHGIS!H$1))*$F1245,0)</f>
        <v>1687</v>
      </c>
    </row>
    <row r="1246" spans="1:13" x14ac:dyDescent="0.2">
      <c r="A1246">
        <v>1</v>
      </c>
      <c r="B1246" t="s">
        <v>19</v>
      </c>
      <c r="C1246">
        <v>1245</v>
      </c>
      <c r="D1246">
        <f>SUMIFS('MPO Data'!D:D,'MPO Data'!C:C,TAZ!C1246)</f>
        <v>1097</v>
      </c>
      <c r="E1246">
        <f>SUMIFS(NHGIS!B:B,NHGIS!A:A,TAZ!C1246)</f>
        <v>1001</v>
      </c>
      <c r="F1246">
        <f t="shared" si="38"/>
        <v>1097</v>
      </c>
      <c r="G1246">
        <f t="shared" si="39"/>
        <v>746</v>
      </c>
      <c r="H1246">
        <f>ROUND(VLOOKUP($C1246,NHGIS!$A$2:$H$4300,COLUMN(NHGIS!C$1))*F1246,0)</f>
        <v>351</v>
      </c>
      <c r="I1246">
        <f>ROUND(VLOOKUP($C1246,NHGIS!$A$2:$H$4300,COLUMN(NHGIS!D$1))*$F1246,0)</f>
        <v>48</v>
      </c>
      <c r="J1246">
        <f>ROUND(VLOOKUP($C1246,NHGIS!$A$2:$H$4300,COLUMN(NHGIS!E$1))*$F1246,0)</f>
        <v>96</v>
      </c>
      <c r="K1246">
        <f>ROUND(VLOOKUP($C1246,NHGIS!$A$2:$H$4300,COLUMN(NHGIS!F$1))*$F1246,0)</f>
        <v>91</v>
      </c>
      <c r="L1246">
        <f>ROUND(VLOOKUP($C1246,NHGIS!$A$2:$H$4300,COLUMN(NHGIS!G$1))*$F1246,0)</f>
        <v>41</v>
      </c>
      <c r="M1246">
        <f>ROUND(VLOOKUP($C1246,NHGIS!$A$2:$H$4300,COLUMN(NHGIS!H$1))*$F1246,0)</f>
        <v>821</v>
      </c>
    </row>
    <row r="1247" spans="1:13" x14ac:dyDescent="0.2">
      <c r="A1247">
        <v>1</v>
      </c>
      <c r="B1247" t="s">
        <v>19</v>
      </c>
      <c r="C1247">
        <v>1246</v>
      </c>
      <c r="D1247">
        <f>SUMIFS('MPO Data'!D:D,'MPO Data'!C:C,TAZ!C1247)</f>
        <v>1501</v>
      </c>
      <c r="E1247">
        <f>SUMIFS(NHGIS!B:B,NHGIS!A:A,TAZ!C1247)</f>
        <v>1475</v>
      </c>
      <c r="F1247">
        <f t="shared" si="38"/>
        <v>1501</v>
      </c>
      <c r="G1247">
        <f t="shared" si="39"/>
        <v>962</v>
      </c>
      <c r="H1247">
        <f>ROUND(VLOOKUP($C1247,NHGIS!$A$2:$H$4300,COLUMN(NHGIS!C$1))*F1247,0)</f>
        <v>539</v>
      </c>
      <c r="I1247">
        <f>ROUND(VLOOKUP($C1247,NHGIS!$A$2:$H$4300,COLUMN(NHGIS!D$1))*$F1247,0)</f>
        <v>147</v>
      </c>
      <c r="J1247">
        <f>ROUND(VLOOKUP($C1247,NHGIS!$A$2:$H$4300,COLUMN(NHGIS!E$1))*$F1247,0)</f>
        <v>161</v>
      </c>
      <c r="K1247">
        <f>ROUND(VLOOKUP($C1247,NHGIS!$A$2:$H$4300,COLUMN(NHGIS!F$1))*$F1247,0)</f>
        <v>171</v>
      </c>
      <c r="L1247">
        <f>ROUND(VLOOKUP($C1247,NHGIS!$A$2:$H$4300,COLUMN(NHGIS!G$1))*$F1247,0)</f>
        <v>121</v>
      </c>
      <c r="M1247">
        <f>ROUND(VLOOKUP($C1247,NHGIS!$A$2:$H$4300,COLUMN(NHGIS!H$1))*$F1247,0)</f>
        <v>902</v>
      </c>
    </row>
    <row r="1248" spans="1:13" x14ac:dyDescent="0.2">
      <c r="A1248">
        <v>1</v>
      </c>
      <c r="B1248" t="s">
        <v>19</v>
      </c>
      <c r="C1248">
        <v>1247</v>
      </c>
      <c r="D1248">
        <f>SUMIFS('MPO Data'!D:D,'MPO Data'!C:C,TAZ!C1248)</f>
        <v>2023</v>
      </c>
      <c r="E1248">
        <f>SUMIFS(NHGIS!B:B,NHGIS!A:A,TAZ!C1248)</f>
        <v>1965</v>
      </c>
      <c r="F1248">
        <f t="shared" si="38"/>
        <v>2023</v>
      </c>
      <c r="G1248">
        <f t="shared" si="39"/>
        <v>1252</v>
      </c>
      <c r="H1248">
        <f>ROUND(VLOOKUP($C1248,NHGIS!$A$2:$H$4300,COLUMN(NHGIS!C$1))*F1248,0)</f>
        <v>771</v>
      </c>
      <c r="I1248">
        <f>ROUND(VLOOKUP($C1248,NHGIS!$A$2:$H$4300,COLUMN(NHGIS!D$1))*$F1248,0)</f>
        <v>76</v>
      </c>
      <c r="J1248">
        <f>ROUND(VLOOKUP($C1248,NHGIS!$A$2:$H$4300,COLUMN(NHGIS!E$1))*$F1248,0)</f>
        <v>62</v>
      </c>
      <c r="K1248">
        <f>ROUND(VLOOKUP($C1248,NHGIS!$A$2:$H$4300,COLUMN(NHGIS!F$1))*$F1248,0)</f>
        <v>76</v>
      </c>
      <c r="L1248">
        <f>ROUND(VLOOKUP($C1248,NHGIS!$A$2:$H$4300,COLUMN(NHGIS!G$1))*$F1248,0)</f>
        <v>170</v>
      </c>
      <c r="M1248">
        <f>ROUND(VLOOKUP($C1248,NHGIS!$A$2:$H$4300,COLUMN(NHGIS!H$1))*$F1248,0)</f>
        <v>1639</v>
      </c>
    </row>
    <row r="1249" spans="1:13" x14ac:dyDescent="0.2">
      <c r="A1249">
        <v>1</v>
      </c>
      <c r="B1249" t="s">
        <v>19</v>
      </c>
      <c r="C1249">
        <v>1248</v>
      </c>
      <c r="D1249">
        <f>SUMIFS('MPO Data'!D:D,'MPO Data'!C:C,TAZ!C1249)</f>
        <v>1387</v>
      </c>
      <c r="E1249">
        <f>SUMIFS(NHGIS!B:B,NHGIS!A:A,TAZ!C1249)</f>
        <v>1364</v>
      </c>
      <c r="F1249">
        <f t="shared" si="38"/>
        <v>1387</v>
      </c>
      <c r="G1249">
        <f t="shared" si="39"/>
        <v>785</v>
      </c>
      <c r="H1249">
        <f>ROUND(VLOOKUP($C1249,NHGIS!$A$2:$H$4300,COLUMN(NHGIS!C$1))*F1249,0)</f>
        <v>602</v>
      </c>
      <c r="I1249">
        <f>ROUND(VLOOKUP($C1249,NHGIS!$A$2:$H$4300,COLUMN(NHGIS!D$1))*$F1249,0)</f>
        <v>94</v>
      </c>
      <c r="J1249">
        <f>ROUND(VLOOKUP($C1249,NHGIS!$A$2:$H$4300,COLUMN(NHGIS!E$1))*$F1249,0)</f>
        <v>99</v>
      </c>
      <c r="K1249">
        <f>ROUND(VLOOKUP($C1249,NHGIS!$A$2:$H$4300,COLUMN(NHGIS!F$1))*$F1249,0)</f>
        <v>87</v>
      </c>
      <c r="L1249">
        <f>ROUND(VLOOKUP($C1249,NHGIS!$A$2:$H$4300,COLUMN(NHGIS!G$1))*$F1249,0)</f>
        <v>67</v>
      </c>
      <c r="M1249">
        <f>ROUND(VLOOKUP($C1249,NHGIS!$A$2:$H$4300,COLUMN(NHGIS!H$1))*$F1249,0)</f>
        <v>1040</v>
      </c>
    </row>
    <row r="1250" spans="1:13" x14ac:dyDescent="0.2">
      <c r="A1250">
        <v>1</v>
      </c>
      <c r="B1250" t="s">
        <v>19</v>
      </c>
      <c r="C1250">
        <v>1249</v>
      </c>
      <c r="D1250">
        <f>SUMIFS('MPO Data'!D:D,'MPO Data'!C:C,TAZ!C1250)</f>
        <v>2077</v>
      </c>
      <c r="E1250">
        <f>SUMIFS(NHGIS!B:B,NHGIS!A:A,TAZ!C1250)</f>
        <v>2031</v>
      </c>
      <c r="F1250">
        <f t="shared" si="38"/>
        <v>2077</v>
      </c>
      <c r="G1250">
        <f t="shared" si="39"/>
        <v>1279</v>
      </c>
      <c r="H1250">
        <f>ROUND(VLOOKUP($C1250,NHGIS!$A$2:$H$4300,COLUMN(NHGIS!C$1))*F1250,0)</f>
        <v>798</v>
      </c>
      <c r="I1250">
        <f>ROUND(VLOOKUP($C1250,NHGIS!$A$2:$H$4300,COLUMN(NHGIS!D$1))*$F1250,0)</f>
        <v>199</v>
      </c>
      <c r="J1250">
        <f>ROUND(VLOOKUP($C1250,NHGIS!$A$2:$H$4300,COLUMN(NHGIS!E$1))*$F1250,0)</f>
        <v>93</v>
      </c>
      <c r="K1250">
        <f>ROUND(VLOOKUP($C1250,NHGIS!$A$2:$H$4300,COLUMN(NHGIS!F$1))*$F1250,0)</f>
        <v>178</v>
      </c>
      <c r="L1250">
        <f>ROUND(VLOOKUP($C1250,NHGIS!$A$2:$H$4300,COLUMN(NHGIS!G$1))*$F1250,0)</f>
        <v>135</v>
      </c>
      <c r="M1250">
        <f>ROUND(VLOOKUP($C1250,NHGIS!$A$2:$H$4300,COLUMN(NHGIS!H$1))*$F1250,0)</f>
        <v>1472</v>
      </c>
    </row>
    <row r="1251" spans="1:13" x14ac:dyDescent="0.2">
      <c r="A1251">
        <v>1</v>
      </c>
      <c r="B1251" t="s">
        <v>19</v>
      </c>
      <c r="C1251">
        <v>1250</v>
      </c>
      <c r="D1251">
        <f>SUMIFS('MPO Data'!D:D,'MPO Data'!C:C,TAZ!C1251)</f>
        <v>2761</v>
      </c>
      <c r="E1251">
        <f>SUMIFS(NHGIS!B:B,NHGIS!A:A,TAZ!C1251)</f>
        <v>2755</v>
      </c>
      <c r="F1251">
        <f t="shared" si="38"/>
        <v>2761</v>
      </c>
      <c r="G1251">
        <f t="shared" si="39"/>
        <v>1454</v>
      </c>
      <c r="H1251">
        <f>ROUND(VLOOKUP($C1251,NHGIS!$A$2:$H$4300,COLUMN(NHGIS!C$1))*F1251,0)</f>
        <v>1307</v>
      </c>
      <c r="I1251">
        <f>ROUND(VLOOKUP($C1251,NHGIS!$A$2:$H$4300,COLUMN(NHGIS!D$1))*$F1251,0)</f>
        <v>263</v>
      </c>
      <c r="J1251">
        <f>ROUND(VLOOKUP($C1251,NHGIS!$A$2:$H$4300,COLUMN(NHGIS!E$1))*$F1251,0)</f>
        <v>136</v>
      </c>
      <c r="K1251">
        <f>ROUND(VLOOKUP($C1251,NHGIS!$A$2:$H$4300,COLUMN(NHGIS!F$1))*$F1251,0)</f>
        <v>180</v>
      </c>
      <c r="L1251">
        <f>ROUND(VLOOKUP($C1251,NHGIS!$A$2:$H$4300,COLUMN(NHGIS!G$1))*$F1251,0)</f>
        <v>296</v>
      </c>
      <c r="M1251">
        <f>ROUND(VLOOKUP($C1251,NHGIS!$A$2:$H$4300,COLUMN(NHGIS!H$1))*$F1251,0)</f>
        <v>1886</v>
      </c>
    </row>
    <row r="1252" spans="1:13" x14ac:dyDescent="0.2">
      <c r="A1252">
        <v>1</v>
      </c>
      <c r="B1252" t="s">
        <v>19</v>
      </c>
      <c r="C1252">
        <v>1251</v>
      </c>
      <c r="D1252">
        <f>SUMIFS('MPO Data'!D:D,'MPO Data'!C:C,TAZ!C1252)</f>
        <v>1955</v>
      </c>
      <c r="E1252">
        <f>SUMIFS(NHGIS!B:B,NHGIS!A:A,TAZ!C1252)</f>
        <v>1863</v>
      </c>
      <c r="F1252">
        <f t="shared" si="38"/>
        <v>1955</v>
      </c>
      <c r="G1252">
        <f t="shared" si="39"/>
        <v>770</v>
      </c>
      <c r="H1252">
        <f>ROUND(VLOOKUP($C1252,NHGIS!$A$2:$H$4300,COLUMN(NHGIS!C$1))*F1252,0)</f>
        <v>1185</v>
      </c>
      <c r="I1252">
        <f>ROUND(VLOOKUP($C1252,NHGIS!$A$2:$H$4300,COLUMN(NHGIS!D$1))*$F1252,0)</f>
        <v>198</v>
      </c>
      <c r="J1252">
        <f>ROUND(VLOOKUP($C1252,NHGIS!$A$2:$H$4300,COLUMN(NHGIS!E$1))*$F1252,0)</f>
        <v>169</v>
      </c>
      <c r="K1252">
        <f>ROUND(VLOOKUP($C1252,NHGIS!$A$2:$H$4300,COLUMN(NHGIS!F$1))*$F1252,0)</f>
        <v>142</v>
      </c>
      <c r="L1252">
        <f>ROUND(VLOOKUP($C1252,NHGIS!$A$2:$H$4300,COLUMN(NHGIS!G$1))*$F1252,0)</f>
        <v>42</v>
      </c>
      <c r="M1252">
        <f>ROUND(VLOOKUP($C1252,NHGIS!$A$2:$H$4300,COLUMN(NHGIS!H$1))*$F1252,0)</f>
        <v>1404</v>
      </c>
    </row>
    <row r="1253" spans="1:13" x14ac:dyDescent="0.2">
      <c r="A1253">
        <v>1</v>
      </c>
      <c r="B1253" t="s">
        <v>19</v>
      </c>
      <c r="C1253">
        <v>1252</v>
      </c>
      <c r="D1253">
        <f>SUMIFS('MPO Data'!D:D,'MPO Data'!C:C,TAZ!C1253)</f>
        <v>1790</v>
      </c>
      <c r="E1253">
        <f>SUMIFS(NHGIS!B:B,NHGIS!A:A,TAZ!C1253)</f>
        <v>1768</v>
      </c>
      <c r="F1253">
        <f t="shared" si="38"/>
        <v>1790</v>
      </c>
      <c r="G1253">
        <f t="shared" si="39"/>
        <v>898</v>
      </c>
      <c r="H1253">
        <f>ROUND(VLOOKUP($C1253,NHGIS!$A$2:$H$4300,COLUMN(NHGIS!C$1))*F1253,0)</f>
        <v>892</v>
      </c>
      <c r="I1253">
        <f>ROUND(VLOOKUP($C1253,NHGIS!$A$2:$H$4300,COLUMN(NHGIS!D$1))*$F1253,0)</f>
        <v>80</v>
      </c>
      <c r="J1253">
        <f>ROUND(VLOOKUP($C1253,NHGIS!$A$2:$H$4300,COLUMN(NHGIS!E$1))*$F1253,0)</f>
        <v>137</v>
      </c>
      <c r="K1253">
        <f>ROUND(VLOOKUP($C1253,NHGIS!$A$2:$H$4300,COLUMN(NHGIS!F$1))*$F1253,0)</f>
        <v>144</v>
      </c>
      <c r="L1253">
        <f>ROUND(VLOOKUP($C1253,NHGIS!$A$2:$H$4300,COLUMN(NHGIS!G$1))*$F1253,0)</f>
        <v>109</v>
      </c>
      <c r="M1253">
        <f>ROUND(VLOOKUP($C1253,NHGIS!$A$2:$H$4300,COLUMN(NHGIS!H$1))*$F1253,0)</f>
        <v>1320</v>
      </c>
    </row>
    <row r="1254" spans="1:13" x14ac:dyDescent="0.2">
      <c r="A1254">
        <v>1</v>
      </c>
      <c r="B1254" t="s">
        <v>19</v>
      </c>
      <c r="C1254">
        <v>1253</v>
      </c>
      <c r="D1254">
        <f>SUMIFS('MPO Data'!D:D,'MPO Data'!C:C,TAZ!C1254)</f>
        <v>1589</v>
      </c>
      <c r="E1254">
        <f>SUMIFS(NHGIS!B:B,NHGIS!A:A,TAZ!C1254)</f>
        <v>1593</v>
      </c>
      <c r="F1254">
        <f t="shared" si="38"/>
        <v>1589</v>
      </c>
      <c r="G1254">
        <f t="shared" si="39"/>
        <v>848</v>
      </c>
      <c r="H1254">
        <f>ROUND(VLOOKUP($C1254,NHGIS!$A$2:$H$4300,COLUMN(NHGIS!C$1))*F1254,0)</f>
        <v>741</v>
      </c>
      <c r="I1254">
        <f>ROUND(VLOOKUP($C1254,NHGIS!$A$2:$H$4300,COLUMN(NHGIS!D$1))*$F1254,0)</f>
        <v>99</v>
      </c>
      <c r="J1254">
        <f>ROUND(VLOOKUP($C1254,NHGIS!$A$2:$H$4300,COLUMN(NHGIS!E$1))*$F1254,0)</f>
        <v>59</v>
      </c>
      <c r="K1254">
        <f>ROUND(VLOOKUP($C1254,NHGIS!$A$2:$H$4300,COLUMN(NHGIS!F$1))*$F1254,0)</f>
        <v>131</v>
      </c>
      <c r="L1254">
        <f>ROUND(VLOOKUP($C1254,NHGIS!$A$2:$H$4300,COLUMN(NHGIS!G$1))*$F1254,0)</f>
        <v>104</v>
      </c>
      <c r="M1254">
        <f>ROUND(VLOOKUP($C1254,NHGIS!$A$2:$H$4300,COLUMN(NHGIS!H$1))*$F1254,0)</f>
        <v>1197</v>
      </c>
    </row>
    <row r="1255" spans="1:13" x14ac:dyDescent="0.2">
      <c r="A1255">
        <v>1</v>
      </c>
      <c r="B1255" t="s">
        <v>19</v>
      </c>
      <c r="C1255">
        <v>1254</v>
      </c>
      <c r="D1255">
        <f>SUMIFS('MPO Data'!D:D,'MPO Data'!C:C,TAZ!C1255)</f>
        <v>2112</v>
      </c>
      <c r="E1255">
        <f>SUMIFS(NHGIS!B:B,NHGIS!A:A,TAZ!C1255)</f>
        <v>2095</v>
      </c>
      <c r="F1255">
        <f t="shared" si="38"/>
        <v>2112</v>
      </c>
      <c r="G1255">
        <f t="shared" si="39"/>
        <v>1098</v>
      </c>
      <c r="H1255">
        <f>ROUND(VLOOKUP($C1255,NHGIS!$A$2:$H$4300,COLUMN(NHGIS!C$1))*F1255,0)</f>
        <v>1014</v>
      </c>
      <c r="I1255">
        <f>ROUND(VLOOKUP($C1255,NHGIS!$A$2:$H$4300,COLUMN(NHGIS!D$1))*$F1255,0)</f>
        <v>180</v>
      </c>
      <c r="J1255">
        <f>ROUND(VLOOKUP($C1255,NHGIS!$A$2:$H$4300,COLUMN(NHGIS!E$1))*$F1255,0)</f>
        <v>355</v>
      </c>
      <c r="K1255">
        <f>ROUND(VLOOKUP($C1255,NHGIS!$A$2:$H$4300,COLUMN(NHGIS!F$1))*$F1255,0)</f>
        <v>124</v>
      </c>
      <c r="L1255">
        <f>ROUND(VLOOKUP($C1255,NHGIS!$A$2:$H$4300,COLUMN(NHGIS!G$1))*$F1255,0)</f>
        <v>87</v>
      </c>
      <c r="M1255">
        <f>ROUND(VLOOKUP($C1255,NHGIS!$A$2:$H$4300,COLUMN(NHGIS!H$1))*$F1255,0)</f>
        <v>1366</v>
      </c>
    </row>
    <row r="1256" spans="1:13" x14ac:dyDescent="0.2">
      <c r="A1256">
        <v>1</v>
      </c>
      <c r="B1256" t="s">
        <v>19</v>
      </c>
      <c r="C1256">
        <v>1255</v>
      </c>
      <c r="D1256">
        <f>SUMIFS('MPO Data'!D:D,'MPO Data'!C:C,TAZ!C1256)</f>
        <v>2758</v>
      </c>
      <c r="E1256">
        <f>SUMIFS(NHGIS!B:B,NHGIS!A:A,TAZ!C1256)</f>
        <v>2965</v>
      </c>
      <c r="F1256">
        <f t="shared" si="38"/>
        <v>2758</v>
      </c>
      <c r="G1256">
        <f t="shared" si="39"/>
        <v>1529</v>
      </c>
      <c r="H1256">
        <f>ROUND(VLOOKUP($C1256,NHGIS!$A$2:$H$4300,COLUMN(NHGIS!C$1))*F1256,0)</f>
        <v>1229</v>
      </c>
      <c r="I1256">
        <f>ROUND(VLOOKUP($C1256,NHGIS!$A$2:$H$4300,COLUMN(NHGIS!D$1))*$F1256,0)</f>
        <v>385</v>
      </c>
      <c r="J1256">
        <f>ROUND(VLOOKUP($C1256,NHGIS!$A$2:$H$4300,COLUMN(NHGIS!E$1))*$F1256,0)</f>
        <v>227</v>
      </c>
      <c r="K1256">
        <f>ROUND(VLOOKUP($C1256,NHGIS!$A$2:$H$4300,COLUMN(NHGIS!F$1))*$F1256,0)</f>
        <v>288</v>
      </c>
      <c r="L1256">
        <f>ROUND(VLOOKUP($C1256,NHGIS!$A$2:$H$4300,COLUMN(NHGIS!G$1))*$F1256,0)</f>
        <v>232</v>
      </c>
      <c r="M1256">
        <f>ROUND(VLOOKUP($C1256,NHGIS!$A$2:$H$4300,COLUMN(NHGIS!H$1))*$F1256,0)</f>
        <v>1626</v>
      </c>
    </row>
    <row r="1257" spans="1:13" x14ac:dyDescent="0.2">
      <c r="A1257">
        <v>1</v>
      </c>
      <c r="B1257" t="s">
        <v>19</v>
      </c>
      <c r="C1257">
        <v>1256</v>
      </c>
      <c r="D1257">
        <f>SUMIFS('MPO Data'!D:D,'MPO Data'!C:C,TAZ!C1257)</f>
        <v>2834</v>
      </c>
      <c r="E1257">
        <f>SUMIFS(NHGIS!B:B,NHGIS!A:A,TAZ!C1257)</f>
        <v>2954</v>
      </c>
      <c r="F1257">
        <f t="shared" si="38"/>
        <v>2834</v>
      </c>
      <c r="G1257">
        <f t="shared" si="39"/>
        <v>1361</v>
      </c>
      <c r="H1257">
        <f>ROUND(VLOOKUP($C1257,NHGIS!$A$2:$H$4300,COLUMN(NHGIS!C$1))*F1257,0)</f>
        <v>1473</v>
      </c>
      <c r="I1257">
        <f>ROUND(VLOOKUP($C1257,NHGIS!$A$2:$H$4300,COLUMN(NHGIS!D$1))*$F1257,0)</f>
        <v>238</v>
      </c>
      <c r="J1257">
        <f>ROUND(VLOOKUP($C1257,NHGIS!$A$2:$H$4300,COLUMN(NHGIS!E$1))*$F1257,0)</f>
        <v>286</v>
      </c>
      <c r="K1257">
        <f>ROUND(VLOOKUP($C1257,NHGIS!$A$2:$H$4300,COLUMN(NHGIS!F$1))*$F1257,0)</f>
        <v>314</v>
      </c>
      <c r="L1257">
        <f>ROUND(VLOOKUP($C1257,NHGIS!$A$2:$H$4300,COLUMN(NHGIS!G$1))*$F1257,0)</f>
        <v>258</v>
      </c>
      <c r="M1257">
        <f>ROUND(VLOOKUP($C1257,NHGIS!$A$2:$H$4300,COLUMN(NHGIS!H$1))*$F1257,0)</f>
        <v>1738</v>
      </c>
    </row>
    <row r="1258" spans="1:13" x14ac:dyDescent="0.2">
      <c r="A1258">
        <v>1</v>
      </c>
      <c r="B1258" t="s">
        <v>19</v>
      </c>
      <c r="C1258">
        <v>1257</v>
      </c>
      <c r="D1258">
        <f>SUMIFS('MPO Data'!D:D,'MPO Data'!C:C,TAZ!C1258)</f>
        <v>1422</v>
      </c>
      <c r="E1258">
        <f>SUMIFS(NHGIS!B:B,NHGIS!A:A,TAZ!C1258)</f>
        <v>1158</v>
      </c>
      <c r="F1258">
        <f t="shared" si="38"/>
        <v>1422</v>
      </c>
      <c r="G1258">
        <f t="shared" si="39"/>
        <v>760</v>
      </c>
      <c r="H1258">
        <f>ROUND(VLOOKUP($C1258,NHGIS!$A$2:$H$4300,COLUMN(NHGIS!C$1))*F1258,0)</f>
        <v>662</v>
      </c>
      <c r="I1258">
        <f>ROUND(VLOOKUP($C1258,NHGIS!$A$2:$H$4300,COLUMN(NHGIS!D$1))*$F1258,0)</f>
        <v>79</v>
      </c>
      <c r="J1258">
        <f>ROUND(VLOOKUP($C1258,NHGIS!$A$2:$H$4300,COLUMN(NHGIS!E$1))*$F1258,0)</f>
        <v>112</v>
      </c>
      <c r="K1258">
        <f>ROUND(VLOOKUP($C1258,NHGIS!$A$2:$H$4300,COLUMN(NHGIS!F$1))*$F1258,0)</f>
        <v>101</v>
      </c>
      <c r="L1258">
        <f>ROUND(VLOOKUP($C1258,NHGIS!$A$2:$H$4300,COLUMN(NHGIS!G$1))*$F1258,0)</f>
        <v>142</v>
      </c>
      <c r="M1258">
        <f>ROUND(VLOOKUP($C1258,NHGIS!$A$2:$H$4300,COLUMN(NHGIS!H$1))*$F1258,0)</f>
        <v>989</v>
      </c>
    </row>
    <row r="1259" spans="1:13" x14ac:dyDescent="0.2">
      <c r="A1259">
        <v>1</v>
      </c>
      <c r="B1259" t="s">
        <v>19</v>
      </c>
      <c r="C1259">
        <v>1258</v>
      </c>
      <c r="D1259">
        <f>SUMIFS('MPO Data'!D:D,'MPO Data'!C:C,TAZ!C1259)</f>
        <v>3008</v>
      </c>
      <c r="E1259">
        <f>SUMIFS(NHGIS!B:B,NHGIS!A:A,TAZ!C1259)</f>
        <v>3035</v>
      </c>
      <c r="F1259">
        <f t="shared" si="38"/>
        <v>3008</v>
      </c>
      <c r="G1259">
        <f t="shared" si="39"/>
        <v>2380</v>
      </c>
      <c r="H1259">
        <f>ROUND(VLOOKUP($C1259,NHGIS!$A$2:$H$4300,COLUMN(NHGIS!C$1))*F1259,0)</f>
        <v>628</v>
      </c>
      <c r="I1259">
        <f>ROUND(VLOOKUP($C1259,NHGIS!$A$2:$H$4300,COLUMN(NHGIS!D$1))*$F1259,0)</f>
        <v>405</v>
      </c>
      <c r="J1259">
        <f>ROUND(VLOOKUP($C1259,NHGIS!$A$2:$H$4300,COLUMN(NHGIS!E$1))*$F1259,0)</f>
        <v>296</v>
      </c>
      <c r="K1259">
        <f>ROUND(VLOOKUP($C1259,NHGIS!$A$2:$H$4300,COLUMN(NHGIS!F$1))*$F1259,0)</f>
        <v>365</v>
      </c>
      <c r="L1259">
        <f>ROUND(VLOOKUP($C1259,NHGIS!$A$2:$H$4300,COLUMN(NHGIS!G$1))*$F1259,0)</f>
        <v>382</v>
      </c>
      <c r="M1259">
        <f>ROUND(VLOOKUP($C1259,NHGIS!$A$2:$H$4300,COLUMN(NHGIS!H$1))*$F1259,0)</f>
        <v>1560</v>
      </c>
    </row>
    <row r="1260" spans="1:13" x14ac:dyDescent="0.2">
      <c r="A1260">
        <v>1</v>
      </c>
      <c r="B1260" t="s">
        <v>19</v>
      </c>
      <c r="C1260">
        <v>1259</v>
      </c>
      <c r="D1260">
        <f>SUMIFS('MPO Data'!D:D,'MPO Data'!C:C,TAZ!C1260)</f>
        <v>1813</v>
      </c>
      <c r="E1260">
        <f>SUMIFS(NHGIS!B:B,NHGIS!A:A,TAZ!C1260)</f>
        <v>1772</v>
      </c>
      <c r="F1260">
        <f t="shared" si="38"/>
        <v>1813</v>
      </c>
      <c r="G1260">
        <f t="shared" si="39"/>
        <v>1241</v>
      </c>
      <c r="H1260">
        <f>ROUND(VLOOKUP($C1260,NHGIS!$A$2:$H$4300,COLUMN(NHGIS!C$1))*F1260,0)</f>
        <v>572</v>
      </c>
      <c r="I1260">
        <f>ROUND(VLOOKUP($C1260,NHGIS!$A$2:$H$4300,COLUMN(NHGIS!D$1))*$F1260,0)</f>
        <v>114</v>
      </c>
      <c r="J1260">
        <f>ROUND(VLOOKUP($C1260,NHGIS!$A$2:$H$4300,COLUMN(NHGIS!E$1))*$F1260,0)</f>
        <v>238</v>
      </c>
      <c r="K1260">
        <f>ROUND(VLOOKUP($C1260,NHGIS!$A$2:$H$4300,COLUMN(NHGIS!F$1))*$F1260,0)</f>
        <v>212</v>
      </c>
      <c r="L1260">
        <f>ROUND(VLOOKUP($C1260,NHGIS!$A$2:$H$4300,COLUMN(NHGIS!G$1))*$F1260,0)</f>
        <v>203</v>
      </c>
      <c r="M1260">
        <f>ROUND(VLOOKUP($C1260,NHGIS!$A$2:$H$4300,COLUMN(NHGIS!H$1))*$F1260,0)</f>
        <v>1047</v>
      </c>
    </row>
    <row r="1261" spans="1:13" x14ac:dyDescent="0.2">
      <c r="A1261">
        <v>1</v>
      </c>
      <c r="B1261" t="s">
        <v>19</v>
      </c>
      <c r="C1261">
        <v>1260</v>
      </c>
      <c r="D1261">
        <f>SUMIFS('MPO Data'!D:D,'MPO Data'!C:C,TAZ!C1261)</f>
        <v>1546</v>
      </c>
      <c r="E1261">
        <f>SUMIFS(NHGIS!B:B,NHGIS!A:A,TAZ!C1261)</f>
        <v>1590</v>
      </c>
      <c r="F1261">
        <f t="shared" si="38"/>
        <v>1546</v>
      </c>
      <c r="G1261">
        <f t="shared" si="39"/>
        <v>1054</v>
      </c>
      <c r="H1261">
        <f>ROUND(VLOOKUP($C1261,NHGIS!$A$2:$H$4300,COLUMN(NHGIS!C$1))*F1261,0)</f>
        <v>492</v>
      </c>
      <c r="I1261">
        <f>ROUND(VLOOKUP($C1261,NHGIS!$A$2:$H$4300,COLUMN(NHGIS!D$1))*$F1261,0)</f>
        <v>123</v>
      </c>
      <c r="J1261">
        <f>ROUND(VLOOKUP($C1261,NHGIS!$A$2:$H$4300,COLUMN(NHGIS!E$1))*$F1261,0)</f>
        <v>87</v>
      </c>
      <c r="K1261">
        <f>ROUND(VLOOKUP($C1261,NHGIS!$A$2:$H$4300,COLUMN(NHGIS!F$1))*$F1261,0)</f>
        <v>149</v>
      </c>
      <c r="L1261">
        <f>ROUND(VLOOKUP($C1261,NHGIS!$A$2:$H$4300,COLUMN(NHGIS!G$1))*$F1261,0)</f>
        <v>145</v>
      </c>
      <c r="M1261">
        <f>ROUND(VLOOKUP($C1261,NHGIS!$A$2:$H$4300,COLUMN(NHGIS!H$1))*$F1261,0)</f>
        <v>1043</v>
      </c>
    </row>
    <row r="1262" spans="1:13" x14ac:dyDescent="0.2">
      <c r="A1262">
        <v>1</v>
      </c>
      <c r="B1262" t="s">
        <v>19</v>
      </c>
      <c r="C1262">
        <v>1261</v>
      </c>
      <c r="D1262">
        <f>SUMIFS('MPO Data'!D:D,'MPO Data'!C:C,TAZ!C1262)</f>
        <v>2521</v>
      </c>
      <c r="E1262">
        <f>SUMIFS(NHGIS!B:B,NHGIS!A:A,TAZ!C1262)</f>
        <v>2506</v>
      </c>
      <c r="F1262">
        <f t="shared" si="38"/>
        <v>2521</v>
      </c>
      <c r="G1262">
        <f t="shared" si="39"/>
        <v>1524</v>
      </c>
      <c r="H1262">
        <f>ROUND(VLOOKUP($C1262,NHGIS!$A$2:$H$4300,COLUMN(NHGIS!C$1))*F1262,0)</f>
        <v>997</v>
      </c>
      <c r="I1262">
        <f>ROUND(VLOOKUP($C1262,NHGIS!$A$2:$H$4300,COLUMN(NHGIS!D$1))*$F1262,0)</f>
        <v>332</v>
      </c>
      <c r="J1262">
        <f>ROUND(VLOOKUP($C1262,NHGIS!$A$2:$H$4300,COLUMN(NHGIS!E$1))*$F1262,0)</f>
        <v>116</v>
      </c>
      <c r="K1262">
        <f>ROUND(VLOOKUP($C1262,NHGIS!$A$2:$H$4300,COLUMN(NHGIS!F$1))*$F1262,0)</f>
        <v>259</v>
      </c>
      <c r="L1262">
        <f>ROUND(VLOOKUP($C1262,NHGIS!$A$2:$H$4300,COLUMN(NHGIS!G$1))*$F1262,0)</f>
        <v>241</v>
      </c>
      <c r="M1262">
        <f>ROUND(VLOOKUP($C1262,NHGIS!$A$2:$H$4300,COLUMN(NHGIS!H$1))*$F1262,0)</f>
        <v>1573</v>
      </c>
    </row>
    <row r="1263" spans="1:13" x14ac:dyDescent="0.2">
      <c r="A1263">
        <v>1</v>
      </c>
      <c r="B1263" t="s">
        <v>19</v>
      </c>
      <c r="C1263">
        <v>1262</v>
      </c>
      <c r="D1263">
        <f>SUMIFS('MPO Data'!D:D,'MPO Data'!C:C,TAZ!C1263)</f>
        <v>2363</v>
      </c>
      <c r="E1263">
        <f>SUMIFS(NHGIS!B:B,NHGIS!A:A,TAZ!C1263)</f>
        <v>2317</v>
      </c>
      <c r="F1263">
        <f t="shared" si="38"/>
        <v>2363</v>
      </c>
      <c r="G1263">
        <f t="shared" si="39"/>
        <v>1311</v>
      </c>
      <c r="H1263">
        <f>ROUND(VLOOKUP($C1263,NHGIS!$A$2:$H$4300,COLUMN(NHGIS!C$1))*F1263,0)</f>
        <v>1052</v>
      </c>
      <c r="I1263">
        <f>ROUND(VLOOKUP($C1263,NHGIS!$A$2:$H$4300,COLUMN(NHGIS!D$1))*$F1263,0)</f>
        <v>311</v>
      </c>
      <c r="J1263">
        <f>ROUND(VLOOKUP($C1263,NHGIS!$A$2:$H$4300,COLUMN(NHGIS!E$1))*$F1263,0)</f>
        <v>301</v>
      </c>
      <c r="K1263">
        <f>ROUND(VLOOKUP($C1263,NHGIS!$A$2:$H$4300,COLUMN(NHGIS!F$1))*$F1263,0)</f>
        <v>299</v>
      </c>
      <c r="L1263">
        <f>ROUND(VLOOKUP($C1263,NHGIS!$A$2:$H$4300,COLUMN(NHGIS!G$1))*$F1263,0)</f>
        <v>279</v>
      </c>
      <c r="M1263">
        <f>ROUND(VLOOKUP($C1263,NHGIS!$A$2:$H$4300,COLUMN(NHGIS!H$1))*$F1263,0)</f>
        <v>1173</v>
      </c>
    </row>
    <row r="1264" spans="1:13" x14ac:dyDescent="0.2">
      <c r="A1264">
        <v>1</v>
      </c>
      <c r="B1264" t="s">
        <v>19</v>
      </c>
      <c r="C1264">
        <v>1263</v>
      </c>
      <c r="D1264">
        <f>SUMIFS('MPO Data'!D:D,'MPO Data'!C:C,TAZ!C1264)</f>
        <v>2060</v>
      </c>
      <c r="E1264">
        <f>SUMIFS(NHGIS!B:B,NHGIS!A:A,TAZ!C1264)</f>
        <v>2056</v>
      </c>
      <c r="F1264">
        <f t="shared" si="38"/>
        <v>2060</v>
      </c>
      <c r="G1264">
        <f t="shared" si="39"/>
        <v>1251</v>
      </c>
      <c r="H1264">
        <f>ROUND(VLOOKUP($C1264,NHGIS!$A$2:$H$4300,COLUMN(NHGIS!C$1))*F1264,0)</f>
        <v>809</v>
      </c>
      <c r="I1264">
        <f>ROUND(VLOOKUP($C1264,NHGIS!$A$2:$H$4300,COLUMN(NHGIS!D$1))*$F1264,0)</f>
        <v>162</v>
      </c>
      <c r="J1264">
        <f>ROUND(VLOOKUP($C1264,NHGIS!$A$2:$H$4300,COLUMN(NHGIS!E$1))*$F1264,0)</f>
        <v>254</v>
      </c>
      <c r="K1264">
        <f>ROUND(VLOOKUP($C1264,NHGIS!$A$2:$H$4300,COLUMN(NHGIS!F$1))*$F1264,0)</f>
        <v>446</v>
      </c>
      <c r="L1264">
        <f>ROUND(VLOOKUP($C1264,NHGIS!$A$2:$H$4300,COLUMN(NHGIS!G$1))*$F1264,0)</f>
        <v>176</v>
      </c>
      <c r="M1264">
        <f>ROUND(VLOOKUP($C1264,NHGIS!$A$2:$H$4300,COLUMN(NHGIS!H$1))*$F1264,0)</f>
        <v>1021</v>
      </c>
    </row>
    <row r="1265" spans="1:13" x14ac:dyDescent="0.2">
      <c r="A1265">
        <v>1</v>
      </c>
      <c r="B1265" t="s">
        <v>19</v>
      </c>
      <c r="C1265">
        <v>1264</v>
      </c>
      <c r="D1265">
        <f>SUMIFS('MPO Data'!D:D,'MPO Data'!C:C,TAZ!C1265)</f>
        <v>1076</v>
      </c>
      <c r="E1265">
        <f>SUMIFS(NHGIS!B:B,NHGIS!A:A,TAZ!C1265)</f>
        <v>1226</v>
      </c>
      <c r="F1265">
        <f t="shared" si="38"/>
        <v>1076</v>
      </c>
      <c r="G1265">
        <f t="shared" si="39"/>
        <v>746</v>
      </c>
      <c r="H1265">
        <f>ROUND(VLOOKUP($C1265,NHGIS!$A$2:$H$4300,COLUMN(NHGIS!C$1))*F1265,0)</f>
        <v>330</v>
      </c>
      <c r="I1265">
        <f>ROUND(VLOOKUP($C1265,NHGIS!$A$2:$H$4300,COLUMN(NHGIS!D$1))*$F1265,0)</f>
        <v>140</v>
      </c>
      <c r="J1265">
        <f>ROUND(VLOOKUP($C1265,NHGIS!$A$2:$H$4300,COLUMN(NHGIS!E$1))*$F1265,0)</f>
        <v>186</v>
      </c>
      <c r="K1265">
        <f>ROUND(VLOOKUP($C1265,NHGIS!$A$2:$H$4300,COLUMN(NHGIS!F$1))*$F1265,0)</f>
        <v>154</v>
      </c>
      <c r="L1265">
        <f>ROUND(VLOOKUP($C1265,NHGIS!$A$2:$H$4300,COLUMN(NHGIS!G$1))*$F1265,0)</f>
        <v>287</v>
      </c>
      <c r="M1265">
        <f>ROUND(VLOOKUP($C1265,NHGIS!$A$2:$H$4300,COLUMN(NHGIS!H$1))*$F1265,0)</f>
        <v>308</v>
      </c>
    </row>
    <row r="1266" spans="1:13" x14ac:dyDescent="0.2">
      <c r="A1266">
        <v>1</v>
      </c>
      <c r="B1266" t="s">
        <v>19</v>
      </c>
      <c r="C1266">
        <v>1265</v>
      </c>
      <c r="D1266">
        <f>SUMIFS('MPO Data'!D:D,'MPO Data'!C:C,TAZ!C1266)</f>
        <v>2388</v>
      </c>
      <c r="E1266">
        <f>SUMIFS(NHGIS!B:B,NHGIS!A:A,TAZ!C1266)</f>
        <v>2420</v>
      </c>
      <c r="F1266">
        <f t="shared" si="38"/>
        <v>2388</v>
      </c>
      <c r="G1266">
        <f t="shared" si="39"/>
        <v>1415</v>
      </c>
      <c r="H1266">
        <f>ROUND(VLOOKUP($C1266,NHGIS!$A$2:$H$4300,COLUMN(NHGIS!C$1))*F1266,0)</f>
        <v>973</v>
      </c>
      <c r="I1266">
        <f>ROUND(VLOOKUP($C1266,NHGIS!$A$2:$H$4300,COLUMN(NHGIS!D$1))*$F1266,0)</f>
        <v>587</v>
      </c>
      <c r="J1266">
        <f>ROUND(VLOOKUP($C1266,NHGIS!$A$2:$H$4300,COLUMN(NHGIS!E$1))*$F1266,0)</f>
        <v>600</v>
      </c>
      <c r="K1266">
        <f>ROUND(VLOOKUP($C1266,NHGIS!$A$2:$H$4300,COLUMN(NHGIS!F$1))*$F1266,0)</f>
        <v>350</v>
      </c>
      <c r="L1266">
        <f>ROUND(VLOOKUP($C1266,NHGIS!$A$2:$H$4300,COLUMN(NHGIS!G$1))*$F1266,0)</f>
        <v>185</v>
      </c>
      <c r="M1266">
        <f>ROUND(VLOOKUP($C1266,NHGIS!$A$2:$H$4300,COLUMN(NHGIS!H$1))*$F1266,0)</f>
        <v>666</v>
      </c>
    </row>
    <row r="1267" spans="1:13" x14ac:dyDescent="0.2">
      <c r="A1267">
        <v>1</v>
      </c>
      <c r="B1267" t="s">
        <v>19</v>
      </c>
      <c r="C1267">
        <v>1266</v>
      </c>
      <c r="D1267">
        <f>SUMIFS('MPO Data'!D:D,'MPO Data'!C:C,TAZ!C1267)</f>
        <v>1648</v>
      </c>
      <c r="E1267">
        <f>SUMIFS(NHGIS!B:B,NHGIS!A:A,TAZ!C1267)</f>
        <v>1643</v>
      </c>
      <c r="F1267">
        <f t="shared" si="38"/>
        <v>1648</v>
      </c>
      <c r="G1267">
        <f t="shared" si="39"/>
        <v>1015</v>
      </c>
      <c r="H1267">
        <f>ROUND(VLOOKUP($C1267,NHGIS!$A$2:$H$4300,COLUMN(NHGIS!C$1))*F1267,0)</f>
        <v>633</v>
      </c>
      <c r="I1267">
        <f>ROUND(VLOOKUP($C1267,NHGIS!$A$2:$H$4300,COLUMN(NHGIS!D$1))*$F1267,0)</f>
        <v>238</v>
      </c>
      <c r="J1267">
        <f>ROUND(VLOOKUP($C1267,NHGIS!$A$2:$H$4300,COLUMN(NHGIS!E$1))*$F1267,0)</f>
        <v>232</v>
      </c>
      <c r="K1267">
        <f>ROUND(VLOOKUP($C1267,NHGIS!$A$2:$H$4300,COLUMN(NHGIS!F$1))*$F1267,0)</f>
        <v>172</v>
      </c>
      <c r="L1267">
        <f>ROUND(VLOOKUP($C1267,NHGIS!$A$2:$H$4300,COLUMN(NHGIS!G$1))*$F1267,0)</f>
        <v>176</v>
      </c>
      <c r="M1267">
        <f>ROUND(VLOOKUP($C1267,NHGIS!$A$2:$H$4300,COLUMN(NHGIS!H$1))*$F1267,0)</f>
        <v>832</v>
      </c>
    </row>
    <row r="1268" spans="1:13" x14ac:dyDescent="0.2">
      <c r="A1268">
        <v>1</v>
      </c>
      <c r="B1268" t="s">
        <v>19</v>
      </c>
      <c r="C1268">
        <v>1267</v>
      </c>
      <c r="D1268">
        <f>SUMIFS('MPO Data'!D:D,'MPO Data'!C:C,TAZ!C1268)</f>
        <v>1526</v>
      </c>
      <c r="E1268">
        <f>SUMIFS(NHGIS!B:B,NHGIS!A:A,TAZ!C1268)</f>
        <v>1595</v>
      </c>
      <c r="F1268">
        <f t="shared" si="38"/>
        <v>1526</v>
      </c>
      <c r="G1268">
        <f t="shared" si="39"/>
        <v>1050</v>
      </c>
      <c r="H1268">
        <f>ROUND(VLOOKUP($C1268,NHGIS!$A$2:$H$4300,COLUMN(NHGIS!C$1))*F1268,0)</f>
        <v>476</v>
      </c>
      <c r="I1268">
        <f>ROUND(VLOOKUP($C1268,NHGIS!$A$2:$H$4300,COLUMN(NHGIS!D$1))*$F1268,0)</f>
        <v>179</v>
      </c>
      <c r="J1268">
        <f>ROUND(VLOOKUP($C1268,NHGIS!$A$2:$H$4300,COLUMN(NHGIS!E$1))*$F1268,0)</f>
        <v>191</v>
      </c>
      <c r="K1268">
        <f>ROUND(VLOOKUP($C1268,NHGIS!$A$2:$H$4300,COLUMN(NHGIS!F$1))*$F1268,0)</f>
        <v>312</v>
      </c>
      <c r="L1268">
        <f>ROUND(VLOOKUP($C1268,NHGIS!$A$2:$H$4300,COLUMN(NHGIS!G$1))*$F1268,0)</f>
        <v>114</v>
      </c>
      <c r="M1268">
        <f>ROUND(VLOOKUP($C1268,NHGIS!$A$2:$H$4300,COLUMN(NHGIS!H$1))*$F1268,0)</f>
        <v>730</v>
      </c>
    </row>
    <row r="1269" spans="1:13" x14ac:dyDescent="0.2">
      <c r="A1269">
        <v>1</v>
      </c>
      <c r="B1269" t="s">
        <v>19</v>
      </c>
      <c r="C1269">
        <v>1268</v>
      </c>
      <c r="D1269">
        <f>SUMIFS('MPO Data'!D:D,'MPO Data'!C:C,TAZ!C1269)</f>
        <v>1617</v>
      </c>
      <c r="E1269">
        <f>SUMIFS(NHGIS!B:B,NHGIS!A:A,TAZ!C1269)</f>
        <v>1590</v>
      </c>
      <c r="F1269">
        <f t="shared" si="38"/>
        <v>1617</v>
      </c>
      <c r="G1269">
        <f t="shared" si="39"/>
        <v>1013</v>
      </c>
      <c r="H1269">
        <f>ROUND(VLOOKUP($C1269,NHGIS!$A$2:$H$4300,COLUMN(NHGIS!C$1))*F1269,0)</f>
        <v>604</v>
      </c>
      <c r="I1269">
        <f>ROUND(VLOOKUP($C1269,NHGIS!$A$2:$H$4300,COLUMN(NHGIS!D$1))*$F1269,0)</f>
        <v>199</v>
      </c>
      <c r="J1269">
        <f>ROUND(VLOOKUP($C1269,NHGIS!$A$2:$H$4300,COLUMN(NHGIS!E$1))*$F1269,0)</f>
        <v>239</v>
      </c>
      <c r="K1269">
        <f>ROUND(VLOOKUP($C1269,NHGIS!$A$2:$H$4300,COLUMN(NHGIS!F$1))*$F1269,0)</f>
        <v>191</v>
      </c>
      <c r="L1269">
        <f>ROUND(VLOOKUP($C1269,NHGIS!$A$2:$H$4300,COLUMN(NHGIS!G$1))*$F1269,0)</f>
        <v>180</v>
      </c>
      <c r="M1269">
        <f>ROUND(VLOOKUP($C1269,NHGIS!$A$2:$H$4300,COLUMN(NHGIS!H$1))*$F1269,0)</f>
        <v>807</v>
      </c>
    </row>
    <row r="1270" spans="1:13" x14ac:dyDescent="0.2">
      <c r="A1270">
        <v>1</v>
      </c>
      <c r="B1270" t="s">
        <v>19</v>
      </c>
      <c r="C1270">
        <v>1269</v>
      </c>
      <c r="D1270">
        <f>SUMIFS('MPO Data'!D:D,'MPO Data'!C:C,TAZ!C1270)</f>
        <v>1431</v>
      </c>
      <c r="E1270">
        <f>SUMIFS(NHGIS!B:B,NHGIS!A:A,TAZ!C1270)</f>
        <v>1351</v>
      </c>
      <c r="F1270">
        <f t="shared" si="38"/>
        <v>1431</v>
      </c>
      <c r="G1270">
        <f t="shared" si="39"/>
        <v>820</v>
      </c>
      <c r="H1270">
        <f>ROUND(VLOOKUP($C1270,NHGIS!$A$2:$H$4300,COLUMN(NHGIS!C$1))*F1270,0)</f>
        <v>611</v>
      </c>
      <c r="I1270">
        <f>ROUND(VLOOKUP($C1270,NHGIS!$A$2:$H$4300,COLUMN(NHGIS!D$1))*$F1270,0)</f>
        <v>120</v>
      </c>
      <c r="J1270">
        <f>ROUND(VLOOKUP($C1270,NHGIS!$A$2:$H$4300,COLUMN(NHGIS!E$1))*$F1270,0)</f>
        <v>203</v>
      </c>
      <c r="K1270">
        <f>ROUND(VLOOKUP($C1270,NHGIS!$A$2:$H$4300,COLUMN(NHGIS!F$1))*$F1270,0)</f>
        <v>102</v>
      </c>
      <c r="L1270">
        <f>ROUND(VLOOKUP($C1270,NHGIS!$A$2:$H$4300,COLUMN(NHGIS!G$1))*$F1270,0)</f>
        <v>118</v>
      </c>
      <c r="M1270">
        <f>ROUND(VLOOKUP($C1270,NHGIS!$A$2:$H$4300,COLUMN(NHGIS!H$1))*$F1270,0)</f>
        <v>889</v>
      </c>
    </row>
    <row r="1271" spans="1:13" x14ac:dyDescent="0.2">
      <c r="A1271">
        <v>1</v>
      </c>
      <c r="B1271" t="s">
        <v>19</v>
      </c>
      <c r="C1271">
        <v>1270</v>
      </c>
      <c r="D1271">
        <f>SUMIFS('MPO Data'!D:D,'MPO Data'!C:C,TAZ!C1271)</f>
        <v>2363</v>
      </c>
      <c r="E1271">
        <f>SUMIFS(NHGIS!B:B,NHGIS!A:A,TAZ!C1271)</f>
        <v>2327</v>
      </c>
      <c r="F1271">
        <f t="shared" si="38"/>
        <v>2363</v>
      </c>
      <c r="G1271">
        <f t="shared" si="39"/>
        <v>1406</v>
      </c>
      <c r="H1271">
        <f>ROUND(VLOOKUP($C1271,NHGIS!$A$2:$H$4300,COLUMN(NHGIS!C$1))*F1271,0)</f>
        <v>957</v>
      </c>
      <c r="I1271">
        <f>ROUND(VLOOKUP($C1271,NHGIS!$A$2:$H$4300,COLUMN(NHGIS!D$1))*$F1271,0)</f>
        <v>173</v>
      </c>
      <c r="J1271">
        <f>ROUND(VLOOKUP($C1271,NHGIS!$A$2:$H$4300,COLUMN(NHGIS!E$1))*$F1271,0)</f>
        <v>247</v>
      </c>
      <c r="K1271">
        <f>ROUND(VLOOKUP($C1271,NHGIS!$A$2:$H$4300,COLUMN(NHGIS!F$1))*$F1271,0)</f>
        <v>402</v>
      </c>
      <c r="L1271">
        <f>ROUND(VLOOKUP($C1271,NHGIS!$A$2:$H$4300,COLUMN(NHGIS!G$1))*$F1271,0)</f>
        <v>152</v>
      </c>
      <c r="M1271">
        <f>ROUND(VLOOKUP($C1271,NHGIS!$A$2:$H$4300,COLUMN(NHGIS!H$1))*$F1271,0)</f>
        <v>1389</v>
      </c>
    </row>
    <row r="1272" spans="1:13" x14ac:dyDescent="0.2">
      <c r="A1272">
        <v>1</v>
      </c>
      <c r="B1272" t="s">
        <v>19</v>
      </c>
      <c r="C1272">
        <v>1271</v>
      </c>
      <c r="D1272">
        <f>SUMIFS('MPO Data'!D:D,'MPO Data'!C:C,TAZ!C1272)</f>
        <v>1340</v>
      </c>
      <c r="E1272">
        <f>SUMIFS(NHGIS!B:B,NHGIS!A:A,TAZ!C1272)</f>
        <v>1317</v>
      </c>
      <c r="F1272">
        <f t="shared" si="38"/>
        <v>1340</v>
      </c>
      <c r="G1272">
        <f t="shared" si="39"/>
        <v>874</v>
      </c>
      <c r="H1272">
        <f>ROUND(VLOOKUP($C1272,NHGIS!$A$2:$H$4300,COLUMN(NHGIS!C$1))*F1272,0)</f>
        <v>466</v>
      </c>
      <c r="I1272">
        <f>ROUND(VLOOKUP($C1272,NHGIS!$A$2:$H$4300,COLUMN(NHGIS!D$1))*$F1272,0)</f>
        <v>150</v>
      </c>
      <c r="J1272">
        <f>ROUND(VLOOKUP($C1272,NHGIS!$A$2:$H$4300,COLUMN(NHGIS!E$1))*$F1272,0)</f>
        <v>138</v>
      </c>
      <c r="K1272">
        <f>ROUND(VLOOKUP($C1272,NHGIS!$A$2:$H$4300,COLUMN(NHGIS!F$1))*$F1272,0)</f>
        <v>229</v>
      </c>
      <c r="L1272">
        <f>ROUND(VLOOKUP($C1272,NHGIS!$A$2:$H$4300,COLUMN(NHGIS!G$1))*$F1272,0)</f>
        <v>168</v>
      </c>
      <c r="M1272">
        <f>ROUND(VLOOKUP($C1272,NHGIS!$A$2:$H$4300,COLUMN(NHGIS!H$1))*$F1272,0)</f>
        <v>655</v>
      </c>
    </row>
    <row r="1273" spans="1:13" x14ac:dyDescent="0.2">
      <c r="A1273">
        <v>1</v>
      </c>
      <c r="B1273" t="s">
        <v>19</v>
      </c>
      <c r="C1273">
        <v>1272</v>
      </c>
      <c r="D1273">
        <f>SUMIFS('MPO Data'!D:D,'MPO Data'!C:C,TAZ!C1273)</f>
        <v>2003</v>
      </c>
      <c r="E1273">
        <f>SUMIFS(NHGIS!B:B,NHGIS!A:A,TAZ!C1273)</f>
        <v>1836</v>
      </c>
      <c r="F1273">
        <f t="shared" si="38"/>
        <v>2003</v>
      </c>
      <c r="G1273">
        <f t="shared" si="39"/>
        <v>1418</v>
      </c>
      <c r="H1273">
        <f>ROUND(VLOOKUP($C1273,NHGIS!$A$2:$H$4300,COLUMN(NHGIS!C$1))*F1273,0)</f>
        <v>585</v>
      </c>
      <c r="I1273">
        <f>ROUND(VLOOKUP($C1273,NHGIS!$A$2:$H$4300,COLUMN(NHGIS!D$1))*$F1273,0)</f>
        <v>106</v>
      </c>
      <c r="J1273">
        <f>ROUND(VLOOKUP($C1273,NHGIS!$A$2:$H$4300,COLUMN(NHGIS!E$1))*$F1273,0)</f>
        <v>217</v>
      </c>
      <c r="K1273">
        <f>ROUND(VLOOKUP($C1273,NHGIS!$A$2:$H$4300,COLUMN(NHGIS!F$1))*$F1273,0)</f>
        <v>192</v>
      </c>
      <c r="L1273">
        <f>ROUND(VLOOKUP($C1273,NHGIS!$A$2:$H$4300,COLUMN(NHGIS!G$1))*$F1273,0)</f>
        <v>214</v>
      </c>
      <c r="M1273">
        <f>ROUND(VLOOKUP($C1273,NHGIS!$A$2:$H$4300,COLUMN(NHGIS!H$1))*$F1273,0)</f>
        <v>1274</v>
      </c>
    </row>
    <row r="1274" spans="1:13" x14ac:dyDescent="0.2">
      <c r="A1274">
        <v>1</v>
      </c>
      <c r="B1274" t="s">
        <v>19</v>
      </c>
      <c r="C1274">
        <v>1273</v>
      </c>
      <c r="D1274">
        <f>SUMIFS('MPO Data'!D:D,'MPO Data'!C:C,TAZ!C1274)</f>
        <v>1951</v>
      </c>
      <c r="E1274">
        <f>SUMIFS(NHGIS!B:B,NHGIS!A:A,TAZ!C1274)</f>
        <v>1907</v>
      </c>
      <c r="F1274">
        <f t="shared" si="38"/>
        <v>1951</v>
      </c>
      <c r="G1274">
        <f t="shared" si="39"/>
        <v>1109</v>
      </c>
      <c r="H1274">
        <f>ROUND(VLOOKUP($C1274,NHGIS!$A$2:$H$4300,COLUMN(NHGIS!C$1))*F1274,0)</f>
        <v>842</v>
      </c>
      <c r="I1274">
        <f>ROUND(VLOOKUP($C1274,NHGIS!$A$2:$H$4300,COLUMN(NHGIS!D$1))*$F1274,0)</f>
        <v>96</v>
      </c>
      <c r="J1274">
        <f>ROUND(VLOOKUP($C1274,NHGIS!$A$2:$H$4300,COLUMN(NHGIS!E$1))*$F1274,0)</f>
        <v>75</v>
      </c>
      <c r="K1274">
        <f>ROUND(VLOOKUP($C1274,NHGIS!$A$2:$H$4300,COLUMN(NHGIS!F$1))*$F1274,0)</f>
        <v>153</v>
      </c>
      <c r="L1274">
        <f>ROUND(VLOOKUP($C1274,NHGIS!$A$2:$H$4300,COLUMN(NHGIS!G$1))*$F1274,0)</f>
        <v>153</v>
      </c>
      <c r="M1274">
        <f>ROUND(VLOOKUP($C1274,NHGIS!$A$2:$H$4300,COLUMN(NHGIS!H$1))*$F1274,0)</f>
        <v>1473</v>
      </c>
    </row>
    <row r="1275" spans="1:13" x14ac:dyDescent="0.2">
      <c r="A1275">
        <v>1</v>
      </c>
      <c r="B1275" t="s">
        <v>19</v>
      </c>
      <c r="C1275">
        <v>1274</v>
      </c>
      <c r="D1275">
        <f>SUMIFS('MPO Data'!D:D,'MPO Data'!C:C,TAZ!C1275)</f>
        <v>2045</v>
      </c>
      <c r="E1275">
        <f>SUMIFS(NHGIS!B:B,NHGIS!A:A,TAZ!C1275)</f>
        <v>2084</v>
      </c>
      <c r="F1275">
        <f t="shared" si="38"/>
        <v>2045</v>
      </c>
      <c r="G1275">
        <f t="shared" si="39"/>
        <v>1232</v>
      </c>
      <c r="H1275">
        <f>ROUND(VLOOKUP($C1275,NHGIS!$A$2:$H$4300,COLUMN(NHGIS!C$1))*F1275,0)</f>
        <v>813</v>
      </c>
      <c r="I1275">
        <f>ROUND(VLOOKUP($C1275,NHGIS!$A$2:$H$4300,COLUMN(NHGIS!D$1))*$F1275,0)</f>
        <v>139</v>
      </c>
      <c r="J1275">
        <f>ROUND(VLOOKUP($C1275,NHGIS!$A$2:$H$4300,COLUMN(NHGIS!E$1))*$F1275,0)</f>
        <v>130</v>
      </c>
      <c r="K1275">
        <f>ROUND(VLOOKUP($C1275,NHGIS!$A$2:$H$4300,COLUMN(NHGIS!F$1))*$F1275,0)</f>
        <v>157</v>
      </c>
      <c r="L1275">
        <f>ROUND(VLOOKUP($C1275,NHGIS!$A$2:$H$4300,COLUMN(NHGIS!G$1))*$F1275,0)</f>
        <v>165</v>
      </c>
      <c r="M1275">
        <f>ROUND(VLOOKUP($C1275,NHGIS!$A$2:$H$4300,COLUMN(NHGIS!H$1))*$F1275,0)</f>
        <v>1454</v>
      </c>
    </row>
    <row r="1276" spans="1:13" x14ac:dyDescent="0.2">
      <c r="A1276">
        <v>1</v>
      </c>
      <c r="B1276" t="s">
        <v>19</v>
      </c>
      <c r="C1276">
        <v>1275</v>
      </c>
      <c r="D1276">
        <f>SUMIFS('MPO Data'!D:D,'MPO Data'!C:C,TAZ!C1276)</f>
        <v>1697</v>
      </c>
      <c r="E1276">
        <f>SUMIFS(NHGIS!B:B,NHGIS!A:A,TAZ!C1276)</f>
        <v>1594</v>
      </c>
      <c r="F1276">
        <f t="shared" si="38"/>
        <v>1697</v>
      </c>
      <c r="G1276">
        <f t="shared" si="39"/>
        <v>1143</v>
      </c>
      <c r="H1276">
        <f>ROUND(VLOOKUP($C1276,NHGIS!$A$2:$H$4300,COLUMN(NHGIS!C$1))*F1276,0)</f>
        <v>554</v>
      </c>
      <c r="I1276">
        <f>ROUND(VLOOKUP($C1276,NHGIS!$A$2:$H$4300,COLUMN(NHGIS!D$1))*$F1276,0)</f>
        <v>51</v>
      </c>
      <c r="J1276">
        <f>ROUND(VLOOKUP($C1276,NHGIS!$A$2:$H$4300,COLUMN(NHGIS!E$1))*$F1276,0)</f>
        <v>180</v>
      </c>
      <c r="K1276">
        <f>ROUND(VLOOKUP($C1276,NHGIS!$A$2:$H$4300,COLUMN(NHGIS!F$1))*$F1276,0)</f>
        <v>112</v>
      </c>
      <c r="L1276">
        <f>ROUND(VLOOKUP($C1276,NHGIS!$A$2:$H$4300,COLUMN(NHGIS!G$1))*$F1276,0)</f>
        <v>163</v>
      </c>
      <c r="M1276">
        <f>ROUND(VLOOKUP($C1276,NHGIS!$A$2:$H$4300,COLUMN(NHGIS!H$1))*$F1276,0)</f>
        <v>1191</v>
      </c>
    </row>
    <row r="1277" spans="1:13" x14ac:dyDescent="0.2">
      <c r="A1277">
        <v>1</v>
      </c>
      <c r="B1277" t="s">
        <v>19</v>
      </c>
      <c r="C1277">
        <v>1276</v>
      </c>
      <c r="D1277">
        <f>SUMIFS('MPO Data'!D:D,'MPO Data'!C:C,TAZ!C1277)</f>
        <v>1934</v>
      </c>
      <c r="E1277">
        <f>SUMIFS(NHGIS!B:B,NHGIS!A:A,TAZ!C1277)</f>
        <v>1951</v>
      </c>
      <c r="F1277">
        <f t="shared" si="38"/>
        <v>1934</v>
      </c>
      <c r="G1277">
        <f t="shared" si="39"/>
        <v>1402</v>
      </c>
      <c r="H1277">
        <f>ROUND(VLOOKUP($C1277,NHGIS!$A$2:$H$4300,COLUMN(NHGIS!C$1))*F1277,0)</f>
        <v>532</v>
      </c>
      <c r="I1277">
        <f>ROUND(VLOOKUP($C1277,NHGIS!$A$2:$H$4300,COLUMN(NHGIS!D$1))*$F1277,0)</f>
        <v>235</v>
      </c>
      <c r="J1277">
        <f>ROUND(VLOOKUP($C1277,NHGIS!$A$2:$H$4300,COLUMN(NHGIS!E$1))*$F1277,0)</f>
        <v>158</v>
      </c>
      <c r="K1277">
        <f>ROUND(VLOOKUP($C1277,NHGIS!$A$2:$H$4300,COLUMN(NHGIS!F$1))*$F1277,0)</f>
        <v>414</v>
      </c>
      <c r="L1277">
        <f>ROUND(VLOOKUP($C1277,NHGIS!$A$2:$H$4300,COLUMN(NHGIS!G$1))*$F1277,0)</f>
        <v>178</v>
      </c>
      <c r="M1277">
        <f>ROUND(VLOOKUP($C1277,NHGIS!$A$2:$H$4300,COLUMN(NHGIS!H$1))*$F1277,0)</f>
        <v>949</v>
      </c>
    </row>
    <row r="1278" spans="1:13" x14ac:dyDescent="0.2">
      <c r="A1278">
        <v>1</v>
      </c>
      <c r="B1278" t="s">
        <v>19</v>
      </c>
      <c r="C1278">
        <v>1277</v>
      </c>
      <c r="D1278">
        <f>SUMIFS('MPO Data'!D:D,'MPO Data'!C:C,TAZ!C1278)</f>
        <v>3096</v>
      </c>
      <c r="E1278">
        <f>SUMIFS(NHGIS!B:B,NHGIS!A:A,TAZ!C1278)</f>
        <v>3034</v>
      </c>
      <c r="F1278">
        <f t="shared" si="38"/>
        <v>3096</v>
      </c>
      <c r="G1278">
        <f t="shared" si="39"/>
        <v>2212</v>
      </c>
      <c r="H1278">
        <f>ROUND(VLOOKUP($C1278,NHGIS!$A$2:$H$4300,COLUMN(NHGIS!C$1))*F1278,0)</f>
        <v>884</v>
      </c>
      <c r="I1278">
        <f>ROUND(VLOOKUP($C1278,NHGIS!$A$2:$H$4300,COLUMN(NHGIS!D$1))*$F1278,0)</f>
        <v>215</v>
      </c>
      <c r="J1278">
        <f>ROUND(VLOOKUP($C1278,NHGIS!$A$2:$H$4300,COLUMN(NHGIS!E$1))*$F1278,0)</f>
        <v>333</v>
      </c>
      <c r="K1278">
        <f>ROUND(VLOOKUP($C1278,NHGIS!$A$2:$H$4300,COLUMN(NHGIS!F$1))*$F1278,0)</f>
        <v>405</v>
      </c>
      <c r="L1278">
        <f>ROUND(VLOOKUP($C1278,NHGIS!$A$2:$H$4300,COLUMN(NHGIS!G$1))*$F1278,0)</f>
        <v>374</v>
      </c>
      <c r="M1278">
        <f>ROUND(VLOOKUP($C1278,NHGIS!$A$2:$H$4300,COLUMN(NHGIS!H$1))*$F1278,0)</f>
        <v>1768</v>
      </c>
    </row>
    <row r="1279" spans="1:13" x14ac:dyDescent="0.2">
      <c r="A1279">
        <v>1</v>
      </c>
      <c r="B1279" t="s">
        <v>19</v>
      </c>
      <c r="C1279">
        <v>1278</v>
      </c>
      <c r="D1279">
        <f>SUMIFS('MPO Data'!D:D,'MPO Data'!C:C,TAZ!C1279)</f>
        <v>355</v>
      </c>
      <c r="E1279">
        <f>SUMIFS(NHGIS!B:B,NHGIS!A:A,TAZ!C1279)</f>
        <v>332</v>
      </c>
      <c r="F1279">
        <f t="shared" si="38"/>
        <v>355</v>
      </c>
      <c r="G1279">
        <f t="shared" si="39"/>
        <v>274</v>
      </c>
      <c r="H1279">
        <f>ROUND(VLOOKUP($C1279,NHGIS!$A$2:$H$4300,COLUMN(NHGIS!C$1))*F1279,0)</f>
        <v>81</v>
      </c>
      <c r="I1279">
        <f>ROUND(VLOOKUP($C1279,NHGIS!$A$2:$H$4300,COLUMN(NHGIS!D$1))*$F1279,0)</f>
        <v>50</v>
      </c>
      <c r="J1279">
        <f>ROUND(VLOOKUP($C1279,NHGIS!$A$2:$H$4300,COLUMN(NHGIS!E$1))*$F1279,0)</f>
        <v>50</v>
      </c>
      <c r="K1279">
        <f>ROUND(VLOOKUP($C1279,NHGIS!$A$2:$H$4300,COLUMN(NHGIS!F$1))*$F1279,0)</f>
        <v>25</v>
      </c>
      <c r="L1279">
        <f>ROUND(VLOOKUP($C1279,NHGIS!$A$2:$H$4300,COLUMN(NHGIS!G$1))*$F1279,0)</f>
        <v>101</v>
      </c>
      <c r="M1279">
        <f>ROUND(VLOOKUP($C1279,NHGIS!$A$2:$H$4300,COLUMN(NHGIS!H$1))*$F1279,0)</f>
        <v>129</v>
      </c>
    </row>
    <row r="1280" spans="1:13" x14ac:dyDescent="0.2">
      <c r="A1280">
        <v>1</v>
      </c>
      <c r="B1280" t="s">
        <v>19</v>
      </c>
      <c r="C1280">
        <v>1279</v>
      </c>
      <c r="D1280">
        <f>SUMIFS('MPO Data'!D:D,'MPO Data'!C:C,TAZ!C1280)</f>
        <v>1691</v>
      </c>
      <c r="E1280">
        <f>SUMIFS(NHGIS!B:B,NHGIS!A:A,TAZ!C1280)</f>
        <v>1717</v>
      </c>
      <c r="F1280">
        <f t="shared" si="38"/>
        <v>1691</v>
      </c>
      <c r="G1280">
        <f t="shared" si="39"/>
        <v>1224</v>
      </c>
      <c r="H1280">
        <f>ROUND(VLOOKUP($C1280,NHGIS!$A$2:$H$4300,COLUMN(NHGIS!C$1))*F1280,0)</f>
        <v>467</v>
      </c>
      <c r="I1280">
        <f>ROUND(VLOOKUP($C1280,NHGIS!$A$2:$H$4300,COLUMN(NHGIS!D$1))*$F1280,0)</f>
        <v>165</v>
      </c>
      <c r="J1280">
        <f>ROUND(VLOOKUP($C1280,NHGIS!$A$2:$H$4300,COLUMN(NHGIS!E$1))*$F1280,0)</f>
        <v>158</v>
      </c>
      <c r="K1280">
        <f>ROUND(VLOOKUP($C1280,NHGIS!$A$2:$H$4300,COLUMN(NHGIS!F$1))*$F1280,0)</f>
        <v>248</v>
      </c>
      <c r="L1280">
        <f>ROUND(VLOOKUP($C1280,NHGIS!$A$2:$H$4300,COLUMN(NHGIS!G$1))*$F1280,0)</f>
        <v>191</v>
      </c>
      <c r="M1280">
        <f>ROUND(VLOOKUP($C1280,NHGIS!$A$2:$H$4300,COLUMN(NHGIS!H$1))*$F1280,0)</f>
        <v>929</v>
      </c>
    </row>
    <row r="1281" spans="1:13" x14ac:dyDescent="0.2">
      <c r="A1281">
        <v>1</v>
      </c>
      <c r="B1281" t="s">
        <v>19</v>
      </c>
      <c r="C1281">
        <v>1280</v>
      </c>
      <c r="D1281">
        <f>SUMIFS('MPO Data'!D:D,'MPO Data'!C:C,TAZ!C1281)</f>
        <v>1673</v>
      </c>
      <c r="E1281">
        <f>SUMIFS(NHGIS!B:B,NHGIS!A:A,TAZ!C1281)</f>
        <v>1598</v>
      </c>
      <c r="F1281">
        <f t="shared" si="38"/>
        <v>1673</v>
      </c>
      <c r="G1281">
        <f t="shared" si="39"/>
        <v>873</v>
      </c>
      <c r="H1281">
        <f>ROUND(VLOOKUP($C1281,NHGIS!$A$2:$H$4300,COLUMN(NHGIS!C$1))*F1281,0)</f>
        <v>800</v>
      </c>
      <c r="I1281">
        <f>ROUND(VLOOKUP($C1281,NHGIS!$A$2:$H$4300,COLUMN(NHGIS!D$1))*$F1281,0)</f>
        <v>194</v>
      </c>
      <c r="J1281">
        <f>ROUND(VLOOKUP($C1281,NHGIS!$A$2:$H$4300,COLUMN(NHGIS!E$1))*$F1281,0)</f>
        <v>185</v>
      </c>
      <c r="K1281">
        <f>ROUND(VLOOKUP($C1281,NHGIS!$A$2:$H$4300,COLUMN(NHGIS!F$1))*$F1281,0)</f>
        <v>175</v>
      </c>
      <c r="L1281">
        <f>ROUND(VLOOKUP($C1281,NHGIS!$A$2:$H$4300,COLUMN(NHGIS!G$1))*$F1281,0)</f>
        <v>120</v>
      </c>
      <c r="M1281">
        <f>ROUND(VLOOKUP($C1281,NHGIS!$A$2:$H$4300,COLUMN(NHGIS!H$1))*$F1281,0)</f>
        <v>999</v>
      </c>
    </row>
    <row r="1282" spans="1:13" x14ac:dyDescent="0.2">
      <c r="A1282">
        <v>1</v>
      </c>
      <c r="B1282" t="s">
        <v>19</v>
      </c>
      <c r="C1282">
        <v>1281</v>
      </c>
      <c r="D1282">
        <f>SUMIFS('MPO Data'!D:D,'MPO Data'!C:C,TAZ!C1282)</f>
        <v>2084</v>
      </c>
      <c r="E1282">
        <f>SUMIFS(NHGIS!B:B,NHGIS!A:A,TAZ!C1282)</f>
        <v>2073</v>
      </c>
      <c r="F1282">
        <f t="shared" si="38"/>
        <v>2084</v>
      </c>
      <c r="G1282">
        <f t="shared" si="39"/>
        <v>1197</v>
      </c>
      <c r="H1282">
        <f>ROUND(VLOOKUP($C1282,NHGIS!$A$2:$H$4300,COLUMN(NHGIS!C$1))*F1282,0)</f>
        <v>887</v>
      </c>
      <c r="I1282">
        <f>ROUND(VLOOKUP($C1282,NHGIS!$A$2:$H$4300,COLUMN(NHGIS!D$1))*$F1282,0)</f>
        <v>196</v>
      </c>
      <c r="J1282">
        <f>ROUND(VLOOKUP($C1282,NHGIS!$A$2:$H$4300,COLUMN(NHGIS!E$1))*$F1282,0)</f>
        <v>293</v>
      </c>
      <c r="K1282">
        <f>ROUND(VLOOKUP($C1282,NHGIS!$A$2:$H$4300,COLUMN(NHGIS!F$1))*$F1282,0)</f>
        <v>372</v>
      </c>
      <c r="L1282">
        <f>ROUND(VLOOKUP($C1282,NHGIS!$A$2:$H$4300,COLUMN(NHGIS!G$1))*$F1282,0)</f>
        <v>106</v>
      </c>
      <c r="M1282">
        <f>ROUND(VLOOKUP($C1282,NHGIS!$A$2:$H$4300,COLUMN(NHGIS!H$1))*$F1282,0)</f>
        <v>1118</v>
      </c>
    </row>
    <row r="1283" spans="1:13" x14ac:dyDescent="0.2">
      <c r="A1283">
        <v>1</v>
      </c>
      <c r="B1283" t="s">
        <v>19</v>
      </c>
      <c r="C1283">
        <v>1282</v>
      </c>
      <c r="D1283">
        <f>SUMIFS('MPO Data'!D:D,'MPO Data'!C:C,TAZ!C1283)</f>
        <v>1355</v>
      </c>
      <c r="E1283">
        <f>SUMIFS(NHGIS!B:B,NHGIS!A:A,TAZ!C1283)</f>
        <v>1404</v>
      </c>
      <c r="F1283">
        <f t="shared" ref="F1283:F1346" si="40">D1283</f>
        <v>1355</v>
      </c>
      <c r="G1283">
        <f t="shared" ref="G1283:G1346" si="41">F1283-H1283</f>
        <v>796</v>
      </c>
      <c r="H1283">
        <f>ROUND(VLOOKUP($C1283,NHGIS!$A$2:$H$4300,COLUMN(NHGIS!C$1))*F1283,0)</f>
        <v>559</v>
      </c>
      <c r="I1283">
        <f>ROUND(VLOOKUP($C1283,NHGIS!$A$2:$H$4300,COLUMN(NHGIS!D$1))*$F1283,0)</f>
        <v>138</v>
      </c>
      <c r="J1283">
        <f>ROUND(VLOOKUP($C1283,NHGIS!$A$2:$H$4300,COLUMN(NHGIS!E$1))*$F1283,0)</f>
        <v>127</v>
      </c>
      <c r="K1283">
        <f>ROUND(VLOOKUP($C1283,NHGIS!$A$2:$H$4300,COLUMN(NHGIS!F$1))*$F1283,0)</f>
        <v>122</v>
      </c>
      <c r="L1283">
        <f>ROUND(VLOOKUP($C1283,NHGIS!$A$2:$H$4300,COLUMN(NHGIS!G$1))*$F1283,0)</f>
        <v>209</v>
      </c>
      <c r="M1283">
        <f>ROUND(VLOOKUP($C1283,NHGIS!$A$2:$H$4300,COLUMN(NHGIS!H$1))*$F1283,0)</f>
        <v>759</v>
      </c>
    </row>
    <row r="1284" spans="1:13" x14ac:dyDescent="0.2">
      <c r="A1284">
        <v>1</v>
      </c>
      <c r="B1284" t="s">
        <v>19</v>
      </c>
      <c r="C1284">
        <v>1283</v>
      </c>
      <c r="D1284">
        <f>SUMIFS('MPO Data'!D:D,'MPO Data'!C:C,TAZ!C1284)</f>
        <v>0</v>
      </c>
      <c r="E1284">
        <f>SUMIFS(NHGIS!B:B,NHGIS!A:A,TAZ!C1284)</f>
        <v>674.5</v>
      </c>
      <c r="F1284">
        <f t="shared" si="40"/>
        <v>0</v>
      </c>
      <c r="G1284">
        <f t="shared" si="41"/>
        <v>0</v>
      </c>
      <c r="H1284">
        <f>ROUND(VLOOKUP($C1284,NHGIS!$A$2:$H$4300,COLUMN(NHGIS!C$1))*F1284,0)</f>
        <v>0</v>
      </c>
      <c r="I1284">
        <f>ROUND(VLOOKUP($C1284,NHGIS!$A$2:$H$4300,COLUMN(NHGIS!D$1))*$F1284,0)</f>
        <v>0</v>
      </c>
      <c r="J1284">
        <f>ROUND(VLOOKUP($C1284,NHGIS!$A$2:$H$4300,COLUMN(NHGIS!E$1))*$F1284,0)</f>
        <v>0</v>
      </c>
      <c r="K1284">
        <f>ROUND(VLOOKUP($C1284,NHGIS!$A$2:$H$4300,COLUMN(NHGIS!F$1))*$F1284,0)</f>
        <v>0</v>
      </c>
      <c r="L1284">
        <f>ROUND(VLOOKUP($C1284,NHGIS!$A$2:$H$4300,COLUMN(NHGIS!G$1))*$F1284,0)</f>
        <v>0</v>
      </c>
      <c r="M1284">
        <f>ROUND(VLOOKUP($C1284,NHGIS!$A$2:$H$4300,COLUMN(NHGIS!H$1))*$F1284,0)</f>
        <v>0</v>
      </c>
    </row>
    <row r="1285" spans="1:13" x14ac:dyDescent="0.2">
      <c r="A1285">
        <v>1</v>
      </c>
      <c r="B1285" t="s">
        <v>19</v>
      </c>
      <c r="C1285">
        <v>1284</v>
      </c>
      <c r="D1285">
        <f>SUMIFS('MPO Data'!D:D,'MPO Data'!C:C,TAZ!C1285)</f>
        <v>0</v>
      </c>
      <c r="E1285">
        <f>SUMIFS(NHGIS!B:B,NHGIS!A:A,TAZ!C1285)</f>
        <v>0</v>
      </c>
      <c r="F1285">
        <f t="shared" si="40"/>
        <v>0</v>
      </c>
      <c r="G1285">
        <f t="shared" si="41"/>
        <v>0</v>
      </c>
      <c r="H1285">
        <f>ROUND(VLOOKUP($C1285,NHGIS!$A$2:$H$4300,COLUMN(NHGIS!C$1))*F1285,0)</f>
        <v>0</v>
      </c>
      <c r="I1285">
        <f>ROUND(VLOOKUP($C1285,NHGIS!$A$2:$H$4300,COLUMN(NHGIS!D$1))*$F1285,0)</f>
        <v>0</v>
      </c>
      <c r="J1285">
        <f>ROUND(VLOOKUP($C1285,NHGIS!$A$2:$H$4300,COLUMN(NHGIS!E$1))*$F1285,0)</f>
        <v>0</v>
      </c>
      <c r="K1285">
        <f>ROUND(VLOOKUP($C1285,NHGIS!$A$2:$H$4300,COLUMN(NHGIS!F$1))*$F1285,0)</f>
        <v>0</v>
      </c>
      <c r="L1285">
        <f>ROUND(VLOOKUP($C1285,NHGIS!$A$2:$H$4300,COLUMN(NHGIS!G$1))*$F1285,0)</f>
        <v>0</v>
      </c>
      <c r="M1285">
        <f>ROUND(VLOOKUP($C1285,NHGIS!$A$2:$H$4300,COLUMN(NHGIS!H$1))*$F1285,0)</f>
        <v>0</v>
      </c>
    </row>
    <row r="1286" spans="1:13" x14ac:dyDescent="0.2">
      <c r="A1286">
        <v>1</v>
      </c>
      <c r="B1286" t="s">
        <v>19</v>
      </c>
      <c r="C1286">
        <v>1285</v>
      </c>
      <c r="D1286">
        <f>SUMIFS('MPO Data'!D:D,'MPO Data'!C:C,TAZ!C1286)</f>
        <v>1004</v>
      </c>
      <c r="E1286">
        <f>SUMIFS(NHGIS!B:B,NHGIS!A:A,TAZ!C1286)</f>
        <v>1062</v>
      </c>
      <c r="F1286">
        <f t="shared" si="40"/>
        <v>1004</v>
      </c>
      <c r="G1286">
        <f t="shared" si="41"/>
        <v>548</v>
      </c>
      <c r="H1286">
        <f>ROUND(VLOOKUP($C1286,NHGIS!$A$2:$H$4300,COLUMN(NHGIS!C$1))*F1286,0)</f>
        <v>456</v>
      </c>
      <c r="I1286">
        <f>ROUND(VLOOKUP($C1286,NHGIS!$A$2:$H$4300,COLUMN(NHGIS!D$1))*$F1286,0)</f>
        <v>89</v>
      </c>
      <c r="J1286">
        <f>ROUND(VLOOKUP($C1286,NHGIS!$A$2:$H$4300,COLUMN(NHGIS!E$1))*$F1286,0)</f>
        <v>83</v>
      </c>
      <c r="K1286">
        <f>ROUND(VLOOKUP($C1286,NHGIS!$A$2:$H$4300,COLUMN(NHGIS!F$1))*$F1286,0)</f>
        <v>192</v>
      </c>
      <c r="L1286">
        <f>ROUND(VLOOKUP($C1286,NHGIS!$A$2:$H$4300,COLUMN(NHGIS!G$1))*$F1286,0)</f>
        <v>189</v>
      </c>
      <c r="M1286">
        <f>ROUND(VLOOKUP($C1286,NHGIS!$A$2:$H$4300,COLUMN(NHGIS!H$1))*$F1286,0)</f>
        <v>451</v>
      </c>
    </row>
    <row r="1287" spans="1:13" x14ac:dyDescent="0.2">
      <c r="A1287">
        <v>1</v>
      </c>
      <c r="B1287" t="s">
        <v>19</v>
      </c>
      <c r="C1287">
        <v>1286</v>
      </c>
      <c r="D1287">
        <f>SUMIFS('MPO Data'!D:D,'MPO Data'!C:C,TAZ!C1287)</f>
        <v>886</v>
      </c>
      <c r="E1287">
        <f>SUMIFS(NHGIS!B:B,NHGIS!A:A,TAZ!C1287)</f>
        <v>888</v>
      </c>
      <c r="F1287">
        <f t="shared" si="40"/>
        <v>886</v>
      </c>
      <c r="G1287">
        <f t="shared" si="41"/>
        <v>440</v>
      </c>
      <c r="H1287">
        <f>ROUND(VLOOKUP($C1287,NHGIS!$A$2:$H$4300,COLUMN(NHGIS!C$1))*F1287,0)</f>
        <v>446</v>
      </c>
      <c r="I1287">
        <f>ROUND(VLOOKUP($C1287,NHGIS!$A$2:$H$4300,COLUMN(NHGIS!D$1))*$F1287,0)</f>
        <v>96</v>
      </c>
      <c r="J1287">
        <f>ROUND(VLOOKUP($C1287,NHGIS!$A$2:$H$4300,COLUMN(NHGIS!E$1))*$F1287,0)</f>
        <v>84</v>
      </c>
      <c r="K1287">
        <f>ROUND(VLOOKUP($C1287,NHGIS!$A$2:$H$4300,COLUMN(NHGIS!F$1))*$F1287,0)</f>
        <v>139</v>
      </c>
      <c r="L1287">
        <f>ROUND(VLOOKUP($C1287,NHGIS!$A$2:$H$4300,COLUMN(NHGIS!G$1))*$F1287,0)</f>
        <v>125</v>
      </c>
      <c r="M1287">
        <f>ROUND(VLOOKUP($C1287,NHGIS!$A$2:$H$4300,COLUMN(NHGIS!H$1))*$F1287,0)</f>
        <v>443</v>
      </c>
    </row>
    <row r="1288" spans="1:13" x14ac:dyDescent="0.2">
      <c r="A1288">
        <v>1</v>
      </c>
      <c r="B1288" t="s">
        <v>19</v>
      </c>
      <c r="C1288">
        <v>1287</v>
      </c>
      <c r="D1288">
        <f>SUMIFS('MPO Data'!D:D,'MPO Data'!C:C,TAZ!C1288)</f>
        <v>1068</v>
      </c>
      <c r="E1288">
        <f>SUMIFS(NHGIS!B:B,NHGIS!A:A,TAZ!C1288)</f>
        <v>1162</v>
      </c>
      <c r="F1288">
        <f t="shared" si="40"/>
        <v>1068</v>
      </c>
      <c r="G1288">
        <f t="shared" si="41"/>
        <v>629</v>
      </c>
      <c r="H1288">
        <f>ROUND(VLOOKUP($C1288,NHGIS!$A$2:$H$4300,COLUMN(NHGIS!C$1))*F1288,0)</f>
        <v>439</v>
      </c>
      <c r="I1288">
        <f>ROUND(VLOOKUP($C1288,NHGIS!$A$2:$H$4300,COLUMN(NHGIS!D$1))*$F1288,0)</f>
        <v>55</v>
      </c>
      <c r="J1288">
        <f>ROUND(VLOOKUP($C1288,NHGIS!$A$2:$H$4300,COLUMN(NHGIS!E$1))*$F1288,0)</f>
        <v>179</v>
      </c>
      <c r="K1288">
        <f>ROUND(VLOOKUP($C1288,NHGIS!$A$2:$H$4300,COLUMN(NHGIS!F$1))*$F1288,0)</f>
        <v>204</v>
      </c>
      <c r="L1288">
        <f>ROUND(VLOOKUP($C1288,NHGIS!$A$2:$H$4300,COLUMN(NHGIS!G$1))*$F1288,0)</f>
        <v>137</v>
      </c>
      <c r="M1288">
        <f>ROUND(VLOOKUP($C1288,NHGIS!$A$2:$H$4300,COLUMN(NHGIS!H$1))*$F1288,0)</f>
        <v>493</v>
      </c>
    </row>
    <row r="1289" spans="1:13" x14ac:dyDescent="0.2">
      <c r="A1289">
        <v>1</v>
      </c>
      <c r="B1289" t="s">
        <v>19</v>
      </c>
      <c r="C1289">
        <v>1288</v>
      </c>
      <c r="D1289">
        <f>SUMIFS('MPO Data'!D:D,'MPO Data'!C:C,TAZ!C1289)</f>
        <v>920</v>
      </c>
      <c r="E1289">
        <f>SUMIFS(NHGIS!B:B,NHGIS!A:A,TAZ!C1289)</f>
        <v>989</v>
      </c>
      <c r="F1289">
        <f t="shared" si="40"/>
        <v>920</v>
      </c>
      <c r="G1289">
        <f t="shared" si="41"/>
        <v>514</v>
      </c>
      <c r="H1289">
        <f>ROUND(VLOOKUP($C1289,NHGIS!$A$2:$H$4300,COLUMN(NHGIS!C$1))*F1289,0)</f>
        <v>406</v>
      </c>
      <c r="I1289">
        <f>ROUND(VLOOKUP($C1289,NHGIS!$A$2:$H$4300,COLUMN(NHGIS!D$1))*$F1289,0)</f>
        <v>51</v>
      </c>
      <c r="J1289">
        <f>ROUND(VLOOKUP($C1289,NHGIS!$A$2:$H$4300,COLUMN(NHGIS!E$1))*$F1289,0)</f>
        <v>85</v>
      </c>
      <c r="K1289">
        <f>ROUND(VLOOKUP($C1289,NHGIS!$A$2:$H$4300,COLUMN(NHGIS!F$1))*$F1289,0)</f>
        <v>163</v>
      </c>
      <c r="L1289">
        <f>ROUND(VLOOKUP($C1289,NHGIS!$A$2:$H$4300,COLUMN(NHGIS!G$1))*$F1289,0)</f>
        <v>124</v>
      </c>
      <c r="M1289">
        <f>ROUND(VLOOKUP($C1289,NHGIS!$A$2:$H$4300,COLUMN(NHGIS!H$1))*$F1289,0)</f>
        <v>498</v>
      </c>
    </row>
    <row r="1290" spans="1:13" x14ac:dyDescent="0.2">
      <c r="A1290">
        <v>1</v>
      </c>
      <c r="B1290" t="s">
        <v>19</v>
      </c>
      <c r="C1290">
        <v>1289</v>
      </c>
      <c r="D1290">
        <f>SUMIFS('MPO Data'!D:D,'MPO Data'!C:C,TAZ!C1290)</f>
        <v>635</v>
      </c>
      <c r="E1290">
        <f>SUMIFS(NHGIS!B:B,NHGIS!A:A,TAZ!C1290)</f>
        <v>901</v>
      </c>
      <c r="F1290">
        <f t="shared" si="40"/>
        <v>635</v>
      </c>
      <c r="G1290">
        <f t="shared" si="41"/>
        <v>385</v>
      </c>
      <c r="H1290">
        <f>ROUND(VLOOKUP($C1290,NHGIS!$A$2:$H$4300,COLUMN(NHGIS!C$1))*F1290,0)</f>
        <v>250</v>
      </c>
      <c r="I1290">
        <f>ROUND(VLOOKUP($C1290,NHGIS!$A$2:$H$4300,COLUMN(NHGIS!D$1))*$F1290,0)</f>
        <v>226</v>
      </c>
      <c r="J1290">
        <f>ROUND(VLOOKUP($C1290,NHGIS!$A$2:$H$4300,COLUMN(NHGIS!E$1))*$F1290,0)</f>
        <v>156</v>
      </c>
      <c r="K1290">
        <f>ROUND(VLOOKUP($C1290,NHGIS!$A$2:$H$4300,COLUMN(NHGIS!F$1))*$F1290,0)</f>
        <v>75</v>
      </c>
      <c r="L1290">
        <f>ROUND(VLOOKUP($C1290,NHGIS!$A$2:$H$4300,COLUMN(NHGIS!G$1))*$F1290,0)</f>
        <v>11</v>
      </c>
      <c r="M1290">
        <f>ROUND(VLOOKUP($C1290,NHGIS!$A$2:$H$4300,COLUMN(NHGIS!H$1))*$F1290,0)</f>
        <v>167</v>
      </c>
    </row>
    <row r="1291" spans="1:13" x14ac:dyDescent="0.2">
      <c r="A1291">
        <v>1</v>
      </c>
      <c r="B1291" t="s">
        <v>19</v>
      </c>
      <c r="C1291">
        <v>1290</v>
      </c>
      <c r="D1291">
        <f>SUMIFS('MPO Data'!D:D,'MPO Data'!C:C,TAZ!C1291)</f>
        <v>0</v>
      </c>
      <c r="E1291">
        <f>SUMIFS(NHGIS!B:B,NHGIS!A:A,TAZ!C1291)</f>
        <v>0</v>
      </c>
      <c r="F1291">
        <f t="shared" si="40"/>
        <v>0</v>
      </c>
      <c r="G1291">
        <f t="shared" si="41"/>
        <v>0</v>
      </c>
      <c r="H1291">
        <f>ROUND(VLOOKUP($C1291,NHGIS!$A$2:$H$4300,COLUMN(NHGIS!C$1))*F1291,0)</f>
        <v>0</v>
      </c>
      <c r="I1291">
        <f>ROUND(VLOOKUP($C1291,NHGIS!$A$2:$H$4300,COLUMN(NHGIS!D$1))*$F1291,0)</f>
        <v>0</v>
      </c>
      <c r="J1291">
        <f>ROUND(VLOOKUP($C1291,NHGIS!$A$2:$H$4300,COLUMN(NHGIS!E$1))*$F1291,0)</f>
        <v>0</v>
      </c>
      <c r="K1291">
        <f>ROUND(VLOOKUP($C1291,NHGIS!$A$2:$H$4300,COLUMN(NHGIS!F$1))*$F1291,0)</f>
        <v>0</v>
      </c>
      <c r="L1291">
        <f>ROUND(VLOOKUP($C1291,NHGIS!$A$2:$H$4300,COLUMN(NHGIS!G$1))*$F1291,0)</f>
        <v>0</v>
      </c>
      <c r="M1291">
        <f>ROUND(VLOOKUP($C1291,NHGIS!$A$2:$H$4300,COLUMN(NHGIS!H$1))*$F1291,0)</f>
        <v>0</v>
      </c>
    </row>
    <row r="1292" spans="1:13" x14ac:dyDescent="0.2">
      <c r="A1292">
        <v>1</v>
      </c>
      <c r="B1292" t="s">
        <v>19</v>
      </c>
      <c r="C1292">
        <v>1291</v>
      </c>
      <c r="D1292">
        <f>SUMIFS('MPO Data'!D:D,'MPO Data'!C:C,TAZ!C1292)</f>
        <v>0</v>
      </c>
      <c r="E1292">
        <f>SUMIFS(NHGIS!B:B,NHGIS!A:A,TAZ!C1292)</f>
        <v>0</v>
      </c>
      <c r="F1292">
        <f t="shared" si="40"/>
        <v>0</v>
      </c>
      <c r="G1292">
        <f t="shared" si="41"/>
        <v>0</v>
      </c>
      <c r="H1292">
        <f>ROUND(VLOOKUP($C1292,NHGIS!$A$2:$H$4300,COLUMN(NHGIS!C$1))*F1292,0)</f>
        <v>0</v>
      </c>
      <c r="I1292">
        <f>ROUND(VLOOKUP($C1292,NHGIS!$A$2:$H$4300,COLUMN(NHGIS!D$1))*$F1292,0)</f>
        <v>0</v>
      </c>
      <c r="J1292">
        <f>ROUND(VLOOKUP($C1292,NHGIS!$A$2:$H$4300,COLUMN(NHGIS!E$1))*$F1292,0)</f>
        <v>0</v>
      </c>
      <c r="K1292">
        <f>ROUND(VLOOKUP($C1292,NHGIS!$A$2:$H$4300,COLUMN(NHGIS!F$1))*$F1292,0)</f>
        <v>0</v>
      </c>
      <c r="L1292">
        <f>ROUND(VLOOKUP($C1292,NHGIS!$A$2:$H$4300,COLUMN(NHGIS!G$1))*$F1292,0)</f>
        <v>0</v>
      </c>
      <c r="M1292">
        <f>ROUND(VLOOKUP($C1292,NHGIS!$A$2:$H$4300,COLUMN(NHGIS!H$1))*$F1292,0)</f>
        <v>0</v>
      </c>
    </row>
    <row r="1293" spans="1:13" x14ac:dyDescent="0.2">
      <c r="A1293">
        <v>1</v>
      </c>
      <c r="B1293" t="s">
        <v>19</v>
      </c>
      <c r="C1293">
        <v>1292</v>
      </c>
      <c r="D1293">
        <f>SUMIFS('MPO Data'!D:D,'MPO Data'!C:C,TAZ!C1293)</f>
        <v>0</v>
      </c>
      <c r="E1293">
        <f>SUMIFS(NHGIS!B:B,NHGIS!A:A,TAZ!C1293)</f>
        <v>0</v>
      </c>
      <c r="F1293">
        <f t="shared" si="40"/>
        <v>0</v>
      </c>
      <c r="G1293">
        <f t="shared" si="41"/>
        <v>0</v>
      </c>
      <c r="H1293">
        <f>ROUND(VLOOKUP($C1293,NHGIS!$A$2:$H$4300,COLUMN(NHGIS!C$1))*F1293,0)</f>
        <v>0</v>
      </c>
      <c r="I1293">
        <f>ROUND(VLOOKUP($C1293,NHGIS!$A$2:$H$4300,COLUMN(NHGIS!D$1))*$F1293,0)</f>
        <v>0</v>
      </c>
      <c r="J1293">
        <f>ROUND(VLOOKUP($C1293,NHGIS!$A$2:$H$4300,COLUMN(NHGIS!E$1))*$F1293,0)</f>
        <v>0</v>
      </c>
      <c r="K1293">
        <f>ROUND(VLOOKUP($C1293,NHGIS!$A$2:$H$4300,COLUMN(NHGIS!F$1))*$F1293,0)</f>
        <v>0</v>
      </c>
      <c r="L1293">
        <f>ROUND(VLOOKUP($C1293,NHGIS!$A$2:$H$4300,COLUMN(NHGIS!G$1))*$F1293,0)</f>
        <v>0</v>
      </c>
      <c r="M1293">
        <f>ROUND(VLOOKUP($C1293,NHGIS!$A$2:$H$4300,COLUMN(NHGIS!H$1))*$F1293,0)</f>
        <v>0</v>
      </c>
    </row>
    <row r="1294" spans="1:13" x14ac:dyDescent="0.2">
      <c r="A1294">
        <v>1</v>
      </c>
      <c r="B1294" t="s">
        <v>19</v>
      </c>
      <c r="C1294">
        <v>1293</v>
      </c>
      <c r="D1294">
        <f>SUMIFS('MPO Data'!D:D,'MPO Data'!C:C,TAZ!C1294)</f>
        <v>1795</v>
      </c>
      <c r="E1294">
        <f>SUMIFS(NHGIS!B:B,NHGIS!A:A,TAZ!C1294)</f>
        <v>1854</v>
      </c>
      <c r="F1294">
        <f t="shared" si="40"/>
        <v>1795</v>
      </c>
      <c r="G1294">
        <f t="shared" si="41"/>
        <v>1275</v>
      </c>
      <c r="H1294">
        <f>ROUND(VLOOKUP($C1294,NHGIS!$A$2:$H$4300,COLUMN(NHGIS!C$1))*F1294,0)</f>
        <v>520</v>
      </c>
      <c r="I1294">
        <f>ROUND(VLOOKUP($C1294,NHGIS!$A$2:$H$4300,COLUMN(NHGIS!D$1))*$F1294,0)</f>
        <v>200</v>
      </c>
      <c r="J1294">
        <f>ROUND(VLOOKUP($C1294,NHGIS!$A$2:$H$4300,COLUMN(NHGIS!E$1))*$F1294,0)</f>
        <v>163</v>
      </c>
      <c r="K1294">
        <f>ROUND(VLOOKUP($C1294,NHGIS!$A$2:$H$4300,COLUMN(NHGIS!F$1))*$F1294,0)</f>
        <v>205</v>
      </c>
      <c r="L1294">
        <f>ROUND(VLOOKUP($C1294,NHGIS!$A$2:$H$4300,COLUMN(NHGIS!G$1))*$F1294,0)</f>
        <v>198</v>
      </c>
      <c r="M1294">
        <f>ROUND(VLOOKUP($C1294,NHGIS!$A$2:$H$4300,COLUMN(NHGIS!H$1))*$F1294,0)</f>
        <v>1029</v>
      </c>
    </row>
    <row r="1295" spans="1:13" x14ac:dyDescent="0.2">
      <c r="A1295">
        <v>1</v>
      </c>
      <c r="B1295" t="s">
        <v>19</v>
      </c>
      <c r="C1295">
        <v>1294</v>
      </c>
      <c r="D1295">
        <f>SUMIFS('MPO Data'!D:D,'MPO Data'!C:C,TAZ!C1295)</f>
        <v>0</v>
      </c>
      <c r="E1295">
        <f>SUMIFS(NHGIS!B:B,NHGIS!A:A,TAZ!C1295)</f>
        <v>0</v>
      </c>
      <c r="F1295">
        <f t="shared" si="40"/>
        <v>0</v>
      </c>
      <c r="G1295">
        <f t="shared" si="41"/>
        <v>0</v>
      </c>
      <c r="H1295">
        <f>ROUND(VLOOKUP($C1295,NHGIS!$A$2:$H$4300,COLUMN(NHGIS!C$1))*F1295,0)</f>
        <v>0</v>
      </c>
      <c r="I1295">
        <f>ROUND(VLOOKUP($C1295,NHGIS!$A$2:$H$4300,COLUMN(NHGIS!D$1))*$F1295,0)</f>
        <v>0</v>
      </c>
      <c r="J1295">
        <f>ROUND(VLOOKUP($C1295,NHGIS!$A$2:$H$4300,COLUMN(NHGIS!E$1))*$F1295,0)</f>
        <v>0</v>
      </c>
      <c r="K1295">
        <f>ROUND(VLOOKUP($C1295,NHGIS!$A$2:$H$4300,COLUMN(NHGIS!F$1))*$F1295,0)</f>
        <v>0</v>
      </c>
      <c r="L1295">
        <f>ROUND(VLOOKUP($C1295,NHGIS!$A$2:$H$4300,COLUMN(NHGIS!G$1))*$F1295,0)</f>
        <v>0</v>
      </c>
      <c r="M1295">
        <f>ROUND(VLOOKUP($C1295,NHGIS!$A$2:$H$4300,COLUMN(NHGIS!H$1))*$F1295,0)</f>
        <v>0</v>
      </c>
    </row>
    <row r="1296" spans="1:13" x14ac:dyDescent="0.2">
      <c r="A1296">
        <v>1</v>
      </c>
      <c r="B1296" t="s">
        <v>19</v>
      </c>
      <c r="C1296">
        <v>1295</v>
      </c>
      <c r="D1296">
        <f>SUMIFS('MPO Data'!D:D,'MPO Data'!C:C,TAZ!C1296)</f>
        <v>243</v>
      </c>
      <c r="E1296">
        <f>SUMIFS(NHGIS!B:B,NHGIS!A:A,TAZ!C1296)</f>
        <v>209</v>
      </c>
      <c r="F1296">
        <f t="shared" si="40"/>
        <v>243</v>
      </c>
      <c r="G1296">
        <f t="shared" si="41"/>
        <v>198</v>
      </c>
      <c r="H1296">
        <f>ROUND(VLOOKUP($C1296,NHGIS!$A$2:$H$4300,COLUMN(NHGIS!C$1))*F1296,0)</f>
        <v>45</v>
      </c>
      <c r="I1296">
        <f>ROUND(VLOOKUP($C1296,NHGIS!$A$2:$H$4300,COLUMN(NHGIS!D$1))*$F1296,0)</f>
        <v>19</v>
      </c>
      <c r="J1296">
        <f>ROUND(VLOOKUP($C1296,NHGIS!$A$2:$H$4300,COLUMN(NHGIS!E$1))*$F1296,0)</f>
        <v>12</v>
      </c>
      <c r="K1296">
        <f>ROUND(VLOOKUP($C1296,NHGIS!$A$2:$H$4300,COLUMN(NHGIS!F$1))*$F1296,0)</f>
        <v>8</v>
      </c>
      <c r="L1296">
        <f>ROUND(VLOOKUP($C1296,NHGIS!$A$2:$H$4300,COLUMN(NHGIS!G$1))*$F1296,0)</f>
        <v>16</v>
      </c>
      <c r="M1296">
        <f>ROUND(VLOOKUP($C1296,NHGIS!$A$2:$H$4300,COLUMN(NHGIS!H$1))*$F1296,0)</f>
        <v>188</v>
      </c>
    </row>
    <row r="1297" spans="1:13" x14ac:dyDescent="0.2">
      <c r="A1297">
        <v>1</v>
      </c>
      <c r="B1297" t="s">
        <v>19</v>
      </c>
      <c r="C1297">
        <v>1296</v>
      </c>
      <c r="D1297">
        <f>SUMIFS('MPO Data'!D:D,'MPO Data'!C:C,TAZ!C1297)</f>
        <v>0</v>
      </c>
      <c r="E1297">
        <f>SUMIFS(NHGIS!B:B,NHGIS!A:A,TAZ!C1297)</f>
        <v>0</v>
      </c>
      <c r="F1297">
        <f t="shared" si="40"/>
        <v>0</v>
      </c>
      <c r="G1297">
        <f t="shared" si="41"/>
        <v>0</v>
      </c>
      <c r="H1297">
        <f>ROUND(VLOOKUP($C1297,NHGIS!$A$2:$H$4300,COLUMN(NHGIS!C$1))*F1297,0)</f>
        <v>0</v>
      </c>
      <c r="I1297">
        <f>ROUND(VLOOKUP($C1297,NHGIS!$A$2:$H$4300,COLUMN(NHGIS!D$1))*$F1297,0)</f>
        <v>0</v>
      </c>
      <c r="J1297">
        <f>ROUND(VLOOKUP($C1297,NHGIS!$A$2:$H$4300,COLUMN(NHGIS!E$1))*$F1297,0)</f>
        <v>0</v>
      </c>
      <c r="K1297">
        <f>ROUND(VLOOKUP($C1297,NHGIS!$A$2:$H$4300,COLUMN(NHGIS!F$1))*$F1297,0)</f>
        <v>0</v>
      </c>
      <c r="L1297">
        <f>ROUND(VLOOKUP($C1297,NHGIS!$A$2:$H$4300,COLUMN(NHGIS!G$1))*$F1297,0)</f>
        <v>0</v>
      </c>
      <c r="M1297">
        <f>ROUND(VLOOKUP($C1297,NHGIS!$A$2:$H$4300,COLUMN(NHGIS!H$1))*$F1297,0)</f>
        <v>0</v>
      </c>
    </row>
    <row r="1298" spans="1:13" x14ac:dyDescent="0.2">
      <c r="A1298">
        <v>1</v>
      </c>
      <c r="B1298" t="s">
        <v>19</v>
      </c>
      <c r="C1298">
        <v>1297</v>
      </c>
      <c r="D1298">
        <f>SUMIFS('MPO Data'!D:D,'MPO Data'!C:C,TAZ!C1298)</f>
        <v>775</v>
      </c>
      <c r="E1298">
        <f>SUMIFS(NHGIS!B:B,NHGIS!A:A,TAZ!C1298)</f>
        <v>755</v>
      </c>
      <c r="F1298">
        <f t="shared" si="40"/>
        <v>775</v>
      </c>
      <c r="G1298">
        <f t="shared" si="41"/>
        <v>660</v>
      </c>
      <c r="H1298">
        <f>ROUND(VLOOKUP($C1298,NHGIS!$A$2:$H$4300,COLUMN(NHGIS!C$1))*F1298,0)</f>
        <v>115</v>
      </c>
      <c r="I1298">
        <f>ROUND(VLOOKUP($C1298,NHGIS!$A$2:$H$4300,COLUMN(NHGIS!D$1))*$F1298,0)</f>
        <v>249</v>
      </c>
      <c r="J1298">
        <f>ROUND(VLOOKUP($C1298,NHGIS!$A$2:$H$4300,COLUMN(NHGIS!E$1))*$F1298,0)</f>
        <v>109</v>
      </c>
      <c r="K1298">
        <f>ROUND(VLOOKUP($C1298,NHGIS!$A$2:$H$4300,COLUMN(NHGIS!F$1))*$F1298,0)</f>
        <v>113</v>
      </c>
      <c r="L1298">
        <f>ROUND(VLOOKUP($C1298,NHGIS!$A$2:$H$4300,COLUMN(NHGIS!G$1))*$F1298,0)</f>
        <v>87</v>
      </c>
      <c r="M1298">
        <f>ROUND(VLOOKUP($C1298,NHGIS!$A$2:$H$4300,COLUMN(NHGIS!H$1))*$F1298,0)</f>
        <v>217</v>
      </c>
    </row>
    <row r="1299" spans="1:13" x14ac:dyDescent="0.2">
      <c r="A1299">
        <v>1</v>
      </c>
      <c r="B1299" t="s">
        <v>19</v>
      </c>
      <c r="C1299">
        <v>1298</v>
      </c>
      <c r="D1299">
        <f>SUMIFS('MPO Data'!D:D,'MPO Data'!C:C,TAZ!C1299)</f>
        <v>2496</v>
      </c>
      <c r="E1299">
        <f>SUMIFS(NHGIS!B:B,NHGIS!A:A,TAZ!C1299)</f>
        <v>2638</v>
      </c>
      <c r="F1299">
        <f t="shared" si="40"/>
        <v>2496</v>
      </c>
      <c r="G1299">
        <f t="shared" si="41"/>
        <v>1652</v>
      </c>
      <c r="H1299">
        <f>ROUND(VLOOKUP($C1299,NHGIS!$A$2:$H$4300,COLUMN(NHGIS!C$1))*F1299,0)</f>
        <v>844</v>
      </c>
      <c r="I1299">
        <f>ROUND(VLOOKUP($C1299,NHGIS!$A$2:$H$4300,COLUMN(NHGIS!D$1))*$F1299,0)</f>
        <v>488</v>
      </c>
      <c r="J1299">
        <f>ROUND(VLOOKUP($C1299,NHGIS!$A$2:$H$4300,COLUMN(NHGIS!E$1))*$F1299,0)</f>
        <v>586</v>
      </c>
      <c r="K1299">
        <f>ROUND(VLOOKUP($C1299,NHGIS!$A$2:$H$4300,COLUMN(NHGIS!F$1))*$F1299,0)</f>
        <v>484</v>
      </c>
      <c r="L1299">
        <f>ROUND(VLOOKUP($C1299,NHGIS!$A$2:$H$4300,COLUMN(NHGIS!G$1))*$F1299,0)</f>
        <v>286</v>
      </c>
      <c r="M1299">
        <f>ROUND(VLOOKUP($C1299,NHGIS!$A$2:$H$4300,COLUMN(NHGIS!H$1))*$F1299,0)</f>
        <v>652</v>
      </c>
    </row>
    <row r="1300" spans="1:13" x14ac:dyDescent="0.2">
      <c r="A1300">
        <v>1</v>
      </c>
      <c r="B1300" t="s">
        <v>19</v>
      </c>
      <c r="C1300">
        <v>1299</v>
      </c>
      <c r="D1300">
        <f>SUMIFS('MPO Data'!D:D,'MPO Data'!C:C,TAZ!C1300)</f>
        <v>1377</v>
      </c>
      <c r="E1300">
        <f>SUMIFS(NHGIS!B:B,NHGIS!A:A,TAZ!C1300)</f>
        <v>1426</v>
      </c>
      <c r="F1300">
        <f t="shared" si="40"/>
        <v>1377</v>
      </c>
      <c r="G1300">
        <f t="shared" si="41"/>
        <v>1019</v>
      </c>
      <c r="H1300">
        <f>ROUND(VLOOKUP($C1300,NHGIS!$A$2:$H$4300,COLUMN(NHGIS!C$1))*F1300,0)</f>
        <v>358</v>
      </c>
      <c r="I1300">
        <f>ROUND(VLOOKUP($C1300,NHGIS!$A$2:$H$4300,COLUMN(NHGIS!D$1))*$F1300,0)</f>
        <v>113</v>
      </c>
      <c r="J1300">
        <f>ROUND(VLOOKUP($C1300,NHGIS!$A$2:$H$4300,COLUMN(NHGIS!E$1))*$F1300,0)</f>
        <v>198</v>
      </c>
      <c r="K1300">
        <f>ROUND(VLOOKUP($C1300,NHGIS!$A$2:$H$4300,COLUMN(NHGIS!F$1))*$F1300,0)</f>
        <v>209</v>
      </c>
      <c r="L1300">
        <f>ROUND(VLOOKUP($C1300,NHGIS!$A$2:$H$4300,COLUMN(NHGIS!G$1))*$F1300,0)</f>
        <v>192</v>
      </c>
      <c r="M1300">
        <f>ROUND(VLOOKUP($C1300,NHGIS!$A$2:$H$4300,COLUMN(NHGIS!H$1))*$F1300,0)</f>
        <v>665</v>
      </c>
    </row>
    <row r="1301" spans="1:13" x14ac:dyDescent="0.2">
      <c r="A1301">
        <v>1</v>
      </c>
      <c r="B1301" t="s">
        <v>19</v>
      </c>
      <c r="C1301">
        <v>1300</v>
      </c>
      <c r="D1301">
        <f>SUMIFS('MPO Data'!D:D,'MPO Data'!C:C,TAZ!C1301)</f>
        <v>1199</v>
      </c>
      <c r="E1301">
        <f>SUMIFS(NHGIS!B:B,NHGIS!A:A,TAZ!C1301)</f>
        <v>1185</v>
      </c>
      <c r="F1301">
        <f t="shared" si="40"/>
        <v>1199</v>
      </c>
      <c r="G1301">
        <f t="shared" si="41"/>
        <v>875</v>
      </c>
      <c r="H1301">
        <f>ROUND(VLOOKUP($C1301,NHGIS!$A$2:$H$4300,COLUMN(NHGIS!C$1))*F1301,0)</f>
        <v>324</v>
      </c>
      <c r="I1301">
        <f>ROUND(VLOOKUP($C1301,NHGIS!$A$2:$H$4300,COLUMN(NHGIS!D$1))*$F1301,0)</f>
        <v>151</v>
      </c>
      <c r="J1301">
        <f>ROUND(VLOOKUP($C1301,NHGIS!$A$2:$H$4300,COLUMN(NHGIS!E$1))*$F1301,0)</f>
        <v>104</v>
      </c>
      <c r="K1301">
        <f>ROUND(VLOOKUP($C1301,NHGIS!$A$2:$H$4300,COLUMN(NHGIS!F$1))*$F1301,0)</f>
        <v>91</v>
      </c>
      <c r="L1301">
        <f>ROUND(VLOOKUP($C1301,NHGIS!$A$2:$H$4300,COLUMN(NHGIS!G$1))*$F1301,0)</f>
        <v>112</v>
      </c>
      <c r="M1301">
        <f>ROUND(VLOOKUP($C1301,NHGIS!$A$2:$H$4300,COLUMN(NHGIS!H$1))*$F1301,0)</f>
        <v>741</v>
      </c>
    </row>
    <row r="1302" spans="1:13" x14ac:dyDescent="0.2">
      <c r="A1302">
        <v>1</v>
      </c>
      <c r="B1302" t="s">
        <v>19</v>
      </c>
      <c r="C1302">
        <v>1301</v>
      </c>
      <c r="D1302">
        <f>SUMIFS('MPO Data'!D:D,'MPO Data'!C:C,TAZ!C1302)</f>
        <v>2194</v>
      </c>
      <c r="E1302">
        <f>SUMIFS(NHGIS!B:B,NHGIS!A:A,TAZ!C1302)</f>
        <v>2244</v>
      </c>
      <c r="F1302">
        <f t="shared" si="40"/>
        <v>2194</v>
      </c>
      <c r="G1302">
        <f t="shared" si="41"/>
        <v>1339</v>
      </c>
      <c r="H1302">
        <f>ROUND(VLOOKUP($C1302,NHGIS!$A$2:$H$4300,COLUMN(NHGIS!C$1))*F1302,0)</f>
        <v>855</v>
      </c>
      <c r="I1302">
        <f>ROUND(VLOOKUP($C1302,NHGIS!$A$2:$H$4300,COLUMN(NHGIS!D$1))*$F1302,0)</f>
        <v>206</v>
      </c>
      <c r="J1302">
        <f>ROUND(VLOOKUP($C1302,NHGIS!$A$2:$H$4300,COLUMN(NHGIS!E$1))*$F1302,0)</f>
        <v>383</v>
      </c>
      <c r="K1302">
        <f>ROUND(VLOOKUP($C1302,NHGIS!$A$2:$H$4300,COLUMN(NHGIS!F$1))*$F1302,0)</f>
        <v>178</v>
      </c>
      <c r="L1302">
        <f>ROUND(VLOOKUP($C1302,NHGIS!$A$2:$H$4300,COLUMN(NHGIS!G$1))*$F1302,0)</f>
        <v>216</v>
      </c>
      <c r="M1302">
        <f>ROUND(VLOOKUP($C1302,NHGIS!$A$2:$H$4300,COLUMN(NHGIS!H$1))*$F1302,0)</f>
        <v>1210</v>
      </c>
    </row>
    <row r="1303" spans="1:13" x14ac:dyDescent="0.2">
      <c r="A1303">
        <v>1</v>
      </c>
      <c r="B1303" t="s">
        <v>19</v>
      </c>
      <c r="C1303">
        <v>1302</v>
      </c>
      <c r="D1303">
        <f>SUMIFS('MPO Data'!D:D,'MPO Data'!C:C,TAZ!C1303)</f>
        <v>730</v>
      </c>
      <c r="E1303">
        <f>SUMIFS(NHGIS!B:B,NHGIS!A:A,TAZ!C1303)</f>
        <v>765</v>
      </c>
      <c r="F1303">
        <f t="shared" si="40"/>
        <v>730</v>
      </c>
      <c r="G1303">
        <f t="shared" si="41"/>
        <v>465</v>
      </c>
      <c r="H1303">
        <f>ROUND(VLOOKUP($C1303,NHGIS!$A$2:$H$4300,COLUMN(NHGIS!C$1))*F1303,0)</f>
        <v>265</v>
      </c>
      <c r="I1303">
        <f>ROUND(VLOOKUP($C1303,NHGIS!$A$2:$H$4300,COLUMN(NHGIS!D$1))*$F1303,0)</f>
        <v>312</v>
      </c>
      <c r="J1303">
        <f>ROUND(VLOOKUP($C1303,NHGIS!$A$2:$H$4300,COLUMN(NHGIS!E$1))*$F1303,0)</f>
        <v>92</v>
      </c>
      <c r="K1303">
        <f>ROUND(VLOOKUP($C1303,NHGIS!$A$2:$H$4300,COLUMN(NHGIS!F$1))*$F1303,0)</f>
        <v>76</v>
      </c>
      <c r="L1303">
        <f>ROUND(VLOOKUP($C1303,NHGIS!$A$2:$H$4300,COLUMN(NHGIS!G$1))*$F1303,0)</f>
        <v>53</v>
      </c>
      <c r="M1303">
        <f>ROUND(VLOOKUP($C1303,NHGIS!$A$2:$H$4300,COLUMN(NHGIS!H$1))*$F1303,0)</f>
        <v>197</v>
      </c>
    </row>
    <row r="1304" spans="1:13" x14ac:dyDescent="0.2">
      <c r="A1304">
        <v>1</v>
      </c>
      <c r="B1304" t="s">
        <v>19</v>
      </c>
      <c r="C1304">
        <v>1303</v>
      </c>
      <c r="D1304">
        <f>SUMIFS('MPO Data'!D:D,'MPO Data'!C:C,TAZ!C1304)</f>
        <v>2760</v>
      </c>
      <c r="E1304">
        <f>SUMIFS(NHGIS!B:B,NHGIS!A:A,TAZ!C1304)</f>
        <v>2896</v>
      </c>
      <c r="F1304">
        <f t="shared" si="40"/>
        <v>2760</v>
      </c>
      <c r="G1304">
        <f t="shared" si="41"/>
        <v>1513</v>
      </c>
      <c r="H1304">
        <f>ROUND(VLOOKUP($C1304,NHGIS!$A$2:$H$4300,COLUMN(NHGIS!C$1))*F1304,0)</f>
        <v>1247</v>
      </c>
      <c r="I1304">
        <f>ROUND(VLOOKUP($C1304,NHGIS!$A$2:$H$4300,COLUMN(NHGIS!D$1))*$F1304,0)</f>
        <v>453</v>
      </c>
      <c r="J1304">
        <f>ROUND(VLOOKUP($C1304,NHGIS!$A$2:$H$4300,COLUMN(NHGIS!E$1))*$F1304,0)</f>
        <v>343</v>
      </c>
      <c r="K1304">
        <f>ROUND(VLOOKUP($C1304,NHGIS!$A$2:$H$4300,COLUMN(NHGIS!F$1))*$F1304,0)</f>
        <v>414</v>
      </c>
      <c r="L1304">
        <f>ROUND(VLOOKUP($C1304,NHGIS!$A$2:$H$4300,COLUMN(NHGIS!G$1))*$F1304,0)</f>
        <v>203</v>
      </c>
      <c r="M1304">
        <f>ROUND(VLOOKUP($C1304,NHGIS!$A$2:$H$4300,COLUMN(NHGIS!H$1))*$F1304,0)</f>
        <v>1348</v>
      </c>
    </row>
    <row r="1305" spans="1:13" x14ac:dyDescent="0.2">
      <c r="A1305">
        <v>1</v>
      </c>
      <c r="B1305" t="s">
        <v>19</v>
      </c>
      <c r="C1305">
        <v>1304</v>
      </c>
      <c r="D1305">
        <f>SUMIFS('MPO Data'!D:D,'MPO Data'!C:C,TAZ!C1305)</f>
        <v>0</v>
      </c>
      <c r="E1305">
        <f>SUMIFS(NHGIS!B:B,NHGIS!A:A,TAZ!C1305)</f>
        <v>0</v>
      </c>
      <c r="F1305">
        <f t="shared" si="40"/>
        <v>0</v>
      </c>
      <c r="G1305">
        <f t="shared" si="41"/>
        <v>0</v>
      </c>
      <c r="H1305">
        <f>ROUND(VLOOKUP($C1305,NHGIS!$A$2:$H$4300,COLUMN(NHGIS!C$1))*F1305,0)</f>
        <v>0</v>
      </c>
      <c r="I1305">
        <f>ROUND(VLOOKUP($C1305,NHGIS!$A$2:$H$4300,COLUMN(NHGIS!D$1))*$F1305,0)</f>
        <v>0</v>
      </c>
      <c r="J1305">
        <f>ROUND(VLOOKUP($C1305,NHGIS!$A$2:$H$4300,COLUMN(NHGIS!E$1))*$F1305,0)</f>
        <v>0</v>
      </c>
      <c r="K1305">
        <f>ROUND(VLOOKUP($C1305,NHGIS!$A$2:$H$4300,COLUMN(NHGIS!F$1))*$F1305,0)</f>
        <v>0</v>
      </c>
      <c r="L1305">
        <f>ROUND(VLOOKUP($C1305,NHGIS!$A$2:$H$4300,COLUMN(NHGIS!G$1))*$F1305,0)</f>
        <v>0</v>
      </c>
      <c r="M1305">
        <f>ROUND(VLOOKUP($C1305,NHGIS!$A$2:$H$4300,COLUMN(NHGIS!H$1))*$F1305,0)</f>
        <v>0</v>
      </c>
    </row>
    <row r="1306" spans="1:13" x14ac:dyDescent="0.2">
      <c r="A1306">
        <v>1</v>
      </c>
      <c r="B1306" t="s">
        <v>19</v>
      </c>
      <c r="C1306">
        <v>1305</v>
      </c>
      <c r="D1306">
        <f>SUMIFS('MPO Data'!D:D,'MPO Data'!C:C,TAZ!C1306)</f>
        <v>0</v>
      </c>
      <c r="E1306">
        <f>SUMIFS(NHGIS!B:B,NHGIS!A:A,TAZ!C1306)</f>
        <v>0</v>
      </c>
      <c r="F1306">
        <f t="shared" si="40"/>
        <v>0</v>
      </c>
      <c r="G1306">
        <f t="shared" si="41"/>
        <v>0</v>
      </c>
      <c r="H1306">
        <f>ROUND(VLOOKUP($C1306,NHGIS!$A$2:$H$4300,COLUMN(NHGIS!C$1))*F1306,0)</f>
        <v>0</v>
      </c>
      <c r="I1306">
        <f>ROUND(VLOOKUP($C1306,NHGIS!$A$2:$H$4300,COLUMN(NHGIS!D$1))*$F1306,0)</f>
        <v>0</v>
      </c>
      <c r="J1306">
        <f>ROUND(VLOOKUP($C1306,NHGIS!$A$2:$H$4300,COLUMN(NHGIS!E$1))*$F1306,0)</f>
        <v>0</v>
      </c>
      <c r="K1306">
        <f>ROUND(VLOOKUP($C1306,NHGIS!$A$2:$H$4300,COLUMN(NHGIS!F$1))*$F1306,0)</f>
        <v>0</v>
      </c>
      <c r="L1306">
        <f>ROUND(VLOOKUP($C1306,NHGIS!$A$2:$H$4300,COLUMN(NHGIS!G$1))*$F1306,0)</f>
        <v>0</v>
      </c>
      <c r="M1306">
        <f>ROUND(VLOOKUP($C1306,NHGIS!$A$2:$H$4300,COLUMN(NHGIS!H$1))*$F1306,0)</f>
        <v>0</v>
      </c>
    </row>
    <row r="1307" spans="1:13" x14ac:dyDescent="0.2">
      <c r="A1307">
        <v>1</v>
      </c>
      <c r="B1307" t="s">
        <v>19</v>
      </c>
      <c r="C1307">
        <v>1306</v>
      </c>
      <c r="D1307">
        <f>SUMIFS('MPO Data'!D:D,'MPO Data'!C:C,TAZ!C1307)</f>
        <v>415</v>
      </c>
      <c r="E1307">
        <f>SUMIFS(NHGIS!B:B,NHGIS!A:A,TAZ!C1307)</f>
        <v>422</v>
      </c>
      <c r="F1307">
        <f t="shared" si="40"/>
        <v>415</v>
      </c>
      <c r="G1307">
        <f t="shared" si="41"/>
        <v>209</v>
      </c>
      <c r="H1307">
        <f>ROUND(VLOOKUP($C1307,NHGIS!$A$2:$H$4300,COLUMN(NHGIS!C$1))*F1307,0)</f>
        <v>206</v>
      </c>
      <c r="I1307">
        <f>ROUND(VLOOKUP($C1307,NHGIS!$A$2:$H$4300,COLUMN(NHGIS!D$1))*$F1307,0)</f>
        <v>30</v>
      </c>
      <c r="J1307">
        <f>ROUND(VLOOKUP($C1307,NHGIS!$A$2:$H$4300,COLUMN(NHGIS!E$1))*$F1307,0)</f>
        <v>70</v>
      </c>
      <c r="K1307">
        <f>ROUND(VLOOKUP($C1307,NHGIS!$A$2:$H$4300,COLUMN(NHGIS!F$1))*$F1307,0)</f>
        <v>78</v>
      </c>
      <c r="L1307">
        <f>ROUND(VLOOKUP($C1307,NHGIS!$A$2:$H$4300,COLUMN(NHGIS!G$1))*$F1307,0)</f>
        <v>59</v>
      </c>
      <c r="M1307">
        <f>ROUND(VLOOKUP($C1307,NHGIS!$A$2:$H$4300,COLUMN(NHGIS!H$1))*$F1307,0)</f>
        <v>179</v>
      </c>
    </row>
    <row r="1308" spans="1:13" x14ac:dyDescent="0.2">
      <c r="A1308">
        <v>1</v>
      </c>
      <c r="B1308" t="s">
        <v>19</v>
      </c>
      <c r="C1308">
        <v>1307</v>
      </c>
      <c r="D1308">
        <f>SUMIFS('MPO Data'!D:D,'MPO Data'!C:C,TAZ!C1308)</f>
        <v>1149</v>
      </c>
      <c r="E1308">
        <f>SUMIFS(NHGIS!B:B,NHGIS!A:A,TAZ!C1308)</f>
        <v>1286</v>
      </c>
      <c r="F1308">
        <f t="shared" si="40"/>
        <v>1149</v>
      </c>
      <c r="G1308">
        <f t="shared" si="41"/>
        <v>625</v>
      </c>
      <c r="H1308">
        <f>ROUND(VLOOKUP($C1308,NHGIS!$A$2:$H$4300,COLUMN(NHGIS!C$1))*F1308,0)</f>
        <v>524</v>
      </c>
      <c r="I1308">
        <f>ROUND(VLOOKUP($C1308,NHGIS!$A$2:$H$4300,COLUMN(NHGIS!D$1))*$F1308,0)</f>
        <v>312</v>
      </c>
      <c r="J1308">
        <f>ROUND(VLOOKUP($C1308,NHGIS!$A$2:$H$4300,COLUMN(NHGIS!E$1))*$F1308,0)</f>
        <v>250</v>
      </c>
      <c r="K1308">
        <f>ROUND(VLOOKUP($C1308,NHGIS!$A$2:$H$4300,COLUMN(NHGIS!F$1))*$F1308,0)</f>
        <v>256</v>
      </c>
      <c r="L1308">
        <f>ROUND(VLOOKUP($C1308,NHGIS!$A$2:$H$4300,COLUMN(NHGIS!G$1))*$F1308,0)</f>
        <v>140</v>
      </c>
      <c r="M1308">
        <f>ROUND(VLOOKUP($C1308,NHGIS!$A$2:$H$4300,COLUMN(NHGIS!H$1))*$F1308,0)</f>
        <v>190</v>
      </c>
    </row>
    <row r="1309" spans="1:13" x14ac:dyDescent="0.2">
      <c r="A1309">
        <v>1</v>
      </c>
      <c r="B1309" t="s">
        <v>19</v>
      </c>
      <c r="C1309">
        <v>1308</v>
      </c>
      <c r="D1309">
        <f>SUMIFS('MPO Data'!D:D,'MPO Data'!C:C,TAZ!C1309)</f>
        <v>0</v>
      </c>
      <c r="E1309">
        <f>SUMIFS(NHGIS!B:B,NHGIS!A:A,TAZ!C1309)</f>
        <v>0</v>
      </c>
      <c r="F1309">
        <f t="shared" si="40"/>
        <v>0</v>
      </c>
      <c r="G1309">
        <f t="shared" si="41"/>
        <v>0</v>
      </c>
      <c r="H1309">
        <f>ROUND(VLOOKUP($C1309,NHGIS!$A$2:$H$4300,COLUMN(NHGIS!C$1))*F1309,0)</f>
        <v>0</v>
      </c>
      <c r="I1309">
        <f>ROUND(VLOOKUP($C1309,NHGIS!$A$2:$H$4300,COLUMN(NHGIS!D$1))*$F1309,0)</f>
        <v>0</v>
      </c>
      <c r="J1309">
        <f>ROUND(VLOOKUP($C1309,NHGIS!$A$2:$H$4300,COLUMN(NHGIS!E$1))*$F1309,0)</f>
        <v>0</v>
      </c>
      <c r="K1309">
        <f>ROUND(VLOOKUP($C1309,NHGIS!$A$2:$H$4300,COLUMN(NHGIS!F$1))*$F1309,0)</f>
        <v>0</v>
      </c>
      <c r="L1309">
        <f>ROUND(VLOOKUP($C1309,NHGIS!$A$2:$H$4300,COLUMN(NHGIS!G$1))*$F1309,0)</f>
        <v>0</v>
      </c>
      <c r="M1309">
        <f>ROUND(VLOOKUP($C1309,NHGIS!$A$2:$H$4300,COLUMN(NHGIS!H$1))*$F1309,0)</f>
        <v>0</v>
      </c>
    </row>
    <row r="1310" spans="1:13" x14ac:dyDescent="0.2">
      <c r="A1310">
        <v>1</v>
      </c>
      <c r="B1310" t="s">
        <v>19</v>
      </c>
      <c r="C1310">
        <v>1309</v>
      </c>
      <c r="D1310">
        <f>SUMIFS('MPO Data'!D:D,'MPO Data'!C:C,TAZ!C1310)</f>
        <v>0</v>
      </c>
      <c r="E1310">
        <f>SUMIFS(NHGIS!B:B,NHGIS!A:A,TAZ!C1310)</f>
        <v>0</v>
      </c>
      <c r="F1310">
        <f t="shared" si="40"/>
        <v>0</v>
      </c>
      <c r="G1310">
        <f t="shared" si="41"/>
        <v>0</v>
      </c>
      <c r="H1310">
        <f>ROUND(VLOOKUP($C1310,NHGIS!$A$2:$H$4300,COLUMN(NHGIS!C$1))*F1310,0)</f>
        <v>0</v>
      </c>
      <c r="I1310">
        <f>ROUND(VLOOKUP($C1310,NHGIS!$A$2:$H$4300,COLUMN(NHGIS!D$1))*$F1310,0)</f>
        <v>0</v>
      </c>
      <c r="J1310">
        <f>ROUND(VLOOKUP($C1310,NHGIS!$A$2:$H$4300,COLUMN(NHGIS!E$1))*$F1310,0)</f>
        <v>0</v>
      </c>
      <c r="K1310">
        <f>ROUND(VLOOKUP($C1310,NHGIS!$A$2:$H$4300,COLUMN(NHGIS!F$1))*$F1310,0)</f>
        <v>0</v>
      </c>
      <c r="L1310">
        <f>ROUND(VLOOKUP($C1310,NHGIS!$A$2:$H$4300,COLUMN(NHGIS!G$1))*$F1310,0)</f>
        <v>0</v>
      </c>
      <c r="M1310">
        <f>ROUND(VLOOKUP($C1310,NHGIS!$A$2:$H$4300,COLUMN(NHGIS!H$1))*$F1310,0)</f>
        <v>0</v>
      </c>
    </row>
    <row r="1311" spans="1:13" x14ac:dyDescent="0.2">
      <c r="A1311">
        <v>1</v>
      </c>
      <c r="B1311" t="s">
        <v>19</v>
      </c>
      <c r="C1311">
        <v>1310</v>
      </c>
      <c r="D1311">
        <f>SUMIFS('MPO Data'!D:D,'MPO Data'!C:C,TAZ!C1311)</f>
        <v>1038</v>
      </c>
      <c r="E1311">
        <f>SUMIFS(NHGIS!B:B,NHGIS!A:A,TAZ!C1311)</f>
        <v>928</v>
      </c>
      <c r="F1311">
        <f t="shared" si="40"/>
        <v>1038</v>
      </c>
      <c r="G1311">
        <f t="shared" si="41"/>
        <v>806</v>
      </c>
      <c r="H1311">
        <f>ROUND(VLOOKUP($C1311,NHGIS!$A$2:$H$4300,COLUMN(NHGIS!C$1))*F1311,0)</f>
        <v>232</v>
      </c>
      <c r="I1311">
        <f>ROUND(VLOOKUP($C1311,NHGIS!$A$2:$H$4300,COLUMN(NHGIS!D$1))*$F1311,0)</f>
        <v>106</v>
      </c>
      <c r="J1311">
        <f>ROUND(VLOOKUP($C1311,NHGIS!$A$2:$H$4300,COLUMN(NHGIS!E$1))*$F1311,0)</f>
        <v>192</v>
      </c>
      <c r="K1311">
        <f>ROUND(VLOOKUP($C1311,NHGIS!$A$2:$H$4300,COLUMN(NHGIS!F$1))*$F1311,0)</f>
        <v>455</v>
      </c>
      <c r="L1311">
        <f>ROUND(VLOOKUP($C1311,NHGIS!$A$2:$H$4300,COLUMN(NHGIS!G$1))*$F1311,0)</f>
        <v>98</v>
      </c>
      <c r="M1311">
        <f>ROUND(VLOOKUP($C1311,NHGIS!$A$2:$H$4300,COLUMN(NHGIS!H$1))*$F1311,0)</f>
        <v>186</v>
      </c>
    </row>
    <row r="1312" spans="1:13" x14ac:dyDescent="0.2">
      <c r="A1312">
        <v>1</v>
      </c>
      <c r="B1312" t="s">
        <v>19</v>
      </c>
      <c r="C1312">
        <v>1311</v>
      </c>
      <c r="D1312">
        <f>SUMIFS('MPO Data'!D:D,'MPO Data'!C:C,TAZ!C1312)</f>
        <v>0</v>
      </c>
      <c r="E1312">
        <f>SUMIFS(NHGIS!B:B,NHGIS!A:A,TAZ!C1312)</f>
        <v>0</v>
      </c>
      <c r="F1312">
        <f t="shared" si="40"/>
        <v>0</v>
      </c>
      <c r="G1312">
        <f t="shared" si="41"/>
        <v>0</v>
      </c>
      <c r="H1312">
        <f>ROUND(VLOOKUP($C1312,NHGIS!$A$2:$H$4300,COLUMN(NHGIS!C$1))*F1312,0)</f>
        <v>0</v>
      </c>
      <c r="I1312">
        <f>ROUND(VLOOKUP($C1312,NHGIS!$A$2:$H$4300,COLUMN(NHGIS!D$1))*$F1312,0)</f>
        <v>0</v>
      </c>
      <c r="J1312">
        <f>ROUND(VLOOKUP($C1312,NHGIS!$A$2:$H$4300,COLUMN(NHGIS!E$1))*$F1312,0)</f>
        <v>0</v>
      </c>
      <c r="K1312">
        <f>ROUND(VLOOKUP($C1312,NHGIS!$A$2:$H$4300,COLUMN(NHGIS!F$1))*$F1312,0)</f>
        <v>0</v>
      </c>
      <c r="L1312">
        <f>ROUND(VLOOKUP($C1312,NHGIS!$A$2:$H$4300,COLUMN(NHGIS!G$1))*$F1312,0)</f>
        <v>0</v>
      </c>
      <c r="M1312">
        <f>ROUND(VLOOKUP($C1312,NHGIS!$A$2:$H$4300,COLUMN(NHGIS!H$1))*$F1312,0)</f>
        <v>0</v>
      </c>
    </row>
    <row r="1313" spans="1:13" x14ac:dyDescent="0.2">
      <c r="A1313">
        <v>1</v>
      </c>
      <c r="B1313" t="s">
        <v>19</v>
      </c>
      <c r="C1313">
        <v>1312</v>
      </c>
      <c r="D1313">
        <f>SUMIFS('MPO Data'!D:D,'MPO Data'!C:C,TAZ!C1313)</f>
        <v>1846</v>
      </c>
      <c r="E1313">
        <f>SUMIFS(NHGIS!B:B,NHGIS!A:A,TAZ!C1313)</f>
        <v>1941</v>
      </c>
      <c r="F1313">
        <f t="shared" si="40"/>
        <v>1846</v>
      </c>
      <c r="G1313">
        <f t="shared" si="41"/>
        <v>1329</v>
      </c>
      <c r="H1313">
        <f>ROUND(VLOOKUP($C1313,NHGIS!$A$2:$H$4300,COLUMN(NHGIS!C$1))*F1313,0)</f>
        <v>517</v>
      </c>
      <c r="I1313">
        <f>ROUND(VLOOKUP($C1313,NHGIS!$A$2:$H$4300,COLUMN(NHGIS!D$1))*$F1313,0)</f>
        <v>173</v>
      </c>
      <c r="J1313">
        <f>ROUND(VLOOKUP($C1313,NHGIS!$A$2:$H$4300,COLUMN(NHGIS!E$1))*$F1313,0)</f>
        <v>246</v>
      </c>
      <c r="K1313">
        <f>ROUND(VLOOKUP($C1313,NHGIS!$A$2:$H$4300,COLUMN(NHGIS!F$1))*$F1313,0)</f>
        <v>337</v>
      </c>
      <c r="L1313">
        <f>ROUND(VLOOKUP($C1313,NHGIS!$A$2:$H$4300,COLUMN(NHGIS!G$1))*$F1313,0)</f>
        <v>183</v>
      </c>
      <c r="M1313">
        <f>ROUND(VLOOKUP($C1313,NHGIS!$A$2:$H$4300,COLUMN(NHGIS!H$1))*$F1313,0)</f>
        <v>907</v>
      </c>
    </row>
    <row r="1314" spans="1:13" x14ac:dyDescent="0.2">
      <c r="A1314">
        <v>1</v>
      </c>
      <c r="B1314" t="s">
        <v>19</v>
      </c>
      <c r="C1314">
        <v>1313</v>
      </c>
      <c r="D1314">
        <f>SUMIFS('MPO Data'!D:D,'MPO Data'!C:C,TAZ!C1314)</f>
        <v>2942</v>
      </c>
      <c r="E1314">
        <f>SUMIFS(NHGIS!B:B,NHGIS!A:A,TAZ!C1314)</f>
        <v>3125</v>
      </c>
      <c r="F1314">
        <f t="shared" si="40"/>
        <v>2942</v>
      </c>
      <c r="G1314">
        <f t="shared" si="41"/>
        <v>2108</v>
      </c>
      <c r="H1314">
        <f>ROUND(VLOOKUP($C1314,NHGIS!$A$2:$H$4300,COLUMN(NHGIS!C$1))*F1314,0)</f>
        <v>834</v>
      </c>
      <c r="I1314">
        <f>ROUND(VLOOKUP($C1314,NHGIS!$A$2:$H$4300,COLUMN(NHGIS!D$1))*$F1314,0)</f>
        <v>637</v>
      </c>
      <c r="J1314">
        <f>ROUND(VLOOKUP($C1314,NHGIS!$A$2:$H$4300,COLUMN(NHGIS!E$1))*$F1314,0)</f>
        <v>668</v>
      </c>
      <c r="K1314">
        <f>ROUND(VLOOKUP($C1314,NHGIS!$A$2:$H$4300,COLUMN(NHGIS!F$1))*$F1314,0)</f>
        <v>346</v>
      </c>
      <c r="L1314">
        <f>ROUND(VLOOKUP($C1314,NHGIS!$A$2:$H$4300,COLUMN(NHGIS!G$1))*$F1314,0)</f>
        <v>392</v>
      </c>
      <c r="M1314">
        <f>ROUND(VLOOKUP($C1314,NHGIS!$A$2:$H$4300,COLUMN(NHGIS!H$1))*$F1314,0)</f>
        <v>898</v>
      </c>
    </row>
    <row r="1315" spans="1:13" x14ac:dyDescent="0.2">
      <c r="A1315">
        <v>1</v>
      </c>
      <c r="B1315" t="s">
        <v>19</v>
      </c>
      <c r="C1315">
        <v>1314</v>
      </c>
      <c r="D1315">
        <f>SUMIFS('MPO Data'!D:D,'MPO Data'!C:C,TAZ!C1315)</f>
        <v>2521</v>
      </c>
      <c r="E1315">
        <f>SUMIFS(NHGIS!B:B,NHGIS!A:A,TAZ!C1315)</f>
        <v>2655</v>
      </c>
      <c r="F1315">
        <f t="shared" si="40"/>
        <v>2521</v>
      </c>
      <c r="G1315">
        <f t="shared" si="41"/>
        <v>1812</v>
      </c>
      <c r="H1315">
        <f>ROUND(VLOOKUP($C1315,NHGIS!$A$2:$H$4300,COLUMN(NHGIS!C$1))*F1315,0)</f>
        <v>709</v>
      </c>
      <c r="I1315">
        <f>ROUND(VLOOKUP($C1315,NHGIS!$A$2:$H$4300,COLUMN(NHGIS!D$1))*$F1315,0)</f>
        <v>204</v>
      </c>
      <c r="J1315">
        <f>ROUND(VLOOKUP($C1315,NHGIS!$A$2:$H$4300,COLUMN(NHGIS!E$1))*$F1315,0)</f>
        <v>317</v>
      </c>
      <c r="K1315">
        <f>ROUND(VLOOKUP($C1315,NHGIS!$A$2:$H$4300,COLUMN(NHGIS!F$1))*$F1315,0)</f>
        <v>451</v>
      </c>
      <c r="L1315">
        <f>ROUND(VLOOKUP($C1315,NHGIS!$A$2:$H$4300,COLUMN(NHGIS!G$1))*$F1315,0)</f>
        <v>284</v>
      </c>
      <c r="M1315">
        <f>ROUND(VLOOKUP($C1315,NHGIS!$A$2:$H$4300,COLUMN(NHGIS!H$1))*$F1315,0)</f>
        <v>1265</v>
      </c>
    </row>
    <row r="1316" spans="1:13" x14ac:dyDescent="0.2">
      <c r="A1316">
        <v>1</v>
      </c>
      <c r="B1316" t="s">
        <v>19</v>
      </c>
      <c r="C1316">
        <v>1315</v>
      </c>
      <c r="D1316">
        <f>SUMIFS('MPO Data'!D:D,'MPO Data'!C:C,TAZ!C1316)</f>
        <v>606</v>
      </c>
      <c r="E1316">
        <f>SUMIFS(NHGIS!B:B,NHGIS!A:A,TAZ!C1316)</f>
        <v>515</v>
      </c>
      <c r="F1316">
        <f t="shared" si="40"/>
        <v>606</v>
      </c>
      <c r="G1316">
        <f t="shared" si="41"/>
        <v>375</v>
      </c>
      <c r="H1316">
        <f>ROUND(VLOOKUP($C1316,NHGIS!$A$2:$H$4300,COLUMN(NHGIS!C$1))*F1316,0)</f>
        <v>231</v>
      </c>
      <c r="I1316">
        <f>ROUND(VLOOKUP($C1316,NHGIS!$A$2:$H$4300,COLUMN(NHGIS!D$1))*$F1316,0)</f>
        <v>28</v>
      </c>
      <c r="J1316">
        <f>ROUND(VLOOKUP($C1316,NHGIS!$A$2:$H$4300,COLUMN(NHGIS!E$1))*$F1316,0)</f>
        <v>49</v>
      </c>
      <c r="K1316">
        <f>ROUND(VLOOKUP($C1316,NHGIS!$A$2:$H$4300,COLUMN(NHGIS!F$1))*$F1316,0)</f>
        <v>106</v>
      </c>
      <c r="L1316">
        <f>ROUND(VLOOKUP($C1316,NHGIS!$A$2:$H$4300,COLUMN(NHGIS!G$1))*$F1316,0)</f>
        <v>79</v>
      </c>
      <c r="M1316">
        <f>ROUND(VLOOKUP($C1316,NHGIS!$A$2:$H$4300,COLUMN(NHGIS!H$1))*$F1316,0)</f>
        <v>344</v>
      </c>
    </row>
    <row r="1317" spans="1:13" x14ac:dyDescent="0.2">
      <c r="A1317">
        <v>1</v>
      </c>
      <c r="B1317" t="s">
        <v>19</v>
      </c>
      <c r="C1317">
        <v>1316</v>
      </c>
      <c r="D1317">
        <f>SUMIFS('MPO Data'!D:D,'MPO Data'!C:C,TAZ!C1317)</f>
        <v>2024</v>
      </c>
      <c r="E1317">
        <f>SUMIFS(NHGIS!B:B,NHGIS!A:A,TAZ!C1317)</f>
        <v>2065</v>
      </c>
      <c r="F1317">
        <f t="shared" si="40"/>
        <v>2024</v>
      </c>
      <c r="G1317">
        <f t="shared" si="41"/>
        <v>1257</v>
      </c>
      <c r="H1317">
        <f>ROUND(VLOOKUP($C1317,NHGIS!$A$2:$H$4300,COLUMN(NHGIS!C$1))*F1317,0)</f>
        <v>767</v>
      </c>
      <c r="I1317">
        <f>ROUND(VLOOKUP($C1317,NHGIS!$A$2:$H$4300,COLUMN(NHGIS!D$1))*$F1317,0)</f>
        <v>225</v>
      </c>
      <c r="J1317">
        <f>ROUND(VLOOKUP($C1317,NHGIS!$A$2:$H$4300,COLUMN(NHGIS!E$1))*$F1317,0)</f>
        <v>99</v>
      </c>
      <c r="K1317">
        <f>ROUND(VLOOKUP($C1317,NHGIS!$A$2:$H$4300,COLUMN(NHGIS!F$1))*$F1317,0)</f>
        <v>118</v>
      </c>
      <c r="L1317">
        <f>ROUND(VLOOKUP($C1317,NHGIS!$A$2:$H$4300,COLUMN(NHGIS!G$1))*$F1317,0)</f>
        <v>142</v>
      </c>
      <c r="M1317">
        <f>ROUND(VLOOKUP($C1317,NHGIS!$A$2:$H$4300,COLUMN(NHGIS!H$1))*$F1317,0)</f>
        <v>1440</v>
      </c>
    </row>
    <row r="1318" spans="1:13" x14ac:dyDescent="0.2">
      <c r="A1318">
        <v>1</v>
      </c>
      <c r="B1318" t="s">
        <v>19</v>
      </c>
      <c r="C1318">
        <v>1317</v>
      </c>
      <c r="D1318">
        <f>SUMIFS('MPO Data'!D:D,'MPO Data'!C:C,TAZ!C1318)</f>
        <v>3251</v>
      </c>
      <c r="E1318">
        <f>SUMIFS(NHGIS!B:B,NHGIS!A:A,TAZ!C1318)</f>
        <v>3023</v>
      </c>
      <c r="F1318">
        <f t="shared" si="40"/>
        <v>3251</v>
      </c>
      <c r="G1318">
        <f t="shared" si="41"/>
        <v>2678</v>
      </c>
      <c r="H1318">
        <f>ROUND(VLOOKUP($C1318,NHGIS!$A$2:$H$4300,COLUMN(NHGIS!C$1))*F1318,0)</f>
        <v>573</v>
      </c>
      <c r="I1318">
        <f>ROUND(VLOOKUP($C1318,NHGIS!$A$2:$H$4300,COLUMN(NHGIS!D$1))*$F1318,0)</f>
        <v>324</v>
      </c>
      <c r="J1318">
        <f>ROUND(VLOOKUP($C1318,NHGIS!$A$2:$H$4300,COLUMN(NHGIS!E$1))*$F1318,0)</f>
        <v>273</v>
      </c>
      <c r="K1318">
        <f>ROUND(VLOOKUP($C1318,NHGIS!$A$2:$H$4300,COLUMN(NHGIS!F$1))*$F1318,0)</f>
        <v>386</v>
      </c>
      <c r="L1318">
        <f>ROUND(VLOOKUP($C1318,NHGIS!$A$2:$H$4300,COLUMN(NHGIS!G$1))*$F1318,0)</f>
        <v>705</v>
      </c>
      <c r="M1318">
        <f>ROUND(VLOOKUP($C1318,NHGIS!$A$2:$H$4300,COLUMN(NHGIS!H$1))*$F1318,0)</f>
        <v>1563</v>
      </c>
    </row>
    <row r="1319" spans="1:13" x14ac:dyDescent="0.2">
      <c r="A1319">
        <v>1</v>
      </c>
      <c r="B1319" t="s">
        <v>19</v>
      </c>
      <c r="C1319">
        <v>1318</v>
      </c>
      <c r="D1319">
        <f>SUMIFS('MPO Data'!D:D,'MPO Data'!C:C,TAZ!C1319)</f>
        <v>1068</v>
      </c>
      <c r="E1319">
        <f>SUMIFS(NHGIS!B:B,NHGIS!A:A,TAZ!C1319)</f>
        <v>940</v>
      </c>
      <c r="F1319">
        <f t="shared" si="40"/>
        <v>1068</v>
      </c>
      <c r="G1319">
        <f t="shared" si="41"/>
        <v>721</v>
      </c>
      <c r="H1319">
        <f>ROUND(VLOOKUP($C1319,NHGIS!$A$2:$H$4300,COLUMN(NHGIS!C$1))*F1319,0)</f>
        <v>347</v>
      </c>
      <c r="I1319">
        <f>ROUND(VLOOKUP($C1319,NHGIS!$A$2:$H$4300,COLUMN(NHGIS!D$1))*$F1319,0)</f>
        <v>136</v>
      </c>
      <c r="J1319">
        <f>ROUND(VLOOKUP($C1319,NHGIS!$A$2:$H$4300,COLUMN(NHGIS!E$1))*$F1319,0)</f>
        <v>80</v>
      </c>
      <c r="K1319">
        <f>ROUND(VLOOKUP($C1319,NHGIS!$A$2:$H$4300,COLUMN(NHGIS!F$1))*$F1319,0)</f>
        <v>153</v>
      </c>
      <c r="L1319">
        <f>ROUND(VLOOKUP($C1319,NHGIS!$A$2:$H$4300,COLUMN(NHGIS!G$1))*$F1319,0)</f>
        <v>58</v>
      </c>
      <c r="M1319">
        <f>ROUND(VLOOKUP($C1319,NHGIS!$A$2:$H$4300,COLUMN(NHGIS!H$1))*$F1319,0)</f>
        <v>641</v>
      </c>
    </row>
    <row r="1320" spans="1:13" x14ac:dyDescent="0.2">
      <c r="A1320">
        <v>1</v>
      </c>
      <c r="B1320" t="s">
        <v>19</v>
      </c>
      <c r="C1320">
        <v>1319</v>
      </c>
      <c r="D1320">
        <f>SUMIFS('MPO Data'!D:D,'MPO Data'!C:C,TAZ!C1320)</f>
        <v>0</v>
      </c>
      <c r="E1320">
        <f>SUMIFS(NHGIS!B:B,NHGIS!A:A,TAZ!C1320)</f>
        <v>0</v>
      </c>
      <c r="F1320">
        <f t="shared" si="40"/>
        <v>0</v>
      </c>
      <c r="G1320">
        <f t="shared" si="41"/>
        <v>0</v>
      </c>
      <c r="H1320">
        <f>ROUND(VLOOKUP($C1320,NHGIS!$A$2:$H$4300,COLUMN(NHGIS!C$1))*F1320,0)</f>
        <v>0</v>
      </c>
      <c r="I1320">
        <f>ROUND(VLOOKUP($C1320,NHGIS!$A$2:$H$4300,COLUMN(NHGIS!D$1))*$F1320,0)</f>
        <v>0</v>
      </c>
      <c r="J1320">
        <f>ROUND(VLOOKUP($C1320,NHGIS!$A$2:$H$4300,COLUMN(NHGIS!E$1))*$F1320,0)</f>
        <v>0</v>
      </c>
      <c r="K1320">
        <f>ROUND(VLOOKUP($C1320,NHGIS!$A$2:$H$4300,COLUMN(NHGIS!F$1))*$F1320,0)</f>
        <v>0</v>
      </c>
      <c r="L1320">
        <f>ROUND(VLOOKUP($C1320,NHGIS!$A$2:$H$4300,COLUMN(NHGIS!G$1))*$F1320,0)</f>
        <v>0</v>
      </c>
      <c r="M1320">
        <f>ROUND(VLOOKUP($C1320,NHGIS!$A$2:$H$4300,COLUMN(NHGIS!H$1))*$F1320,0)</f>
        <v>0</v>
      </c>
    </row>
    <row r="1321" spans="1:13" x14ac:dyDescent="0.2">
      <c r="A1321">
        <v>1</v>
      </c>
      <c r="B1321" t="s">
        <v>19</v>
      </c>
      <c r="C1321">
        <v>1320</v>
      </c>
      <c r="D1321">
        <f>SUMIFS('MPO Data'!D:D,'MPO Data'!C:C,TAZ!C1321)</f>
        <v>548</v>
      </c>
      <c r="E1321">
        <f>SUMIFS(NHGIS!B:B,NHGIS!A:A,TAZ!C1321)</f>
        <v>752</v>
      </c>
      <c r="F1321">
        <f t="shared" si="40"/>
        <v>548</v>
      </c>
      <c r="G1321">
        <f t="shared" si="41"/>
        <v>249</v>
      </c>
      <c r="H1321">
        <f>ROUND(VLOOKUP($C1321,NHGIS!$A$2:$H$4300,COLUMN(NHGIS!C$1))*F1321,0)</f>
        <v>299</v>
      </c>
      <c r="I1321">
        <f>ROUND(VLOOKUP($C1321,NHGIS!$A$2:$H$4300,COLUMN(NHGIS!D$1))*$F1321,0)</f>
        <v>51</v>
      </c>
      <c r="J1321">
        <f>ROUND(VLOOKUP($C1321,NHGIS!$A$2:$H$4300,COLUMN(NHGIS!E$1))*$F1321,0)</f>
        <v>171</v>
      </c>
      <c r="K1321">
        <f>ROUND(VLOOKUP($C1321,NHGIS!$A$2:$H$4300,COLUMN(NHGIS!F$1))*$F1321,0)</f>
        <v>103</v>
      </c>
      <c r="L1321">
        <f>ROUND(VLOOKUP($C1321,NHGIS!$A$2:$H$4300,COLUMN(NHGIS!G$1))*$F1321,0)</f>
        <v>17</v>
      </c>
      <c r="M1321">
        <f>ROUND(VLOOKUP($C1321,NHGIS!$A$2:$H$4300,COLUMN(NHGIS!H$1))*$F1321,0)</f>
        <v>206</v>
      </c>
    </row>
    <row r="1322" spans="1:13" x14ac:dyDescent="0.2">
      <c r="A1322">
        <v>1</v>
      </c>
      <c r="B1322" t="s">
        <v>19</v>
      </c>
      <c r="C1322">
        <v>1321</v>
      </c>
      <c r="D1322">
        <f>SUMIFS('MPO Data'!D:D,'MPO Data'!C:C,TAZ!C1322)</f>
        <v>1944</v>
      </c>
      <c r="E1322">
        <f>SUMIFS(NHGIS!B:B,NHGIS!A:A,TAZ!C1322)</f>
        <v>2072</v>
      </c>
      <c r="F1322">
        <f t="shared" si="40"/>
        <v>1944</v>
      </c>
      <c r="G1322">
        <f t="shared" si="41"/>
        <v>1202</v>
      </c>
      <c r="H1322">
        <f>ROUND(VLOOKUP($C1322,NHGIS!$A$2:$H$4300,COLUMN(NHGIS!C$1))*F1322,0)</f>
        <v>742</v>
      </c>
      <c r="I1322">
        <f>ROUND(VLOOKUP($C1322,NHGIS!$A$2:$H$4300,COLUMN(NHGIS!D$1))*$F1322,0)</f>
        <v>406</v>
      </c>
      <c r="J1322">
        <f>ROUND(VLOOKUP($C1322,NHGIS!$A$2:$H$4300,COLUMN(NHGIS!E$1))*$F1322,0)</f>
        <v>399</v>
      </c>
      <c r="K1322">
        <f>ROUND(VLOOKUP($C1322,NHGIS!$A$2:$H$4300,COLUMN(NHGIS!F$1))*$F1322,0)</f>
        <v>248</v>
      </c>
      <c r="L1322">
        <f>ROUND(VLOOKUP($C1322,NHGIS!$A$2:$H$4300,COLUMN(NHGIS!G$1))*$F1322,0)</f>
        <v>284</v>
      </c>
      <c r="M1322">
        <f>ROUND(VLOOKUP($C1322,NHGIS!$A$2:$H$4300,COLUMN(NHGIS!H$1))*$F1322,0)</f>
        <v>607</v>
      </c>
    </row>
    <row r="1323" spans="1:13" x14ac:dyDescent="0.2">
      <c r="A1323">
        <v>1</v>
      </c>
      <c r="B1323" t="s">
        <v>19</v>
      </c>
      <c r="C1323">
        <v>1322</v>
      </c>
      <c r="D1323">
        <f>SUMIFS('MPO Data'!D:D,'MPO Data'!C:C,TAZ!C1323)</f>
        <v>2651</v>
      </c>
      <c r="E1323">
        <f>SUMIFS(NHGIS!B:B,NHGIS!A:A,TAZ!C1323)</f>
        <v>2739</v>
      </c>
      <c r="F1323">
        <f t="shared" si="40"/>
        <v>2651</v>
      </c>
      <c r="G1323">
        <f t="shared" si="41"/>
        <v>1551</v>
      </c>
      <c r="H1323">
        <f>ROUND(VLOOKUP($C1323,NHGIS!$A$2:$H$4300,COLUMN(NHGIS!C$1))*F1323,0)</f>
        <v>1100</v>
      </c>
      <c r="I1323">
        <f>ROUND(VLOOKUP($C1323,NHGIS!$A$2:$H$4300,COLUMN(NHGIS!D$1))*$F1323,0)</f>
        <v>143</v>
      </c>
      <c r="J1323">
        <f>ROUND(VLOOKUP($C1323,NHGIS!$A$2:$H$4300,COLUMN(NHGIS!E$1))*$F1323,0)</f>
        <v>299</v>
      </c>
      <c r="K1323">
        <f>ROUND(VLOOKUP($C1323,NHGIS!$A$2:$H$4300,COLUMN(NHGIS!F$1))*$F1323,0)</f>
        <v>226</v>
      </c>
      <c r="L1323">
        <f>ROUND(VLOOKUP($C1323,NHGIS!$A$2:$H$4300,COLUMN(NHGIS!G$1))*$F1323,0)</f>
        <v>330</v>
      </c>
      <c r="M1323">
        <f>ROUND(VLOOKUP($C1323,NHGIS!$A$2:$H$4300,COLUMN(NHGIS!H$1))*$F1323,0)</f>
        <v>1652</v>
      </c>
    </row>
    <row r="1324" spans="1:13" x14ac:dyDescent="0.2">
      <c r="A1324">
        <v>1</v>
      </c>
      <c r="B1324" t="s">
        <v>19</v>
      </c>
      <c r="C1324">
        <v>1323</v>
      </c>
      <c r="D1324">
        <f>SUMIFS('MPO Data'!D:D,'MPO Data'!C:C,TAZ!C1324)</f>
        <v>1912</v>
      </c>
      <c r="E1324">
        <f>SUMIFS(NHGIS!B:B,NHGIS!A:A,TAZ!C1324)</f>
        <v>1938</v>
      </c>
      <c r="F1324">
        <f t="shared" si="40"/>
        <v>1912</v>
      </c>
      <c r="G1324">
        <f t="shared" si="41"/>
        <v>1293</v>
      </c>
      <c r="H1324">
        <f>ROUND(VLOOKUP($C1324,NHGIS!$A$2:$H$4300,COLUMN(NHGIS!C$1))*F1324,0)</f>
        <v>619</v>
      </c>
      <c r="I1324">
        <f>ROUND(VLOOKUP($C1324,NHGIS!$A$2:$H$4300,COLUMN(NHGIS!D$1))*$F1324,0)</f>
        <v>122</v>
      </c>
      <c r="J1324">
        <f>ROUND(VLOOKUP($C1324,NHGIS!$A$2:$H$4300,COLUMN(NHGIS!E$1))*$F1324,0)</f>
        <v>197</v>
      </c>
      <c r="K1324">
        <f>ROUND(VLOOKUP($C1324,NHGIS!$A$2:$H$4300,COLUMN(NHGIS!F$1))*$F1324,0)</f>
        <v>191</v>
      </c>
      <c r="L1324">
        <f>ROUND(VLOOKUP($C1324,NHGIS!$A$2:$H$4300,COLUMN(NHGIS!G$1))*$F1324,0)</f>
        <v>194</v>
      </c>
      <c r="M1324">
        <f>ROUND(VLOOKUP($C1324,NHGIS!$A$2:$H$4300,COLUMN(NHGIS!H$1))*$F1324,0)</f>
        <v>1207</v>
      </c>
    </row>
    <row r="1325" spans="1:13" x14ac:dyDescent="0.2">
      <c r="A1325">
        <v>1</v>
      </c>
      <c r="B1325" t="s">
        <v>19</v>
      </c>
      <c r="C1325">
        <v>1324</v>
      </c>
      <c r="D1325">
        <f>SUMIFS('MPO Data'!D:D,'MPO Data'!C:C,TAZ!C1325)</f>
        <v>1586</v>
      </c>
      <c r="E1325">
        <f>SUMIFS(NHGIS!B:B,NHGIS!A:A,TAZ!C1325)</f>
        <v>1613</v>
      </c>
      <c r="F1325">
        <f t="shared" si="40"/>
        <v>1586</v>
      </c>
      <c r="G1325">
        <f t="shared" si="41"/>
        <v>1071</v>
      </c>
      <c r="H1325">
        <f>ROUND(VLOOKUP($C1325,NHGIS!$A$2:$H$4300,COLUMN(NHGIS!C$1))*F1325,0)</f>
        <v>515</v>
      </c>
      <c r="I1325">
        <f>ROUND(VLOOKUP($C1325,NHGIS!$A$2:$H$4300,COLUMN(NHGIS!D$1))*$F1325,0)</f>
        <v>111</v>
      </c>
      <c r="J1325">
        <f>ROUND(VLOOKUP($C1325,NHGIS!$A$2:$H$4300,COLUMN(NHGIS!E$1))*$F1325,0)</f>
        <v>204</v>
      </c>
      <c r="K1325">
        <f>ROUND(VLOOKUP($C1325,NHGIS!$A$2:$H$4300,COLUMN(NHGIS!F$1))*$F1325,0)</f>
        <v>108</v>
      </c>
      <c r="L1325">
        <f>ROUND(VLOOKUP($C1325,NHGIS!$A$2:$H$4300,COLUMN(NHGIS!G$1))*$F1325,0)</f>
        <v>143</v>
      </c>
      <c r="M1325">
        <f>ROUND(VLOOKUP($C1325,NHGIS!$A$2:$H$4300,COLUMN(NHGIS!H$1))*$F1325,0)</f>
        <v>1021</v>
      </c>
    </row>
    <row r="1326" spans="1:13" x14ac:dyDescent="0.2">
      <c r="A1326">
        <v>1</v>
      </c>
      <c r="B1326" t="s">
        <v>19</v>
      </c>
      <c r="C1326">
        <v>1325</v>
      </c>
      <c r="D1326">
        <f>SUMIFS('MPO Data'!D:D,'MPO Data'!C:C,TAZ!C1326)</f>
        <v>0</v>
      </c>
      <c r="E1326">
        <f>SUMIFS(NHGIS!B:B,NHGIS!A:A,TAZ!C1326)</f>
        <v>0</v>
      </c>
      <c r="F1326">
        <f t="shared" si="40"/>
        <v>0</v>
      </c>
      <c r="G1326">
        <f t="shared" si="41"/>
        <v>0</v>
      </c>
      <c r="H1326">
        <f>ROUND(VLOOKUP($C1326,NHGIS!$A$2:$H$4300,COLUMN(NHGIS!C$1))*F1326,0)</f>
        <v>0</v>
      </c>
      <c r="I1326">
        <f>ROUND(VLOOKUP($C1326,NHGIS!$A$2:$H$4300,COLUMN(NHGIS!D$1))*$F1326,0)</f>
        <v>0</v>
      </c>
      <c r="J1326">
        <f>ROUND(VLOOKUP($C1326,NHGIS!$A$2:$H$4300,COLUMN(NHGIS!E$1))*$F1326,0)</f>
        <v>0</v>
      </c>
      <c r="K1326">
        <f>ROUND(VLOOKUP($C1326,NHGIS!$A$2:$H$4300,COLUMN(NHGIS!F$1))*$F1326,0)</f>
        <v>0</v>
      </c>
      <c r="L1326">
        <f>ROUND(VLOOKUP($C1326,NHGIS!$A$2:$H$4300,COLUMN(NHGIS!G$1))*$F1326,0)</f>
        <v>0</v>
      </c>
      <c r="M1326">
        <f>ROUND(VLOOKUP($C1326,NHGIS!$A$2:$H$4300,COLUMN(NHGIS!H$1))*$F1326,0)</f>
        <v>0</v>
      </c>
    </row>
    <row r="1327" spans="1:13" x14ac:dyDescent="0.2">
      <c r="A1327">
        <v>1</v>
      </c>
      <c r="B1327" t="s">
        <v>19</v>
      </c>
      <c r="C1327">
        <v>1326</v>
      </c>
      <c r="D1327">
        <f>SUMIFS('MPO Data'!D:D,'MPO Data'!C:C,TAZ!C1327)</f>
        <v>2262</v>
      </c>
      <c r="E1327">
        <f>SUMIFS(NHGIS!B:B,NHGIS!A:A,TAZ!C1327)</f>
        <v>2466</v>
      </c>
      <c r="F1327">
        <f t="shared" si="40"/>
        <v>2262</v>
      </c>
      <c r="G1327">
        <f t="shared" si="41"/>
        <v>1264</v>
      </c>
      <c r="H1327">
        <f>ROUND(VLOOKUP($C1327,NHGIS!$A$2:$H$4300,COLUMN(NHGIS!C$1))*F1327,0)</f>
        <v>998</v>
      </c>
      <c r="I1327">
        <f>ROUND(VLOOKUP($C1327,NHGIS!$A$2:$H$4300,COLUMN(NHGIS!D$1))*$F1327,0)</f>
        <v>456</v>
      </c>
      <c r="J1327">
        <f>ROUND(VLOOKUP($C1327,NHGIS!$A$2:$H$4300,COLUMN(NHGIS!E$1))*$F1327,0)</f>
        <v>463</v>
      </c>
      <c r="K1327">
        <f>ROUND(VLOOKUP($C1327,NHGIS!$A$2:$H$4300,COLUMN(NHGIS!F$1))*$F1327,0)</f>
        <v>433</v>
      </c>
      <c r="L1327">
        <f>ROUND(VLOOKUP($C1327,NHGIS!$A$2:$H$4300,COLUMN(NHGIS!G$1))*$F1327,0)</f>
        <v>335</v>
      </c>
      <c r="M1327">
        <f>ROUND(VLOOKUP($C1327,NHGIS!$A$2:$H$4300,COLUMN(NHGIS!H$1))*$F1327,0)</f>
        <v>575</v>
      </c>
    </row>
    <row r="1328" spans="1:13" x14ac:dyDescent="0.2">
      <c r="A1328">
        <v>1</v>
      </c>
      <c r="B1328" t="s">
        <v>19</v>
      </c>
      <c r="C1328">
        <v>1327</v>
      </c>
      <c r="D1328">
        <f>SUMIFS('MPO Data'!D:D,'MPO Data'!C:C,TAZ!C1328)</f>
        <v>1041</v>
      </c>
      <c r="E1328">
        <f>SUMIFS(NHGIS!B:B,NHGIS!A:A,TAZ!C1328)</f>
        <v>1146</v>
      </c>
      <c r="F1328">
        <f t="shared" si="40"/>
        <v>1041</v>
      </c>
      <c r="G1328">
        <f t="shared" si="41"/>
        <v>354</v>
      </c>
      <c r="H1328">
        <f>ROUND(VLOOKUP($C1328,NHGIS!$A$2:$H$4300,COLUMN(NHGIS!C$1))*F1328,0)</f>
        <v>687</v>
      </c>
      <c r="I1328">
        <f>ROUND(VLOOKUP($C1328,NHGIS!$A$2:$H$4300,COLUMN(NHGIS!D$1))*$F1328,0)</f>
        <v>166</v>
      </c>
      <c r="J1328">
        <f>ROUND(VLOOKUP($C1328,NHGIS!$A$2:$H$4300,COLUMN(NHGIS!E$1))*$F1328,0)</f>
        <v>464</v>
      </c>
      <c r="K1328">
        <f>ROUND(VLOOKUP($C1328,NHGIS!$A$2:$H$4300,COLUMN(NHGIS!F$1))*$F1328,0)</f>
        <v>199</v>
      </c>
      <c r="L1328">
        <f>ROUND(VLOOKUP($C1328,NHGIS!$A$2:$H$4300,COLUMN(NHGIS!G$1))*$F1328,0)</f>
        <v>102</v>
      </c>
      <c r="M1328">
        <f>ROUND(VLOOKUP($C1328,NHGIS!$A$2:$H$4300,COLUMN(NHGIS!H$1))*$F1328,0)</f>
        <v>110</v>
      </c>
    </row>
    <row r="1329" spans="1:13" x14ac:dyDescent="0.2">
      <c r="A1329">
        <v>1</v>
      </c>
      <c r="B1329" t="s">
        <v>19</v>
      </c>
      <c r="C1329">
        <v>1328</v>
      </c>
      <c r="D1329">
        <f>SUMIFS('MPO Data'!D:D,'MPO Data'!C:C,TAZ!C1329)</f>
        <v>1044</v>
      </c>
      <c r="E1329">
        <f>SUMIFS(NHGIS!B:B,NHGIS!A:A,TAZ!C1329)</f>
        <v>1112</v>
      </c>
      <c r="F1329">
        <f t="shared" si="40"/>
        <v>1044</v>
      </c>
      <c r="G1329">
        <f t="shared" si="41"/>
        <v>463</v>
      </c>
      <c r="H1329">
        <f>ROUND(VLOOKUP($C1329,NHGIS!$A$2:$H$4300,COLUMN(NHGIS!C$1))*F1329,0)</f>
        <v>581</v>
      </c>
      <c r="I1329">
        <f>ROUND(VLOOKUP($C1329,NHGIS!$A$2:$H$4300,COLUMN(NHGIS!D$1))*$F1329,0)</f>
        <v>77</v>
      </c>
      <c r="J1329">
        <f>ROUND(VLOOKUP($C1329,NHGIS!$A$2:$H$4300,COLUMN(NHGIS!E$1))*$F1329,0)</f>
        <v>114</v>
      </c>
      <c r="K1329">
        <f>ROUND(VLOOKUP($C1329,NHGIS!$A$2:$H$4300,COLUMN(NHGIS!F$1))*$F1329,0)</f>
        <v>139</v>
      </c>
      <c r="L1329">
        <f>ROUND(VLOOKUP($C1329,NHGIS!$A$2:$H$4300,COLUMN(NHGIS!G$1))*$F1329,0)</f>
        <v>269</v>
      </c>
      <c r="M1329">
        <f>ROUND(VLOOKUP($C1329,NHGIS!$A$2:$H$4300,COLUMN(NHGIS!H$1))*$F1329,0)</f>
        <v>446</v>
      </c>
    </row>
    <row r="1330" spans="1:13" x14ac:dyDescent="0.2">
      <c r="A1330">
        <v>1</v>
      </c>
      <c r="B1330" t="s">
        <v>19</v>
      </c>
      <c r="C1330">
        <v>1329</v>
      </c>
      <c r="D1330">
        <f>SUMIFS('MPO Data'!D:D,'MPO Data'!C:C,TAZ!C1330)</f>
        <v>915</v>
      </c>
      <c r="E1330">
        <f>SUMIFS(NHGIS!B:B,NHGIS!A:A,TAZ!C1330)</f>
        <v>705</v>
      </c>
      <c r="F1330">
        <f t="shared" si="40"/>
        <v>915</v>
      </c>
      <c r="G1330">
        <f t="shared" si="41"/>
        <v>757</v>
      </c>
      <c r="H1330">
        <f>ROUND(VLOOKUP($C1330,NHGIS!$A$2:$H$4300,COLUMN(NHGIS!C$1))*F1330,0)</f>
        <v>158</v>
      </c>
      <c r="I1330">
        <f>ROUND(VLOOKUP($C1330,NHGIS!$A$2:$H$4300,COLUMN(NHGIS!D$1))*$F1330,0)</f>
        <v>254</v>
      </c>
      <c r="J1330">
        <f>ROUND(VLOOKUP($C1330,NHGIS!$A$2:$H$4300,COLUMN(NHGIS!E$1))*$F1330,0)</f>
        <v>141</v>
      </c>
      <c r="K1330">
        <f>ROUND(VLOOKUP($C1330,NHGIS!$A$2:$H$4300,COLUMN(NHGIS!F$1))*$F1330,0)</f>
        <v>141</v>
      </c>
      <c r="L1330">
        <f>ROUND(VLOOKUP($C1330,NHGIS!$A$2:$H$4300,COLUMN(NHGIS!G$1))*$F1330,0)</f>
        <v>71</v>
      </c>
      <c r="M1330">
        <f>ROUND(VLOOKUP($C1330,NHGIS!$A$2:$H$4300,COLUMN(NHGIS!H$1))*$F1330,0)</f>
        <v>306</v>
      </c>
    </row>
    <row r="1331" spans="1:13" x14ac:dyDescent="0.2">
      <c r="A1331">
        <v>1</v>
      </c>
      <c r="B1331" t="s">
        <v>19</v>
      </c>
      <c r="C1331">
        <v>1330</v>
      </c>
      <c r="D1331">
        <f>SUMIFS('MPO Data'!D:D,'MPO Data'!C:C,TAZ!C1331)</f>
        <v>555</v>
      </c>
      <c r="E1331">
        <f>SUMIFS(NHGIS!B:B,NHGIS!A:A,TAZ!C1331)</f>
        <v>707</v>
      </c>
      <c r="F1331">
        <f t="shared" si="40"/>
        <v>555</v>
      </c>
      <c r="G1331">
        <f t="shared" si="41"/>
        <v>356</v>
      </c>
      <c r="H1331">
        <f>ROUND(VLOOKUP($C1331,NHGIS!$A$2:$H$4300,COLUMN(NHGIS!C$1))*F1331,0)</f>
        <v>199</v>
      </c>
      <c r="I1331">
        <f>ROUND(VLOOKUP($C1331,NHGIS!$A$2:$H$4300,COLUMN(NHGIS!D$1))*$F1331,0)</f>
        <v>73</v>
      </c>
      <c r="J1331">
        <f>ROUND(VLOOKUP($C1331,NHGIS!$A$2:$H$4300,COLUMN(NHGIS!E$1))*$F1331,0)</f>
        <v>75</v>
      </c>
      <c r="K1331">
        <f>ROUND(VLOOKUP($C1331,NHGIS!$A$2:$H$4300,COLUMN(NHGIS!F$1))*$F1331,0)</f>
        <v>53</v>
      </c>
      <c r="L1331">
        <f>ROUND(VLOOKUP($C1331,NHGIS!$A$2:$H$4300,COLUMN(NHGIS!G$1))*$F1331,0)</f>
        <v>48</v>
      </c>
      <c r="M1331">
        <f>ROUND(VLOOKUP($C1331,NHGIS!$A$2:$H$4300,COLUMN(NHGIS!H$1))*$F1331,0)</f>
        <v>306</v>
      </c>
    </row>
    <row r="1332" spans="1:13" x14ac:dyDescent="0.2">
      <c r="A1332">
        <v>1</v>
      </c>
      <c r="B1332" t="s">
        <v>19</v>
      </c>
      <c r="C1332">
        <v>1331</v>
      </c>
      <c r="D1332">
        <f>SUMIFS('MPO Data'!D:D,'MPO Data'!C:C,TAZ!C1332)</f>
        <v>765</v>
      </c>
      <c r="E1332">
        <f>SUMIFS(NHGIS!B:B,NHGIS!A:A,TAZ!C1332)</f>
        <v>1653</v>
      </c>
      <c r="F1332">
        <f t="shared" si="40"/>
        <v>765</v>
      </c>
      <c r="G1332">
        <f t="shared" si="41"/>
        <v>542</v>
      </c>
      <c r="H1332">
        <f>ROUND(VLOOKUP($C1332,NHGIS!$A$2:$H$4300,COLUMN(NHGIS!C$1))*F1332,0)</f>
        <v>223</v>
      </c>
      <c r="I1332">
        <f>ROUND(VLOOKUP($C1332,NHGIS!$A$2:$H$4300,COLUMN(NHGIS!D$1))*$F1332,0)</f>
        <v>183</v>
      </c>
      <c r="J1332">
        <f>ROUND(VLOOKUP($C1332,NHGIS!$A$2:$H$4300,COLUMN(NHGIS!E$1))*$F1332,0)</f>
        <v>257</v>
      </c>
      <c r="K1332">
        <f>ROUND(VLOOKUP($C1332,NHGIS!$A$2:$H$4300,COLUMN(NHGIS!F$1))*$F1332,0)</f>
        <v>108</v>
      </c>
      <c r="L1332">
        <f>ROUND(VLOOKUP($C1332,NHGIS!$A$2:$H$4300,COLUMN(NHGIS!G$1))*$F1332,0)</f>
        <v>38</v>
      </c>
      <c r="M1332">
        <f>ROUND(VLOOKUP($C1332,NHGIS!$A$2:$H$4300,COLUMN(NHGIS!H$1))*$F1332,0)</f>
        <v>179</v>
      </c>
    </row>
    <row r="1333" spans="1:13" x14ac:dyDescent="0.2">
      <c r="A1333">
        <v>1</v>
      </c>
      <c r="B1333" t="s">
        <v>19</v>
      </c>
      <c r="C1333">
        <v>1332</v>
      </c>
      <c r="D1333">
        <f>SUMIFS('MPO Data'!D:D,'MPO Data'!C:C,TAZ!C1333)</f>
        <v>1090</v>
      </c>
      <c r="E1333">
        <f>SUMIFS(NHGIS!B:B,NHGIS!A:A,TAZ!C1333)</f>
        <v>1208</v>
      </c>
      <c r="F1333">
        <f t="shared" si="40"/>
        <v>1090</v>
      </c>
      <c r="G1333">
        <f t="shared" si="41"/>
        <v>679</v>
      </c>
      <c r="H1333">
        <f>ROUND(VLOOKUP($C1333,NHGIS!$A$2:$H$4300,COLUMN(NHGIS!C$1))*F1333,0)</f>
        <v>411</v>
      </c>
      <c r="I1333">
        <f>ROUND(VLOOKUP($C1333,NHGIS!$A$2:$H$4300,COLUMN(NHGIS!D$1))*$F1333,0)</f>
        <v>637</v>
      </c>
      <c r="J1333">
        <f>ROUND(VLOOKUP($C1333,NHGIS!$A$2:$H$4300,COLUMN(NHGIS!E$1))*$F1333,0)</f>
        <v>203</v>
      </c>
      <c r="K1333">
        <f>ROUND(VLOOKUP($C1333,NHGIS!$A$2:$H$4300,COLUMN(NHGIS!F$1))*$F1333,0)</f>
        <v>76</v>
      </c>
      <c r="L1333">
        <f>ROUND(VLOOKUP($C1333,NHGIS!$A$2:$H$4300,COLUMN(NHGIS!G$1))*$F1333,0)</f>
        <v>62</v>
      </c>
      <c r="M1333">
        <f>ROUND(VLOOKUP($C1333,NHGIS!$A$2:$H$4300,COLUMN(NHGIS!H$1))*$F1333,0)</f>
        <v>112</v>
      </c>
    </row>
    <row r="1334" spans="1:13" x14ac:dyDescent="0.2">
      <c r="A1334">
        <v>1</v>
      </c>
      <c r="B1334" t="s">
        <v>19</v>
      </c>
      <c r="C1334">
        <v>1333</v>
      </c>
      <c r="D1334">
        <f>SUMIFS('MPO Data'!D:D,'MPO Data'!C:C,TAZ!C1334)</f>
        <v>242</v>
      </c>
      <c r="E1334">
        <f>SUMIFS(NHGIS!B:B,NHGIS!A:A,TAZ!C1334)</f>
        <v>219</v>
      </c>
      <c r="F1334">
        <f t="shared" si="40"/>
        <v>242</v>
      </c>
      <c r="G1334">
        <f t="shared" si="41"/>
        <v>199</v>
      </c>
      <c r="H1334">
        <f>ROUND(VLOOKUP($C1334,NHGIS!$A$2:$H$4300,COLUMN(NHGIS!C$1))*F1334,0)</f>
        <v>43</v>
      </c>
      <c r="I1334">
        <f>ROUND(VLOOKUP($C1334,NHGIS!$A$2:$H$4300,COLUMN(NHGIS!D$1))*$F1334,0)</f>
        <v>64</v>
      </c>
      <c r="J1334">
        <f>ROUND(VLOOKUP($C1334,NHGIS!$A$2:$H$4300,COLUMN(NHGIS!E$1))*$F1334,0)</f>
        <v>45</v>
      </c>
      <c r="K1334">
        <f>ROUND(VLOOKUP($C1334,NHGIS!$A$2:$H$4300,COLUMN(NHGIS!F$1))*$F1334,0)</f>
        <v>0</v>
      </c>
      <c r="L1334">
        <f>ROUND(VLOOKUP($C1334,NHGIS!$A$2:$H$4300,COLUMN(NHGIS!G$1))*$F1334,0)</f>
        <v>20</v>
      </c>
      <c r="M1334">
        <f>ROUND(VLOOKUP($C1334,NHGIS!$A$2:$H$4300,COLUMN(NHGIS!H$1))*$F1334,0)</f>
        <v>113</v>
      </c>
    </row>
    <row r="1335" spans="1:13" x14ac:dyDescent="0.2">
      <c r="A1335">
        <v>1</v>
      </c>
      <c r="B1335" t="s">
        <v>19</v>
      </c>
      <c r="C1335">
        <v>1334</v>
      </c>
      <c r="D1335">
        <f>SUMIFS('MPO Data'!D:D,'MPO Data'!C:C,TAZ!C1335)</f>
        <v>786</v>
      </c>
      <c r="E1335">
        <f>SUMIFS(NHGIS!B:B,NHGIS!A:A,TAZ!C1335)</f>
        <v>701</v>
      </c>
      <c r="F1335">
        <f t="shared" si="40"/>
        <v>786</v>
      </c>
      <c r="G1335">
        <f t="shared" si="41"/>
        <v>519</v>
      </c>
      <c r="H1335">
        <f>ROUND(VLOOKUP($C1335,NHGIS!$A$2:$H$4300,COLUMN(NHGIS!C$1))*F1335,0)</f>
        <v>267</v>
      </c>
      <c r="I1335">
        <f>ROUND(VLOOKUP($C1335,NHGIS!$A$2:$H$4300,COLUMN(NHGIS!D$1))*$F1335,0)</f>
        <v>167</v>
      </c>
      <c r="J1335">
        <f>ROUND(VLOOKUP($C1335,NHGIS!$A$2:$H$4300,COLUMN(NHGIS!E$1))*$F1335,0)</f>
        <v>129</v>
      </c>
      <c r="K1335">
        <f>ROUND(VLOOKUP($C1335,NHGIS!$A$2:$H$4300,COLUMN(NHGIS!F$1))*$F1335,0)</f>
        <v>168</v>
      </c>
      <c r="L1335">
        <f>ROUND(VLOOKUP($C1335,NHGIS!$A$2:$H$4300,COLUMN(NHGIS!G$1))*$F1335,0)</f>
        <v>101</v>
      </c>
      <c r="M1335">
        <f>ROUND(VLOOKUP($C1335,NHGIS!$A$2:$H$4300,COLUMN(NHGIS!H$1))*$F1335,0)</f>
        <v>221</v>
      </c>
    </row>
    <row r="1336" spans="1:13" x14ac:dyDescent="0.2">
      <c r="A1336">
        <v>1</v>
      </c>
      <c r="B1336" t="s">
        <v>19</v>
      </c>
      <c r="C1336">
        <v>1335</v>
      </c>
      <c r="D1336">
        <f>SUMIFS('MPO Data'!D:D,'MPO Data'!C:C,TAZ!C1336)</f>
        <v>1287</v>
      </c>
      <c r="E1336">
        <f>SUMIFS(NHGIS!B:B,NHGIS!A:A,TAZ!C1336)</f>
        <v>1560</v>
      </c>
      <c r="F1336">
        <f t="shared" si="40"/>
        <v>1287</v>
      </c>
      <c r="G1336">
        <f t="shared" si="41"/>
        <v>928</v>
      </c>
      <c r="H1336">
        <f>ROUND(VLOOKUP($C1336,NHGIS!$A$2:$H$4300,COLUMN(NHGIS!C$1))*F1336,0)</f>
        <v>359</v>
      </c>
      <c r="I1336">
        <f>ROUND(VLOOKUP($C1336,NHGIS!$A$2:$H$4300,COLUMN(NHGIS!D$1))*$F1336,0)</f>
        <v>207</v>
      </c>
      <c r="J1336">
        <f>ROUND(VLOOKUP($C1336,NHGIS!$A$2:$H$4300,COLUMN(NHGIS!E$1))*$F1336,0)</f>
        <v>158</v>
      </c>
      <c r="K1336">
        <f>ROUND(VLOOKUP($C1336,NHGIS!$A$2:$H$4300,COLUMN(NHGIS!F$1))*$F1336,0)</f>
        <v>219</v>
      </c>
      <c r="L1336">
        <f>ROUND(VLOOKUP($C1336,NHGIS!$A$2:$H$4300,COLUMN(NHGIS!G$1))*$F1336,0)</f>
        <v>116</v>
      </c>
      <c r="M1336">
        <f>ROUND(VLOOKUP($C1336,NHGIS!$A$2:$H$4300,COLUMN(NHGIS!H$1))*$F1336,0)</f>
        <v>587</v>
      </c>
    </row>
    <row r="1337" spans="1:13" x14ac:dyDescent="0.2">
      <c r="A1337">
        <v>1</v>
      </c>
      <c r="B1337" t="s">
        <v>19</v>
      </c>
      <c r="C1337">
        <v>1336</v>
      </c>
      <c r="D1337">
        <f>SUMIFS('MPO Data'!D:D,'MPO Data'!C:C,TAZ!C1337)</f>
        <v>264</v>
      </c>
      <c r="E1337">
        <f>SUMIFS(NHGIS!B:B,NHGIS!A:A,TAZ!C1337)</f>
        <v>244</v>
      </c>
      <c r="F1337">
        <f t="shared" si="40"/>
        <v>264</v>
      </c>
      <c r="G1337">
        <f t="shared" si="41"/>
        <v>242</v>
      </c>
      <c r="H1337">
        <f>ROUND(VLOOKUP($C1337,NHGIS!$A$2:$H$4300,COLUMN(NHGIS!C$1))*F1337,0)</f>
        <v>22</v>
      </c>
      <c r="I1337">
        <f>ROUND(VLOOKUP($C1337,NHGIS!$A$2:$H$4300,COLUMN(NHGIS!D$1))*$F1337,0)</f>
        <v>91</v>
      </c>
      <c r="J1337">
        <f>ROUND(VLOOKUP($C1337,NHGIS!$A$2:$H$4300,COLUMN(NHGIS!E$1))*$F1337,0)</f>
        <v>76</v>
      </c>
      <c r="K1337">
        <f>ROUND(VLOOKUP($C1337,NHGIS!$A$2:$H$4300,COLUMN(NHGIS!F$1))*$F1337,0)</f>
        <v>10</v>
      </c>
      <c r="L1337">
        <f>ROUND(VLOOKUP($C1337,NHGIS!$A$2:$H$4300,COLUMN(NHGIS!G$1))*$F1337,0)</f>
        <v>42</v>
      </c>
      <c r="M1337">
        <f>ROUND(VLOOKUP($C1337,NHGIS!$A$2:$H$4300,COLUMN(NHGIS!H$1))*$F1337,0)</f>
        <v>45</v>
      </c>
    </row>
    <row r="1338" spans="1:13" x14ac:dyDescent="0.2">
      <c r="A1338">
        <v>1</v>
      </c>
      <c r="B1338" t="s">
        <v>19</v>
      </c>
      <c r="C1338">
        <v>1337</v>
      </c>
      <c r="D1338">
        <f>SUMIFS('MPO Data'!D:D,'MPO Data'!C:C,TAZ!C1338)</f>
        <v>157</v>
      </c>
      <c r="E1338">
        <f>SUMIFS(NHGIS!B:B,NHGIS!A:A,TAZ!C1338)</f>
        <v>151</v>
      </c>
      <c r="F1338">
        <f t="shared" si="40"/>
        <v>157</v>
      </c>
      <c r="G1338">
        <f t="shared" si="41"/>
        <v>105</v>
      </c>
      <c r="H1338">
        <f>ROUND(VLOOKUP($C1338,NHGIS!$A$2:$H$4300,COLUMN(NHGIS!C$1))*F1338,0)</f>
        <v>52</v>
      </c>
      <c r="I1338">
        <f>ROUND(VLOOKUP($C1338,NHGIS!$A$2:$H$4300,COLUMN(NHGIS!D$1))*$F1338,0)</f>
        <v>35</v>
      </c>
      <c r="J1338">
        <f>ROUND(VLOOKUP($C1338,NHGIS!$A$2:$H$4300,COLUMN(NHGIS!E$1))*$F1338,0)</f>
        <v>24</v>
      </c>
      <c r="K1338">
        <f>ROUND(VLOOKUP($C1338,NHGIS!$A$2:$H$4300,COLUMN(NHGIS!F$1))*$F1338,0)</f>
        <v>35</v>
      </c>
      <c r="L1338">
        <f>ROUND(VLOOKUP($C1338,NHGIS!$A$2:$H$4300,COLUMN(NHGIS!G$1))*$F1338,0)</f>
        <v>36</v>
      </c>
      <c r="M1338">
        <f>ROUND(VLOOKUP($C1338,NHGIS!$A$2:$H$4300,COLUMN(NHGIS!H$1))*$F1338,0)</f>
        <v>26</v>
      </c>
    </row>
    <row r="1339" spans="1:13" x14ac:dyDescent="0.2">
      <c r="A1339">
        <v>1</v>
      </c>
      <c r="B1339" t="s">
        <v>19</v>
      </c>
      <c r="C1339">
        <v>1338</v>
      </c>
      <c r="D1339">
        <f>SUMIFS('MPO Data'!D:D,'MPO Data'!C:C,TAZ!C1339)</f>
        <v>1859</v>
      </c>
      <c r="E1339">
        <f>SUMIFS(NHGIS!B:B,NHGIS!A:A,TAZ!C1339)</f>
        <v>674.5</v>
      </c>
      <c r="F1339">
        <f t="shared" si="40"/>
        <v>1859</v>
      </c>
      <c r="G1339">
        <f t="shared" si="41"/>
        <v>1331</v>
      </c>
      <c r="H1339">
        <f>ROUND(VLOOKUP($C1339,NHGIS!$A$2:$H$4300,COLUMN(NHGIS!C$1))*F1339,0)</f>
        <v>528</v>
      </c>
      <c r="I1339">
        <f>ROUND(VLOOKUP($C1339,NHGIS!$A$2:$H$4300,COLUMN(NHGIS!D$1))*$F1339,0)</f>
        <v>165</v>
      </c>
      <c r="J1339">
        <f>ROUND(VLOOKUP($C1339,NHGIS!$A$2:$H$4300,COLUMN(NHGIS!E$1))*$F1339,0)</f>
        <v>257</v>
      </c>
      <c r="K1339">
        <f>ROUND(VLOOKUP($C1339,NHGIS!$A$2:$H$4300,COLUMN(NHGIS!F$1))*$F1339,0)</f>
        <v>176</v>
      </c>
      <c r="L1339">
        <f>ROUND(VLOOKUP($C1339,NHGIS!$A$2:$H$4300,COLUMN(NHGIS!G$1))*$F1339,0)</f>
        <v>174</v>
      </c>
      <c r="M1339">
        <f>ROUND(VLOOKUP($C1339,NHGIS!$A$2:$H$4300,COLUMN(NHGIS!H$1))*$F1339,0)</f>
        <v>1087</v>
      </c>
    </row>
    <row r="1340" spans="1:13" x14ac:dyDescent="0.2">
      <c r="A1340">
        <v>1</v>
      </c>
      <c r="B1340" t="s">
        <v>19</v>
      </c>
      <c r="C1340">
        <v>1339</v>
      </c>
      <c r="D1340">
        <f>SUMIFS('MPO Data'!D:D,'MPO Data'!C:C,TAZ!C1340)</f>
        <v>288</v>
      </c>
      <c r="E1340">
        <f>SUMIFS(NHGIS!B:B,NHGIS!A:A,TAZ!C1340)</f>
        <v>501</v>
      </c>
      <c r="F1340">
        <f t="shared" si="40"/>
        <v>288</v>
      </c>
      <c r="G1340">
        <f t="shared" si="41"/>
        <v>273</v>
      </c>
      <c r="H1340">
        <f>ROUND(VLOOKUP($C1340,NHGIS!$A$2:$H$4300,COLUMN(NHGIS!C$1))*F1340,0)</f>
        <v>15</v>
      </c>
      <c r="I1340">
        <f>ROUND(VLOOKUP($C1340,NHGIS!$A$2:$H$4300,COLUMN(NHGIS!D$1))*$F1340,0)</f>
        <v>61</v>
      </c>
      <c r="J1340">
        <f>ROUND(VLOOKUP($C1340,NHGIS!$A$2:$H$4300,COLUMN(NHGIS!E$1))*$F1340,0)</f>
        <v>9</v>
      </c>
      <c r="K1340">
        <f>ROUND(VLOOKUP($C1340,NHGIS!$A$2:$H$4300,COLUMN(NHGIS!F$1))*$F1340,0)</f>
        <v>22</v>
      </c>
      <c r="L1340">
        <f>ROUND(VLOOKUP($C1340,NHGIS!$A$2:$H$4300,COLUMN(NHGIS!G$1))*$F1340,0)</f>
        <v>32</v>
      </c>
      <c r="M1340">
        <f>ROUND(VLOOKUP($C1340,NHGIS!$A$2:$H$4300,COLUMN(NHGIS!H$1))*$F1340,0)</f>
        <v>164</v>
      </c>
    </row>
    <row r="1341" spans="1:13" x14ac:dyDescent="0.2">
      <c r="A1341">
        <v>1</v>
      </c>
      <c r="B1341" t="s">
        <v>19</v>
      </c>
      <c r="C1341">
        <v>1340</v>
      </c>
      <c r="D1341">
        <f>SUMIFS('MPO Data'!D:D,'MPO Data'!C:C,TAZ!C1341)</f>
        <v>427</v>
      </c>
      <c r="E1341">
        <f>SUMIFS(NHGIS!B:B,NHGIS!A:A,TAZ!C1341)</f>
        <v>436</v>
      </c>
      <c r="F1341">
        <f t="shared" si="40"/>
        <v>427</v>
      </c>
      <c r="G1341">
        <f t="shared" si="41"/>
        <v>304</v>
      </c>
      <c r="H1341">
        <f>ROUND(VLOOKUP($C1341,NHGIS!$A$2:$H$4300,COLUMN(NHGIS!C$1))*F1341,0)</f>
        <v>123</v>
      </c>
      <c r="I1341">
        <f>ROUND(VLOOKUP($C1341,NHGIS!$A$2:$H$4300,COLUMN(NHGIS!D$1))*$F1341,0)</f>
        <v>28</v>
      </c>
      <c r="J1341">
        <f>ROUND(VLOOKUP($C1341,NHGIS!$A$2:$H$4300,COLUMN(NHGIS!E$1))*$F1341,0)</f>
        <v>97</v>
      </c>
      <c r="K1341">
        <f>ROUND(VLOOKUP($C1341,NHGIS!$A$2:$H$4300,COLUMN(NHGIS!F$1))*$F1341,0)</f>
        <v>82</v>
      </c>
      <c r="L1341">
        <f>ROUND(VLOOKUP($C1341,NHGIS!$A$2:$H$4300,COLUMN(NHGIS!G$1))*$F1341,0)</f>
        <v>11</v>
      </c>
      <c r="M1341">
        <f>ROUND(VLOOKUP($C1341,NHGIS!$A$2:$H$4300,COLUMN(NHGIS!H$1))*$F1341,0)</f>
        <v>209</v>
      </c>
    </row>
    <row r="1342" spans="1:13" x14ac:dyDescent="0.2">
      <c r="A1342">
        <v>1</v>
      </c>
      <c r="B1342" t="s">
        <v>19</v>
      </c>
      <c r="C1342">
        <v>1341</v>
      </c>
      <c r="D1342">
        <f>SUMIFS('MPO Data'!D:D,'MPO Data'!C:C,TAZ!C1342)</f>
        <v>430</v>
      </c>
      <c r="E1342">
        <f>SUMIFS(NHGIS!B:B,NHGIS!A:A,TAZ!C1342)</f>
        <v>499</v>
      </c>
      <c r="F1342">
        <f t="shared" si="40"/>
        <v>430</v>
      </c>
      <c r="G1342">
        <f t="shared" si="41"/>
        <v>262</v>
      </c>
      <c r="H1342">
        <f>ROUND(VLOOKUP($C1342,NHGIS!$A$2:$H$4300,COLUMN(NHGIS!C$1))*F1342,0)</f>
        <v>168</v>
      </c>
      <c r="I1342">
        <f>ROUND(VLOOKUP($C1342,NHGIS!$A$2:$H$4300,COLUMN(NHGIS!D$1))*$F1342,0)</f>
        <v>68</v>
      </c>
      <c r="J1342">
        <f>ROUND(VLOOKUP($C1342,NHGIS!$A$2:$H$4300,COLUMN(NHGIS!E$1))*$F1342,0)</f>
        <v>61</v>
      </c>
      <c r="K1342">
        <f>ROUND(VLOOKUP($C1342,NHGIS!$A$2:$H$4300,COLUMN(NHGIS!F$1))*$F1342,0)</f>
        <v>28</v>
      </c>
      <c r="L1342">
        <f>ROUND(VLOOKUP($C1342,NHGIS!$A$2:$H$4300,COLUMN(NHGIS!G$1))*$F1342,0)</f>
        <v>42</v>
      </c>
      <c r="M1342">
        <f>ROUND(VLOOKUP($C1342,NHGIS!$A$2:$H$4300,COLUMN(NHGIS!H$1))*$F1342,0)</f>
        <v>231</v>
      </c>
    </row>
    <row r="1343" spans="1:13" x14ac:dyDescent="0.2">
      <c r="A1343">
        <v>1</v>
      </c>
      <c r="B1343" t="s">
        <v>19</v>
      </c>
      <c r="C1343">
        <v>1342</v>
      </c>
      <c r="D1343">
        <f>SUMIFS('MPO Data'!D:D,'MPO Data'!C:C,TAZ!C1343)</f>
        <v>1556</v>
      </c>
      <c r="E1343">
        <f>SUMIFS(NHGIS!B:B,NHGIS!A:A,TAZ!C1343)</f>
        <v>860</v>
      </c>
      <c r="F1343">
        <f t="shared" si="40"/>
        <v>1556</v>
      </c>
      <c r="G1343">
        <f t="shared" si="41"/>
        <v>1238</v>
      </c>
      <c r="H1343">
        <f>ROUND(VLOOKUP($C1343,NHGIS!$A$2:$H$4300,COLUMN(NHGIS!C$1))*F1343,0)</f>
        <v>318</v>
      </c>
      <c r="I1343">
        <f>ROUND(VLOOKUP($C1343,NHGIS!$A$2:$H$4300,COLUMN(NHGIS!D$1))*$F1343,0)</f>
        <v>367</v>
      </c>
      <c r="J1343">
        <f>ROUND(VLOOKUP($C1343,NHGIS!$A$2:$H$4300,COLUMN(NHGIS!E$1))*$F1343,0)</f>
        <v>300</v>
      </c>
      <c r="K1343">
        <f>ROUND(VLOOKUP($C1343,NHGIS!$A$2:$H$4300,COLUMN(NHGIS!F$1))*$F1343,0)</f>
        <v>208</v>
      </c>
      <c r="L1343">
        <f>ROUND(VLOOKUP($C1343,NHGIS!$A$2:$H$4300,COLUMN(NHGIS!G$1))*$F1343,0)</f>
        <v>156</v>
      </c>
      <c r="M1343">
        <f>ROUND(VLOOKUP($C1343,NHGIS!$A$2:$H$4300,COLUMN(NHGIS!H$1))*$F1343,0)</f>
        <v>525</v>
      </c>
    </row>
    <row r="1344" spans="1:13" x14ac:dyDescent="0.2">
      <c r="A1344">
        <v>1</v>
      </c>
      <c r="B1344" t="s">
        <v>19</v>
      </c>
      <c r="C1344">
        <v>1343</v>
      </c>
      <c r="D1344">
        <f>SUMIFS('MPO Data'!D:D,'MPO Data'!C:C,TAZ!C1344)</f>
        <v>718</v>
      </c>
      <c r="E1344">
        <f>SUMIFS(NHGIS!B:B,NHGIS!A:A,TAZ!C1344)</f>
        <v>830</v>
      </c>
      <c r="F1344">
        <f t="shared" si="40"/>
        <v>718</v>
      </c>
      <c r="G1344">
        <f t="shared" si="41"/>
        <v>503</v>
      </c>
      <c r="H1344">
        <f>ROUND(VLOOKUP($C1344,NHGIS!$A$2:$H$4300,COLUMN(NHGIS!C$1))*F1344,0)</f>
        <v>215</v>
      </c>
      <c r="I1344">
        <f>ROUND(VLOOKUP($C1344,NHGIS!$A$2:$H$4300,COLUMN(NHGIS!D$1))*$F1344,0)</f>
        <v>131</v>
      </c>
      <c r="J1344">
        <f>ROUND(VLOOKUP($C1344,NHGIS!$A$2:$H$4300,COLUMN(NHGIS!E$1))*$F1344,0)</f>
        <v>150</v>
      </c>
      <c r="K1344">
        <f>ROUND(VLOOKUP($C1344,NHGIS!$A$2:$H$4300,COLUMN(NHGIS!F$1))*$F1344,0)</f>
        <v>113</v>
      </c>
      <c r="L1344">
        <f>ROUND(VLOOKUP($C1344,NHGIS!$A$2:$H$4300,COLUMN(NHGIS!G$1))*$F1344,0)</f>
        <v>51</v>
      </c>
      <c r="M1344">
        <f>ROUND(VLOOKUP($C1344,NHGIS!$A$2:$H$4300,COLUMN(NHGIS!H$1))*$F1344,0)</f>
        <v>273</v>
      </c>
    </row>
    <row r="1345" spans="1:13" x14ac:dyDescent="0.2">
      <c r="A1345">
        <v>1</v>
      </c>
      <c r="B1345" t="s">
        <v>19</v>
      </c>
      <c r="C1345">
        <v>1344</v>
      </c>
      <c r="D1345">
        <f>SUMIFS('MPO Data'!D:D,'MPO Data'!C:C,TAZ!C1345)</f>
        <v>2108</v>
      </c>
      <c r="E1345">
        <f>SUMIFS(NHGIS!B:B,NHGIS!A:A,TAZ!C1345)</f>
        <v>1266</v>
      </c>
      <c r="F1345">
        <f t="shared" si="40"/>
        <v>2108</v>
      </c>
      <c r="G1345">
        <f t="shared" si="41"/>
        <v>1152</v>
      </c>
      <c r="H1345">
        <f>ROUND(VLOOKUP($C1345,NHGIS!$A$2:$H$4300,COLUMN(NHGIS!C$1))*F1345,0)</f>
        <v>956</v>
      </c>
      <c r="I1345">
        <f>ROUND(VLOOKUP($C1345,NHGIS!$A$2:$H$4300,COLUMN(NHGIS!D$1))*$F1345,0)</f>
        <v>561</v>
      </c>
      <c r="J1345">
        <f>ROUND(VLOOKUP($C1345,NHGIS!$A$2:$H$4300,COLUMN(NHGIS!E$1))*$F1345,0)</f>
        <v>496</v>
      </c>
      <c r="K1345">
        <f>ROUND(VLOOKUP($C1345,NHGIS!$A$2:$H$4300,COLUMN(NHGIS!F$1))*$F1345,0)</f>
        <v>523</v>
      </c>
      <c r="L1345">
        <f>ROUND(VLOOKUP($C1345,NHGIS!$A$2:$H$4300,COLUMN(NHGIS!G$1))*$F1345,0)</f>
        <v>270</v>
      </c>
      <c r="M1345">
        <f>ROUND(VLOOKUP($C1345,NHGIS!$A$2:$H$4300,COLUMN(NHGIS!H$1))*$F1345,0)</f>
        <v>258</v>
      </c>
    </row>
    <row r="1346" spans="1:13" x14ac:dyDescent="0.2">
      <c r="A1346">
        <v>1</v>
      </c>
      <c r="B1346" t="s">
        <v>19</v>
      </c>
      <c r="C1346">
        <v>1345</v>
      </c>
      <c r="D1346">
        <f>SUMIFS('MPO Data'!D:D,'MPO Data'!C:C,TAZ!C1346)</f>
        <v>699</v>
      </c>
      <c r="E1346">
        <f>SUMIFS(NHGIS!B:B,NHGIS!A:A,TAZ!C1346)</f>
        <v>537</v>
      </c>
      <c r="F1346">
        <f t="shared" si="40"/>
        <v>699</v>
      </c>
      <c r="G1346">
        <f t="shared" si="41"/>
        <v>413</v>
      </c>
      <c r="H1346">
        <f>ROUND(VLOOKUP($C1346,NHGIS!$A$2:$H$4300,COLUMN(NHGIS!C$1))*F1346,0)</f>
        <v>286</v>
      </c>
      <c r="I1346">
        <f>ROUND(VLOOKUP($C1346,NHGIS!$A$2:$H$4300,COLUMN(NHGIS!D$1))*$F1346,0)</f>
        <v>161</v>
      </c>
      <c r="J1346">
        <f>ROUND(VLOOKUP($C1346,NHGIS!$A$2:$H$4300,COLUMN(NHGIS!E$1))*$F1346,0)</f>
        <v>79</v>
      </c>
      <c r="K1346">
        <f>ROUND(VLOOKUP($C1346,NHGIS!$A$2:$H$4300,COLUMN(NHGIS!F$1))*$F1346,0)</f>
        <v>144</v>
      </c>
      <c r="L1346">
        <f>ROUND(VLOOKUP($C1346,NHGIS!$A$2:$H$4300,COLUMN(NHGIS!G$1))*$F1346,0)</f>
        <v>171</v>
      </c>
      <c r="M1346">
        <f>ROUND(VLOOKUP($C1346,NHGIS!$A$2:$H$4300,COLUMN(NHGIS!H$1))*$F1346,0)</f>
        <v>143</v>
      </c>
    </row>
    <row r="1347" spans="1:13" x14ac:dyDescent="0.2">
      <c r="A1347">
        <v>1</v>
      </c>
      <c r="B1347" t="s">
        <v>19</v>
      </c>
      <c r="C1347">
        <v>1346</v>
      </c>
      <c r="D1347">
        <f>SUMIFS('MPO Data'!D:D,'MPO Data'!C:C,TAZ!C1347)</f>
        <v>1793</v>
      </c>
      <c r="E1347">
        <f>SUMIFS(NHGIS!B:B,NHGIS!A:A,TAZ!C1347)</f>
        <v>1656</v>
      </c>
      <c r="F1347">
        <f t="shared" ref="F1347:F1410" si="42">D1347</f>
        <v>1793</v>
      </c>
      <c r="G1347">
        <f t="shared" ref="G1347:G1410" si="43">F1347-H1347</f>
        <v>1101</v>
      </c>
      <c r="H1347">
        <f>ROUND(VLOOKUP($C1347,NHGIS!$A$2:$H$4300,COLUMN(NHGIS!C$1))*F1347,0)</f>
        <v>692</v>
      </c>
      <c r="I1347">
        <f>ROUND(VLOOKUP($C1347,NHGIS!$A$2:$H$4300,COLUMN(NHGIS!D$1))*$F1347,0)</f>
        <v>437</v>
      </c>
      <c r="J1347">
        <f>ROUND(VLOOKUP($C1347,NHGIS!$A$2:$H$4300,COLUMN(NHGIS!E$1))*$F1347,0)</f>
        <v>298</v>
      </c>
      <c r="K1347">
        <f>ROUND(VLOOKUP($C1347,NHGIS!$A$2:$H$4300,COLUMN(NHGIS!F$1))*$F1347,0)</f>
        <v>299</v>
      </c>
      <c r="L1347">
        <f>ROUND(VLOOKUP($C1347,NHGIS!$A$2:$H$4300,COLUMN(NHGIS!G$1))*$F1347,0)</f>
        <v>343</v>
      </c>
      <c r="M1347">
        <f>ROUND(VLOOKUP($C1347,NHGIS!$A$2:$H$4300,COLUMN(NHGIS!H$1))*$F1347,0)</f>
        <v>416</v>
      </c>
    </row>
    <row r="1348" spans="1:13" x14ac:dyDescent="0.2">
      <c r="A1348">
        <v>1</v>
      </c>
      <c r="B1348" t="s">
        <v>19</v>
      </c>
      <c r="C1348">
        <v>1347</v>
      </c>
      <c r="D1348">
        <f>SUMIFS('MPO Data'!D:D,'MPO Data'!C:C,TAZ!C1348)</f>
        <v>493</v>
      </c>
      <c r="E1348">
        <f>SUMIFS(NHGIS!B:B,NHGIS!A:A,TAZ!C1348)</f>
        <v>571</v>
      </c>
      <c r="F1348">
        <f t="shared" si="42"/>
        <v>493</v>
      </c>
      <c r="G1348">
        <f t="shared" si="43"/>
        <v>158</v>
      </c>
      <c r="H1348">
        <f>ROUND(VLOOKUP($C1348,NHGIS!$A$2:$H$4300,COLUMN(NHGIS!C$1))*F1348,0)</f>
        <v>335</v>
      </c>
      <c r="I1348">
        <f>ROUND(VLOOKUP($C1348,NHGIS!$A$2:$H$4300,COLUMN(NHGIS!D$1))*$F1348,0)</f>
        <v>16</v>
      </c>
      <c r="J1348">
        <f>ROUND(VLOOKUP($C1348,NHGIS!$A$2:$H$4300,COLUMN(NHGIS!E$1))*$F1348,0)</f>
        <v>155</v>
      </c>
      <c r="K1348">
        <f>ROUND(VLOOKUP($C1348,NHGIS!$A$2:$H$4300,COLUMN(NHGIS!F$1))*$F1348,0)</f>
        <v>170</v>
      </c>
      <c r="L1348">
        <f>ROUND(VLOOKUP($C1348,NHGIS!$A$2:$H$4300,COLUMN(NHGIS!G$1))*$F1348,0)</f>
        <v>50</v>
      </c>
      <c r="M1348">
        <f>ROUND(VLOOKUP($C1348,NHGIS!$A$2:$H$4300,COLUMN(NHGIS!H$1))*$F1348,0)</f>
        <v>102</v>
      </c>
    </row>
    <row r="1349" spans="1:13" x14ac:dyDescent="0.2">
      <c r="A1349">
        <v>1</v>
      </c>
      <c r="B1349" t="s">
        <v>19</v>
      </c>
      <c r="C1349">
        <v>1348</v>
      </c>
      <c r="D1349">
        <f>SUMIFS('MPO Data'!D:D,'MPO Data'!C:C,TAZ!C1349)</f>
        <v>542</v>
      </c>
      <c r="E1349">
        <f>SUMIFS(NHGIS!B:B,NHGIS!A:A,TAZ!C1349)</f>
        <v>660</v>
      </c>
      <c r="F1349">
        <f t="shared" si="42"/>
        <v>542</v>
      </c>
      <c r="G1349">
        <f t="shared" si="43"/>
        <v>393</v>
      </c>
      <c r="H1349">
        <f>ROUND(VLOOKUP($C1349,NHGIS!$A$2:$H$4300,COLUMN(NHGIS!C$1))*F1349,0)</f>
        <v>149</v>
      </c>
      <c r="I1349">
        <f>ROUND(VLOOKUP($C1349,NHGIS!$A$2:$H$4300,COLUMN(NHGIS!D$1))*$F1349,0)</f>
        <v>113</v>
      </c>
      <c r="J1349">
        <f>ROUND(VLOOKUP($C1349,NHGIS!$A$2:$H$4300,COLUMN(NHGIS!E$1))*$F1349,0)</f>
        <v>64</v>
      </c>
      <c r="K1349">
        <f>ROUND(VLOOKUP($C1349,NHGIS!$A$2:$H$4300,COLUMN(NHGIS!F$1))*$F1349,0)</f>
        <v>0</v>
      </c>
      <c r="L1349">
        <f>ROUND(VLOOKUP($C1349,NHGIS!$A$2:$H$4300,COLUMN(NHGIS!G$1))*$F1349,0)</f>
        <v>38</v>
      </c>
      <c r="M1349">
        <f>ROUND(VLOOKUP($C1349,NHGIS!$A$2:$H$4300,COLUMN(NHGIS!H$1))*$F1349,0)</f>
        <v>327</v>
      </c>
    </row>
    <row r="1350" spans="1:13" x14ac:dyDescent="0.2">
      <c r="A1350">
        <v>1</v>
      </c>
      <c r="B1350" t="s">
        <v>19</v>
      </c>
      <c r="C1350">
        <v>1349</v>
      </c>
      <c r="D1350">
        <f>SUMIFS('MPO Data'!D:D,'MPO Data'!C:C,TAZ!C1350)</f>
        <v>1177</v>
      </c>
      <c r="E1350">
        <f>SUMIFS(NHGIS!B:B,NHGIS!A:A,TAZ!C1350)</f>
        <v>1305</v>
      </c>
      <c r="F1350">
        <f t="shared" si="42"/>
        <v>1177</v>
      </c>
      <c r="G1350">
        <f t="shared" si="43"/>
        <v>640</v>
      </c>
      <c r="H1350">
        <f>ROUND(VLOOKUP($C1350,NHGIS!$A$2:$H$4300,COLUMN(NHGIS!C$1))*F1350,0)</f>
        <v>537</v>
      </c>
      <c r="I1350">
        <f>ROUND(VLOOKUP($C1350,NHGIS!$A$2:$H$4300,COLUMN(NHGIS!D$1))*$F1350,0)</f>
        <v>308</v>
      </c>
      <c r="J1350">
        <f>ROUND(VLOOKUP($C1350,NHGIS!$A$2:$H$4300,COLUMN(NHGIS!E$1))*$F1350,0)</f>
        <v>268</v>
      </c>
      <c r="K1350">
        <f>ROUND(VLOOKUP($C1350,NHGIS!$A$2:$H$4300,COLUMN(NHGIS!F$1))*$F1350,0)</f>
        <v>176</v>
      </c>
      <c r="L1350">
        <f>ROUND(VLOOKUP($C1350,NHGIS!$A$2:$H$4300,COLUMN(NHGIS!G$1))*$F1350,0)</f>
        <v>116</v>
      </c>
      <c r="M1350">
        <f>ROUND(VLOOKUP($C1350,NHGIS!$A$2:$H$4300,COLUMN(NHGIS!H$1))*$F1350,0)</f>
        <v>308</v>
      </c>
    </row>
    <row r="1351" spans="1:13" x14ac:dyDescent="0.2">
      <c r="A1351">
        <v>1</v>
      </c>
      <c r="B1351" t="s">
        <v>19</v>
      </c>
      <c r="C1351">
        <v>1350</v>
      </c>
      <c r="D1351">
        <f>SUMIFS('MPO Data'!D:D,'MPO Data'!C:C,TAZ!C1351)</f>
        <v>360</v>
      </c>
      <c r="E1351">
        <f>SUMIFS(NHGIS!B:B,NHGIS!A:A,TAZ!C1351)</f>
        <v>409</v>
      </c>
      <c r="F1351">
        <f t="shared" si="42"/>
        <v>360</v>
      </c>
      <c r="G1351">
        <f t="shared" si="43"/>
        <v>143</v>
      </c>
      <c r="H1351">
        <f>ROUND(VLOOKUP($C1351,NHGIS!$A$2:$H$4300,COLUMN(NHGIS!C$1))*F1351,0)</f>
        <v>217</v>
      </c>
      <c r="I1351">
        <f>ROUND(VLOOKUP($C1351,NHGIS!$A$2:$H$4300,COLUMN(NHGIS!D$1))*$F1351,0)</f>
        <v>37</v>
      </c>
      <c r="J1351">
        <f>ROUND(VLOOKUP($C1351,NHGIS!$A$2:$H$4300,COLUMN(NHGIS!E$1))*$F1351,0)</f>
        <v>190</v>
      </c>
      <c r="K1351">
        <f>ROUND(VLOOKUP($C1351,NHGIS!$A$2:$H$4300,COLUMN(NHGIS!F$1))*$F1351,0)</f>
        <v>61</v>
      </c>
      <c r="L1351">
        <f>ROUND(VLOOKUP($C1351,NHGIS!$A$2:$H$4300,COLUMN(NHGIS!G$1))*$F1351,0)</f>
        <v>17</v>
      </c>
      <c r="M1351">
        <f>ROUND(VLOOKUP($C1351,NHGIS!$A$2:$H$4300,COLUMN(NHGIS!H$1))*$F1351,0)</f>
        <v>55</v>
      </c>
    </row>
    <row r="1352" spans="1:13" x14ac:dyDescent="0.2">
      <c r="A1352">
        <v>1</v>
      </c>
      <c r="B1352" t="s">
        <v>19</v>
      </c>
      <c r="C1352">
        <v>1351</v>
      </c>
      <c r="D1352">
        <f>SUMIFS('MPO Data'!D:D,'MPO Data'!C:C,TAZ!C1352)</f>
        <v>725</v>
      </c>
      <c r="E1352">
        <f>SUMIFS(NHGIS!B:B,NHGIS!A:A,TAZ!C1352)</f>
        <v>898</v>
      </c>
      <c r="F1352">
        <f t="shared" si="42"/>
        <v>725</v>
      </c>
      <c r="G1352">
        <f t="shared" si="43"/>
        <v>679</v>
      </c>
      <c r="H1352">
        <f>ROUND(VLOOKUP($C1352,NHGIS!$A$2:$H$4300,COLUMN(NHGIS!C$1))*F1352,0)</f>
        <v>46</v>
      </c>
      <c r="I1352">
        <f>ROUND(VLOOKUP($C1352,NHGIS!$A$2:$H$4300,COLUMN(NHGIS!D$1))*$F1352,0)</f>
        <v>82</v>
      </c>
      <c r="J1352">
        <f>ROUND(VLOOKUP($C1352,NHGIS!$A$2:$H$4300,COLUMN(NHGIS!E$1))*$F1352,0)</f>
        <v>44</v>
      </c>
      <c r="K1352">
        <f>ROUND(VLOOKUP($C1352,NHGIS!$A$2:$H$4300,COLUMN(NHGIS!F$1))*$F1352,0)</f>
        <v>65</v>
      </c>
      <c r="L1352">
        <f>ROUND(VLOOKUP($C1352,NHGIS!$A$2:$H$4300,COLUMN(NHGIS!G$1))*$F1352,0)</f>
        <v>90</v>
      </c>
      <c r="M1352">
        <f>ROUND(VLOOKUP($C1352,NHGIS!$A$2:$H$4300,COLUMN(NHGIS!H$1))*$F1352,0)</f>
        <v>443</v>
      </c>
    </row>
    <row r="1353" spans="1:13" x14ac:dyDescent="0.2">
      <c r="A1353">
        <v>1</v>
      </c>
      <c r="B1353" t="s">
        <v>19</v>
      </c>
      <c r="C1353">
        <v>1352</v>
      </c>
      <c r="D1353">
        <f>SUMIFS('MPO Data'!D:D,'MPO Data'!C:C,TAZ!C1353)</f>
        <v>363</v>
      </c>
      <c r="E1353">
        <f>SUMIFS(NHGIS!B:B,NHGIS!A:A,TAZ!C1353)</f>
        <v>328</v>
      </c>
      <c r="F1353">
        <f t="shared" si="42"/>
        <v>363</v>
      </c>
      <c r="G1353">
        <f t="shared" si="43"/>
        <v>329</v>
      </c>
      <c r="H1353">
        <f>ROUND(VLOOKUP($C1353,NHGIS!$A$2:$H$4300,COLUMN(NHGIS!C$1))*F1353,0)</f>
        <v>34</v>
      </c>
      <c r="I1353">
        <f>ROUND(VLOOKUP($C1353,NHGIS!$A$2:$H$4300,COLUMN(NHGIS!D$1))*$F1353,0)</f>
        <v>111</v>
      </c>
      <c r="J1353">
        <f>ROUND(VLOOKUP($C1353,NHGIS!$A$2:$H$4300,COLUMN(NHGIS!E$1))*$F1353,0)</f>
        <v>104</v>
      </c>
      <c r="K1353">
        <f>ROUND(VLOOKUP($C1353,NHGIS!$A$2:$H$4300,COLUMN(NHGIS!F$1))*$F1353,0)</f>
        <v>64</v>
      </c>
      <c r="L1353">
        <f>ROUND(VLOOKUP($C1353,NHGIS!$A$2:$H$4300,COLUMN(NHGIS!G$1))*$F1353,0)</f>
        <v>29</v>
      </c>
      <c r="M1353">
        <f>ROUND(VLOOKUP($C1353,NHGIS!$A$2:$H$4300,COLUMN(NHGIS!H$1))*$F1353,0)</f>
        <v>55</v>
      </c>
    </row>
    <row r="1354" spans="1:13" x14ac:dyDescent="0.2">
      <c r="A1354">
        <v>1</v>
      </c>
      <c r="B1354" t="s">
        <v>19</v>
      </c>
      <c r="C1354">
        <v>1353</v>
      </c>
      <c r="D1354">
        <f>SUMIFS('MPO Data'!D:D,'MPO Data'!C:C,TAZ!C1354)</f>
        <v>392</v>
      </c>
      <c r="E1354">
        <f>SUMIFS(NHGIS!B:B,NHGIS!A:A,TAZ!C1354)</f>
        <v>391</v>
      </c>
      <c r="F1354">
        <f t="shared" si="42"/>
        <v>392</v>
      </c>
      <c r="G1354">
        <f t="shared" si="43"/>
        <v>337</v>
      </c>
      <c r="H1354">
        <f>ROUND(VLOOKUP($C1354,NHGIS!$A$2:$H$4300,COLUMN(NHGIS!C$1))*F1354,0)</f>
        <v>55</v>
      </c>
      <c r="I1354">
        <f>ROUND(VLOOKUP($C1354,NHGIS!$A$2:$H$4300,COLUMN(NHGIS!D$1))*$F1354,0)</f>
        <v>46</v>
      </c>
      <c r="J1354">
        <f>ROUND(VLOOKUP($C1354,NHGIS!$A$2:$H$4300,COLUMN(NHGIS!E$1))*$F1354,0)</f>
        <v>149</v>
      </c>
      <c r="K1354">
        <f>ROUND(VLOOKUP($C1354,NHGIS!$A$2:$H$4300,COLUMN(NHGIS!F$1))*$F1354,0)</f>
        <v>87</v>
      </c>
      <c r="L1354">
        <f>ROUND(VLOOKUP($C1354,NHGIS!$A$2:$H$4300,COLUMN(NHGIS!G$1))*$F1354,0)</f>
        <v>14</v>
      </c>
      <c r="M1354">
        <f>ROUND(VLOOKUP($C1354,NHGIS!$A$2:$H$4300,COLUMN(NHGIS!H$1))*$F1354,0)</f>
        <v>95</v>
      </c>
    </row>
    <row r="1355" spans="1:13" x14ac:dyDescent="0.2">
      <c r="A1355">
        <v>1</v>
      </c>
      <c r="B1355" t="s">
        <v>19</v>
      </c>
      <c r="C1355">
        <v>1354</v>
      </c>
      <c r="D1355">
        <f>SUMIFS('MPO Data'!D:D,'MPO Data'!C:C,TAZ!C1355)</f>
        <v>1143</v>
      </c>
      <c r="E1355">
        <f>SUMIFS(NHGIS!B:B,NHGIS!A:A,TAZ!C1355)</f>
        <v>937</v>
      </c>
      <c r="F1355">
        <f t="shared" si="42"/>
        <v>1143</v>
      </c>
      <c r="G1355">
        <f t="shared" si="43"/>
        <v>649</v>
      </c>
      <c r="H1355">
        <f>ROUND(VLOOKUP($C1355,NHGIS!$A$2:$H$4300,COLUMN(NHGIS!C$1))*F1355,0)</f>
        <v>494</v>
      </c>
      <c r="I1355">
        <f>ROUND(VLOOKUP($C1355,NHGIS!$A$2:$H$4300,COLUMN(NHGIS!D$1))*$F1355,0)</f>
        <v>240</v>
      </c>
      <c r="J1355">
        <f>ROUND(VLOOKUP($C1355,NHGIS!$A$2:$H$4300,COLUMN(NHGIS!E$1))*$F1355,0)</f>
        <v>231</v>
      </c>
      <c r="K1355">
        <f>ROUND(VLOOKUP($C1355,NHGIS!$A$2:$H$4300,COLUMN(NHGIS!F$1))*$F1355,0)</f>
        <v>110</v>
      </c>
      <c r="L1355">
        <f>ROUND(VLOOKUP($C1355,NHGIS!$A$2:$H$4300,COLUMN(NHGIS!G$1))*$F1355,0)</f>
        <v>166</v>
      </c>
      <c r="M1355">
        <f>ROUND(VLOOKUP($C1355,NHGIS!$A$2:$H$4300,COLUMN(NHGIS!H$1))*$F1355,0)</f>
        <v>396</v>
      </c>
    </row>
    <row r="1356" spans="1:13" x14ac:dyDescent="0.2">
      <c r="A1356">
        <v>1</v>
      </c>
      <c r="B1356" t="s">
        <v>19</v>
      </c>
      <c r="C1356">
        <v>1355</v>
      </c>
      <c r="D1356">
        <f>SUMIFS('MPO Data'!D:D,'MPO Data'!C:C,TAZ!C1356)</f>
        <v>424</v>
      </c>
      <c r="E1356">
        <f>SUMIFS(NHGIS!B:B,NHGIS!A:A,TAZ!C1356)</f>
        <v>268</v>
      </c>
      <c r="F1356">
        <f t="shared" si="42"/>
        <v>424</v>
      </c>
      <c r="G1356">
        <f t="shared" si="43"/>
        <v>301</v>
      </c>
      <c r="H1356">
        <f>ROUND(VLOOKUP($C1356,NHGIS!$A$2:$H$4300,COLUMN(NHGIS!C$1))*F1356,0)</f>
        <v>123</v>
      </c>
      <c r="I1356">
        <f>ROUND(VLOOKUP($C1356,NHGIS!$A$2:$H$4300,COLUMN(NHGIS!D$1))*$F1356,0)</f>
        <v>104</v>
      </c>
      <c r="J1356">
        <f>ROUND(VLOOKUP($C1356,NHGIS!$A$2:$H$4300,COLUMN(NHGIS!E$1))*$F1356,0)</f>
        <v>123</v>
      </c>
      <c r="K1356">
        <f>ROUND(VLOOKUP($C1356,NHGIS!$A$2:$H$4300,COLUMN(NHGIS!F$1))*$F1356,0)</f>
        <v>78</v>
      </c>
      <c r="L1356">
        <f>ROUND(VLOOKUP($C1356,NHGIS!$A$2:$H$4300,COLUMN(NHGIS!G$1))*$F1356,0)</f>
        <v>36</v>
      </c>
      <c r="M1356">
        <f>ROUND(VLOOKUP($C1356,NHGIS!$A$2:$H$4300,COLUMN(NHGIS!H$1))*$F1356,0)</f>
        <v>82</v>
      </c>
    </row>
    <row r="1357" spans="1:13" x14ac:dyDescent="0.2">
      <c r="A1357">
        <v>1</v>
      </c>
      <c r="B1357" t="s">
        <v>19</v>
      </c>
      <c r="C1357">
        <v>1356</v>
      </c>
      <c r="D1357">
        <f>SUMIFS('MPO Data'!D:D,'MPO Data'!C:C,TAZ!C1357)</f>
        <v>230</v>
      </c>
      <c r="E1357">
        <f>SUMIFS(NHGIS!B:B,NHGIS!A:A,TAZ!C1357)</f>
        <v>137</v>
      </c>
      <c r="F1357">
        <f t="shared" si="42"/>
        <v>230</v>
      </c>
      <c r="G1357">
        <f t="shared" si="43"/>
        <v>136</v>
      </c>
      <c r="H1357">
        <f>ROUND(VLOOKUP($C1357,NHGIS!$A$2:$H$4300,COLUMN(NHGIS!C$1))*F1357,0)</f>
        <v>94</v>
      </c>
      <c r="I1357">
        <f>ROUND(VLOOKUP($C1357,NHGIS!$A$2:$H$4300,COLUMN(NHGIS!D$1))*$F1357,0)</f>
        <v>20</v>
      </c>
      <c r="J1357">
        <f>ROUND(VLOOKUP($C1357,NHGIS!$A$2:$H$4300,COLUMN(NHGIS!E$1))*$F1357,0)</f>
        <v>50</v>
      </c>
      <c r="K1357">
        <f>ROUND(VLOOKUP($C1357,NHGIS!$A$2:$H$4300,COLUMN(NHGIS!F$1))*$F1357,0)</f>
        <v>59</v>
      </c>
      <c r="L1357">
        <f>ROUND(VLOOKUP($C1357,NHGIS!$A$2:$H$4300,COLUMN(NHGIS!G$1))*$F1357,0)</f>
        <v>0</v>
      </c>
      <c r="M1357">
        <f>ROUND(VLOOKUP($C1357,NHGIS!$A$2:$H$4300,COLUMN(NHGIS!H$1))*$F1357,0)</f>
        <v>101</v>
      </c>
    </row>
    <row r="1358" spans="1:13" x14ac:dyDescent="0.2">
      <c r="A1358">
        <v>1</v>
      </c>
      <c r="B1358" t="s">
        <v>19</v>
      </c>
      <c r="C1358">
        <v>1357</v>
      </c>
      <c r="D1358">
        <f>SUMIFS('MPO Data'!D:D,'MPO Data'!C:C,TAZ!C1358)</f>
        <v>416</v>
      </c>
      <c r="E1358">
        <f>SUMIFS(NHGIS!B:B,NHGIS!A:A,TAZ!C1358)</f>
        <v>384</v>
      </c>
      <c r="F1358">
        <f t="shared" si="42"/>
        <v>416</v>
      </c>
      <c r="G1358">
        <f t="shared" si="43"/>
        <v>216</v>
      </c>
      <c r="H1358">
        <f>ROUND(VLOOKUP($C1358,NHGIS!$A$2:$H$4300,COLUMN(NHGIS!C$1))*F1358,0)</f>
        <v>200</v>
      </c>
      <c r="I1358">
        <f>ROUND(VLOOKUP($C1358,NHGIS!$A$2:$H$4300,COLUMN(NHGIS!D$1))*$F1358,0)</f>
        <v>68</v>
      </c>
      <c r="J1358">
        <f>ROUND(VLOOKUP($C1358,NHGIS!$A$2:$H$4300,COLUMN(NHGIS!E$1))*$F1358,0)</f>
        <v>21</v>
      </c>
      <c r="K1358">
        <f>ROUND(VLOOKUP($C1358,NHGIS!$A$2:$H$4300,COLUMN(NHGIS!F$1))*$F1358,0)</f>
        <v>15</v>
      </c>
      <c r="L1358">
        <f>ROUND(VLOOKUP($C1358,NHGIS!$A$2:$H$4300,COLUMN(NHGIS!G$1))*$F1358,0)</f>
        <v>35</v>
      </c>
      <c r="M1358">
        <f>ROUND(VLOOKUP($C1358,NHGIS!$A$2:$H$4300,COLUMN(NHGIS!H$1))*$F1358,0)</f>
        <v>277</v>
      </c>
    </row>
    <row r="1359" spans="1:13" x14ac:dyDescent="0.2">
      <c r="A1359">
        <v>1</v>
      </c>
      <c r="B1359" t="s">
        <v>19</v>
      </c>
      <c r="C1359">
        <v>1358</v>
      </c>
      <c r="D1359">
        <f>SUMIFS('MPO Data'!D:D,'MPO Data'!C:C,TAZ!C1359)</f>
        <v>1046</v>
      </c>
      <c r="E1359">
        <f>SUMIFS(NHGIS!B:B,NHGIS!A:A,TAZ!C1359)</f>
        <v>981</v>
      </c>
      <c r="F1359">
        <f t="shared" si="42"/>
        <v>1046</v>
      </c>
      <c r="G1359">
        <f t="shared" si="43"/>
        <v>840</v>
      </c>
      <c r="H1359">
        <f>ROUND(VLOOKUP($C1359,NHGIS!$A$2:$H$4300,COLUMN(NHGIS!C$1))*F1359,0)</f>
        <v>206</v>
      </c>
      <c r="I1359">
        <f>ROUND(VLOOKUP($C1359,NHGIS!$A$2:$H$4300,COLUMN(NHGIS!D$1))*$F1359,0)</f>
        <v>204</v>
      </c>
      <c r="J1359">
        <f>ROUND(VLOOKUP($C1359,NHGIS!$A$2:$H$4300,COLUMN(NHGIS!E$1))*$F1359,0)</f>
        <v>54</v>
      </c>
      <c r="K1359">
        <f>ROUND(VLOOKUP($C1359,NHGIS!$A$2:$H$4300,COLUMN(NHGIS!F$1))*$F1359,0)</f>
        <v>114</v>
      </c>
      <c r="L1359">
        <f>ROUND(VLOOKUP($C1359,NHGIS!$A$2:$H$4300,COLUMN(NHGIS!G$1))*$F1359,0)</f>
        <v>103</v>
      </c>
      <c r="M1359">
        <f>ROUND(VLOOKUP($C1359,NHGIS!$A$2:$H$4300,COLUMN(NHGIS!H$1))*$F1359,0)</f>
        <v>570</v>
      </c>
    </row>
    <row r="1360" spans="1:13" x14ac:dyDescent="0.2">
      <c r="A1360">
        <v>1</v>
      </c>
      <c r="B1360" t="s">
        <v>19</v>
      </c>
      <c r="C1360">
        <v>1359</v>
      </c>
      <c r="D1360">
        <f>SUMIFS('MPO Data'!D:D,'MPO Data'!C:C,TAZ!C1360)</f>
        <v>501</v>
      </c>
      <c r="E1360">
        <f>SUMIFS(NHGIS!B:B,NHGIS!A:A,TAZ!C1360)</f>
        <v>528</v>
      </c>
      <c r="F1360">
        <f t="shared" si="42"/>
        <v>501</v>
      </c>
      <c r="G1360">
        <f t="shared" si="43"/>
        <v>396</v>
      </c>
      <c r="H1360">
        <f>ROUND(VLOOKUP($C1360,NHGIS!$A$2:$H$4300,COLUMN(NHGIS!C$1))*F1360,0)</f>
        <v>105</v>
      </c>
      <c r="I1360">
        <f>ROUND(VLOOKUP($C1360,NHGIS!$A$2:$H$4300,COLUMN(NHGIS!D$1))*$F1360,0)</f>
        <v>55</v>
      </c>
      <c r="J1360">
        <f>ROUND(VLOOKUP($C1360,NHGIS!$A$2:$H$4300,COLUMN(NHGIS!E$1))*$F1360,0)</f>
        <v>26</v>
      </c>
      <c r="K1360">
        <f>ROUND(VLOOKUP($C1360,NHGIS!$A$2:$H$4300,COLUMN(NHGIS!F$1))*$F1360,0)</f>
        <v>69</v>
      </c>
      <c r="L1360">
        <f>ROUND(VLOOKUP($C1360,NHGIS!$A$2:$H$4300,COLUMN(NHGIS!G$1))*$F1360,0)</f>
        <v>10</v>
      </c>
      <c r="M1360">
        <f>ROUND(VLOOKUP($C1360,NHGIS!$A$2:$H$4300,COLUMN(NHGIS!H$1))*$F1360,0)</f>
        <v>341</v>
      </c>
    </row>
    <row r="1361" spans="1:13" x14ac:dyDescent="0.2">
      <c r="A1361">
        <v>1</v>
      </c>
      <c r="B1361" t="s">
        <v>19</v>
      </c>
      <c r="C1361">
        <v>1360</v>
      </c>
      <c r="D1361">
        <f>SUMIFS('MPO Data'!D:D,'MPO Data'!C:C,TAZ!C1361)</f>
        <v>423</v>
      </c>
      <c r="E1361">
        <f>SUMIFS(NHGIS!B:B,NHGIS!A:A,TAZ!C1361)</f>
        <v>427</v>
      </c>
      <c r="F1361">
        <f t="shared" si="42"/>
        <v>423</v>
      </c>
      <c r="G1361">
        <f t="shared" si="43"/>
        <v>306</v>
      </c>
      <c r="H1361">
        <f>ROUND(VLOOKUP($C1361,NHGIS!$A$2:$H$4300,COLUMN(NHGIS!C$1))*F1361,0)</f>
        <v>117</v>
      </c>
      <c r="I1361">
        <f>ROUND(VLOOKUP($C1361,NHGIS!$A$2:$H$4300,COLUMN(NHGIS!D$1))*$F1361,0)</f>
        <v>0</v>
      </c>
      <c r="J1361">
        <f>ROUND(VLOOKUP($C1361,NHGIS!$A$2:$H$4300,COLUMN(NHGIS!E$1))*$F1361,0)</f>
        <v>65</v>
      </c>
      <c r="K1361">
        <f>ROUND(VLOOKUP($C1361,NHGIS!$A$2:$H$4300,COLUMN(NHGIS!F$1))*$F1361,0)</f>
        <v>36</v>
      </c>
      <c r="L1361">
        <f>ROUND(VLOOKUP($C1361,NHGIS!$A$2:$H$4300,COLUMN(NHGIS!G$1))*$F1361,0)</f>
        <v>50</v>
      </c>
      <c r="M1361">
        <f>ROUND(VLOOKUP($C1361,NHGIS!$A$2:$H$4300,COLUMN(NHGIS!H$1))*$F1361,0)</f>
        <v>272</v>
      </c>
    </row>
    <row r="1362" spans="1:13" x14ac:dyDescent="0.2">
      <c r="A1362">
        <v>1</v>
      </c>
      <c r="B1362" t="s">
        <v>19</v>
      </c>
      <c r="C1362">
        <v>1361</v>
      </c>
      <c r="D1362">
        <f>SUMIFS('MPO Data'!D:D,'MPO Data'!C:C,TAZ!C1362)</f>
        <v>414</v>
      </c>
      <c r="E1362">
        <f>SUMIFS(NHGIS!B:B,NHGIS!A:A,TAZ!C1362)</f>
        <v>341</v>
      </c>
      <c r="F1362">
        <f t="shared" si="42"/>
        <v>414</v>
      </c>
      <c r="G1362">
        <f t="shared" si="43"/>
        <v>295</v>
      </c>
      <c r="H1362">
        <f>ROUND(VLOOKUP($C1362,NHGIS!$A$2:$H$4300,COLUMN(NHGIS!C$1))*F1362,0)</f>
        <v>119</v>
      </c>
      <c r="I1362">
        <f>ROUND(VLOOKUP($C1362,NHGIS!$A$2:$H$4300,COLUMN(NHGIS!D$1))*$F1362,0)</f>
        <v>30</v>
      </c>
      <c r="J1362">
        <f>ROUND(VLOOKUP($C1362,NHGIS!$A$2:$H$4300,COLUMN(NHGIS!E$1))*$F1362,0)</f>
        <v>19</v>
      </c>
      <c r="K1362">
        <f>ROUND(VLOOKUP($C1362,NHGIS!$A$2:$H$4300,COLUMN(NHGIS!F$1))*$F1362,0)</f>
        <v>89</v>
      </c>
      <c r="L1362">
        <f>ROUND(VLOOKUP($C1362,NHGIS!$A$2:$H$4300,COLUMN(NHGIS!G$1))*$F1362,0)</f>
        <v>80</v>
      </c>
      <c r="M1362">
        <f>ROUND(VLOOKUP($C1362,NHGIS!$A$2:$H$4300,COLUMN(NHGIS!H$1))*$F1362,0)</f>
        <v>195</v>
      </c>
    </row>
    <row r="1363" spans="1:13" x14ac:dyDescent="0.2">
      <c r="A1363">
        <v>1</v>
      </c>
      <c r="B1363" t="s">
        <v>19</v>
      </c>
      <c r="C1363">
        <v>1362</v>
      </c>
      <c r="D1363">
        <f>SUMIFS('MPO Data'!D:D,'MPO Data'!C:C,TAZ!C1363)</f>
        <v>451</v>
      </c>
      <c r="E1363">
        <f>SUMIFS(NHGIS!B:B,NHGIS!A:A,TAZ!C1363)</f>
        <v>428</v>
      </c>
      <c r="F1363">
        <f t="shared" si="42"/>
        <v>451</v>
      </c>
      <c r="G1363">
        <f t="shared" si="43"/>
        <v>314</v>
      </c>
      <c r="H1363">
        <f>ROUND(VLOOKUP($C1363,NHGIS!$A$2:$H$4300,COLUMN(NHGIS!C$1))*F1363,0)</f>
        <v>137</v>
      </c>
      <c r="I1363">
        <f>ROUND(VLOOKUP($C1363,NHGIS!$A$2:$H$4300,COLUMN(NHGIS!D$1))*$F1363,0)</f>
        <v>30</v>
      </c>
      <c r="J1363">
        <f>ROUND(VLOOKUP($C1363,NHGIS!$A$2:$H$4300,COLUMN(NHGIS!E$1))*$F1363,0)</f>
        <v>72</v>
      </c>
      <c r="K1363">
        <f>ROUND(VLOOKUP($C1363,NHGIS!$A$2:$H$4300,COLUMN(NHGIS!F$1))*$F1363,0)</f>
        <v>93</v>
      </c>
      <c r="L1363">
        <f>ROUND(VLOOKUP($C1363,NHGIS!$A$2:$H$4300,COLUMN(NHGIS!G$1))*$F1363,0)</f>
        <v>66</v>
      </c>
      <c r="M1363">
        <f>ROUND(VLOOKUP($C1363,NHGIS!$A$2:$H$4300,COLUMN(NHGIS!H$1))*$F1363,0)</f>
        <v>191</v>
      </c>
    </row>
    <row r="1364" spans="1:13" x14ac:dyDescent="0.2">
      <c r="A1364">
        <v>1</v>
      </c>
      <c r="B1364" t="s">
        <v>19</v>
      </c>
      <c r="C1364">
        <v>1363</v>
      </c>
      <c r="D1364">
        <f>SUMIFS('MPO Data'!D:D,'MPO Data'!C:C,TAZ!C1364)</f>
        <v>300</v>
      </c>
      <c r="E1364">
        <f>SUMIFS(NHGIS!B:B,NHGIS!A:A,TAZ!C1364)</f>
        <v>248</v>
      </c>
      <c r="F1364">
        <f t="shared" si="42"/>
        <v>300</v>
      </c>
      <c r="G1364">
        <f t="shared" si="43"/>
        <v>191</v>
      </c>
      <c r="H1364">
        <f>ROUND(VLOOKUP($C1364,NHGIS!$A$2:$H$4300,COLUMN(NHGIS!C$1))*F1364,0)</f>
        <v>109</v>
      </c>
      <c r="I1364">
        <f>ROUND(VLOOKUP($C1364,NHGIS!$A$2:$H$4300,COLUMN(NHGIS!D$1))*$F1364,0)</f>
        <v>0</v>
      </c>
      <c r="J1364">
        <f>ROUND(VLOOKUP($C1364,NHGIS!$A$2:$H$4300,COLUMN(NHGIS!E$1))*$F1364,0)</f>
        <v>0</v>
      </c>
      <c r="K1364">
        <f>ROUND(VLOOKUP($C1364,NHGIS!$A$2:$H$4300,COLUMN(NHGIS!F$1))*$F1364,0)</f>
        <v>40</v>
      </c>
      <c r="L1364">
        <f>ROUND(VLOOKUP($C1364,NHGIS!$A$2:$H$4300,COLUMN(NHGIS!G$1))*$F1364,0)</f>
        <v>0</v>
      </c>
      <c r="M1364">
        <f>ROUND(VLOOKUP($C1364,NHGIS!$A$2:$H$4300,COLUMN(NHGIS!H$1))*$F1364,0)</f>
        <v>260</v>
      </c>
    </row>
    <row r="1365" spans="1:13" x14ac:dyDescent="0.2">
      <c r="A1365">
        <v>1</v>
      </c>
      <c r="B1365" t="s">
        <v>19</v>
      </c>
      <c r="C1365">
        <v>1364</v>
      </c>
      <c r="D1365">
        <f>SUMIFS('MPO Data'!D:D,'MPO Data'!C:C,TAZ!C1365)</f>
        <v>477</v>
      </c>
      <c r="E1365">
        <f>SUMIFS(NHGIS!B:B,NHGIS!A:A,TAZ!C1365)</f>
        <v>550</v>
      </c>
      <c r="F1365">
        <f t="shared" si="42"/>
        <v>477</v>
      </c>
      <c r="G1365">
        <f t="shared" si="43"/>
        <v>226</v>
      </c>
      <c r="H1365">
        <f>ROUND(VLOOKUP($C1365,NHGIS!$A$2:$H$4300,COLUMN(NHGIS!C$1))*F1365,0)</f>
        <v>251</v>
      </c>
      <c r="I1365">
        <f>ROUND(VLOOKUP($C1365,NHGIS!$A$2:$H$4300,COLUMN(NHGIS!D$1))*$F1365,0)</f>
        <v>96</v>
      </c>
      <c r="J1365">
        <f>ROUND(VLOOKUP($C1365,NHGIS!$A$2:$H$4300,COLUMN(NHGIS!E$1))*$F1365,0)</f>
        <v>77</v>
      </c>
      <c r="K1365">
        <f>ROUND(VLOOKUP($C1365,NHGIS!$A$2:$H$4300,COLUMN(NHGIS!F$1))*$F1365,0)</f>
        <v>94</v>
      </c>
      <c r="L1365">
        <f>ROUND(VLOOKUP($C1365,NHGIS!$A$2:$H$4300,COLUMN(NHGIS!G$1))*$F1365,0)</f>
        <v>55</v>
      </c>
      <c r="M1365">
        <f>ROUND(VLOOKUP($C1365,NHGIS!$A$2:$H$4300,COLUMN(NHGIS!H$1))*$F1365,0)</f>
        <v>155</v>
      </c>
    </row>
    <row r="1366" spans="1:13" x14ac:dyDescent="0.2">
      <c r="A1366">
        <v>1</v>
      </c>
      <c r="B1366" t="s">
        <v>19</v>
      </c>
      <c r="C1366">
        <v>1365</v>
      </c>
      <c r="D1366">
        <f>SUMIFS('MPO Data'!D:D,'MPO Data'!C:C,TAZ!C1366)</f>
        <v>1566</v>
      </c>
      <c r="E1366">
        <f>SUMIFS(NHGIS!B:B,NHGIS!A:A,TAZ!C1366)</f>
        <v>1776</v>
      </c>
      <c r="F1366">
        <f t="shared" si="42"/>
        <v>1566</v>
      </c>
      <c r="G1366">
        <f t="shared" si="43"/>
        <v>1364</v>
      </c>
      <c r="H1366">
        <f>ROUND(VLOOKUP($C1366,NHGIS!$A$2:$H$4300,COLUMN(NHGIS!C$1))*F1366,0)</f>
        <v>202</v>
      </c>
      <c r="I1366">
        <f>ROUND(VLOOKUP($C1366,NHGIS!$A$2:$H$4300,COLUMN(NHGIS!D$1))*$F1366,0)</f>
        <v>250</v>
      </c>
      <c r="J1366">
        <f>ROUND(VLOOKUP($C1366,NHGIS!$A$2:$H$4300,COLUMN(NHGIS!E$1))*$F1366,0)</f>
        <v>58</v>
      </c>
      <c r="K1366">
        <f>ROUND(VLOOKUP($C1366,NHGIS!$A$2:$H$4300,COLUMN(NHGIS!F$1))*$F1366,0)</f>
        <v>155</v>
      </c>
      <c r="L1366">
        <f>ROUND(VLOOKUP($C1366,NHGIS!$A$2:$H$4300,COLUMN(NHGIS!G$1))*$F1366,0)</f>
        <v>167</v>
      </c>
      <c r="M1366">
        <f>ROUND(VLOOKUP($C1366,NHGIS!$A$2:$H$4300,COLUMN(NHGIS!H$1))*$F1366,0)</f>
        <v>936</v>
      </c>
    </row>
    <row r="1367" spans="1:13" x14ac:dyDescent="0.2">
      <c r="A1367">
        <v>1</v>
      </c>
      <c r="B1367" t="s">
        <v>19</v>
      </c>
      <c r="C1367">
        <v>1366</v>
      </c>
      <c r="D1367">
        <f>SUMIFS('MPO Data'!D:D,'MPO Data'!C:C,TAZ!C1367)</f>
        <v>405</v>
      </c>
      <c r="E1367">
        <f>SUMIFS(NHGIS!B:B,NHGIS!A:A,TAZ!C1367)</f>
        <v>441</v>
      </c>
      <c r="F1367">
        <f t="shared" si="42"/>
        <v>405</v>
      </c>
      <c r="G1367">
        <f t="shared" si="43"/>
        <v>254</v>
      </c>
      <c r="H1367">
        <f>ROUND(VLOOKUP($C1367,NHGIS!$A$2:$H$4300,COLUMN(NHGIS!C$1))*F1367,0)</f>
        <v>151</v>
      </c>
      <c r="I1367">
        <f>ROUND(VLOOKUP($C1367,NHGIS!$A$2:$H$4300,COLUMN(NHGIS!D$1))*$F1367,0)</f>
        <v>38</v>
      </c>
      <c r="J1367">
        <f>ROUND(VLOOKUP($C1367,NHGIS!$A$2:$H$4300,COLUMN(NHGIS!E$1))*$F1367,0)</f>
        <v>10</v>
      </c>
      <c r="K1367">
        <f>ROUND(VLOOKUP($C1367,NHGIS!$A$2:$H$4300,COLUMN(NHGIS!F$1))*$F1367,0)</f>
        <v>51</v>
      </c>
      <c r="L1367">
        <f>ROUND(VLOOKUP($C1367,NHGIS!$A$2:$H$4300,COLUMN(NHGIS!G$1))*$F1367,0)</f>
        <v>44</v>
      </c>
      <c r="M1367">
        <f>ROUND(VLOOKUP($C1367,NHGIS!$A$2:$H$4300,COLUMN(NHGIS!H$1))*$F1367,0)</f>
        <v>262</v>
      </c>
    </row>
    <row r="1368" spans="1:13" x14ac:dyDescent="0.2">
      <c r="A1368">
        <v>1</v>
      </c>
      <c r="B1368" t="s">
        <v>19</v>
      </c>
      <c r="C1368">
        <v>1367</v>
      </c>
      <c r="D1368">
        <f>SUMIFS('MPO Data'!D:D,'MPO Data'!C:C,TAZ!C1368)</f>
        <v>254</v>
      </c>
      <c r="E1368">
        <f>SUMIFS(NHGIS!B:B,NHGIS!A:A,TAZ!C1368)</f>
        <v>210</v>
      </c>
      <c r="F1368">
        <f t="shared" si="42"/>
        <v>254</v>
      </c>
      <c r="G1368">
        <f t="shared" si="43"/>
        <v>175</v>
      </c>
      <c r="H1368">
        <f>ROUND(VLOOKUP($C1368,NHGIS!$A$2:$H$4300,COLUMN(NHGIS!C$1))*F1368,0)</f>
        <v>79</v>
      </c>
      <c r="I1368">
        <f>ROUND(VLOOKUP($C1368,NHGIS!$A$2:$H$4300,COLUMN(NHGIS!D$1))*$F1368,0)</f>
        <v>25</v>
      </c>
      <c r="J1368">
        <f>ROUND(VLOOKUP($C1368,NHGIS!$A$2:$H$4300,COLUMN(NHGIS!E$1))*$F1368,0)</f>
        <v>77</v>
      </c>
      <c r="K1368">
        <f>ROUND(VLOOKUP($C1368,NHGIS!$A$2:$H$4300,COLUMN(NHGIS!F$1))*$F1368,0)</f>
        <v>0</v>
      </c>
      <c r="L1368">
        <f>ROUND(VLOOKUP($C1368,NHGIS!$A$2:$H$4300,COLUMN(NHGIS!G$1))*$F1368,0)</f>
        <v>18</v>
      </c>
      <c r="M1368">
        <f>ROUND(VLOOKUP($C1368,NHGIS!$A$2:$H$4300,COLUMN(NHGIS!H$1))*$F1368,0)</f>
        <v>133</v>
      </c>
    </row>
    <row r="1369" spans="1:13" x14ac:dyDescent="0.2">
      <c r="A1369">
        <v>1</v>
      </c>
      <c r="B1369" t="s">
        <v>19</v>
      </c>
      <c r="C1369">
        <v>1368</v>
      </c>
      <c r="D1369">
        <f>SUMIFS('MPO Data'!D:D,'MPO Data'!C:C,TAZ!C1369)</f>
        <v>419</v>
      </c>
      <c r="E1369">
        <f>SUMIFS(NHGIS!B:B,NHGIS!A:A,TAZ!C1369)</f>
        <v>397</v>
      </c>
      <c r="F1369">
        <f t="shared" si="42"/>
        <v>419</v>
      </c>
      <c r="G1369">
        <f t="shared" si="43"/>
        <v>343</v>
      </c>
      <c r="H1369">
        <f>ROUND(VLOOKUP($C1369,NHGIS!$A$2:$H$4300,COLUMN(NHGIS!C$1))*F1369,0)</f>
        <v>76</v>
      </c>
      <c r="I1369">
        <f>ROUND(VLOOKUP($C1369,NHGIS!$A$2:$H$4300,COLUMN(NHGIS!D$1))*$F1369,0)</f>
        <v>63</v>
      </c>
      <c r="J1369">
        <f>ROUND(VLOOKUP($C1369,NHGIS!$A$2:$H$4300,COLUMN(NHGIS!E$1))*$F1369,0)</f>
        <v>60</v>
      </c>
      <c r="K1369">
        <f>ROUND(VLOOKUP($C1369,NHGIS!$A$2:$H$4300,COLUMN(NHGIS!F$1))*$F1369,0)</f>
        <v>16</v>
      </c>
      <c r="L1369">
        <f>ROUND(VLOOKUP($C1369,NHGIS!$A$2:$H$4300,COLUMN(NHGIS!G$1))*$F1369,0)</f>
        <v>31</v>
      </c>
      <c r="M1369">
        <f>ROUND(VLOOKUP($C1369,NHGIS!$A$2:$H$4300,COLUMN(NHGIS!H$1))*$F1369,0)</f>
        <v>249</v>
      </c>
    </row>
    <row r="1370" spans="1:13" x14ac:dyDescent="0.2">
      <c r="A1370">
        <v>1</v>
      </c>
      <c r="B1370" t="s">
        <v>19</v>
      </c>
      <c r="C1370">
        <v>1369</v>
      </c>
      <c r="D1370">
        <f>SUMIFS('MPO Data'!D:D,'MPO Data'!C:C,TAZ!C1370)</f>
        <v>401</v>
      </c>
      <c r="E1370">
        <f>SUMIFS(NHGIS!B:B,NHGIS!A:A,TAZ!C1370)</f>
        <v>505</v>
      </c>
      <c r="F1370">
        <f t="shared" si="42"/>
        <v>401</v>
      </c>
      <c r="G1370">
        <f t="shared" si="43"/>
        <v>149</v>
      </c>
      <c r="H1370">
        <f>ROUND(VLOOKUP($C1370,NHGIS!$A$2:$H$4300,COLUMN(NHGIS!C$1))*F1370,0)</f>
        <v>252</v>
      </c>
      <c r="I1370">
        <f>ROUND(VLOOKUP($C1370,NHGIS!$A$2:$H$4300,COLUMN(NHGIS!D$1))*$F1370,0)</f>
        <v>60</v>
      </c>
      <c r="J1370">
        <f>ROUND(VLOOKUP($C1370,NHGIS!$A$2:$H$4300,COLUMN(NHGIS!E$1))*$F1370,0)</f>
        <v>163</v>
      </c>
      <c r="K1370">
        <f>ROUND(VLOOKUP($C1370,NHGIS!$A$2:$H$4300,COLUMN(NHGIS!F$1))*$F1370,0)</f>
        <v>51</v>
      </c>
      <c r="L1370">
        <f>ROUND(VLOOKUP($C1370,NHGIS!$A$2:$H$4300,COLUMN(NHGIS!G$1))*$F1370,0)</f>
        <v>51</v>
      </c>
      <c r="M1370">
        <f>ROUND(VLOOKUP($C1370,NHGIS!$A$2:$H$4300,COLUMN(NHGIS!H$1))*$F1370,0)</f>
        <v>77</v>
      </c>
    </row>
    <row r="1371" spans="1:13" x14ac:dyDescent="0.2">
      <c r="A1371">
        <v>1</v>
      </c>
      <c r="B1371" t="s">
        <v>19</v>
      </c>
      <c r="C1371">
        <v>1370</v>
      </c>
      <c r="D1371">
        <f>SUMIFS('MPO Data'!D:D,'MPO Data'!C:C,TAZ!C1371)</f>
        <v>290</v>
      </c>
      <c r="E1371">
        <f>SUMIFS(NHGIS!B:B,NHGIS!A:A,TAZ!C1371)</f>
        <v>263</v>
      </c>
      <c r="F1371">
        <f t="shared" si="42"/>
        <v>290</v>
      </c>
      <c r="G1371">
        <f t="shared" si="43"/>
        <v>120</v>
      </c>
      <c r="H1371">
        <f>ROUND(VLOOKUP($C1371,NHGIS!$A$2:$H$4300,COLUMN(NHGIS!C$1))*F1371,0)</f>
        <v>170</v>
      </c>
      <c r="I1371">
        <f>ROUND(VLOOKUP($C1371,NHGIS!$A$2:$H$4300,COLUMN(NHGIS!D$1))*$F1371,0)</f>
        <v>18</v>
      </c>
      <c r="J1371">
        <f>ROUND(VLOOKUP($C1371,NHGIS!$A$2:$H$4300,COLUMN(NHGIS!E$1))*$F1371,0)</f>
        <v>73</v>
      </c>
      <c r="K1371">
        <f>ROUND(VLOOKUP($C1371,NHGIS!$A$2:$H$4300,COLUMN(NHGIS!F$1))*$F1371,0)</f>
        <v>35</v>
      </c>
      <c r="L1371">
        <f>ROUND(VLOOKUP($C1371,NHGIS!$A$2:$H$4300,COLUMN(NHGIS!G$1))*$F1371,0)</f>
        <v>30</v>
      </c>
      <c r="M1371">
        <f>ROUND(VLOOKUP($C1371,NHGIS!$A$2:$H$4300,COLUMN(NHGIS!H$1))*$F1371,0)</f>
        <v>135</v>
      </c>
    </row>
    <row r="1372" spans="1:13" x14ac:dyDescent="0.2">
      <c r="A1372">
        <v>1</v>
      </c>
      <c r="B1372" t="s">
        <v>19</v>
      </c>
      <c r="C1372">
        <v>1371</v>
      </c>
      <c r="D1372">
        <f>SUMIFS('MPO Data'!D:D,'MPO Data'!C:C,TAZ!C1372)</f>
        <v>1321</v>
      </c>
      <c r="E1372">
        <f>SUMIFS(NHGIS!B:B,NHGIS!A:A,TAZ!C1372)</f>
        <v>1506</v>
      </c>
      <c r="F1372">
        <f t="shared" si="42"/>
        <v>1321</v>
      </c>
      <c r="G1372">
        <f t="shared" si="43"/>
        <v>458</v>
      </c>
      <c r="H1372">
        <f>ROUND(VLOOKUP($C1372,NHGIS!$A$2:$H$4300,COLUMN(NHGIS!C$1))*F1372,0)</f>
        <v>863</v>
      </c>
      <c r="I1372">
        <f>ROUND(VLOOKUP($C1372,NHGIS!$A$2:$H$4300,COLUMN(NHGIS!D$1))*$F1372,0)</f>
        <v>324</v>
      </c>
      <c r="J1372">
        <f>ROUND(VLOOKUP($C1372,NHGIS!$A$2:$H$4300,COLUMN(NHGIS!E$1))*$F1372,0)</f>
        <v>352</v>
      </c>
      <c r="K1372">
        <f>ROUND(VLOOKUP($C1372,NHGIS!$A$2:$H$4300,COLUMN(NHGIS!F$1))*$F1372,0)</f>
        <v>236</v>
      </c>
      <c r="L1372">
        <f>ROUND(VLOOKUP($C1372,NHGIS!$A$2:$H$4300,COLUMN(NHGIS!G$1))*$F1372,0)</f>
        <v>183</v>
      </c>
      <c r="M1372">
        <f>ROUND(VLOOKUP($C1372,NHGIS!$A$2:$H$4300,COLUMN(NHGIS!H$1))*$F1372,0)</f>
        <v>226</v>
      </c>
    </row>
    <row r="1373" spans="1:13" x14ac:dyDescent="0.2">
      <c r="A1373">
        <v>1</v>
      </c>
      <c r="B1373" t="s">
        <v>19</v>
      </c>
      <c r="C1373">
        <v>1372</v>
      </c>
      <c r="D1373">
        <f>SUMIFS('MPO Data'!D:D,'MPO Data'!C:C,TAZ!C1373)</f>
        <v>232</v>
      </c>
      <c r="E1373">
        <f>SUMIFS(NHGIS!B:B,NHGIS!A:A,TAZ!C1373)</f>
        <v>257</v>
      </c>
      <c r="F1373">
        <f t="shared" si="42"/>
        <v>232</v>
      </c>
      <c r="G1373">
        <f t="shared" si="43"/>
        <v>104</v>
      </c>
      <c r="H1373">
        <f>ROUND(VLOOKUP($C1373,NHGIS!$A$2:$H$4300,COLUMN(NHGIS!C$1))*F1373,0)</f>
        <v>128</v>
      </c>
      <c r="I1373">
        <f>ROUND(VLOOKUP($C1373,NHGIS!$A$2:$H$4300,COLUMN(NHGIS!D$1))*$F1373,0)</f>
        <v>5</v>
      </c>
      <c r="J1373">
        <f>ROUND(VLOOKUP($C1373,NHGIS!$A$2:$H$4300,COLUMN(NHGIS!E$1))*$F1373,0)</f>
        <v>100</v>
      </c>
      <c r="K1373">
        <f>ROUND(VLOOKUP($C1373,NHGIS!$A$2:$H$4300,COLUMN(NHGIS!F$1))*$F1373,0)</f>
        <v>35</v>
      </c>
      <c r="L1373">
        <f>ROUND(VLOOKUP($C1373,NHGIS!$A$2:$H$4300,COLUMN(NHGIS!G$1))*$F1373,0)</f>
        <v>24</v>
      </c>
      <c r="M1373">
        <f>ROUND(VLOOKUP($C1373,NHGIS!$A$2:$H$4300,COLUMN(NHGIS!H$1))*$F1373,0)</f>
        <v>68</v>
      </c>
    </row>
    <row r="1374" spans="1:13" x14ac:dyDescent="0.2">
      <c r="A1374">
        <v>1</v>
      </c>
      <c r="B1374" t="s">
        <v>19</v>
      </c>
      <c r="C1374">
        <v>1373</v>
      </c>
      <c r="D1374">
        <f>SUMIFS('MPO Data'!D:D,'MPO Data'!C:C,TAZ!C1374)</f>
        <v>377</v>
      </c>
      <c r="E1374">
        <f>SUMIFS(NHGIS!B:B,NHGIS!A:A,TAZ!C1374)</f>
        <v>508</v>
      </c>
      <c r="F1374">
        <f t="shared" si="42"/>
        <v>377</v>
      </c>
      <c r="G1374">
        <f t="shared" si="43"/>
        <v>145</v>
      </c>
      <c r="H1374">
        <f>ROUND(VLOOKUP($C1374,NHGIS!$A$2:$H$4300,COLUMN(NHGIS!C$1))*F1374,0)</f>
        <v>232</v>
      </c>
      <c r="I1374">
        <f>ROUND(VLOOKUP($C1374,NHGIS!$A$2:$H$4300,COLUMN(NHGIS!D$1))*$F1374,0)</f>
        <v>27</v>
      </c>
      <c r="J1374">
        <f>ROUND(VLOOKUP($C1374,NHGIS!$A$2:$H$4300,COLUMN(NHGIS!E$1))*$F1374,0)</f>
        <v>69</v>
      </c>
      <c r="K1374">
        <f>ROUND(VLOOKUP($C1374,NHGIS!$A$2:$H$4300,COLUMN(NHGIS!F$1))*$F1374,0)</f>
        <v>108</v>
      </c>
      <c r="L1374">
        <f>ROUND(VLOOKUP($C1374,NHGIS!$A$2:$H$4300,COLUMN(NHGIS!G$1))*$F1374,0)</f>
        <v>68</v>
      </c>
      <c r="M1374">
        <f>ROUND(VLOOKUP($C1374,NHGIS!$A$2:$H$4300,COLUMN(NHGIS!H$1))*$F1374,0)</f>
        <v>105</v>
      </c>
    </row>
    <row r="1375" spans="1:13" x14ac:dyDescent="0.2">
      <c r="A1375">
        <v>1</v>
      </c>
      <c r="B1375" t="s">
        <v>19</v>
      </c>
      <c r="C1375">
        <v>1374</v>
      </c>
      <c r="D1375">
        <f>SUMIFS('MPO Data'!D:D,'MPO Data'!C:C,TAZ!C1375)</f>
        <v>1198</v>
      </c>
      <c r="E1375">
        <f>SUMIFS(NHGIS!B:B,NHGIS!A:A,TAZ!C1375)</f>
        <v>1566</v>
      </c>
      <c r="F1375">
        <f t="shared" si="42"/>
        <v>1198</v>
      </c>
      <c r="G1375">
        <f t="shared" si="43"/>
        <v>1017</v>
      </c>
      <c r="H1375">
        <f>ROUND(VLOOKUP($C1375,NHGIS!$A$2:$H$4300,COLUMN(NHGIS!C$1))*F1375,0)</f>
        <v>181</v>
      </c>
      <c r="I1375">
        <f>ROUND(VLOOKUP($C1375,NHGIS!$A$2:$H$4300,COLUMN(NHGIS!D$1))*$F1375,0)</f>
        <v>235</v>
      </c>
      <c r="J1375">
        <f>ROUND(VLOOKUP($C1375,NHGIS!$A$2:$H$4300,COLUMN(NHGIS!E$1))*$F1375,0)</f>
        <v>148</v>
      </c>
      <c r="K1375">
        <f>ROUND(VLOOKUP($C1375,NHGIS!$A$2:$H$4300,COLUMN(NHGIS!F$1))*$F1375,0)</f>
        <v>171</v>
      </c>
      <c r="L1375">
        <f>ROUND(VLOOKUP($C1375,NHGIS!$A$2:$H$4300,COLUMN(NHGIS!G$1))*$F1375,0)</f>
        <v>61</v>
      </c>
      <c r="M1375">
        <f>ROUND(VLOOKUP($C1375,NHGIS!$A$2:$H$4300,COLUMN(NHGIS!H$1))*$F1375,0)</f>
        <v>582</v>
      </c>
    </row>
    <row r="1376" spans="1:13" x14ac:dyDescent="0.2">
      <c r="A1376">
        <v>1</v>
      </c>
      <c r="B1376" t="s">
        <v>19</v>
      </c>
      <c r="C1376">
        <v>1375</v>
      </c>
      <c r="D1376">
        <f>SUMIFS('MPO Data'!D:D,'MPO Data'!C:C,TAZ!C1376)</f>
        <v>210</v>
      </c>
      <c r="E1376">
        <f>SUMIFS(NHGIS!B:B,NHGIS!A:A,TAZ!C1376)</f>
        <v>172</v>
      </c>
      <c r="F1376">
        <f t="shared" si="42"/>
        <v>210</v>
      </c>
      <c r="G1376">
        <f t="shared" si="43"/>
        <v>50</v>
      </c>
      <c r="H1376">
        <f>ROUND(VLOOKUP($C1376,NHGIS!$A$2:$H$4300,COLUMN(NHGIS!C$1))*F1376,0)</f>
        <v>160</v>
      </c>
      <c r="I1376">
        <f>ROUND(VLOOKUP($C1376,NHGIS!$A$2:$H$4300,COLUMN(NHGIS!D$1))*$F1376,0)</f>
        <v>39</v>
      </c>
      <c r="J1376">
        <f>ROUND(VLOOKUP($C1376,NHGIS!$A$2:$H$4300,COLUMN(NHGIS!E$1))*$F1376,0)</f>
        <v>53</v>
      </c>
      <c r="K1376">
        <f>ROUND(VLOOKUP($C1376,NHGIS!$A$2:$H$4300,COLUMN(NHGIS!F$1))*$F1376,0)</f>
        <v>9</v>
      </c>
      <c r="L1376">
        <f>ROUND(VLOOKUP($C1376,NHGIS!$A$2:$H$4300,COLUMN(NHGIS!G$1))*$F1376,0)</f>
        <v>40</v>
      </c>
      <c r="M1376">
        <f>ROUND(VLOOKUP($C1376,NHGIS!$A$2:$H$4300,COLUMN(NHGIS!H$1))*$F1376,0)</f>
        <v>70</v>
      </c>
    </row>
    <row r="1377" spans="1:13" x14ac:dyDescent="0.2">
      <c r="A1377">
        <v>1</v>
      </c>
      <c r="B1377" t="s">
        <v>19</v>
      </c>
      <c r="C1377">
        <v>1376</v>
      </c>
      <c r="D1377">
        <f>SUMIFS('MPO Data'!D:D,'MPO Data'!C:C,TAZ!C1377)</f>
        <v>585</v>
      </c>
      <c r="E1377">
        <f>SUMIFS(NHGIS!B:B,NHGIS!A:A,TAZ!C1377)</f>
        <v>361</v>
      </c>
      <c r="F1377">
        <f t="shared" si="42"/>
        <v>585</v>
      </c>
      <c r="G1377">
        <f t="shared" si="43"/>
        <v>391</v>
      </c>
      <c r="H1377">
        <f>ROUND(VLOOKUP($C1377,NHGIS!$A$2:$H$4300,COLUMN(NHGIS!C$1))*F1377,0)</f>
        <v>194</v>
      </c>
      <c r="I1377">
        <f>ROUND(VLOOKUP($C1377,NHGIS!$A$2:$H$4300,COLUMN(NHGIS!D$1))*$F1377,0)</f>
        <v>52</v>
      </c>
      <c r="J1377">
        <f>ROUND(VLOOKUP($C1377,NHGIS!$A$2:$H$4300,COLUMN(NHGIS!E$1))*$F1377,0)</f>
        <v>26</v>
      </c>
      <c r="K1377">
        <f>ROUND(VLOOKUP($C1377,NHGIS!$A$2:$H$4300,COLUMN(NHGIS!F$1))*$F1377,0)</f>
        <v>180</v>
      </c>
      <c r="L1377">
        <f>ROUND(VLOOKUP($C1377,NHGIS!$A$2:$H$4300,COLUMN(NHGIS!G$1))*$F1377,0)</f>
        <v>105</v>
      </c>
      <c r="M1377">
        <f>ROUND(VLOOKUP($C1377,NHGIS!$A$2:$H$4300,COLUMN(NHGIS!H$1))*$F1377,0)</f>
        <v>222</v>
      </c>
    </row>
    <row r="1378" spans="1:13" x14ac:dyDescent="0.2">
      <c r="A1378">
        <v>1</v>
      </c>
      <c r="B1378" t="s">
        <v>19</v>
      </c>
      <c r="C1378">
        <v>1377</v>
      </c>
      <c r="D1378">
        <f>SUMIFS('MPO Data'!D:D,'MPO Data'!C:C,TAZ!C1378)</f>
        <v>542</v>
      </c>
      <c r="E1378">
        <f>SUMIFS(NHGIS!B:B,NHGIS!A:A,TAZ!C1378)</f>
        <v>637</v>
      </c>
      <c r="F1378">
        <f t="shared" si="42"/>
        <v>542</v>
      </c>
      <c r="G1378">
        <f t="shared" si="43"/>
        <v>383</v>
      </c>
      <c r="H1378">
        <f>ROUND(VLOOKUP($C1378,NHGIS!$A$2:$H$4300,COLUMN(NHGIS!C$1))*F1378,0)</f>
        <v>159</v>
      </c>
      <c r="I1378">
        <f>ROUND(VLOOKUP($C1378,NHGIS!$A$2:$H$4300,COLUMN(NHGIS!D$1))*$F1378,0)</f>
        <v>202</v>
      </c>
      <c r="J1378">
        <f>ROUND(VLOOKUP($C1378,NHGIS!$A$2:$H$4300,COLUMN(NHGIS!E$1))*$F1378,0)</f>
        <v>175</v>
      </c>
      <c r="K1378">
        <f>ROUND(VLOOKUP($C1378,NHGIS!$A$2:$H$4300,COLUMN(NHGIS!F$1))*$F1378,0)</f>
        <v>28</v>
      </c>
      <c r="L1378">
        <f>ROUND(VLOOKUP($C1378,NHGIS!$A$2:$H$4300,COLUMN(NHGIS!G$1))*$F1378,0)</f>
        <v>66</v>
      </c>
      <c r="M1378">
        <f>ROUND(VLOOKUP($C1378,NHGIS!$A$2:$H$4300,COLUMN(NHGIS!H$1))*$F1378,0)</f>
        <v>71</v>
      </c>
    </row>
    <row r="1379" spans="1:13" x14ac:dyDescent="0.2">
      <c r="A1379">
        <v>1</v>
      </c>
      <c r="B1379" t="s">
        <v>19</v>
      </c>
      <c r="C1379">
        <v>1378</v>
      </c>
      <c r="D1379">
        <f>SUMIFS('MPO Data'!D:D,'MPO Data'!C:C,TAZ!C1379)</f>
        <v>139</v>
      </c>
      <c r="E1379">
        <f>SUMIFS(NHGIS!B:B,NHGIS!A:A,TAZ!C1379)</f>
        <v>207</v>
      </c>
      <c r="F1379">
        <f t="shared" si="42"/>
        <v>139</v>
      </c>
      <c r="G1379">
        <f t="shared" si="43"/>
        <v>78</v>
      </c>
      <c r="H1379">
        <f>ROUND(VLOOKUP($C1379,NHGIS!$A$2:$H$4300,COLUMN(NHGIS!C$1))*F1379,0)</f>
        <v>61</v>
      </c>
      <c r="I1379">
        <f>ROUND(VLOOKUP($C1379,NHGIS!$A$2:$H$4300,COLUMN(NHGIS!D$1))*$F1379,0)</f>
        <v>11</v>
      </c>
      <c r="J1379">
        <f>ROUND(VLOOKUP($C1379,NHGIS!$A$2:$H$4300,COLUMN(NHGIS!E$1))*$F1379,0)</f>
        <v>52</v>
      </c>
      <c r="K1379">
        <f>ROUND(VLOOKUP($C1379,NHGIS!$A$2:$H$4300,COLUMN(NHGIS!F$1))*$F1379,0)</f>
        <v>19</v>
      </c>
      <c r="L1379">
        <f>ROUND(VLOOKUP($C1379,NHGIS!$A$2:$H$4300,COLUMN(NHGIS!G$1))*$F1379,0)</f>
        <v>7</v>
      </c>
      <c r="M1379">
        <f>ROUND(VLOOKUP($C1379,NHGIS!$A$2:$H$4300,COLUMN(NHGIS!H$1))*$F1379,0)</f>
        <v>50</v>
      </c>
    </row>
    <row r="1380" spans="1:13" x14ac:dyDescent="0.2">
      <c r="A1380">
        <v>1</v>
      </c>
      <c r="B1380" t="s">
        <v>19</v>
      </c>
      <c r="C1380">
        <v>1379</v>
      </c>
      <c r="D1380">
        <f>SUMIFS('MPO Data'!D:D,'MPO Data'!C:C,TAZ!C1380)</f>
        <v>527</v>
      </c>
      <c r="E1380">
        <f>SUMIFS(NHGIS!B:B,NHGIS!A:A,TAZ!C1380)</f>
        <v>453</v>
      </c>
      <c r="F1380">
        <f t="shared" si="42"/>
        <v>527</v>
      </c>
      <c r="G1380">
        <f t="shared" si="43"/>
        <v>342</v>
      </c>
      <c r="H1380">
        <f>ROUND(VLOOKUP($C1380,NHGIS!$A$2:$H$4300,COLUMN(NHGIS!C$1))*F1380,0)</f>
        <v>185</v>
      </c>
      <c r="I1380">
        <f>ROUND(VLOOKUP($C1380,NHGIS!$A$2:$H$4300,COLUMN(NHGIS!D$1))*$F1380,0)</f>
        <v>156</v>
      </c>
      <c r="J1380">
        <f>ROUND(VLOOKUP($C1380,NHGIS!$A$2:$H$4300,COLUMN(NHGIS!E$1))*$F1380,0)</f>
        <v>43</v>
      </c>
      <c r="K1380">
        <f>ROUND(VLOOKUP($C1380,NHGIS!$A$2:$H$4300,COLUMN(NHGIS!F$1))*$F1380,0)</f>
        <v>117</v>
      </c>
      <c r="L1380">
        <f>ROUND(VLOOKUP($C1380,NHGIS!$A$2:$H$4300,COLUMN(NHGIS!G$1))*$F1380,0)</f>
        <v>74</v>
      </c>
      <c r="M1380">
        <f>ROUND(VLOOKUP($C1380,NHGIS!$A$2:$H$4300,COLUMN(NHGIS!H$1))*$F1380,0)</f>
        <v>136</v>
      </c>
    </row>
    <row r="1381" spans="1:13" x14ac:dyDescent="0.2">
      <c r="A1381">
        <v>1</v>
      </c>
      <c r="B1381" t="s">
        <v>19</v>
      </c>
      <c r="C1381">
        <v>1380</v>
      </c>
      <c r="D1381">
        <f>SUMIFS('MPO Data'!D:D,'MPO Data'!C:C,TAZ!C1381)</f>
        <v>660</v>
      </c>
      <c r="E1381">
        <f>SUMIFS(NHGIS!B:B,NHGIS!A:A,TAZ!C1381)</f>
        <v>496</v>
      </c>
      <c r="F1381">
        <f t="shared" si="42"/>
        <v>660</v>
      </c>
      <c r="G1381">
        <f t="shared" si="43"/>
        <v>373</v>
      </c>
      <c r="H1381">
        <f>ROUND(VLOOKUP($C1381,NHGIS!$A$2:$H$4300,COLUMN(NHGIS!C$1))*F1381,0)</f>
        <v>287</v>
      </c>
      <c r="I1381">
        <f>ROUND(VLOOKUP($C1381,NHGIS!$A$2:$H$4300,COLUMN(NHGIS!D$1))*$F1381,0)</f>
        <v>90</v>
      </c>
      <c r="J1381">
        <f>ROUND(VLOOKUP($C1381,NHGIS!$A$2:$H$4300,COLUMN(NHGIS!E$1))*$F1381,0)</f>
        <v>75</v>
      </c>
      <c r="K1381">
        <f>ROUND(VLOOKUP($C1381,NHGIS!$A$2:$H$4300,COLUMN(NHGIS!F$1))*$F1381,0)</f>
        <v>212</v>
      </c>
      <c r="L1381">
        <f>ROUND(VLOOKUP($C1381,NHGIS!$A$2:$H$4300,COLUMN(NHGIS!G$1))*$F1381,0)</f>
        <v>61</v>
      </c>
      <c r="M1381">
        <f>ROUND(VLOOKUP($C1381,NHGIS!$A$2:$H$4300,COLUMN(NHGIS!H$1))*$F1381,0)</f>
        <v>222</v>
      </c>
    </row>
    <row r="1382" spans="1:13" x14ac:dyDescent="0.2">
      <c r="A1382">
        <v>1</v>
      </c>
      <c r="B1382" t="s">
        <v>19</v>
      </c>
      <c r="C1382">
        <v>1381</v>
      </c>
      <c r="D1382">
        <f>SUMIFS('MPO Data'!D:D,'MPO Data'!C:C,TAZ!C1382)</f>
        <v>327</v>
      </c>
      <c r="E1382">
        <f>SUMIFS(NHGIS!B:B,NHGIS!A:A,TAZ!C1382)</f>
        <v>415</v>
      </c>
      <c r="F1382">
        <f t="shared" si="42"/>
        <v>327</v>
      </c>
      <c r="G1382">
        <f t="shared" si="43"/>
        <v>206</v>
      </c>
      <c r="H1382">
        <f>ROUND(VLOOKUP($C1382,NHGIS!$A$2:$H$4300,COLUMN(NHGIS!C$1))*F1382,0)</f>
        <v>121</v>
      </c>
      <c r="I1382">
        <f>ROUND(VLOOKUP($C1382,NHGIS!$A$2:$H$4300,COLUMN(NHGIS!D$1))*$F1382,0)</f>
        <v>84</v>
      </c>
      <c r="J1382">
        <f>ROUND(VLOOKUP($C1382,NHGIS!$A$2:$H$4300,COLUMN(NHGIS!E$1))*$F1382,0)</f>
        <v>152</v>
      </c>
      <c r="K1382">
        <f>ROUND(VLOOKUP($C1382,NHGIS!$A$2:$H$4300,COLUMN(NHGIS!F$1))*$F1382,0)</f>
        <v>40</v>
      </c>
      <c r="L1382">
        <f>ROUND(VLOOKUP($C1382,NHGIS!$A$2:$H$4300,COLUMN(NHGIS!G$1))*$F1382,0)</f>
        <v>20</v>
      </c>
      <c r="M1382">
        <f>ROUND(VLOOKUP($C1382,NHGIS!$A$2:$H$4300,COLUMN(NHGIS!H$1))*$F1382,0)</f>
        <v>32</v>
      </c>
    </row>
    <row r="1383" spans="1:13" x14ac:dyDescent="0.2">
      <c r="A1383">
        <v>1</v>
      </c>
      <c r="B1383" t="s">
        <v>19</v>
      </c>
      <c r="C1383">
        <v>1382</v>
      </c>
      <c r="D1383">
        <f>SUMIFS('MPO Data'!D:D,'MPO Data'!C:C,TAZ!C1383)</f>
        <v>740</v>
      </c>
      <c r="E1383">
        <f>SUMIFS(NHGIS!B:B,NHGIS!A:A,TAZ!C1383)</f>
        <v>664</v>
      </c>
      <c r="F1383">
        <f t="shared" si="42"/>
        <v>740</v>
      </c>
      <c r="G1383">
        <f t="shared" si="43"/>
        <v>333</v>
      </c>
      <c r="H1383">
        <f>ROUND(VLOOKUP($C1383,NHGIS!$A$2:$H$4300,COLUMN(NHGIS!C$1))*F1383,0)</f>
        <v>407</v>
      </c>
      <c r="I1383">
        <f>ROUND(VLOOKUP($C1383,NHGIS!$A$2:$H$4300,COLUMN(NHGIS!D$1))*$F1383,0)</f>
        <v>84</v>
      </c>
      <c r="J1383">
        <f>ROUND(VLOOKUP($C1383,NHGIS!$A$2:$H$4300,COLUMN(NHGIS!E$1))*$F1383,0)</f>
        <v>52</v>
      </c>
      <c r="K1383">
        <f>ROUND(VLOOKUP($C1383,NHGIS!$A$2:$H$4300,COLUMN(NHGIS!F$1))*$F1383,0)</f>
        <v>114</v>
      </c>
      <c r="L1383">
        <f>ROUND(VLOOKUP($C1383,NHGIS!$A$2:$H$4300,COLUMN(NHGIS!G$1))*$F1383,0)</f>
        <v>208</v>
      </c>
      <c r="M1383">
        <f>ROUND(VLOOKUP($C1383,NHGIS!$A$2:$H$4300,COLUMN(NHGIS!H$1))*$F1383,0)</f>
        <v>282</v>
      </c>
    </row>
    <row r="1384" spans="1:13" x14ac:dyDescent="0.2">
      <c r="A1384">
        <v>1</v>
      </c>
      <c r="B1384" t="s">
        <v>19</v>
      </c>
      <c r="C1384">
        <v>1383</v>
      </c>
      <c r="D1384">
        <f>SUMIFS('MPO Data'!D:D,'MPO Data'!C:C,TAZ!C1384)</f>
        <v>362</v>
      </c>
      <c r="E1384">
        <f>SUMIFS(NHGIS!B:B,NHGIS!A:A,TAZ!C1384)</f>
        <v>313</v>
      </c>
      <c r="F1384">
        <f t="shared" si="42"/>
        <v>362</v>
      </c>
      <c r="G1384">
        <f t="shared" si="43"/>
        <v>158</v>
      </c>
      <c r="H1384">
        <f>ROUND(VLOOKUP($C1384,NHGIS!$A$2:$H$4300,COLUMN(NHGIS!C$1))*F1384,0)</f>
        <v>204</v>
      </c>
      <c r="I1384">
        <f>ROUND(VLOOKUP($C1384,NHGIS!$A$2:$H$4300,COLUMN(NHGIS!D$1))*$F1384,0)</f>
        <v>112</v>
      </c>
      <c r="J1384">
        <f>ROUND(VLOOKUP($C1384,NHGIS!$A$2:$H$4300,COLUMN(NHGIS!E$1))*$F1384,0)</f>
        <v>45</v>
      </c>
      <c r="K1384">
        <f>ROUND(VLOOKUP($C1384,NHGIS!$A$2:$H$4300,COLUMN(NHGIS!F$1))*$F1384,0)</f>
        <v>51</v>
      </c>
      <c r="L1384">
        <f>ROUND(VLOOKUP($C1384,NHGIS!$A$2:$H$4300,COLUMN(NHGIS!G$1))*$F1384,0)</f>
        <v>69</v>
      </c>
      <c r="M1384">
        <f>ROUND(VLOOKUP($C1384,NHGIS!$A$2:$H$4300,COLUMN(NHGIS!H$1))*$F1384,0)</f>
        <v>84</v>
      </c>
    </row>
    <row r="1385" spans="1:13" x14ac:dyDescent="0.2">
      <c r="A1385">
        <v>1</v>
      </c>
      <c r="B1385" t="s">
        <v>19</v>
      </c>
      <c r="C1385">
        <v>1384</v>
      </c>
      <c r="D1385">
        <f>SUMIFS('MPO Data'!D:D,'MPO Data'!C:C,TAZ!C1385)</f>
        <v>870</v>
      </c>
      <c r="E1385">
        <f>SUMIFS(NHGIS!B:B,NHGIS!A:A,TAZ!C1385)</f>
        <v>1106</v>
      </c>
      <c r="F1385">
        <f t="shared" si="42"/>
        <v>870</v>
      </c>
      <c r="G1385">
        <f t="shared" si="43"/>
        <v>507</v>
      </c>
      <c r="H1385">
        <f>ROUND(VLOOKUP($C1385,NHGIS!$A$2:$H$4300,COLUMN(NHGIS!C$1))*F1385,0)</f>
        <v>363</v>
      </c>
      <c r="I1385">
        <f>ROUND(VLOOKUP($C1385,NHGIS!$A$2:$H$4300,COLUMN(NHGIS!D$1))*$F1385,0)</f>
        <v>194</v>
      </c>
      <c r="J1385">
        <f>ROUND(VLOOKUP($C1385,NHGIS!$A$2:$H$4300,COLUMN(NHGIS!E$1))*$F1385,0)</f>
        <v>131</v>
      </c>
      <c r="K1385">
        <f>ROUND(VLOOKUP($C1385,NHGIS!$A$2:$H$4300,COLUMN(NHGIS!F$1))*$F1385,0)</f>
        <v>157</v>
      </c>
      <c r="L1385">
        <f>ROUND(VLOOKUP($C1385,NHGIS!$A$2:$H$4300,COLUMN(NHGIS!G$1))*$F1385,0)</f>
        <v>128</v>
      </c>
      <c r="M1385">
        <f>ROUND(VLOOKUP($C1385,NHGIS!$A$2:$H$4300,COLUMN(NHGIS!H$1))*$F1385,0)</f>
        <v>259</v>
      </c>
    </row>
    <row r="1386" spans="1:13" x14ac:dyDescent="0.2">
      <c r="A1386">
        <v>1</v>
      </c>
      <c r="B1386" t="s">
        <v>19</v>
      </c>
      <c r="C1386">
        <v>1385</v>
      </c>
      <c r="D1386">
        <f>SUMIFS('MPO Data'!D:D,'MPO Data'!C:C,TAZ!C1386)</f>
        <v>444</v>
      </c>
      <c r="E1386">
        <f>SUMIFS(NHGIS!B:B,NHGIS!A:A,TAZ!C1386)</f>
        <v>431</v>
      </c>
      <c r="F1386">
        <f t="shared" si="42"/>
        <v>444</v>
      </c>
      <c r="G1386">
        <f t="shared" si="43"/>
        <v>326</v>
      </c>
      <c r="H1386">
        <f>ROUND(VLOOKUP($C1386,NHGIS!$A$2:$H$4300,COLUMN(NHGIS!C$1))*F1386,0)</f>
        <v>118</v>
      </c>
      <c r="I1386">
        <f>ROUND(VLOOKUP($C1386,NHGIS!$A$2:$H$4300,COLUMN(NHGIS!D$1))*$F1386,0)</f>
        <v>22</v>
      </c>
      <c r="J1386">
        <f>ROUND(VLOOKUP($C1386,NHGIS!$A$2:$H$4300,COLUMN(NHGIS!E$1))*$F1386,0)</f>
        <v>24</v>
      </c>
      <c r="K1386">
        <f>ROUND(VLOOKUP($C1386,NHGIS!$A$2:$H$4300,COLUMN(NHGIS!F$1))*$F1386,0)</f>
        <v>42</v>
      </c>
      <c r="L1386">
        <f>ROUND(VLOOKUP($C1386,NHGIS!$A$2:$H$4300,COLUMN(NHGIS!G$1))*$F1386,0)</f>
        <v>9</v>
      </c>
      <c r="M1386">
        <f>ROUND(VLOOKUP($C1386,NHGIS!$A$2:$H$4300,COLUMN(NHGIS!H$1))*$F1386,0)</f>
        <v>347</v>
      </c>
    </row>
    <row r="1387" spans="1:13" x14ac:dyDescent="0.2">
      <c r="A1387">
        <v>1</v>
      </c>
      <c r="B1387" t="s">
        <v>19</v>
      </c>
      <c r="C1387">
        <v>1386</v>
      </c>
      <c r="D1387">
        <f>SUMIFS('MPO Data'!D:D,'MPO Data'!C:C,TAZ!C1387)</f>
        <v>616</v>
      </c>
      <c r="E1387">
        <f>SUMIFS(NHGIS!B:B,NHGIS!A:A,TAZ!C1387)</f>
        <v>449</v>
      </c>
      <c r="F1387">
        <f t="shared" si="42"/>
        <v>616</v>
      </c>
      <c r="G1387">
        <f t="shared" si="43"/>
        <v>451</v>
      </c>
      <c r="H1387">
        <f>ROUND(VLOOKUP($C1387,NHGIS!$A$2:$H$4300,COLUMN(NHGIS!C$1))*F1387,0)</f>
        <v>165</v>
      </c>
      <c r="I1387">
        <f>ROUND(VLOOKUP($C1387,NHGIS!$A$2:$H$4300,COLUMN(NHGIS!D$1))*$F1387,0)</f>
        <v>0</v>
      </c>
      <c r="J1387">
        <f>ROUND(VLOOKUP($C1387,NHGIS!$A$2:$H$4300,COLUMN(NHGIS!E$1))*$F1387,0)</f>
        <v>115</v>
      </c>
      <c r="K1387">
        <f>ROUND(VLOOKUP($C1387,NHGIS!$A$2:$H$4300,COLUMN(NHGIS!F$1))*$F1387,0)</f>
        <v>36</v>
      </c>
      <c r="L1387">
        <f>ROUND(VLOOKUP($C1387,NHGIS!$A$2:$H$4300,COLUMN(NHGIS!G$1))*$F1387,0)</f>
        <v>88</v>
      </c>
      <c r="M1387">
        <f>ROUND(VLOOKUP($C1387,NHGIS!$A$2:$H$4300,COLUMN(NHGIS!H$1))*$F1387,0)</f>
        <v>377</v>
      </c>
    </row>
    <row r="1388" spans="1:13" x14ac:dyDescent="0.2">
      <c r="A1388">
        <v>1</v>
      </c>
      <c r="B1388" t="s">
        <v>19</v>
      </c>
      <c r="C1388">
        <v>1387</v>
      </c>
      <c r="D1388">
        <f>SUMIFS('MPO Data'!D:D,'MPO Data'!C:C,TAZ!C1388)</f>
        <v>535</v>
      </c>
      <c r="E1388">
        <f>SUMIFS(NHGIS!B:B,NHGIS!A:A,TAZ!C1388)</f>
        <v>610</v>
      </c>
      <c r="F1388">
        <f t="shared" si="42"/>
        <v>535</v>
      </c>
      <c r="G1388">
        <f t="shared" si="43"/>
        <v>364</v>
      </c>
      <c r="H1388">
        <f>ROUND(VLOOKUP($C1388,NHGIS!$A$2:$H$4300,COLUMN(NHGIS!C$1))*F1388,0)</f>
        <v>171</v>
      </c>
      <c r="I1388">
        <f>ROUND(VLOOKUP($C1388,NHGIS!$A$2:$H$4300,COLUMN(NHGIS!D$1))*$F1388,0)</f>
        <v>79</v>
      </c>
      <c r="J1388">
        <f>ROUND(VLOOKUP($C1388,NHGIS!$A$2:$H$4300,COLUMN(NHGIS!E$1))*$F1388,0)</f>
        <v>149</v>
      </c>
      <c r="K1388">
        <f>ROUND(VLOOKUP($C1388,NHGIS!$A$2:$H$4300,COLUMN(NHGIS!F$1))*$F1388,0)</f>
        <v>118</v>
      </c>
      <c r="L1388">
        <f>ROUND(VLOOKUP($C1388,NHGIS!$A$2:$H$4300,COLUMN(NHGIS!G$1))*$F1388,0)</f>
        <v>62</v>
      </c>
      <c r="M1388">
        <f>ROUND(VLOOKUP($C1388,NHGIS!$A$2:$H$4300,COLUMN(NHGIS!H$1))*$F1388,0)</f>
        <v>126</v>
      </c>
    </row>
    <row r="1389" spans="1:13" x14ac:dyDescent="0.2">
      <c r="A1389">
        <v>1</v>
      </c>
      <c r="B1389" t="s">
        <v>19</v>
      </c>
      <c r="C1389">
        <v>1388</v>
      </c>
      <c r="D1389">
        <f>SUMIFS('MPO Data'!D:D,'MPO Data'!C:C,TAZ!C1389)</f>
        <v>523</v>
      </c>
      <c r="E1389">
        <f>SUMIFS(NHGIS!B:B,NHGIS!A:A,TAZ!C1389)</f>
        <v>575</v>
      </c>
      <c r="F1389">
        <f t="shared" si="42"/>
        <v>523</v>
      </c>
      <c r="G1389">
        <f t="shared" si="43"/>
        <v>449</v>
      </c>
      <c r="H1389">
        <f>ROUND(VLOOKUP($C1389,NHGIS!$A$2:$H$4300,COLUMN(NHGIS!C$1))*F1389,0)</f>
        <v>74</v>
      </c>
      <c r="I1389">
        <f>ROUND(VLOOKUP($C1389,NHGIS!$A$2:$H$4300,COLUMN(NHGIS!D$1))*$F1389,0)</f>
        <v>144</v>
      </c>
      <c r="J1389">
        <f>ROUND(VLOOKUP($C1389,NHGIS!$A$2:$H$4300,COLUMN(NHGIS!E$1))*$F1389,0)</f>
        <v>87</v>
      </c>
      <c r="K1389">
        <f>ROUND(VLOOKUP($C1389,NHGIS!$A$2:$H$4300,COLUMN(NHGIS!F$1))*$F1389,0)</f>
        <v>66</v>
      </c>
      <c r="L1389">
        <f>ROUND(VLOOKUP($C1389,NHGIS!$A$2:$H$4300,COLUMN(NHGIS!G$1))*$F1389,0)</f>
        <v>31</v>
      </c>
      <c r="M1389">
        <f>ROUND(VLOOKUP($C1389,NHGIS!$A$2:$H$4300,COLUMN(NHGIS!H$1))*$F1389,0)</f>
        <v>195</v>
      </c>
    </row>
    <row r="1390" spans="1:13" x14ac:dyDescent="0.2">
      <c r="A1390">
        <v>1</v>
      </c>
      <c r="B1390" t="s">
        <v>19</v>
      </c>
      <c r="C1390">
        <v>1389</v>
      </c>
      <c r="D1390">
        <f>SUMIFS('MPO Data'!D:D,'MPO Data'!C:C,TAZ!C1390)</f>
        <v>562</v>
      </c>
      <c r="E1390">
        <f>SUMIFS(NHGIS!B:B,NHGIS!A:A,TAZ!C1390)</f>
        <v>339</v>
      </c>
      <c r="F1390">
        <f t="shared" si="42"/>
        <v>562</v>
      </c>
      <c r="G1390">
        <f t="shared" si="43"/>
        <v>388</v>
      </c>
      <c r="H1390">
        <f>ROUND(VLOOKUP($C1390,NHGIS!$A$2:$H$4300,COLUMN(NHGIS!C$1))*F1390,0)</f>
        <v>174</v>
      </c>
      <c r="I1390">
        <f>ROUND(VLOOKUP($C1390,NHGIS!$A$2:$H$4300,COLUMN(NHGIS!D$1))*$F1390,0)</f>
        <v>58</v>
      </c>
      <c r="J1390">
        <f>ROUND(VLOOKUP($C1390,NHGIS!$A$2:$H$4300,COLUMN(NHGIS!E$1))*$F1390,0)</f>
        <v>119</v>
      </c>
      <c r="K1390">
        <f>ROUND(VLOOKUP($C1390,NHGIS!$A$2:$H$4300,COLUMN(NHGIS!F$1))*$F1390,0)</f>
        <v>48</v>
      </c>
      <c r="L1390">
        <f>ROUND(VLOOKUP($C1390,NHGIS!$A$2:$H$4300,COLUMN(NHGIS!G$1))*$F1390,0)</f>
        <v>98</v>
      </c>
      <c r="M1390">
        <f>ROUND(VLOOKUP($C1390,NHGIS!$A$2:$H$4300,COLUMN(NHGIS!H$1))*$F1390,0)</f>
        <v>239</v>
      </c>
    </row>
    <row r="1391" spans="1:13" x14ac:dyDescent="0.2">
      <c r="A1391">
        <v>1</v>
      </c>
      <c r="B1391" t="s">
        <v>19</v>
      </c>
      <c r="C1391">
        <v>1390</v>
      </c>
      <c r="D1391">
        <f>SUMIFS('MPO Data'!D:D,'MPO Data'!C:C,TAZ!C1391)</f>
        <v>296</v>
      </c>
      <c r="E1391">
        <f>SUMIFS(NHGIS!B:B,NHGIS!A:A,TAZ!C1391)</f>
        <v>190</v>
      </c>
      <c r="F1391">
        <f t="shared" si="42"/>
        <v>296</v>
      </c>
      <c r="G1391">
        <f t="shared" si="43"/>
        <v>221</v>
      </c>
      <c r="H1391">
        <f>ROUND(VLOOKUP($C1391,NHGIS!$A$2:$H$4300,COLUMN(NHGIS!C$1))*F1391,0)</f>
        <v>75</v>
      </c>
      <c r="I1391">
        <f>ROUND(VLOOKUP($C1391,NHGIS!$A$2:$H$4300,COLUMN(NHGIS!D$1))*$F1391,0)</f>
        <v>17</v>
      </c>
      <c r="J1391">
        <f>ROUND(VLOOKUP($C1391,NHGIS!$A$2:$H$4300,COLUMN(NHGIS!E$1))*$F1391,0)</f>
        <v>25</v>
      </c>
      <c r="K1391">
        <f>ROUND(VLOOKUP($C1391,NHGIS!$A$2:$H$4300,COLUMN(NHGIS!F$1))*$F1391,0)</f>
        <v>55</v>
      </c>
      <c r="L1391">
        <f>ROUND(VLOOKUP($C1391,NHGIS!$A$2:$H$4300,COLUMN(NHGIS!G$1))*$F1391,0)</f>
        <v>25</v>
      </c>
      <c r="M1391">
        <f>ROUND(VLOOKUP($C1391,NHGIS!$A$2:$H$4300,COLUMN(NHGIS!H$1))*$F1391,0)</f>
        <v>174</v>
      </c>
    </row>
    <row r="1392" spans="1:13" x14ac:dyDescent="0.2">
      <c r="A1392">
        <v>1</v>
      </c>
      <c r="B1392" t="s">
        <v>19</v>
      </c>
      <c r="C1392">
        <v>1391</v>
      </c>
      <c r="D1392">
        <f>SUMIFS('MPO Data'!D:D,'MPO Data'!C:C,TAZ!C1392)</f>
        <v>275</v>
      </c>
      <c r="E1392">
        <f>SUMIFS(NHGIS!B:B,NHGIS!A:A,TAZ!C1392)</f>
        <v>370</v>
      </c>
      <c r="F1392">
        <f t="shared" si="42"/>
        <v>275</v>
      </c>
      <c r="G1392">
        <f t="shared" si="43"/>
        <v>244</v>
      </c>
      <c r="H1392">
        <f>ROUND(VLOOKUP($C1392,NHGIS!$A$2:$H$4300,COLUMN(NHGIS!C$1))*F1392,0)</f>
        <v>31</v>
      </c>
      <c r="I1392">
        <f>ROUND(VLOOKUP($C1392,NHGIS!$A$2:$H$4300,COLUMN(NHGIS!D$1))*$F1392,0)</f>
        <v>114</v>
      </c>
      <c r="J1392">
        <f>ROUND(VLOOKUP($C1392,NHGIS!$A$2:$H$4300,COLUMN(NHGIS!E$1))*$F1392,0)</f>
        <v>18</v>
      </c>
      <c r="K1392">
        <f>ROUND(VLOOKUP($C1392,NHGIS!$A$2:$H$4300,COLUMN(NHGIS!F$1))*$F1392,0)</f>
        <v>42</v>
      </c>
      <c r="L1392">
        <f>ROUND(VLOOKUP($C1392,NHGIS!$A$2:$H$4300,COLUMN(NHGIS!G$1))*$F1392,0)</f>
        <v>36</v>
      </c>
      <c r="M1392">
        <f>ROUND(VLOOKUP($C1392,NHGIS!$A$2:$H$4300,COLUMN(NHGIS!H$1))*$F1392,0)</f>
        <v>65</v>
      </c>
    </row>
    <row r="1393" spans="1:13" x14ac:dyDescent="0.2">
      <c r="A1393">
        <v>1</v>
      </c>
      <c r="B1393" t="s">
        <v>19</v>
      </c>
      <c r="C1393">
        <v>1392</v>
      </c>
      <c r="D1393">
        <f>SUMIFS('MPO Data'!D:D,'MPO Data'!C:C,TAZ!C1393)</f>
        <v>186</v>
      </c>
      <c r="E1393">
        <f>SUMIFS(NHGIS!B:B,NHGIS!A:A,TAZ!C1393)</f>
        <v>242</v>
      </c>
      <c r="F1393">
        <f t="shared" si="42"/>
        <v>186</v>
      </c>
      <c r="G1393">
        <f t="shared" si="43"/>
        <v>143</v>
      </c>
      <c r="H1393">
        <f>ROUND(VLOOKUP($C1393,NHGIS!$A$2:$H$4300,COLUMN(NHGIS!C$1))*F1393,0)</f>
        <v>43</v>
      </c>
      <c r="I1393">
        <f>ROUND(VLOOKUP($C1393,NHGIS!$A$2:$H$4300,COLUMN(NHGIS!D$1))*$F1393,0)</f>
        <v>10</v>
      </c>
      <c r="J1393">
        <f>ROUND(VLOOKUP($C1393,NHGIS!$A$2:$H$4300,COLUMN(NHGIS!E$1))*$F1393,0)</f>
        <v>38</v>
      </c>
      <c r="K1393">
        <f>ROUND(VLOOKUP($C1393,NHGIS!$A$2:$H$4300,COLUMN(NHGIS!F$1))*$F1393,0)</f>
        <v>35</v>
      </c>
      <c r="L1393">
        <f>ROUND(VLOOKUP($C1393,NHGIS!$A$2:$H$4300,COLUMN(NHGIS!G$1))*$F1393,0)</f>
        <v>15</v>
      </c>
      <c r="M1393">
        <f>ROUND(VLOOKUP($C1393,NHGIS!$A$2:$H$4300,COLUMN(NHGIS!H$1))*$F1393,0)</f>
        <v>88</v>
      </c>
    </row>
    <row r="1394" spans="1:13" x14ac:dyDescent="0.2">
      <c r="A1394">
        <v>1</v>
      </c>
      <c r="B1394" t="s">
        <v>19</v>
      </c>
      <c r="C1394">
        <v>1393</v>
      </c>
      <c r="D1394">
        <f>SUMIFS('MPO Data'!D:D,'MPO Data'!C:C,TAZ!C1394)</f>
        <v>643</v>
      </c>
      <c r="E1394">
        <f>SUMIFS(NHGIS!B:B,NHGIS!A:A,TAZ!C1394)</f>
        <v>1085</v>
      </c>
      <c r="F1394">
        <f t="shared" si="42"/>
        <v>643</v>
      </c>
      <c r="G1394">
        <f t="shared" si="43"/>
        <v>545</v>
      </c>
      <c r="H1394">
        <f>ROUND(VLOOKUP($C1394,NHGIS!$A$2:$H$4300,COLUMN(NHGIS!C$1))*F1394,0)</f>
        <v>98</v>
      </c>
      <c r="I1394">
        <f>ROUND(VLOOKUP($C1394,NHGIS!$A$2:$H$4300,COLUMN(NHGIS!D$1))*$F1394,0)</f>
        <v>148</v>
      </c>
      <c r="J1394">
        <f>ROUND(VLOOKUP($C1394,NHGIS!$A$2:$H$4300,COLUMN(NHGIS!E$1))*$F1394,0)</f>
        <v>104</v>
      </c>
      <c r="K1394">
        <f>ROUND(VLOOKUP($C1394,NHGIS!$A$2:$H$4300,COLUMN(NHGIS!F$1))*$F1394,0)</f>
        <v>44</v>
      </c>
      <c r="L1394">
        <f>ROUND(VLOOKUP($C1394,NHGIS!$A$2:$H$4300,COLUMN(NHGIS!G$1))*$F1394,0)</f>
        <v>117</v>
      </c>
      <c r="M1394">
        <f>ROUND(VLOOKUP($C1394,NHGIS!$A$2:$H$4300,COLUMN(NHGIS!H$1))*$F1394,0)</f>
        <v>230</v>
      </c>
    </row>
    <row r="1395" spans="1:13" x14ac:dyDescent="0.2">
      <c r="A1395">
        <v>1</v>
      </c>
      <c r="B1395" t="s">
        <v>19</v>
      </c>
      <c r="C1395">
        <v>1394</v>
      </c>
      <c r="D1395">
        <f>SUMIFS('MPO Data'!D:D,'MPO Data'!C:C,TAZ!C1395)</f>
        <v>319</v>
      </c>
      <c r="E1395">
        <f>SUMIFS(NHGIS!B:B,NHGIS!A:A,TAZ!C1395)</f>
        <v>358</v>
      </c>
      <c r="F1395">
        <f t="shared" si="42"/>
        <v>319</v>
      </c>
      <c r="G1395">
        <f t="shared" si="43"/>
        <v>187</v>
      </c>
      <c r="H1395">
        <f>ROUND(VLOOKUP($C1395,NHGIS!$A$2:$H$4300,COLUMN(NHGIS!C$1))*F1395,0)</f>
        <v>132</v>
      </c>
      <c r="I1395">
        <f>ROUND(VLOOKUP($C1395,NHGIS!$A$2:$H$4300,COLUMN(NHGIS!D$1))*$F1395,0)</f>
        <v>0</v>
      </c>
      <c r="J1395">
        <f>ROUND(VLOOKUP($C1395,NHGIS!$A$2:$H$4300,COLUMN(NHGIS!E$1))*$F1395,0)</f>
        <v>110</v>
      </c>
      <c r="K1395">
        <f>ROUND(VLOOKUP($C1395,NHGIS!$A$2:$H$4300,COLUMN(NHGIS!F$1))*$F1395,0)</f>
        <v>47</v>
      </c>
      <c r="L1395">
        <f>ROUND(VLOOKUP($C1395,NHGIS!$A$2:$H$4300,COLUMN(NHGIS!G$1))*$F1395,0)</f>
        <v>14</v>
      </c>
      <c r="M1395">
        <f>ROUND(VLOOKUP($C1395,NHGIS!$A$2:$H$4300,COLUMN(NHGIS!H$1))*$F1395,0)</f>
        <v>147</v>
      </c>
    </row>
    <row r="1396" spans="1:13" x14ac:dyDescent="0.2">
      <c r="A1396">
        <v>1</v>
      </c>
      <c r="B1396" t="s">
        <v>19</v>
      </c>
      <c r="C1396">
        <v>1395</v>
      </c>
      <c r="D1396">
        <f>SUMIFS('MPO Data'!D:D,'MPO Data'!C:C,TAZ!C1396)</f>
        <v>372</v>
      </c>
      <c r="E1396">
        <f>SUMIFS(NHGIS!B:B,NHGIS!A:A,TAZ!C1396)</f>
        <v>764</v>
      </c>
      <c r="F1396">
        <f t="shared" si="42"/>
        <v>372</v>
      </c>
      <c r="G1396">
        <f t="shared" si="43"/>
        <v>199</v>
      </c>
      <c r="H1396">
        <f>ROUND(VLOOKUP($C1396,NHGIS!$A$2:$H$4300,COLUMN(NHGIS!C$1))*F1396,0)</f>
        <v>173</v>
      </c>
      <c r="I1396">
        <f>ROUND(VLOOKUP($C1396,NHGIS!$A$2:$H$4300,COLUMN(NHGIS!D$1))*$F1396,0)</f>
        <v>41</v>
      </c>
      <c r="J1396">
        <f>ROUND(VLOOKUP($C1396,NHGIS!$A$2:$H$4300,COLUMN(NHGIS!E$1))*$F1396,0)</f>
        <v>163</v>
      </c>
      <c r="K1396">
        <f>ROUND(VLOOKUP($C1396,NHGIS!$A$2:$H$4300,COLUMN(NHGIS!F$1))*$F1396,0)</f>
        <v>85</v>
      </c>
      <c r="L1396">
        <f>ROUND(VLOOKUP($C1396,NHGIS!$A$2:$H$4300,COLUMN(NHGIS!G$1))*$F1396,0)</f>
        <v>32</v>
      </c>
      <c r="M1396">
        <f>ROUND(VLOOKUP($C1396,NHGIS!$A$2:$H$4300,COLUMN(NHGIS!H$1))*$F1396,0)</f>
        <v>52</v>
      </c>
    </row>
    <row r="1397" spans="1:13" x14ac:dyDescent="0.2">
      <c r="A1397">
        <v>1</v>
      </c>
      <c r="B1397" t="s">
        <v>19</v>
      </c>
      <c r="C1397">
        <v>1396</v>
      </c>
      <c r="D1397">
        <f>SUMIFS('MPO Data'!D:D,'MPO Data'!C:C,TAZ!C1397)</f>
        <v>454</v>
      </c>
      <c r="E1397">
        <f>SUMIFS(NHGIS!B:B,NHGIS!A:A,TAZ!C1397)</f>
        <v>278</v>
      </c>
      <c r="F1397">
        <f t="shared" si="42"/>
        <v>454</v>
      </c>
      <c r="G1397">
        <f t="shared" si="43"/>
        <v>345</v>
      </c>
      <c r="H1397">
        <f>ROUND(VLOOKUP($C1397,NHGIS!$A$2:$H$4300,COLUMN(NHGIS!C$1))*F1397,0)</f>
        <v>109</v>
      </c>
      <c r="I1397">
        <f>ROUND(VLOOKUP($C1397,NHGIS!$A$2:$H$4300,COLUMN(NHGIS!D$1))*$F1397,0)</f>
        <v>109</v>
      </c>
      <c r="J1397">
        <f>ROUND(VLOOKUP($C1397,NHGIS!$A$2:$H$4300,COLUMN(NHGIS!E$1))*$F1397,0)</f>
        <v>109</v>
      </c>
      <c r="K1397">
        <f>ROUND(VLOOKUP($C1397,NHGIS!$A$2:$H$4300,COLUMN(NHGIS!F$1))*$F1397,0)</f>
        <v>52</v>
      </c>
      <c r="L1397">
        <f>ROUND(VLOOKUP($C1397,NHGIS!$A$2:$H$4300,COLUMN(NHGIS!G$1))*$F1397,0)</f>
        <v>105</v>
      </c>
      <c r="M1397">
        <f>ROUND(VLOOKUP($C1397,NHGIS!$A$2:$H$4300,COLUMN(NHGIS!H$1))*$F1397,0)</f>
        <v>78</v>
      </c>
    </row>
    <row r="1398" spans="1:13" x14ac:dyDescent="0.2">
      <c r="A1398">
        <v>1</v>
      </c>
      <c r="B1398" t="s">
        <v>19</v>
      </c>
      <c r="C1398">
        <v>1397</v>
      </c>
      <c r="D1398">
        <f>SUMIFS('MPO Data'!D:D,'MPO Data'!C:C,TAZ!C1398)</f>
        <v>536</v>
      </c>
      <c r="E1398">
        <f>SUMIFS(NHGIS!B:B,NHGIS!A:A,TAZ!C1398)</f>
        <v>774</v>
      </c>
      <c r="F1398">
        <f t="shared" si="42"/>
        <v>536</v>
      </c>
      <c r="G1398">
        <f t="shared" si="43"/>
        <v>217</v>
      </c>
      <c r="H1398">
        <f>ROUND(VLOOKUP($C1398,NHGIS!$A$2:$H$4300,COLUMN(NHGIS!C$1))*F1398,0)</f>
        <v>319</v>
      </c>
      <c r="I1398">
        <f>ROUND(VLOOKUP($C1398,NHGIS!$A$2:$H$4300,COLUMN(NHGIS!D$1))*$F1398,0)</f>
        <v>86</v>
      </c>
      <c r="J1398">
        <f>ROUND(VLOOKUP($C1398,NHGIS!$A$2:$H$4300,COLUMN(NHGIS!E$1))*$F1398,0)</f>
        <v>158</v>
      </c>
      <c r="K1398">
        <f>ROUND(VLOOKUP($C1398,NHGIS!$A$2:$H$4300,COLUMN(NHGIS!F$1))*$F1398,0)</f>
        <v>99</v>
      </c>
      <c r="L1398">
        <f>ROUND(VLOOKUP($C1398,NHGIS!$A$2:$H$4300,COLUMN(NHGIS!G$1))*$F1398,0)</f>
        <v>62</v>
      </c>
      <c r="M1398">
        <f>ROUND(VLOOKUP($C1398,NHGIS!$A$2:$H$4300,COLUMN(NHGIS!H$1))*$F1398,0)</f>
        <v>132</v>
      </c>
    </row>
    <row r="1399" spans="1:13" x14ac:dyDescent="0.2">
      <c r="A1399">
        <v>1</v>
      </c>
      <c r="B1399" t="s">
        <v>19</v>
      </c>
      <c r="C1399">
        <v>1398</v>
      </c>
      <c r="D1399">
        <f>SUMIFS('MPO Data'!D:D,'MPO Data'!C:C,TAZ!C1399)</f>
        <v>987</v>
      </c>
      <c r="E1399">
        <f>SUMIFS(NHGIS!B:B,NHGIS!A:A,TAZ!C1399)</f>
        <v>1210</v>
      </c>
      <c r="F1399">
        <f t="shared" si="42"/>
        <v>987</v>
      </c>
      <c r="G1399">
        <f t="shared" si="43"/>
        <v>709</v>
      </c>
      <c r="H1399">
        <f>ROUND(VLOOKUP($C1399,NHGIS!$A$2:$H$4300,COLUMN(NHGIS!C$1))*F1399,0)</f>
        <v>278</v>
      </c>
      <c r="I1399">
        <f>ROUND(VLOOKUP($C1399,NHGIS!$A$2:$H$4300,COLUMN(NHGIS!D$1))*$F1399,0)</f>
        <v>251</v>
      </c>
      <c r="J1399">
        <f>ROUND(VLOOKUP($C1399,NHGIS!$A$2:$H$4300,COLUMN(NHGIS!E$1))*$F1399,0)</f>
        <v>224</v>
      </c>
      <c r="K1399">
        <f>ROUND(VLOOKUP($C1399,NHGIS!$A$2:$H$4300,COLUMN(NHGIS!F$1))*$F1399,0)</f>
        <v>126</v>
      </c>
      <c r="L1399">
        <f>ROUND(VLOOKUP($C1399,NHGIS!$A$2:$H$4300,COLUMN(NHGIS!G$1))*$F1399,0)</f>
        <v>113</v>
      </c>
      <c r="M1399">
        <f>ROUND(VLOOKUP($C1399,NHGIS!$A$2:$H$4300,COLUMN(NHGIS!H$1))*$F1399,0)</f>
        <v>272</v>
      </c>
    </row>
    <row r="1400" spans="1:13" x14ac:dyDescent="0.2">
      <c r="A1400">
        <v>1</v>
      </c>
      <c r="B1400" t="s">
        <v>19</v>
      </c>
      <c r="C1400">
        <v>1399</v>
      </c>
      <c r="D1400">
        <f>SUMIFS('MPO Data'!D:D,'MPO Data'!C:C,TAZ!C1400)</f>
        <v>574</v>
      </c>
      <c r="E1400">
        <f>SUMIFS(NHGIS!B:B,NHGIS!A:A,TAZ!C1400)</f>
        <v>658</v>
      </c>
      <c r="F1400">
        <f t="shared" si="42"/>
        <v>574</v>
      </c>
      <c r="G1400">
        <f t="shared" si="43"/>
        <v>445</v>
      </c>
      <c r="H1400">
        <f>ROUND(VLOOKUP($C1400,NHGIS!$A$2:$H$4300,COLUMN(NHGIS!C$1))*F1400,0)</f>
        <v>129</v>
      </c>
      <c r="I1400">
        <f>ROUND(VLOOKUP($C1400,NHGIS!$A$2:$H$4300,COLUMN(NHGIS!D$1))*$F1400,0)</f>
        <v>75</v>
      </c>
      <c r="J1400">
        <f>ROUND(VLOOKUP($C1400,NHGIS!$A$2:$H$4300,COLUMN(NHGIS!E$1))*$F1400,0)</f>
        <v>79</v>
      </c>
      <c r="K1400">
        <f>ROUND(VLOOKUP($C1400,NHGIS!$A$2:$H$4300,COLUMN(NHGIS!F$1))*$F1400,0)</f>
        <v>166</v>
      </c>
      <c r="L1400">
        <f>ROUND(VLOOKUP($C1400,NHGIS!$A$2:$H$4300,COLUMN(NHGIS!G$1))*$F1400,0)</f>
        <v>126</v>
      </c>
      <c r="M1400">
        <f>ROUND(VLOOKUP($C1400,NHGIS!$A$2:$H$4300,COLUMN(NHGIS!H$1))*$F1400,0)</f>
        <v>128</v>
      </c>
    </row>
    <row r="1401" spans="1:13" x14ac:dyDescent="0.2">
      <c r="A1401">
        <v>1</v>
      </c>
      <c r="B1401" t="s">
        <v>19</v>
      </c>
      <c r="C1401">
        <v>1400</v>
      </c>
      <c r="D1401">
        <f>SUMIFS('MPO Data'!D:D,'MPO Data'!C:C,TAZ!C1401)</f>
        <v>0</v>
      </c>
      <c r="E1401">
        <f>SUMIFS(NHGIS!B:B,NHGIS!A:A,TAZ!C1401)</f>
        <v>0</v>
      </c>
      <c r="F1401">
        <f t="shared" si="42"/>
        <v>0</v>
      </c>
      <c r="G1401">
        <f t="shared" si="43"/>
        <v>0</v>
      </c>
      <c r="H1401">
        <f>ROUND(VLOOKUP($C1401,NHGIS!$A$2:$H$4300,COLUMN(NHGIS!C$1))*F1401,0)</f>
        <v>0</v>
      </c>
      <c r="I1401">
        <f>ROUND(VLOOKUP($C1401,NHGIS!$A$2:$H$4300,COLUMN(NHGIS!D$1))*$F1401,0)</f>
        <v>0</v>
      </c>
      <c r="J1401">
        <f>ROUND(VLOOKUP($C1401,NHGIS!$A$2:$H$4300,COLUMN(NHGIS!E$1))*$F1401,0)</f>
        <v>0</v>
      </c>
      <c r="K1401">
        <f>ROUND(VLOOKUP($C1401,NHGIS!$A$2:$H$4300,COLUMN(NHGIS!F$1))*$F1401,0)</f>
        <v>0</v>
      </c>
      <c r="L1401">
        <f>ROUND(VLOOKUP($C1401,NHGIS!$A$2:$H$4300,COLUMN(NHGIS!G$1))*$F1401,0)</f>
        <v>0</v>
      </c>
      <c r="M1401">
        <f>ROUND(VLOOKUP($C1401,NHGIS!$A$2:$H$4300,COLUMN(NHGIS!H$1))*$F1401,0)</f>
        <v>0</v>
      </c>
    </row>
    <row r="1402" spans="1:13" x14ac:dyDescent="0.2">
      <c r="A1402">
        <v>1</v>
      </c>
      <c r="B1402" t="s">
        <v>19</v>
      </c>
      <c r="C1402">
        <v>1401</v>
      </c>
      <c r="D1402">
        <f>SUMIFS('MPO Data'!D:D,'MPO Data'!C:C,TAZ!C1402)</f>
        <v>656</v>
      </c>
      <c r="E1402">
        <f>SUMIFS(NHGIS!B:B,NHGIS!A:A,TAZ!C1402)</f>
        <v>530</v>
      </c>
      <c r="F1402">
        <f t="shared" si="42"/>
        <v>656</v>
      </c>
      <c r="G1402">
        <f t="shared" si="43"/>
        <v>387</v>
      </c>
      <c r="H1402">
        <f>ROUND(VLOOKUP($C1402,NHGIS!$A$2:$H$4300,COLUMN(NHGIS!C$1))*F1402,0)</f>
        <v>269</v>
      </c>
      <c r="I1402">
        <f>ROUND(VLOOKUP($C1402,NHGIS!$A$2:$H$4300,COLUMN(NHGIS!D$1))*$F1402,0)</f>
        <v>165</v>
      </c>
      <c r="J1402">
        <f>ROUND(VLOOKUP($C1402,NHGIS!$A$2:$H$4300,COLUMN(NHGIS!E$1))*$F1402,0)</f>
        <v>0</v>
      </c>
      <c r="K1402">
        <f>ROUND(VLOOKUP($C1402,NHGIS!$A$2:$H$4300,COLUMN(NHGIS!F$1))*$F1402,0)</f>
        <v>30</v>
      </c>
      <c r="L1402">
        <f>ROUND(VLOOKUP($C1402,NHGIS!$A$2:$H$4300,COLUMN(NHGIS!G$1))*$F1402,0)</f>
        <v>33</v>
      </c>
      <c r="M1402">
        <f>ROUND(VLOOKUP($C1402,NHGIS!$A$2:$H$4300,COLUMN(NHGIS!H$1))*$F1402,0)</f>
        <v>428</v>
      </c>
    </row>
    <row r="1403" spans="1:13" x14ac:dyDescent="0.2">
      <c r="A1403">
        <v>1</v>
      </c>
      <c r="B1403" t="s">
        <v>19</v>
      </c>
      <c r="C1403">
        <v>1402</v>
      </c>
      <c r="D1403">
        <f>SUMIFS('MPO Data'!D:D,'MPO Data'!C:C,TAZ!C1403)</f>
        <v>482</v>
      </c>
      <c r="E1403">
        <f>SUMIFS(NHGIS!B:B,NHGIS!A:A,TAZ!C1403)</f>
        <v>322</v>
      </c>
      <c r="F1403">
        <f t="shared" si="42"/>
        <v>482</v>
      </c>
      <c r="G1403">
        <f t="shared" si="43"/>
        <v>337</v>
      </c>
      <c r="H1403">
        <f>ROUND(VLOOKUP($C1403,NHGIS!$A$2:$H$4300,COLUMN(NHGIS!C$1))*F1403,0)</f>
        <v>145</v>
      </c>
      <c r="I1403">
        <f>ROUND(VLOOKUP($C1403,NHGIS!$A$2:$H$4300,COLUMN(NHGIS!D$1))*$F1403,0)</f>
        <v>64</v>
      </c>
      <c r="J1403">
        <f>ROUND(VLOOKUP($C1403,NHGIS!$A$2:$H$4300,COLUMN(NHGIS!E$1))*$F1403,0)</f>
        <v>75</v>
      </c>
      <c r="K1403">
        <f>ROUND(VLOOKUP($C1403,NHGIS!$A$2:$H$4300,COLUMN(NHGIS!F$1))*$F1403,0)</f>
        <v>73</v>
      </c>
      <c r="L1403">
        <f>ROUND(VLOOKUP($C1403,NHGIS!$A$2:$H$4300,COLUMN(NHGIS!G$1))*$F1403,0)</f>
        <v>126</v>
      </c>
      <c r="M1403">
        <f>ROUND(VLOOKUP($C1403,NHGIS!$A$2:$H$4300,COLUMN(NHGIS!H$1))*$F1403,0)</f>
        <v>144</v>
      </c>
    </row>
    <row r="1404" spans="1:13" x14ac:dyDescent="0.2">
      <c r="A1404">
        <v>1</v>
      </c>
      <c r="B1404" t="s">
        <v>19</v>
      </c>
      <c r="C1404">
        <v>1403</v>
      </c>
      <c r="D1404">
        <f>SUMIFS('MPO Data'!D:D,'MPO Data'!C:C,TAZ!C1404)</f>
        <v>609</v>
      </c>
      <c r="E1404">
        <f>SUMIFS(NHGIS!B:B,NHGIS!A:A,TAZ!C1404)</f>
        <v>415</v>
      </c>
      <c r="F1404">
        <f t="shared" si="42"/>
        <v>609</v>
      </c>
      <c r="G1404">
        <f t="shared" si="43"/>
        <v>380</v>
      </c>
      <c r="H1404">
        <f>ROUND(VLOOKUP($C1404,NHGIS!$A$2:$H$4300,COLUMN(NHGIS!C$1))*F1404,0)</f>
        <v>229</v>
      </c>
      <c r="I1404">
        <f>ROUND(VLOOKUP($C1404,NHGIS!$A$2:$H$4300,COLUMN(NHGIS!D$1))*$F1404,0)</f>
        <v>84</v>
      </c>
      <c r="J1404">
        <f>ROUND(VLOOKUP($C1404,NHGIS!$A$2:$H$4300,COLUMN(NHGIS!E$1))*$F1404,0)</f>
        <v>81</v>
      </c>
      <c r="K1404">
        <f>ROUND(VLOOKUP($C1404,NHGIS!$A$2:$H$4300,COLUMN(NHGIS!F$1))*$F1404,0)</f>
        <v>101</v>
      </c>
      <c r="L1404">
        <f>ROUND(VLOOKUP($C1404,NHGIS!$A$2:$H$4300,COLUMN(NHGIS!G$1))*$F1404,0)</f>
        <v>32</v>
      </c>
      <c r="M1404">
        <f>ROUND(VLOOKUP($C1404,NHGIS!$A$2:$H$4300,COLUMN(NHGIS!H$1))*$F1404,0)</f>
        <v>311</v>
      </c>
    </row>
    <row r="1405" spans="1:13" x14ac:dyDescent="0.2">
      <c r="A1405">
        <v>1</v>
      </c>
      <c r="B1405" t="s">
        <v>19</v>
      </c>
      <c r="C1405">
        <v>1404</v>
      </c>
      <c r="D1405">
        <f>SUMIFS('MPO Data'!D:D,'MPO Data'!C:C,TAZ!C1405)</f>
        <v>329</v>
      </c>
      <c r="E1405">
        <f>SUMIFS(NHGIS!B:B,NHGIS!A:A,TAZ!C1405)</f>
        <v>447</v>
      </c>
      <c r="F1405">
        <f t="shared" si="42"/>
        <v>329</v>
      </c>
      <c r="G1405">
        <f t="shared" si="43"/>
        <v>222</v>
      </c>
      <c r="H1405">
        <f>ROUND(VLOOKUP($C1405,NHGIS!$A$2:$H$4300,COLUMN(NHGIS!C$1))*F1405,0)</f>
        <v>107</v>
      </c>
      <c r="I1405">
        <f>ROUND(VLOOKUP($C1405,NHGIS!$A$2:$H$4300,COLUMN(NHGIS!D$1))*$F1405,0)</f>
        <v>167</v>
      </c>
      <c r="J1405">
        <f>ROUND(VLOOKUP($C1405,NHGIS!$A$2:$H$4300,COLUMN(NHGIS!E$1))*$F1405,0)</f>
        <v>41</v>
      </c>
      <c r="K1405">
        <f>ROUND(VLOOKUP($C1405,NHGIS!$A$2:$H$4300,COLUMN(NHGIS!F$1))*$F1405,0)</f>
        <v>79</v>
      </c>
      <c r="L1405">
        <f>ROUND(VLOOKUP($C1405,NHGIS!$A$2:$H$4300,COLUMN(NHGIS!G$1))*$F1405,0)</f>
        <v>14</v>
      </c>
      <c r="M1405">
        <f>ROUND(VLOOKUP($C1405,NHGIS!$A$2:$H$4300,COLUMN(NHGIS!H$1))*$F1405,0)</f>
        <v>27</v>
      </c>
    </row>
    <row r="1406" spans="1:13" x14ac:dyDescent="0.2">
      <c r="A1406">
        <v>1</v>
      </c>
      <c r="B1406" t="s">
        <v>19</v>
      </c>
      <c r="C1406">
        <v>1405</v>
      </c>
      <c r="D1406">
        <f>SUMIFS('MPO Data'!D:D,'MPO Data'!C:C,TAZ!C1406)</f>
        <v>226</v>
      </c>
      <c r="E1406">
        <f>SUMIFS(NHGIS!B:B,NHGIS!A:A,TAZ!C1406)</f>
        <v>460</v>
      </c>
      <c r="F1406">
        <f t="shared" si="42"/>
        <v>226</v>
      </c>
      <c r="G1406">
        <f t="shared" si="43"/>
        <v>226</v>
      </c>
      <c r="H1406">
        <f>ROUND(VLOOKUP($C1406,NHGIS!$A$2:$H$4300,COLUMN(NHGIS!C$1))*F1406,0)</f>
        <v>0</v>
      </c>
      <c r="I1406">
        <f>ROUND(VLOOKUP($C1406,NHGIS!$A$2:$H$4300,COLUMN(NHGIS!D$1))*$F1406,0)</f>
        <v>125</v>
      </c>
      <c r="J1406">
        <f>ROUND(VLOOKUP($C1406,NHGIS!$A$2:$H$4300,COLUMN(NHGIS!E$1))*$F1406,0)</f>
        <v>37</v>
      </c>
      <c r="K1406">
        <f>ROUND(VLOOKUP($C1406,NHGIS!$A$2:$H$4300,COLUMN(NHGIS!F$1))*$F1406,0)</f>
        <v>20</v>
      </c>
      <c r="L1406">
        <f>ROUND(VLOOKUP($C1406,NHGIS!$A$2:$H$4300,COLUMN(NHGIS!G$1))*$F1406,0)</f>
        <v>0</v>
      </c>
      <c r="M1406">
        <f>ROUND(VLOOKUP($C1406,NHGIS!$A$2:$H$4300,COLUMN(NHGIS!H$1))*$F1406,0)</f>
        <v>44</v>
      </c>
    </row>
    <row r="1407" spans="1:13" x14ac:dyDescent="0.2">
      <c r="A1407">
        <v>1</v>
      </c>
      <c r="B1407" t="s">
        <v>19</v>
      </c>
      <c r="C1407">
        <v>1406</v>
      </c>
      <c r="D1407">
        <f>SUMIFS('MPO Data'!D:D,'MPO Data'!C:C,TAZ!C1407)</f>
        <v>450</v>
      </c>
      <c r="E1407">
        <f>SUMIFS(NHGIS!B:B,NHGIS!A:A,TAZ!C1407)</f>
        <v>368</v>
      </c>
      <c r="F1407">
        <f t="shared" si="42"/>
        <v>450</v>
      </c>
      <c r="G1407">
        <f t="shared" si="43"/>
        <v>450</v>
      </c>
      <c r="H1407">
        <f>ROUND(VLOOKUP($C1407,NHGIS!$A$2:$H$4300,COLUMN(NHGIS!C$1))*F1407,0)</f>
        <v>0</v>
      </c>
      <c r="I1407">
        <f>ROUND(VLOOKUP($C1407,NHGIS!$A$2:$H$4300,COLUMN(NHGIS!D$1))*$F1407,0)</f>
        <v>114</v>
      </c>
      <c r="J1407">
        <f>ROUND(VLOOKUP($C1407,NHGIS!$A$2:$H$4300,COLUMN(NHGIS!E$1))*$F1407,0)</f>
        <v>114</v>
      </c>
      <c r="K1407">
        <f>ROUND(VLOOKUP($C1407,NHGIS!$A$2:$H$4300,COLUMN(NHGIS!F$1))*$F1407,0)</f>
        <v>77</v>
      </c>
      <c r="L1407">
        <f>ROUND(VLOOKUP($C1407,NHGIS!$A$2:$H$4300,COLUMN(NHGIS!G$1))*$F1407,0)</f>
        <v>21</v>
      </c>
      <c r="M1407">
        <f>ROUND(VLOOKUP($C1407,NHGIS!$A$2:$H$4300,COLUMN(NHGIS!H$1))*$F1407,0)</f>
        <v>125</v>
      </c>
    </row>
    <row r="1408" spans="1:13" x14ac:dyDescent="0.2">
      <c r="A1408">
        <v>1</v>
      </c>
      <c r="B1408" t="s">
        <v>19</v>
      </c>
      <c r="C1408">
        <v>1407</v>
      </c>
      <c r="D1408">
        <f>SUMIFS('MPO Data'!D:D,'MPO Data'!C:C,TAZ!C1408)</f>
        <v>568</v>
      </c>
      <c r="E1408">
        <f>SUMIFS(NHGIS!B:B,NHGIS!A:A,TAZ!C1408)</f>
        <v>432</v>
      </c>
      <c r="F1408">
        <f t="shared" si="42"/>
        <v>568</v>
      </c>
      <c r="G1408">
        <f t="shared" si="43"/>
        <v>387</v>
      </c>
      <c r="H1408">
        <f>ROUND(VLOOKUP($C1408,NHGIS!$A$2:$H$4300,COLUMN(NHGIS!C$1))*F1408,0)</f>
        <v>181</v>
      </c>
      <c r="I1408">
        <f>ROUND(VLOOKUP($C1408,NHGIS!$A$2:$H$4300,COLUMN(NHGIS!D$1))*$F1408,0)</f>
        <v>95</v>
      </c>
      <c r="J1408">
        <f>ROUND(VLOOKUP($C1408,NHGIS!$A$2:$H$4300,COLUMN(NHGIS!E$1))*$F1408,0)</f>
        <v>195</v>
      </c>
      <c r="K1408">
        <f>ROUND(VLOOKUP($C1408,NHGIS!$A$2:$H$4300,COLUMN(NHGIS!F$1))*$F1408,0)</f>
        <v>63</v>
      </c>
      <c r="L1408">
        <f>ROUND(VLOOKUP($C1408,NHGIS!$A$2:$H$4300,COLUMN(NHGIS!G$1))*$F1408,0)</f>
        <v>18</v>
      </c>
      <c r="M1408">
        <f>ROUND(VLOOKUP($C1408,NHGIS!$A$2:$H$4300,COLUMN(NHGIS!H$1))*$F1408,0)</f>
        <v>197</v>
      </c>
    </row>
    <row r="1409" spans="1:13" x14ac:dyDescent="0.2">
      <c r="A1409">
        <v>1</v>
      </c>
      <c r="B1409" t="s">
        <v>19</v>
      </c>
      <c r="C1409">
        <v>1408</v>
      </c>
      <c r="D1409">
        <f>SUMIFS('MPO Data'!D:D,'MPO Data'!C:C,TAZ!C1409)</f>
        <v>1055</v>
      </c>
      <c r="E1409">
        <f>SUMIFS(NHGIS!B:B,NHGIS!A:A,TAZ!C1409)</f>
        <v>1688</v>
      </c>
      <c r="F1409">
        <f t="shared" si="42"/>
        <v>1055</v>
      </c>
      <c r="G1409">
        <f t="shared" si="43"/>
        <v>931</v>
      </c>
      <c r="H1409">
        <f>ROUND(VLOOKUP($C1409,NHGIS!$A$2:$H$4300,COLUMN(NHGIS!C$1))*F1409,0)</f>
        <v>124</v>
      </c>
      <c r="I1409">
        <f>ROUND(VLOOKUP($C1409,NHGIS!$A$2:$H$4300,COLUMN(NHGIS!D$1))*$F1409,0)</f>
        <v>185</v>
      </c>
      <c r="J1409">
        <f>ROUND(VLOOKUP($C1409,NHGIS!$A$2:$H$4300,COLUMN(NHGIS!E$1))*$F1409,0)</f>
        <v>172</v>
      </c>
      <c r="K1409">
        <f>ROUND(VLOOKUP($C1409,NHGIS!$A$2:$H$4300,COLUMN(NHGIS!F$1))*$F1409,0)</f>
        <v>108</v>
      </c>
      <c r="L1409">
        <f>ROUND(VLOOKUP($C1409,NHGIS!$A$2:$H$4300,COLUMN(NHGIS!G$1))*$F1409,0)</f>
        <v>99</v>
      </c>
      <c r="M1409">
        <f>ROUND(VLOOKUP($C1409,NHGIS!$A$2:$H$4300,COLUMN(NHGIS!H$1))*$F1409,0)</f>
        <v>491</v>
      </c>
    </row>
    <row r="1410" spans="1:13" x14ac:dyDescent="0.2">
      <c r="A1410">
        <v>1</v>
      </c>
      <c r="B1410" t="s">
        <v>19</v>
      </c>
      <c r="C1410">
        <v>1409</v>
      </c>
      <c r="D1410">
        <f>SUMIFS('MPO Data'!D:D,'MPO Data'!C:C,TAZ!C1410)</f>
        <v>1015</v>
      </c>
      <c r="E1410">
        <f>SUMIFS(NHGIS!B:B,NHGIS!A:A,TAZ!C1410)</f>
        <v>402</v>
      </c>
      <c r="F1410">
        <f t="shared" si="42"/>
        <v>1015</v>
      </c>
      <c r="G1410">
        <f t="shared" si="43"/>
        <v>899</v>
      </c>
      <c r="H1410">
        <f>ROUND(VLOOKUP($C1410,NHGIS!$A$2:$H$4300,COLUMN(NHGIS!C$1))*F1410,0)</f>
        <v>116</v>
      </c>
      <c r="I1410">
        <f>ROUND(VLOOKUP($C1410,NHGIS!$A$2:$H$4300,COLUMN(NHGIS!D$1))*$F1410,0)</f>
        <v>641</v>
      </c>
      <c r="J1410">
        <f>ROUND(VLOOKUP($C1410,NHGIS!$A$2:$H$4300,COLUMN(NHGIS!E$1))*$F1410,0)</f>
        <v>134</v>
      </c>
      <c r="K1410">
        <f>ROUND(VLOOKUP($C1410,NHGIS!$A$2:$H$4300,COLUMN(NHGIS!F$1))*$F1410,0)</f>
        <v>104</v>
      </c>
      <c r="L1410">
        <f>ROUND(VLOOKUP($C1410,NHGIS!$A$2:$H$4300,COLUMN(NHGIS!G$1))*$F1410,0)</f>
        <v>98</v>
      </c>
      <c r="M1410">
        <f>ROUND(VLOOKUP($C1410,NHGIS!$A$2:$H$4300,COLUMN(NHGIS!H$1))*$F1410,0)</f>
        <v>38</v>
      </c>
    </row>
    <row r="1411" spans="1:13" x14ac:dyDescent="0.2">
      <c r="A1411">
        <v>1</v>
      </c>
      <c r="B1411" t="s">
        <v>19</v>
      </c>
      <c r="C1411">
        <v>1410</v>
      </c>
      <c r="D1411">
        <f>SUMIFS('MPO Data'!D:D,'MPO Data'!C:C,TAZ!C1411)</f>
        <v>543</v>
      </c>
      <c r="E1411">
        <f>SUMIFS(NHGIS!B:B,NHGIS!A:A,TAZ!C1411)</f>
        <v>407</v>
      </c>
      <c r="F1411">
        <f t="shared" ref="F1411:F1474" si="44">D1411</f>
        <v>543</v>
      </c>
      <c r="G1411">
        <f t="shared" ref="G1411:G1474" si="45">F1411-H1411</f>
        <v>386</v>
      </c>
      <c r="H1411">
        <f>ROUND(VLOOKUP($C1411,NHGIS!$A$2:$H$4300,COLUMN(NHGIS!C$1))*F1411,0)</f>
        <v>157</v>
      </c>
      <c r="I1411">
        <f>ROUND(VLOOKUP($C1411,NHGIS!$A$2:$H$4300,COLUMN(NHGIS!D$1))*$F1411,0)</f>
        <v>0</v>
      </c>
      <c r="J1411">
        <f>ROUND(VLOOKUP($C1411,NHGIS!$A$2:$H$4300,COLUMN(NHGIS!E$1))*$F1411,0)</f>
        <v>104</v>
      </c>
      <c r="K1411">
        <f>ROUND(VLOOKUP($C1411,NHGIS!$A$2:$H$4300,COLUMN(NHGIS!F$1))*$F1411,0)</f>
        <v>120</v>
      </c>
      <c r="L1411">
        <f>ROUND(VLOOKUP($C1411,NHGIS!$A$2:$H$4300,COLUMN(NHGIS!G$1))*$F1411,0)</f>
        <v>33</v>
      </c>
      <c r="M1411">
        <f>ROUND(VLOOKUP($C1411,NHGIS!$A$2:$H$4300,COLUMN(NHGIS!H$1))*$F1411,0)</f>
        <v>286</v>
      </c>
    </row>
    <row r="1412" spans="1:13" x14ac:dyDescent="0.2">
      <c r="A1412">
        <v>1</v>
      </c>
      <c r="B1412" t="s">
        <v>19</v>
      </c>
      <c r="C1412">
        <v>1411</v>
      </c>
      <c r="D1412">
        <f>SUMIFS('MPO Data'!D:D,'MPO Data'!C:C,TAZ!C1412)</f>
        <v>1060</v>
      </c>
      <c r="E1412">
        <f>SUMIFS(NHGIS!B:B,NHGIS!A:A,TAZ!C1412)</f>
        <v>1335</v>
      </c>
      <c r="F1412">
        <f t="shared" si="44"/>
        <v>1060</v>
      </c>
      <c r="G1412">
        <f t="shared" si="45"/>
        <v>957</v>
      </c>
      <c r="H1412">
        <f>ROUND(VLOOKUP($C1412,NHGIS!$A$2:$H$4300,COLUMN(NHGIS!C$1))*F1412,0)</f>
        <v>103</v>
      </c>
      <c r="I1412">
        <f>ROUND(VLOOKUP($C1412,NHGIS!$A$2:$H$4300,COLUMN(NHGIS!D$1))*$F1412,0)</f>
        <v>77</v>
      </c>
      <c r="J1412">
        <f>ROUND(VLOOKUP($C1412,NHGIS!$A$2:$H$4300,COLUMN(NHGIS!E$1))*$F1412,0)</f>
        <v>51</v>
      </c>
      <c r="K1412">
        <f>ROUND(VLOOKUP($C1412,NHGIS!$A$2:$H$4300,COLUMN(NHGIS!F$1))*$F1412,0)</f>
        <v>141</v>
      </c>
      <c r="L1412">
        <f>ROUND(VLOOKUP($C1412,NHGIS!$A$2:$H$4300,COLUMN(NHGIS!G$1))*$F1412,0)</f>
        <v>138</v>
      </c>
      <c r="M1412">
        <f>ROUND(VLOOKUP($C1412,NHGIS!$A$2:$H$4300,COLUMN(NHGIS!H$1))*$F1412,0)</f>
        <v>653</v>
      </c>
    </row>
    <row r="1413" spans="1:13" x14ac:dyDescent="0.2">
      <c r="A1413">
        <v>1</v>
      </c>
      <c r="B1413" t="s">
        <v>19</v>
      </c>
      <c r="C1413">
        <v>1412</v>
      </c>
      <c r="D1413">
        <f>SUMIFS('MPO Data'!D:D,'MPO Data'!C:C,TAZ!C1413)</f>
        <v>426</v>
      </c>
      <c r="E1413">
        <f>SUMIFS(NHGIS!B:B,NHGIS!A:A,TAZ!C1413)</f>
        <v>402</v>
      </c>
      <c r="F1413">
        <f t="shared" si="44"/>
        <v>426</v>
      </c>
      <c r="G1413">
        <f t="shared" si="45"/>
        <v>348</v>
      </c>
      <c r="H1413">
        <f>ROUND(VLOOKUP($C1413,NHGIS!$A$2:$H$4300,COLUMN(NHGIS!C$1))*F1413,0)</f>
        <v>78</v>
      </c>
      <c r="I1413">
        <f>ROUND(VLOOKUP($C1413,NHGIS!$A$2:$H$4300,COLUMN(NHGIS!D$1))*$F1413,0)</f>
        <v>28</v>
      </c>
      <c r="J1413">
        <f>ROUND(VLOOKUP($C1413,NHGIS!$A$2:$H$4300,COLUMN(NHGIS!E$1))*$F1413,0)</f>
        <v>52</v>
      </c>
      <c r="K1413">
        <f>ROUND(VLOOKUP($C1413,NHGIS!$A$2:$H$4300,COLUMN(NHGIS!F$1))*$F1413,0)</f>
        <v>71</v>
      </c>
      <c r="L1413">
        <f>ROUND(VLOOKUP($C1413,NHGIS!$A$2:$H$4300,COLUMN(NHGIS!G$1))*$F1413,0)</f>
        <v>41</v>
      </c>
      <c r="M1413">
        <f>ROUND(VLOOKUP($C1413,NHGIS!$A$2:$H$4300,COLUMN(NHGIS!H$1))*$F1413,0)</f>
        <v>234</v>
      </c>
    </row>
    <row r="1414" spans="1:13" x14ac:dyDescent="0.2">
      <c r="A1414">
        <v>1</v>
      </c>
      <c r="B1414" t="s">
        <v>19</v>
      </c>
      <c r="C1414">
        <v>1413</v>
      </c>
      <c r="D1414">
        <f>SUMIFS('MPO Data'!D:D,'MPO Data'!C:C,TAZ!C1414)</f>
        <v>196</v>
      </c>
      <c r="E1414">
        <f>SUMIFS(NHGIS!B:B,NHGIS!A:A,TAZ!C1414)</f>
        <v>96</v>
      </c>
      <c r="F1414">
        <f t="shared" si="44"/>
        <v>196</v>
      </c>
      <c r="G1414">
        <f t="shared" si="45"/>
        <v>31</v>
      </c>
      <c r="H1414">
        <f>ROUND(VLOOKUP($C1414,NHGIS!$A$2:$H$4300,COLUMN(NHGIS!C$1))*F1414,0)</f>
        <v>165</v>
      </c>
      <c r="I1414">
        <f>ROUND(VLOOKUP($C1414,NHGIS!$A$2:$H$4300,COLUMN(NHGIS!D$1))*$F1414,0)</f>
        <v>0</v>
      </c>
      <c r="J1414">
        <f>ROUND(VLOOKUP($C1414,NHGIS!$A$2:$H$4300,COLUMN(NHGIS!E$1))*$F1414,0)</f>
        <v>41</v>
      </c>
      <c r="K1414">
        <f>ROUND(VLOOKUP($C1414,NHGIS!$A$2:$H$4300,COLUMN(NHGIS!F$1))*$F1414,0)</f>
        <v>0</v>
      </c>
      <c r="L1414">
        <f>ROUND(VLOOKUP($C1414,NHGIS!$A$2:$H$4300,COLUMN(NHGIS!G$1))*$F1414,0)</f>
        <v>55</v>
      </c>
      <c r="M1414">
        <f>ROUND(VLOOKUP($C1414,NHGIS!$A$2:$H$4300,COLUMN(NHGIS!H$1))*$F1414,0)</f>
        <v>100</v>
      </c>
    </row>
    <row r="1415" spans="1:13" x14ac:dyDescent="0.2">
      <c r="A1415">
        <v>1</v>
      </c>
      <c r="B1415" t="s">
        <v>19</v>
      </c>
      <c r="C1415">
        <v>1414</v>
      </c>
      <c r="D1415">
        <f>SUMIFS('MPO Data'!D:D,'MPO Data'!C:C,TAZ!C1415)</f>
        <v>603</v>
      </c>
      <c r="E1415">
        <f>SUMIFS(NHGIS!B:B,NHGIS!A:A,TAZ!C1415)</f>
        <v>942</v>
      </c>
      <c r="F1415">
        <f t="shared" si="44"/>
        <v>603</v>
      </c>
      <c r="G1415">
        <f t="shared" si="45"/>
        <v>371</v>
      </c>
      <c r="H1415">
        <f>ROUND(VLOOKUP($C1415,NHGIS!$A$2:$H$4300,COLUMN(NHGIS!C$1))*F1415,0)</f>
        <v>232</v>
      </c>
      <c r="I1415">
        <f>ROUND(VLOOKUP($C1415,NHGIS!$A$2:$H$4300,COLUMN(NHGIS!D$1))*$F1415,0)</f>
        <v>73</v>
      </c>
      <c r="J1415">
        <f>ROUND(VLOOKUP($C1415,NHGIS!$A$2:$H$4300,COLUMN(NHGIS!E$1))*$F1415,0)</f>
        <v>188</v>
      </c>
      <c r="K1415">
        <f>ROUND(VLOOKUP($C1415,NHGIS!$A$2:$H$4300,COLUMN(NHGIS!F$1))*$F1415,0)</f>
        <v>99</v>
      </c>
      <c r="L1415">
        <f>ROUND(VLOOKUP($C1415,NHGIS!$A$2:$H$4300,COLUMN(NHGIS!G$1))*$F1415,0)</f>
        <v>58</v>
      </c>
      <c r="M1415">
        <f>ROUND(VLOOKUP($C1415,NHGIS!$A$2:$H$4300,COLUMN(NHGIS!H$1))*$F1415,0)</f>
        <v>185</v>
      </c>
    </row>
    <row r="1416" spans="1:13" x14ac:dyDescent="0.2">
      <c r="A1416">
        <v>1</v>
      </c>
      <c r="B1416" t="s">
        <v>19</v>
      </c>
      <c r="C1416">
        <v>1415</v>
      </c>
      <c r="D1416">
        <f>SUMIFS('MPO Data'!D:D,'MPO Data'!C:C,TAZ!C1416)</f>
        <v>778</v>
      </c>
      <c r="E1416">
        <f>SUMIFS(NHGIS!B:B,NHGIS!A:A,TAZ!C1416)</f>
        <v>601</v>
      </c>
      <c r="F1416">
        <f t="shared" si="44"/>
        <v>778</v>
      </c>
      <c r="G1416">
        <f t="shared" si="45"/>
        <v>595</v>
      </c>
      <c r="H1416">
        <f>ROUND(VLOOKUP($C1416,NHGIS!$A$2:$H$4300,COLUMN(NHGIS!C$1))*F1416,0)</f>
        <v>183</v>
      </c>
      <c r="I1416">
        <f>ROUND(VLOOKUP($C1416,NHGIS!$A$2:$H$4300,COLUMN(NHGIS!D$1))*$F1416,0)</f>
        <v>184</v>
      </c>
      <c r="J1416">
        <f>ROUND(VLOOKUP($C1416,NHGIS!$A$2:$H$4300,COLUMN(NHGIS!E$1))*$F1416,0)</f>
        <v>175</v>
      </c>
      <c r="K1416">
        <f>ROUND(VLOOKUP($C1416,NHGIS!$A$2:$H$4300,COLUMN(NHGIS!F$1))*$F1416,0)</f>
        <v>19</v>
      </c>
      <c r="L1416">
        <f>ROUND(VLOOKUP($C1416,NHGIS!$A$2:$H$4300,COLUMN(NHGIS!G$1))*$F1416,0)</f>
        <v>0</v>
      </c>
      <c r="M1416">
        <f>ROUND(VLOOKUP($C1416,NHGIS!$A$2:$H$4300,COLUMN(NHGIS!H$1))*$F1416,0)</f>
        <v>400</v>
      </c>
    </row>
    <row r="1417" spans="1:13" x14ac:dyDescent="0.2">
      <c r="A1417">
        <v>1</v>
      </c>
      <c r="B1417" t="s">
        <v>19</v>
      </c>
      <c r="C1417">
        <v>1416</v>
      </c>
      <c r="D1417">
        <f>SUMIFS('MPO Data'!D:D,'MPO Data'!C:C,TAZ!C1417)</f>
        <v>484</v>
      </c>
      <c r="E1417">
        <f>SUMIFS(NHGIS!B:B,NHGIS!A:A,TAZ!C1417)</f>
        <v>520</v>
      </c>
      <c r="F1417">
        <f t="shared" si="44"/>
        <v>484</v>
      </c>
      <c r="G1417">
        <f t="shared" si="45"/>
        <v>383</v>
      </c>
      <c r="H1417">
        <f>ROUND(VLOOKUP($C1417,NHGIS!$A$2:$H$4300,COLUMN(NHGIS!C$1))*F1417,0)</f>
        <v>101</v>
      </c>
      <c r="I1417">
        <f>ROUND(VLOOKUP($C1417,NHGIS!$A$2:$H$4300,COLUMN(NHGIS!D$1))*$F1417,0)</f>
        <v>90</v>
      </c>
      <c r="J1417">
        <f>ROUND(VLOOKUP($C1417,NHGIS!$A$2:$H$4300,COLUMN(NHGIS!E$1))*$F1417,0)</f>
        <v>123</v>
      </c>
      <c r="K1417">
        <f>ROUND(VLOOKUP($C1417,NHGIS!$A$2:$H$4300,COLUMN(NHGIS!F$1))*$F1417,0)</f>
        <v>39</v>
      </c>
      <c r="L1417">
        <f>ROUND(VLOOKUP($C1417,NHGIS!$A$2:$H$4300,COLUMN(NHGIS!G$1))*$F1417,0)</f>
        <v>28</v>
      </c>
      <c r="M1417">
        <f>ROUND(VLOOKUP($C1417,NHGIS!$A$2:$H$4300,COLUMN(NHGIS!H$1))*$F1417,0)</f>
        <v>204</v>
      </c>
    </row>
    <row r="1418" spans="1:13" x14ac:dyDescent="0.2">
      <c r="A1418">
        <v>1</v>
      </c>
      <c r="B1418" t="s">
        <v>19</v>
      </c>
      <c r="C1418">
        <v>1417</v>
      </c>
      <c r="D1418">
        <f>SUMIFS('MPO Data'!D:D,'MPO Data'!C:C,TAZ!C1418)</f>
        <v>263</v>
      </c>
      <c r="E1418">
        <f>SUMIFS(NHGIS!B:B,NHGIS!A:A,TAZ!C1418)</f>
        <v>416</v>
      </c>
      <c r="F1418">
        <f t="shared" si="44"/>
        <v>263</v>
      </c>
      <c r="G1418">
        <f t="shared" si="45"/>
        <v>193</v>
      </c>
      <c r="H1418">
        <f>ROUND(VLOOKUP($C1418,NHGIS!$A$2:$H$4300,COLUMN(NHGIS!C$1))*F1418,0)</f>
        <v>70</v>
      </c>
      <c r="I1418">
        <f>ROUND(VLOOKUP($C1418,NHGIS!$A$2:$H$4300,COLUMN(NHGIS!D$1))*$F1418,0)</f>
        <v>58</v>
      </c>
      <c r="J1418">
        <f>ROUND(VLOOKUP($C1418,NHGIS!$A$2:$H$4300,COLUMN(NHGIS!E$1))*$F1418,0)</f>
        <v>52</v>
      </c>
      <c r="K1418">
        <f>ROUND(VLOOKUP($C1418,NHGIS!$A$2:$H$4300,COLUMN(NHGIS!F$1))*$F1418,0)</f>
        <v>89</v>
      </c>
      <c r="L1418">
        <f>ROUND(VLOOKUP($C1418,NHGIS!$A$2:$H$4300,COLUMN(NHGIS!G$1))*$F1418,0)</f>
        <v>0</v>
      </c>
      <c r="M1418">
        <f>ROUND(VLOOKUP($C1418,NHGIS!$A$2:$H$4300,COLUMN(NHGIS!H$1))*$F1418,0)</f>
        <v>65</v>
      </c>
    </row>
    <row r="1419" spans="1:13" x14ac:dyDescent="0.2">
      <c r="A1419">
        <v>1</v>
      </c>
      <c r="B1419" t="s">
        <v>19</v>
      </c>
      <c r="C1419">
        <v>1418</v>
      </c>
      <c r="D1419">
        <f>SUMIFS('MPO Data'!D:D,'MPO Data'!C:C,TAZ!C1419)</f>
        <v>788</v>
      </c>
      <c r="E1419">
        <f>SUMIFS(NHGIS!B:B,NHGIS!A:A,TAZ!C1419)</f>
        <v>919</v>
      </c>
      <c r="F1419">
        <f t="shared" si="44"/>
        <v>788</v>
      </c>
      <c r="G1419">
        <f t="shared" si="45"/>
        <v>386</v>
      </c>
      <c r="H1419">
        <f>ROUND(VLOOKUP($C1419,NHGIS!$A$2:$H$4300,COLUMN(NHGIS!C$1))*F1419,0)</f>
        <v>402</v>
      </c>
      <c r="I1419">
        <f>ROUND(VLOOKUP($C1419,NHGIS!$A$2:$H$4300,COLUMN(NHGIS!D$1))*$F1419,0)</f>
        <v>165</v>
      </c>
      <c r="J1419">
        <f>ROUND(VLOOKUP($C1419,NHGIS!$A$2:$H$4300,COLUMN(NHGIS!E$1))*$F1419,0)</f>
        <v>385</v>
      </c>
      <c r="K1419">
        <f>ROUND(VLOOKUP($C1419,NHGIS!$A$2:$H$4300,COLUMN(NHGIS!F$1))*$F1419,0)</f>
        <v>109</v>
      </c>
      <c r="L1419">
        <f>ROUND(VLOOKUP($C1419,NHGIS!$A$2:$H$4300,COLUMN(NHGIS!G$1))*$F1419,0)</f>
        <v>61</v>
      </c>
      <c r="M1419">
        <f>ROUND(VLOOKUP($C1419,NHGIS!$A$2:$H$4300,COLUMN(NHGIS!H$1))*$F1419,0)</f>
        <v>68</v>
      </c>
    </row>
    <row r="1420" spans="1:13" x14ac:dyDescent="0.2">
      <c r="A1420">
        <v>1</v>
      </c>
      <c r="B1420" t="s">
        <v>19</v>
      </c>
      <c r="C1420">
        <v>1419</v>
      </c>
      <c r="D1420">
        <f>SUMIFS('MPO Data'!D:D,'MPO Data'!C:C,TAZ!C1420)</f>
        <v>411</v>
      </c>
      <c r="E1420">
        <f>SUMIFS(NHGIS!B:B,NHGIS!A:A,TAZ!C1420)</f>
        <v>266</v>
      </c>
      <c r="F1420">
        <f t="shared" si="44"/>
        <v>411</v>
      </c>
      <c r="G1420">
        <f t="shared" si="45"/>
        <v>230</v>
      </c>
      <c r="H1420">
        <f>ROUND(VLOOKUP($C1420,NHGIS!$A$2:$H$4300,COLUMN(NHGIS!C$1))*F1420,0)</f>
        <v>181</v>
      </c>
      <c r="I1420">
        <f>ROUND(VLOOKUP($C1420,NHGIS!$A$2:$H$4300,COLUMN(NHGIS!D$1))*$F1420,0)</f>
        <v>0</v>
      </c>
      <c r="J1420">
        <f>ROUND(VLOOKUP($C1420,NHGIS!$A$2:$H$4300,COLUMN(NHGIS!E$1))*$F1420,0)</f>
        <v>20</v>
      </c>
      <c r="K1420">
        <f>ROUND(VLOOKUP($C1420,NHGIS!$A$2:$H$4300,COLUMN(NHGIS!F$1))*$F1420,0)</f>
        <v>108</v>
      </c>
      <c r="L1420">
        <f>ROUND(VLOOKUP($C1420,NHGIS!$A$2:$H$4300,COLUMN(NHGIS!G$1))*$F1420,0)</f>
        <v>46</v>
      </c>
      <c r="M1420">
        <f>ROUND(VLOOKUP($C1420,NHGIS!$A$2:$H$4300,COLUMN(NHGIS!H$1))*$F1420,0)</f>
        <v>236</v>
      </c>
    </row>
    <row r="1421" spans="1:13" x14ac:dyDescent="0.2">
      <c r="A1421">
        <v>1</v>
      </c>
      <c r="B1421" t="s">
        <v>19</v>
      </c>
      <c r="C1421">
        <v>1420</v>
      </c>
      <c r="D1421">
        <f>SUMIFS('MPO Data'!D:D,'MPO Data'!C:C,TAZ!C1421)</f>
        <v>409</v>
      </c>
      <c r="E1421">
        <f>SUMIFS(NHGIS!B:B,NHGIS!A:A,TAZ!C1421)</f>
        <v>453</v>
      </c>
      <c r="F1421">
        <f t="shared" si="44"/>
        <v>409</v>
      </c>
      <c r="G1421">
        <f t="shared" si="45"/>
        <v>358</v>
      </c>
      <c r="H1421">
        <f>ROUND(VLOOKUP($C1421,NHGIS!$A$2:$H$4300,COLUMN(NHGIS!C$1))*F1421,0)</f>
        <v>51</v>
      </c>
      <c r="I1421">
        <f>ROUND(VLOOKUP($C1421,NHGIS!$A$2:$H$4300,COLUMN(NHGIS!D$1))*$F1421,0)</f>
        <v>134</v>
      </c>
      <c r="J1421">
        <f>ROUND(VLOOKUP($C1421,NHGIS!$A$2:$H$4300,COLUMN(NHGIS!E$1))*$F1421,0)</f>
        <v>97</v>
      </c>
      <c r="K1421">
        <f>ROUND(VLOOKUP($C1421,NHGIS!$A$2:$H$4300,COLUMN(NHGIS!F$1))*$F1421,0)</f>
        <v>64</v>
      </c>
      <c r="L1421">
        <f>ROUND(VLOOKUP($C1421,NHGIS!$A$2:$H$4300,COLUMN(NHGIS!G$1))*$F1421,0)</f>
        <v>32</v>
      </c>
      <c r="M1421">
        <f>ROUND(VLOOKUP($C1421,NHGIS!$A$2:$H$4300,COLUMN(NHGIS!H$1))*$F1421,0)</f>
        <v>83</v>
      </c>
    </row>
    <row r="1422" spans="1:13" x14ac:dyDescent="0.2">
      <c r="A1422">
        <v>1</v>
      </c>
      <c r="B1422" t="s">
        <v>19</v>
      </c>
      <c r="C1422">
        <v>1421</v>
      </c>
      <c r="D1422">
        <f>SUMIFS('MPO Data'!D:D,'MPO Data'!C:C,TAZ!C1422)</f>
        <v>0</v>
      </c>
      <c r="E1422">
        <f>SUMIFS(NHGIS!B:B,NHGIS!A:A,TAZ!C1422)</f>
        <v>674.5</v>
      </c>
      <c r="F1422">
        <f t="shared" si="44"/>
        <v>0</v>
      </c>
      <c r="G1422">
        <f t="shared" si="45"/>
        <v>0</v>
      </c>
      <c r="H1422">
        <f>ROUND(VLOOKUP($C1422,NHGIS!$A$2:$H$4300,COLUMN(NHGIS!C$1))*F1422,0)</f>
        <v>0</v>
      </c>
      <c r="I1422">
        <f>ROUND(VLOOKUP($C1422,NHGIS!$A$2:$H$4300,COLUMN(NHGIS!D$1))*$F1422,0)</f>
        <v>0</v>
      </c>
      <c r="J1422">
        <f>ROUND(VLOOKUP($C1422,NHGIS!$A$2:$H$4300,COLUMN(NHGIS!E$1))*$F1422,0)</f>
        <v>0</v>
      </c>
      <c r="K1422">
        <f>ROUND(VLOOKUP($C1422,NHGIS!$A$2:$H$4300,COLUMN(NHGIS!F$1))*$F1422,0)</f>
        <v>0</v>
      </c>
      <c r="L1422">
        <f>ROUND(VLOOKUP($C1422,NHGIS!$A$2:$H$4300,COLUMN(NHGIS!G$1))*$F1422,0)</f>
        <v>0</v>
      </c>
      <c r="M1422">
        <f>ROUND(VLOOKUP($C1422,NHGIS!$A$2:$H$4300,COLUMN(NHGIS!H$1))*$F1422,0)</f>
        <v>0</v>
      </c>
    </row>
    <row r="1423" spans="1:13" x14ac:dyDescent="0.2">
      <c r="A1423">
        <v>1</v>
      </c>
      <c r="B1423" t="s">
        <v>19</v>
      </c>
      <c r="C1423">
        <v>1422</v>
      </c>
      <c r="D1423">
        <f>SUMIFS('MPO Data'!D:D,'MPO Data'!C:C,TAZ!C1423)</f>
        <v>822</v>
      </c>
      <c r="E1423">
        <f>SUMIFS(NHGIS!B:B,NHGIS!A:A,TAZ!C1423)</f>
        <v>674.5</v>
      </c>
      <c r="F1423">
        <f t="shared" si="44"/>
        <v>822</v>
      </c>
      <c r="G1423">
        <f t="shared" si="45"/>
        <v>589</v>
      </c>
      <c r="H1423">
        <f>ROUND(VLOOKUP($C1423,NHGIS!$A$2:$H$4300,COLUMN(NHGIS!C$1))*F1423,0)</f>
        <v>233</v>
      </c>
      <c r="I1423">
        <f>ROUND(VLOOKUP($C1423,NHGIS!$A$2:$H$4300,COLUMN(NHGIS!D$1))*$F1423,0)</f>
        <v>73</v>
      </c>
      <c r="J1423">
        <f>ROUND(VLOOKUP($C1423,NHGIS!$A$2:$H$4300,COLUMN(NHGIS!E$1))*$F1423,0)</f>
        <v>114</v>
      </c>
      <c r="K1423">
        <f>ROUND(VLOOKUP($C1423,NHGIS!$A$2:$H$4300,COLUMN(NHGIS!F$1))*$F1423,0)</f>
        <v>78</v>
      </c>
      <c r="L1423">
        <f>ROUND(VLOOKUP($C1423,NHGIS!$A$2:$H$4300,COLUMN(NHGIS!G$1))*$F1423,0)</f>
        <v>77</v>
      </c>
      <c r="M1423">
        <f>ROUND(VLOOKUP($C1423,NHGIS!$A$2:$H$4300,COLUMN(NHGIS!H$1))*$F1423,0)</f>
        <v>481</v>
      </c>
    </row>
    <row r="1424" spans="1:13" x14ac:dyDescent="0.2">
      <c r="A1424">
        <v>1</v>
      </c>
      <c r="B1424" t="s">
        <v>19</v>
      </c>
      <c r="C1424">
        <v>1423</v>
      </c>
      <c r="D1424">
        <f>SUMIFS('MPO Data'!D:D,'MPO Data'!C:C,TAZ!C1424)</f>
        <v>399</v>
      </c>
      <c r="E1424">
        <f>SUMIFS(NHGIS!B:B,NHGIS!A:A,TAZ!C1424)</f>
        <v>501</v>
      </c>
      <c r="F1424">
        <f t="shared" si="44"/>
        <v>399</v>
      </c>
      <c r="G1424">
        <f t="shared" si="45"/>
        <v>378</v>
      </c>
      <c r="H1424">
        <f>ROUND(VLOOKUP($C1424,NHGIS!$A$2:$H$4300,COLUMN(NHGIS!C$1))*F1424,0)</f>
        <v>21</v>
      </c>
      <c r="I1424">
        <f>ROUND(VLOOKUP($C1424,NHGIS!$A$2:$H$4300,COLUMN(NHGIS!D$1))*$F1424,0)</f>
        <v>84</v>
      </c>
      <c r="J1424">
        <f>ROUND(VLOOKUP($C1424,NHGIS!$A$2:$H$4300,COLUMN(NHGIS!E$1))*$F1424,0)</f>
        <v>13</v>
      </c>
      <c r="K1424">
        <f>ROUND(VLOOKUP($C1424,NHGIS!$A$2:$H$4300,COLUMN(NHGIS!F$1))*$F1424,0)</f>
        <v>31</v>
      </c>
      <c r="L1424">
        <f>ROUND(VLOOKUP($C1424,NHGIS!$A$2:$H$4300,COLUMN(NHGIS!G$1))*$F1424,0)</f>
        <v>45</v>
      </c>
      <c r="M1424">
        <f>ROUND(VLOOKUP($C1424,NHGIS!$A$2:$H$4300,COLUMN(NHGIS!H$1))*$F1424,0)</f>
        <v>227</v>
      </c>
    </row>
    <row r="1425" spans="1:13" x14ac:dyDescent="0.2">
      <c r="A1425">
        <v>1</v>
      </c>
      <c r="B1425" t="s">
        <v>19</v>
      </c>
      <c r="C1425">
        <v>1424</v>
      </c>
      <c r="D1425">
        <f>SUMIFS('MPO Data'!D:D,'MPO Data'!C:C,TAZ!C1425)</f>
        <v>1355</v>
      </c>
      <c r="E1425">
        <f>SUMIFS(NHGIS!B:B,NHGIS!A:A,TAZ!C1425)</f>
        <v>1487</v>
      </c>
      <c r="F1425">
        <f t="shared" si="44"/>
        <v>1355</v>
      </c>
      <c r="G1425">
        <f t="shared" si="45"/>
        <v>793</v>
      </c>
      <c r="H1425">
        <f>ROUND(VLOOKUP($C1425,NHGIS!$A$2:$H$4300,COLUMN(NHGIS!C$1))*F1425,0)</f>
        <v>562</v>
      </c>
      <c r="I1425">
        <f>ROUND(VLOOKUP($C1425,NHGIS!$A$2:$H$4300,COLUMN(NHGIS!D$1))*$F1425,0)</f>
        <v>227</v>
      </c>
      <c r="J1425">
        <f>ROUND(VLOOKUP($C1425,NHGIS!$A$2:$H$4300,COLUMN(NHGIS!E$1))*$F1425,0)</f>
        <v>201</v>
      </c>
      <c r="K1425">
        <f>ROUND(VLOOKUP($C1425,NHGIS!$A$2:$H$4300,COLUMN(NHGIS!F$1))*$F1425,0)</f>
        <v>196</v>
      </c>
      <c r="L1425">
        <f>ROUND(VLOOKUP($C1425,NHGIS!$A$2:$H$4300,COLUMN(NHGIS!G$1))*$F1425,0)</f>
        <v>201</v>
      </c>
      <c r="M1425">
        <f>ROUND(VLOOKUP($C1425,NHGIS!$A$2:$H$4300,COLUMN(NHGIS!H$1))*$F1425,0)</f>
        <v>529</v>
      </c>
    </row>
    <row r="1426" spans="1:13" x14ac:dyDescent="0.2">
      <c r="A1426">
        <v>1</v>
      </c>
      <c r="B1426" t="s">
        <v>19</v>
      </c>
      <c r="C1426">
        <v>1425</v>
      </c>
      <c r="D1426">
        <f>SUMIFS('MPO Data'!D:D,'MPO Data'!C:C,TAZ!C1426)</f>
        <v>851</v>
      </c>
      <c r="E1426">
        <f>SUMIFS(NHGIS!B:B,NHGIS!A:A,TAZ!C1426)</f>
        <v>897</v>
      </c>
      <c r="F1426">
        <f t="shared" si="44"/>
        <v>851</v>
      </c>
      <c r="G1426">
        <f t="shared" si="45"/>
        <v>404</v>
      </c>
      <c r="H1426">
        <f>ROUND(VLOOKUP($C1426,NHGIS!$A$2:$H$4300,COLUMN(NHGIS!C$1))*F1426,0)</f>
        <v>447</v>
      </c>
      <c r="I1426">
        <f>ROUND(VLOOKUP($C1426,NHGIS!$A$2:$H$4300,COLUMN(NHGIS!D$1))*$F1426,0)</f>
        <v>136</v>
      </c>
      <c r="J1426">
        <f>ROUND(VLOOKUP($C1426,NHGIS!$A$2:$H$4300,COLUMN(NHGIS!E$1))*$F1426,0)</f>
        <v>181</v>
      </c>
      <c r="K1426">
        <f>ROUND(VLOOKUP($C1426,NHGIS!$A$2:$H$4300,COLUMN(NHGIS!F$1))*$F1426,0)</f>
        <v>157</v>
      </c>
      <c r="L1426">
        <f>ROUND(VLOOKUP($C1426,NHGIS!$A$2:$H$4300,COLUMN(NHGIS!G$1))*$F1426,0)</f>
        <v>139</v>
      </c>
      <c r="M1426">
        <f>ROUND(VLOOKUP($C1426,NHGIS!$A$2:$H$4300,COLUMN(NHGIS!H$1))*$F1426,0)</f>
        <v>238</v>
      </c>
    </row>
    <row r="1427" spans="1:13" x14ac:dyDescent="0.2">
      <c r="A1427">
        <v>1</v>
      </c>
      <c r="B1427" t="s">
        <v>19</v>
      </c>
      <c r="C1427">
        <v>1426</v>
      </c>
      <c r="D1427">
        <f>SUMIFS('MPO Data'!D:D,'MPO Data'!C:C,TAZ!C1427)</f>
        <v>1031</v>
      </c>
      <c r="E1427">
        <f>SUMIFS(NHGIS!B:B,NHGIS!A:A,TAZ!C1427)</f>
        <v>1088</v>
      </c>
      <c r="F1427">
        <f t="shared" si="44"/>
        <v>1031</v>
      </c>
      <c r="G1427">
        <f t="shared" si="45"/>
        <v>675</v>
      </c>
      <c r="H1427">
        <f>ROUND(VLOOKUP($C1427,NHGIS!$A$2:$H$4300,COLUMN(NHGIS!C$1))*F1427,0)</f>
        <v>356</v>
      </c>
      <c r="I1427">
        <f>ROUND(VLOOKUP($C1427,NHGIS!$A$2:$H$4300,COLUMN(NHGIS!D$1))*$F1427,0)</f>
        <v>108</v>
      </c>
      <c r="J1427">
        <f>ROUND(VLOOKUP($C1427,NHGIS!$A$2:$H$4300,COLUMN(NHGIS!E$1))*$F1427,0)</f>
        <v>130</v>
      </c>
      <c r="K1427">
        <f>ROUND(VLOOKUP($C1427,NHGIS!$A$2:$H$4300,COLUMN(NHGIS!F$1))*$F1427,0)</f>
        <v>140</v>
      </c>
      <c r="L1427">
        <f>ROUND(VLOOKUP($C1427,NHGIS!$A$2:$H$4300,COLUMN(NHGIS!G$1))*$F1427,0)</f>
        <v>169</v>
      </c>
      <c r="M1427">
        <f>ROUND(VLOOKUP($C1427,NHGIS!$A$2:$H$4300,COLUMN(NHGIS!H$1))*$F1427,0)</f>
        <v>484</v>
      </c>
    </row>
    <row r="1428" spans="1:13" x14ac:dyDescent="0.2">
      <c r="A1428">
        <v>1</v>
      </c>
      <c r="B1428" t="s">
        <v>19</v>
      </c>
      <c r="C1428">
        <v>1427</v>
      </c>
      <c r="D1428">
        <f>SUMIFS('MPO Data'!D:D,'MPO Data'!C:C,TAZ!C1428)</f>
        <v>1904</v>
      </c>
      <c r="E1428">
        <f>SUMIFS(NHGIS!B:B,NHGIS!A:A,TAZ!C1428)</f>
        <v>2058</v>
      </c>
      <c r="F1428">
        <f t="shared" si="44"/>
        <v>1904</v>
      </c>
      <c r="G1428">
        <f t="shared" si="45"/>
        <v>956</v>
      </c>
      <c r="H1428">
        <f>ROUND(VLOOKUP($C1428,NHGIS!$A$2:$H$4300,COLUMN(NHGIS!C$1))*F1428,0)</f>
        <v>948</v>
      </c>
      <c r="I1428">
        <f>ROUND(VLOOKUP($C1428,NHGIS!$A$2:$H$4300,COLUMN(NHGIS!D$1))*$F1428,0)</f>
        <v>103</v>
      </c>
      <c r="J1428">
        <f>ROUND(VLOOKUP($C1428,NHGIS!$A$2:$H$4300,COLUMN(NHGIS!E$1))*$F1428,0)</f>
        <v>220</v>
      </c>
      <c r="K1428">
        <f>ROUND(VLOOKUP($C1428,NHGIS!$A$2:$H$4300,COLUMN(NHGIS!F$1))*$F1428,0)</f>
        <v>400</v>
      </c>
      <c r="L1428">
        <f>ROUND(VLOOKUP($C1428,NHGIS!$A$2:$H$4300,COLUMN(NHGIS!G$1))*$F1428,0)</f>
        <v>285</v>
      </c>
      <c r="M1428">
        <f>ROUND(VLOOKUP($C1428,NHGIS!$A$2:$H$4300,COLUMN(NHGIS!H$1))*$F1428,0)</f>
        <v>896</v>
      </c>
    </row>
    <row r="1429" spans="1:13" x14ac:dyDescent="0.2">
      <c r="A1429">
        <v>1</v>
      </c>
      <c r="B1429" t="s">
        <v>19</v>
      </c>
      <c r="C1429">
        <v>1428</v>
      </c>
      <c r="D1429">
        <f>SUMIFS('MPO Data'!D:D,'MPO Data'!C:C,TAZ!C1429)</f>
        <v>2307</v>
      </c>
      <c r="E1429">
        <f>SUMIFS(NHGIS!B:B,NHGIS!A:A,TAZ!C1429)</f>
        <v>1850</v>
      </c>
      <c r="F1429">
        <f t="shared" si="44"/>
        <v>2307</v>
      </c>
      <c r="G1429">
        <f t="shared" si="45"/>
        <v>1197</v>
      </c>
      <c r="H1429">
        <f>ROUND(VLOOKUP($C1429,NHGIS!$A$2:$H$4300,COLUMN(NHGIS!C$1))*F1429,0)</f>
        <v>1110</v>
      </c>
      <c r="I1429">
        <f>ROUND(VLOOKUP($C1429,NHGIS!$A$2:$H$4300,COLUMN(NHGIS!D$1))*$F1429,0)</f>
        <v>160</v>
      </c>
      <c r="J1429">
        <f>ROUND(VLOOKUP($C1429,NHGIS!$A$2:$H$4300,COLUMN(NHGIS!E$1))*$F1429,0)</f>
        <v>317</v>
      </c>
      <c r="K1429">
        <f>ROUND(VLOOKUP($C1429,NHGIS!$A$2:$H$4300,COLUMN(NHGIS!F$1))*$F1429,0)</f>
        <v>455</v>
      </c>
      <c r="L1429">
        <f>ROUND(VLOOKUP($C1429,NHGIS!$A$2:$H$4300,COLUMN(NHGIS!G$1))*$F1429,0)</f>
        <v>436</v>
      </c>
      <c r="M1429">
        <f>ROUND(VLOOKUP($C1429,NHGIS!$A$2:$H$4300,COLUMN(NHGIS!H$1))*$F1429,0)</f>
        <v>939</v>
      </c>
    </row>
    <row r="1430" spans="1:13" x14ac:dyDescent="0.2">
      <c r="A1430">
        <v>1</v>
      </c>
      <c r="B1430" t="s">
        <v>19</v>
      </c>
      <c r="C1430">
        <v>1429</v>
      </c>
      <c r="D1430">
        <f>SUMIFS('MPO Data'!D:D,'MPO Data'!C:C,TAZ!C1430)</f>
        <v>3127</v>
      </c>
      <c r="E1430">
        <f>SUMIFS(NHGIS!B:B,NHGIS!A:A,TAZ!C1430)</f>
        <v>3182</v>
      </c>
      <c r="F1430">
        <f t="shared" si="44"/>
        <v>3127</v>
      </c>
      <c r="G1430">
        <f t="shared" si="45"/>
        <v>1159</v>
      </c>
      <c r="H1430">
        <f>ROUND(VLOOKUP($C1430,NHGIS!$A$2:$H$4300,COLUMN(NHGIS!C$1))*F1430,0)</f>
        <v>1968</v>
      </c>
      <c r="I1430">
        <f>ROUND(VLOOKUP($C1430,NHGIS!$A$2:$H$4300,COLUMN(NHGIS!D$1))*$F1430,0)</f>
        <v>126</v>
      </c>
      <c r="J1430">
        <f>ROUND(VLOOKUP($C1430,NHGIS!$A$2:$H$4300,COLUMN(NHGIS!E$1))*$F1430,0)</f>
        <v>25</v>
      </c>
      <c r="K1430">
        <f>ROUND(VLOOKUP($C1430,NHGIS!$A$2:$H$4300,COLUMN(NHGIS!F$1))*$F1430,0)</f>
        <v>125</v>
      </c>
      <c r="L1430">
        <f>ROUND(VLOOKUP($C1430,NHGIS!$A$2:$H$4300,COLUMN(NHGIS!G$1))*$F1430,0)</f>
        <v>196</v>
      </c>
      <c r="M1430">
        <f>ROUND(VLOOKUP($C1430,NHGIS!$A$2:$H$4300,COLUMN(NHGIS!H$1))*$F1430,0)</f>
        <v>2656</v>
      </c>
    </row>
    <row r="1431" spans="1:13" x14ac:dyDescent="0.2">
      <c r="A1431">
        <v>1</v>
      </c>
      <c r="B1431" t="s">
        <v>19</v>
      </c>
      <c r="C1431">
        <v>1430</v>
      </c>
      <c r="D1431">
        <f>SUMIFS('MPO Data'!D:D,'MPO Data'!C:C,TAZ!C1431)</f>
        <v>1083</v>
      </c>
      <c r="E1431">
        <f>SUMIFS(NHGIS!B:B,NHGIS!A:A,TAZ!C1431)</f>
        <v>1121</v>
      </c>
      <c r="F1431">
        <f t="shared" si="44"/>
        <v>1083</v>
      </c>
      <c r="G1431">
        <f t="shared" si="45"/>
        <v>698</v>
      </c>
      <c r="H1431">
        <f>ROUND(VLOOKUP($C1431,NHGIS!$A$2:$H$4300,COLUMN(NHGIS!C$1))*F1431,0)</f>
        <v>385</v>
      </c>
      <c r="I1431">
        <f>ROUND(VLOOKUP($C1431,NHGIS!$A$2:$H$4300,COLUMN(NHGIS!D$1))*$F1431,0)</f>
        <v>51</v>
      </c>
      <c r="J1431">
        <f>ROUND(VLOOKUP($C1431,NHGIS!$A$2:$H$4300,COLUMN(NHGIS!E$1))*$F1431,0)</f>
        <v>119</v>
      </c>
      <c r="K1431">
        <f>ROUND(VLOOKUP($C1431,NHGIS!$A$2:$H$4300,COLUMN(NHGIS!F$1))*$F1431,0)</f>
        <v>116</v>
      </c>
      <c r="L1431">
        <f>ROUND(VLOOKUP($C1431,NHGIS!$A$2:$H$4300,COLUMN(NHGIS!G$1))*$F1431,0)</f>
        <v>158</v>
      </c>
      <c r="M1431">
        <f>ROUND(VLOOKUP($C1431,NHGIS!$A$2:$H$4300,COLUMN(NHGIS!H$1))*$F1431,0)</f>
        <v>639</v>
      </c>
    </row>
    <row r="1432" spans="1:13" x14ac:dyDescent="0.2">
      <c r="A1432">
        <v>1</v>
      </c>
      <c r="B1432" t="s">
        <v>19</v>
      </c>
      <c r="C1432">
        <v>1431</v>
      </c>
      <c r="D1432">
        <f>SUMIFS('MPO Data'!D:D,'MPO Data'!C:C,TAZ!C1432)</f>
        <v>1001</v>
      </c>
      <c r="E1432">
        <f>SUMIFS(NHGIS!B:B,NHGIS!A:A,TAZ!C1432)</f>
        <v>1056</v>
      </c>
      <c r="F1432">
        <f t="shared" si="44"/>
        <v>1001</v>
      </c>
      <c r="G1432">
        <f t="shared" si="45"/>
        <v>579</v>
      </c>
      <c r="H1432">
        <f>ROUND(VLOOKUP($C1432,NHGIS!$A$2:$H$4300,COLUMN(NHGIS!C$1))*F1432,0)</f>
        <v>422</v>
      </c>
      <c r="I1432">
        <f>ROUND(VLOOKUP($C1432,NHGIS!$A$2:$H$4300,COLUMN(NHGIS!D$1))*$F1432,0)</f>
        <v>55</v>
      </c>
      <c r="J1432">
        <f>ROUND(VLOOKUP($C1432,NHGIS!$A$2:$H$4300,COLUMN(NHGIS!E$1))*$F1432,0)</f>
        <v>106</v>
      </c>
      <c r="K1432">
        <f>ROUND(VLOOKUP($C1432,NHGIS!$A$2:$H$4300,COLUMN(NHGIS!F$1))*$F1432,0)</f>
        <v>178</v>
      </c>
      <c r="L1432">
        <f>ROUND(VLOOKUP($C1432,NHGIS!$A$2:$H$4300,COLUMN(NHGIS!G$1))*$F1432,0)</f>
        <v>63</v>
      </c>
      <c r="M1432">
        <f>ROUND(VLOOKUP($C1432,NHGIS!$A$2:$H$4300,COLUMN(NHGIS!H$1))*$F1432,0)</f>
        <v>599</v>
      </c>
    </row>
    <row r="1433" spans="1:13" x14ac:dyDescent="0.2">
      <c r="A1433">
        <v>1</v>
      </c>
      <c r="B1433" t="s">
        <v>19</v>
      </c>
      <c r="C1433">
        <v>1432</v>
      </c>
      <c r="D1433">
        <f>SUMIFS('MPO Data'!D:D,'MPO Data'!C:C,TAZ!C1433)</f>
        <v>871</v>
      </c>
      <c r="E1433">
        <f>SUMIFS(NHGIS!B:B,NHGIS!A:A,TAZ!C1433)</f>
        <v>917</v>
      </c>
      <c r="F1433">
        <f t="shared" si="44"/>
        <v>871</v>
      </c>
      <c r="G1433">
        <f t="shared" si="45"/>
        <v>491</v>
      </c>
      <c r="H1433">
        <f>ROUND(VLOOKUP($C1433,NHGIS!$A$2:$H$4300,COLUMN(NHGIS!C$1))*F1433,0)</f>
        <v>380</v>
      </c>
      <c r="I1433">
        <f>ROUND(VLOOKUP($C1433,NHGIS!$A$2:$H$4300,COLUMN(NHGIS!D$1))*$F1433,0)</f>
        <v>81</v>
      </c>
      <c r="J1433">
        <f>ROUND(VLOOKUP($C1433,NHGIS!$A$2:$H$4300,COLUMN(NHGIS!E$1))*$F1433,0)</f>
        <v>72</v>
      </c>
      <c r="K1433">
        <f>ROUND(VLOOKUP($C1433,NHGIS!$A$2:$H$4300,COLUMN(NHGIS!F$1))*$F1433,0)</f>
        <v>118</v>
      </c>
      <c r="L1433">
        <f>ROUND(VLOOKUP($C1433,NHGIS!$A$2:$H$4300,COLUMN(NHGIS!G$1))*$F1433,0)</f>
        <v>83</v>
      </c>
      <c r="M1433">
        <f>ROUND(VLOOKUP($C1433,NHGIS!$A$2:$H$4300,COLUMN(NHGIS!H$1))*$F1433,0)</f>
        <v>518</v>
      </c>
    </row>
    <row r="1434" spans="1:13" x14ac:dyDescent="0.2">
      <c r="A1434">
        <v>1</v>
      </c>
      <c r="B1434" t="s">
        <v>19</v>
      </c>
      <c r="C1434">
        <v>1433</v>
      </c>
      <c r="D1434">
        <f>SUMIFS('MPO Data'!D:D,'MPO Data'!C:C,TAZ!C1434)</f>
        <v>1107</v>
      </c>
      <c r="E1434">
        <f>SUMIFS(NHGIS!B:B,NHGIS!A:A,TAZ!C1434)</f>
        <v>1181</v>
      </c>
      <c r="F1434">
        <f t="shared" si="44"/>
        <v>1107</v>
      </c>
      <c r="G1434">
        <f t="shared" si="45"/>
        <v>596</v>
      </c>
      <c r="H1434">
        <f>ROUND(VLOOKUP($C1434,NHGIS!$A$2:$H$4300,COLUMN(NHGIS!C$1))*F1434,0)</f>
        <v>511</v>
      </c>
      <c r="I1434">
        <f>ROUND(VLOOKUP($C1434,NHGIS!$A$2:$H$4300,COLUMN(NHGIS!D$1))*$F1434,0)</f>
        <v>140</v>
      </c>
      <c r="J1434">
        <f>ROUND(VLOOKUP($C1434,NHGIS!$A$2:$H$4300,COLUMN(NHGIS!E$1))*$F1434,0)</f>
        <v>70</v>
      </c>
      <c r="K1434">
        <f>ROUND(VLOOKUP($C1434,NHGIS!$A$2:$H$4300,COLUMN(NHGIS!F$1))*$F1434,0)</f>
        <v>127</v>
      </c>
      <c r="L1434">
        <f>ROUND(VLOOKUP($C1434,NHGIS!$A$2:$H$4300,COLUMN(NHGIS!G$1))*$F1434,0)</f>
        <v>81</v>
      </c>
      <c r="M1434">
        <f>ROUND(VLOOKUP($C1434,NHGIS!$A$2:$H$4300,COLUMN(NHGIS!H$1))*$F1434,0)</f>
        <v>689</v>
      </c>
    </row>
    <row r="1435" spans="1:13" x14ac:dyDescent="0.2">
      <c r="A1435">
        <v>1</v>
      </c>
      <c r="B1435" t="s">
        <v>19</v>
      </c>
      <c r="C1435">
        <v>1434</v>
      </c>
      <c r="D1435">
        <f>SUMIFS('MPO Data'!D:D,'MPO Data'!C:C,TAZ!C1435)</f>
        <v>0</v>
      </c>
      <c r="E1435">
        <f>SUMIFS(NHGIS!B:B,NHGIS!A:A,TAZ!C1435)</f>
        <v>0</v>
      </c>
      <c r="F1435">
        <f t="shared" si="44"/>
        <v>0</v>
      </c>
      <c r="G1435">
        <f t="shared" si="45"/>
        <v>0</v>
      </c>
      <c r="H1435">
        <f>ROUND(VLOOKUP($C1435,NHGIS!$A$2:$H$4300,COLUMN(NHGIS!C$1))*F1435,0)</f>
        <v>0</v>
      </c>
      <c r="I1435">
        <f>ROUND(VLOOKUP($C1435,NHGIS!$A$2:$H$4300,COLUMN(NHGIS!D$1))*$F1435,0)</f>
        <v>0</v>
      </c>
      <c r="J1435">
        <f>ROUND(VLOOKUP($C1435,NHGIS!$A$2:$H$4300,COLUMN(NHGIS!E$1))*$F1435,0)</f>
        <v>0</v>
      </c>
      <c r="K1435">
        <f>ROUND(VLOOKUP($C1435,NHGIS!$A$2:$H$4300,COLUMN(NHGIS!F$1))*$F1435,0)</f>
        <v>0</v>
      </c>
      <c r="L1435">
        <f>ROUND(VLOOKUP($C1435,NHGIS!$A$2:$H$4300,COLUMN(NHGIS!G$1))*$F1435,0)</f>
        <v>0</v>
      </c>
      <c r="M1435">
        <f>ROUND(VLOOKUP($C1435,NHGIS!$A$2:$H$4300,COLUMN(NHGIS!H$1))*$F1435,0)</f>
        <v>0</v>
      </c>
    </row>
    <row r="1436" spans="1:13" x14ac:dyDescent="0.2">
      <c r="A1436">
        <v>1</v>
      </c>
      <c r="B1436" t="s">
        <v>19</v>
      </c>
      <c r="C1436">
        <v>1435</v>
      </c>
      <c r="D1436">
        <f>SUMIFS('MPO Data'!D:D,'MPO Data'!C:C,TAZ!C1436)</f>
        <v>1495</v>
      </c>
      <c r="E1436">
        <f>SUMIFS(NHGIS!B:B,NHGIS!A:A,TAZ!C1436)</f>
        <v>1628</v>
      </c>
      <c r="F1436">
        <f t="shared" si="44"/>
        <v>1495</v>
      </c>
      <c r="G1436">
        <f t="shared" si="45"/>
        <v>927</v>
      </c>
      <c r="H1436">
        <f>ROUND(VLOOKUP($C1436,NHGIS!$A$2:$H$4300,COLUMN(NHGIS!C$1))*F1436,0)</f>
        <v>568</v>
      </c>
      <c r="I1436">
        <f>ROUND(VLOOKUP($C1436,NHGIS!$A$2:$H$4300,COLUMN(NHGIS!D$1))*$F1436,0)</f>
        <v>139</v>
      </c>
      <c r="J1436">
        <f>ROUND(VLOOKUP($C1436,NHGIS!$A$2:$H$4300,COLUMN(NHGIS!E$1))*$F1436,0)</f>
        <v>178</v>
      </c>
      <c r="K1436">
        <f>ROUND(VLOOKUP($C1436,NHGIS!$A$2:$H$4300,COLUMN(NHGIS!F$1))*$F1436,0)</f>
        <v>233</v>
      </c>
      <c r="L1436">
        <f>ROUND(VLOOKUP($C1436,NHGIS!$A$2:$H$4300,COLUMN(NHGIS!G$1))*$F1436,0)</f>
        <v>134</v>
      </c>
      <c r="M1436">
        <f>ROUND(VLOOKUP($C1436,NHGIS!$A$2:$H$4300,COLUMN(NHGIS!H$1))*$F1436,0)</f>
        <v>811</v>
      </c>
    </row>
    <row r="1437" spans="1:13" x14ac:dyDescent="0.2">
      <c r="A1437">
        <v>1</v>
      </c>
      <c r="B1437" t="s">
        <v>19</v>
      </c>
      <c r="C1437">
        <v>1436</v>
      </c>
      <c r="D1437">
        <f>SUMIFS('MPO Data'!D:D,'MPO Data'!C:C,TAZ!C1437)</f>
        <v>1485</v>
      </c>
      <c r="E1437">
        <f>SUMIFS(NHGIS!B:B,NHGIS!A:A,TAZ!C1437)</f>
        <v>1540</v>
      </c>
      <c r="F1437">
        <f t="shared" si="44"/>
        <v>1485</v>
      </c>
      <c r="G1437">
        <f t="shared" si="45"/>
        <v>904</v>
      </c>
      <c r="H1437">
        <f>ROUND(VLOOKUP($C1437,NHGIS!$A$2:$H$4300,COLUMN(NHGIS!C$1))*F1437,0)</f>
        <v>581</v>
      </c>
      <c r="I1437">
        <f>ROUND(VLOOKUP($C1437,NHGIS!$A$2:$H$4300,COLUMN(NHGIS!D$1))*$F1437,0)</f>
        <v>77</v>
      </c>
      <c r="J1437">
        <f>ROUND(VLOOKUP($C1437,NHGIS!$A$2:$H$4300,COLUMN(NHGIS!E$1))*$F1437,0)</f>
        <v>102</v>
      </c>
      <c r="K1437">
        <f>ROUND(VLOOKUP($C1437,NHGIS!$A$2:$H$4300,COLUMN(NHGIS!F$1))*$F1437,0)</f>
        <v>226</v>
      </c>
      <c r="L1437">
        <f>ROUND(VLOOKUP($C1437,NHGIS!$A$2:$H$4300,COLUMN(NHGIS!G$1))*$F1437,0)</f>
        <v>311</v>
      </c>
      <c r="M1437">
        <f>ROUND(VLOOKUP($C1437,NHGIS!$A$2:$H$4300,COLUMN(NHGIS!H$1))*$F1437,0)</f>
        <v>770</v>
      </c>
    </row>
    <row r="1438" spans="1:13" x14ac:dyDescent="0.2">
      <c r="A1438">
        <v>1</v>
      </c>
      <c r="B1438" t="s">
        <v>19</v>
      </c>
      <c r="C1438">
        <v>1437</v>
      </c>
      <c r="D1438">
        <f>SUMIFS('MPO Data'!D:D,'MPO Data'!C:C,TAZ!C1438)</f>
        <v>670</v>
      </c>
      <c r="E1438">
        <f>SUMIFS(NHGIS!B:B,NHGIS!A:A,TAZ!C1438)</f>
        <v>718</v>
      </c>
      <c r="F1438">
        <f t="shared" si="44"/>
        <v>670</v>
      </c>
      <c r="G1438">
        <f t="shared" si="45"/>
        <v>465</v>
      </c>
      <c r="H1438">
        <f>ROUND(VLOOKUP($C1438,NHGIS!$A$2:$H$4300,COLUMN(NHGIS!C$1))*F1438,0)</f>
        <v>205</v>
      </c>
      <c r="I1438">
        <f>ROUND(VLOOKUP($C1438,NHGIS!$A$2:$H$4300,COLUMN(NHGIS!D$1))*$F1438,0)</f>
        <v>147</v>
      </c>
      <c r="J1438">
        <f>ROUND(VLOOKUP($C1438,NHGIS!$A$2:$H$4300,COLUMN(NHGIS!E$1))*$F1438,0)</f>
        <v>109</v>
      </c>
      <c r="K1438">
        <f>ROUND(VLOOKUP($C1438,NHGIS!$A$2:$H$4300,COLUMN(NHGIS!F$1))*$F1438,0)</f>
        <v>37</v>
      </c>
      <c r="L1438">
        <f>ROUND(VLOOKUP($C1438,NHGIS!$A$2:$H$4300,COLUMN(NHGIS!G$1))*$F1438,0)</f>
        <v>22</v>
      </c>
      <c r="M1438">
        <f>ROUND(VLOOKUP($C1438,NHGIS!$A$2:$H$4300,COLUMN(NHGIS!H$1))*$F1438,0)</f>
        <v>355</v>
      </c>
    </row>
    <row r="1439" spans="1:13" x14ac:dyDescent="0.2">
      <c r="A1439">
        <v>1</v>
      </c>
      <c r="B1439" t="s">
        <v>19</v>
      </c>
      <c r="C1439">
        <v>1438</v>
      </c>
      <c r="D1439">
        <f>SUMIFS('MPO Data'!D:D,'MPO Data'!C:C,TAZ!C1439)</f>
        <v>1485</v>
      </c>
      <c r="E1439">
        <f>SUMIFS(NHGIS!B:B,NHGIS!A:A,TAZ!C1439)</f>
        <v>1558</v>
      </c>
      <c r="F1439">
        <f t="shared" si="44"/>
        <v>1485</v>
      </c>
      <c r="G1439">
        <f t="shared" si="45"/>
        <v>707</v>
      </c>
      <c r="H1439">
        <f>ROUND(VLOOKUP($C1439,NHGIS!$A$2:$H$4300,COLUMN(NHGIS!C$1))*F1439,0)</f>
        <v>778</v>
      </c>
      <c r="I1439">
        <f>ROUND(VLOOKUP($C1439,NHGIS!$A$2:$H$4300,COLUMN(NHGIS!D$1))*$F1439,0)</f>
        <v>167</v>
      </c>
      <c r="J1439">
        <f>ROUND(VLOOKUP($C1439,NHGIS!$A$2:$H$4300,COLUMN(NHGIS!E$1))*$F1439,0)</f>
        <v>63</v>
      </c>
      <c r="K1439">
        <f>ROUND(VLOOKUP($C1439,NHGIS!$A$2:$H$4300,COLUMN(NHGIS!F$1))*$F1439,0)</f>
        <v>110</v>
      </c>
      <c r="L1439">
        <f>ROUND(VLOOKUP($C1439,NHGIS!$A$2:$H$4300,COLUMN(NHGIS!G$1))*$F1439,0)</f>
        <v>28</v>
      </c>
      <c r="M1439">
        <f>ROUND(VLOOKUP($C1439,NHGIS!$A$2:$H$4300,COLUMN(NHGIS!H$1))*$F1439,0)</f>
        <v>1118</v>
      </c>
    </row>
    <row r="1440" spans="1:13" x14ac:dyDescent="0.2">
      <c r="A1440">
        <v>1</v>
      </c>
      <c r="B1440" t="s">
        <v>19</v>
      </c>
      <c r="C1440">
        <v>1439</v>
      </c>
      <c r="D1440">
        <f>SUMIFS('MPO Data'!D:D,'MPO Data'!C:C,TAZ!C1440)</f>
        <v>483</v>
      </c>
      <c r="E1440">
        <f>SUMIFS(NHGIS!B:B,NHGIS!A:A,TAZ!C1440)</f>
        <v>562</v>
      </c>
      <c r="F1440">
        <f t="shared" si="44"/>
        <v>483</v>
      </c>
      <c r="G1440">
        <f t="shared" si="45"/>
        <v>291</v>
      </c>
      <c r="H1440">
        <f>ROUND(VLOOKUP($C1440,NHGIS!$A$2:$H$4300,COLUMN(NHGIS!C$1))*F1440,0)</f>
        <v>192</v>
      </c>
      <c r="I1440">
        <f>ROUND(VLOOKUP($C1440,NHGIS!$A$2:$H$4300,COLUMN(NHGIS!D$1))*$F1440,0)</f>
        <v>32</v>
      </c>
      <c r="J1440">
        <f>ROUND(VLOOKUP($C1440,NHGIS!$A$2:$H$4300,COLUMN(NHGIS!E$1))*$F1440,0)</f>
        <v>70</v>
      </c>
      <c r="K1440">
        <f>ROUND(VLOOKUP($C1440,NHGIS!$A$2:$H$4300,COLUMN(NHGIS!F$1))*$F1440,0)</f>
        <v>96</v>
      </c>
      <c r="L1440">
        <f>ROUND(VLOOKUP($C1440,NHGIS!$A$2:$H$4300,COLUMN(NHGIS!G$1))*$F1440,0)</f>
        <v>90</v>
      </c>
      <c r="M1440">
        <f>ROUND(VLOOKUP($C1440,NHGIS!$A$2:$H$4300,COLUMN(NHGIS!H$1))*$F1440,0)</f>
        <v>194</v>
      </c>
    </row>
    <row r="1441" spans="1:13" x14ac:dyDescent="0.2">
      <c r="A1441">
        <v>1</v>
      </c>
      <c r="B1441" t="s">
        <v>19</v>
      </c>
      <c r="C1441">
        <v>1440</v>
      </c>
      <c r="D1441">
        <f>SUMIFS('MPO Data'!D:D,'MPO Data'!C:C,TAZ!C1441)</f>
        <v>730</v>
      </c>
      <c r="E1441">
        <f>SUMIFS(NHGIS!B:B,NHGIS!A:A,TAZ!C1441)</f>
        <v>831</v>
      </c>
      <c r="F1441">
        <f t="shared" si="44"/>
        <v>730</v>
      </c>
      <c r="G1441">
        <f t="shared" si="45"/>
        <v>472</v>
      </c>
      <c r="H1441">
        <f>ROUND(VLOOKUP($C1441,NHGIS!$A$2:$H$4300,COLUMN(NHGIS!C$1))*F1441,0)</f>
        <v>258</v>
      </c>
      <c r="I1441">
        <f>ROUND(VLOOKUP($C1441,NHGIS!$A$2:$H$4300,COLUMN(NHGIS!D$1))*$F1441,0)</f>
        <v>48</v>
      </c>
      <c r="J1441">
        <f>ROUND(VLOOKUP($C1441,NHGIS!$A$2:$H$4300,COLUMN(NHGIS!E$1))*$F1441,0)</f>
        <v>74</v>
      </c>
      <c r="K1441">
        <f>ROUND(VLOOKUP($C1441,NHGIS!$A$2:$H$4300,COLUMN(NHGIS!F$1))*$F1441,0)</f>
        <v>77</v>
      </c>
      <c r="L1441">
        <f>ROUND(VLOOKUP($C1441,NHGIS!$A$2:$H$4300,COLUMN(NHGIS!G$1))*$F1441,0)</f>
        <v>111</v>
      </c>
      <c r="M1441">
        <f>ROUND(VLOOKUP($C1441,NHGIS!$A$2:$H$4300,COLUMN(NHGIS!H$1))*$F1441,0)</f>
        <v>420</v>
      </c>
    </row>
    <row r="1442" spans="1:13" x14ac:dyDescent="0.2">
      <c r="A1442">
        <v>1</v>
      </c>
      <c r="B1442" t="s">
        <v>19</v>
      </c>
      <c r="C1442">
        <v>1441</v>
      </c>
      <c r="D1442">
        <f>SUMIFS('MPO Data'!D:D,'MPO Data'!C:C,TAZ!C1442)</f>
        <v>1251</v>
      </c>
      <c r="E1442">
        <f>SUMIFS(NHGIS!B:B,NHGIS!A:A,TAZ!C1442)</f>
        <v>1393</v>
      </c>
      <c r="F1442">
        <f t="shared" si="44"/>
        <v>1251</v>
      </c>
      <c r="G1442">
        <f t="shared" si="45"/>
        <v>671</v>
      </c>
      <c r="H1442">
        <f>ROUND(VLOOKUP($C1442,NHGIS!$A$2:$H$4300,COLUMN(NHGIS!C$1))*F1442,0)</f>
        <v>580</v>
      </c>
      <c r="I1442">
        <f>ROUND(VLOOKUP($C1442,NHGIS!$A$2:$H$4300,COLUMN(NHGIS!D$1))*$F1442,0)</f>
        <v>171</v>
      </c>
      <c r="J1442">
        <f>ROUND(VLOOKUP($C1442,NHGIS!$A$2:$H$4300,COLUMN(NHGIS!E$1))*$F1442,0)</f>
        <v>272</v>
      </c>
      <c r="K1442">
        <f>ROUND(VLOOKUP($C1442,NHGIS!$A$2:$H$4300,COLUMN(NHGIS!F$1))*$F1442,0)</f>
        <v>105</v>
      </c>
      <c r="L1442">
        <f>ROUND(VLOOKUP($C1442,NHGIS!$A$2:$H$4300,COLUMN(NHGIS!G$1))*$F1442,0)</f>
        <v>216</v>
      </c>
      <c r="M1442">
        <f>ROUND(VLOOKUP($C1442,NHGIS!$A$2:$H$4300,COLUMN(NHGIS!H$1))*$F1442,0)</f>
        <v>488</v>
      </c>
    </row>
    <row r="1443" spans="1:13" x14ac:dyDescent="0.2">
      <c r="A1443">
        <v>1</v>
      </c>
      <c r="B1443" t="s">
        <v>19</v>
      </c>
      <c r="C1443">
        <v>1442</v>
      </c>
      <c r="D1443">
        <f>SUMIFS('MPO Data'!D:D,'MPO Data'!C:C,TAZ!C1443)</f>
        <v>1337</v>
      </c>
      <c r="E1443">
        <f>SUMIFS(NHGIS!B:B,NHGIS!A:A,TAZ!C1443)</f>
        <v>1432</v>
      </c>
      <c r="F1443">
        <f t="shared" si="44"/>
        <v>1337</v>
      </c>
      <c r="G1443">
        <f t="shared" si="45"/>
        <v>879</v>
      </c>
      <c r="H1443">
        <f>ROUND(VLOOKUP($C1443,NHGIS!$A$2:$H$4300,COLUMN(NHGIS!C$1))*F1443,0)</f>
        <v>458</v>
      </c>
      <c r="I1443">
        <f>ROUND(VLOOKUP($C1443,NHGIS!$A$2:$H$4300,COLUMN(NHGIS!D$1))*$F1443,0)</f>
        <v>86</v>
      </c>
      <c r="J1443">
        <f>ROUND(VLOOKUP($C1443,NHGIS!$A$2:$H$4300,COLUMN(NHGIS!E$1))*$F1443,0)</f>
        <v>124</v>
      </c>
      <c r="K1443">
        <f>ROUND(VLOOKUP($C1443,NHGIS!$A$2:$H$4300,COLUMN(NHGIS!F$1))*$F1443,0)</f>
        <v>138</v>
      </c>
      <c r="L1443">
        <f>ROUND(VLOOKUP($C1443,NHGIS!$A$2:$H$4300,COLUMN(NHGIS!G$1))*$F1443,0)</f>
        <v>148</v>
      </c>
      <c r="M1443">
        <f>ROUND(VLOOKUP($C1443,NHGIS!$A$2:$H$4300,COLUMN(NHGIS!H$1))*$F1443,0)</f>
        <v>841</v>
      </c>
    </row>
    <row r="1444" spans="1:13" x14ac:dyDescent="0.2">
      <c r="A1444">
        <v>1</v>
      </c>
      <c r="B1444" t="s">
        <v>19</v>
      </c>
      <c r="C1444">
        <v>1443</v>
      </c>
      <c r="D1444">
        <f>SUMIFS('MPO Data'!D:D,'MPO Data'!C:C,TAZ!C1444)</f>
        <v>980</v>
      </c>
      <c r="E1444">
        <f>SUMIFS(NHGIS!B:B,NHGIS!A:A,TAZ!C1444)</f>
        <v>1029</v>
      </c>
      <c r="F1444">
        <f t="shared" si="44"/>
        <v>980</v>
      </c>
      <c r="G1444">
        <f t="shared" si="45"/>
        <v>570</v>
      </c>
      <c r="H1444">
        <f>ROUND(VLOOKUP($C1444,NHGIS!$A$2:$H$4300,COLUMN(NHGIS!C$1))*F1444,0)</f>
        <v>410</v>
      </c>
      <c r="I1444">
        <f>ROUND(VLOOKUP($C1444,NHGIS!$A$2:$H$4300,COLUMN(NHGIS!D$1))*$F1444,0)</f>
        <v>102</v>
      </c>
      <c r="J1444">
        <f>ROUND(VLOOKUP($C1444,NHGIS!$A$2:$H$4300,COLUMN(NHGIS!E$1))*$F1444,0)</f>
        <v>102</v>
      </c>
      <c r="K1444">
        <f>ROUND(VLOOKUP($C1444,NHGIS!$A$2:$H$4300,COLUMN(NHGIS!F$1))*$F1444,0)</f>
        <v>143</v>
      </c>
      <c r="L1444">
        <f>ROUND(VLOOKUP($C1444,NHGIS!$A$2:$H$4300,COLUMN(NHGIS!G$1))*$F1444,0)</f>
        <v>136</v>
      </c>
      <c r="M1444">
        <f>ROUND(VLOOKUP($C1444,NHGIS!$A$2:$H$4300,COLUMN(NHGIS!H$1))*$F1444,0)</f>
        <v>497</v>
      </c>
    </row>
    <row r="1445" spans="1:13" x14ac:dyDescent="0.2">
      <c r="A1445">
        <v>1</v>
      </c>
      <c r="B1445" t="s">
        <v>19</v>
      </c>
      <c r="C1445">
        <v>1444</v>
      </c>
      <c r="D1445">
        <f>SUMIFS('MPO Data'!D:D,'MPO Data'!C:C,TAZ!C1445)</f>
        <v>149</v>
      </c>
      <c r="E1445">
        <f>SUMIFS(NHGIS!B:B,NHGIS!A:A,TAZ!C1445)</f>
        <v>0</v>
      </c>
      <c r="F1445">
        <f t="shared" si="44"/>
        <v>149</v>
      </c>
      <c r="G1445">
        <f t="shared" si="45"/>
        <v>149</v>
      </c>
      <c r="H1445">
        <f>ROUND(VLOOKUP($C1445,NHGIS!$A$2:$H$4300,COLUMN(NHGIS!C$1))*F1445,0)</f>
        <v>0</v>
      </c>
      <c r="I1445">
        <f>ROUND(VLOOKUP($C1445,NHGIS!$A$2:$H$4300,COLUMN(NHGIS!D$1))*$F1445,0)</f>
        <v>0</v>
      </c>
      <c r="J1445">
        <f>ROUND(VLOOKUP($C1445,NHGIS!$A$2:$H$4300,COLUMN(NHGIS!E$1))*$F1445,0)</f>
        <v>0</v>
      </c>
      <c r="K1445">
        <f>ROUND(VLOOKUP($C1445,NHGIS!$A$2:$H$4300,COLUMN(NHGIS!F$1))*$F1445,0)</f>
        <v>0</v>
      </c>
      <c r="L1445">
        <f>ROUND(VLOOKUP($C1445,NHGIS!$A$2:$H$4300,COLUMN(NHGIS!G$1))*$F1445,0)</f>
        <v>0</v>
      </c>
      <c r="M1445">
        <f>ROUND(VLOOKUP($C1445,NHGIS!$A$2:$H$4300,COLUMN(NHGIS!H$1))*$F1445,0)</f>
        <v>0</v>
      </c>
    </row>
    <row r="1446" spans="1:13" x14ac:dyDescent="0.2">
      <c r="A1446">
        <v>1</v>
      </c>
      <c r="B1446" t="s">
        <v>19</v>
      </c>
      <c r="C1446">
        <v>1445</v>
      </c>
      <c r="D1446">
        <f>SUMIFS('MPO Data'!D:D,'MPO Data'!C:C,TAZ!C1446)</f>
        <v>1908</v>
      </c>
      <c r="E1446">
        <f>SUMIFS(NHGIS!B:B,NHGIS!A:A,TAZ!C1446)</f>
        <v>1799</v>
      </c>
      <c r="F1446">
        <f t="shared" si="44"/>
        <v>1908</v>
      </c>
      <c r="G1446">
        <f t="shared" si="45"/>
        <v>1082</v>
      </c>
      <c r="H1446">
        <f>ROUND(VLOOKUP($C1446,NHGIS!$A$2:$H$4300,COLUMN(NHGIS!C$1))*F1446,0)</f>
        <v>826</v>
      </c>
      <c r="I1446">
        <f>ROUND(VLOOKUP($C1446,NHGIS!$A$2:$H$4300,COLUMN(NHGIS!D$1))*$F1446,0)</f>
        <v>282</v>
      </c>
      <c r="J1446">
        <f>ROUND(VLOOKUP($C1446,NHGIS!$A$2:$H$4300,COLUMN(NHGIS!E$1))*$F1446,0)</f>
        <v>179</v>
      </c>
      <c r="K1446">
        <f>ROUND(VLOOKUP($C1446,NHGIS!$A$2:$H$4300,COLUMN(NHGIS!F$1))*$F1446,0)</f>
        <v>234</v>
      </c>
      <c r="L1446">
        <f>ROUND(VLOOKUP($C1446,NHGIS!$A$2:$H$4300,COLUMN(NHGIS!G$1))*$F1446,0)</f>
        <v>340</v>
      </c>
      <c r="M1446">
        <f>ROUND(VLOOKUP($C1446,NHGIS!$A$2:$H$4300,COLUMN(NHGIS!H$1))*$F1446,0)</f>
        <v>872</v>
      </c>
    </row>
    <row r="1447" spans="1:13" x14ac:dyDescent="0.2">
      <c r="A1447">
        <v>1</v>
      </c>
      <c r="B1447" t="s">
        <v>19</v>
      </c>
      <c r="C1447">
        <v>1446</v>
      </c>
      <c r="D1447">
        <f>SUMIFS('MPO Data'!D:D,'MPO Data'!C:C,TAZ!C1447)</f>
        <v>0</v>
      </c>
      <c r="E1447">
        <f>SUMIFS(NHGIS!B:B,NHGIS!A:A,TAZ!C1447)</f>
        <v>0</v>
      </c>
      <c r="F1447">
        <f t="shared" si="44"/>
        <v>0</v>
      </c>
      <c r="G1447">
        <f t="shared" si="45"/>
        <v>0</v>
      </c>
      <c r="H1447">
        <f>ROUND(VLOOKUP($C1447,NHGIS!$A$2:$H$4300,COLUMN(NHGIS!C$1))*F1447,0)</f>
        <v>0</v>
      </c>
      <c r="I1447">
        <f>ROUND(VLOOKUP($C1447,NHGIS!$A$2:$H$4300,COLUMN(NHGIS!D$1))*$F1447,0)</f>
        <v>0</v>
      </c>
      <c r="J1447">
        <f>ROUND(VLOOKUP($C1447,NHGIS!$A$2:$H$4300,COLUMN(NHGIS!E$1))*$F1447,0)</f>
        <v>0</v>
      </c>
      <c r="K1447">
        <f>ROUND(VLOOKUP($C1447,NHGIS!$A$2:$H$4300,COLUMN(NHGIS!F$1))*$F1447,0)</f>
        <v>0</v>
      </c>
      <c r="L1447">
        <f>ROUND(VLOOKUP($C1447,NHGIS!$A$2:$H$4300,COLUMN(NHGIS!G$1))*$F1447,0)</f>
        <v>0</v>
      </c>
      <c r="M1447">
        <f>ROUND(VLOOKUP($C1447,NHGIS!$A$2:$H$4300,COLUMN(NHGIS!H$1))*$F1447,0)</f>
        <v>0</v>
      </c>
    </row>
    <row r="1448" spans="1:13" x14ac:dyDescent="0.2">
      <c r="A1448">
        <v>1</v>
      </c>
      <c r="B1448" t="s">
        <v>19</v>
      </c>
      <c r="C1448">
        <v>1447</v>
      </c>
      <c r="D1448">
        <f>SUMIFS('MPO Data'!D:D,'MPO Data'!C:C,TAZ!C1448)</f>
        <v>311</v>
      </c>
      <c r="E1448">
        <f>SUMIFS(NHGIS!B:B,NHGIS!A:A,TAZ!C1448)</f>
        <v>526.25</v>
      </c>
      <c r="F1448">
        <f t="shared" si="44"/>
        <v>311</v>
      </c>
      <c r="G1448">
        <f t="shared" si="45"/>
        <v>205</v>
      </c>
      <c r="H1448">
        <f>ROUND(VLOOKUP($C1448,NHGIS!$A$2:$H$4300,COLUMN(NHGIS!C$1))*F1448,0)</f>
        <v>106</v>
      </c>
      <c r="I1448">
        <f>ROUND(VLOOKUP($C1448,NHGIS!$A$2:$H$4300,COLUMN(NHGIS!D$1))*$F1448,0)</f>
        <v>38</v>
      </c>
      <c r="J1448">
        <f>ROUND(VLOOKUP($C1448,NHGIS!$A$2:$H$4300,COLUMN(NHGIS!E$1))*$F1448,0)</f>
        <v>49</v>
      </c>
      <c r="K1448">
        <f>ROUND(VLOOKUP($C1448,NHGIS!$A$2:$H$4300,COLUMN(NHGIS!F$1))*$F1448,0)</f>
        <v>33</v>
      </c>
      <c r="L1448">
        <f>ROUND(VLOOKUP($C1448,NHGIS!$A$2:$H$4300,COLUMN(NHGIS!G$1))*$F1448,0)</f>
        <v>26</v>
      </c>
      <c r="M1448">
        <f>ROUND(VLOOKUP($C1448,NHGIS!$A$2:$H$4300,COLUMN(NHGIS!H$1))*$F1448,0)</f>
        <v>165</v>
      </c>
    </row>
    <row r="1449" spans="1:13" x14ac:dyDescent="0.2">
      <c r="A1449">
        <v>1</v>
      </c>
      <c r="B1449" t="s">
        <v>19</v>
      </c>
      <c r="C1449">
        <v>1448</v>
      </c>
      <c r="D1449">
        <f>SUMIFS('MPO Data'!D:D,'MPO Data'!C:C,TAZ!C1449)</f>
        <v>327</v>
      </c>
      <c r="E1449">
        <f>SUMIFS(NHGIS!B:B,NHGIS!A:A,TAZ!C1449)</f>
        <v>0</v>
      </c>
      <c r="F1449">
        <f t="shared" si="44"/>
        <v>327</v>
      </c>
      <c r="G1449">
        <f t="shared" si="45"/>
        <v>327</v>
      </c>
      <c r="H1449">
        <f>ROUND(VLOOKUP($C1449,NHGIS!$A$2:$H$4300,COLUMN(NHGIS!C$1))*F1449,0)</f>
        <v>0</v>
      </c>
      <c r="I1449">
        <f>ROUND(VLOOKUP($C1449,NHGIS!$A$2:$H$4300,COLUMN(NHGIS!D$1))*$F1449,0)</f>
        <v>0</v>
      </c>
      <c r="J1449">
        <f>ROUND(VLOOKUP($C1449,NHGIS!$A$2:$H$4300,COLUMN(NHGIS!E$1))*$F1449,0)</f>
        <v>0</v>
      </c>
      <c r="K1449">
        <f>ROUND(VLOOKUP($C1449,NHGIS!$A$2:$H$4300,COLUMN(NHGIS!F$1))*$F1449,0)</f>
        <v>0</v>
      </c>
      <c r="L1449">
        <f>ROUND(VLOOKUP($C1449,NHGIS!$A$2:$H$4300,COLUMN(NHGIS!G$1))*$F1449,0)</f>
        <v>0</v>
      </c>
      <c r="M1449">
        <f>ROUND(VLOOKUP($C1449,NHGIS!$A$2:$H$4300,COLUMN(NHGIS!H$1))*$F1449,0)</f>
        <v>0</v>
      </c>
    </row>
    <row r="1450" spans="1:13" x14ac:dyDescent="0.2">
      <c r="A1450">
        <v>1</v>
      </c>
      <c r="B1450" t="s">
        <v>19</v>
      </c>
      <c r="C1450">
        <v>1449</v>
      </c>
      <c r="D1450">
        <f>SUMIFS('MPO Data'!D:D,'MPO Data'!C:C,TAZ!C1450)</f>
        <v>0</v>
      </c>
      <c r="E1450">
        <f>SUMIFS(NHGIS!B:B,NHGIS!A:A,TAZ!C1450)</f>
        <v>0</v>
      </c>
      <c r="F1450">
        <f t="shared" si="44"/>
        <v>0</v>
      </c>
      <c r="G1450">
        <f t="shared" si="45"/>
        <v>0</v>
      </c>
      <c r="H1450">
        <f>ROUND(VLOOKUP($C1450,NHGIS!$A$2:$H$4300,COLUMN(NHGIS!C$1))*F1450,0)</f>
        <v>0</v>
      </c>
      <c r="I1450">
        <f>ROUND(VLOOKUP($C1450,NHGIS!$A$2:$H$4300,COLUMN(NHGIS!D$1))*$F1450,0)</f>
        <v>0</v>
      </c>
      <c r="J1450">
        <f>ROUND(VLOOKUP($C1450,NHGIS!$A$2:$H$4300,COLUMN(NHGIS!E$1))*$F1450,0)</f>
        <v>0</v>
      </c>
      <c r="K1450">
        <f>ROUND(VLOOKUP($C1450,NHGIS!$A$2:$H$4300,COLUMN(NHGIS!F$1))*$F1450,0)</f>
        <v>0</v>
      </c>
      <c r="L1450">
        <f>ROUND(VLOOKUP($C1450,NHGIS!$A$2:$H$4300,COLUMN(NHGIS!G$1))*$F1450,0)</f>
        <v>0</v>
      </c>
      <c r="M1450">
        <f>ROUND(VLOOKUP($C1450,NHGIS!$A$2:$H$4300,COLUMN(NHGIS!H$1))*$F1450,0)</f>
        <v>0</v>
      </c>
    </row>
    <row r="1451" spans="1:13" x14ac:dyDescent="0.2">
      <c r="A1451">
        <v>1</v>
      </c>
      <c r="B1451" t="s">
        <v>19</v>
      </c>
      <c r="C1451">
        <v>1450</v>
      </c>
      <c r="D1451">
        <f>SUMIFS('MPO Data'!D:D,'MPO Data'!C:C,TAZ!C1451)</f>
        <v>575</v>
      </c>
      <c r="E1451">
        <f>SUMIFS(NHGIS!B:B,NHGIS!A:A,TAZ!C1451)</f>
        <v>716</v>
      </c>
      <c r="F1451">
        <f t="shared" si="44"/>
        <v>575</v>
      </c>
      <c r="G1451">
        <f t="shared" si="45"/>
        <v>345</v>
      </c>
      <c r="H1451">
        <f>ROUND(VLOOKUP($C1451,NHGIS!$A$2:$H$4300,COLUMN(NHGIS!C$1))*F1451,0)</f>
        <v>230</v>
      </c>
      <c r="I1451">
        <f>ROUND(VLOOKUP($C1451,NHGIS!$A$2:$H$4300,COLUMN(NHGIS!D$1))*$F1451,0)</f>
        <v>25</v>
      </c>
      <c r="J1451">
        <f>ROUND(VLOOKUP($C1451,NHGIS!$A$2:$H$4300,COLUMN(NHGIS!E$1))*$F1451,0)</f>
        <v>66</v>
      </c>
      <c r="K1451">
        <f>ROUND(VLOOKUP($C1451,NHGIS!$A$2:$H$4300,COLUMN(NHGIS!F$1))*$F1451,0)</f>
        <v>54</v>
      </c>
      <c r="L1451">
        <f>ROUND(VLOOKUP($C1451,NHGIS!$A$2:$H$4300,COLUMN(NHGIS!G$1))*$F1451,0)</f>
        <v>107</v>
      </c>
      <c r="M1451">
        <f>ROUND(VLOOKUP($C1451,NHGIS!$A$2:$H$4300,COLUMN(NHGIS!H$1))*$F1451,0)</f>
        <v>324</v>
      </c>
    </row>
    <row r="1452" spans="1:13" x14ac:dyDescent="0.2">
      <c r="A1452">
        <v>1</v>
      </c>
      <c r="B1452" t="s">
        <v>19</v>
      </c>
      <c r="C1452">
        <v>1451</v>
      </c>
      <c r="D1452">
        <f>SUMIFS('MPO Data'!D:D,'MPO Data'!C:C,TAZ!C1452)</f>
        <v>1719</v>
      </c>
      <c r="E1452">
        <f>SUMIFS(NHGIS!B:B,NHGIS!A:A,TAZ!C1452)</f>
        <v>1863</v>
      </c>
      <c r="F1452">
        <f t="shared" si="44"/>
        <v>1719</v>
      </c>
      <c r="G1452">
        <f t="shared" si="45"/>
        <v>936</v>
      </c>
      <c r="H1452">
        <f>ROUND(VLOOKUP($C1452,NHGIS!$A$2:$H$4300,COLUMN(NHGIS!C$1))*F1452,0)</f>
        <v>783</v>
      </c>
      <c r="I1452">
        <f>ROUND(VLOOKUP($C1452,NHGIS!$A$2:$H$4300,COLUMN(NHGIS!D$1))*$F1452,0)</f>
        <v>344</v>
      </c>
      <c r="J1452">
        <f>ROUND(VLOOKUP($C1452,NHGIS!$A$2:$H$4300,COLUMN(NHGIS!E$1))*$F1452,0)</f>
        <v>351</v>
      </c>
      <c r="K1452">
        <f>ROUND(VLOOKUP($C1452,NHGIS!$A$2:$H$4300,COLUMN(NHGIS!F$1))*$F1452,0)</f>
        <v>258</v>
      </c>
      <c r="L1452">
        <f>ROUND(VLOOKUP($C1452,NHGIS!$A$2:$H$4300,COLUMN(NHGIS!G$1))*$F1452,0)</f>
        <v>262</v>
      </c>
      <c r="M1452">
        <f>ROUND(VLOOKUP($C1452,NHGIS!$A$2:$H$4300,COLUMN(NHGIS!H$1))*$F1452,0)</f>
        <v>504</v>
      </c>
    </row>
    <row r="1453" spans="1:13" x14ac:dyDescent="0.2">
      <c r="A1453">
        <v>1</v>
      </c>
      <c r="B1453" t="s">
        <v>19</v>
      </c>
      <c r="C1453">
        <v>1452</v>
      </c>
      <c r="D1453">
        <f>SUMIFS('MPO Data'!D:D,'MPO Data'!C:C,TAZ!C1453)</f>
        <v>1253</v>
      </c>
      <c r="E1453">
        <f>SUMIFS(NHGIS!B:B,NHGIS!A:A,TAZ!C1453)</f>
        <v>1324</v>
      </c>
      <c r="F1453">
        <f t="shared" si="44"/>
        <v>1253</v>
      </c>
      <c r="G1453">
        <f t="shared" si="45"/>
        <v>666</v>
      </c>
      <c r="H1453">
        <f>ROUND(VLOOKUP($C1453,NHGIS!$A$2:$H$4300,COLUMN(NHGIS!C$1))*F1453,0)</f>
        <v>587</v>
      </c>
      <c r="I1453">
        <f>ROUND(VLOOKUP($C1453,NHGIS!$A$2:$H$4300,COLUMN(NHGIS!D$1))*$F1453,0)</f>
        <v>21</v>
      </c>
      <c r="J1453">
        <f>ROUND(VLOOKUP($C1453,NHGIS!$A$2:$H$4300,COLUMN(NHGIS!E$1))*$F1453,0)</f>
        <v>73</v>
      </c>
      <c r="K1453">
        <f>ROUND(VLOOKUP($C1453,NHGIS!$A$2:$H$4300,COLUMN(NHGIS!F$1))*$F1453,0)</f>
        <v>76</v>
      </c>
      <c r="L1453">
        <f>ROUND(VLOOKUP($C1453,NHGIS!$A$2:$H$4300,COLUMN(NHGIS!G$1))*$F1453,0)</f>
        <v>113</v>
      </c>
      <c r="M1453">
        <f>ROUND(VLOOKUP($C1453,NHGIS!$A$2:$H$4300,COLUMN(NHGIS!H$1))*$F1453,0)</f>
        <v>971</v>
      </c>
    </row>
    <row r="1454" spans="1:13" x14ac:dyDescent="0.2">
      <c r="A1454">
        <v>1</v>
      </c>
      <c r="B1454" t="s">
        <v>19</v>
      </c>
      <c r="C1454">
        <v>1453</v>
      </c>
      <c r="D1454">
        <f>SUMIFS('MPO Data'!D:D,'MPO Data'!C:C,TAZ!C1454)</f>
        <v>3872</v>
      </c>
      <c r="E1454">
        <f>SUMIFS(NHGIS!B:B,NHGIS!A:A,TAZ!C1454)</f>
        <v>3947</v>
      </c>
      <c r="F1454">
        <f t="shared" si="44"/>
        <v>3872</v>
      </c>
      <c r="G1454">
        <f t="shared" si="45"/>
        <v>3138</v>
      </c>
      <c r="H1454">
        <f>ROUND(VLOOKUP($C1454,NHGIS!$A$2:$H$4300,COLUMN(NHGIS!C$1))*F1454,0)</f>
        <v>734</v>
      </c>
      <c r="I1454">
        <f>ROUND(VLOOKUP($C1454,NHGIS!$A$2:$H$4300,COLUMN(NHGIS!D$1))*$F1454,0)</f>
        <v>422</v>
      </c>
      <c r="J1454">
        <f>ROUND(VLOOKUP($C1454,NHGIS!$A$2:$H$4300,COLUMN(NHGIS!E$1))*$F1454,0)</f>
        <v>552</v>
      </c>
      <c r="K1454">
        <f>ROUND(VLOOKUP($C1454,NHGIS!$A$2:$H$4300,COLUMN(NHGIS!F$1))*$F1454,0)</f>
        <v>688</v>
      </c>
      <c r="L1454">
        <f>ROUND(VLOOKUP($C1454,NHGIS!$A$2:$H$4300,COLUMN(NHGIS!G$1))*$F1454,0)</f>
        <v>339</v>
      </c>
      <c r="M1454">
        <f>ROUND(VLOOKUP($C1454,NHGIS!$A$2:$H$4300,COLUMN(NHGIS!H$1))*$F1454,0)</f>
        <v>1871</v>
      </c>
    </row>
    <row r="1455" spans="1:13" x14ac:dyDescent="0.2">
      <c r="A1455">
        <v>1</v>
      </c>
      <c r="B1455" t="s">
        <v>19</v>
      </c>
      <c r="C1455">
        <v>1454</v>
      </c>
      <c r="D1455">
        <f>SUMIFS('MPO Data'!D:D,'MPO Data'!C:C,TAZ!C1455)</f>
        <v>1707</v>
      </c>
      <c r="E1455">
        <f>SUMIFS(NHGIS!B:B,NHGIS!A:A,TAZ!C1455)</f>
        <v>1215</v>
      </c>
      <c r="F1455">
        <f t="shared" si="44"/>
        <v>1707</v>
      </c>
      <c r="G1455">
        <f t="shared" si="45"/>
        <v>857</v>
      </c>
      <c r="H1455">
        <f>ROUND(VLOOKUP($C1455,NHGIS!$A$2:$H$4300,COLUMN(NHGIS!C$1))*F1455,0)</f>
        <v>850</v>
      </c>
      <c r="I1455">
        <f>ROUND(VLOOKUP($C1455,NHGIS!$A$2:$H$4300,COLUMN(NHGIS!D$1))*$F1455,0)</f>
        <v>155</v>
      </c>
      <c r="J1455">
        <f>ROUND(VLOOKUP($C1455,NHGIS!$A$2:$H$4300,COLUMN(NHGIS!E$1))*$F1455,0)</f>
        <v>140</v>
      </c>
      <c r="K1455">
        <f>ROUND(VLOOKUP($C1455,NHGIS!$A$2:$H$4300,COLUMN(NHGIS!F$1))*$F1455,0)</f>
        <v>126</v>
      </c>
      <c r="L1455">
        <f>ROUND(VLOOKUP($C1455,NHGIS!$A$2:$H$4300,COLUMN(NHGIS!G$1))*$F1455,0)</f>
        <v>312</v>
      </c>
      <c r="M1455">
        <f>ROUND(VLOOKUP($C1455,NHGIS!$A$2:$H$4300,COLUMN(NHGIS!H$1))*$F1455,0)</f>
        <v>974</v>
      </c>
    </row>
    <row r="1456" spans="1:13" x14ac:dyDescent="0.2">
      <c r="A1456">
        <v>1</v>
      </c>
      <c r="B1456" t="s">
        <v>19</v>
      </c>
      <c r="C1456">
        <v>1455</v>
      </c>
      <c r="D1456">
        <f>SUMIFS('MPO Data'!D:D,'MPO Data'!C:C,TAZ!C1456)</f>
        <v>895</v>
      </c>
      <c r="E1456">
        <f>SUMIFS(NHGIS!B:B,NHGIS!A:A,TAZ!C1456)</f>
        <v>927</v>
      </c>
      <c r="F1456">
        <f t="shared" si="44"/>
        <v>895</v>
      </c>
      <c r="G1456">
        <f t="shared" si="45"/>
        <v>390</v>
      </c>
      <c r="H1456">
        <f>ROUND(VLOOKUP($C1456,NHGIS!$A$2:$H$4300,COLUMN(NHGIS!C$1))*F1456,0)</f>
        <v>505</v>
      </c>
      <c r="I1456">
        <f>ROUND(VLOOKUP($C1456,NHGIS!$A$2:$H$4300,COLUMN(NHGIS!D$1))*$F1456,0)</f>
        <v>142</v>
      </c>
      <c r="J1456">
        <f>ROUND(VLOOKUP($C1456,NHGIS!$A$2:$H$4300,COLUMN(NHGIS!E$1))*$F1456,0)</f>
        <v>166</v>
      </c>
      <c r="K1456">
        <f>ROUND(VLOOKUP($C1456,NHGIS!$A$2:$H$4300,COLUMN(NHGIS!F$1))*$F1456,0)</f>
        <v>183</v>
      </c>
      <c r="L1456">
        <f>ROUND(VLOOKUP($C1456,NHGIS!$A$2:$H$4300,COLUMN(NHGIS!G$1))*$F1456,0)</f>
        <v>163</v>
      </c>
      <c r="M1456">
        <f>ROUND(VLOOKUP($C1456,NHGIS!$A$2:$H$4300,COLUMN(NHGIS!H$1))*$F1456,0)</f>
        <v>240</v>
      </c>
    </row>
    <row r="1457" spans="1:13" x14ac:dyDescent="0.2">
      <c r="A1457">
        <v>1</v>
      </c>
      <c r="B1457" t="s">
        <v>19</v>
      </c>
      <c r="C1457">
        <v>1456</v>
      </c>
      <c r="D1457">
        <f>SUMIFS('MPO Data'!D:D,'MPO Data'!C:C,TAZ!C1457)</f>
        <v>1121</v>
      </c>
      <c r="E1457">
        <f>SUMIFS(NHGIS!B:B,NHGIS!A:A,TAZ!C1457)</f>
        <v>1227</v>
      </c>
      <c r="F1457">
        <f t="shared" si="44"/>
        <v>1121</v>
      </c>
      <c r="G1457">
        <f t="shared" si="45"/>
        <v>397</v>
      </c>
      <c r="H1457">
        <f>ROUND(VLOOKUP($C1457,NHGIS!$A$2:$H$4300,COLUMN(NHGIS!C$1))*F1457,0)</f>
        <v>724</v>
      </c>
      <c r="I1457">
        <f>ROUND(VLOOKUP($C1457,NHGIS!$A$2:$H$4300,COLUMN(NHGIS!D$1))*$F1457,0)</f>
        <v>270</v>
      </c>
      <c r="J1457">
        <f>ROUND(VLOOKUP($C1457,NHGIS!$A$2:$H$4300,COLUMN(NHGIS!E$1))*$F1457,0)</f>
        <v>238</v>
      </c>
      <c r="K1457">
        <f>ROUND(VLOOKUP($C1457,NHGIS!$A$2:$H$4300,COLUMN(NHGIS!F$1))*$F1457,0)</f>
        <v>243</v>
      </c>
      <c r="L1457">
        <f>ROUND(VLOOKUP($C1457,NHGIS!$A$2:$H$4300,COLUMN(NHGIS!G$1))*$F1457,0)</f>
        <v>149</v>
      </c>
      <c r="M1457">
        <f>ROUND(VLOOKUP($C1457,NHGIS!$A$2:$H$4300,COLUMN(NHGIS!H$1))*$F1457,0)</f>
        <v>220</v>
      </c>
    </row>
    <row r="1458" spans="1:13" x14ac:dyDescent="0.2">
      <c r="A1458">
        <v>1</v>
      </c>
      <c r="B1458" t="s">
        <v>19</v>
      </c>
      <c r="C1458">
        <v>1457</v>
      </c>
      <c r="D1458">
        <f>SUMIFS('MPO Data'!D:D,'MPO Data'!C:C,TAZ!C1458)</f>
        <v>1139</v>
      </c>
      <c r="E1458">
        <f>SUMIFS(NHGIS!B:B,NHGIS!A:A,TAZ!C1458)</f>
        <v>1183</v>
      </c>
      <c r="F1458">
        <f t="shared" si="44"/>
        <v>1139</v>
      </c>
      <c r="G1458">
        <f t="shared" si="45"/>
        <v>424</v>
      </c>
      <c r="H1458">
        <f>ROUND(VLOOKUP($C1458,NHGIS!$A$2:$H$4300,COLUMN(NHGIS!C$1))*F1458,0)</f>
        <v>715</v>
      </c>
      <c r="I1458">
        <f>ROUND(VLOOKUP($C1458,NHGIS!$A$2:$H$4300,COLUMN(NHGIS!D$1))*$F1458,0)</f>
        <v>150</v>
      </c>
      <c r="J1458">
        <f>ROUND(VLOOKUP($C1458,NHGIS!$A$2:$H$4300,COLUMN(NHGIS!E$1))*$F1458,0)</f>
        <v>162</v>
      </c>
      <c r="K1458">
        <f>ROUND(VLOOKUP($C1458,NHGIS!$A$2:$H$4300,COLUMN(NHGIS!F$1))*$F1458,0)</f>
        <v>257</v>
      </c>
      <c r="L1458">
        <f>ROUND(VLOOKUP($C1458,NHGIS!$A$2:$H$4300,COLUMN(NHGIS!G$1))*$F1458,0)</f>
        <v>190</v>
      </c>
      <c r="M1458">
        <f>ROUND(VLOOKUP($C1458,NHGIS!$A$2:$H$4300,COLUMN(NHGIS!H$1))*$F1458,0)</f>
        <v>380</v>
      </c>
    </row>
    <row r="1459" spans="1:13" x14ac:dyDescent="0.2">
      <c r="A1459">
        <v>1</v>
      </c>
      <c r="B1459" t="s">
        <v>19</v>
      </c>
      <c r="C1459">
        <v>1458</v>
      </c>
      <c r="D1459">
        <f>SUMIFS('MPO Data'!D:D,'MPO Data'!C:C,TAZ!C1459)</f>
        <v>328</v>
      </c>
      <c r="E1459">
        <f>SUMIFS(NHGIS!B:B,NHGIS!A:A,TAZ!C1459)</f>
        <v>377</v>
      </c>
      <c r="F1459">
        <f t="shared" si="44"/>
        <v>328</v>
      </c>
      <c r="G1459">
        <f t="shared" si="45"/>
        <v>136</v>
      </c>
      <c r="H1459">
        <f>ROUND(VLOOKUP($C1459,NHGIS!$A$2:$H$4300,COLUMN(NHGIS!C$1))*F1459,0)</f>
        <v>192</v>
      </c>
      <c r="I1459">
        <f>ROUND(VLOOKUP($C1459,NHGIS!$A$2:$H$4300,COLUMN(NHGIS!D$1))*$F1459,0)</f>
        <v>45</v>
      </c>
      <c r="J1459">
        <f>ROUND(VLOOKUP($C1459,NHGIS!$A$2:$H$4300,COLUMN(NHGIS!E$1))*$F1459,0)</f>
        <v>14</v>
      </c>
      <c r="K1459">
        <f>ROUND(VLOOKUP($C1459,NHGIS!$A$2:$H$4300,COLUMN(NHGIS!F$1))*$F1459,0)</f>
        <v>45</v>
      </c>
      <c r="L1459">
        <f>ROUND(VLOOKUP($C1459,NHGIS!$A$2:$H$4300,COLUMN(NHGIS!G$1))*$F1459,0)</f>
        <v>30</v>
      </c>
      <c r="M1459">
        <f>ROUND(VLOOKUP($C1459,NHGIS!$A$2:$H$4300,COLUMN(NHGIS!H$1))*$F1459,0)</f>
        <v>193</v>
      </c>
    </row>
    <row r="1460" spans="1:13" x14ac:dyDescent="0.2">
      <c r="A1460">
        <v>1</v>
      </c>
      <c r="B1460" t="s">
        <v>19</v>
      </c>
      <c r="C1460">
        <v>1459</v>
      </c>
      <c r="D1460">
        <f>SUMIFS('MPO Data'!D:D,'MPO Data'!C:C,TAZ!C1460)</f>
        <v>849</v>
      </c>
      <c r="E1460">
        <f>SUMIFS(NHGIS!B:B,NHGIS!A:A,TAZ!C1460)</f>
        <v>885</v>
      </c>
      <c r="F1460">
        <f t="shared" si="44"/>
        <v>849</v>
      </c>
      <c r="G1460">
        <f t="shared" si="45"/>
        <v>407</v>
      </c>
      <c r="H1460">
        <f>ROUND(VLOOKUP($C1460,NHGIS!$A$2:$H$4300,COLUMN(NHGIS!C$1))*F1460,0)</f>
        <v>442</v>
      </c>
      <c r="I1460">
        <f>ROUND(VLOOKUP($C1460,NHGIS!$A$2:$H$4300,COLUMN(NHGIS!D$1))*$F1460,0)</f>
        <v>55</v>
      </c>
      <c r="J1460">
        <f>ROUND(VLOOKUP($C1460,NHGIS!$A$2:$H$4300,COLUMN(NHGIS!E$1))*$F1460,0)</f>
        <v>134</v>
      </c>
      <c r="K1460">
        <f>ROUND(VLOOKUP($C1460,NHGIS!$A$2:$H$4300,COLUMN(NHGIS!F$1))*$F1460,0)</f>
        <v>172</v>
      </c>
      <c r="L1460">
        <f>ROUND(VLOOKUP($C1460,NHGIS!$A$2:$H$4300,COLUMN(NHGIS!G$1))*$F1460,0)</f>
        <v>123</v>
      </c>
      <c r="M1460">
        <f>ROUND(VLOOKUP($C1460,NHGIS!$A$2:$H$4300,COLUMN(NHGIS!H$1))*$F1460,0)</f>
        <v>366</v>
      </c>
    </row>
    <row r="1461" spans="1:13" x14ac:dyDescent="0.2">
      <c r="A1461">
        <v>1</v>
      </c>
      <c r="B1461" t="s">
        <v>19</v>
      </c>
      <c r="C1461">
        <v>1460</v>
      </c>
      <c r="D1461">
        <f>SUMIFS('MPO Data'!D:D,'MPO Data'!C:C,TAZ!C1461)</f>
        <v>865</v>
      </c>
      <c r="E1461">
        <f>SUMIFS(NHGIS!B:B,NHGIS!A:A,TAZ!C1461)</f>
        <v>861</v>
      </c>
      <c r="F1461">
        <f t="shared" si="44"/>
        <v>865</v>
      </c>
      <c r="G1461">
        <f t="shared" si="45"/>
        <v>462</v>
      </c>
      <c r="H1461">
        <f>ROUND(VLOOKUP($C1461,NHGIS!$A$2:$H$4300,COLUMN(NHGIS!C$1))*F1461,0)</f>
        <v>403</v>
      </c>
      <c r="I1461">
        <f>ROUND(VLOOKUP($C1461,NHGIS!$A$2:$H$4300,COLUMN(NHGIS!D$1))*$F1461,0)</f>
        <v>97</v>
      </c>
      <c r="J1461">
        <f>ROUND(VLOOKUP($C1461,NHGIS!$A$2:$H$4300,COLUMN(NHGIS!E$1))*$F1461,0)</f>
        <v>72</v>
      </c>
      <c r="K1461">
        <f>ROUND(VLOOKUP($C1461,NHGIS!$A$2:$H$4300,COLUMN(NHGIS!F$1))*$F1461,0)</f>
        <v>110</v>
      </c>
      <c r="L1461">
        <f>ROUND(VLOOKUP($C1461,NHGIS!$A$2:$H$4300,COLUMN(NHGIS!G$1))*$F1461,0)</f>
        <v>121</v>
      </c>
      <c r="M1461">
        <f>ROUND(VLOOKUP($C1461,NHGIS!$A$2:$H$4300,COLUMN(NHGIS!H$1))*$F1461,0)</f>
        <v>465</v>
      </c>
    </row>
    <row r="1462" spans="1:13" x14ac:dyDescent="0.2">
      <c r="A1462">
        <v>1</v>
      </c>
      <c r="B1462" t="s">
        <v>19</v>
      </c>
      <c r="C1462">
        <v>1461</v>
      </c>
      <c r="D1462">
        <f>SUMIFS('MPO Data'!D:D,'MPO Data'!C:C,TAZ!C1462)</f>
        <v>1604</v>
      </c>
      <c r="E1462">
        <f>SUMIFS(NHGIS!B:B,NHGIS!A:A,TAZ!C1462)</f>
        <v>1550</v>
      </c>
      <c r="F1462">
        <f t="shared" si="44"/>
        <v>1604</v>
      </c>
      <c r="G1462">
        <f t="shared" si="45"/>
        <v>693</v>
      </c>
      <c r="H1462">
        <f>ROUND(VLOOKUP($C1462,NHGIS!$A$2:$H$4300,COLUMN(NHGIS!C$1))*F1462,0)</f>
        <v>911</v>
      </c>
      <c r="I1462">
        <f>ROUND(VLOOKUP($C1462,NHGIS!$A$2:$H$4300,COLUMN(NHGIS!D$1))*$F1462,0)</f>
        <v>285</v>
      </c>
      <c r="J1462">
        <f>ROUND(VLOOKUP($C1462,NHGIS!$A$2:$H$4300,COLUMN(NHGIS!E$1))*$F1462,0)</f>
        <v>288</v>
      </c>
      <c r="K1462">
        <f>ROUND(VLOOKUP($C1462,NHGIS!$A$2:$H$4300,COLUMN(NHGIS!F$1))*$F1462,0)</f>
        <v>281</v>
      </c>
      <c r="L1462">
        <f>ROUND(VLOOKUP($C1462,NHGIS!$A$2:$H$4300,COLUMN(NHGIS!G$1))*$F1462,0)</f>
        <v>201</v>
      </c>
      <c r="M1462">
        <f>ROUND(VLOOKUP($C1462,NHGIS!$A$2:$H$4300,COLUMN(NHGIS!H$1))*$F1462,0)</f>
        <v>549</v>
      </c>
    </row>
    <row r="1463" spans="1:13" x14ac:dyDescent="0.2">
      <c r="A1463">
        <v>1</v>
      </c>
      <c r="B1463" t="s">
        <v>19</v>
      </c>
      <c r="C1463">
        <v>1462</v>
      </c>
      <c r="D1463">
        <f>SUMIFS('MPO Data'!D:D,'MPO Data'!C:C,TAZ!C1463)</f>
        <v>417</v>
      </c>
      <c r="E1463">
        <f>SUMIFS(NHGIS!B:B,NHGIS!A:A,TAZ!C1463)</f>
        <v>692</v>
      </c>
      <c r="F1463">
        <f t="shared" si="44"/>
        <v>417</v>
      </c>
      <c r="G1463">
        <f t="shared" si="45"/>
        <v>106</v>
      </c>
      <c r="H1463">
        <f>ROUND(VLOOKUP($C1463,NHGIS!$A$2:$H$4300,COLUMN(NHGIS!C$1))*F1463,0)</f>
        <v>311</v>
      </c>
      <c r="I1463">
        <f>ROUND(VLOOKUP($C1463,NHGIS!$A$2:$H$4300,COLUMN(NHGIS!D$1))*$F1463,0)</f>
        <v>40</v>
      </c>
      <c r="J1463">
        <f>ROUND(VLOOKUP($C1463,NHGIS!$A$2:$H$4300,COLUMN(NHGIS!E$1))*$F1463,0)</f>
        <v>47</v>
      </c>
      <c r="K1463">
        <f>ROUND(VLOOKUP($C1463,NHGIS!$A$2:$H$4300,COLUMN(NHGIS!F$1))*$F1463,0)</f>
        <v>85</v>
      </c>
      <c r="L1463">
        <f>ROUND(VLOOKUP($C1463,NHGIS!$A$2:$H$4300,COLUMN(NHGIS!G$1))*$F1463,0)</f>
        <v>115</v>
      </c>
      <c r="M1463">
        <f>ROUND(VLOOKUP($C1463,NHGIS!$A$2:$H$4300,COLUMN(NHGIS!H$1))*$F1463,0)</f>
        <v>130</v>
      </c>
    </row>
    <row r="1464" spans="1:13" x14ac:dyDescent="0.2">
      <c r="A1464">
        <v>1</v>
      </c>
      <c r="B1464" t="s">
        <v>19</v>
      </c>
      <c r="C1464">
        <v>1463</v>
      </c>
      <c r="D1464">
        <f>SUMIFS('MPO Data'!D:D,'MPO Data'!C:C,TAZ!C1464)</f>
        <v>1616</v>
      </c>
      <c r="E1464">
        <f>SUMIFS(NHGIS!B:B,NHGIS!A:A,TAZ!C1464)</f>
        <v>1715</v>
      </c>
      <c r="F1464">
        <f t="shared" si="44"/>
        <v>1616</v>
      </c>
      <c r="G1464">
        <f t="shared" si="45"/>
        <v>1084</v>
      </c>
      <c r="H1464">
        <f>ROUND(VLOOKUP($C1464,NHGIS!$A$2:$H$4300,COLUMN(NHGIS!C$1))*F1464,0)</f>
        <v>532</v>
      </c>
      <c r="I1464">
        <f>ROUND(VLOOKUP($C1464,NHGIS!$A$2:$H$4300,COLUMN(NHGIS!D$1))*$F1464,0)</f>
        <v>226</v>
      </c>
      <c r="J1464">
        <f>ROUND(VLOOKUP($C1464,NHGIS!$A$2:$H$4300,COLUMN(NHGIS!E$1))*$F1464,0)</f>
        <v>217</v>
      </c>
      <c r="K1464">
        <f>ROUND(VLOOKUP($C1464,NHGIS!$A$2:$H$4300,COLUMN(NHGIS!F$1))*$F1464,0)</f>
        <v>220</v>
      </c>
      <c r="L1464">
        <f>ROUND(VLOOKUP($C1464,NHGIS!$A$2:$H$4300,COLUMN(NHGIS!G$1))*$F1464,0)</f>
        <v>204</v>
      </c>
      <c r="M1464">
        <f>ROUND(VLOOKUP($C1464,NHGIS!$A$2:$H$4300,COLUMN(NHGIS!H$1))*$F1464,0)</f>
        <v>750</v>
      </c>
    </row>
    <row r="1465" spans="1:13" x14ac:dyDescent="0.2">
      <c r="A1465">
        <v>1</v>
      </c>
      <c r="B1465" t="s">
        <v>19</v>
      </c>
      <c r="C1465">
        <v>1464</v>
      </c>
      <c r="D1465">
        <f>SUMIFS('MPO Data'!D:D,'MPO Data'!C:C,TAZ!C1465)</f>
        <v>1312</v>
      </c>
      <c r="E1465">
        <f>SUMIFS(NHGIS!B:B,NHGIS!A:A,TAZ!C1465)</f>
        <v>1389</v>
      </c>
      <c r="F1465">
        <f t="shared" si="44"/>
        <v>1312</v>
      </c>
      <c r="G1465">
        <f t="shared" si="45"/>
        <v>673</v>
      </c>
      <c r="H1465">
        <f>ROUND(VLOOKUP($C1465,NHGIS!$A$2:$H$4300,COLUMN(NHGIS!C$1))*F1465,0)</f>
        <v>639</v>
      </c>
      <c r="I1465">
        <f>ROUND(VLOOKUP($C1465,NHGIS!$A$2:$H$4300,COLUMN(NHGIS!D$1))*$F1465,0)</f>
        <v>339</v>
      </c>
      <c r="J1465">
        <f>ROUND(VLOOKUP($C1465,NHGIS!$A$2:$H$4300,COLUMN(NHGIS!E$1))*$F1465,0)</f>
        <v>137</v>
      </c>
      <c r="K1465">
        <f>ROUND(VLOOKUP($C1465,NHGIS!$A$2:$H$4300,COLUMN(NHGIS!F$1))*$F1465,0)</f>
        <v>193</v>
      </c>
      <c r="L1465">
        <f>ROUND(VLOOKUP($C1465,NHGIS!$A$2:$H$4300,COLUMN(NHGIS!G$1))*$F1465,0)</f>
        <v>222</v>
      </c>
      <c r="M1465">
        <f>ROUND(VLOOKUP($C1465,NHGIS!$A$2:$H$4300,COLUMN(NHGIS!H$1))*$F1465,0)</f>
        <v>421</v>
      </c>
    </row>
    <row r="1466" spans="1:13" x14ac:dyDescent="0.2">
      <c r="A1466">
        <v>1</v>
      </c>
      <c r="B1466" t="s">
        <v>19</v>
      </c>
      <c r="C1466">
        <v>1465</v>
      </c>
      <c r="D1466">
        <f>SUMIFS('MPO Data'!D:D,'MPO Data'!C:C,TAZ!C1466)</f>
        <v>1690</v>
      </c>
      <c r="E1466">
        <f>SUMIFS(NHGIS!B:B,NHGIS!A:A,TAZ!C1466)</f>
        <v>1759</v>
      </c>
      <c r="F1466">
        <f t="shared" si="44"/>
        <v>1690</v>
      </c>
      <c r="G1466">
        <f t="shared" si="45"/>
        <v>1014</v>
      </c>
      <c r="H1466">
        <f>ROUND(VLOOKUP($C1466,NHGIS!$A$2:$H$4300,COLUMN(NHGIS!C$1))*F1466,0)</f>
        <v>676</v>
      </c>
      <c r="I1466">
        <f>ROUND(VLOOKUP($C1466,NHGIS!$A$2:$H$4300,COLUMN(NHGIS!D$1))*$F1466,0)</f>
        <v>156</v>
      </c>
      <c r="J1466">
        <f>ROUND(VLOOKUP($C1466,NHGIS!$A$2:$H$4300,COLUMN(NHGIS!E$1))*$F1466,0)</f>
        <v>262</v>
      </c>
      <c r="K1466">
        <f>ROUND(VLOOKUP($C1466,NHGIS!$A$2:$H$4300,COLUMN(NHGIS!F$1))*$F1466,0)</f>
        <v>229</v>
      </c>
      <c r="L1466">
        <f>ROUND(VLOOKUP($C1466,NHGIS!$A$2:$H$4300,COLUMN(NHGIS!G$1))*$F1466,0)</f>
        <v>199</v>
      </c>
      <c r="M1466">
        <f>ROUND(VLOOKUP($C1466,NHGIS!$A$2:$H$4300,COLUMN(NHGIS!H$1))*$F1466,0)</f>
        <v>845</v>
      </c>
    </row>
    <row r="1467" spans="1:13" x14ac:dyDescent="0.2">
      <c r="A1467">
        <v>1</v>
      </c>
      <c r="B1467" t="s">
        <v>19</v>
      </c>
      <c r="C1467">
        <v>1466</v>
      </c>
      <c r="D1467">
        <f>SUMIFS('MPO Data'!D:D,'MPO Data'!C:C,TAZ!C1467)</f>
        <v>567</v>
      </c>
      <c r="E1467">
        <f>SUMIFS(NHGIS!B:B,NHGIS!A:A,TAZ!C1467)</f>
        <v>503</v>
      </c>
      <c r="F1467">
        <f t="shared" si="44"/>
        <v>567</v>
      </c>
      <c r="G1467">
        <f t="shared" si="45"/>
        <v>362</v>
      </c>
      <c r="H1467">
        <f>ROUND(VLOOKUP($C1467,NHGIS!$A$2:$H$4300,COLUMN(NHGIS!C$1))*F1467,0)</f>
        <v>205</v>
      </c>
      <c r="I1467">
        <f>ROUND(VLOOKUP($C1467,NHGIS!$A$2:$H$4300,COLUMN(NHGIS!D$1))*$F1467,0)</f>
        <v>37</v>
      </c>
      <c r="J1467">
        <f>ROUND(VLOOKUP($C1467,NHGIS!$A$2:$H$4300,COLUMN(NHGIS!E$1))*$F1467,0)</f>
        <v>34</v>
      </c>
      <c r="K1467">
        <f>ROUND(VLOOKUP($C1467,NHGIS!$A$2:$H$4300,COLUMN(NHGIS!F$1))*$F1467,0)</f>
        <v>61</v>
      </c>
      <c r="L1467">
        <f>ROUND(VLOOKUP($C1467,NHGIS!$A$2:$H$4300,COLUMN(NHGIS!G$1))*$F1467,0)</f>
        <v>37</v>
      </c>
      <c r="M1467">
        <f>ROUND(VLOOKUP($C1467,NHGIS!$A$2:$H$4300,COLUMN(NHGIS!H$1))*$F1467,0)</f>
        <v>398</v>
      </c>
    </row>
    <row r="1468" spans="1:13" x14ac:dyDescent="0.2">
      <c r="A1468">
        <v>1</v>
      </c>
      <c r="B1468" t="s">
        <v>19</v>
      </c>
      <c r="C1468">
        <v>1467</v>
      </c>
      <c r="D1468">
        <f>SUMIFS('MPO Data'!D:D,'MPO Data'!C:C,TAZ!C1468)</f>
        <v>1119</v>
      </c>
      <c r="E1468">
        <f>SUMIFS(NHGIS!B:B,NHGIS!A:A,TAZ!C1468)</f>
        <v>1336</v>
      </c>
      <c r="F1468">
        <f t="shared" si="44"/>
        <v>1119</v>
      </c>
      <c r="G1468">
        <f t="shared" si="45"/>
        <v>544</v>
      </c>
      <c r="H1468">
        <f>ROUND(VLOOKUP($C1468,NHGIS!$A$2:$H$4300,COLUMN(NHGIS!C$1))*F1468,0)</f>
        <v>575</v>
      </c>
      <c r="I1468">
        <f>ROUND(VLOOKUP($C1468,NHGIS!$A$2:$H$4300,COLUMN(NHGIS!D$1))*$F1468,0)</f>
        <v>129</v>
      </c>
      <c r="J1468">
        <f>ROUND(VLOOKUP($C1468,NHGIS!$A$2:$H$4300,COLUMN(NHGIS!E$1))*$F1468,0)</f>
        <v>177</v>
      </c>
      <c r="K1468">
        <f>ROUND(VLOOKUP($C1468,NHGIS!$A$2:$H$4300,COLUMN(NHGIS!F$1))*$F1468,0)</f>
        <v>53</v>
      </c>
      <c r="L1468">
        <f>ROUND(VLOOKUP($C1468,NHGIS!$A$2:$H$4300,COLUMN(NHGIS!G$1))*$F1468,0)</f>
        <v>131</v>
      </c>
      <c r="M1468">
        <f>ROUND(VLOOKUP($C1468,NHGIS!$A$2:$H$4300,COLUMN(NHGIS!H$1))*$F1468,0)</f>
        <v>630</v>
      </c>
    </row>
    <row r="1469" spans="1:13" x14ac:dyDescent="0.2">
      <c r="A1469">
        <v>1</v>
      </c>
      <c r="B1469" t="s">
        <v>19</v>
      </c>
      <c r="C1469">
        <v>1468</v>
      </c>
      <c r="D1469">
        <f>SUMIFS('MPO Data'!D:D,'MPO Data'!C:C,TAZ!C1469)</f>
        <v>823</v>
      </c>
      <c r="E1469">
        <f>SUMIFS(NHGIS!B:B,NHGIS!A:A,TAZ!C1469)</f>
        <v>845</v>
      </c>
      <c r="F1469">
        <f t="shared" si="44"/>
        <v>823</v>
      </c>
      <c r="G1469">
        <f t="shared" si="45"/>
        <v>531</v>
      </c>
      <c r="H1469">
        <f>ROUND(VLOOKUP($C1469,NHGIS!$A$2:$H$4300,COLUMN(NHGIS!C$1))*F1469,0)</f>
        <v>292</v>
      </c>
      <c r="I1469">
        <f>ROUND(VLOOKUP($C1469,NHGIS!$A$2:$H$4300,COLUMN(NHGIS!D$1))*$F1469,0)</f>
        <v>60</v>
      </c>
      <c r="J1469">
        <f>ROUND(VLOOKUP($C1469,NHGIS!$A$2:$H$4300,COLUMN(NHGIS!E$1))*$F1469,0)</f>
        <v>101</v>
      </c>
      <c r="K1469">
        <f>ROUND(VLOOKUP($C1469,NHGIS!$A$2:$H$4300,COLUMN(NHGIS!F$1))*$F1469,0)</f>
        <v>74</v>
      </c>
      <c r="L1469">
        <f>ROUND(VLOOKUP($C1469,NHGIS!$A$2:$H$4300,COLUMN(NHGIS!G$1))*$F1469,0)</f>
        <v>85</v>
      </c>
      <c r="M1469">
        <f>ROUND(VLOOKUP($C1469,NHGIS!$A$2:$H$4300,COLUMN(NHGIS!H$1))*$F1469,0)</f>
        <v>503</v>
      </c>
    </row>
    <row r="1470" spans="1:13" x14ac:dyDescent="0.2">
      <c r="A1470">
        <v>1</v>
      </c>
      <c r="B1470" t="s">
        <v>19</v>
      </c>
      <c r="C1470">
        <v>1469</v>
      </c>
      <c r="D1470">
        <f>SUMIFS('MPO Data'!D:D,'MPO Data'!C:C,TAZ!C1470)</f>
        <v>1753</v>
      </c>
      <c r="E1470">
        <f>SUMIFS(NHGIS!B:B,NHGIS!A:A,TAZ!C1470)</f>
        <v>1813</v>
      </c>
      <c r="F1470">
        <f t="shared" si="44"/>
        <v>1753</v>
      </c>
      <c r="G1470">
        <f t="shared" si="45"/>
        <v>661</v>
      </c>
      <c r="H1470">
        <f>ROUND(VLOOKUP($C1470,NHGIS!$A$2:$H$4300,COLUMN(NHGIS!C$1))*F1470,0)</f>
        <v>1092</v>
      </c>
      <c r="I1470">
        <f>ROUND(VLOOKUP($C1470,NHGIS!$A$2:$H$4300,COLUMN(NHGIS!D$1))*$F1470,0)</f>
        <v>44</v>
      </c>
      <c r="J1470">
        <f>ROUND(VLOOKUP($C1470,NHGIS!$A$2:$H$4300,COLUMN(NHGIS!E$1))*$F1470,0)</f>
        <v>184</v>
      </c>
      <c r="K1470">
        <f>ROUND(VLOOKUP($C1470,NHGIS!$A$2:$H$4300,COLUMN(NHGIS!F$1))*$F1470,0)</f>
        <v>81</v>
      </c>
      <c r="L1470">
        <f>ROUND(VLOOKUP($C1470,NHGIS!$A$2:$H$4300,COLUMN(NHGIS!G$1))*$F1470,0)</f>
        <v>91</v>
      </c>
      <c r="M1470">
        <f>ROUND(VLOOKUP($C1470,NHGIS!$A$2:$H$4300,COLUMN(NHGIS!H$1))*$F1470,0)</f>
        <v>1353</v>
      </c>
    </row>
    <row r="1471" spans="1:13" x14ac:dyDescent="0.2">
      <c r="A1471">
        <v>1</v>
      </c>
      <c r="B1471" t="s">
        <v>19</v>
      </c>
      <c r="C1471">
        <v>1470</v>
      </c>
      <c r="D1471">
        <f>SUMIFS('MPO Data'!D:D,'MPO Data'!C:C,TAZ!C1471)</f>
        <v>1425</v>
      </c>
      <c r="E1471">
        <f>SUMIFS(NHGIS!B:B,NHGIS!A:A,TAZ!C1471)</f>
        <v>1432</v>
      </c>
      <c r="F1471">
        <f t="shared" si="44"/>
        <v>1425</v>
      </c>
      <c r="G1471">
        <f t="shared" si="45"/>
        <v>921</v>
      </c>
      <c r="H1471">
        <f>ROUND(VLOOKUP($C1471,NHGIS!$A$2:$H$4300,COLUMN(NHGIS!C$1))*F1471,0)</f>
        <v>504</v>
      </c>
      <c r="I1471">
        <f>ROUND(VLOOKUP($C1471,NHGIS!$A$2:$H$4300,COLUMN(NHGIS!D$1))*$F1471,0)</f>
        <v>242</v>
      </c>
      <c r="J1471">
        <f>ROUND(VLOOKUP($C1471,NHGIS!$A$2:$H$4300,COLUMN(NHGIS!E$1))*$F1471,0)</f>
        <v>197</v>
      </c>
      <c r="K1471">
        <f>ROUND(VLOOKUP($C1471,NHGIS!$A$2:$H$4300,COLUMN(NHGIS!F$1))*$F1471,0)</f>
        <v>196</v>
      </c>
      <c r="L1471">
        <f>ROUND(VLOOKUP($C1471,NHGIS!$A$2:$H$4300,COLUMN(NHGIS!G$1))*$F1471,0)</f>
        <v>149</v>
      </c>
      <c r="M1471">
        <f>ROUND(VLOOKUP($C1471,NHGIS!$A$2:$H$4300,COLUMN(NHGIS!H$1))*$F1471,0)</f>
        <v>641</v>
      </c>
    </row>
    <row r="1472" spans="1:13" x14ac:dyDescent="0.2">
      <c r="A1472">
        <v>1</v>
      </c>
      <c r="B1472" t="s">
        <v>19</v>
      </c>
      <c r="C1472">
        <v>1471</v>
      </c>
      <c r="D1472">
        <f>SUMIFS('MPO Data'!D:D,'MPO Data'!C:C,TAZ!C1472)</f>
        <v>3936</v>
      </c>
      <c r="E1472">
        <f>SUMIFS(NHGIS!B:B,NHGIS!A:A,TAZ!C1472)</f>
        <v>3948</v>
      </c>
      <c r="F1472">
        <f t="shared" si="44"/>
        <v>3936</v>
      </c>
      <c r="G1472">
        <f t="shared" si="45"/>
        <v>1758</v>
      </c>
      <c r="H1472">
        <f>ROUND(VLOOKUP($C1472,NHGIS!$A$2:$H$4300,COLUMN(NHGIS!C$1))*F1472,0)</f>
        <v>2178</v>
      </c>
      <c r="I1472">
        <f>ROUND(VLOOKUP($C1472,NHGIS!$A$2:$H$4300,COLUMN(NHGIS!D$1))*$F1472,0)</f>
        <v>196</v>
      </c>
      <c r="J1472">
        <f>ROUND(VLOOKUP($C1472,NHGIS!$A$2:$H$4300,COLUMN(NHGIS!E$1))*$F1472,0)</f>
        <v>150</v>
      </c>
      <c r="K1472">
        <f>ROUND(VLOOKUP($C1472,NHGIS!$A$2:$H$4300,COLUMN(NHGIS!F$1))*$F1472,0)</f>
        <v>233</v>
      </c>
      <c r="L1472">
        <f>ROUND(VLOOKUP($C1472,NHGIS!$A$2:$H$4300,COLUMN(NHGIS!G$1))*$F1472,0)</f>
        <v>110</v>
      </c>
      <c r="M1472">
        <f>ROUND(VLOOKUP($C1472,NHGIS!$A$2:$H$4300,COLUMN(NHGIS!H$1))*$F1472,0)</f>
        <v>3247</v>
      </c>
    </row>
    <row r="1473" spans="1:13" x14ac:dyDescent="0.2">
      <c r="A1473">
        <v>1</v>
      </c>
      <c r="B1473" t="s">
        <v>19</v>
      </c>
      <c r="C1473">
        <v>1472</v>
      </c>
      <c r="D1473">
        <f>SUMIFS('MPO Data'!D:D,'MPO Data'!C:C,TAZ!C1473)</f>
        <v>1204</v>
      </c>
      <c r="E1473">
        <f>SUMIFS(NHGIS!B:B,NHGIS!A:A,TAZ!C1473)</f>
        <v>1274</v>
      </c>
      <c r="F1473">
        <f t="shared" si="44"/>
        <v>1204</v>
      </c>
      <c r="G1473">
        <f t="shared" si="45"/>
        <v>471</v>
      </c>
      <c r="H1473">
        <f>ROUND(VLOOKUP($C1473,NHGIS!$A$2:$H$4300,COLUMN(NHGIS!C$1))*F1473,0)</f>
        <v>733</v>
      </c>
      <c r="I1473">
        <f>ROUND(VLOOKUP($C1473,NHGIS!$A$2:$H$4300,COLUMN(NHGIS!D$1))*$F1473,0)</f>
        <v>198</v>
      </c>
      <c r="J1473">
        <f>ROUND(VLOOKUP($C1473,NHGIS!$A$2:$H$4300,COLUMN(NHGIS!E$1))*$F1473,0)</f>
        <v>263</v>
      </c>
      <c r="K1473">
        <f>ROUND(VLOOKUP($C1473,NHGIS!$A$2:$H$4300,COLUMN(NHGIS!F$1))*$F1473,0)</f>
        <v>203</v>
      </c>
      <c r="L1473">
        <f>ROUND(VLOOKUP($C1473,NHGIS!$A$2:$H$4300,COLUMN(NHGIS!G$1))*$F1473,0)</f>
        <v>218</v>
      </c>
      <c r="M1473">
        <f>ROUND(VLOOKUP($C1473,NHGIS!$A$2:$H$4300,COLUMN(NHGIS!H$1))*$F1473,0)</f>
        <v>321</v>
      </c>
    </row>
    <row r="1474" spans="1:13" x14ac:dyDescent="0.2">
      <c r="A1474">
        <v>1</v>
      </c>
      <c r="B1474" t="s">
        <v>19</v>
      </c>
      <c r="C1474">
        <v>1473</v>
      </c>
      <c r="D1474">
        <f>SUMIFS('MPO Data'!D:D,'MPO Data'!C:C,TAZ!C1474)</f>
        <v>1228</v>
      </c>
      <c r="E1474">
        <f>SUMIFS(NHGIS!B:B,NHGIS!A:A,TAZ!C1474)</f>
        <v>1301</v>
      </c>
      <c r="F1474">
        <f t="shared" si="44"/>
        <v>1228</v>
      </c>
      <c r="G1474">
        <f t="shared" si="45"/>
        <v>518</v>
      </c>
      <c r="H1474">
        <f>ROUND(VLOOKUP($C1474,NHGIS!$A$2:$H$4300,COLUMN(NHGIS!C$1))*F1474,0)</f>
        <v>710</v>
      </c>
      <c r="I1474">
        <f>ROUND(VLOOKUP($C1474,NHGIS!$A$2:$H$4300,COLUMN(NHGIS!D$1))*$F1474,0)</f>
        <v>153</v>
      </c>
      <c r="J1474">
        <f>ROUND(VLOOKUP($C1474,NHGIS!$A$2:$H$4300,COLUMN(NHGIS!E$1))*$F1474,0)</f>
        <v>223</v>
      </c>
      <c r="K1474">
        <f>ROUND(VLOOKUP($C1474,NHGIS!$A$2:$H$4300,COLUMN(NHGIS!F$1))*$F1474,0)</f>
        <v>227</v>
      </c>
      <c r="L1474">
        <f>ROUND(VLOOKUP($C1474,NHGIS!$A$2:$H$4300,COLUMN(NHGIS!G$1))*$F1474,0)</f>
        <v>200</v>
      </c>
      <c r="M1474">
        <f>ROUND(VLOOKUP($C1474,NHGIS!$A$2:$H$4300,COLUMN(NHGIS!H$1))*$F1474,0)</f>
        <v>425</v>
      </c>
    </row>
    <row r="1475" spans="1:13" x14ac:dyDescent="0.2">
      <c r="A1475">
        <v>1</v>
      </c>
      <c r="B1475" t="s">
        <v>19</v>
      </c>
      <c r="C1475">
        <v>1474</v>
      </c>
      <c r="D1475">
        <f>SUMIFS('MPO Data'!D:D,'MPO Data'!C:C,TAZ!C1475)</f>
        <v>1224</v>
      </c>
      <c r="E1475">
        <f>SUMIFS(NHGIS!B:B,NHGIS!A:A,TAZ!C1475)</f>
        <v>1389</v>
      </c>
      <c r="F1475">
        <f t="shared" ref="F1475:F1538" si="46">D1475</f>
        <v>1224</v>
      </c>
      <c r="G1475">
        <f t="shared" ref="G1475:G1538" si="47">F1475-H1475</f>
        <v>592</v>
      </c>
      <c r="H1475">
        <f>ROUND(VLOOKUP($C1475,NHGIS!$A$2:$H$4300,COLUMN(NHGIS!C$1))*F1475,0)</f>
        <v>632</v>
      </c>
      <c r="I1475">
        <f>ROUND(VLOOKUP($C1475,NHGIS!$A$2:$H$4300,COLUMN(NHGIS!D$1))*$F1475,0)</f>
        <v>190</v>
      </c>
      <c r="J1475">
        <f>ROUND(VLOOKUP($C1475,NHGIS!$A$2:$H$4300,COLUMN(NHGIS!E$1))*$F1475,0)</f>
        <v>219</v>
      </c>
      <c r="K1475">
        <f>ROUND(VLOOKUP($C1475,NHGIS!$A$2:$H$4300,COLUMN(NHGIS!F$1))*$F1475,0)</f>
        <v>265</v>
      </c>
      <c r="L1475">
        <f>ROUND(VLOOKUP($C1475,NHGIS!$A$2:$H$4300,COLUMN(NHGIS!G$1))*$F1475,0)</f>
        <v>161</v>
      </c>
      <c r="M1475">
        <f>ROUND(VLOOKUP($C1475,NHGIS!$A$2:$H$4300,COLUMN(NHGIS!H$1))*$F1475,0)</f>
        <v>388</v>
      </c>
    </row>
    <row r="1476" spans="1:13" x14ac:dyDescent="0.2">
      <c r="A1476">
        <v>1</v>
      </c>
      <c r="B1476" t="s">
        <v>19</v>
      </c>
      <c r="C1476">
        <v>1475</v>
      </c>
      <c r="D1476">
        <f>SUMIFS('MPO Data'!D:D,'MPO Data'!C:C,TAZ!C1476)</f>
        <v>205</v>
      </c>
      <c r="E1476">
        <f>SUMIFS(NHGIS!B:B,NHGIS!A:A,TAZ!C1476)</f>
        <v>230</v>
      </c>
      <c r="F1476">
        <f t="shared" si="46"/>
        <v>205</v>
      </c>
      <c r="G1476">
        <f t="shared" si="47"/>
        <v>119</v>
      </c>
      <c r="H1476">
        <f>ROUND(VLOOKUP($C1476,NHGIS!$A$2:$H$4300,COLUMN(NHGIS!C$1))*F1476,0)</f>
        <v>86</v>
      </c>
      <c r="I1476">
        <f>ROUND(VLOOKUP($C1476,NHGIS!$A$2:$H$4300,COLUMN(NHGIS!D$1))*$F1476,0)</f>
        <v>86</v>
      </c>
      <c r="J1476">
        <f>ROUND(VLOOKUP($C1476,NHGIS!$A$2:$H$4300,COLUMN(NHGIS!E$1))*$F1476,0)</f>
        <v>56</v>
      </c>
      <c r="K1476">
        <f>ROUND(VLOOKUP($C1476,NHGIS!$A$2:$H$4300,COLUMN(NHGIS!F$1))*$F1476,0)</f>
        <v>35</v>
      </c>
      <c r="L1476">
        <f>ROUND(VLOOKUP($C1476,NHGIS!$A$2:$H$4300,COLUMN(NHGIS!G$1))*$F1476,0)</f>
        <v>0</v>
      </c>
      <c r="M1476">
        <f>ROUND(VLOOKUP($C1476,NHGIS!$A$2:$H$4300,COLUMN(NHGIS!H$1))*$F1476,0)</f>
        <v>29</v>
      </c>
    </row>
    <row r="1477" spans="1:13" x14ac:dyDescent="0.2">
      <c r="A1477">
        <v>1</v>
      </c>
      <c r="B1477" t="s">
        <v>19</v>
      </c>
      <c r="C1477">
        <v>1476</v>
      </c>
      <c r="D1477">
        <f>SUMIFS('MPO Data'!D:D,'MPO Data'!C:C,TAZ!C1477)</f>
        <v>849</v>
      </c>
      <c r="E1477">
        <f>SUMIFS(NHGIS!B:B,NHGIS!A:A,TAZ!C1477)</f>
        <v>945</v>
      </c>
      <c r="F1477">
        <f t="shared" si="46"/>
        <v>849</v>
      </c>
      <c r="G1477">
        <f t="shared" si="47"/>
        <v>360</v>
      </c>
      <c r="H1477">
        <f>ROUND(VLOOKUP($C1477,NHGIS!$A$2:$H$4300,COLUMN(NHGIS!C$1))*F1477,0)</f>
        <v>489</v>
      </c>
      <c r="I1477">
        <f>ROUND(VLOOKUP($C1477,NHGIS!$A$2:$H$4300,COLUMN(NHGIS!D$1))*$F1477,0)</f>
        <v>104</v>
      </c>
      <c r="J1477">
        <f>ROUND(VLOOKUP($C1477,NHGIS!$A$2:$H$4300,COLUMN(NHGIS!E$1))*$F1477,0)</f>
        <v>269</v>
      </c>
      <c r="K1477">
        <f>ROUND(VLOOKUP($C1477,NHGIS!$A$2:$H$4300,COLUMN(NHGIS!F$1))*$F1477,0)</f>
        <v>138</v>
      </c>
      <c r="L1477">
        <f>ROUND(VLOOKUP($C1477,NHGIS!$A$2:$H$4300,COLUMN(NHGIS!G$1))*$F1477,0)</f>
        <v>123</v>
      </c>
      <c r="M1477">
        <f>ROUND(VLOOKUP($C1477,NHGIS!$A$2:$H$4300,COLUMN(NHGIS!H$1))*$F1477,0)</f>
        <v>215</v>
      </c>
    </row>
    <row r="1478" spans="1:13" x14ac:dyDescent="0.2">
      <c r="A1478">
        <v>1</v>
      </c>
      <c r="B1478" t="s">
        <v>19</v>
      </c>
      <c r="C1478">
        <v>1477</v>
      </c>
      <c r="D1478">
        <f>SUMIFS('MPO Data'!D:D,'MPO Data'!C:C,TAZ!C1478)</f>
        <v>2335</v>
      </c>
      <c r="E1478">
        <f>SUMIFS(NHGIS!B:B,NHGIS!A:A,TAZ!C1478)</f>
        <v>2508</v>
      </c>
      <c r="F1478">
        <f t="shared" si="46"/>
        <v>2335</v>
      </c>
      <c r="G1478">
        <f t="shared" si="47"/>
        <v>1568</v>
      </c>
      <c r="H1478">
        <f>ROUND(VLOOKUP($C1478,NHGIS!$A$2:$H$4300,COLUMN(NHGIS!C$1))*F1478,0)</f>
        <v>767</v>
      </c>
      <c r="I1478">
        <f>ROUND(VLOOKUP($C1478,NHGIS!$A$2:$H$4300,COLUMN(NHGIS!D$1))*$F1478,0)</f>
        <v>836</v>
      </c>
      <c r="J1478">
        <f>ROUND(VLOOKUP($C1478,NHGIS!$A$2:$H$4300,COLUMN(NHGIS!E$1))*$F1478,0)</f>
        <v>525</v>
      </c>
      <c r="K1478">
        <f>ROUND(VLOOKUP($C1478,NHGIS!$A$2:$H$4300,COLUMN(NHGIS!F$1))*$F1478,0)</f>
        <v>332</v>
      </c>
      <c r="L1478">
        <f>ROUND(VLOOKUP($C1478,NHGIS!$A$2:$H$4300,COLUMN(NHGIS!G$1))*$F1478,0)</f>
        <v>216</v>
      </c>
      <c r="M1478">
        <f>ROUND(VLOOKUP($C1478,NHGIS!$A$2:$H$4300,COLUMN(NHGIS!H$1))*$F1478,0)</f>
        <v>425</v>
      </c>
    </row>
    <row r="1479" spans="1:13" x14ac:dyDescent="0.2">
      <c r="A1479">
        <v>1</v>
      </c>
      <c r="B1479" t="s">
        <v>19</v>
      </c>
      <c r="C1479">
        <v>1478</v>
      </c>
      <c r="D1479">
        <f>SUMIFS('MPO Data'!D:D,'MPO Data'!C:C,TAZ!C1479)</f>
        <v>197</v>
      </c>
      <c r="E1479">
        <f>SUMIFS(NHGIS!B:B,NHGIS!A:A,TAZ!C1479)</f>
        <v>162</v>
      </c>
      <c r="F1479">
        <f t="shared" si="46"/>
        <v>197</v>
      </c>
      <c r="G1479">
        <f t="shared" si="47"/>
        <v>85</v>
      </c>
      <c r="H1479">
        <f>ROUND(VLOOKUP($C1479,NHGIS!$A$2:$H$4300,COLUMN(NHGIS!C$1))*F1479,0)</f>
        <v>112</v>
      </c>
      <c r="I1479">
        <f>ROUND(VLOOKUP($C1479,NHGIS!$A$2:$H$4300,COLUMN(NHGIS!D$1))*$F1479,0)</f>
        <v>0</v>
      </c>
      <c r="J1479">
        <f>ROUND(VLOOKUP($C1479,NHGIS!$A$2:$H$4300,COLUMN(NHGIS!E$1))*$F1479,0)</f>
        <v>38</v>
      </c>
      <c r="K1479">
        <f>ROUND(VLOOKUP($C1479,NHGIS!$A$2:$H$4300,COLUMN(NHGIS!F$1))*$F1479,0)</f>
        <v>55</v>
      </c>
      <c r="L1479">
        <f>ROUND(VLOOKUP($C1479,NHGIS!$A$2:$H$4300,COLUMN(NHGIS!G$1))*$F1479,0)</f>
        <v>24</v>
      </c>
      <c r="M1479">
        <f>ROUND(VLOOKUP($C1479,NHGIS!$A$2:$H$4300,COLUMN(NHGIS!H$1))*$F1479,0)</f>
        <v>80</v>
      </c>
    </row>
    <row r="1480" spans="1:13" x14ac:dyDescent="0.2">
      <c r="A1480">
        <v>1</v>
      </c>
      <c r="B1480" t="s">
        <v>19</v>
      </c>
      <c r="C1480">
        <v>1479</v>
      </c>
      <c r="D1480">
        <f>SUMIFS('MPO Data'!D:D,'MPO Data'!C:C,TAZ!C1480)</f>
        <v>2176</v>
      </c>
      <c r="E1480">
        <f>SUMIFS(NHGIS!B:B,NHGIS!A:A,TAZ!C1480)</f>
        <v>2259</v>
      </c>
      <c r="F1480">
        <f t="shared" si="46"/>
        <v>2176</v>
      </c>
      <c r="G1480">
        <f t="shared" si="47"/>
        <v>1212</v>
      </c>
      <c r="H1480">
        <f>ROUND(VLOOKUP($C1480,NHGIS!$A$2:$H$4300,COLUMN(NHGIS!C$1))*F1480,0)</f>
        <v>964</v>
      </c>
      <c r="I1480">
        <f>ROUND(VLOOKUP($C1480,NHGIS!$A$2:$H$4300,COLUMN(NHGIS!D$1))*$F1480,0)</f>
        <v>245</v>
      </c>
      <c r="J1480">
        <f>ROUND(VLOOKUP($C1480,NHGIS!$A$2:$H$4300,COLUMN(NHGIS!E$1))*$F1480,0)</f>
        <v>245</v>
      </c>
      <c r="K1480">
        <f>ROUND(VLOOKUP($C1480,NHGIS!$A$2:$H$4300,COLUMN(NHGIS!F$1))*$F1480,0)</f>
        <v>369</v>
      </c>
      <c r="L1480">
        <f>ROUND(VLOOKUP($C1480,NHGIS!$A$2:$H$4300,COLUMN(NHGIS!G$1))*$F1480,0)</f>
        <v>422</v>
      </c>
      <c r="M1480">
        <f>ROUND(VLOOKUP($C1480,NHGIS!$A$2:$H$4300,COLUMN(NHGIS!H$1))*$F1480,0)</f>
        <v>896</v>
      </c>
    </row>
    <row r="1481" spans="1:13" x14ac:dyDescent="0.2">
      <c r="A1481">
        <v>1</v>
      </c>
      <c r="B1481" t="s">
        <v>19</v>
      </c>
      <c r="C1481">
        <v>1480</v>
      </c>
      <c r="D1481">
        <f>SUMIFS('MPO Data'!D:D,'MPO Data'!C:C,TAZ!C1481)</f>
        <v>1325</v>
      </c>
      <c r="E1481">
        <f>SUMIFS(NHGIS!B:B,NHGIS!A:A,TAZ!C1481)</f>
        <v>1451</v>
      </c>
      <c r="F1481">
        <f t="shared" si="46"/>
        <v>1325</v>
      </c>
      <c r="G1481">
        <f t="shared" si="47"/>
        <v>832</v>
      </c>
      <c r="H1481">
        <f>ROUND(VLOOKUP($C1481,NHGIS!$A$2:$H$4300,COLUMN(NHGIS!C$1))*F1481,0)</f>
        <v>493</v>
      </c>
      <c r="I1481">
        <f>ROUND(VLOOKUP($C1481,NHGIS!$A$2:$H$4300,COLUMN(NHGIS!D$1))*$F1481,0)</f>
        <v>127</v>
      </c>
      <c r="J1481">
        <f>ROUND(VLOOKUP($C1481,NHGIS!$A$2:$H$4300,COLUMN(NHGIS!E$1))*$F1481,0)</f>
        <v>280</v>
      </c>
      <c r="K1481">
        <f>ROUND(VLOOKUP($C1481,NHGIS!$A$2:$H$4300,COLUMN(NHGIS!F$1))*$F1481,0)</f>
        <v>212</v>
      </c>
      <c r="L1481">
        <f>ROUND(VLOOKUP($C1481,NHGIS!$A$2:$H$4300,COLUMN(NHGIS!G$1))*$F1481,0)</f>
        <v>121</v>
      </c>
      <c r="M1481">
        <f>ROUND(VLOOKUP($C1481,NHGIS!$A$2:$H$4300,COLUMN(NHGIS!H$1))*$F1481,0)</f>
        <v>585</v>
      </c>
    </row>
    <row r="1482" spans="1:13" x14ac:dyDescent="0.2">
      <c r="A1482">
        <v>1</v>
      </c>
      <c r="B1482" t="s">
        <v>19</v>
      </c>
      <c r="C1482">
        <v>1481</v>
      </c>
      <c r="D1482">
        <f>SUMIFS('MPO Data'!D:D,'MPO Data'!C:C,TAZ!C1482)</f>
        <v>2247</v>
      </c>
      <c r="E1482">
        <f>SUMIFS(NHGIS!B:B,NHGIS!A:A,TAZ!C1482)</f>
        <v>2466</v>
      </c>
      <c r="F1482">
        <f t="shared" si="46"/>
        <v>2247</v>
      </c>
      <c r="G1482">
        <f t="shared" si="47"/>
        <v>1185</v>
      </c>
      <c r="H1482">
        <f>ROUND(VLOOKUP($C1482,NHGIS!$A$2:$H$4300,COLUMN(NHGIS!C$1))*F1482,0)</f>
        <v>1062</v>
      </c>
      <c r="I1482">
        <f>ROUND(VLOOKUP($C1482,NHGIS!$A$2:$H$4300,COLUMN(NHGIS!D$1))*$F1482,0)</f>
        <v>269</v>
      </c>
      <c r="J1482">
        <f>ROUND(VLOOKUP($C1482,NHGIS!$A$2:$H$4300,COLUMN(NHGIS!E$1))*$F1482,0)</f>
        <v>518</v>
      </c>
      <c r="K1482">
        <f>ROUND(VLOOKUP($C1482,NHGIS!$A$2:$H$4300,COLUMN(NHGIS!F$1))*$F1482,0)</f>
        <v>369</v>
      </c>
      <c r="L1482">
        <f>ROUND(VLOOKUP($C1482,NHGIS!$A$2:$H$4300,COLUMN(NHGIS!G$1))*$F1482,0)</f>
        <v>305</v>
      </c>
      <c r="M1482">
        <f>ROUND(VLOOKUP($C1482,NHGIS!$A$2:$H$4300,COLUMN(NHGIS!H$1))*$F1482,0)</f>
        <v>785</v>
      </c>
    </row>
    <row r="1483" spans="1:13" x14ac:dyDescent="0.2">
      <c r="A1483">
        <v>1</v>
      </c>
      <c r="B1483" t="s">
        <v>19</v>
      </c>
      <c r="C1483">
        <v>1482</v>
      </c>
      <c r="D1483">
        <f>SUMIFS('MPO Data'!D:D,'MPO Data'!C:C,TAZ!C1483)</f>
        <v>1408</v>
      </c>
      <c r="E1483">
        <f>SUMIFS(NHGIS!B:B,NHGIS!A:A,TAZ!C1483)</f>
        <v>1587</v>
      </c>
      <c r="F1483">
        <f t="shared" si="46"/>
        <v>1408</v>
      </c>
      <c r="G1483">
        <f t="shared" si="47"/>
        <v>685</v>
      </c>
      <c r="H1483">
        <f>ROUND(VLOOKUP($C1483,NHGIS!$A$2:$H$4300,COLUMN(NHGIS!C$1))*F1483,0)</f>
        <v>723</v>
      </c>
      <c r="I1483">
        <f>ROUND(VLOOKUP($C1483,NHGIS!$A$2:$H$4300,COLUMN(NHGIS!D$1))*$F1483,0)</f>
        <v>288</v>
      </c>
      <c r="J1483">
        <f>ROUND(VLOOKUP($C1483,NHGIS!$A$2:$H$4300,COLUMN(NHGIS!E$1))*$F1483,0)</f>
        <v>294</v>
      </c>
      <c r="K1483">
        <f>ROUND(VLOOKUP($C1483,NHGIS!$A$2:$H$4300,COLUMN(NHGIS!F$1))*$F1483,0)</f>
        <v>254</v>
      </c>
      <c r="L1483">
        <f>ROUND(VLOOKUP($C1483,NHGIS!$A$2:$H$4300,COLUMN(NHGIS!G$1))*$F1483,0)</f>
        <v>231</v>
      </c>
      <c r="M1483">
        <f>ROUND(VLOOKUP($C1483,NHGIS!$A$2:$H$4300,COLUMN(NHGIS!H$1))*$F1483,0)</f>
        <v>342</v>
      </c>
    </row>
    <row r="1484" spans="1:13" x14ac:dyDescent="0.2">
      <c r="A1484">
        <v>1</v>
      </c>
      <c r="B1484" t="s">
        <v>19</v>
      </c>
      <c r="C1484">
        <v>1483</v>
      </c>
      <c r="D1484">
        <f>SUMIFS('MPO Data'!D:D,'MPO Data'!C:C,TAZ!C1484)</f>
        <v>964</v>
      </c>
      <c r="E1484">
        <f>SUMIFS(NHGIS!B:B,NHGIS!A:A,TAZ!C1484)</f>
        <v>1093</v>
      </c>
      <c r="F1484">
        <f t="shared" si="46"/>
        <v>964</v>
      </c>
      <c r="G1484">
        <f t="shared" si="47"/>
        <v>502</v>
      </c>
      <c r="H1484">
        <f>ROUND(VLOOKUP($C1484,NHGIS!$A$2:$H$4300,COLUMN(NHGIS!C$1))*F1484,0)</f>
        <v>462</v>
      </c>
      <c r="I1484">
        <f>ROUND(VLOOKUP($C1484,NHGIS!$A$2:$H$4300,COLUMN(NHGIS!D$1))*$F1484,0)</f>
        <v>108</v>
      </c>
      <c r="J1484">
        <f>ROUND(VLOOKUP($C1484,NHGIS!$A$2:$H$4300,COLUMN(NHGIS!E$1))*$F1484,0)</f>
        <v>153</v>
      </c>
      <c r="K1484">
        <f>ROUND(VLOOKUP($C1484,NHGIS!$A$2:$H$4300,COLUMN(NHGIS!F$1))*$F1484,0)</f>
        <v>252</v>
      </c>
      <c r="L1484">
        <f>ROUND(VLOOKUP($C1484,NHGIS!$A$2:$H$4300,COLUMN(NHGIS!G$1))*$F1484,0)</f>
        <v>71</v>
      </c>
      <c r="M1484">
        <f>ROUND(VLOOKUP($C1484,NHGIS!$A$2:$H$4300,COLUMN(NHGIS!H$1))*$F1484,0)</f>
        <v>381</v>
      </c>
    </row>
    <row r="1485" spans="1:13" x14ac:dyDescent="0.2">
      <c r="A1485">
        <v>1</v>
      </c>
      <c r="B1485" t="s">
        <v>19</v>
      </c>
      <c r="C1485">
        <v>1484</v>
      </c>
      <c r="D1485">
        <f>SUMIFS('MPO Data'!D:D,'MPO Data'!C:C,TAZ!C1485)</f>
        <v>1267</v>
      </c>
      <c r="E1485">
        <f>SUMIFS(NHGIS!B:B,NHGIS!A:A,TAZ!C1485)</f>
        <v>1319</v>
      </c>
      <c r="F1485">
        <f t="shared" si="46"/>
        <v>1267</v>
      </c>
      <c r="G1485">
        <f t="shared" si="47"/>
        <v>531</v>
      </c>
      <c r="H1485">
        <f>ROUND(VLOOKUP($C1485,NHGIS!$A$2:$H$4300,COLUMN(NHGIS!C$1))*F1485,0)</f>
        <v>736</v>
      </c>
      <c r="I1485">
        <f>ROUND(VLOOKUP($C1485,NHGIS!$A$2:$H$4300,COLUMN(NHGIS!D$1))*$F1485,0)</f>
        <v>79</v>
      </c>
      <c r="J1485">
        <f>ROUND(VLOOKUP($C1485,NHGIS!$A$2:$H$4300,COLUMN(NHGIS!E$1))*$F1485,0)</f>
        <v>212</v>
      </c>
      <c r="K1485">
        <f>ROUND(VLOOKUP($C1485,NHGIS!$A$2:$H$4300,COLUMN(NHGIS!F$1))*$F1485,0)</f>
        <v>260</v>
      </c>
      <c r="L1485">
        <f>ROUND(VLOOKUP($C1485,NHGIS!$A$2:$H$4300,COLUMN(NHGIS!G$1))*$F1485,0)</f>
        <v>227</v>
      </c>
      <c r="M1485">
        <f>ROUND(VLOOKUP($C1485,NHGIS!$A$2:$H$4300,COLUMN(NHGIS!H$1))*$F1485,0)</f>
        <v>489</v>
      </c>
    </row>
    <row r="1486" spans="1:13" x14ac:dyDescent="0.2">
      <c r="A1486">
        <v>1</v>
      </c>
      <c r="B1486" t="s">
        <v>19</v>
      </c>
      <c r="C1486">
        <v>1485</v>
      </c>
      <c r="D1486">
        <f>SUMIFS('MPO Data'!D:D,'MPO Data'!C:C,TAZ!C1486)</f>
        <v>1581</v>
      </c>
      <c r="E1486">
        <f>SUMIFS(NHGIS!B:B,NHGIS!A:A,TAZ!C1486)</f>
        <v>1744</v>
      </c>
      <c r="F1486">
        <f t="shared" si="46"/>
        <v>1581</v>
      </c>
      <c r="G1486">
        <f t="shared" si="47"/>
        <v>991</v>
      </c>
      <c r="H1486">
        <f>ROUND(VLOOKUP($C1486,NHGIS!$A$2:$H$4300,COLUMN(NHGIS!C$1))*F1486,0)</f>
        <v>590</v>
      </c>
      <c r="I1486">
        <f>ROUND(VLOOKUP($C1486,NHGIS!$A$2:$H$4300,COLUMN(NHGIS!D$1))*$F1486,0)</f>
        <v>150</v>
      </c>
      <c r="J1486">
        <f>ROUND(VLOOKUP($C1486,NHGIS!$A$2:$H$4300,COLUMN(NHGIS!E$1))*$F1486,0)</f>
        <v>215</v>
      </c>
      <c r="K1486">
        <f>ROUND(VLOOKUP($C1486,NHGIS!$A$2:$H$4300,COLUMN(NHGIS!F$1))*$F1486,0)</f>
        <v>111</v>
      </c>
      <c r="L1486">
        <f>ROUND(VLOOKUP($C1486,NHGIS!$A$2:$H$4300,COLUMN(NHGIS!G$1))*$F1486,0)</f>
        <v>101</v>
      </c>
      <c r="M1486">
        <f>ROUND(VLOOKUP($C1486,NHGIS!$A$2:$H$4300,COLUMN(NHGIS!H$1))*$F1486,0)</f>
        <v>1005</v>
      </c>
    </row>
    <row r="1487" spans="1:13" x14ac:dyDescent="0.2">
      <c r="A1487">
        <v>1</v>
      </c>
      <c r="B1487" t="s">
        <v>19</v>
      </c>
      <c r="C1487">
        <v>1486</v>
      </c>
      <c r="D1487">
        <f>SUMIFS('MPO Data'!D:D,'MPO Data'!C:C,TAZ!C1487)</f>
        <v>1530</v>
      </c>
      <c r="E1487">
        <f>SUMIFS(NHGIS!B:B,NHGIS!A:A,TAZ!C1487)</f>
        <v>1483</v>
      </c>
      <c r="F1487">
        <f t="shared" si="46"/>
        <v>1530</v>
      </c>
      <c r="G1487">
        <f t="shared" si="47"/>
        <v>1047</v>
      </c>
      <c r="H1487">
        <f>ROUND(VLOOKUP($C1487,NHGIS!$A$2:$H$4300,COLUMN(NHGIS!C$1))*F1487,0)</f>
        <v>483</v>
      </c>
      <c r="I1487">
        <f>ROUND(VLOOKUP($C1487,NHGIS!$A$2:$H$4300,COLUMN(NHGIS!D$1))*$F1487,0)</f>
        <v>70</v>
      </c>
      <c r="J1487">
        <f>ROUND(VLOOKUP($C1487,NHGIS!$A$2:$H$4300,COLUMN(NHGIS!E$1))*$F1487,0)</f>
        <v>129</v>
      </c>
      <c r="K1487">
        <f>ROUND(VLOOKUP($C1487,NHGIS!$A$2:$H$4300,COLUMN(NHGIS!F$1))*$F1487,0)</f>
        <v>58</v>
      </c>
      <c r="L1487">
        <f>ROUND(VLOOKUP($C1487,NHGIS!$A$2:$H$4300,COLUMN(NHGIS!G$1))*$F1487,0)</f>
        <v>137</v>
      </c>
      <c r="M1487">
        <f>ROUND(VLOOKUP($C1487,NHGIS!$A$2:$H$4300,COLUMN(NHGIS!H$1))*$F1487,0)</f>
        <v>1136</v>
      </c>
    </row>
    <row r="1488" spans="1:13" x14ac:dyDescent="0.2">
      <c r="A1488">
        <v>1</v>
      </c>
      <c r="B1488" t="s">
        <v>19</v>
      </c>
      <c r="C1488">
        <v>1487</v>
      </c>
      <c r="D1488">
        <f>SUMIFS('MPO Data'!D:D,'MPO Data'!C:C,TAZ!C1488)</f>
        <v>1490</v>
      </c>
      <c r="E1488">
        <f>SUMIFS(NHGIS!B:B,NHGIS!A:A,TAZ!C1488)</f>
        <v>1520</v>
      </c>
      <c r="F1488">
        <f t="shared" si="46"/>
        <v>1490</v>
      </c>
      <c r="G1488">
        <f t="shared" si="47"/>
        <v>962</v>
      </c>
      <c r="H1488">
        <f>ROUND(VLOOKUP($C1488,NHGIS!$A$2:$H$4300,COLUMN(NHGIS!C$1))*F1488,0)</f>
        <v>528</v>
      </c>
      <c r="I1488">
        <f>ROUND(VLOOKUP($C1488,NHGIS!$A$2:$H$4300,COLUMN(NHGIS!D$1))*$F1488,0)</f>
        <v>281</v>
      </c>
      <c r="J1488">
        <f>ROUND(VLOOKUP($C1488,NHGIS!$A$2:$H$4300,COLUMN(NHGIS!E$1))*$F1488,0)</f>
        <v>110</v>
      </c>
      <c r="K1488">
        <f>ROUND(VLOOKUP($C1488,NHGIS!$A$2:$H$4300,COLUMN(NHGIS!F$1))*$F1488,0)</f>
        <v>175</v>
      </c>
      <c r="L1488">
        <f>ROUND(VLOOKUP($C1488,NHGIS!$A$2:$H$4300,COLUMN(NHGIS!G$1))*$F1488,0)</f>
        <v>90</v>
      </c>
      <c r="M1488">
        <f>ROUND(VLOOKUP($C1488,NHGIS!$A$2:$H$4300,COLUMN(NHGIS!H$1))*$F1488,0)</f>
        <v>833</v>
      </c>
    </row>
    <row r="1489" spans="1:13" x14ac:dyDescent="0.2">
      <c r="A1489">
        <v>1</v>
      </c>
      <c r="B1489" t="s">
        <v>19</v>
      </c>
      <c r="C1489">
        <v>1488</v>
      </c>
      <c r="D1489">
        <f>SUMIFS('MPO Data'!D:D,'MPO Data'!C:C,TAZ!C1489)</f>
        <v>989</v>
      </c>
      <c r="E1489">
        <f>SUMIFS(NHGIS!B:B,NHGIS!A:A,TAZ!C1489)</f>
        <v>1065</v>
      </c>
      <c r="F1489">
        <f t="shared" si="46"/>
        <v>989</v>
      </c>
      <c r="G1489">
        <f t="shared" si="47"/>
        <v>698</v>
      </c>
      <c r="H1489">
        <f>ROUND(VLOOKUP($C1489,NHGIS!$A$2:$H$4300,COLUMN(NHGIS!C$1))*F1489,0)</f>
        <v>291</v>
      </c>
      <c r="I1489">
        <f>ROUND(VLOOKUP($C1489,NHGIS!$A$2:$H$4300,COLUMN(NHGIS!D$1))*$F1489,0)</f>
        <v>44</v>
      </c>
      <c r="J1489">
        <f>ROUND(VLOOKUP($C1489,NHGIS!$A$2:$H$4300,COLUMN(NHGIS!E$1))*$F1489,0)</f>
        <v>85</v>
      </c>
      <c r="K1489">
        <f>ROUND(VLOOKUP($C1489,NHGIS!$A$2:$H$4300,COLUMN(NHGIS!F$1))*$F1489,0)</f>
        <v>129</v>
      </c>
      <c r="L1489">
        <f>ROUND(VLOOKUP($C1489,NHGIS!$A$2:$H$4300,COLUMN(NHGIS!G$1))*$F1489,0)</f>
        <v>86</v>
      </c>
      <c r="M1489">
        <f>ROUND(VLOOKUP($C1489,NHGIS!$A$2:$H$4300,COLUMN(NHGIS!H$1))*$F1489,0)</f>
        <v>645</v>
      </c>
    </row>
    <row r="1490" spans="1:13" x14ac:dyDescent="0.2">
      <c r="A1490">
        <v>1</v>
      </c>
      <c r="B1490" t="s">
        <v>19</v>
      </c>
      <c r="C1490">
        <v>1489</v>
      </c>
      <c r="D1490">
        <f>SUMIFS('MPO Data'!D:D,'MPO Data'!C:C,TAZ!C1490)</f>
        <v>2076</v>
      </c>
      <c r="E1490">
        <f>SUMIFS(NHGIS!B:B,NHGIS!A:A,TAZ!C1490)</f>
        <v>1968</v>
      </c>
      <c r="F1490">
        <f t="shared" si="46"/>
        <v>2076</v>
      </c>
      <c r="G1490">
        <f t="shared" si="47"/>
        <v>1285</v>
      </c>
      <c r="H1490">
        <f>ROUND(VLOOKUP($C1490,NHGIS!$A$2:$H$4300,COLUMN(NHGIS!C$1))*F1490,0)</f>
        <v>791</v>
      </c>
      <c r="I1490">
        <f>ROUND(VLOOKUP($C1490,NHGIS!$A$2:$H$4300,COLUMN(NHGIS!D$1))*$F1490,0)</f>
        <v>101</v>
      </c>
      <c r="J1490">
        <f>ROUND(VLOOKUP($C1490,NHGIS!$A$2:$H$4300,COLUMN(NHGIS!E$1))*$F1490,0)</f>
        <v>296</v>
      </c>
      <c r="K1490">
        <f>ROUND(VLOOKUP($C1490,NHGIS!$A$2:$H$4300,COLUMN(NHGIS!F$1))*$F1490,0)</f>
        <v>268</v>
      </c>
      <c r="L1490">
        <f>ROUND(VLOOKUP($C1490,NHGIS!$A$2:$H$4300,COLUMN(NHGIS!G$1))*$F1490,0)</f>
        <v>303</v>
      </c>
      <c r="M1490">
        <f>ROUND(VLOOKUP($C1490,NHGIS!$A$2:$H$4300,COLUMN(NHGIS!H$1))*$F1490,0)</f>
        <v>1108</v>
      </c>
    </row>
    <row r="1491" spans="1:13" x14ac:dyDescent="0.2">
      <c r="A1491">
        <v>1</v>
      </c>
      <c r="B1491" t="s">
        <v>19</v>
      </c>
      <c r="C1491">
        <v>1490</v>
      </c>
      <c r="D1491">
        <f>SUMIFS('MPO Data'!D:D,'MPO Data'!C:C,TAZ!C1491)</f>
        <v>689</v>
      </c>
      <c r="E1491">
        <f>SUMIFS(NHGIS!B:B,NHGIS!A:A,TAZ!C1491)</f>
        <v>722</v>
      </c>
      <c r="F1491">
        <f t="shared" si="46"/>
        <v>689</v>
      </c>
      <c r="G1491">
        <f t="shared" si="47"/>
        <v>377</v>
      </c>
      <c r="H1491">
        <f>ROUND(VLOOKUP($C1491,NHGIS!$A$2:$H$4300,COLUMN(NHGIS!C$1))*F1491,0)</f>
        <v>312</v>
      </c>
      <c r="I1491">
        <f>ROUND(VLOOKUP($C1491,NHGIS!$A$2:$H$4300,COLUMN(NHGIS!D$1))*$F1491,0)</f>
        <v>57</v>
      </c>
      <c r="J1491">
        <f>ROUND(VLOOKUP($C1491,NHGIS!$A$2:$H$4300,COLUMN(NHGIS!E$1))*$F1491,0)</f>
        <v>70</v>
      </c>
      <c r="K1491">
        <f>ROUND(VLOOKUP($C1491,NHGIS!$A$2:$H$4300,COLUMN(NHGIS!F$1))*$F1491,0)</f>
        <v>73</v>
      </c>
      <c r="L1491">
        <f>ROUND(VLOOKUP($C1491,NHGIS!$A$2:$H$4300,COLUMN(NHGIS!G$1))*$F1491,0)</f>
        <v>69</v>
      </c>
      <c r="M1491">
        <f>ROUND(VLOOKUP($C1491,NHGIS!$A$2:$H$4300,COLUMN(NHGIS!H$1))*$F1491,0)</f>
        <v>420</v>
      </c>
    </row>
    <row r="1492" spans="1:13" x14ac:dyDescent="0.2">
      <c r="A1492">
        <v>1</v>
      </c>
      <c r="B1492" t="s">
        <v>19</v>
      </c>
      <c r="C1492">
        <v>1491</v>
      </c>
      <c r="D1492">
        <f>SUMIFS('MPO Data'!D:D,'MPO Data'!C:C,TAZ!C1492)</f>
        <v>0</v>
      </c>
      <c r="E1492">
        <f>SUMIFS(NHGIS!B:B,NHGIS!A:A,TAZ!C1492)</f>
        <v>0</v>
      </c>
      <c r="F1492">
        <f t="shared" si="46"/>
        <v>0</v>
      </c>
      <c r="G1492">
        <f t="shared" si="47"/>
        <v>0</v>
      </c>
      <c r="H1492">
        <f>ROUND(VLOOKUP($C1492,NHGIS!$A$2:$H$4300,COLUMN(NHGIS!C$1))*F1492,0)</f>
        <v>0</v>
      </c>
      <c r="I1492">
        <f>ROUND(VLOOKUP($C1492,NHGIS!$A$2:$H$4300,COLUMN(NHGIS!D$1))*$F1492,0)</f>
        <v>0</v>
      </c>
      <c r="J1492">
        <f>ROUND(VLOOKUP($C1492,NHGIS!$A$2:$H$4300,COLUMN(NHGIS!E$1))*$F1492,0)</f>
        <v>0</v>
      </c>
      <c r="K1492">
        <f>ROUND(VLOOKUP($C1492,NHGIS!$A$2:$H$4300,COLUMN(NHGIS!F$1))*$F1492,0)</f>
        <v>0</v>
      </c>
      <c r="L1492">
        <f>ROUND(VLOOKUP($C1492,NHGIS!$A$2:$H$4300,COLUMN(NHGIS!G$1))*$F1492,0)</f>
        <v>0</v>
      </c>
      <c r="M1492">
        <f>ROUND(VLOOKUP($C1492,NHGIS!$A$2:$H$4300,COLUMN(NHGIS!H$1))*$F1492,0)</f>
        <v>0</v>
      </c>
    </row>
    <row r="1493" spans="1:13" x14ac:dyDescent="0.2">
      <c r="A1493">
        <v>1</v>
      </c>
      <c r="B1493" t="s">
        <v>19</v>
      </c>
      <c r="C1493">
        <v>1492</v>
      </c>
      <c r="D1493">
        <f>SUMIFS('MPO Data'!D:D,'MPO Data'!C:C,TAZ!C1493)</f>
        <v>1228</v>
      </c>
      <c r="E1493">
        <f>SUMIFS(NHGIS!B:B,NHGIS!A:A,TAZ!C1493)</f>
        <v>1322</v>
      </c>
      <c r="F1493">
        <f t="shared" si="46"/>
        <v>1228</v>
      </c>
      <c r="G1493">
        <f t="shared" si="47"/>
        <v>660</v>
      </c>
      <c r="H1493">
        <f>ROUND(VLOOKUP($C1493,NHGIS!$A$2:$H$4300,COLUMN(NHGIS!C$1))*F1493,0)</f>
        <v>568</v>
      </c>
      <c r="I1493">
        <f>ROUND(VLOOKUP($C1493,NHGIS!$A$2:$H$4300,COLUMN(NHGIS!D$1))*$F1493,0)</f>
        <v>47</v>
      </c>
      <c r="J1493">
        <f>ROUND(VLOOKUP($C1493,NHGIS!$A$2:$H$4300,COLUMN(NHGIS!E$1))*$F1493,0)</f>
        <v>226</v>
      </c>
      <c r="K1493">
        <f>ROUND(VLOOKUP($C1493,NHGIS!$A$2:$H$4300,COLUMN(NHGIS!F$1))*$F1493,0)</f>
        <v>346</v>
      </c>
      <c r="L1493">
        <f>ROUND(VLOOKUP($C1493,NHGIS!$A$2:$H$4300,COLUMN(NHGIS!G$1))*$F1493,0)</f>
        <v>169</v>
      </c>
      <c r="M1493">
        <f>ROUND(VLOOKUP($C1493,NHGIS!$A$2:$H$4300,COLUMN(NHGIS!H$1))*$F1493,0)</f>
        <v>439</v>
      </c>
    </row>
    <row r="1494" spans="1:13" x14ac:dyDescent="0.2">
      <c r="A1494">
        <v>1</v>
      </c>
      <c r="B1494" t="s">
        <v>19</v>
      </c>
      <c r="C1494">
        <v>1493</v>
      </c>
      <c r="D1494">
        <f>SUMIFS('MPO Data'!D:D,'MPO Data'!C:C,TAZ!C1494)</f>
        <v>1484</v>
      </c>
      <c r="E1494">
        <f>SUMIFS(NHGIS!B:B,NHGIS!A:A,TAZ!C1494)</f>
        <v>1624</v>
      </c>
      <c r="F1494">
        <f t="shared" si="46"/>
        <v>1484</v>
      </c>
      <c r="G1494">
        <f t="shared" si="47"/>
        <v>833</v>
      </c>
      <c r="H1494">
        <f>ROUND(VLOOKUP($C1494,NHGIS!$A$2:$H$4300,COLUMN(NHGIS!C$1))*F1494,0)</f>
        <v>651</v>
      </c>
      <c r="I1494">
        <f>ROUND(VLOOKUP($C1494,NHGIS!$A$2:$H$4300,COLUMN(NHGIS!D$1))*$F1494,0)</f>
        <v>116</v>
      </c>
      <c r="J1494">
        <f>ROUND(VLOOKUP($C1494,NHGIS!$A$2:$H$4300,COLUMN(NHGIS!E$1))*$F1494,0)</f>
        <v>206</v>
      </c>
      <c r="K1494">
        <f>ROUND(VLOOKUP($C1494,NHGIS!$A$2:$H$4300,COLUMN(NHGIS!F$1))*$F1494,0)</f>
        <v>119</v>
      </c>
      <c r="L1494">
        <f>ROUND(VLOOKUP($C1494,NHGIS!$A$2:$H$4300,COLUMN(NHGIS!G$1))*$F1494,0)</f>
        <v>120</v>
      </c>
      <c r="M1494">
        <f>ROUND(VLOOKUP($C1494,NHGIS!$A$2:$H$4300,COLUMN(NHGIS!H$1))*$F1494,0)</f>
        <v>924</v>
      </c>
    </row>
    <row r="1495" spans="1:13" x14ac:dyDescent="0.2">
      <c r="A1495">
        <v>1</v>
      </c>
      <c r="B1495" t="s">
        <v>19</v>
      </c>
      <c r="C1495">
        <v>1494</v>
      </c>
      <c r="D1495">
        <f>SUMIFS('MPO Data'!D:D,'MPO Data'!C:C,TAZ!C1495)</f>
        <v>1303</v>
      </c>
      <c r="E1495">
        <f>SUMIFS(NHGIS!B:B,NHGIS!A:A,TAZ!C1495)</f>
        <v>1407</v>
      </c>
      <c r="F1495">
        <f t="shared" si="46"/>
        <v>1303</v>
      </c>
      <c r="G1495">
        <f t="shared" si="47"/>
        <v>776</v>
      </c>
      <c r="H1495">
        <f>ROUND(VLOOKUP($C1495,NHGIS!$A$2:$H$4300,COLUMN(NHGIS!C$1))*F1495,0)</f>
        <v>527</v>
      </c>
      <c r="I1495">
        <f>ROUND(VLOOKUP($C1495,NHGIS!$A$2:$H$4300,COLUMN(NHGIS!D$1))*$F1495,0)</f>
        <v>144</v>
      </c>
      <c r="J1495">
        <f>ROUND(VLOOKUP($C1495,NHGIS!$A$2:$H$4300,COLUMN(NHGIS!E$1))*$F1495,0)</f>
        <v>71</v>
      </c>
      <c r="K1495">
        <f>ROUND(VLOOKUP($C1495,NHGIS!$A$2:$H$4300,COLUMN(NHGIS!F$1))*$F1495,0)</f>
        <v>160</v>
      </c>
      <c r="L1495">
        <f>ROUND(VLOOKUP($C1495,NHGIS!$A$2:$H$4300,COLUMN(NHGIS!G$1))*$F1495,0)</f>
        <v>122</v>
      </c>
      <c r="M1495">
        <f>ROUND(VLOOKUP($C1495,NHGIS!$A$2:$H$4300,COLUMN(NHGIS!H$1))*$F1495,0)</f>
        <v>805</v>
      </c>
    </row>
    <row r="1496" spans="1:13" x14ac:dyDescent="0.2">
      <c r="A1496">
        <v>1</v>
      </c>
      <c r="B1496" t="s">
        <v>19</v>
      </c>
      <c r="C1496">
        <v>1495</v>
      </c>
      <c r="D1496">
        <f>SUMIFS('MPO Data'!D:D,'MPO Data'!C:C,TAZ!C1496)</f>
        <v>2071</v>
      </c>
      <c r="E1496">
        <f>SUMIFS(NHGIS!B:B,NHGIS!A:A,TAZ!C1496)</f>
        <v>2201</v>
      </c>
      <c r="F1496">
        <f t="shared" si="46"/>
        <v>2071</v>
      </c>
      <c r="G1496">
        <f t="shared" si="47"/>
        <v>1070</v>
      </c>
      <c r="H1496">
        <f>ROUND(VLOOKUP($C1496,NHGIS!$A$2:$H$4300,COLUMN(NHGIS!C$1))*F1496,0)</f>
        <v>1001</v>
      </c>
      <c r="I1496">
        <f>ROUND(VLOOKUP($C1496,NHGIS!$A$2:$H$4300,COLUMN(NHGIS!D$1))*$F1496,0)</f>
        <v>359</v>
      </c>
      <c r="J1496">
        <f>ROUND(VLOOKUP($C1496,NHGIS!$A$2:$H$4300,COLUMN(NHGIS!E$1))*$F1496,0)</f>
        <v>255</v>
      </c>
      <c r="K1496">
        <f>ROUND(VLOOKUP($C1496,NHGIS!$A$2:$H$4300,COLUMN(NHGIS!F$1))*$F1496,0)</f>
        <v>263</v>
      </c>
      <c r="L1496">
        <f>ROUND(VLOOKUP($C1496,NHGIS!$A$2:$H$4300,COLUMN(NHGIS!G$1))*$F1496,0)</f>
        <v>262</v>
      </c>
      <c r="M1496">
        <f>ROUND(VLOOKUP($C1496,NHGIS!$A$2:$H$4300,COLUMN(NHGIS!H$1))*$F1496,0)</f>
        <v>932</v>
      </c>
    </row>
    <row r="1497" spans="1:13" x14ac:dyDescent="0.2">
      <c r="A1497">
        <v>1</v>
      </c>
      <c r="B1497" t="s">
        <v>19</v>
      </c>
      <c r="C1497">
        <v>1496</v>
      </c>
      <c r="D1497">
        <f>SUMIFS('MPO Data'!D:D,'MPO Data'!C:C,TAZ!C1497)</f>
        <v>1075</v>
      </c>
      <c r="E1497">
        <f>SUMIFS(NHGIS!B:B,NHGIS!A:A,TAZ!C1497)</f>
        <v>1235</v>
      </c>
      <c r="F1497">
        <f t="shared" si="46"/>
        <v>1075</v>
      </c>
      <c r="G1497">
        <f t="shared" si="47"/>
        <v>642</v>
      </c>
      <c r="H1497">
        <f>ROUND(VLOOKUP($C1497,NHGIS!$A$2:$H$4300,COLUMN(NHGIS!C$1))*F1497,0)</f>
        <v>433</v>
      </c>
      <c r="I1497">
        <f>ROUND(VLOOKUP($C1497,NHGIS!$A$2:$H$4300,COLUMN(NHGIS!D$1))*$F1497,0)</f>
        <v>129</v>
      </c>
      <c r="J1497">
        <f>ROUND(VLOOKUP($C1497,NHGIS!$A$2:$H$4300,COLUMN(NHGIS!E$1))*$F1497,0)</f>
        <v>91</v>
      </c>
      <c r="K1497">
        <f>ROUND(VLOOKUP($C1497,NHGIS!$A$2:$H$4300,COLUMN(NHGIS!F$1))*$F1497,0)</f>
        <v>73</v>
      </c>
      <c r="L1497">
        <f>ROUND(VLOOKUP($C1497,NHGIS!$A$2:$H$4300,COLUMN(NHGIS!G$1))*$F1497,0)</f>
        <v>229</v>
      </c>
      <c r="M1497">
        <f>ROUND(VLOOKUP($C1497,NHGIS!$A$2:$H$4300,COLUMN(NHGIS!H$1))*$F1497,0)</f>
        <v>553</v>
      </c>
    </row>
    <row r="1498" spans="1:13" x14ac:dyDescent="0.2">
      <c r="A1498">
        <v>1</v>
      </c>
      <c r="B1498" t="s">
        <v>19</v>
      </c>
      <c r="C1498">
        <v>1497</v>
      </c>
      <c r="D1498">
        <f>SUMIFS('MPO Data'!D:D,'MPO Data'!C:C,TAZ!C1498)</f>
        <v>304</v>
      </c>
      <c r="E1498">
        <f>SUMIFS(NHGIS!B:B,NHGIS!A:A,TAZ!C1498)</f>
        <v>546</v>
      </c>
      <c r="F1498">
        <f t="shared" si="46"/>
        <v>304</v>
      </c>
      <c r="G1498">
        <f t="shared" si="47"/>
        <v>135</v>
      </c>
      <c r="H1498">
        <f>ROUND(VLOOKUP($C1498,NHGIS!$A$2:$H$4300,COLUMN(NHGIS!C$1))*F1498,0)</f>
        <v>169</v>
      </c>
      <c r="I1498">
        <f>ROUND(VLOOKUP($C1498,NHGIS!$A$2:$H$4300,COLUMN(NHGIS!D$1))*$F1498,0)</f>
        <v>50</v>
      </c>
      <c r="J1498">
        <f>ROUND(VLOOKUP($C1498,NHGIS!$A$2:$H$4300,COLUMN(NHGIS!E$1))*$F1498,0)</f>
        <v>129</v>
      </c>
      <c r="K1498">
        <f>ROUND(VLOOKUP($C1498,NHGIS!$A$2:$H$4300,COLUMN(NHGIS!F$1))*$F1498,0)</f>
        <v>70</v>
      </c>
      <c r="L1498">
        <f>ROUND(VLOOKUP($C1498,NHGIS!$A$2:$H$4300,COLUMN(NHGIS!G$1))*$F1498,0)</f>
        <v>21</v>
      </c>
      <c r="M1498">
        <f>ROUND(VLOOKUP($C1498,NHGIS!$A$2:$H$4300,COLUMN(NHGIS!H$1))*$F1498,0)</f>
        <v>35</v>
      </c>
    </row>
    <row r="1499" spans="1:13" x14ac:dyDescent="0.2">
      <c r="A1499">
        <v>1</v>
      </c>
      <c r="B1499" t="s">
        <v>19</v>
      </c>
      <c r="C1499">
        <v>1498</v>
      </c>
      <c r="D1499">
        <f>SUMIFS('MPO Data'!D:D,'MPO Data'!C:C,TAZ!C1499)</f>
        <v>261</v>
      </c>
      <c r="E1499">
        <f>SUMIFS(NHGIS!B:B,NHGIS!A:A,TAZ!C1499)</f>
        <v>185</v>
      </c>
      <c r="F1499">
        <f t="shared" si="46"/>
        <v>261</v>
      </c>
      <c r="G1499">
        <f t="shared" si="47"/>
        <v>35</v>
      </c>
      <c r="H1499">
        <f>ROUND(VLOOKUP($C1499,NHGIS!$A$2:$H$4300,COLUMN(NHGIS!C$1))*F1499,0)</f>
        <v>226</v>
      </c>
      <c r="I1499">
        <f>ROUND(VLOOKUP($C1499,NHGIS!$A$2:$H$4300,COLUMN(NHGIS!D$1))*$F1499,0)</f>
        <v>34</v>
      </c>
      <c r="J1499">
        <f>ROUND(VLOOKUP($C1499,NHGIS!$A$2:$H$4300,COLUMN(NHGIS!E$1))*$F1499,0)</f>
        <v>11</v>
      </c>
      <c r="K1499">
        <f>ROUND(VLOOKUP($C1499,NHGIS!$A$2:$H$4300,COLUMN(NHGIS!F$1))*$F1499,0)</f>
        <v>63</v>
      </c>
      <c r="L1499">
        <f>ROUND(VLOOKUP($C1499,NHGIS!$A$2:$H$4300,COLUMN(NHGIS!G$1))*$F1499,0)</f>
        <v>21</v>
      </c>
      <c r="M1499">
        <f>ROUND(VLOOKUP($C1499,NHGIS!$A$2:$H$4300,COLUMN(NHGIS!H$1))*$F1499,0)</f>
        <v>131</v>
      </c>
    </row>
    <row r="1500" spans="1:13" x14ac:dyDescent="0.2">
      <c r="A1500">
        <v>1</v>
      </c>
      <c r="B1500" t="s">
        <v>19</v>
      </c>
      <c r="C1500">
        <v>1499</v>
      </c>
      <c r="D1500">
        <f>SUMIFS('MPO Data'!D:D,'MPO Data'!C:C,TAZ!C1500)</f>
        <v>359</v>
      </c>
      <c r="E1500">
        <f>SUMIFS(NHGIS!B:B,NHGIS!A:A,TAZ!C1500)</f>
        <v>588</v>
      </c>
      <c r="F1500">
        <f t="shared" si="46"/>
        <v>359</v>
      </c>
      <c r="G1500">
        <f t="shared" si="47"/>
        <v>186</v>
      </c>
      <c r="H1500">
        <f>ROUND(VLOOKUP($C1500,NHGIS!$A$2:$H$4300,COLUMN(NHGIS!C$1))*F1500,0)</f>
        <v>173</v>
      </c>
      <c r="I1500">
        <f>ROUND(VLOOKUP($C1500,NHGIS!$A$2:$H$4300,COLUMN(NHGIS!D$1))*$F1500,0)</f>
        <v>212</v>
      </c>
      <c r="J1500">
        <f>ROUND(VLOOKUP($C1500,NHGIS!$A$2:$H$4300,COLUMN(NHGIS!E$1))*$F1500,0)</f>
        <v>51</v>
      </c>
      <c r="K1500">
        <f>ROUND(VLOOKUP($C1500,NHGIS!$A$2:$H$4300,COLUMN(NHGIS!F$1))*$F1500,0)</f>
        <v>49</v>
      </c>
      <c r="L1500">
        <f>ROUND(VLOOKUP($C1500,NHGIS!$A$2:$H$4300,COLUMN(NHGIS!G$1))*$F1500,0)</f>
        <v>20</v>
      </c>
      <c r="M1500">
        <f>ROUND(VLOOKUP($C1500,NHGIS!$A$2:$H$4300,COLUMN(NHGIS!H$1))*$F1500,0)</f>
        <v>26</v>
      </c>
    </row>
    <row r="1501" spans="1:13" x14ac:dyDescent="0.2">
      <c r="A1501">
        <v>1</v>
      </c>
      <c r="B1501" t="s">
        <v>19</v>
      </c>
      <c r="C1501">
        <v>1500</v>
      </c>
      <c r="D1501">
        <f>SUMIFS('MPO Data'!D:D,'MPO Data'!C:C,TAZ!C1501)</f>
        <v>99</v>
      </c>
      <c r="E1501">
        <f>SUMIFS(NHGIS!B:B,NHGIS!A:A,TAZ!C1501)</f>
        <v>382</v>
      </c>
      <c r="F1501">
        <f t="shared" si="46"/>
        <v>99</v>
      </c>
      <c r="G1501">
        <f t="shared" si="47"/>
        <v>49</v>
      </c>
      <c r="H1501">
        <f>ROUND(VLOOKUP($C1501,NHGIS!$A$2:$H$4300,COLUMN(NHGIS!C$1))*F1501,0)</f>
        <v>50</v>
      </c>
      <c r="I1501">
        <f>ROUND(VLOOKUP($C1501,NHGIS!$A$2:$H$4300,COLUMN(NHGIS!D$1))*$F1501,0)</f>
        <v>53</v>
      </c>
      <c r="J1501">
        <f>ROUND(VLOOKUP($C1501,NHGIS!$A$2:$H$4300,COLUMN(NHGIS!E$1))*$F1501,0)</f>
        <v>21</v>
      </c>
      <c r="K1501">
        <f>ROUND(VLOOKUP($C1501,NHGIS!$A$2:$H$4300,COLUMN(NHGIS!F$1))*$F1501,0)</f>
        <v>6</v>
      </c>
      <c r="L1501">
        <f>ROUND(VLOOKUP($C1501,NHGIS!$A$2:$H$4300,COLUMN(NHGIS!G$1))*$F1501,0)</f>
        <v>10</v>
      </c>
      <c r="M1501">
        <f>ROUND(VLOOKUP($C1501,NHGIS!$A$2:$H$4300,COLUMN(NHGIS!H$1))*$F1501,0)</f>
        <v>9</v>
      </c>
    </row>
    <row r="1502" spans="1:13" x14ac:dyDescent="0.2">
      <c r="A1502">
        <v>1</v>
      </c>
      <c r="B1502" t="s">
        <v>19</v>
      </c>
      <c r="C1502">
        <v>1501</v>
      </c>
      <c r="D1502">
        <f>SUMIFS('MPO Data'!D:D,'MPO Data'!C:C,TAZ!C1502)</f>
        <v>99</v>
      </c>
      <c r="E1502">
        <f>SUMIFS(NHGIS!B:B,NHGIS!A:A,TAZ!C1502)</f>
        <v>577</v>
      </c>
      <c r="F1502">
        <f t="shared" si="46"/>
        <v>99</v>
      </c>
      <c r="G1502">
        <f t="shared" si="47"/>
        <v>73</v>
      </c>
      <c r="H1502">
        <f>ROUND(VLOOKUP($C1502,NHGIS!$A$2:$H$4300,COLUMN(NHGIS!C$1))*F1502,0)</f>
        <v>26</v>
      </c>
      <c r="I1502">
        <f>ROUND(VLOOKUP($C1502,NHGIS!$A$2:$H$4300,COLUMN(NHGIS!D$1))*$F1502,0)</f>
        <v>52</v>
      </c>
      <c r="J1502">
        <f>ROUND(VLOOKUP($C1502,NHGIS!$A$2:$H$4300,COLUMN(NHGIS!E$1))*$F1502,0)</f>
        <v>23</v>
      </c>
      <c r="K1502">
        <f>ROUND(VLOOKUP($C1502,NHGIS!$A$2:$H$4300,COLUMN(NHGIS!F$1))*$F1502,0)</f>
        <v>7</v>
      </c>
      <c r="L1502">
        <f>ROUND(VLOOKUP($C1502,NHGIS!$A$2:$H$4300,COLUMN(NHGIS!G$1))*$F1502,0)</f>
        <v>8</v>
      </c>
      <c r="M1502">
        <f>ROUND(VLOOKUP($C1502,NHGIS!$A$2:$H$4300,COLUMN(NHGIS!H$1))*$F1502,0)</f>
        <v>8</v>
      </c>
    </row>
    <row r="1503" spans="1:13" x14ac:dyDescent="0.2">
      <c r="A1503">
        <v>1</v>
      </c>
      <c r="B1503" t="s">
        <v>19</v>
      </c>
      <c r="C1503">
        <v>1502</v>
      </c>
      <c r="D1503">
        <f>SUMIFS('MPO Data'!D:D,'MPO Data'!C:C,TAZ!C1503)</f>
        <v>416</v>
      </c>
      <c r="E1503">
        <f>SUMIFS(NHGIS!B:B,NHGIS!A:A,TAZ!C1503)</f>
        <v>644</v>
      </c>
      <c r="F1503">
        <f t="shared" si="46"/>
        <v>416</v>
      </c>
      <c r="G1503">
        <f t="shared" si="47"/>
        <v>200</v>
      </c>
      <c r="H1503">
        <f>ROUND(VLOOKUP($C1503,NHGIS!$A$2:$H$4300,COLUMN(NHGIS!C$1))*F1503,0)</f>
        <v>216</v>
      </c>
      <c r="I1503">
        <f>ROUND(VLOOKUP($C1503,NHGIS!$A$2:$H$4300,COLUMN(NHGIS!D$1))*$F1503,0)</f>
        <v>37</v>
      </c>
      <c r="J1503">
        <f>ROUND(VLOOKUP($C1503,NHGIS!$A$2:$H$4300,COLUMN(NHGIS!E$1))*$F1503,0)</f>
        <v>48</v>
      </c>
      <c r="K1503">
        <f>ROUND(VLOOKUP($C1503,NHGIS!$A$2:$H$4300,COLUMN(NHGIS!F$1))*$F1503,0)</f>
        <v>67</v>
      </c>
      <c r="L1503">
        <f>ROUND(VLOOKUP($C1503,NHGIS!$A$2:$H$4300,COLUMN(NHGIS!G$1))*$F1503,0)</f>
        <v>116</v>
      </c>
      <c r="M1503">
        <f>ROUND(VLOOKUP($C1503,NHGIS!$A$2:$H$4300,COLUMN(NHGIS!H$1))*$F1503,0)</f>
        <v>147</v>
      </c>
    </row>
    <row r="1504" spans="1:13" x14ac:dyDescent="0.2">
      <c r="A1504">
        <v>1</v>
      </c>
      <c r="B1504" t="s">
        <v>19</v>
      </c>
      <c r="C1504">
        <v>1503</v>
      </c>
      <c r="D1504">
        <f>SUMIFS('MPO Data'!D:D,'MPO Data'!C:C,TAZ!C1504)</f>
        <v>671</v>
      </c>
      <c r="E1504">
        <f>SUMIFS(NHGIS!B:B,NHGIS!A:A,TAZ!C1504)</f>
        <v>591</v>
      </c>
      <c r="F1504">
        <f t="shared" si="46"/>
        <v>671</v>
      </c>
      <c r="G1504">
        <f t="shared" si="47"/>
        <v>437</v>
      </c>
      <c r="H1504">
        <f>ROUND(VLOOKUP($C1504,NHGIS!$A$2:$H$4300,COLUMN(NHGIS!C$1))*F1504,0)</f>
        <v>234</v>
      </c>
      <c r="I1504">
        <f>ROUND(VLOOKUP($C1504,NHGIS!$A$2:$H$4300,COLUMN(NHGIS!D$1))*$F1504,0)</f>
        <v>24</v>
      </c>
      <c r="J1504">
        <f>ROUND(VLOOKUP($C1504,NHGIS!$A$2:$H$4300,COLUMN(NHGIS!E$1))*$F1504,0)</f>
        <v>44</v>
      </c>
      <c r="K1504">
        <f>ROUND(VLOOKUP($C1504,NHGIS!$A$2:$H$4300,COLUMN(NHGIS!F$1))*$F1504,0)</f>
        <v>140</v>
      </c>
      <c r="L1504">
        <f>ROUND(VLOOKUP($C1504,NHGIS!$A$2:$H$4300,COLUMN(NHGIS!G$1))*$F1504,0)</f>
        <v>56</v>
      </c>
      <c r="M1504">
        <f>ROUND(VLOOKUP($C1504,NHGIS!$A$2:$H$4300,COLUMN(NHGIS!H$1))*$F1504,0)</f>
        <v>408</v>
      </c>
    </row>
    <row r="1505" spans="1:13" x14ac:dyDescent="0.2">
      <c r="A1505">
        <v>1</v>
      </c>
      <c r="B1505" t="s">
        <v>19</v>
      </c>
      <c r="C1505">
        <v>1504</v>
      </c>
      <c r="D1505">
        <f>SUMIFS('MPO Data'!D:D,'MPO Data'!C:C,TAZ!C1505)</f>
        <v>619</v>
      </c>
      <c r="E1505">
        <f>SUMIFS(NHGIS!B:B,NHGIS!A:A,TAZ!C1505)</f>
        <v>561</v>
      </c>
      <c r="F1505">
        <f t="shared" si="46"/>
        <v>619</v>
      </c>
      <c r="G1505">
        <f t="shared" si="47"/>
        <v>485</v>
      </c>
      <c r="H1505">
        <f>ROUND(VLOOKUP($C1505,NHGIS!$A$2:$H$4300,COLUMN(NHGIS!C$1))*F1505,0)</f>
        <v>134</v>
      </c>
      <c r="I1505">
        <f>ROUND(VLOOKUP($C1505,NHGIS!$A$2:$H$4300,COLUMN(NHGIS!D$1))*$F1505,0)</f>
        <v>38</v>
      </c>
      <c r="J1505">
        <f>ROUND(VLOOKUP($C1505,NHGIS!$A$2:$H$4300,COLUMN(NHGIS!E$1))*$F1505,0)</f>
        <v>0</v>
      </c>
      <c r="K1505">
        <f>ROUND(VLOOKUP($C1505,NHGIS!$A$2:$H$4300,COLUMN(NHGIS!F$1))*$F1505,0)</f>
        <v>85</v>
      </c>
      <c r="L1505">
        <f>ROUND(VLOOKUP($C1505,NHGIS!$A$2:$H$4300,COLUMN(NHGIS!G$1))*$F1505,0)</f>
        <v>72</v>
      </c>
      <c r="M1505">
        <f>ROUND(VLOOKUP($C1505,NHGIS!$A$2:$H$4300,COLUMN(NHGIS!H$1))*$F1505,0)</f>
        <v>425</v>
      </c>
    </row>
    <row r="1506" spans="1:13" x14ac:dyDescent="0.2">
      <c r="A1506">
        <v>1</v>
      </c>
      <c r="B1506" t="s">
        <v>19</v>
      </c>
      <c r="C1506">
        <v>1505</v>
      </c>
      <c r="D1506">
        <f>SUMIFS('MPO Data'!D:D,'MPO Data'!C:C,TAZ!C1506)</f>
        <v>498</v>
      </c>
      <c r="E1506">
        <f>SUMIFS(NHGIS!B:B,NHGIS!A:A,TAZ!C1506)</f>
        <v>663</v>
      </c>
      <c r="F1506">
        <f t="shared" si="46"/>
        <v>498</v>
      </c>
      <c r="G1506">
        <f t="shared" si="47"/>
        <v>357</v>
      </c>
      <c r="H1506">
        <f>ROUND(VLOOKUP($C1506,NHGIS!$A$2:$H$4300,COLUMN(NHGIS!C$1))*F1506,0)</f>
        <v>141</v>
      </c>
      <c r="I1506">
        <f>ROUND(VLOOKUP($C1506,NHGIS!$A$2:$H$4300,COLUMN(NHGIS!D$1))*$F1506,0)</f>
        <v>149</v>
      </c>
      <c r="J1506">
        <f>ROUND(VLOOKUP($C1506,NHGIS!$A$2:$H$4300,COLUMN(NHGIS!E$1))*$F1506,0)</f>
        <v>84</v>
      </c>
      <c r="K1506">
        <f>ROUND(VLOOKUP($C1506,NHGIS!$A$2:$H$4300,COLUMN(NHGIS!F$1))*$F1506,0)</f>
        <v>77</v>
      </c>
      <c r="L1506">
        <f>ROUND(VLOOKUP($C1506,NHGIS!$A$2:$H$4300,COLUMN(NHGIS!G$1))*$F1506,0)</f>
        <v>25</v>
      </c>
      <c r="M1506">
        <f>ROUND(VLOOKUP($C1506,NHGIS!$A$2:$H$4300,COLUMN(NHGIS!H$1))*$F1506,0)</f>
        <v>164</v>
      </c>
    </row>
    <row r="1507" spans="1:13" x14ac:dyDescent="0.2">
      <c r="A1507">
        <v>1</v>
      </c>
      <c r="B1507" t="s">
        <v>19</v>
      </c>
      <c r="C1507">
        <v>1506</v>
      </c>
      <c r="D1507">
        <f>SUMIFS('MPO Data'!D:D,'MPO Data'!C:C,TAZ!C1507)</f>
        <v>831</v>
      </c>
      <c r="E1507">
        <f>SUMIFS(NHGIS!B:B,NHGIS!A:A,TAZ!C1507)</f>
        <v>526.25</v>
      </c>
      <c r="F1507">
        <f t="shared" si="46"/>
        <v>831</v>
      </c>
      <c r="G1507">
        <f t="shared" si="47"/>
        <v>548</v>
      </c>
      <c r="H1507">
        <f>ROUND(VLOOKUP($C1507,NHGIS!$A$2:$H$4300,COLUMN(NHGIS!C$1))*F1507,0)</f>
        <v>283</v>
      </c>
      <c r="I1507">
        <f>ROUND(VLOOKUP($C1507,NHGIS!$A$2:$H$4300,COLUMN(NHGIS!D$1))*$F1507,0)</f>
        <v>101</v>
      </c>
      <c r="J1507">
        <f>ROUND(VLOOKUP($C1507,NHGIS!$A$2:$H$4300,COLUMN(NHGIS!E$1))*$F1507,0)</f>
        <v>131</v>
      </c>
      <c r="K1507">
        <f>ROUND(VLOOKUP($C1507,NHGIS!$A$2:$H$4300,COLUMN(NHGIS!F$1))*$F1507,0)</f>
        <v>89</v>
      </c>
      <c r="L1507">
        <f>ROUND(VLOOKUP($C1507,NHGIS!$A$2:$H$4300,COLUMN(NHGIS!G$1))*$F1507,0)</f>
        <v>69</v>
      </c>
      <c r="M1507">
        <f>ROUND(VLOOKUP($C1507,NHGIS!$A$2:$H$4300,COLUMN(NHGIS!H$1))*$F1507,0)</f>
        <v>441</v>
      </c>
    </row>
    <row r="1508" spans="1:13" x14ac:dyDescent="0.2">
      <c r="A1508">
        <v>1</v>
      </c>
      <c r="B1508" t="s">
        <v>19</v>
      </c>
      <c r="C1508">
        <v>1507</v>
      </c>
      <c r="D1508">
        <f>SUMIFS('MPO Data'!D:D,'MPO Data'!C:C,TAZ!C1508)</f>
        <v>558</v>
      </c>
      <c r="E1508">
        <f>SUMIFS(NHGIS!B:B,NHGIS!A:A,TAZ!C1508)</f>
        <v>740</v>
      </c>
      <c r="F1508">
        <f t="shared" si="46"/>
        <v>558</v>
      </c>
      <c r="G1508">
        <f t="shared" si="47"/>
        <v>340</v>
      </c>
      <c r="H1508">
        <f>ROUND(VLOOKUP($C1508,NHGIS!$A$2:$H$4300,COLUMN(NHGIS!C$1))*F1508,0)</f>
        <v>218</v>
      </c>
      <c r="I1508">
        <f>ROUND(VLOOKUP($C1508,NHGIS!$A$2:$H$4300,COLUMN(NHGIS!D$1))*$F1508,0)</f>
        <v>160</v>
      </c>
      <c r="J1508">
        <f>ROUND(VLOOKUP($C1508,NHGIS!$A$2:$H$4300,COLUMN(NHGIS!E$1))*$F1508,0)</f>
        <v>136</v>
      </c>
      <c r="K1508">
        <f>ROUND(VLOOKUP($C1508,NHGIS!$A$2:$H$4300,COLUMN(NHGIS!F$1))*$F1508,0)</f>
        <v>78</v>
      </c>
      <c r="L1508">
        <f>ROUND(VLOOKUP($C1508,NHGIS!$A$2:$H$4300,COLUMN(NHGIS!G$1))*$F1508,0)</f>
        <v>80</v>
      </c>
      <c r="M1508">
        <f>ROUND(VLOOKUP($C1508,NHGIS!$A$2:$H$4300,COLUMN(NHGIS!H$1))*$F1508,0)</f>
        <v>104</v>
      </c>
    </row>
    <row r="1509" spans="1:13" x14ac:dyDescent="0.2">
      <c r="A1509">
        <v>1</v>
      </c>
      <c r="B1509" t="s">
        <v>19</v>
      </c>
      <c r="C1509">
        <v>1508</v>
      </c>
      <c r="D1509">
        <f>SUMIFS('MPO Data'!D:D,'MPO Data'!C:C,TAZ!C1509)</f>
        <v>1434</v>
      </c>
      <c r="E1509">
        <f>SUMIFS(NHGIS!B:B,NHGIS!A:A,TAZ!C1509)</f>
        <v>870</v>
      </c>
      <c r="F1509">
        <f t="shared" si="46"/>
        <v>1434</v>
      </c>
      <c r="G1509">
        <f t="shared" si="47"/>
        <v>799</v>
      </c>
      <c r="H1509">
        <f>ROUND(VLOOKUP($C1509,NHGIS!$A$2:$H$4300,COLUMN(NHGIS!C$1))*F1509,0)</f>
        <v>635</v>
      </c>
      <c r="I1509">
        <f>ROUND(VLOOKUP($C1509,NHGIS!$A$2:$H$4300,COLUMN(NHGIS!D$1))*$F1509,0)</f>
        <v>468</v>
      </c>
      <c r="J1509">
        <f>ROUND(VLOOKUP($C1509,NHGIS!$A$2:$H$4300,COLUMN(NHGIS!E$1))*$F1509,0)</f>
        <v>297</v>
      </c>
      <c r="K1509">
        <f>ROUND(VLOOKUP($C1509,NHGIS!$A$2:$H$4300,COLUMN(NHGIS!F$1))*$F1509,0)</f>
        <v>193</v>
      </c>
      <c r="L1509">
        <f>ROUND(VLOOKUP($C1509,NHGIS!$A$2:$H$4300,COLUMN(NHGIS!G$1))*$F1509,0)</f>
        <v>181</v>
      </c>
      <c r="M1509">
        <f>ROUND(VLOOKUP($C1509,NHGIS!$A$2:$H$4300,COLUMN(NHGIS!H$1))*$F1509,0)</f>
        <v>295</v>
      </c>
    </row>
    <row r="1510" spans="1:13" x14ac:dyDescent="0.2">
      <c r="A1510">
        <v>1</v>
      </c>
      <c r="B1510" t="s">
        <v>19</v>
      </c>
      <c r="C1510">
        <v>1509</v>
      </c>
      <c r="D1510">
        <f>SUMIFS('MPO Data'!D:D,'MPO Data'!C:C,TAZ!C1510)</f>
        <v>505</v>
      </c>
      <c r="E1510">
        <f>SUMIFS(NHGIS!B:B,NHGIS!A:A,TAZ!C1510)</f>
        <v>626</v>
      </c>
      <c r="F1510">
        <f t="shared" si="46"/>
        <v>505</v>
      </c>
      <c r="G1510">
        <f t="shared" si="47"/>
        <v>315</v>
      </c>
      <c r="H1510">
        <f>ROUND(VLOOKUP($C1510,NHGIS!$A$2:$H$4300,COLUMN(NHGIS!C$1))*F1510,0)</f>
        <v>190</v>
      </c>
      <c r="I1510">
        <f>ROUND(VLOOKUP($C1510,NHGIS!$A$2:$H$4300,COLUMN(NHGIS!D$1))*$F1510,0)</f>
        <v>140</v>
      </c>
      <c r="J1510">
        <f>ROUND(VLOOKUP($C1510,NHGIS!$A$2:$H$4300,COLUMN(NHGIS!E$1))*$F1510,0)</f>
        <v>44</v>
      </c>
      <c r="K1510">
        <f>ROUND(VLOOKUP($C1510,NHGIS!$A$2:$H$4300,COLUMN(NHGIS!F$1))*$F1510,0)</f>
        <v>73</v>
      </c>
      <c r="L1510">
        <f>ROUND(VLOOKUP($C1510,NHGIS!$A$2:$H$4300,COLUMN(NHGIS!G$1))*$F1510,0)</f>
        <v>41</v>
      </c>
      <c r="M1510">
        <f>ROUND(VLOOKUP($C1510,NHGIS!$A$2:$H$4300,COLUMN(NHGIS!H$1))*$F1510,0)</f>
        <v>206</v>
      </c>
    </row>
    <row r="1511" spans="1:13" x14ac:dyDescent="0.2">
      <c r="A1511">
        <v>1</v>
      </c>
      <c r="B1511" t="s">
        <v>19</v>
      </c>
      <c r="C1511">
        <v>1510</v>
      </c>
      <c r="D1511">
        <f>SUMIFS('MPO Data'!D:D,'MPO Data'!C:C,TAZ!C1511)</f>
        <v>601</v>
      </c>
      <c r="E1511">
        <f>SUMIFS(NHGIS!B:B,NHGIS!A:A,TAZ!C1511)</f>
        <v>503</v>
      </c>
      <c r="F1511">
        <f t="shared" si="46"/>
        <v>601</v>
      </c>
      <c r="G1511">
        <f t="shared" si="47"/>
        <v>375</v>
      </c>
      <c r="H1511">
        <f>ROUND(VLOOKUP($C1511,NHGIS!$A$2:$H$4300,COLUMN(NHGIS!C$1))*F1511,0)</f>
        <v>226</v>
      </c>
      <c r="I1511">
        <f>ROUND(VLOOKUP($C1511,NHGIS!$A$2:$H$4300,COLUMN(NHGIS!D$1))*$F1511,0)</f>
        <v>104</v>
      </c>
      <c r="J1511">
        <f>ROUND(VLOOKUP($C1511,NHGIS!$A$2:$H$4300,COLUMN(NHGIS!E$1))*$F1511,0)</f>
        <v>49</v>
      </c>
      <c r="K1511">
        <f>ROUND(VLOOKUP($C1511,NHGIS!$A$2:$H$4300,COLUMN(NHGIS!F$1))*$F1511,0)</f>
        <v>114</v>
      </c>
      <c r="L1511">
        <f>ROUND(VLOOKUP($C1511,NHGIS!$A$2:$H$4300,COLUMN(NHGIS!G$1))*$F1511,0)</f>
        <v>85</v>
      </c>
      <c r="M1511">
        <f>ROUND(VLOOKUP($C1511,NHGIS!$A$2:$H$4300,COLUMN(NHGIS!H$1))*$F1511,0)</f>
        <v>250</v>
      </c>
    </row>
    <row r="1512" spans="1:13" x14ac:dyDescent="0.2">
      <c r="A1512">
        <v>1</v>
      </c>
      <c r="B1512" t="s">
        <v>19</v>
      </c>
      <c r="C1512">
        <v>1511</v>
      </c>
      <c r="D1512">
        <f>SUMIFS('MPO Data'!D:D,'MPO Data'!C:C,TAZ!C1512)</f>
        <v>431</v>
      </c>
      <c r="E1512">
        <f>SUMIFS(NHGIS!B:B,NHGIS!A:A,TAZ!C1512)</f>
        <v>379</v>
      </c>
      <c r="F1512">
        <f t="shared" si="46"/>
        <v>431</v>
      </c>
      <c r="G1512">
        <f t="shared" si="47"/>
        <v>166</v>
      </c>
      <c r="H1512">
        <f>ROUND(VLOOKUP($C1512,NHGIS!$A$2:$H$4300,COLUMN(NHGIS!C$1))*F1512,0)</f>
        <v>265</v>
      </c>
      <c r="I1512">
        <f>ROUND(VLOOKUP($C1512,NHGIS!$A$2:$H$4300,COLUMN(NHGIS!D$1))*$F1512,0)</f>
        <v>25</v>
      </c>
      <c r="J1512">
        <f>ROUND(VLOOKUP($C1512,NHGIS!$A$2:$H$4300,COLUMN(NHGIS!E$1))*$F1512,0)</f>
        <v>60</v>
      </c>
      <c r="K1512">
        <f>ROUND(VLOOKUP($C1512,NHGIS!$A$2:$H$4300,COLUMN(NHGIS!F$1))*$F1512,0)</f>
        <v>96</v>
      </c>
      <c r="L1512">
        <f>ROUND(VLOOKUP($C1512,NHGIS!$A$2:$H$4300,COLUMN(NHGIS!G$1))*$F1512,0)</f>
        <v>160</v>
      </c>
      <c r="M1512">
        <f>ROUND(VLOOKUP($C1512,NHGIS!$A$2:$H$4300,COLUMN(NHGIS!H$1))*$F1512,0)</f>
        <v>90</v>
      </c>
    </row>
    <row r="1513" spans="1:13" x14ac:dyDescent="0.2">
      <c r="A1513">
        <v>1</v>
      </c>
      <c r="B1513" t="s">
        <v>19</v>
      </c>
      <c r="C1513">
        <v>1512</v>
      </c>
      <c r="D1513">
        <f>SUMIFS('MPO Data'!D:D,'MPO Data'!C:C,TAZ!C1513)</f>
        <v>276</v>
      </c>
      <c r="E1513">
        <f>SUMIFS(NHGIS!B:B,NHGIS!A:A,TAZ!C1513)</f>
        <v>257</v>
      </c>
      <c r="F1513">
        <f t="shared" si="46"/>
        <v>276</v>
      </c>
      <c r="G1513">
        <f t="shared" si="47"/>
        <v>202</v>
      </c>
      <c r="H1513">
        <f>ROUND(VLOOKUP($C1513,NHGIS!$A$2:$H$4300,COLUMN(NHGIS!C$1))*F1513,0)</f>
        <v>74</v>
      </c>
      <c r="I1513">
        <f>ROUND(VLOOKUP($C1513,NHGIS!$A$2:$H$4300,COLUMN(NHGIS!D$1))*$F1513,0)</f>
        <v>28</v>
      </c>
      <c r="J1513">
        <f>ROUND(VLOOKUP($C1513,NHGIS!$A$2:$H$4300,COLUMN(NHGIS!E$1))*$F1513,0)</f>
        <v>79</v>
      </c>
      <c r="K1513">
        <f>ROUND(VLOOKUP($C1513,NHGIS!$A$2:$H$4300,COLUMN(NHGIS!F$1))*$F1513,0)</f>
        <v>34</v>
      </c>
      <c r="L1513">
        <f>ROUND(VLOOKUP($C1513,NHGIS!$A$2:$H$4300,COLUMN(NHGIS!G$1))*$F1513,0)</f>
        <v>81</v>
      </c>
      <c r="M1513">
        <f>ROUND(VLOOKUP($C1513,NHGIS!$A$2:$H$4300,COLUMN(NHGIS!H$1))*$F1513,0)</f>
        <v>54</v>
      </c>
    </row>
    <row r="1514" spans="1:13" x14ac:dyDescent="0.2">
      <c r="A1514">
        <v>1</v>
      </c>
      <c r="B1514" t="s">
        <v>19</v>
      </c>
      <c r="C1514">
        <v>1513</v>
      </c>
      <c r="D1514">
        <f>SUMIFS('MPO Data'!D:D,'MPO Data'!C:C,TAZ!C1514)</f>
        <v>654</v>
      </c>
      <c r="E1514">
        <f>SUMIFS(NHGIS!B:B,NHGIS!A:A,TAZ!C1514)</f>
        <v>588</v>
      </c>
      <c r="F1514">
        <f t="shared" si="46"/>
        <v>654</v>
      </c>
      <c r="G1514">
        <f t="shared" si="47"/>
        <v>376</v>
      </c>
      <c r="H1514">
        <f>ROUND(VLOOKUP($C1514,NHGIS!$A$2:$H$4300,COLUMN(NHGIS!C$1))*F1514,0)</f>
        <v>278</v>
      </c>
      <c r="I1514">
        <f>ROUND(VLOOKUP($C1514,NHGIS!$A$2:$H$4300,COLUMN(NHGIS!D$1))*$F1514,0)</f>
        <v>123</v>
      </c>
      <c r="J1514">
        <f>ROUND(VLOOKUP($C1514,NHGIS!$A$2:$H$4300,COLUMN(NHGIS!E$1))*$F1514,0)</f>
        <v>160</v>
      </c>
      <c r="K1514">
        <f>ROUND(VLOOKUP($C1514,NHGIS!$A$2:$H$4300,COLUMN(NHGIS!F$1))*$F1514,0)</f>
        <v>115</v>
      </c>
      <c r="L1514">
        <f>ROUND(VLOOKUP($C1514,NHGIS!$A$2:$H$4300,COLUMN(NHGIS!G$1))*$F1514,0)</f>
        <v>78</v>
      </c>
      <c r="M1514">
        <f>ROUND(VLOOKUP($C1514,NHGIS!$A$2:$H$4300,COLUMN(NHGIS!H$1))*$F1514,0)</f>
        <v>178</v>
      </c>
    </row>
    <row r="1515" spans="1:13" x14ac:dyDescent="0.2">
      <c r="A1515">
        <v>1</v>
      </c>
      <c r="B1515" t="s">
        <v>19</v>
      </c>
      <c r="C1515">
        <v>1514</v>
      </c>
      <c r="D1515">
        <f>SUMIFS('MPO Data'!D:D,'MPO Data'!C:C,TAZ!C1515)</f>
        <v>165</v>
      </c>
      <c r="E1515">
        <f>SUMIFS(NHGIS!B:B,NHGIS!A:A,TAZ!C1515)</f>
        <v>300</v>
      </c>
      <c r="F1515">
        <f t="shared" si="46"/>
        <v>165</v>
      </c>
      <c r="G1515">
        <f t="shared" si="47"/>
        <v>87</v>
      </c>
      <c r="H1515">
        <f>ROUND(VLOOKUP($C1515,NHGIS!$A$2:$H$4300,COLUMN(NHGIS!C$1))*F1515,0)</f>
        <v>78</v>
      </c>
      <c r="I1515">
        <f>ROUND(VLOOKUP($C1515,NHGIS!$A$2:$H$4300,COLUMN(NHGIS!D$1))*$F1515,0)</f>
        <v>36</v>
      </c>
      <c r="J1515">
        <f>ROUND(VLOOKUP($C1515,NHGIS!$A$2:$H$4300,COLUMN(NHGIS!E$1))*$F1515,0)</f>
        <v>27</v>
      </c>
      <c r="K1515">
        <f>ROUND(VLOOKUP($C1515,NHGIS!$A$2:$H$4300,COLUMN(NHGIS!F$1))*$F1515,0)</f>
        <v>34</v>
      </c>
      <c r="L1515">
        <f>ROUND(VLOOKUP($C1515,NHGIS!$A$2:$H$4300,COLUMN(NHGIS!G$1))*$F1515,0)</f>
        <v>37</v>
      </c>
      <c r="M1515">
        <f>ROUND(VLOOKUP($C1515,NHGIS!$A$2:$H$4300,COLUMN(NHGIS!H$1))*$F1515,0)</f>
        <v>32</v>
      </c>
    </row>
    <row r="1516" spans="1:13" x14ac:dyDescent="0.2">
      <c r="A1516">
        <v>1</v>
      </c>
      <c r="B1516" t="s">
        <v>19</v>
      </c>
      <c r="C1516">
        <v>1515</v>
      </c>
      <c r="D1516">
        <f>SUMIFS('MPO Data'!D:D,'MPO Data'!C:C,TAZ!C1516)</f>
        <v>571</v>
      </c>
      <c r="E1516">
        <f>SUMIFS(NHGIS!B:B,NHGIS!A:A,TAZ!C1516)</f>
        <v>545</v>
      </c>
      <c r="F1516">
        <f t="shared" si="46"/>
        <v>571</v>
      </c>
      <c r="G1516">
        <f t="shared" si="47"/>
        <v>293</v>
      </c>
      <c r="H1516">
        <f>ROUND(VLOOKUP($C1516,NHGIS!$A$2:$H$4300,COLUMN(NHGIS!C$1))*F1516,0)</f>
        <v>278</v>
      </c>
      <c r="I1516">
        <f>ROUND(VLOOKUP($C1516,NHGIS!$A$2:$H$4300,COLUMN(NHGIS!D$1))*$F1516,0)</f>
        <v>32</v>
      </c>
      <c r="J1516">
        <f>ROUND(VLOOKUP($C1516,NHGIS!$A$2:$H$4300,COLUMN(NHGIS!E$1))*$F1516,0)</f>
        <v>28</v>
      </c>
      <c r="K1516">
        <f>ROUND(VLOOKUP($C1516,NHGIS!$A$2:$H$4300,COLUMN(NHGIS!F$1))*$F1516,0)</f>
        <v>26</v>
      </c>
      <c r="L1516">
        <f>ROUND(VLOOKUP($C1516,NHGIS!$A$2:$H$4300,COLUMN(NHGIS!G$1))*$F1516,0)</f>
        <v>61</v>
      </c>
      <c r="M1516">
        <f>ROUND(VLOOKUP($C1516,NHGIS!$A$2:$H$4300,COLUMN(NHGIS!H$1))*$F1516,0)</f>
        <v>423</v>
      </c>
    </row>
    <row r="1517" spans="1:13" x14ac:dyDescent="0.2">
      <c r="A1517">
        <v>1</v>
      </c>
      <c r="B1517" t="s">
        <v>19</v>
      </c>
      <c r="C1517">
        <v>1516</v>
      </c>
      <c r="D1517">
        <f>SUMIFS('MPO Data'!D:D,'MPO Data'!C:C,TAZ!C1517)</f>
        <v>693</v>
      </c>
      <c r="E1517">
        <f>SUMIFS(NHGIS!B:B,NHGIS!A:A,TAZ!C1517)</f>
        <v>568</v>
      </c>
      <c r="F1517">
        <f t="shared" si="46"/>
        <v>693</v>
      </c>
      <c r="G1517">
        <f t="shared" si="47"/>
        <v>264</v>
      </c>
      <c r="H1517">
        <f>ROUND(VLOOKUP($C1517,NHGIS!$A$2:$H$4300,COLUMN(NHGIS!C$1))*F1517,0)</f>
        <v>429</v>
      </c>
      <c r="I1517">
        <f>ROUND(VLOOKUP($C1517,NHGIS!$A$2:$H$4300,COLUMN(NHGIS!D$1))*$F1517,0)</f>
        <v>46</v>
      </c>
      <c r="J1517">
        <f>ROUND(VLOOKUP($C1517,NHGIS!$A$2:$H$4300,COLUMN(NHGIS!E$1))*$F1517,0)</f>
        <v>121</v>
      </c>
      <c r="K1517">
        <f>ROUND(VLOOKUP($C1517,NHGIS!$A$2:$H$4300,COLUMN(NHGIS!F$1))*$F1517,0)</f>
        <v>87</v>
      </c>
      <c r="L1517">
        <f>ROUND(VLOOKUP($C1517,NHGIS!$A$2:$H$4300,COLUMN(NHGIS!G$1))*$F1517,0)</f>
        <v>94</v>
      </c>
      <c r="M1517">
        <f>ROUND(VLOOKUP($C1517,NHGIS!$A$2:$H$4300,COLUMN(NHGIS!H$1))*$F1517,0)</f>
        <v>345</v>
      </c>
    </row>
    <row r="1518" spans="1:13" x14ac:dyDescent="0.2">
      <c r="A1518">
        <v>1</v>
      </c>
      <c r="B1518" t="s">
        <v>19</v>
      </c>
      <c r="C1518">
        <v>1517</v>
      </c>
      <c r="D1518">
        <f>SUMIFS('MPO Data'!D:D,'MPO Data'!C:C,TAZ!C1518)</f>
        <v>584</v>
      </c>
      <c r="E1518">
        <f>SUMIFS(NHGIS!B:B,NHGIS!A:A,TAZ!C1518)</f>
        <v>541</v>
      </c>
      <c r="F1518">
        <f t="shared" si="46"/>
        <v>584</v>
      </c>
      <c r="G1518">
        <f t="shared" si="47"/>
        <v>375</v>
      </c>
      <c r="H1518">
        <f>ROUND(VLOOKUP($C1518,NHGIS!$A$2:$H$4300,COLUMN(NHGIS!C$1))*F1518,0)</f>
        <v>209</v>
      </c>
      <c r="I1518">
        <f>ROUND(VLOOKUP($C1518,NHGIS!$A$2:$H$4300,COLUMN(NHGIS!D$1))*$F1518,0)</f>
        <v>13</v>
      </c>
      <c r="J1518">
        <f>ROUND(VLOOKUP($C1518,NHGIS!$A$2:$H$4300,COLUMN(NHGIS!E$1))*$F1518,0)</f>
        <v>36</v>
      </c>
      <c r="K1518">
        <f>ROUND(VLOOKUP($C1518,NHGIS!$A$2:$H$4300,COLUMN(NHGIS!F$1))*$F1518,0)</f>
        <v>69</v>
      </c>
      <c r="L1518">
        <f>ROUND(VLOOKUP($C1518,NHGIS!$A$2:$H$4300,COLUMN(NHGIS!G$1))*$F1518,0)</f>
        <v>79</v>
      </c>
      <c r="M1518">
        <f>ROUND(VLOOKUP($C1518,NHGIS!$A$2:$H$4300,COLUMN(NHGIS!H$1))*$F1518,0)</f>
        <v>388</v>
      </c>
    </row>
    <row r="1519" spans="1:13" x14ac:dyDescent="0.2">
      <c r="A1519">
        <v>1</v>
      </c>
      <c r="B1519" t="s">
        <v>19</v>
      </c>
      <c r="C1519">
        <v>1518</v>
      </c>
      <c r="D1519">
        <f>SUMIFS('MPO Data'!D:D,'MPO Data'!C:C,TAZ!C1519)</f>
        <v>581</v>
      </c>
      <c r="E1519">
        <f>SUMIFS(NHGIS!B:B,NHGIS!A:A,TAZ!C1519)</f>
        <v>785</v>
      </c>
      <c r="F1519">
        <f t="shared" si="46"/>
        <v>581</v>
      </c>
      <c r="G1519">
        <f t="shared" si="47"/>
        <v>352</v>
      </c>
      <c r="H1519">
        <f>ROUND(VLOOKUP($C1519,NHGIS!$A$2:$H$4300,COLUMN(NHGIS!C$1))*F1519,0)</f>
        <v>229</v>
      </c>
      <c r="I1519">
        <f>ROUND(VLOOKUP($C1519,NHGIS!$A$2:$H$4300,COLUMN(NHGIS!D$1))*$F1519,0)</f>
        <v>50</v>
      </c>
      <c r="J1519">
        <f>ROUND(VLOOKUP($C1519,NHGIS!$A$2:$H$4300,COLUMN(NHGIS!E$1))*$F1519,0)</f>
        <v>38</v>
      </c>
      <c r="K1519">
        <f>ROUND(VLOOKUP($C1519,NHGIS!$A$2:$H$4300,COLUMN(NHGIS!F$1))*$F1519,0)</f>
        <v>40</v>
      </c>
      <c r="L1519">
        <f>ROUND(VLOOKUP($C1519,NHGIS!$A$2:$H$4300,COLUMN(NHGIS!G$1))*$F1519,0)</f>
        <v>101</v>
      </c>
      <c r="M1519">
        <f>ROUND(VLOOKUP($C1519,NHGIS!$A$2:$H$4300,COLUMN(NHGIS!H$1))*$F1519,0)</f>
        <v>352</v>
      </c>
    </row>
    <row r="1520" spans="1:13" x14ac:dyDescent="0.2">
      <c r="A1520">
        <v>1</v>
      </c>
      <c r="B1520" t="s">
        <v>19</v>
      </c>
      <c r="C1520">
        <v>1519</v>
      </c>
      <c r="D1520">
        <f>SUMIFS('MPO Data'!D:D,'MPO Data'!C:C,TAZ!C1520)</f>
        <v>884</v>
      </c>
      <c r="E1520">
        <f>SUMIFS(NHGIS!B:B,NHGIS!A:A,TAZ!C1520)</f>
        <v>984</v>
      </c>
      <c r="F1520">
        <f t="shared" si="46"/>
        <v>884</v>
      </c>
      <c r="G1520">
        <f t="shared" si="47"/>
        <v>526</v>
      </c>
      <c r="H1520">
        <f>ROUND(VLOOKUP($C1520,NHGIS!$A$2:$H$4300,COLUMN(NHGIS!C$1))*F1520,0)</f>
        <v>358</v>
      </c>
      <c r="I1520">
        <f>ROUND(VLOOKUP($C1520,NHGIS!$A$2:$H$4300,COLUMN(NHGIS!D$1))*$F1520,0)</f>
        <v>102</v>
      </c>
      <c r="J1520">
        <f>ROUND(VLOOKUP($C1520,NHGIS!$A$2:$H$4300,COLUMN(NHGIS!E$1))*$F1520,0)</f>
        <v>155</v>
      </c>
      <c r="K1520">
        <f>ROUND(VLOOKUP($C1520,NHGIS!$A$2:$H$4300,COLUMN(NHGIS!F$1))*$F1520,0)</f>
        <v>83</v>
      </c>
      <c r="L1520">
        <f>ROUND(VLOOKUP($C1520,NHGIS!$A$2:$H$4300,COLUMN(NHGIS!G$1))*$F1520,0)</f>
        <v>146</v>
      </c>
      <c r="M1520">
        <f>ROUND(VLOOKUP($C1520,NHGIS!$A$2:$H$4300,COLUMN(NHGIS!H$1))*$F1520,0)</f>
        <v>398</v>
      </c>
    </row>
    <row r="1521" spans="1:13" x14ac:dyDescent="0.2">
      <c r="A1521">
        <v>1</v>
      </c>
      <c r="B1521" t="s">
        <v>19</v>
      </c>
      <c r="C1521">
        <v>1520</v>
      </c>
      <c r="D1521">
        <f>SUMIFS('MPO Data'!D:D,'MPO Data'!C:C,TAZ!C1521)</f>
        <v>536</v>
      </c>
      <c r="E1521">
        <f>SUMIFS(NHGIS!B:B,NHGIS!A:A,TAZ!C1521)</f>
        <v>651</v>
      </c>
      <c r="F1521">
        <f t="shared" si="46"/>
        <v>536</v>
      </c>
      <c r="G1521">
        <f t="shared" si="47"/>
        <v>274</v>
      </c>
      <c r="H1521">
        <f>ROUND(VLOOKUP($C1521,NHGIS!$A$2:$H$4300,COLUMN(NHGIS!C$1))*F1521,0)</f>
        <v>262</v>
      </c>
      <c r="I1521">
        <f>ROUND(VLOOKUP($C1521,NHGIS!$A$2:$H$4300,COLUMN(NHGIS!D$1))*$F1521,0)</f>
        <v>34</v>
      </c>
      <c r="J1521">
        <f>ROUND(VLOOKUP($C1521,NHGIS!$A$2:$H$4300,COLUMN(NHGIS!E$1))*$F1521,0)</f>
        <v>26</v>
      </c>
      <c r="K1521">
        <f>ROUND(VLOOKUP($C1521,NHGIS!$A$2:$H$4300,COLUMN(NHGIS!F$1))*$F1521,0)</f>
        <v>68</v>
      </c>
      <c r="L1521">
        <f>ROUND(VLOOKUP($C1521,NHGIS!$A$2:$H$4300,COLUMN(NHGIS!G$1))*$F1521,0)</f>
        <v>126</v>
      </c>
      <c r="M1521">
        <f>ROUND(VLOOKUP($C1521,NHGIS!$A$2:$H$4300,COLUMN(NHGIS!H$1))*$F1521,0)</f>
        <v>282</v>
      </c>
    </row>
    <row r="1522" spans="1:13" x14ac:dyDescent="0.2">
      <c r="A1522">
        <v>1</v>
      </c>
      <c r="B1522" t="s">
        <v>19</v>
      </c>
      <c r="C1522">
        <v>1521</v>
      </c>
      <c r="D1522">
        <f>SUMIFS('MPO Data'!D:D,'MPO Data'!C:C,TAZ!C1522)</f>
        <v>237</v>
      </c>
      <c r="E1522">
        <f>SUMIFS(NHGIS!B:B,NHGIS!A:A,TAZ!C1522)</f>
        <v>271</v>
      </c>
      <c r="F1522">
        <f t="shared" si="46"/>
        <v>237</v>
      </c>
      <c r="G1522">
        <f t="shared" si="47"/>
        <v>118</v>
      </c>
      <c r="H1522">
        <f>ROUND(VLOOKUP($C1522,NHGIS!$A$2:$H$4300,COLUMN(NHGIS!C$1))*F1522,0)</f>
        <v>119</v>
      </c>
      <c r="I1522">
        <f>ROUND(VLOOKUP($C1522,NHGIS!$A$2:$H$4300,COLUMN(NHGIS!D$1))*$F1522,0)</f>
        <v>43</v>
      </c>
      <c r="J1522">
        <f>ROUND(VLOOKUP($C1522,NHGIS!$A$2:$H$4300,COLUMN(NHGIS!E$1))*$F1522,0)</f>
        <v>38</v>
      </c>
      <c r="K1522">
        <f>ROUND(VLOOKUP($C1522,NHGIS!$A$2:$H$4300,COLUMN(NHGIS!F$1))*$F1522,0)</f>
        <v>29</v>
      </c>
      <c r="L1522">
        <f>ROUND(VLOOKUP($C1522,NHGIS!$A$2:$H$4300,COLUMN(NHGIS!G$1))*$F1522,0)</f>
        <v>31</v>
      </c>
      <c r="M1522">
        <f>ROUND(VLOOKUP($C1522,NHGIS!$A$2:$H$4300,COLUMN(NHGIS!H$1))*$F1522,0)</f>
        <v>96</v>
      </c>
    </row>
    <row r="1523" spans="1:13" x14ac:dyDescent="0.2">
      <c r="A1523">
        <v>1</v>
      </c>
      <c r="B1523" t="s">
        <v>19</v>
      </c>
      <c r="C1523">
        <v>1522</v>
      </c>
      <c r="D1523">
        <f>SUMIFS('MPO Data'!D:D,'MPO Data'!C:C,TAZ!C1523)</f>
        <v>1048</v>
      </c>
      <c r="E1523">
        <f>SUMIFS(NHGIS!B:B,NHGIS!A:A,TAZ!C1523)</f>
        <v>1562</v>
      </c>
      <c r="F1523">
        <f t="shared" si="46"/>
        <v>1048</v>
      </c>
      <c r="G1523">
        <f t="shared" si="47"/>
        <v>745</v>
      </c>
      <c r="H1523">
        <f>ROUND(VLOOKUP($C1523,NHGIS!$A$2:$H$4300,COLUMN(NHGIS!C$1))*F1523,0)</f>
        <v>303</v>
      </c>
      <c r="I1523">
        <f>ROUND(VLOOKUP($C1523,NHGIS!$A$2:$H$4300,COLUMN(NHGIS!D$1))*$F1523,0)</f>
        <v>66</v>
      </c>
      <c r="J1523">
        <f>ROUND(VLOOKUP($C1523,NHGIS!$A$2:$H$4300,COLUMN(NHGIS!E$1))*$F1523,0)</f>
        <v>55</v>
      </c>
      <c r="K1523">
        <f>ROUND(VLOOKUP($C1523,NHGIS!$A$2:$H$4300,COLUMN(NHGIS!F$1))*$F1523,0)</f>
        <v>48</v>
      </c>
      <c r="L1523">
        <f>ROUND(VLOOKUP($C1523,NHGIS!$A$2:$H$4300,COLUMN(NHGIS!G$1))*$F1523,0)</f>
        <v>94</v>
      </c>
      <c r="M1523">
        <f>ROUND(VLOOKUP($C1523,NHGIS!$A$2:$H$4300,COLUMN(NHGIS!H$1))*$F1523,0)</f>
        <v>784</v>
      </c>
    </row>
    <row r="1524" spans="1:13" x14ac:dyDescent="0.2">
      <c r="A1524">
        <v>1</v>
      </c>
      <c r="B1524" t="s">
        <v>19</v>
      </c>
      <c r="C1524">
        <v>1523</v>
      </c>
      <c r="D1524">
        <f>SUMIFS('MPO Data'!D:D,'MPO Data'!C:C,TAZ!C1524)</f>
        <v>431</v>
      </c>
      <c r="E1524">
        <f>SUMIFS(NHGIS!B:B,NHGIS!A:A,TAZ!C1524)</f>
        <v>443</v>
      </c>
      <c r="F1524">
        <f t="shared" si="46"/>
        <v>431</v>
      </c>
      <c r="G1524">
        <f t="shared" si="47"/>
        <v>226</v>
      </c>
      <c r="H1524">
        <f>ROUND(VLOOKUP($C1524,NHGIS!$A$2:$H$4300,COLUMN(NHGIS!C$1))*F1524,0)</f>
        <v>205</v>
      </c>
      <c r="I1524">
        <f>ROUND(VLOOKUP($C1524,NHGIS!$A$2:$H$4300,COLUMN(NHGIS!D$1))*$F1524,0)</f>
        <v>0</v>
      </c>
      <c r="J1524">
        <f>ROUND(VLOOKUP($C1524,NHGIS!$A$2:$H$4300,COLUMN(NHGIS!E$1))*$F1524,0)</f>
        <v>98</v>
      </c>
      <c r="K1524">
        <f>ROUND(VLOOKUP($C1524,NHGIS!$A$2:$H$4300,COLUMN(NHGIS!F$1))*$F1524,0)</f>
        <v>60</v>
      </c>
      <c r="L1524">
        <f>ROUND(VLOOKUP($C1524,NHGIS!$A$2:$H$4300,COLUMN(NHGIS!G$1))*$F1524,0)</f>
        <v>74</v>
      </c>
      <c r="M1524">
        <f>ROUND(VLOOKUP($C1524,NHGIS!$A$2:$H$4300,COLUMN(NHGIS!H$1))*$F1524,0)</f>
        <v>198</v>
      </c>
    </row>
    <row r="1525" spans="1:13" x14ac:dyDescent="0.2">
      <c r="A1525">
        <v>1</v>
      </c>
      <c r="B1525" t="s">
        <v>19</v>
      </c>
      <c r="C1525">
        <v>1524</v>
      </c>
      <c r="D1525">
        <f>SUMIFS('MPO Data'!D:D,'MPO Data'!C:C,TAZ!C1525)</f>
        <v>686</v>
      </c>
      <c r="E1525">
        <f>SUMIFS(NHGIS!B:B,NHGIS!A:A,TAZ!C1525)</f>
        <v>472</v>
      </c>
      <c r="F1525">
        <f t="shared" si="46"/>
        <v>686</v>
      </c>
      <c r="G1525">
        <f t="shared" si="47"/>
        <v>507</v>
      </c>
      <c r="H1525">
        <f>ROUND(VLOOKUP($C1525,NHGIS!$A$2:$H$4300,COLUMN(NHGIS!C$1))*F1525,0)</f>
        <v>179</v>
      </c>
      <c r="I1525">
        <f>ROUND(VLOOKUP($C1525,NHGIS!$A$2:$H$4300,COLUMN(NHGIS!D$1))*$F1525,0)</f>
        <v>214</v>
      </c>
      <c r="J1525">
        <f>ROUND(VLOOKUP($C1525,NHGIS!$A$2:$H$4300,COLUMN(NHGIS!E$1))*$F1525,0)</f>
        <v>7</v>
      </c>
      <c r="K1525">
        <f>ROUND(VLOOKUP($C1525,NHGIS!$A$2:$H$4300,COLUMN(NHGIS!F$1))*$F1525,0)</f>
        <v>145</v>
      </c>
      <c r="L1525">
        <f>ROUND(VLOOKUP($C1525,NHGIS!$A$2:$H$4300,COLUMN(NHGIS!G$1))*$F1525,0)</f>
        <v>54</v>
      </c>
      <c r="M1525">
        <f>ROUND(VLOOKUP($C1525,NHGIS!$A$2:$H$4300,COLUMN(NHGIS!H$1))*$F1525,0)</f>
        <v>266</v>
      </c>
    </row>
    <row r="1526" spans="1:13" x14ac:dyDescent="0.2">
      <c r="A1526">
        <v>1</v>
      </c>
      <c r="B1526" t="s">
        <v>19</v>
      </c>
      <c r="C1526">
        <v>1525</v>
      </c>
      <c r="D1526">
        <f>SUMIFS('MPO Data'!D:D,'MPO Data'!C:C,TAZ!C1526)</f>
        <v>1094</v>
      </c>
      <c r="E1526">
        <f>SUMIFS(NHGIS!B:B,NHGIS!A:A,TAZ!C1526)</f>
        <v>948</v>
      </c>
      <c r="F1526">
        <f t="shared" si="46"/>
        <v>1094</v>
      </c>
      <c r="G1526">
        <f t="shared" si="47"/>
        <v>754</v>
      </c>
      <c r="H1526">
        <f>ROUND(VLOOKUP($C1526,NHGIS!$A$2:$H$4300,COLUMN(NHGIS!C$1))*F1526,0)</f>
        <v>340</v>
      </c>
      <c r="I1526">
        <f>ROUND(VLOOKUP($C1526,NHGIS!$A$2:$H$4300,COLUMN(NHGIS!D$1))*$F1526,0)</f>
        <v>173</v>
      </c>
      <c r="J1526">
        <f>ROUND(VLOOKUP($C1526,NHGIS!$A$2:$H$4300,COLUMN(NHGIS!E$1))*$F1526,0)</f>
        <v>76</v>
      </c>
      <c r="K1526">
        <f>ROUND(VLOOKUP($C1526,NHGIS!$A$2:$H$4300,COLUMN(NHGIS!F$1))*$F1526,0)</f>
        <v>148</v>
      </c>
      <c r="L1526">
        <f>ROUND(VLOOKUP($C1526,NHGIS!$A$2:$H$4300,COLUMN(NHGIS!G$1))*$F1526,0)</f>
        <v>106</v>
      </c>
      <c r="M1526">
        <f>ROUND(VLOOKUP($C1526,NHGIS!$A$2:$H$4300,COLUMN(NHGIS!H$1))*$F1526,0)</f>
        <v>591</v>
      </c>
    </row>
    <row r="1527" spans="1:13" x14ac:dyDescent="0.2">
      <c r="A1527">
        <v>1</v>
      </c>
      <c r="B1527" t="s">
        <v>19</v>
      </c>
      <c r="C1527">
        <v>1526</v>
      </c>
      <c r="D1527">
        <f>SUMIFS('MPO Data'!D:D,'MPO Data'!C:C,TAZ!C1527)</f>
        <v>765</v>
      </c>
      <c r="E1527">
        <f>SUMIFS(NHGIS!B:B,NHGIS!A:A,TAZ!C1527)</f>
        <v>731</v>
      </c>
      <c r="F1527">
        <f t="shared" si="46"/>
        <v>765</v>
      </c>
      <c r="G1527">
        <f t="shared" si="47"/>
        <v>451</v>
      </c>
      <c r="H1527">
        <f>ROUND(VLOOKUP($C1527,NHGIS!$A$2:$H$4300,COLUMN(NHGIS!C$1))*F1527,0)</f>
        <v>314</v>
      </c>
      <c r="I1527">
        <f>ROUND(VLOOKUP($C1527,NHGIS!$A$2:$H$4300,COLUMN(NHGIS!D$1))*$F1527,0)</f>
        <v>52</v>
      </c>
      <c r="J1527">
        <f>ROUND(VLOOKUP($C1527,NHGIS!$A$2:$H$4300,COLUMN(NHGIS!E$1))*$F1527,0)</f>
        <v>105</v>
      </c>
      <c r="K1527">
        <f>ROUND(VLOOKUP($C1527,NHGIS!$A$2:$H$4300,COLUMN(NHGIS!F$1))*$F1527,0)</f>
        <v>68</v>
      </c>
      <c r="L1527">
        <f>ROUND(VLOOKUP($C1527,NHGIS!$A$2:$H$4300,COLUMN(NHGIS!G$1))*$F1527,0)</f>
        <v>118</v>
      </c>
      <c r="M1527">
        <f>ROUND(VLOOKUP($C1527,NHGIS!$A$2:$H$4300,COLUMN(NHGIS!H$1))*$F1527,0)</f>
        <v>422</v>
      </c>
    </row>
    <row r="1528" spans="1:13" x14ac:dyDescent="0.2">
      <c r="A1528">
        <v>1</v>
      </c>
      <c r="B1528" t="s">
        <v>19</v>
      </c>
      <c r="C1528">
        <v>1527</v>
      </c>
      <c r="D1528">
        <f>SUMIFS('MPO Data'!D:D,'MPO Data'!C:C,TAZ!C1528)</f>
        <v>916</v>
      </c>
      <c r="E1528">
        <f>SUMIFS(NHGIS!B:B,NHGIS!A:A,TAZ!C1528)</f>
        <v>791</v>
      </c>
      <c r="F1528">
        <f t="shared" si="46"/>
        <v>916</v>
      </c>
      <c r="G1528">
        <f t="shared" si="47"/>
        <v>586</v>
      </c>
      <c r="H1528">
        <f>ROUND(VLOOKUP($C1528,NHGIS!$A$2:$H$4300,COLUMN(NHGIS!C$1))*F1528,0)</f>
        <v>330</v>
      </c>
      <c r="I1528">
        <f>ROUND(VLOOKUP($C1528,NHGIS!$A$2:$H$4300,COLUMN(NHGIS!D$1))*$F1528,0)</f>
        <v>94</v>
      </c>
      <c r="J1528">
        <f>ROUND(VLOOKUP($C1528,NHGIS!$A$2:$H$4300,COLUMN(NHGIS!E$1))*$F1528,0)</f>
        <v>100</v>
      </c>
      <c r="K1528">
        <f>ROUND(VLOOKUP($C1528,NHGIS!$A$2:$H$4300,COLUMN(NHGIS!F$1))*$F1528,0)</f>
        <v>145</v>
      </c>
      <c r="L1528">
        <f>ROUND(VLOOKUP($C1528,NHGIS!$A$2:$H$4300,COLUMN(NHGIS!G$1))*$F1528,0)</f>
        <v>168</v>
      </c>
      <c r="M1528">
        <f>ROUND(VLOOKUP($C1528,NHGIS!$A$2:$H$4300,COLUMN(NHGIS!H$1))*$F1528,0)</f>
        <v>410</v>
      </c>
    </row>
    <row r="1529" spans="1:13" x14ac:dyDescent="0.2">
      <c r="A1529">
        <v>1</v>
      </c>
      <c r="B1529" t="s">
        <v>19</v>
      </c>
      <c r="C1529">
        <v>1528</v>
      </c>
      <c r="D1529">
        <f>SUMIFS('MPO Data'!D:D,'MPO Data'!C:C,TAZ!C1529)</f>
        <v>306</v>
      </c>
      <c r="E1529">
        <f>SUMIFS(NHGIS!B:B,NHGIS!A:A,TAZ!C1529)</f>
        <v>18</v>
      </c>
      <c r="F1529">
        <f t="shared" si="46"/>
        <v>306</v>
      </c>
      <c r="G1529">
        <f t="shared" si="47"/>
        <v>119</v>
      </c>
      <c r="H1529">
        <f>ROUND(VLOOKUP($C1529,NHGIS!$A$2:$H$4300,COLUMN(NHGIS!C$1))*F1529,0)</f>
        <v>187</v>
      </c>
      <c r="I1529">
        <f>ROUND(VLOOKUP($C1529,NHGIS!$A$2:$H$4300,COLUMN(NHGIS!D$1))*$F1529,0)</f>
        <v>119</v>
      </c>
      <c r="J1529">
        <f>ROUND(VLOOKUP($C1529,NHGIS!$A$2:$H$4300,COLUMN(NHGIS!E$1))*$F1529,0)</f>
        <v>0</v>
      </c>
      <c r="K1529">
        <f>ROUND(VLOOKUP($C1529,NHGIS!$A$2:$H$4300,COLUMN(NHGIS!F$1))*$F1529,0)</f>
        <v>68</v>
      </c>
      <c r="L1529">
        <f>ROUND(VLOOKUP($C1529,NHGIS!$A$2:$H$4300,COLUMN(NHGIS!G$1))*$F1529,0)</f>
        <v>0</v>
      </c>
      <c r="M1529">
        <f>ROUND(VLOOKUP($C1529,NHGIS!$A$2:$H$4300,COLUMN(NHGIS!H$1))*$F1529,0)</f>
        <v>119</v>
      </c>
    </row>
    <row r="1530" spans="1:13" x14ac:dyDescent="0.2">
      <c r="A1530">
        <v>1</v>
      </c>
      <c r="B1530" t="s">
        <v>19</v>
      </c>
      <c r="C1530">
        <v>1529</v>
      </c>
      <c r="D1530">
        <f>SUMIFS('MPO Data'!D:D,'MPO Data'!C:C,TAZ!C1530)</f>
        <v>742</v>
      </c>
      <c r="E1530">
        <f>SUMIFS(NHGIS!B:B,NHGIS!A:A,TAZ!C1530)</f>
        <v>999</v>
      </c>
      <c r="F1530">
        <f t="shared" si="46"/>
        <v>742</v>
      </c>
      <c r="G1530">
        <f t="shared" si="47"/>
        <v>510</v>
      </c>
      <c r="H1530">
        <f>ROUND(VLOOKUP($C1530,NHGIS!$A$2:$H$4300,COLUMN(NHGIS!C$1))*F1530,0)</f>
        <v>232</v>
      </c>
      <c r="I1530">
        <f>ROUND(VLOOKUP($C1530,NHGIS!$A$2:$H$4300,COLUMN(NHGIS!D$1))*$F1530,0)</f>
        <v>32</v>
      </c>
      <c r="J1530">
        <f>ROUND(VLOOKUP($C1530,NHGIS!$A$2:$H$4300,COLUMN(NHGIS!E$1))*$F1530,0)</f>
        <v>88</v>
      </c>
      <c r="K1530">
        <f>ROUND(VLOOKUP($C1530,NHGIS!$A$2:$H$4300,COLUMN(NHGIS!F$1))*$F1530,0)</f>
        <v>63</v>
      </c>
      <c r="L1530">
        <f>ROUND(VLOOKUP($C1530,NHGIS!$A$2:$H$4300,COLUMN(NHGIS!G$1))*$F1530,0)</f>
        <v>70</v>
      </c>
      <c r="M1530">
        <f>ROUND(VLOOKUP($C1530,NHGIS!$A$2:$H$4300,COLUMN(NHGIS!H$1))*$F1530,0)</f>
        <v>489</v>
      </c>
    </row>
    <row r="1531" spans="1:13" x14ac:dyDescent="0.2">
      <c r="A1531">
        <v>1</v>
      </c>
      <c r="B1531" t="s">
        <v>19</v>
      </c>
      <c r="C1531">
        <v>1530</v>
      </c>
      <c r="D1531">
        <f>SUMIFS('MPO Data'!D:D,'MPO Data'!C:C,TAZ!C1531)</f>
        <v>619</v>
      </c>
      <c r="E1531">
        <f>SUMIFS(NHGIS!B:B,NHGIS!A:A,TAZ!C1531)</f>
        <v>526.25</v>
      </c>
      <c r="F1531">
        <f t="shared" si="46"/>
        <v>619</v>
      </c>
      <c r="G1531">
        <f t="shared" si="47"/>
        <v>408</v>
      </c>
      <c r="H1531">
        <f>ROUND(VLOOKUP($C1531,NHGIS!$A$2:$H$4300,COLUMN(NHGIS!C$1))*F1531,0)</f>
        <v>211</v>
      </c>
      <c r="I1531">
        <f>ROUND(VLOOKUP($C1531,NHGIS!$A$2:$H$4300,COLUMN(NHGIS!D$1))*$F1531,0)</f>
        <v>75</v>
      </c>
      <c r="J1531">
        <f>ROUND(VLOOKUP($C1531,NHGIS!$A$2:$H$4300,COLUMN(NHGIS!E$1))*$F1531,0)</f>
        <v>97</v>
      </c>
      <c r="K1531">
        <f>ROUND(VLOOKUP($C1531,NHGIS!$A$2:$H$4300,COLUMN(NHGIS!F$1))*$F1531,0)</f>
        <v>66</v>
      </c>
      <c r="L1531">
        <f>ROUND(VLOOKUP($C1531,NHGIS!$A$2:$H$4300,COLUMN(NHGIS!G$1))*$F1531,0)</f>
        <v>52</v>
      </c>
      <c r="M1531">
        <f>ROUND(VLOOKUP($C1531,NHGIS!$A$2:$H$4300,COLUMN(NHGIS!H$1))*$F1531,0)</f>
        <v>329</v>
      </c>
    </row>
    <row r="1532" spans="1:13" x14ac:dyDescent="0.2">
      <c r="A1532">
        <v>1</v>
      </c>
      <c r="B1532" t="s">
        <v>19</v>
      </c>
      <c r="C1532">
        <v>1531</v>
      </c>
      <c r="D1532">
        <f>SUMIFS('MPO Data'!D:D,'MPO Data'!C:C,TAZ!C1532)</f>
        <v>646</v>
      </c>
      <c r="E1532">
        <f>SUMIFS(NHGIS!B:B,NHGIS!A:A,TAZ!C1532)</f>
        <v>526.25</v>
      </c>
      <c r="F1532">
        <f t="shared" si="46"/>
        <v>646</v>
      </c>
      <c r="G1532">
        <f t="shared" si="47"/>
        <v>426</v>
      </c>
      <c r="H1532">
        <f>ROUND(VLOOKUP($C1532,NHGIS!$A$2:$H$4300,COLUMN(NHGIS!C$1))*F1532,0)</f>
        <v>220</v>
      </c>
      <c r="I1532">
        <f>ROUND(VLOOKUP($C1532,NHGIS!$A$2:$H$4300,COLUMN(NHGIS!D$1))*$F1532,0)</f>
        <v>78</v>
      </c>
      <c r="J1532">
        <f>ROUND(VLOOKUP($C1532,NHGIS!$A$2:$H$4300,COLUMN(NHGIS!E$1))*$F1532,0)</f>
        <v>102</v>
      </c>
      <c r="K1532">
        <f>ROUND(VLOOKUP($C1532,NHGIS!$A$2:$H$4300,COLUMN(NHGIS!F$1))*$F1532,0)</f>
        <v>69</v>
      </c>
      <c r="L1532">
        <f>ROUND(VLOOKUP($C1532,NHGIS!$A$2:$H$4300,COLUMN(NHGIS!G$1))*$F1532,0)</f>
        <v>54</v>
      </c>
      <c r="M1532">
        <f>ROUND(VLOOKUP($C1532,NHGIS!$A$2:$H$4300,COLUMN(NHGIS!H$1))*$F1532,0)</f>
        <v>343</v>
      </c>
    </row>
    <row r="1533" spans="1:13" x14ac:dyDescent="0.2">
      <c r="A1533">
        <v>1</v>
      </c>
      <c r="B1533" t="s">
        <v>19</v>
      </c>
      <c r="C1533">
        <v>1532</v>
      </c>
      <c r="D1533">
        <f>SUMIFS('MPO Data'!D:D,'MPO Data'!C:C,TAZ!C1533)</f>
        <v>2677</v>
      </c>
      <c r="E1533">
        <f>SUMIFS(NHGIS!B:B,NHGIS!A:A,TAZ!C1533)</f>
        <v>2921</v>
      </c>
      <c r="F1533">
        <f t="shared" si="46"/>
        <v>2677</v>
      </c>
      <c r="G1533">
        <f t="shared" si="47"/>
        <v>1437</v>
      </c>
      <c r="H1533">
        <f>ROUND(VLOOKUP($C1533,NHGIS!$A$2:$H$4300,COLUMN(NHGIS!C$1))*F1533,0)</f>
        <v>1240</v>
      </c>
      <c r="I1533">
        <f>ROUND(VLOOKUP($C1533,NHGIS!$A$2:$H$4300,COLUMN(NHGIS!D$1))*$F1533,0)</f>
        <v>532</v>
      </c>
      <c r="J1533">
        <f>ROUND(VLOOKUP($C1533,NHGIS!$A$2:$H$4300,COLUMN(NHGIS!E$1))*$F1533,0)</f>
        <v>281</v>
      </c>
      <c r="K1533">
        <f>ROUND(VLOOKUP($C1533,NHGIS!$A$2:$H$4300,COLUMN(NHGIS!F$1))*$F1533,0)</f>
        <v>335</v>
      </c>
      <c r="L1533">
        <f>ROUND(VLOOKUP($C1533,NHGIS!$A$2:$H$4300,COLUMN(NHGIS!G$1))*$F1533,0)</f>
        <v>320</v>
      </c>
      <c r="M1533">
        <f>ROUND(VLOOKUP($C1533,NHGIS!$A$2:$H$4300,COLUMN(NHGIS!H$1))*$F1533,0)</f>
        <v>1209</v>
      </c>
    </row>
    <row r="1534" spans="1:13" x14ac:dyDescent="0.2">
      <c r="A1534">
        <v>1</v>
      </c>
      <c r="B1534" t="s">
        <v>19</v>
      </c>
      <c r="C1534">
        <v>1533</v>
      </c>
      <c r="D1534">
        <f>SUMIFS('MPO Data'!D:D,'MPO Data'!C:C,TAZ!C1534)</f>
        <v>1332</v>
      </c>
      <c r="E1534">
        <f>SUMIFS(NHGIS!B:B,NHGIS!A:A,TAZ!C1534)</f>
        <v>1350</v>
      </c>
      <c r="F1534">
        <f t="shared" si="46"/>
        <v>1332</v>
      </c>
      <c r="G1534">
        <f t="shared" si="47"/>
        <v>750</v>
      </c>
      <c r="H1534">
        <f>ROUND(VLOOKUP($C1534,NHGIS!$A$2:$H$4300,COLUMN(NHGIS!C$1))*F1534,0)</f>
        <v>582</v>
      </c>
      <c r="I1534">
        <f>ROUND(VLOOKUP($C1534,NHGIS!$A$2:$H$4300,COLUMN(NHGIS!D$1))*$F1534,0)</f>
        <v>68</v>
      </c>
      <c r="J1534">
        <f>ROUND(VLOOKUP($C1534,NHGIS!$A$2:$H$4300,COLUMN(NHGIS!E$1))*$F1534,0)</f>
        <v>167</v>
      </c>
      <c r="K1534">
        <f>ROUND(VLOOKUP($C1534,NHGIS!$A$2:$H$4300,COLUMN(NHGIS!F$1))*$F1534,0)</f>
        <v>54</v>
      </c>
      <c r="L1534">
        <f>ROUND(VLOOKUP($C1534,NHGIS!$A$2:$H$4300,COLUMN(NHGIS!G$1))*$F1534,0)</f>
        <v>79</v>
      </c>
      <c r="M1534">
        <f>ROUND(VLOOKUP($C1534,NHGIS!$A$2:$H$4300,COLUMN(NHGIS!H$1))*$F1534,0)</f>
        <v>964</v>
      </c>
    </row>
    <row r="1535" spans="1:13" x14ac:dyDescent="0.2">
      <c r="A1535">
        <v>1</v>
      </c>
      <c r="B1535" t="s">
        <v>19</v>
      </c>
      <c r="C1535">
        <v>1534</v>
      </c>
      <c r="D1535">
        <f>SUMIFS('MPO Data'!D:D,'MPO Data'!C:C,TAZ!C1535)</f>
        <v>2710</v>
      </c>
      <c r="E1535">
        <f>SUMIFS(NHGIS!B:B,NHGIS!A:A,TAZ!C1535)</f>
        <v>2686</v>
      </c>
      <c r="F1535">
        <f t="shared" si="46"/>
        <v>2710</v>
      </c>
      <c r="G1535">
        <f t="shared" si="47"/>
        <v>1625</v>
      </c>
      <c r="H1535">
        <f>ROUND(VLOOKUP($C1535,NHGIS!$A$2:$H$4300,COLUMN(NHGIS!C$1))*F1535,0)</f>
        <v>1085</v>
      </c>
      <c r="I1535">
        <f>ROUND(VLOOKUP($C1535,NHGIS!$A$2:$H$4300,COLUMN(NHGIS!D$1))*$F1535,0)</f>
        <v>71</v>
      </c>
      <c r="J1535">
        <f>ROUND(VLOOKUP($C1535,NHGIS!$A$2:$H$4300,COLUMN(NHGIS!E$1))*$F1535,0)</f>
        <v>148</v>
      </c>
      <c r="K1535">
        <f>ROUND(VLOOKUP($C1535,NHGIS!$A$2:$H$4300,COLUMN(NHGIS!F$1))*$F1535,0)</f>
        <v>149</v>
      </c>
      <c r="L1535">
        <f>ROUND(VLOOKUP($C1535,NHGIS!$A$2:$H$4300,COLUMN(NHGIS!G$1))*$F1535,0)</f>
        <v>133</v>
      </c>
      <c r="M1535">
        <f>ROUND(VLOOKUP($C1535,NHGIS!$A$2:$H$4300,COLUMN(NHGIS!H$1))*$F1535,0)</f>
        <v>2209</v>
      </c>
    </row>
    <row r="1536" spans="1:13" x14ac:dyDescent="0.2">
      <c r="A1536">
        <v>1</v>
      </c>
      <c r="B1536" t="s">
        <v>19</v>
      </c>
      <c r="C1536">
        <v>1535</v>
      </c>
      <c r="D1536">
        <f>SUMIFS('MPO Data'!D:D,'MPO Data'!C:C,TAZ!C1536)</f>
        <v>2032</v>
      </c>
      <c r="E1536">
        <f>SUMIFS(NHGIS!B:B,NHGIS!A:A,TAZ!C1536)</f>
        <v>1853</v>
      </c>
      <c r="F1536">
        <f t="shared" si="46"/>
        <v>2032</v>
      </c>
      <c r="G1536">
        <f t="shared" si="47"/>
        <v>1468</v>
      </c>
      <c r="H1536">
        <f>ROUND(VLOOKUP($C1536,NHGIS!$A$2:$H$4300,COLUMN(NHGIS!C$1))*F1536,0)</f>
        <v>564</v>
      </c>
      <c r="I1536">
        <f>ROUND(VLOOKUP($C1536,NHGIS!$A$2:$H$4300,COLUMN(NHGIS!D$1))*$F1536,0)</f>
        <v>183</v>
      </c>
      <c r="J1536">
        <f>ROUND(VLOOKUP($C1536,NHGIS!$A$2:$H$4300,COLUMN(NHGIS!E$1))*$F1536,0)</f>
        <v>287</v>
      </c>
      <c r="K1536">
        <f>ROUND(VLOOKUP($C1536,NHGIS!$A$2:$H$4300,COLUMN(NHGIS!F$1))*$F1536,0)</f>
        <v>248</v>
      </c>
      <c r="L1536">
        <f>ROUND(VLOOKUP($C1536,NHGIS!$A$2:$H$4300,COLUMN(NHGIS!G$1))*$F1536,0)</f>
        <v>197</v>
      </c>
      <c r="M1536">
        <f>ROUND(VLOOKUP($C1536,NHGIS!$A$2:$H$4300,COLUMN(NHGIS!H$1))*$F1536,0)</f>
        <v>1116</v>
      </c>
    </row>
    <row r="1537" spans="1:13" x14ac:dyDescent="0.2">
      <c r="A1537">
        <v>1</v>
      </c>
      <c r="B1537" t="s">
        <v>19</v>
      </c>
      <c r="C1537">
        <v>1536</v>
      </c>
      <c r="D1537">
        <f>SUMIFS('MPO Data'!D:D,'MPO Data'!C:C,TAZ!C1537)</f>
        <v>1751</v>
      </c>
      <c r="E1537">
        <f>SUMIFS(NHGIS!B:B,NHGIS!A:A,TAZ!C1537)</f>
        <v>1764</v>
      </c>
      <c r="F1537">
        <f t="shared" si="46"/>
        <v>1751</v>
      </c>
      <c r="G1537">
        <f t="shared" si="47"/>
        <v>966</v>
      </c>
      <c r="H1537">
        <f>ROUND(VLOOKUP($C1537,NHGIS!$A$2:$H$4300,COLUMN(NHGIS!C$1))*F1537,0)</f>
        <v>785</v>
      </c>
      <c r="I1537">
        <f>ROUND(VLOOKUP($C1537,NHGIS!$A$2:$H$4300,COLUMN(NHGIS!D$1))*$F1537,0)</f>
        <v>95</v>
      </c>
      <c r="J1537">
        <f>ROUND(VLOOKUP($C1537,NHGIS!$A$2:$H$4300,COLUMN(NHGIS!E$1))*$F1537,0)</f>
        <v>46</v>
      </c>
      <c r="K1537">
        <f>ROUND(VLOOKUP($C1537,NHGIS!$A$2:$H$4300,COLUMN(NHGIS!F$1))*$F1537,0)</f>
        <v>117</v>
      </c>
      <c r="L1537">
        <f>ROUND(VLOOKUP($C1537,NHGIS!$A$2:$H$4300,COLUMN(NHGIS!G$1))*$F1537,0)</f>
        <v>157</v>
      </c>
      <c r="M1537">
        <f>ROUND(VLOOKUP($C1537,NHGIS!$A$2:$H$4300,COLUMN(NHGIS!H$1))*$F1537,0)</f>
        <v>1336</v>
      </c>
    </row>
    <row r="1538" spans="1:13" x14ac:dyDescent="0.2">
      <c r="A1538">
        <v>1</v>
      </c>
      <c r="B1538" t="s">
        <v>19</v>
      </c>
      <c r="C1538">
        <v>1537</v>
      </c>
      <c r="D1538">
        <f>SUMIFS('MPO Data'!D:D,'MPO Data'!C:C,TAZ!C1538)</f>
        <v>2103</v>
      </c>
      <c r="E1538">
        <f>SUMIFS(NHGIS!B:B,NHGIS!A:A,TAZ!C1538)</f>
        <v>1968</v>
      </c>
      <c r="F1538">
        <f t="shared" si="46"/>
        <v>2103</v>
      </c>
      <c r="G1538">
        <f t="shared" si="47"/>
        <v>1271</v>
      </c>
      <c r="H1538">
        <f>ROUND(VLOOKUP($C1538,NHGIS!$A$2:$H$4300,COLUMN(NHGIS!C$1))*F1538,0)</f>
        <v>832</v>
      </c>
      <c r="I1538">
        <f>ROUND(VLOOKUP($C1538,NHGIS!$A$2:$H$4300,COLUMN(NHGIS!D$1))*$F1538,0)</f>
        <v>107</v>
      </c>
      <c r="J1538">
        <f>ROUND(VLOOKUP($C1538,NHGIS!$A$2:$H$4300,COLUMN(NHGIS!E$1))*$F1538,0)</f>
        <v>184</v>
      </c>
      <c r="K1538">
        <f>ROUND(VLOOKUP($C1538,NHGIS!$A$2:$H$4300,COLUMN(NHGIS!F$1))*$F1538,0)</f>
        <v>171</v>
      </c>
      <c r="L1538">
        <f>ROUND(VLOOKUP($C1538,NHGIS!$A$2:$H$4300,COLUMN(NHGIS!G$1))*$F1538,0)</f>
        <v>239</v>
      </c>
      <c r="M1538">
        <f>ROUND(VLOOKUP($C1538,NHGIS!$A$2:$H$4300,COLUMN(NHGIS!H$1))*$F1538,0)</f>
        <v>1402</v>
      </c>
    </row>
    <row r="1539" spans="1:13" x14ac:dyDescent="0.2">
      <c r="A1539">
        <v>1</v>
      </c>
      <c r="B1539" t="s">
        <v>19</v>
      </c>
      <c r="C1539">
        <v>1538</v>
      </c>
      <c r="D1539">
        <f>SUMIFS('MPO Data'!D:D,'MPO Data'!C:C,TAZ!C1539)</f>
        <v>0</v>
      </c>
      <c r="E1539">
        <f>SUMIFS(NHGIS!B:B,NHGIS!A:A,TAZ!C1539)</f>
        <v>0</v>
      </c>
      <c r="F1539">
        <f t="shared" ref="F1539:F1602" si="48">D1539</f>
        <v>0</v>
      </c>
      <c r="G1539">
        <f t="shared" ref="G1539:G1602" si="49">F1539-H1539</f>
        <v>0</v>
      </c>
      <c r="H1539">
        <f>ROUND(VLOOKUP($C1539,NHGIS!$A$2:$H$4300,COLUMN(NHGIS!C$1))*F1539,0)</f>
        <v>0</v>
      </c>
      <c r="I1539">
        <f>ROUND(VLOOKUP($C1539,NHGIS!$A$2:$H$4300,COLUMN(NHGIS!D$1))*$F1539,0)</f>
        <v>0</v>
      </c>
      <c r="J1539">
        <f>ROUND(VLOOKUP($C1539,NHGIS!$A$2:$H$4300,COLUMN(NHGIS!E$1))*$F1539,0)</f>
        <v>0</v>
      </c>
      <c r="K1539">
        <f>ROUND(VLOOKUP($C1539,NHGIS!$A$2:$H$4300,COLUMN(NHGIS!F$1))*$F1539,0)</f>
        <v>0</v>
      </c>
      <c r="L1539">
        <f>ROUND(VLOOKUP($C1539,NHGIS!$A$2:$H$4300,COLUMN(NHGIS!G$1))*$F1539,0)</f>
        <v>0</v>
      </c>
      <c r="M1539">
        <f>ROUND(VLOOKUP($C1539,NHGIS!$A$2:$H$4300,COLUMN(NHGIS!H$1))*$F1539,0)</f>
        <v>0</v>
      </c>
    </row>
    <row r="1540" spans="1:13" x14ac:dyDescent="0.2">
      <c r="A1540">
        <v>1</v>
      </c>
      <c r="B1540" t="s">
        <v>19</v>
      </c>
      <c r="C1540">
        <v>1539</v>
      </c>
      <c r="D1540">
        <f>SUMIFS('MPO Data'!D:D,'MPO Data'!C:C,TAZ!C1540)</f>
        <v>1092</v>
      </c>
      <c r="E1540">
        <f>SUMIFS(NHGIS!B:B,NHGIS!A:A,TAZ!C1540)</f>
        <v>1098</v>
      </c>
      <c r="F1540">
        <f t="shared" si="48"/>
        <v>1092</v>
      </c>
      <c r="G1540">
        <f t="shared" si="49"/>
        <v>623</v>
      </c>
      <c r="H1540">
        <f>ROUND(VLOOKUP($C1540,NHGIS!$A$2:$H$4300,COLUMN(NHGIS!C$1))*F1540,0)</f>
        <v>469</v>
      </c>
      <c r="I1540">
        <f>ROUND(VLOOKUP($C1540,NHGIS!$A$2:$H$4300,COLUMN(NHGIS!D$1))*$F1540,0)</f>
        <v>84</v>
      </c>
      <c r="J1540">
        <f>ROUND(VLOOKUP($C1540,NHGIS!$A$2:$H$4300,COLUMN(NHGIS!E$1))*$F1540,0)</f>
        <v>200</v>
      </c>
      <c r="K1540">
        <f>ROUND(VLOOKUP($C1540,NHGIS!$A$2:$H$4300,COLUMN(NHGIS!F$1))*$F1540,0)</f>
        <v>218</v>
      </c>
      <c r="L1540">
        <f>ROUND(VLOOKUP($C1540,NHGIS!$A$2:$H$4300,COLUMN(NHGIS!G$1))*$F1540,0)</f>
        <v>62</v>
      </c>
      <c r="M1540">
        <f>ROUND(VLOOKUP($C1540,NHGIS!$A$2:$H$4300,COLUMN(NHGIS!H$1))*$F1540,0)</f>
        <v>529</v>
      </c>
    </row>
    <row r="1541" spans="1:13" x14ac:dyDescent="0.2">
      <c r="A1541">
        <v>1</v>
      </c>
      <c r="B1541" t="s">
        <v>19</v>
      </c>
      <c r="C1541">
        <v>1540</v>
      </c>
      <c r="D1541">
        <f>SUMIFS('MPO Data'!D:D,'MPO Data'!C:C,TAZ!C1541)</f>
        <v>1065</v>
      </c>
      <c r="E1541">
        <f>SUMIFS(NHGIS!B:B,NHGIS!A:A,TAZ!C1541)</f>
        <v>1058</v>
      </c>
      <c r="F1541">
        <f t="shared" si="48"/>
        <v>1065</v>
      </c>
      <c r="G1541">
        <f t="shared" si="49"/>
        <v>583</v>
      </c>
      <c r="H1541">
        <f>ROUND(VLOOKUP($C1541,NHGIS!$A$2:$H$4300,COLUMN(NHGIS!C$1))*F1541,0)</f>
        <v>482</v>
      </c>
      <c r="I1541">
        <f>ROUND(VLOOKUP($C1541,NHGIS!$A$2:$H$4300,COLUMN(NHGIS!D$1))*$F1541,0)</f>
        <v>67</v>
      </c>
      <c r="J1541">
        <f>ROUND(VLOOKUP($C1541,NHGIS!$A$2:$H$4300,COLUMN(NHGIS!E$1))*$F1541,0)</f>
        <v>97</v>
      </c>
      <c r="K1541">
        <f>ROUND(VLOOKUP($C1541,NHGIS!$A$2:$H$4300,COLUMN(NHGIS!F$1))*$F1541,0)</f>
        <v>117</v>
      </c>
      <c r="L1541">
        <f>ROUND(VLOOKUP($C1541,NHGIS!$A$2:$H$4300,COLUMN(NHGIS!G$1))*$F1541,0)</f>
        <v>52</v>
      </c>
      <c r="M1541">
        <f>ROUND(VLOOKUP($C1541,NHGIS!$A$2:$H$4300,COLUMN(NHGIS!H$1))*$F1541,0)</f>
        <v>732</v>
      </c>
    </row>
    <row r="1542" spans="1:13" x14ac:dyDescent="0.2">
      <c r="A1542">
        <v>1</v>
      </c>
      <c r="B1542" t="s">
        <v>19</v>
      </c>
      <c r="C1542">
        <v>1541</v>
      </c>
      <c r="D1542">
        <f>SUMIFS('MPO Data'!D:D,'MPO Data'!C:C,TAZ!C1542)</f>
        <v>1047</v>
      </c>
      <c r="E1542">
        <f>SUMIFS(NHGIS!B:B,NHGIS!A:A,TAZ!C1542)</f>
        <v>1057</v>
      </c>
      <c r="F1542">
        <f t="shared" si="48"/>
        <v>1047</v>
      </c>
      <c r="G1542">
        <f t="shared" si="49"/>
        <v>574</v>
      </c>
      <c r="H1542">
        <f>ROUND(VLOOKUP($C1542,NHGIS!$A$2:$H$4300,COLUMN(NHGIS!C$1))*F1542,0)</f>
        <v>473</v>
      </c>
      <c r="I1542">
        <f>ROUND(VLOOKUP($C1542,NHGIS!$A$2:$H$4300,COLUMN(NHGIS!D$1))*$F1542,0)</f>
        <v>49</v>
      </c>
      <c r="J1542">
        <f>ROUND(VLOOKUP($C1542,NHGIS!$A$2:$H$4300,COLUMN(NHGIS!E$1))*$F1542,0)</f>
        <v>97</v>
      </c>
      <c r="K1542">
        <f>ROUND(VLOOKUP($C1542,NHGIS!$A$2:$H$4300,COLUMN(NHGIS!F$1))*$F1542,0)</f>
        <v>59</v>
      </c>
      <c r="L1542">
        <f>ROUND(VLOOKUP($C1542,NHGIS!$A$2:$H$4300,COLUMN(NHGIS!G$1))*$F1542,0)</f>
        <v>31</v>
      </c>
      <c r="M1542">
        <f>ROUND(VLOOKUP($C1542,NHGIS!$A$2:$H$4300,COLUMN(NHGIS!H$1))*$F1542,0)</f>
        <v>811</v>
      </c>
    </row>
    <row r="1543" spans="1:13" x14ac:dyDescent="0.2">
      <c r="A1543">
        <v>1</v>
      </c>
      <c r="B1543" t="s">
        <v>19</v>
      </c>
      <c r="C1543">
        <v>1542</v>
      </c>
      <c r="D1543">
        <f>SUMIFS('MPO Data'!D:D,'MPO Data'!C:C,TAZ!C1543)</f>
        <v>1443</v>
      </c>
      <c r="E1543">
        <f>SUMIFS(NHGIS!B:B,NHGIS!A:A,TAZ!C1543)</f>
        <v>1427</v>
      </c>
      <c r="F1543">
        <f t="shared" si="48"/>
        <v>1443</v>
      </c>
      <c r="G1543">
        <f t="shared" si="49"/>
        <v>775</v>
      </c>
      <c r="H1543">
        <f>ROUND(VLOOKUP($C1543,NHGIS!$A$2:$H$4300,COLUMN(NHGIS!C$1))*F1543,0)</f>
        <v>668</v>
      </c>
      <c r="I1543">
        <f>ROUND(VLOOKUP($C1543,NHGIS!$A$2:$H$4300,COLUMN(NHGIS!D$1))*$F1543,0)</f>
        <v>40</v>
      </c>
      <c r="J1543">
        <f>ROUND(VLOOKUP($C1543,NHGIS!$A$2:$H$4300,COLUMN(NHGIS!E$1))*$F1543,0)</f>
        <v>91</v>
      </c>
      <c r="K1543">
        <f>ROUND(VLOOKUP($C1543,NHGIS!$A$2:$H$4300,COLUMN(NHGIS!F$1))*$F1543,0)</f>
        <v>121</v>
      </c>
      <c r="L1543">
        <f>ROUND(VLOOKUP($C1543,NHGIS!$A$2:$H$4300,COLUMN(NHGIS!G$1))*$F1543,0)</f>
        <v>138</v>
      </c>
      <c r="M1543">
        <f>ROUND(VLOOKUP($C1543,NHGIS!$A$2:$H$4300,COLUMN(NHGIS!H$1))*$F1543,0)</f>
        <v>1053</v>
      </c>
    </row>
    <row r="1544" spans="1:13" x14ac:dyDescent="0.2">
      <c r="A1544">
        <v>1</v>
      </c>
      <c r="B1544" t="s">
        <v>19</v>
      </c>
      <c r="C1544">
        <v>1543</v>
      </c>
      <c r="D1544">
        <f>SUMIFS('MPO Data'!D:D,'MPO Data'!C:C,TAZ!C1544)</f>
        <v>2099</v>
      </c>
      <c r="E1544">
        <f>SUMIFS(NHGIS!B:B,NHGIS!A:A,TAZ!C1544)</f>
        <v>2194</v>
      </c>
      <c r="F1544">
        <f t="shared" si="48"/>
        <v>2099</v>
      </c>
      <c r="G1544">
        <f t="shared" si="49"/>
        <v>1341</v>
      </c>
      <c r="H1544">
        <f>ROUND(VLOOKUP($C1544,NHGIS!$A$2:$H$4300,COLUMN(NHGIS!C$1))*F1544,0)</f>
        <v>758</v>
      </c>
      <c r="I1544">
        <f>ROUND(VLOOKUP($C1544,NHGIS!$A$2:$H$4300,COLUMN(NHGIS!D$1))*$F1544,0)</f>
        <v>139</v>
      </c>
      <c r="J1544">
        <f>ROUND(VLOOKUP($C1544,NHGIS!$A$2:$H$4300,COLUMN(NHGIS!E$1))*$F1544,0)</f>
        <v>229</v>
      </c>
      <c r="K1544">
        <f>ROUND(VLOOKUP($C1544,NHGIS!$A$2:$H$4300,COLUMN(NHGIS!F$1))*$F1544,0)</f>
        <v>341</v>
      </c>
      <c r="L1544">
        <f>ROUND(VLOOKUP($C1544,NHGIS!$A$2:$H$4300,COLUMN(NHGIS!G$1))*$F1544,0)</f>
        <v>92</v>
      </c>
      <c r="M1544">
        <f>ROUND(VLOOKUP($C1544,NHGIS!$A$2:$H$4300,COLUMN(NHGIS!H$1))*$F1544,0)</f>
        <v>1299</v>
      </c>
    </row>
    <row r="1545" spans="1:13" x14ac:dyDescent="0.2">
      <c r="A1545">
        <v>1</v>
      </c>
      <c r="B1545" t="s">
        <v>19</v>
      </c>
      <c r="C1545">
        <v>1544</v>
      </c>
      <c r="D1545">
        <f>SUMIFS('MPO Data'!D:D,'MPO Data'!C:C,TAZ!C1545)</f>
        <v>1681</v>
      </c>
      <c r="E1545">
        <f>SUMIFS(NHGIS!B:B,NHGIS!A:A,TAZ!C1545)</f>
        <v>1698</v>
      </c>
      <c r="F1545">
        <f t="shared" si="48"/>
        <v>1681</v>
      </c>
      <c r="G1545">
        <f t="shared" si="49"/>
        <v>970</v>
      </c>
      <c r="H1545">
        <f>ROUND(VLOOKUP($C1545,NHGIS!$A$2:$H$4300,COLUMN(NHGIS!C$1))*F1545,0)</f>
        <v>711</v>
      </c>
      <c r="I1545">
        <f>ROUND(VLOOKUP($C1545,NHGIS!$A$2:$H$4300,COLUMN(NHGIS!D$1))*$F1545,0)</f>
        <v>74</v>
      </c>
      <c r="J1545">
        <f>ROUND(VLOOKUP($C1545,NHGIS!$A$2:$H$4300,COLUMN(NHGIS!E$1))*$F1545,0)</f>
        <v>137</v>
      </c>
      <c r="K1545">
        <f>ROUND(VLOOKUP($C1545,NHGIS!$A$2:$H$4300,COLUMN(NHGIS!F$1))*$F1545,0)</f>
        <v>166</v>
      </c>
      <c r="L1545">
        <f>ROUND(VLOOKUP($C1545,NHGIS!$A$2:$H$4300,COLUMN(NHGIS!G$1))*$F1545,0)</f>
        <v>193</v>
      </c>
      <c r="M1545">
        <f>ROUND(VLOOKUP($C1545,NHGIS!$A$2:$H$4300,COLUMN(NHGIS!H$1))*$F1545,0)</f>
        <v>1111</v>
      </c>
    </row>
    <row r="1546" spans="1:13" x14ac:dyDescent="0.2">
      <c r="A1546">
        <v>1</v>
      </c>
      <c r="B1546" t="s">
        <v>19</v>
      </c>
      <c r="C1546">
        <v>1545</v>
      </c>
      <c r="D1546">
        <f>SUMIFS('MPO Data'!D:D,'MPO Data'!C:C,TAZ!C1546)</f>
        <v>748</v>
      </c>
      <c r="E1546">
        <f>SUMIFS(NHGIS!B:B,NHGIS!A:A,TAZ!C1546)</f>
        <v>866</v>
      </c>
      <c r="F1546">
        <f t="shared" si="48"/>
        <v>748</v>
      </c>
      <c r="G1546">
        <f t="shared" si="49"/>
        <v>466</v>
      </c>
      <c r="H1546">
        <f>ROUND(VLOOKUP($C1546,NHGIS!$A$2:$H$4300,COLUMN(NHGIS!C$1))*F1546,0)</f>
        <v>282</v>
      </c>
      <c r="I1546">
        <f>ROUND(VLOOKUP($C1546,NHGIS!$A$2:$H$4300,COLUMN(NHGIS!D$1))*$F1546,0)</f>
        <v>141</v>
      </c>
      <c r="J1546">
        <f>ROUND(VLOOKUP($C1546,NHGIS!$A$2:$H$4300,COLUMN(NHGIS!E$1))*$F1546,0)</f>
        <v>95</v>
      </c>
      <c r="K1546">
        <f>ROUND(VLOOKUP($C1546,NHGIS!$A$2:$H$4300,COLUMN(NHGIS!F$1))*$F1546,0)</f>
        <v>172</v>
      </c>
      <c r="L1546">
        <f>ROUND(VLOOKUP($C1546,NHGIS!$A$2:$H$4300,COLUMN(NHGIS!G$1))*$F1546,0)</f>
        <v>96</v>
      </c>
      <c r="M1546">
        <f>ROUND(VLOOKUP($C1546,NHGIS!$A$2:$H$4300,COLUMN(NHGIS!H$1))*$F1546,0)</f>
        <v>244</v>
      </c>
    </row>
    <row r="1547" spans="1:13" x14ac:dyDescent="0.2">
      <c r="A1547">
        <v>1</v>
      </c>
      <c r="B1547" t="s">
        <v>19</v>
      </c>
      <c r="C1547">
        <v>1546</v>
      </c>
      <c r="D1547">
        <f>SUMIFS('MPO Data'!D:D,'MPO Data'!C:C,TAZ!C1547)</f>
        <v>1908</v>
      </c>
      <c r="E1547">
        <f>SUMIFS(NHGIS!B:B,NHGIS!A:A,TAZ!C1547)</f>
        <v>2054</v>
      </c>
      <c r="F1547">
        <f t="shared" si="48"/>
        <v>1908</v>
      </c>
      <c r="G1547">
        <f t="shared" si="49"/>
        <v>1018</v>
      </c>
      <c r="H1547">
        <f>ROUND(VLOOKUP($C1547,NHGIS!$A$2:$H$4300,COLUMN(NHGIS!C$1))*F1547,0)</f>
        <v>890</v>
      </c>
      <c r="I1547">
        <f>ROUND(VLOOKUP($C1547,NHGIS!$A$2:$H$4300,COLUMN(NHGIS!D$1))*$F1547,0)</f>
        <v>192</v>
      </c>
      <c r="J1547">
        <f>ROUND(VLOOKUP($C1547,NHGIS!$A$2:$H$4300,COLUMN(NHGIS!E$1))*$F1547,0)</f>
        <v>242</v>
      </c>
      <c r="K1547">
        <f>ROUND(VLOOKUP($C1547,NHGIS!$A$2:$H$4300,COLUMN(NHGIS!F$1))*$F1547,0)</f>
        <v>218</v>
      </c>
      <c r="L1547">
        <f>ROUND(VLOOKUP($C1547,NHGIS!$A$2:$H$4300,COLUMN(NHGIS!G$1))*$F1547,0)</f>
        <v>291</v>
      </c>
      <c r="M1547">
        <f>ROUND(VLOOKUP($C1547,NHGIS!$A$2:$H$4300,COLUMN(NHGIS!H$1))*$F1547,0)</f>
        <v>964</v>
      </c>
    </row>
    <row r="1548" spans="1:13" x14ac:dyDescent="0.2">
      <c r="A1548">
        <v>1</v>
      </c>
      <c r="B1548" t="s">
        <v>19</v>
      </c>
      <c r="C1548">
        <v>1547</v>
      </c>
      <c r="D1548">
        <f>SUMIFS('MPO Data'!D:D,'MPO Data'!C:C,TAZ!C1548)</f>
        <v>1835</v>
      </c>
      <c r="E1548">
        <f>SUMIFS(NHGIS!B:B,NHGIS!A:A,TAZ!C1548)</f>
        <v>2081</v>
      </c>
      <c r="F1548">
        <f t="shared" si="48"/>
        <v>1835</v>
      </c>
      <c r="G1548">
        <f t="shared" si="49"/>
        <v>1130</v>
      </c>
      <c r="H1548">
        <f>ROUND(VLOOKUP($C1548,NHGIS!$A$2:$H$4300,COLUMN(NHGIS!C$1))*F1548,0)</f>
        <v>705</v>
      </c>
      <c r="I1548">
        <f>ROUND(VLOOKUP($C1548,NHGIS!$A$2:$H$4300,COLUMN(NHGIS!D$1))*$F1548,0)</f>
        <v>295</v>
      </c>
      <c r="J1548">
        <f>ROUND(VLOOKUP($C1548,NHGIS!$A$2:$H$4300,COLUMN(NHGIS!E$1))*$F1548,0)</f>
        <v>371</v>
      </c>
      <c r="K1548">
        <f>ROUND(VLOOKUP($C1548,NHGIS!$A$2:$H$4300,COLUMN(NHGIS!F$1))*$F1548,0)</f>
        <v>245</v>
      </c>
      <c r="L1548">
        <f>ROUND(VLOOKUP($C1548,NHGIS!$A$2:$H$4300,COLUMN(NHGIS!G$1))*$F1548,0)</f>
        <v>281</v>
      </c>
      <c r="M1548">
        <f>ROUND(VLOOKUP($C1548,NHGIS!$A$2:$H$4300,COLUMN(NHGIS!H$1))*$F1548,0)</f>
        <v>642</v>
      </c>
    </row>
    <row r="1549" spans="1:13" x14ac:dyDescent="0.2">
      <c r="A1549">
        <v>1</v>
      </c>
      <c r="B1549" t="s">
        <v>19</v>
      </c>
      <c r="C1549">
        <v>1548</v>
      </c>
      <c r="D1549">
        <f>SUMIFS('MPO Data'!D:D,'MPO Data'!C:C,TAZ!C1549)</f>
        <v>1452</v>
      </c>
      <c r="E1549">
        <f>SUMIFS(NHGIS!B:B,NHGIS!A:A,TAZ!C1549)</f>
        <v>1308</v>
      </c>
      <c r="F1549">
        <f t="shared" si="48"/>
        <v>1452</v>
      </c>
      <c r="G1549">
        <f t="shared" si="49"/>
        <v>813</v>
      </c>
      <c r="H1549">
        <f>ROUND(VLOOKUP($C1549,NHGIS!$A$2:$H$4300,COLUMN(NHGIS!C$1))*F1549,0)</f>
        <v>639</v>
      </c>
      <c r="I1549">
        <f>ROUND(VLOOKUP($C1549,NHGIS!$A$2:$H$4300,COLUMN(NHGIS!D$1))*$F1549,0)</f>
        <v>178</v>
      </c>
      <c r="J1549">
        <f>ROUND(VLOOKUP($C1549,NHGIS!$A$2:$H$4300,COLUMN(NHGIS!E$1))*$F1549,0)</f>
        <v>190</v>
      </c>
      <c r="K1549">
        <f>ROUND(VLOOKUP($C1549,NHGIS!$A$2:$H$4300,COLUMN(NHGIS!F$1))*$F1549,0)</f>
        <v>219</v>
      </c>
      <c r="L1549">
        <f>ROUND(VLOOKUP($C1549,NHGIS!$A$2:$H$4300,COLUMN(NHGIS!G$1))*$F1549,0)</f>
        <v>181</v>
      </c>
      <c r="M1549">
        <f>ROUND(VLOOKUP($C1549,NHGIS!$A$2:$H$4300,COLUMN(NHGIS!H$1))*$F1549,0)</f>
        <v>685</v>
      </c>
    </row>
    <row r="1550" spans="1:13" x14ac:dyDescent="0.2">
      <c r="A1550">
        <v>1</v>
      </c>
      <c r="B1550" t="s">
        <v>19</v>
      </c>
      <c r="C1550">
        <v>1549</v>
      </c>
      <c r="D1550">
        <f>SUMIFS('MPO Data'!D:D,'MPO Data'!C:C,TAZ!C1550)</f>
        <v>806</v>
      </c>
      <c r="E1550">
        <f>SUMIFS(NHGIS!B:B,NHGIS!A:A,TAZ!C1550)</f>
        <v>462</v>
      </c>
      <c r="F1550">
        <f t="shared" si="48"/>
        <v>806</v>
      </c>
      <c r="G1550">
        <f t="shared" si="49"/>
        <v>536</v>
      </c>
      <c r="H1550">
        <f>ROUND(VLOOKUP($C1550,NHGIS!$A$2:$H$4300,COLUMN(NHGIS!C$1))*F1550,0)</f>
        <v>270</v>
      </c>
      <c r="I1550">
        <f>ROUND(VLOOKUP($C1550,NHGIS!$A$2:$H$4300,COLUMN(NHGIS!D$1))*$F1550,0)</f>
        <v>0</v>
      </c>
      <c r="J1550">
        <f>ROUND(VLOOKUP($C1550,NHGIS!$A$2:$H$4300,COLUMN(NHGIS!E$1))*$F1550,0)</f>
        <v>129</v>
      </c>
      <c r="K1550">
        <f>ROUND(VLOOKUP($C1550,NHGIS!$A$2:$H$4300,COLUMN(NHGIS!F$1))*$F1550,0)</f>
        <v>24</v>
      </c>
      <c r="L1550">
        <f>ROUND(VLOOKUP($C1550,NHGIS!$A$2:$H$4300,COLUMN(NHGIS!G$1))*$F1550,0)</f>
        <v>126</v>
      </c>
      <c r="M1550">
        <f>ROUND(VLOOKUP($C1550,NHGIS!$A$2:$H$4300,COLUMN(NHGIS!H$1))*$F1550,0)</f>
        <v>527</v>
      </c>
    </row>
    <row r="1551" spans="1:13" x14ac:dyDescent="0.2">
      <c r="A1551">
        <v>1</v>
      </c>
      <c r="B1551" t="s">
        <v>19</v>
      </c>
      <c r="C1551">
        <v>1550</v>
      </c>
      <c r="D1551">
        <f>SUMIFS('MPO Data'!D:D,'MPO Data'!C:C,TAZ!C1551)</f>
        <v>998</v>
      </c>
      <c r="E1551">
        <f>SUMIFS(NHGIS!B:B,NHGIS!A:A,TAZ!C1551)</f>
        <v>1012</v>
      </c>
      <c r="F1551">
        <f t="shared" si="48"/>
        <v>998</v>
      </c>
      <c r="G1551">
        <f t="shared" si="49"/>
        <v>476</v>
      </c>
      <c r="H1551">
        <f>ROUND(VLOOKUP($C1551,NHGIS!$A$2:$H$4300,COLUMN(NHGIS!C$1))*F1551,0)</f>
        <v>522</v>
      </c>
      <c r="I1551">
        <f>ROUND(VLOOKUP($C1551,NHGIS!$A$2:$H$4300,COLUMN(NHGIS!D$1))*$F1551,0)</f>
        <v>39</v>
      </c>
      <c r="J1551">
        <f>ROUND(VLOOKUP($C1551,NHGIS!$A$2:$H$4300,COLUMN(NHGIS!E$1))*$F1551,0)</f>
        <v>76</v>
      </c>
      <c r="K1551">
        <f>ROUND(VLOOKUP($C1551,NHGIS!$A$2:$H$4300,COLUMN(NHGIS!F$1))*$F1551,0)</f>
        <v>106</v>
      </c>
      <c r="L1551">
        <f>ROUND(VLOOKUP($C1551,NHGIS!$A$2:$H$4300,COLUMN(NHGIS!G$1))*$F1551,0)</f>
        <v>141</v>
      </c>
      <c r="M1551">
        <f>ROUND(VLOOKUP($C1551,NHGIS!$A$2:$H$4300,COLUMN(NHGIS!H$1))*$F1551,0)</f>
        <v>636</v>
      </c>
    </row>
    <row r="1552" spans="1:13" x14ac:dyDescent="0.2">
      <c r="A1552">
        <v>1</v>
      </c>
      <c r="B1552" t="s">
        <v>19</v>
      </c>
      <c r="C1552">
        <v>1551</v>
      </c>
      <c r="D1552">
        <f>SUMIFS('MPO Data'!D:D,'MPO Data'!C:C,TAZ!C1552)</f>
        <v>692</v>
      </c>
      <c r="E1552">
        <f>SUMIFS(NHGIS!B:B,NHGIS!A:A,TAZ!C1552)</f>
        <v>729</v>
      </c>
      <c r="F1552">
        <f t="shared" si="48"/>
        <v>692</v>
      </c>
      <c r="G1552">
        <f t="shared" si="49"/>
        <v>361</v>
      </c>
      <c r="H1552">
        <f>ROUND(VLOOKUP($C1552,NHGIS!$A$2:$H$4300,COLUMN(NHGIS!C$1))*F1552,0)</f>
        <v>331</v>
      </c>
      <c r="I1552">
        <f>ROUND(VLOOKUP($C1552,NHGIS!$A$2:$H$4300,COLUMN(NHGIS!D$1))*$F1552,0)</f>
        <v>61</v>
      </c>
      <c r="J1552">
        <f>ROUND(VLOOKUP($C1552,NHGIS!$A$2:$H$4300,COLUMN(NHGIS!E$1))*$F1552,0)</f>
        <v>80</v>
      </c>
      <c r="K1552">
        <f>ROUND(VLOOKUP($C1552,NHGIS!$A$2:$H$4300,COLUMN(NHGIS!F$1))*$F1552,0)</f>
        <v>82</v>
      </c>
      <c r="L1552">
        <f>ROUND(VLOOKUP($C1552,NHGIS!$A$2:$H$4300,COLUMN(NHGIS!G$1))*$F1552,0)</f>
        <v>73</v>
      </c>
      <c r="M1552">
        <f>ROUND(VLOOKUP($C1552,NHGIS!$A$2:$H$4300,COLUMN(NHGIS!H$1))*$F1552,0)</f>
        <v>397</v>
      </c>
    </row>
    <row r="1553" spans="1:13" x14ac:dyDescent="0.2">
      <c r="A1553">
        <v>1</v>
      </c>
      <c r="B1553" t="s">
        <v>19</v>
      </c>
      <c r="C1553">
        <v>1552</v>
      </c>
      <c r="D1553">
        <f>SUMIFS('MPO Data'!D:D,'MPO Data'!C:C,TAZ!C1553)</f>
        <v>1166</v>
      </c>
      <c r="E1553">
        <f>SUMIFS(NHGIS!B:B,NHGIS!A:A,TAZ!C1553)</f>
        <v>1354</v>
      </c>
      <c r="F1553">
        <f t="shared" si="48"/>
        <v>1166</v>
      </c>
      <c r="G1553">
        <f t="shared" si="49"/>
        <v>652</v>
      </c>
      <c r="H1553">
        <f>ROUND(VLOOKUP($C1553,NHGIS!$A$2:$H$4300,COLUMN(NHGIS!C$1))*F1553,0)</f>
        <v>514</v>
      </c>
      <c r="I1553">
        <f>ROUND(VLOOKUP($C1553,NHGIS!$A$2:$H$4300,COLUMN(NHGIS!D$1))*$F1553,0)</f>
        <v>53</v>
      </c>
      <c r="J1553">
        <f>ROUND(VLOOKUP($C1553,NHGIS!$A$2:$H$4300,COLUMN(NHGIS!E$1))*$F1553,0)</f>
        <v>144</v>
      </c>
      <c r="K1553">
        <f>ROUND(VLOOKUP($C1553,NHGIS!$A$2:$H$4300,COLUMN(NHGIS!F$1))*$F1553,0)</f>
        <v>137</v>
      </c>
      <c r="L1553">
        <f>ROUND(VLOOKUP($C1553,NHGIS!$A$2:$H$4300,COLUMN(NHGIS!G$1))*$F1553,0)</f>
        <v>145</v>
      </c>
      <c r="M1553">
        <f>ROUND(VLOOKUP($C1553,NHGIS!$A$2:$H$4300,COLUMN(NHGIS!H$1))*$F1553,0)</f>
        <v>687</v>
      </c>
    </row>
    <row r="1554" spans="1:13" x14ac:dyDescent="0.2">
      <c r="A1554">
        <v>1</v>
      </c>
      <c r="B1554" t="s">
        <v>19</v>
      </c>
      <c r="C1554">
        <v>1553</v>
      </c>
      <c r="D1554">
        <f>SUMIFS('MPO Data'!D:D,'MPO Data'!C:C,TAZ!C1554)</f>
        <v>1306</v>
      </c>
      <c r="E1554">
        <f>SUMIFS(NHGIS!B:B,NHGIS!A:A,TAZ!C1554)</f>
        <v>1417</v>
      </c>
      <c r="F1554">
        <f t="shared" si="48"/>
        <v>1306</v>
      </c>
      <c r="G1554">
        <f t="shared" si="49"/>
        <v>835</v>
      </c>
      <c r="H1554">
        <f>ROUND(VLOOKUP($C1554,NHGIS!$A$2:$H$4300,COLUMN(NHGIS!C$1))*F1554,0)</f>
        <v>471</v>
      </c>
      <c r="I1554">
        <f>ROUND(VLOOKUP($C1554,NHGIS!$A$2:$H$4300,COLUMN(NHGIS!D$1))*$F1554,0)</f>
        <v>82</v>
      </c>
      <c r="J1554">
        <f>ROUND(VLOOKUP($C1554,NHGIS!$A$2:$H$4300,COLUMN(NHGIS!E$1))*$F1554,0)</f>
        <v>153</v>
      </c>
      <c r="K1554">
        <f>ROUND(VLOOKUP($C1554,NHGIS!$A$2:$H$4300,COLUMN(NHGIS!F$1))*$F1554,0)</f>
        <v>109</v>
      </c>
      <c r="L1554">
        <f>ROUND(VLOOKUP($C1554,NHGIS!$A$2:$H$4300,COLUMN(NHGIS!G$1))*$F1554,0)</f>
        <v>151</v>
      </c>
      <c r="M1554">
        <f>ROUND(VLOOKUP($C1554,NHGIS!$A$2:$H$4300,COLUMN(NHGIS!H$1))*$F1554,0)</f>
        <v>811</v>
      </c>
    </row>
    <row r="1555" spans="1:13" x14ac:dyDescent="0.2">
      <c r="A1555">
        <v>1</v>
      </c>
      <c r="B1555" t="s">
        <v>19</v>
      </c>
      <c r="C1555">
        <v>1554</v>
      </c>
      <c r="D1555">
        <f>SUMIFS('MPO Data'!D:D,'MPO Data'!C:C,TAZ!C1555)</f>
        <v>1806</v>
      </c>
      <c r="E1555">
        <f>SUMIFS(NHGIS!B:B,NHGIS!A:A,TAZ!C1555)</f>
        <v>1812</v>
      </c>
      <c r="F1555">
        <f t="shared" si="48"/>
        <v>1806</v>
      </c>
      <c r="G1555">
        <f t="shared" si="49"/>
        <v>1041</v>
      </c>
      <c r="H1555">
        <f>ROUND(VLOOKUP($C1555,NHGIS!$A$2:$H$4300,COLUMN(NHGIS!C$1))*F1555,0)</f>
        <v>765</v>
      </c>
      <c r="I1555">
        <f>ROUND(VLOOKUP($C1555,NHGIS!$A$2:$H$4300,COLUMN(NHGIS!D$1))*$F1555,0)</f>
        <v>148</v>
      </c>
      <c r="J1555">
        <f>ROUND(VLOOKUP($C1555,NHGIS!$A$2:$H$4300,COLUMN(NHGIS!E$1))*$F1555,0)</f>
        <v>212</v>
      </c>
      <c r="K1555">
        <f>ROUND(VLOOKUP($C1555,NHGIS!$A$2:$H$4300,COLUMN(NHGIS!F$1))*$F1555,0)</f>
        <v>136</v>
      </c>
      <c r="L1555">
        <f>ROUND(VLOOKUP($C1555,NHGIS!$A$2:$H$4300,COLUMN(NHGIS!G$1))*$F1555,0)</f>
        <v>203</v>
      </c>
      <c r="M1555">
        <f>ROUND(VLOOKUP($C1555,NHGIS!$A$2:$H$4300,COLUMN(NHGIS!H$1))*$F1555,0)</f>
        <v>1107</v>
      </c>
    </row>
    <row r="1556" spans="1:13" x14ac:dyDescent="0.2">
      <c r="A1556">
        <v>1</v>
      </c>
      <c r="B1556" t="s">
        <v>19</v>
      </c>
      <c r="C1556">
        <v>1555</v>
      </c>
      <c r="D1556">
        <f>SUMIFS('MPO Data'!D:D,'MPO Data'!C:C,TAZ!C1556)</f>
        <v>2953</v>
      </c>
      <c r="E1556">
        <f>SUMIFS(NHGIS!B:B,NHGIS!A:A,TAZ!C1556)</f>
        <v>3204</v>
      </c>
      <c r="F1556">
        <f t="shared" si="48"/>
        <v>2953</v>
      </c>
      <c r="G1556">
        <f t="shared" si="49"/>
        <v>1927</v>
      </c>
      <c r="H1556">
        <f>ROUND(VLOOKUP($C1556,NHGIS!$A$2:$H$4300,COLUMN(NHGIS!C$1))*F1556,0)</f>
        <v>1026</v>
      </c>
      <c r="I1556">
        <f>ROUND(VLOOKUP($C1556,NHGIS!$A$2:$H$4300,COLUMN(NHGIS!D$1))*$F1556,0)</f>
        <v>291</v>
      </c>
      <c r="J1556">
        <f>ROUND(VLOOKUP($C1556,NHGIS!$A$2:$H$4300,COLUMN(NHGIS!E$1))*$F1556,0)</f>
        <v>353</v>
      </c>
      <c r="K1556">
        <f>ROUND(VLOOKUP($C1556,NHGIS!$A$2:$H$4300,COLUMN(NHGIS!F$1))*$F1556,0)</f>
        <v>594</v>
      </c>
      <c r="L1556">
        <f>ROUND(VLOOKUP($C1556,NHGIS!$A$2:$H$4300,COLUMN(NHGIS!G$1))*$F1556,0)</f>
        <v>423</v>
      </c>
      <c r="M1556">
        <f>ROUND(VLOOKUP($C1556,NHGIS!$A$2:$H$4300,COLUMN(NHGIS!H$1))*$F1556,0)</f>
        <v>1291</v>
      </c>
    </row>
    <row r="1557" spans="1:13" x14ac:dyDescent="0.2">
      <c r="A1557">
        <v>1</v>
      </c>
      <c r="B1557" t="s">
        <v>19</v>
      </c>
      <c r="C1557">
        <v>1556</v>
      </c>
      <c r="D1557">
        <f>SUMIFS('MPO Data'!D:D,'MPO Data'!C:C,TAZ!C1557)</f>
        <v>1494</v>
      </c>
      <c r="E1557">
        <f>SUMIFS(NHGIS!B:B,NHGIS!A:A,TAZ!C1557)</f>
        <v>1449</v>
      </c>
      <c r="F1557">
        <f t="shared" si="48"/>
        <v>1494</v>
      </c>
      <c r="G1557">
        <f t="shared" si="49"/>
        <v>679</v>
      </c>
      <c r="H1557">
        <f>ROUND(VLOOKUP($C1557,NHGIS!$A$2:$H$4300,COLUMN(NHGIS!C$1))*F1557,0)</f>
        <v>815</v>
      </c>
      <c r="I1557">
        <f>ROUND(VLOOKUP($C1557,NHGIS!$A$2:$H$4300,COLUMN(NHGIS!D$1))*$F1557,0)</f>
        <v>109</v>
      </c>
      <c r="J1557">
        <f>ROUND(VLOOKUP($C1557,NHGIS!$A$2:$H$4300,COLUMN(NHGIS!E$1))*$F1557,0)</f>
        <v>226</v>
      </c>
      <c r="K1557">
        <f>ROUND(VLOOKUP($C1557,NHGIS!$A$2:$H$4300,COLUMN(NHGIS!F$1))*$F1557,0)</f>
        <v>367</v>
      </c>
      <c r="L1557">
        <f>ROUND(VLOOKUP($C1557,NHGIS!$A$2:$H$4300,COLUMN(NHGIS!G$1))*$F1557,0)</f>
        <v>131</v>
      </c>
      <c r="M1557">
        <f>ROUND(VLOOKUP($C1557,NHGIS!$A$2:$H$4300,COLUMN(NHGIS!H$1))*$F1557,0)</f>
        <v>661</v>
      </c>
    </row>
    <row r="1558" spans="1:13" x14ac:dyDescent="0.2">
      <c r="A1558">
        <v>1</v>
      </c>
      <c r="B1558" t="s">
        <v>19</v>
      </c>
      <c r="C1558">
        <v>1557</v>
      </c>
      <c r="D1558">
        <f>SUMIFS('MPO Data'!D:D,'MPO Data'!C:C,TAZ!C1558)</f>
        <v>0</v>
      </c>
      <c r="E1558">
        <f>SUMIFS(NHGIS!B:B,NHGIS!A:A,TAZ!C1558)</f>
        <v>0</v>
      </c>
      <c r="F1558">
        <f t="shared" si="48"/>
        <v>0</v>
      </c>
      <c r="G1558">
        <f t="shared" si="49"/>
        <v>0</v>
      </c>
      <c r="H1558">
        <f>ROUND(VLOOKUP($C1558,NHGIS!$A$2:$H$4300,COLUMN(NHGIS!C$1))*F1558,0)</f>
        <v>0</v>
      </c>
      <c r="I1558">
        <f>ROUND(VLOOKUP($C1558,NHGIS!$A$2:$H$4300,COLUMN(NHGIS!D$1))*$F1558,0)</f>
        <v>0</v>
      </c>
      <c r="J1558">
        <f>ROUND(VLOOKUP($C1558,NHGIS!$A$2:$H$4300,COLUMN(NHGIS!E$1))*$F1558,0)</f>
        <v>0</v>
      </c>
      <c r="K1558">
        <f>ROUND(VLOOKUP($C1558,NHGIS!$A$2:$H$4300,COLUMN(NHGIS!F$1))*$F1558,0)</f>
        <v>0</v>
      </c>
      <c r="L1558">
        <f>ROUND(VLOOKUP($C1558,NHGIS!$A$2:$H$4300,COLUMN(NHGIS!G$1))*$F1558,0)</f>
        <v>0</v>
      </c>
      <c r="M1558">
        <f>ROUND(VLOOKUP($C1558,NHGIS!$A$2:$H$4300,COLUMN(NHGIS!H$1))*$F1558,0)</f>
        <v>0</v>
      </c>
    </row>
    <row r="1559" spans="1:13" x14ac:dyDescent="0.2">
      <c r="A1559">
        <v>1</v>
      </c>
      <c r="B1559" t="s">
        <v>19</v>
      </c>
      <c r="C1559">
        <v>1558</v>
      </c>
      <c r="D1559">
        <f>SUMIFS('MPO Data'!D:D,'MPO Data'!C:C,TAZ!C1559)</f>
        <v>0</v>
      </c>
      <c r="E1559">
        <f>SUMIFS(NHGIS!B:B,NHGIS!A:A,TAZ!C1559)</f>
        <v>0</v>
      </c>
      <c r="F1559">
        <f t="shared" si="48"/>
        <v>0</v>
      </c>
      <c r="G1559">
        <f t="shared" si="49"/>
        <v>0</v>
      </c>
      <c r="H1559">
        <f>ROUND(VLOOKUP($C1559,NHGIS!$A$2:$H$4300,COLUMN(NHGIS!C$1))*F1559,0)</f>
        <v>0</v>
      </c>
      <c r="I1559">
        <f>ROUND(VLOOKUP($C1559,NHGIS!$A$2:$H$4300,COLUMN(NHGIS!D$1))*$F1559,0)</f>
        <v>0</v>
      </c>
      <c r="J1559">
        <f>ROUND(VLOOKUP($C1559,NHGIS!$A$2:$H$4300,COLUMN(NHGIS!E$1))*$F1559,0)</f>
        <v>0</v>
      </c>
      <c r="K1559">
        <f>ROUND(VLOOKUP($C1559,NHGIS!$A$2:$H$4300,COLUMN(NHGIS!F$1))*$F1559,0)</f>
        <v>0</v>
      </c>
      <c r="L1559">
        <f>ROUND(VLOOKUP($C1559,NHGIS!$A$2:$H$4300,COLUMN(NHGIS!G$1))*$F1559,0)</f>
        <v>0</v>
      </c>
      <c r="M1559">
        <f>ROUND(VLOOKUP($C1559,NHGIS!$A$2:$H$4300,COLUMN(NHGIS!H$1))*$F1559,0)</f>
        <v>0</v>
      </c>
    </row>
    <row r="1560" spans="1:13" x14ac:dyDescent="0.2">
      <c r="A1560">
        <v>1</v>
      </c>
      <c r="B1560" t="s">
        <v>19</v>
      </c>
      <c r="C1560">
        <v>1559</v>
      </c>
      <c r="D1560">
        <f>SUMIFS('MPO Data'!D:D,'MPO Data'!C:C,TAZ!C1560)</f>
        <v>777</v>
      </c>
      <c r="E1560">
        <f>SUMIFS(NHGIS!B:B,NHGIS!A:A,TAZ!C1560)</f>
        <v>785</v>
      </c>
      <c r="F1560">
        <f t="shared" si="48"/>
        <v>777</v>
      </c>
      <c r="G1560">
        <f t="shared" si="49"/>
        <v>428</v>
      </c>
      <c r="H1560">
        <f>ROUND(VLOOKUP($C1560,NHGIS!$A$2:$H$4300,COLUMN(NHGIS!C$1))*F1560,0)</f>
        <v>349</v>
      </c>
      <c r="I1560">
        <f>ROUND(VLOOKUP($C1560,NHGIS!$A$2:$H$4300,COLUMN(NHGIS!D$1))*$F1560,0)</f>
        <v>104</v>
      </c>
      <c r="J1560">
        <f>ROUND(VLOOKUP($C1560,NHGIS!$A$2:$H$4300,COLUMN(NHGIS!E$1))*$F1560,0)</f>
        <v>130</v>
      </c>
      <c r="K1560">
        <f>ROUND(VLOOKUP($C1560,NHGIS!$A$2:$H$4300,COLUMN(NHGIS!F$1))*$F1560,0)</f>
        <v>151</v>
      </c>
      <c r="L1560">
        <f>ROUND(VLOOKUP($C1560,NHGIS!$A$2:$H$4300,COLUMN(NHGIS!G$1))*$F1560,0)</f>
        <v>154</v>
      </c>
      <c r="M1560">
        <f>ROUND(VLOOKUP($C1560,NHGIS!$A$2:$H$4300,COLUMN(NHGIS!H$1))*$F1560,0)</f>
        <v>238</v>
      </c>
    </row>
    <row r="1561" spans="1:13" x14ac:dyDescent="0.2">
      <c r="A1561">
        <v>1</v>
      </c>
      <c r="B1561" t="s">
        <v>19</v>
      </c>
      <c r="C1561">
        <v>1560</v>
      </c>
      <c r="D1561">
        <f>SUMIFS('MPO Data'!D:D,'MPO Data'!C:C,TAZ!C1561)</f>
        <v>1657</v>
      </c>
      <c r="E1561">
        <f>SUMIFS(NHGIS!B:B,NHGIS!A:A,TAZ!C1561)</f>
        <v>1680</v>
      </c>
      <c r="F1561">
        <f t="shared" si="48"/>
        <v>1657</v>
      </c>
      <c r="G1561">
        <f t="shared" si="49"/>
        <v>1089</v>
      </c>
      <c r="H1561">
        <f>ROUND(VLOOKUP($C1561,NHGIS!$A$2:$H$4300,COLUMN(NHGIS!C$1))*F1561,0)</f>
        <v>568</v>
      </c>
      <c r="I1561">
        <f>ROUND(VLOOKUP($C1561,NHGIS!$A$2:$H$4300,COLUMN(NHGIS!D$1))*$F1561,0)</f>
        <v>164</v>
      </c>
      <c r="J1561">
        <f>ROUND(VLOOKUP($C1561,NHGIS!$A$2:$H$4300,COLUMN(NHGIS!E$1))*$F1561,0)</f>
        <v>305</v>
      </c>
      <c r="K1561">
        <f>ROUND(VLOOKUP($C1561,NHGIS!$A$2:$H$4300,COLUMN(NHGIS!F$1))*$F1561,0)</f>
        <v>167</v>
      </c>
      <c r="L1561">
        <f>ROUND(VLOOKUP($C1561,NHGIS!$A$2:$H$4300,COLUMN(NHGIS!G$1))*$F1561,0)</f>
        <v>202</v>
      </c>
      <c r="M1561">
        <f>ROUND(VLOOKUP($C1561,NHGIS!$A$2:$H$4300,COLUMN(NHGIS!H$1))*$F1561,0)</f>
        <v>820</v>
      </c>
    </row>
    <row r="1562" spans="1:13" x14ac:dyDescent="0.2">
      <c r="A1562">
        <v>1</v>
      </c>
      <c r="B1562" t="s">
        <v>19</v>
      </c>
      <c r="C1562">
        <v>1561</v>
      </c>
      <c r="D1562">
        <f>SUMIFS('MPO Data'!D:D,'MPO Data'!C:C,TAZ!C1562)</f>
        <v>896</v>
      </c>
      <c r="E1562">
        <f>SUMIFS(NHGIS!B:B,NHGIS!A:A,TAZ!C1562)</f>
        <v>1070</v>
      </c>
      <c r="F1562">
        <f t="shared" si="48"/>
        <v>896</v>
      </c>
      <c r="G1562">
        <f t="shared" si="49"/>
        <v>489</v>
      </c>
      <c r="H1562">
        <f>ROUND(VLOOKUP($C1562,NHGIS!$A$2:$H$4300,COLUMN(NHGIS!C$1))*F1562,0)</f>
        <v>407</v>
      </c>
      <c r="I1562">
        <f>ROUND(VLOOKUP($C1562,NHGIS!$A$2:$H$4300,COLUMN(NHGIS!D$1))*$F1562,0)</f>
        <v>76</v>
      </c>
      <c r="J1562">
        <f>ROUND(VLOOKUP($C1562,NHGIS!$A$2:$H$4300,COLUMN(NHGIS!E$1))*$F1562,0)</f>
        <v>144</v>
      </c>
      <c r="K1562">
        <f>ROUND(VLOOKUP($C1562,NHGIS!$A$2:$H$4300,COLUMN(NHGIS!F$1))*$F1562,0)</f>
        <v>118</v>
      </c>
      <c r="L1562">
        <f>ROUND(VLOOKUP($C1562,NHGIS!$A$2:$H$4300,COLUMN(NHGIS!G$1))*$F1562,0)</f>
        <v>40</v>
      </c>
      <c r="M1562">
        <f>ROUND(VLOOKUP($C1562,NHGIS!$A$2:$H$4300,COLUMN(NHGIS!H$1))*$F1562,0)</f>
        <v>518</v>
      </c>
    </row>
    <row r="1563" spans="1:13" x14ac:dyDescent="0.2">
      <c r="A1563">
        <v>1</v>
      </c>
      <c r="B1563" t="s">
        <v>19</v>
      </c>
      <c r="C1563">
        <v>1562</v>
      </c>
      <c r="D1563">
        <f>SUMIFS('MPO Data'!D:D,'MPO Data'!C:C,TAZ!C1563)</f>
        <v>1569</v>
      </c>
      <c r="E1563">
        <f>SUMIFS(NHGIS!B:B,NHGIS!A:A,TAZ!C1563)</f>
        <v>1683</v>
      </c>
      <c r="F1563">
        <f t="shared" si="48"/>
        <v>1569</v>
      </c>
      <c r="G1563">
        <f t="shared" si="49"/>
        <v>1092</v>
      </c>
      <c r="H1563">
        <f>ROUND(VLOOKUP($C1563,NHGIS!$A$2:$H$4300,COLUMN(NHGIS!C$1))*F1563,0)</f>
        <v>477</v>
      </c>
      <c r="I1563">
        <f>ROUND(VLOOKUP($C1563,NHGIS!$A$2:$H$4300,COLUMN(NHGIS!D$1))*$F1563,0)</f>
        <v>114</v>
      </c>
      <c r="J1563">
        <f>ROUND(VLOOKUP($C1563,NHGIS!$A$2:$H$4300,COLUMN(NHGIS!E$1))*$F1563,0)</f>
        <v>383</v>
      </c>
      <c r="K1563">
        <f>ROUND(VLOOKUP($C1563,NHGIS!$A$2:$H$4300,COLUMN(NHGIS!F$1))*$F1563,0)</f>
        <v>222</v>
      </c>
      <c r="L1563">
        <f>ROUND(VLOOKUP($C1563,NHGIS!$A$2:$H$4300,COLUMN(NHGIS!G$1))*$F1563,0)</f>
        <v>153</v>
      </c>
      <c r="M1563">
        <f>ROUND(VLOOKUP($C1563,NHGIS!$A$2:$H$4300,COLUMN(NHGIS!H$1))*$F1563,0)</f>
        <v>697</v>
      </c>
    </row>
    <row r="1564" spans="1:13" x14ac:dyDescent="0.2">
      <c r="A1564">
        <v>1</v>
      </c>
      <c r="B1564" t="s">
        <v>19</v>
      </c>
      <c r="C1564">
        <v>1563</v>
      </c>
      <c r="D1564">
        <f>SUMIFS('MPO Data'!D:D,'MPO Data'!C:C,TAZ!C1564)</f>
        <v>1223</v>
      </c>
      <c r="E1564">
        <f>SUMIFS(NHGIS!B:B,NHGIS!A:A,TAZ!C1564)</f>
        <v>995</v>
      </c>
      <c r="F1564">
        <f t="shared" si="48"/>
        <v>1223</v>
      </c>
      <c r="G1564">
        <f t="shared" si="49"/>
        <v>720</v>
      </c>
      <c r="H1564">
        <f>ROUND(VLOOKUP($C1564,NHGIS!$A$2:$H$4300,COLUMN(NHGIS!C$1))*F1564,0)</f>
        <v>503</v>
      </c>
      <c r="I1564">
        <f>ROUND(VLOOKUP($C1564,NHGIS!$A$2:$H$4300,COLUMN(NHGIS!D$1))*$F1564,0)</f>
        <v>96</v>
      </c>
      <c r="J1564">
        <f>ROUND(VLOOKUP($C1564,NHGIS!$A$2:$H$4300,COLUMN(NHGIS!E$1))*$F1564,0)</f>
        <v>103</v>
      </c>
      <c r="K1564">
        <f>ROUND(VLOOKUP($C1564,NHGIS!$A$2:$H$4300,COLUMN(NHGIS!F$1))*$F1564,0)</f>
        <v>113</v>
      </c>
      <c r="L1564">
        <f>ROUND(VLOOKUP($C1564,NHGIS!$A$2:$H$4300,COLUMN(NHGIS!G$1))*$F1564,0)</f>
        <v>114</v>
      </c>
      <c r="M1564">
        <f>ROUND(VLOOKUP($C1564,NHGIS!$A$2:$H$4300,COLUMN(NHGIS!H$1))*$F1564,0)</f>
        <v>796</v>
      </c>
    </row>
    <row r="1565" spans="1:13" x14ac:dyDescent="0.2">
      <c r="A1565">
        <v>1</v>
      </c>
      <c r="B1565" t="s">
        <v>19</v>
      </c>
      <c r="C1565">
        <v>1564</v>
      </c>
      <c r="D1565">
        <f>SUMIFS('MPO Data'!D:D,'MPO Data'!C:C,TAZ!C1565)</f>
        <v>973</v>
      </c>
      <c r="E1565">
        <f>SUMIFS(NHGIS!B:B,NHGIS!A:A,TAZ!C1565)</f>
        <v>994</v>
      </c>
      <c r="F1565">
        <f t="shared" si="48"/>
        <v>973</v>
      </c>
      <c r="G1565">
        <f t="shared" si="49"/>
        <v>572</v>
      </c>
      <c r="H1565">
        <f>ROUND(VLOOKUP($C1565,NHGIS!$A$2:$H$4300,COLUMN(NHGIS!C$1))*F1565,0)</f>
        <v>401</v>
      </c>
      <c r="I1565">
        <f>ROUND(VLOOKUP($C1565,NHGIS!$A$2:$H$4300,COLUMN(NHGIS!D$1))*$F1565,0)</f>
        <v>44</v>
      </c>
      <c r="J1565">
        <f>ROUND(VLOOKUP($C1565,NHGIS!$A$2:$H$4300,COLUMN(NHGIS!E$1))*$F1565,0)</f>
        <v>87</v>
      </c>
      <c r="K1565">
        <f>ROUND(VLOOKUP($C1565,NHGIS!$A$2:$H$4300,COLUMN(NHGIS!F$1))*$F1565,0)</f>
        <v>72</v>
      </c>
      <c r="L1565">
        <f>ROUND(VLOOKUP($C1565,NHGIS!$A$2:$H$4300,COLUMN(NHGIS!G$1))*$F1565,0)</f>
        <v>85</v>
      </c>
      <c r="M1565">
        <f>ROUND(VLOOKUP($C1565,NHGIS!$A$2:$H$4300,COLUMN(NHGIS!H$1))*$F1565,0)</f>
        <v>684</v>
      </c>
    </row>
    <row r="1566" spans="1:13" x14ac:dyDescent="0.2">
      <c r="A1566">
        <v>1</v>
      </c>
      <c r="B1566" t="s">
        <v>19</v>
      </c>
      <c r="C1566">
        <v>1565</v>
      </c>
      <c r="D1566">
        <f>SUMIFS('MPO Data'!D:D,'MPO Data'!C:C,TAZ!C1566)</f>
        <v>1363</v>
      </c>
      <c r="E1566">
        <f>SUMIFS(NHGIS!B:B,NHGIS!A:A,TAZ!C1566)</f>
        <v>1376</v>
      </c>
      <c r="F1566">
        <f t="shared" si="48"/>
        <v>1363</v>
      </c>
      <c r="G1566">
        <f t="shared" si="49"/>
        <v>799</v>
      </c>
      <c r="H1566">
        <f>ROUND(VLOOKUP($C1566,NHGIS!$A$2:$H$4300,COLUMN(NHGIS!C$1))*F1566,0)</f>
        <v>564</v>
      </c>
      <c r="I1566">
        <f>ROUND(VLOOKUP($C1566,NHGIS!$A$2:$H$4300,COLUMN(NHGIS!D$1))*$F1566,0)</f>
        <v>67</v>
      </c>
      <c r="J1566">
        <f>ROUND(VLOOKUP($C1566,NHGIS!$A$2:$H$4300,COLUMN(NHGIS!E$1))*$F1566,0)</f>
        <v>124</v>
      </c>
      <c r="K1566">
        <f>ROUND(VLOOKUP($C1566,NHGIS!$A$2:$H$4300,COLUMN(NHGIS!F$1))*$F1566,0)</f>
        <v>162</v>
      </c>
      <c r="L1566">
        <f>ROUND(VLOOKUP($C1566,NHGIS!$A$2:$H$4300,COLUMN(NHGIS!G$1))*$F1566,0)</f>
        <v>212</v>
      </c>
      <c r="M1566">
        <f>ROUND(VLOOKUP($C1566,NHGIS!$A$2:$H$4300,COLUMN(NHGIS!H$1))*$F1566,0)</f>
        <v>797</v>
      </c>
    </row>
    <row r="1567" spans="1:13" x14ac:dyDescent="0.2">
      <c r="A1567">
        <v>1</v>
      </c>
      <c r="B1567" t="s">
        <v>19</v>
      </c>
      <c r="C1567">
        <v>1566</v>
      </c>
      <c r="D1567">
        <f>SUMIFS('MPO Data'!D:D,'MPO Data'!C:C,TAZ!C1567)</f>
        <v>1558</v>
      </c>
      <c r="E1567">
        <f>SUMIFS(NHGIS!B:B,NHGIS!A:A,TAZ!C1567)</f>
        <v>1559</v>
      </c>
      <c r="F1567">
        <f t="shared" si="48"/>
        <v>1558</v>
      </c>
      <c r="G1567">
        <f t="shared" si="49"/>
        <v>866</v>
      </c>
      <c r="H1567">
        <f>ROUND(VLOOKUP($C1567,NHGIS!$A$2:$H$4300,COLUMN(NHGIS!C$1))*F1567,0)</f>
        <v>692</v>
      </c>
      <c r="I1567">
        <f>ROUND(VLOOKUP($C1567,NHGIS!$A$2:$H$4300,COLUMN(NHGIS!D$1))*$F1567,0)</f>
        <v>212</v>
      </c>
      <c r="J1567">
        <f>ROUND(VLOOKUP($C1567,NHGIS!$A$2:$H$4300,COLUMN(NHGIS!E$1))*$F1567,0)</f>
        <v>216</v>
      </c>
      <c r="K1567">
        <f>ROUND(VLOOKUP($C1567,NHGIS!$A$2:$H$4300,COLUMN(NHGIS!F$1))*$F1567,0)</f>
        <v>139</v>
      </c>
      <c r="L1567">
        <f>ROUND(VLOOKUP($C1567,NHGIS!$A$2:$H$4300,COLUMN(NHGIS!G$1))*$F1567,0)</f>
        <v>268</v>
      </c>
      <c r="M1567">
        <f>ROUND(VLOOKUP($C1567,NHGIS!$A$2:$H$4300,COLUMN(NHGIS!H$1))*$F1567,0)</f>
        <v>724</v>
      </c>
    </row>
    <row r="1568" spans="1:13" x14ac:dyDescent="0.2">
      <c r="A1568">
        <v>1</v>
      </c>
      <c r="B1568" t="s">
        <v>19</v>
      </c>
      <c r="C1568">
        <v>1567</v>
      </c>
      <c r="D1568">
        <f>SUMIFS('MPO Data'!D:D,'MPO Data'!C:C,TAZ!C1568)</f>
        <v>1934</v>
      </c>
      <c r="E1568">
        <f>SUMIFS(NHGIS!B:B,NHGIS!A:A,TAZ!C1568)</f>
        <v>2055</v>
      </c>
      <c r="F1568">
        <f t="shared" si="48"/>
        <v>1934</v>
      </c>
      <c r="G1568">
        <f t="shared" si="49"/>
        <v>1245</v>
      </c>
      <c r="H1568">
        <f>ROUND(VLOOKUP($C1568,NHGIS!$A$2:$H$4300,COLUMN(NHGIS!C$1))*F1568,0)</f>
        <v>689</v>
      </c>
      <c r="I1568">
        <f>ROUND(VLOOKUP($C1568,NHGIS!$A$2:$H$4300,COLUMN(NHGIS!D$1))*$F1568,0)</f>
        <v>261</v>
      </c>
      <c r="J1568">
        <f>ROUND(VLOOKUP($C1568,NHGIS!$A$2:$H$4300,COLUMN(NHGIS!E$1))*$F1568,0)</f>
        <v>284</v>
      </c>
      <c r="K1568">
        <f>ROUND(VLOOKUP($C1568,NHGIS!$A$2:$H$4300,COLUMN(NHGIS!F$1))*$F1568,0)</f>
        <v>296</v>
      </c>
      <c r="L1568">
        <f>ROUND(VLOOKUP($C1568,NHGIS!$A$2:$H$4300,COLUMN(NHGIS!G$1))*$F1568,0)</f>
        <v>276</v>
      </c>
      <c r="M1568">
        <f>ROUND(VLOOKUP($C1568,NHGIS!$A$2:$H$4300,COLUMN(NHGIS!H$1))*$F1568,0)</f>
        <v>817</v>
      </c>
    </row>
    <row r="1569" spans="1:13" x14ac:dyDescent="0.2">
      <c r="A1569">
        <v>1</v>
      </c>
      <c r="B1569" t="s">
        <v>19</v>
      </c>
      <c r="C1569">
        <v>1568</v>
      </c>
      <c r="D1569">
        <f>SUMIFS('MPO Data'!D:D,'MPO Data'!C:C,TAZ!C1569)</f>
        <v>1256</v>
      </c>
      <c r="E1569">
        <f>SUMIFS(NHGIS!B:B,NHGIS!A:A,TAZ!C1569)</f>
        <v>1245</v>
      </c>
      <c r="F1569">
        <f t="shared" si="48"/>
        <v>1256</v>
      </c>
      <c r="G1569">
        <f t="shared" si="49"/>
        <v>790</v>
      </c>
      <c r="H1569">
        <f>ROUND(VLOOKUP($C1569,NHGIS!$A$2:$H$4300,COLUMN(NHGIS!C$1))*F1569,0)</f>
        <v>466</v>
      </c>
      <c r="I1569">
        <f>ROUND(VLOOKUP($C1569,NHGIS!$A$2:$H$4300,COLUMN(NHGIS!D$1))*$F1569,0)</f>
        <v>56</v>
      </c>
      <c r="J1569">
        <f>ROUND(VLOOKUP($C1569,NHGIS!$A$2:$H$4300,COLUMN(NHGIS!E$1))*$F1569,0)</f>
        <v>115</v>
      </c>
      <c r="K1569">
        <f>ROUND(VLOOKUP($C1569,NHGIS!$A$2:$H$4300,COLUMN(NHGIS!F$1))*$F1569,0)</f>
        <v>185</v>
      </c>
      <c r="L1569">
        <f>ROUND(VLOOKUP($C1569,NHGIS!$A$2:$H$4300,COLUMN(NHGIS!G$1))*$F1569,0)</f>
        <v>195</v>
      </c>
      <c r="M1569">
        <f>ROUND(VLOOKUP($C1569,NHGIS!$A$2:$H$4300,COLUMN(NHGIS!H$1))*$F1569,0)</f>
        <v>705</v>
      </c>
    </row>
    <row r="1570" spans="1:13" x14ac:dyDescent="0.2">
      <c r="A1570">
        <v>1</v>
      </c>
      <c r="B1570" t="s">
        <v>19</v>
      </c>
      <c r="C1570">
        <v>1569</v>
      </c>
      <c r="D1570">
        <f>SUMIFS('MPO Data'!D:D,'MPO Data'!C:C,TAZ!C1570)</f>
        <v>1301</v>
      </c>
      <c r="E1570">
        <f>SUMIFS(NHGIS!B:B,NHGIS!A:A,TAZ!C1570)</f>
        <v>1299</v>
      </c>
      <c r="F1570">
        <f t="shared" si="48"/>
        <v>1301</v>
      </c>
      <c r="G1570">
        <f t="shared" si="49"/>
        <v>860</v>
      </c>
      <c r="H1570">
        <f>ROUND(VLOOKUP($C1570,NHGIS!$A$2:$H$4300,COLUMN(NHGIS!C$1))*F1570,0)</f>
        <v>441</v>
      </c>
      <c r="I1570">
        <f>ROUND(VLOOKUP($C1570,NHGIS!$A$2:$H$4300,COLUMN(NHGIS!D$1))*$F1570,0)</f>
        <v>60</v>
      </c>
      <c r="J1570">
        <f>ROUND(VLOOKUP($C1570,NHGIS!$A$2:$H$4300,COLUMN(NHGIS!E$1))*$F1570,0)</f>
        <v>147</v>
      </c>
      <c r="K1570">
        <f>ROUND(VLOOKUP($C1570,NHGIS!$A$2:$H$4300,COLUMN(NHGIS!F$1))*$F1570,0)</f>
        <v>141</v>
      </c>
      <c r="L1570">
        <f>ROUND(VLOOKUP($C1570,NHGIS!$A$2:$H$4300,COLUMN(NHGIS!G$1))*$F1570,0)</f>
        <v>123</v>
      </c>
      <c r="M1570">
        <f>ROUND(VLOOKUP($C1570,NHGIS!$A$2:$H$4300,COLUMN(NHGIS!H$1))*$F1570,0)</f>
        <v>829</v>
      </c>
    </row>
    <row r="1571" spans="1:13" x14ac:dyDescent="0.2">
      <c r="A1571">
        <v>1</v>
      </c>
      <c r="B1571" t="s">
        <v>19</v>
      </c>
      <c r="C1571">
        <v>1570</v>
      </c>
      <c r="D1571">
        <f>SUMIFS('MPO Data'!D:D,'MPO Data'!C:C,TAZ!C1571)</f>
        <v>2332</v>
      </c>
      <c r="E1571">
        <f>SUMIFS(NHGIS!B:B,NHGIS!A:A,TAZ!C1571)</f>
        <v>2366</v>
      </c>
      <c r="F1571">
        <f t="shared" si="48"/>
        <v>2332</v>
      </c>
      <c r="G1571">
        <f t="shared" si="49"/>
        <v>1237</v>
      </c>
      <c r="H1571">
        <f>ROUND(VLOOKUP($C1571,NHGIS!$A$2:$H$4300,COLUMN(NHGIS!C$1))*F1571,0)</f>
        <v>1095</v>
      </c>
      <c r="I1571">
        <f>ROUND(VLOOKUP($C1571,NHGIS!$A$2:$H$4300,COLUMN(NHGIS!D$1))*$F1571,0)</f>
        <v>164</v>
      </c>
      <c r="J1571">
        <f>ROUND(VLOOKUP($C1571,NHGIS!$A$2:$H$4300,COLUMN(NHGIS!E$1))*$F1571,0)</f>
        <v>293</v>
      </c>
      <c r="K1571">
        <f>ROUND(VLOOKUP($C1571,NHGIS!$A$2:$H$4300,COLUMN(NHGIS!F$1))*$F1571,0)</f>
        <v>110</v>
      </c>
      <c r="L1571">
        <f>ROUND(VLOOKUP($C1571,NHGIS!$A$2:$H$4300,COLUMN(NHGIS!G$1))*$F1571,0)</f>
        <v>245</v>
      </c>
      <c r="M1571">
        <f>ROUND(VLOOKUP($C1571,NHGIS!$A$2:$H$4300,COLUMN(NHGIS!H$1))*$F1571,0)</f>
        <v>1520</v>
      </c>
    </row>
    <row r="1572" spans="1:13" x14ac:dyDescent="0.2">
      <c r="A1572">
        <v>1</v>
      </c>
      <c r="B1572" t="s">
        <v>19</v>
      </c>
      <c r="C1572">
        <v>1571</v>
      </c>
      <c r="D1572">
        <f>SUMIFS('MPO Data'!D:D,'MPO Data'!C:C,TAZ!C1572)</f>
        <v>1414</v>
      </c>
      <c r="E1572">
        <f>SUMIFS(NHGIS!B:B,NHGIS!A:A,TAZ!C1572)</f>
        <v>1375</v>
      </c>
      <c r="F1572">
        <f t="shared" si="48"/>
        <v>1414</v>
      </c>
      <c r="G1572">
        <f t="shared" si="49"/>
        <v>1007</v>
      </c>
      <c r="H1572">
        <f>ROUND(VLOOKUP($C1572,NHGIS!$A$2:$H$4300,COLUMN(NHGIS!C$1))*F1572,0)</f>
        <v>407</v>
      </c>
      <c r="I1572">
        <f>ROUND(VLOOKUP($C1572,NHGIS!$A$2:$H$4300,COLUMN(NHGIS!D$1))*$F1572,0)</f>
        <v>232</v>
      </c>
      <c r="J1572">
        <f>ROUND(VLOOKUP($C1572,NHGIS!$A$2:$H$4300,COLUMN(NHGIS!E$1))*$F1572,0)</f>
        <v>130</v>
      </c>
      <c r="K1572">
        <f>ROUND(VLOOKUP($C1572,NHGIS!$A$2:$H$4300,COLUMN(NHGIS!F$1))*$F1572,0)</f>
        <v>255</v>
      </c>
      <c r="L1572">
        <f>ROUND(VLOOKUP($C1572,NHGIS!$A$2:$H$4300,COLUMN(NHGIS!G$1))*$F1572,0)</f>
        <v>136</v>
      </c>
      <c r="M1572">
        <f>ROUND(VLOOKUP($C1572,NHGIS!$A$2:$H$4300,COLUMN(NHGIS!H$1))*$F1572,0)</f>
        <v>661</v>
      </c>
    </row>
    <row r="1573" spans="1:13" x14ac:dyDescent="0.2">
      <c r="A1573">
        <v>1</v>
      </c>
      <c r="B1573" t="s">
        <v>19</v>
      </c>
      <c r="C1573">
        <v>1572</v>
      </c>
      <c r="D1573">
        <f>SUMIFS('MPO Data'!D:D,'MPO Data'!C:C,TAZ!C1573)</f>
        <v>1739</v>
      </c>
      <c r="E1573">
        <f>SUMIFS(NHGIS!B:B,NHGIS!A:A,TAZ!C1573)</f>
        <v>1840</v>
      </c>
      <c r="F1573">
        <f t="shared" si="48"/>
        <v>1739</v>
      </c>
      <c r="G1573">
        <f t="shared" si="49"/>
        <v>1061</v>
      </c>
      <c r="H1573">
        <f>ROUND(VLOOKUP($C1573,NHGIS!$A$2:$H$4300,COLUMN(NHGIS!C$1))*F1573,0)</f>
        <v>678</v>
      </c>
      <c r="I1573">
        <f>ROUND(VLOOKUP($C1573,NHGIS!$A$2:$H$4300,COLUMN(NHGIS!D$1))*$F1573,0)</f>
        <v>129</v>
      </c>
      <c r="J1573">
        <f>ROUND(VLOOKUP($C1573,NHGIS!$A$2:$H$4300,COLUMN(NHGIS!E$1))*$F1573,0)</f>
        <v>160</v>
      </c>
      <c r="K1573">
        <f>ROUND(VLOOKUP($C1573,NHGIS!$A$2:$H$4300,COLUMN(NHGIS!F$1))*$F1573,0)</f>
        <v>164</v>
      </c>
      <c r="L1573">
        <f>ROUND(VLOOKUP($C1573,NHGIS!$A$2:$H$4300,COLUMN(NHGIS!G$1))*$F1573,0)</f>
        <v>178</v>
      </c>
      <c r="M1573">
        <f>ROUND(VLOOKUP($C1573,NHGIS!$A$2:$H$4300,COLUMN(NHGIS!H$1))*$F1573,0)</f>
        <v>1108</v>
      </c>
    </row>
    <row r="1574" spans="1:13" x14ac:dyDescent="0.2">
      <c r="A1574">
        <v>1</v>
      </c>
      <c r="B1574" t="s">
        <v>19</v>
      </c>
      <c r="C1574">
        <v>1573</v>
      </c>
      <c r="D1574">
        <f>SUMIFS('MPO Data'!D:D,'MPO Data'!C:C,TAZ!C1574)</f>
        <v>558</v>
      </c>
      <c r="E1574">
        <f>SUMIFS(NHGIS!B:B,NHGIS!A:A,TAZ!C1574)</f>
        <v>545</v>
      </c>
      <c r="F1574">
        <f t="shared" si="48"/>
        <v>558</v>
      </c>
      <c r="G1574">
        <f t="shared" si="49"/>
        <v>312</v>
      </c>
      <c r="H1574">
        <f>ROUND(VLOOKUP($C1574,NHGIS!$A$2:$H$4300,COLUMN(NHGIS!C$1))*F1574,0)</f>
        <v>246</v>
      </c>
      <c r="I1574">
        <f>ROUND(VLOOKUP($C1574,NHGIS!$A$2:$H$4300,COLUMN(NHGIS!D$1))*$F1574,0)</f>
        <v>22</v>
      </c>
      <c r="J1574">
        <f>ROUND(VLOOKUP($C1574,NHGIS!$A$2:$H$4300,COLUMN(NHGIS!E$1))*$F1574,0)</f>
        <v>50</v>
      </c>
      <c r="K1574">
        <f>ROUND(VLOOKUP($C1574,NHGIS!$A$2:$H$4300,COLUMN(NHGIS!F$1))*$F1574,0)</f>
        <v>14</v>
      </c>
      <c r="L1574">
        <f>ROUND(VLOOKUP($C1574,NHGIS!$A$2:$H$4300,COLUMN(NHGIS!G$1))*$F1574,0)</f>
        <v>75</v>
      </c>
      <c r="M1574">
        <f>ROUND(VLOOKUP($C1574,NHGIS!$A$2:$H$4300,COLUMN(NHGIS!H$1))*$F1574,0)</f>
        <v>397</v>
      </c>
    </row>
    <row r="1575" spans="1:13" x14ac:dyDescent="0.2">
      <c r="A1575">
        <v>1</v>
      </c>
      <c r="B1575" t="s">
        <v>19</v>
      </c>
      <c r="C1575">
        <v>1574</v>
      </c>
      <c r="D1575">
        <f>SUMIFS('MPO Data'!D:D,'MPO Data'!C:C,TAZ!C1575)</f>
        <v>256</v>
      </c>
      <c r="E1575">
        <f>SUMIFS(NHGIS!B:B,NHGIS!A:A,TAZ!C1575)</f>
        <v>533</v>
      </c>
      <c r="F1575">
        <f t="shared" si="48"/>
        <v>256</v>
      </c>
      <c r="G1575">
        <f t="shared" si="49"/>
        <v>134</v>
      </c>
      <c r="H1575">
        <f>ROUND(VLOOKUP($C1575,NHGIS!$A$2:$H$4300,COLUMN(NHGIS!C$1))*F1575,0)</f>
        <v>122</v>
      </c>
      <c r="I1575">
        <f>ROUND(VLOOKUP($C1575,NHGIS!$A$2:$H$4300,COLUMN(NHGIS!D$1))*$F1575,0)</f>
        <v>44</v>
      </c>
      <c r="J1575">
        <f>ROUND(VLOOKUP($C1575,NHGIS!$A$2:$H$4300,COLUMN(NHGIS!E$1))*$F1575,0)</f>
        <v>41</v>
      </c>
      <c r="K1575">
        <f>ROUND(VLOOKUP($C1575,NHGIS!$A$2:$H$4300,COLUMN(NHGIS!F$1))*$F1575,0)</f>
        <v>42</v>
      </c>
      <c r="L1575">
        <f>ROUND(VLOOKUP($C1575,NHGIS!$A$2:$H$4300,COLUMN(NHGIS!G$1))*$F1575,0)</f>
        <v>14</v>
      </c>
      <c r="M1575">
        <f>ROUND(VLOOKUP($C1575,NHGIS!$A$2:$H$4300,COLUMN(NHGIS!H$1))*$F1575,0)</f>
        <v>115</v>
      </c>
    </row>
    <row r="1576" spans="1:13" x14ac:dyDescent="0.2">
      <c r="A1576">
        <v>1</v>
      </c>
      <c r="B1576" t="s">
        <v>19</v>
      </c>
      <c r="C1576">
        <v>1575</v>
      </c>
      <c r="D1576">
        <f>SUMIFS('MPO Data'!D:D,'MPO Data'!C:C,TAZ!C1576)</f>
        <v>433</v>
      </c>
      <c r="E1576">
        <f>SUMIFS(NHGIS!B:B,NHGIS!A:A,TAZ!C1576)</f>
        <v>316</v>
      </c>
      <c r="F1576">
        <f t="shared" si="48"/>
        <v>433</v>
      </c>
      <c r="G1576">
        <f t="shared" si="49"/>
        <v>247</v>
      </c>
      <c r="H1576">
        <f>ROUND(VLOOKUP($C1576,NHGIS!$A$2:$H$4300,COLUMN(NHGIS!C$1))*F1576,0)</f>
        <v>186</v>
      </c>
      <c r="I1576">
        <f>ROUND(VLOOKUP($C1576,NHGIS!$A$2:$H$4300,COLUMN(NHGIS!D$1))*$F1576,0)</f>
        <v>0</v>
      </c>
      <c r="J1576">
        <f>ROUND(VLOOKUP($C1576,NHGIS!$A$2:$H$4300,COLUMN(NHGIS!E$1))*$F1576,0)</f>
        <v>56</v>
      </c>
      <c r="K1576">
        <f>ROUND(VLOOKUP($C1576,NHGIS!$A$2:$H$4300,COLUMN(NHGIS!F$1))*$F1576,0)</f>
        <v>114</v>
      </c>
      <c r="L1576">
        <f>ROUND(VLOOKUP($C1576,NHGIS!$A$2:$H$4300,COLUMN(NHGIS!G$1))*$F1576,0)</f>
        <v>60</v>
      </c>
      <c r="M1576">
        <f>ROUND(VLOOKUP($C1576,NHGIS!$A$2:$H$4300,COLUMN(NHGIS!H$1))*$F1576,0)</f>
        <v>203</v>
      </c>
    </row>
    <row r="1577" spans="1:13" x14ac:dyDescent="0.2">
      <c r="A1577">
        <v>1</v>
      </c>
      <c r="B1577" t="s">
        <v>19</v>
      </c>
      <c r="C1577">
        <v>1576</v>
      </c>
      <c r="D1577">
        <f>SUMIFS('MPO Data'!D:D,'MPO Data'!C:C,TAZ!C1577)</f>
        <v>337</v>
      </c>
      <c r="E1577">
        <f>SUMIFS(NHGIS!B:B,NHGIS!A:A,TAZ!C1577)</f>
        <v>347</v>
      </c>
      <c r="F1577">
        <f t="shared" si="48"/>
        <v>337</v>
      </c>
      <c r="G1577">
        <f t="shared" si="49"/>
        <v>179</v>
      </c>
      <c r="H1577">
        <f>ROUND(VLOOKUP($C1577,NHGIS!$A$2:$H$4300,COLUMN(NHGIS!C$1))*F1577,0)</f>
        <v>158</v>
      </c>
      <c r="I1577">
        <f>ROUND(VLOOKUP($C1577,NHGIS!$A$2:$H$4300,COLUMN(NHGIS!D$1))*$F1577,0)</f>
        <v>16</v>
      </c>
      <c r="J1577">
        <f>ROUND(VLOOKUP($C1577,NHGIS!$A$2:$H$4300,COLUMN(NHGIS!E$1))*$F1577,0)</f>
        <v>38</v>
      </c>
      <c r="K1577">
        <f>ROUND(VLOOKUP($C1577,NHGIS!$A$2:$H$4300,COLUMN(NHGIS!F$1))*$F1577,0)</f>
        <v>8</v>
      </c>
      <c r="L1577">
        <f>ROUND(VLOOKUP($C1577,NHGIS!$A$2:$H$4300,COLUMN(NHGIS!G$1))*$F1577,0)</f>
        <v>52</v>
      </c>
      <c r="M1577">
        <f>ROUND(VLOOKUP($C1577,NHGIS!$A$2:$H$4300,COLUMN(NHGIS!H$1))*$F1577,0)</f>
        <v>223</v>
      </c>
    </row>
    <row r="1578" spans="1:13" x14ac:dyDescent="0.2">
      <c r="A1578">
        <v>1</v>
      </c>
      <c r="B1578" t="s">
        <v>19</v>
      </c>
      <c r="C1578">
        <v>1577</v>
      </c>
      <c r="D1578">
        <f>SUMIFS('MPO Data'!D:D,'MPO Data'!C:C,TAZ!C1578)</f>
        <v>1539</v>
      </c>
      <c r="E1578">
        <f>SUMIFS(NHGIS!B:B,NHGIS!A:A,TAZ!C1578)</f>
        <v>1513</v>
      </c>
      <c r="F1578">
        <f t="shared" si="48"/>
        <v>1539</v>
      </c>
      <c r="G1578">
        <f t="shared" si="49"/>
        <v>706</v>
      </c>
      <c r="H1578">
        <f>ROUND(VLOOKUP($C1578,NHGIS!$A$2:$H$4300,COLUMN(NHGIS!C$1))*F1578,0)</f>
        <v>833</v>
      </c>
      <c r="I1578">
        <f>ROUND(VLOOKUP($C1578,NHGIS!$A$2:$H$4300,COLUMN(NHGIS!D$1))*$F1578,0)</f>
        <v>351</v>
      </c>
      <c r="J1578">
        <f>ROUND(VLOOKUP($C1578,NHGIS!$A$2:$H$4300,COLUMN(NHGIS!E$1))*$F1578,0)</f>
        <v>409</v>
      </c>
      <c r="K1578">
        <f>ROUND(VLOOKUP($C1578,NHGIS!$A$2:$H$4300,COLUMN(NHGIS!F$1))*$F1578,0)</f>
        <v>211</v>
      </c>
      <c r="L1578">
        <f>ROUND(VLOOKUP($C1578,NHGIS!$A$2:$H$4300,COLUMN(NHGIS!G$1))*$F1578,0)</f>
        <v>294</v>
      </c>
      <c r="M1578">
        <f>ROUND(VLOOKUP($C1578,NHGIS!$A$2:$H$4300,COLUMN(NHGIS!H$1))*$F1578,0)</f>
        <v>275</v>
      </c>
    </row>
    <row r="1579" spans="1:13" x14ac:dyDescent="0.2">
      <c r="A1579">
        <v>1</v>
      </c>
      <c r="B1579" t="s">
        <v>19</v>
      </c>
      <c r="C1579">
        <v>1578</v>
      </c>
      <c r="D1579">
        <f>SUMIFS('MPO Data'!D:D,'MPO Data'!C:C,TAZ!C1579)</f>
        <v>1597</v>
      </c>
      <c r="E1579">
        <f>SUMIFS(NHGIS!B:B,NHGIS!A:A,TAZ!C1579)</f>
        <v>691</v>
      </c>
      <c r="F1579">
        <f t="shared" si="48"/>
        <v>1597</v>
      </c>
      <c r="G1579">
        <f t="shared" si="49"/>
        <v>818</v>
      </c>
      <c r="H1579">
        <f>ROUND(VLOOKUP($C1579,NHGIS!$A$2:$H$4300,COLUMN(NHGIS!C$1))*F1579,0)</f>
        <v>779</v>
      </c>
      <c r="I1579">
        <f>ROUND(VLOOKUP($C1579,NHGIS!$A$2:$H$4300,COLUMN(NHGIS!D$1))*$F1579,0)</f>
        <v>122</v>
      </c>
      <c r="J1579">
        <f>ROUND(VLOOKUP($C1579,NHGIS!$A$2:$H$4300,COLUMN(NHGIS!E$1))*$F1579,0)</f>
        <v>180</v>
      </c>
      <c r="K1579">
        <f>ROUND(VLOOKUP($C1579,NHGIS!$A$2:$H$4300,COLUMN(NHGIS!F$1))*$F1579,0)</f>
        <v>307</v>
      </c>
      <c r="L1579">
        <f>ROUND(VLOOKUP($C1579,NHGIS!$A$2:$H$4300,COLUMN(NHGIS!G$1))*$F1579,0)</f>
        <v>231</v>
      </c>
      <c r="M1579">
        <f>ROUND(VLOOKUP($C1579,NHGIS!$A$2:$H$4300,COLUMN(NHGIS!H$1))*$F1579,0)</f>
        <v>756</v>
      </c>
    </row>
    <row r="1580" spans="1:13" x14ac:dyDescent="0.2">
      <c r="A1580">
        <v>1</v>
      </c>
      <c r="B1580" t="s">
        <v>19</v>
      </c>
      <c r="C1580">
        <v>1579</v>
      </c>
      <c r="D1580">
        <f>SUMIFS('MPO Data'!D:D,'MPO Data'!C:C,TAZ!C1580)</f>
        <v>304</v>
      </c>
      <c r="E1580">
        <f>SUMIFS(NHGIS!B:B,NHGIS!A:A,TAZ!C1580)</f>
        <v>312</v>
      </c>
      <c r="F1580">
        <f t="shared" si="48"/>
        <v>304</v>
      </c>
      <c r="G1580">
        <f t="shared" si="49"/>
        <v>192</v>
      </c>
      <c r="H1580">
        <f>ROUND(VLOOKUP($C1580,NHGIS!$A$2:$H$4300,COLUMN(NHGIS!C$1))*F1580,0)</f>
        <v>112</v>
      </c>
      <c r="I1580">
        <f>ROUND(VLOOKUP($C1580,NHGIS!$A$2:$H$4300,COLUMN(NHGIS!D$1))*$F1580,0)</f>
        <v>64</v>
      </c>
      <c r="J1580">
        <f>ROUND(VLOOKUP($C1580,NHGIS!$A$2:$H$4300,COLUMN(NHGIS!E$1))*$F1580,0)</f>
        <v>11</v>
      </c>
      <c r="K1580">
        <f>ROUND(VLOOKUP($C1580,NHGIS!$A$2:$H$4300,COLUMN(NHGIS!F$1))*$F1580,0)</f>
        <v>37</v>
      </c>
      <c r="L1580">
        <f>ROUND(VLOOKUP($C1580,NHGIS!$A$2:$H$4300,COLUMN(NHGIS!G$1))*$F1580,0)</f>
        <v>46</v>
      </c>
      <c r="M1580">
        <f>ROUND(VLOOKUP($C1580,NHGIS!$A$2:$H$4300,COLUMN(NHGIS!H$1))*$F1580,0)</f>
        <v>146</v>
      </c>
    </row>
    <row r="1581" spans="1:13" x14ac:dyDescent="0.2">
      <c r="A1581">
        <v>1</v>
      </c>
      <c r="B1581" t="s">
        <v>19</v>
      </c>
      <c r="C1581">
        <v>1580</v>
      </c>
      <c r="D1581">
        <f>SUMIFS('MPO Data'!D:D,'MPO Data'!C:C,TAZ!C1581)</f>
        <v>1378</v>
      </c>
      <c r="E1581">
        <f>SUMIFS(NHGIS!B:B,NHGIS!A:A,TAZ!C1581)</f>
        <v>1585</v>
      </c>
      <c r="F1581">
        <f t="shared" si="48"/>
        <v>1378</v>
      </c>
      <c r="G1581">
        <f t="shared" si="49"/>
        <v>896</v>
      </c>
      <c r="H1581">
        <f>ROUND(VLOOKUP($C1581,NHGIS!$A$2:$H$4300,COLUMN(NHGIS!C$1))*F1581,0)</f>
        <v>482</v>
      </c>
      <c r="I1581">
        <f>ROUND(VLOOKUP($C1581,NHGIS!$A$2:$H$4300,COLUMN(NHGIS!D$1))*$F1581,0)</f>
        <v>59</v>
      </c>
      <c r="J1581">
        <f>ROUND(VLOOKUP($C1581,NHGIS!$A$2:$H$4300,COLUMN(NHGIS!E$1))*$F1581,0)</f>
        <v>429</v>
      </c>
      <c r="K1581">
        <f>ROUND(VLOOKUP($C1581,NHGIS!$A$2:$H$4300,COLUMN(NHGIS!F$1))*$F1581,0)</f>
        <v>198</v>
      </c>
      <c r="L1581">
        <f>ROUND(VLOOKUP($C1581,NHGIS!$A$2:$H$4300,COLUMN(NHGIS!G$1))*$F1581,0)</f>
        <v>342</v>
      </c>
      <c r="M1581">
        <f>ROUND(VLOOKUP($C1581,NHGIS!$A$2:$H$4300,COLUMN(NHGIS!H$1))*$F1581,0)</f>
        <v>349</v>
      </c>
    </row>
    <row r="1582" spans="1:13" x14ac:dyDescent="0.2">
      <c r="A1582">
        <v>1</v>
      </c>
      <c r="B1582" t="s">
        <v>19</v>
      </c>
      <c r="C1582">
        <v>1581</v>
      </c>
      <c r="D1582">
        <f>SUMIFS('MPO Data'!D:D,'MPO Data'!C:C,TAZ!C1582)</f>
        <v>1981</v>
      </c>
      <c r="E1582">
        <f>SUMIFS(NHGIS!B:B,NHGIS!A:A,TAZ!C1582)</f>
        <v>2056</v>
      </c>
      <c r="F1582">
        <f t="shared" si="48"/>
        <v>1981</v>
      </c>
      <c r="G1582">
        <f t="shared" si="49"/>
        <v>1019</v>
      </c>
      <c r="H1582">
        <f>ROUND(VLOOKUP($C1582,NHGIS!$A$2:$H$4300,COLUMN(NHGIS!C$1))*F1582,0)</f>
        <v>962</v>
      </c>
      <c r="I1582">
        <f>ROUND(VLOOKUP($C1582,NHGIS!$A$2:$H$4300,COLUMN(NHGIS!D$1))*$F1582,0)</f>
        <v>20</v>
      </c>
      <c r="J1582">
        <f>ROUND(VLOOKUP($C1582,NHGIS!$A$2:$H$4300,COLUMN(NHGIS!E$1))*$F1582,0)</f>
        <v>95</v>
      </c>
      <c r="K1582">
        <f>ROUND(VLOOKUP($C1582,NHGIS!$A$2:$H$4300,COLUMN(NHGIS!F$1))*$F1582,0)</f>
        <v>199</v>
      </c>
      <c r="L1582">
        <f>ROUND(VLOOKUP($C1582,NHGIS!$A$2:$H$4300,COLUMN(NHGIS!G$1))*$F1582,0)</f>
        <v>143</v>
      </c>
      <c r="M1582">
        <f>ROUND(VLOOKUP($C1582,NHGIS!$A$2:$H$4300,COLUMN(NHGIS!H$1))*$F1582,0)</f>
        <v>1523</v>
      </c>
    </row>
    <row r="1583" spans="1:13" x14ac:dyDescent="0.2">
      <c r="A1583">
        <v>1</v>
      </c>
      <c r="B1583" t="s">
        <v>19</v>
      </c>
      <c r="C1583">
        <v>1582</v>
      </c>
      <c r="D1583">
        <f>SUMIFS('MPO Data'!D:D,'MPO Data'!C:C,TAZ!C1583)</f>
        <v>311</v>
      </c>
      <c r="E1583">
        <f>SUMIFS(NHGIS!B:B,NHGIS!A:A,TAZ!C1583)</f>
        <v>322</v>
      </c>
      <c r="F1583">
        <f t="shared" si="48"/>
        <v>311</v>
      </c>
      <c r="G1583">
        <f t="shared" si="49"/>
        <v>193</v>
      </c>
      <c r="H1583">
        <f>ROUND(VLOOKUP($C1583,NHGIS!$A$2:$H$4300,COLUMN(NHGIS!C$1))*F1583,0)</f>
        <v>118</v>
      </c>
      <c r="I1583">
        <f>ROUND(VLOOKUP($C1583,NHGIS!$A$2:$H$4300,COLUMN(NHGIS!D$1))*$F1583,0)</f>
        <v>15</v>
      </c>
      <c r="J1583">
        <f>ROUND(VLOOKUP($C1583,NHGIS!$A$2:$H$4300,COLUMN(NHGIS!E$1))*$F1583,0)</f>
        <v>71</v>
      </c>
      <c r="K1583">
        <f>ROUND(VLOOKUP($C1583,NHGIS!$A$2:$H$4300,COLUMN(NHGIS!F$1))*$F1583,0)</f>
        <v>35</v>
      </c>
      <c r="L1583">
        <f>ROUND(VLOOKUP($C1583,NHGIS!$A$2:$H$4300,COLUMN(NHGIS!G$1))*$F1583,0)</f>
        <v>40</v>
      </c>
      <c r="M1583">
        <f>ROUND(VLOOKUP($C1583,NHGIS!$A$2:$H$4300,COLUMN(NHGIS!H$1))*$F1583,0)</f>
        <v>150</v>
      </c>
    </row>
    <row r="1584" spans="1:13" x14ac:dyDescent="0.2">
      <c r="A1584">
        <v>1</v>
      </c>
      <c r="B1584" t="s">
        <v>19</v>
      </c>
      <c r="C1584">
        <v>1583</v>
      </c>
      <c r="D1584">
        <f>SUMIFS('MPO Data'!D:D,'MPO Data'!C:C,TAZ!C1584)</f>
        <v>467</v>
      </c>
      <c r="E1584">
        <f>SUMIFS(NHGIS!B:B,NHGIS!A:A,TAZ!C1584)</f>
        <v>391</v>
      </c>
      <c r="F1584">
        <f t="shared" si="48"/>
        <v>467</v>
      </c>
      <c r="G1584">
        <f t="shared" si="49"/>
        <v>362</v>
      </c>
      <c r="H1584">
        <f>ROUND(VLOOKUP($C1584,NHGIS!$A$2:$H$4300,COLUMN(NHGIS!C$1))*F1584,0)</f>
        <v>105</v>
      </c>
      <c r="I1584">
        <f>ROUND(VLOOKUP($C1584,NHGIS!$A$2:$H$4300,COLUMN(NHGIS!D$1))*$F1584,0)</f>
        <v>0</v>
      </c>
      <c r="J1584">
        <f>ROUND(VLOOKUP($C1584,NHGIS!$A$2:$H$4300,COLUMN(NHGIS!E$1))*$F1584,0)</f>
        <v>102</v>
      </c>
      <c r="K1584">
        <f>ROUND(VLOOKUP($C1584,NHGIS!$A$2:$H$4300,COLUMN(NHGIS!F$1))*$F1584,0)</f>
        <v>41</v>
      </c>
      <c r="L1584">
        <f>ROUND(VLOOKUP($C1584,NHGIS!$A$2:$H$4300,COLUMN(NHGIS!G$1))*$F1584,0)</f>
        <v>74</v>
      </c>
      <c r="M1584">
        <f>ROUND(VLOOKUP($C1584,NHGIS!$A$2:$H$4300,COLUMN(NHGIS!H$1))*$F1584,0)</f>
        <v>251</v>
      </c>
    </row>
    <row r="1585" spans="1:13" x14ac:dyDescent="0.2">
      <c r="A1585">
        <v>1</v>
      </c>
      <c r="B1585" t="s">
        <v>19</v>
      </c>
      <c r="C1585">
        <v>1584</v>
      </c>
      <c r="D1585">
        <f>SUMIFS('MPO Data'!D:D,'MPO Data'!C:C,TAZ!C1585)</f>
        <v>603</v>
      </c>
      <c r="E1585">
        <f>SUMIFS(NHGIS!B:B,NHGIS!A:A,TAZ!C1585)</f>
        <v>727</v>
      </c>
      <c r="F1585">
        <f t="shared" si="48"/>
        <v>603</v>
      </c>
      <c r="G1585">
        <f t="shared" si="49"/>
        <v>413</v>
      </c>
      <c r="H1585">
        <f>ROUND(VLOOKUP($C1585,NHGIS!$A$2:$H$4300,COLUMN(NHGIS!C$1))*F1585,0)</f>
        <v>190</v>
      </c>
      <c r="I1585">
        <f>ROUND(VLOOKUP($C1585,NHGIS!$A$2:$H$4300,COLUMN(NHGIS!D$1))*$F1585,0)</f>
        <v>22</v>
      </c>
      <c r="J1585">
        <f>ROUND(VLOOKUP($C1585,NHGIS!$A$2:$H$4300,COLUMN(NHGIS!E$1))*$F1585,0)</f>
        <v>65</v>
      </c>
      <c r="K1585">
        <f>ROUND(VLOOKUP($C1585,NHGIS!$A$2:$H$4300,COLUMN(NHGIS!F$1))*$F1585,0)</f>
        <v>119</v>
      </c>
      <c r="L1585">
        <f>ROUND(VLOOKUP($C1585,NHGIS!$A$2:$H$4300,COLUMN(NHGIS!G$1))*$F1585,0)</f>
        <v>32</v>
      </c>
      <c r="M1585">
        <f>ROUND(VLOOKUP($C1585,NHGIS!$A$2:$H$4300,COLUMN(NHGIS!H$1))*$F1585,0)</f>
        <v>367</v>
      </c>
    </row>
    <row r="1586" spans="1:13" x14ac:dyDescent="0.2">
      <c r="A1586">
        <v>1</v>
      </c>
      <c r="B1586" t="s">
        <v>19</v>
      </c>
      <c r="C1586">
        <v>1585</v>
      </c>
      <c r="D1586">
        <f>SUMIFS('MPO Data'!D:D,'MPO Data'!C:C,TAZ!C1586)</f>
        <v>1324</v>
      </c>
      <c r="E1586">
        <f>SUMIFS(NHGIS!B:B,NHGIS!A:A,TAZ!C1586)</f>
        <v>1865</v>
      </c>
      <c r="F1586">
        <f t="shared" si="48"/>
        <v>1324</v>
      </c>
      <c r="G1586">
        <f t="shared" si="49"/>
        <v>738</v>
      </c>
      <c r="H1586">
        <f>ROUND(VLOOKUP($C1586,NHGIS!$A$2:$H$4300,COLUMN(NHGIS!C$1))*F1586,0)</f>
        <v>586</v>
      </c>
      <c r="I1586">
        <f>ROUND(VLOOKUP($C1586,NHGIS!$A$2:$H$4300,COLUMN(NHGIS!D$1))*$F1586,0)</f>
        <v>50</v>
      </c>
      <c r="J1586">
        <f>ROUND(VLOOKUP($C1586,NHGIS!$A$2:$H$4300,COLUMN(NHGIS!E$1))*$F1586,0)</f>
        <v>110</v>
      </c>
      <c r="K1586">
        <f>ROUND(VLOOKUP($C1586,NHGIS!$A$2:$H$4300,COLUMN(NHGIS!F$1))*$F1586,0)</f>
        <v>173</v>
      </c>
      <c r="L1586">
        <f>ROUND(VLOOKUP($C1586,NHGIS!$A$2:$H$4300,COLUMN(NHGIS!G$1))*$F1586,0)</f>
        <v>173</v>
      </c>
      <c r="M1586">
        <f>ROUND(VLOOKUP($C1586,NHGIS!$A$2:$H$4300,COLUMN(NHGIS!H$1))*$F1586,0)</f>
        <v>819</v>
      </c>
    </row>
    <row r="1587" spans="1:13" x14ac:dyDescent="0.2">
      <c r="A1587">
        <v>1</v>
      </c>
      <c r="B1587" t="s">
        <v>19</v>
      </c>
      <c r="C1587">
        <v>1586</v>
      </c>
      <c r="D1587">
        <f>SUMIFS('MPO Data'!D:D,'MPO Data'!C:C,TAZ!C1587)</f>
        <v>623</v>
      </c>
      <c r="E1587">
        <f>SUMIFS(NHGIS!B:B,NHGIS!A:A,TAZ!C1587)</f>
        <v>902</v>
      </c>
      <c r="F1587">
        <f t="shared" si="48"/>
        <v>623</v>
      </c>
      <c r="G1587">
        <f t="shared" si="49"/>
        <v>422</v>
      </c>
      <c r="H1587">
        <f>ROUND(VLOOKUP($C1587,NHGIS!$A$2:$H$4300,COLUMN(NHGIS!C$1))*F1587,0)</f>
        <v>201</v>
      </c>
      <c r="I1587">
        <f>ROUND(VLOOKUP($C1587,NHGIS!$A$2:$H$4300,COLUMN(NHGIS!D$1))*$F1587,0)</f>
        <v>66</v>
      </c>
      <c r="J1587">
        <f>ROUND(VLOOKUP($C1587,NHGIS!$A$2:$H$4300,COLUMN(NHGIS!E$1))*$F1587,0)</f>
        <v>29</v>
      </c>
      <c r="K1587">
        <f>ROUND(VLOOKUP($C1587,NHGIS!$A$2:$H$4300,COLUMN(NHGIS!F$1))*$F1587,0)</f>
        <v>63</v>
      </c>
      <c r="L1587">
        <f>ROUND(VLOOKUP($C1587,NHGIS!$A$2:$H$4300,COLUMN(NHGIS!G$1))*$F1587,0)</f>
        <v>79</v>
      </c>
      <c r="M1587">
        <f>ROUND(VLOOKUP($C1587,NHGIS!$A$2:$H$4300,COLUMN(NHGIS!H$1))*$F1587,0)</f>
        <v>387</v>
      </c>
    </row>
    <row r="1588" spans="1:13" x14ac:dyDescent="0.2">
      <c r="A1588">
        <v>1</v>
      </c>
      <c r="B1588" t="s">
        <v>19</v>
      </c>
      <c r="C1588">
        <v>1587</v>
      </c>
      <c r="D1588">
        <f>SUMIFS('MPO Data'!D:D,'MPO Data'!C:C,TAZ!C1588)</f>
        <v>725</v>
      </c>
      <c r="E1588">
        <f>SUMIFS(NHGIS!B:B,NHGIS!A:A,TAZ!C1588)</f>
        <v>618</v>
      </c>
      <c r="F1588">
        <f t="shared" si="48"/>
        <v>725</v>
      </c>
      <c r="G1588">
        <f t="shared" si="49"/>
        <v>325</v>
      </c>
      <c r="H1588">
        <f>ROUND(VLOOKUP($C1588,NHGIS!$A$2:$H$4300,COLUMN(NHGIS!C$1))*F1588,0)</f>
        <v>400</v>
      </c>
      <c r="I1588">
        <f>ROUND(VLOOKUP($C1588,NHGIS!$A$2:$H$4300,COLUMN(NHGIS!D$1))*$F1588,0)</f>
        <v>0</v>
      </c>
      <c r="J1588">
        <f>ROUND(VLOOKUP($C1588,NHGIS!$A$2:$H$4300,COLUMN(NHGIS!E$1))*$F1588,0)</f>
        <v>0</v>
      </c>
      <c r="K1588">
        <f>ROUND(VLOOKUP($C1588,NHGIS!$A$2:$H$4300,COLUMN(NHGIS!F$1))*$F1588,0)</f>
        <v>73</v>
      </c>
      <c r="L1588">
        <f>ROUND(VLOOKUP($C1588,NHGIS!$A$2:$H$4300,COLUMN(NHGIS!G$1))*$F1588,0)</f>
        <v>129</v>
      </c>
      <c r="M1588">
        <f>ROUND(VLOOKUP($C1588,NHGIS!$A$2:$H$4300,COLUMN(NHGIS!H$1))*$F1588,0)</f>
        <v>523</v>
      </c>
    </row>
    <row r="1589" spans="1:13" x14ac:dyDescent="0.2">
      <c r="A1589">
        <v>1</v>
      </c>
      <c r="B1589" t="s">
        <v>19</v>
      </c>
      <c r="C1589">
        <v>1588</v>
      </c>
      <c r="D1589">
        <f>SUMIFS('MPO Data'!D:D,'MPO Data'!C:C,TAZ!C1589)</f>
        <v>534</v>
      </c>
      <c r="E1589">
        <f>SUMIFS(NHGIS!B:B,NHGIS!A:A,TAZ!C1589)</f>
        <v>792</v>
      </c>
      <c r="F1589">
        <f t="shared" si="48"/>
        <v>534</v>
      </c>
      <c r="G1589">
        <f t="shared" si="49"/>
        <v>344</v>
      </c>
      <c r="H1589">
        <f>ROUND(VLOOKUP($C1589,NHGIS!$A$2:$H$4300,COLUMN(NHGIS!C$1))*F1589,0)</f>
        <v>190</v>
      </c>
      <c r="I1589">
        <f>ROUND(VLOOKUP($C1589,NHGIS!$A$2:$H$4300,COLUMN(NHGIS!D$1))*$F1589,0)</f>
        <v>119</v>
      </c>
      <c r="J1589">
        <f>ROUND(VLOOKUP($C1589,NHGIS!$A$2:$H$4300,COLUMN(NHGIS!E$1))*$F1589,0)</f>
        <v>85</v>
      </c>
      <c r="K1589">
        <f>ROUND(VLOOKUP($C1589,NHGIS!$A$2:$H$4300,COLUMN(NHGIS!F$1))*$F1589,0)</f>
        <v>83</v>
      </c>
      <c r="L1589">
        <f>ROUND(VLOOKUP($C1589,NHGIS!$A$2:$H$4300,COLUMN(NHGIS!G$1))*$F1589,0)</f>
        <v>68</v>
      </c>
      <c r="M1589">
        <f>ROUND(VLOOKUP($C1589,NHGIS!$A$2:$H$4300,COLUMN(NHGIS!H$1))*$F1589,0)</f>
        <v>179</v>
      </c>
    </row>
    <row r="1590" spans="1:13" x14ac:dyDescent="0.2">
      <c r="A1590">
        <v>1</v>
      </c>
      <c r="B1590" t="s">
        <v>19</v>
      </c>
      <c r="C1590">
        <v>1589</v>
      </c>
      <c r="D1590">
        <f>SUMIFS('MPO Data'!D:D,'MPO Data'!C:C,TAZ!C1590)</f>
        <v>485</v>
      </c>
      <c r="E1590">
        <f>SUMIFS(NHGIS!B:B,NHGIS!A:A,TAZ!C1590)</f>
        <v>795</v>
      </c>
      <c r="F1590">
        <f t="shared" si="48"/>
        <v>485</v>
      </c>
      <c r="G1590">
        <f t="shared" si="49"/>
        <v>324</v>
      </c>
      <c r="H1590">
        <f>ROUND(VLOOKUP($C1590,NHGIS!$A$2:$H$4300,COLUMN(NHGIS!C$1))*F1590,0)</f>
        <v>161</v>
      </c>
      <c r="I1590">
        <f>ROUND(VLOOKUP($C1590,NHGIS!$A$2:$H$4300,COLUMN(NHGIS!D$1))*$F1590,0)</f>
        <v>107</v>
      </c>
      <c r="J1590">
        <f>ROUND(VLOOKUP($C1590,NHGIS!$A$2:$H$4300,COLUMN(NHGIS!E$1))*$F1590,0)</f>
        <v>97</v>
      </c>
      <c r="K1590">
        <f>ROUND(VLOOKUP($C1590,NHGIS!$A$2:$H$4300,COLUMN(NHGIS!F$1))*$F1590,0)</f>
        <v>123</v>
      </c>
      <c r="L1590">
        <f>ROUND(VLOOKUP($C1590,NHGIS!$A$2:$H$4300,COLUMN(NHGIS!G$1))*$F1590,0)</f>
        <v>83</v>
      </c>
      <c r="M1590">
        <f>ROUND(VLOOKUP($C1590,NHGIS!$A$2:$H$4300,COLUMN(NHGIS!H$1))*$F1590,0)</f>
        <v>75</v>
      </c>
    </row>
    <row r="1591" spans="1:13" x14ac:dyDescent="0.2">
      <c r="A1591">
        <v>1</v>
      </c>
      <c r="B1591" t="s">
        <v>19</v>
      </c>
      <c r="C1591">
        <v>1590</v>
      </c>
      <c r="D1591">
        <f>SUMIFS('MPO Data'!D:D,'MPO Data'!C:C,TAZ!C1591)</f>
        <v>592</v>
      </c>
      <c r="E1591">
        <f>SUMIFS(NHGIS!B:B,NHGIS!A:A,TAZ!C1591)</f>
        <v>540</v>
      </c>
      <c r="F1591">
        <f t="shared" si="48"/>
        <v>592</v>
      </c>
      <c r="G1591">
        <f t="shared" si="49"/>
        <v>311</v>
      </c>
      <c r="H1591">
        <f>ROUND(VLOOKUP($C1591,NHGIS!$A$2:$H$4300,COLUMN(NHGIS!C$1))*F1591,0)</f>
        <v>281</v>
      </c>
      <c r="I1591">
        <f>ROUND(VLOOKUP($C1591,NHGIS!$A$2:$H$4300,COLUMN(NHGIS!D$1))*$F1591,0)</f>
        <v>14</v>
      </c>
      <c r="J1591">
        <f>ROUND(VLOOKUP($C1591,NHGIS!$A$2:$H$4300,COLUMN(NHGIS!E$1))*$F1591,0)</f>
        <v>105</v>
      </c>
      <c r="K1591">
        <f>ROUND(VLOOKUP($C1591,NHGIS!$A$2:$H$4300,COLUMN(NHGIS!F$1))*$F1591,0)</f>
        <v>39</v>
      </c>
      <c r="L1591">
        <f>ROUND(VLOOKUP($C1591,NHGIS!$A$2:$H$4300,COLUMN(NHGIS!G$1))*$F1591,0)</f>
        <v>75</v>
      </c>
      <c r="M1591">
        <f>ROUND(VLOOKUP($C1591,NHGIS!$A$2:$H$4300,COLUMN(NHGIS!H$1))*$F1591,0)</f>
        <v>358</v>
      </c>
    </row>
    <row r="1592" spans="1:13" x14ac:dyDescent="0.2">
      <c r="A1592">
        <v>1</v>
      </c>
      <c r="B1592" t="s">
        <v>19</v>
      </c>
      <c r="C1592">
        <v>1591</v>
      </c>
      <c r="D1592">
        <f>SUMIFS('MPO Data'!D:D,'MPO Data'!C:C,TAZ!C1592)</f>
        <v>579</v>
      </c>
      <c r="E1592">
        <f>SUMIFS(NHGIS!B:B,NHGIS!A:A,TAZ!C1592)</f>
        <v>682</v>
      </c>
      <c r="F1592">
        <f t="shared" si="48"/>
        <v>579</v>
      </c>
      <c r="G1592">
        <f t="shared" si="49"/>
        <v>412</v>
      </c>
      <c r="H1592">
        <f>ROUND(VLOOKUP($C1592,NHGIS!$A$2:$H$4300,COLUMN(NHGIS!C$1))*F1592,0)</f>
        <v>167</v>
      </c>
      <c r="I1592">
        <f>ROUND(VLOOKUP($C1592,NHGIS!$A$2:$H$4300,COLUMN(NHGIS!D$1))*$F1592,0)</f>
        <v>89</v>
      </c>
      <c r="J1592">
        <f>ROUND(VLOOKUP($C1592,NHGIS!$A$2:$H$4300,COLUMN(NHGIS!E$1))*$F1592,0)</f>
        <v>87</v>
      </c>
      <c r="K1592">
        <f>ROUND(VLOOKUP($C1592,NHGIS!$A$2:$H$4300,COLUMN(NHGIS!F$1))*$F1592,0)</f>
        <v>98</v>
      </c>
      <c r="L1592">
        <f>ROUND(VLOOKUP($C1592,NHGIS!$A$2:$H$4300,COLUMN(NHGIS!G$1))*$F1592,0)</f>
        <v>70</v>
      </c>
      <c r="M1592">
        <f>ROUND(VLOOKUP($C1592,NHGIS!$A$2:$H$4300,COLUMN(NHGIS!H$1))*$F1592,0)</f>
        <v>235</v>
      </c>
    </row>
    <row r="1593" spans="1:13" x14ac:dyDescent="0.2">
      <c r="A1593">
        <v>1</v>
      </c>
      <c r="B1593" t="s">
        <v>19</v>
      </c>
      <c r="C1593">
        <v>1592</v>
      </c>
      <c r="D1593">
        <f>SUMIFS('MPO Data'!D:D,'MPO Data'!C:C,TAZ!C1593)</f>
        <v>298</v>
      </c>
      <c r="E1593">
        <f>SUMIFS(NHGIS!B:B,NHGIS!A:A,TAZ!C1593)</f>
        <v>356</v>
      </c>
      <c r="F1593">
        <f t="shared" si="48"/>
        <v>298</v>
      </c>
      <c r="G1593">
        <f t="shared" si="49"/>
        <v>146</v>
      </c>
      <c r="H1593">
        <f>ROUND(VLOOKUP($C1593,NHGIS!$A$2:$H$4300,COLUMN(NHGIS!C$1))*F1593,0)</f>
        <v>152</v>
      </c>
      <c r="I1593">
        <f>ROUND(VLOOKUP($C1593,NHGIS!$A$2:$H$4300,COLUMN(NHGIS!D$1))*$F1593,0)</f>
        <v>0</v>
      </c>
      <c r="J1593">
        <f>ROUND(VLOOKUP($C1593,NHGIS!$A$2:$H$4300,COLUMN(NHGIS!E$1))*$F1593,0)</f>
        <v>17</v>
      </c>
      <c r="K1593">
        <f>ROUND(VLOOKUP($C1593,NHGIS!$A$2:$H$4300,COLUMN(NHGIS!F$1))*$F1593,0)</f>
        <v>52</v>
      </c>
      <c r="L1593">
        <f>ROUND(VLOOKUP($C1593,NHGIS!$A$2:$H$4300,COLUMN(NHGIS!G$1))*$F1593,0)</f>
        <v>7</v>
      </c>
      <c r="M1593">
        <f>ROUND(VLOOKUP($C1593,NHGIS!$A$2:$H$4300,COLUMN(NHGIS!H$1))*$F1593,0)</f>
        <v>223</v>
      </c>
    </row>
    <row r="1594" spans="1:13" x14ac:dyDescent="0.2">
      <c r="A1594">
        <v>1</v>
      </c>
      <c r="B1594" t="s">
        <v>19</v>
      </c>
      <c r="C1594">
        <v>1593</v>
      </c>
      <c r="D1594">
        <f>SUMIFS('MPO Data'!D:D,'MPO Data'!C:C,TAZ!C1594)</f>
        <v>0</v>
      </c>
      <c r="E1594">
        <f>SUMIFS(NHGIS!B:B,NHGIS!A:A,TAZ!C1594)</f>
        <v>0</v>
      </c>
      <c r="F1594">
        <f t="shared" si="48"/>
        <v>0</v>
      </c>
      <c r="G1594">
        <f t="shared" si="49"/>
        <v>0</v>
      </c>
      <c r="H1594">
        <f>ROUND(VLOOKUP($C1594,NHGIS!$A$2:$H$4300,COLUMN(NHGIS!C$1))*F1594,0)</f>
        <v>0</v>
      </c>
      <c r="I1594">
        <f>ROUND(VLOOKUP($C1594,NHGIS!$A$2:$H$4300,COLUMN(NHGIS!D$1))*$F1594,0)</f>
        <v>0</v>
      </c>
      <c r="J1594">
        <f>ROUND(VLOOKUP($C1594,NHGIS!$A$2:$H$4300,COLUMN(NHGIS!E$1))*$F1594,0)</f>
        <v>0</v>
      </c>
      <c r="K1594">
        <f>ROUND(VLOOKUP($C1594,NHGIS!$A$2:$H$4300,COLUMN(NHGIS!F$1))*$F1594,0)</f>
        <v>0</v>
      </c>
      <c r="L1594">
        <f>ROUND(VLOOKUP($C1594,NHGIS!$A$2:$H$4300,COLUMN(NHGIS!G$1))*$F1594,0)</f>
        <v>0</v>
      </c>
      <c r="M1594">
        <f>ROUND(VLOOKUP($C1594,NHGIS!$A$2:$H$4300,COLUMN(NHGIS!H$1))*$F1594,0)</f>
        <v>0</v>
      </c>
    </row>
    <row r="1595" spans="1:13" x14ac:dyDescent="0.2">
      <c r="A1595">
        <v>1</v>
      </c>
      <c r="B1595" t="s">
        <v>19</v>
      </c>
      <c r="C1595">
        <v>1594</v>
      </c>
      <c r="D1595">
        <f>SUMIFS('MPO Data'!D:D,'MPO Data'!C:C,TAZ!C1595)</f>
        <v>1307</v>
      </c>
      <c r="E1595">
        <f>SUMIFS(NHGIS!B:B,NHGIS!A:A,TAZ!C1595)</f>
        <v>1250</v>
      </c>
      <c r="F1595">
        <f t="shared" si="48"/>
        <v>1307</v>
      </c>
      <c r="G1595">
        <f t="shared" si="49"/>
        <v>809</v>
      </c>
      <c r="H1595">
        <f>ROUND(VLOOKUP($C1595,NHGIS!$A$2:$H$4300,COLUMN(NHGIS!C$1))*F1595,0)</f>
        <v>498</v>
      </c>
      <c r="I1595">
        <f>ROUND(VLOOKUP($C1595,NHGIS!$A$2:$H$4300,COLUMN(NHGIS!D$1))*$F1595,0)</f>
        <v>70</v>
      </c>
      <c r="J1595">
        <f>ROUND(VLOOKUP($C1595,NHGIS!$A$2:$H$4300,COLUMN(NHGIS!E$1))*$F1595,0)</f>
        <v>90</v>
      </c>
      <c r="K1595">
        <f>ROUND(VLOOKUP($C1595,NHGIS!$A$2:$H$4300,COLUMN(NHGIS!F$1))*$F1595,0)</f>
        <v>283</v>
      </c>
      <c r="L1595">
        <f>ROUND(VLOOKUP($C1595,NHGIS!$A$2:$H$4300,COLUMN(NHGIS!G$1))*$F1595,0)</f>
        <v>127</v>
      </c>
      <c r="M1595">
        <f>ROUND(VLOOKUP($C1595,NHGIS!$A$2:$H$4300,COLUMN(NHGIS!H$1))*$F1595,0)</f>
        <v>737</v>
      </c>
    </row>
    <row r="1596" spans="1:13" x14ac:dyDescent="0.2">
      <c r="A1596">
        <v>1</v>
      </c>
      <c r="B1596" t="s">
        <v>19</v>
      </c>
      <c r="C1596">
        <v>1595</v>
      </c>
      <c r="D1596">
        <f>SUMIFS('MPO Data'!D:D,'MPO Data'!C:C,TAZ!C1596)</f>
        <v>1934</v>
      </c>
      <c r="E1596">
        <f>SUMIFS(NHGIS!B:B,NHGIS!A:A,TAZ!C1596)</f>
        <v>2248</v>
      </c>
      <c r="F1596">
        <f t="shared" si="48"/>
        <v>1934</v>
      </c>
      <c r="G1596">
        <f t="shared" si="49"/>
        <v>1049</v>
      </c>
      <c r="H1596">
        <f>ROUND(VLOOKUP($C1596,NHGIS!$A$2:$H$4300,COLUMN(NHGIS!C$1))*F1596,0)</f>
        <v>885</v>
      </c>
      <c r="I1596">
        <f>ROUND(VLOOKUP($C1596,NHGIS!$A$2:$H$4300,COLUMN(NHGIS!D$1))*$F1596,0)</f>
        <v>237</v>
      </c>
      <c r="J1596">
        <f>ROUND(VLOOKUP($C1596,NHGIS!$A$2:$H$4300,COLUMN(NHGIS!E$1))*$F1596,0)</f>
        <v>447</v>
      </c>
      <c r="K1596">
        <f>ROUND(VLOOKUP($C1596,NHGIS!$A$2:$H$4300,COLUMN(NHGIS!F$1))*$F1596,0)</f>
        <v>236</v>
      </c>
      <c r="L1596">
        <f>ROUND(VLOOKUP($C1596,NHGIS!$A$2:$H$4300,COLUMN(NHGIS!G$1))*$F1596,0)</f>
        <v>233</v>
      </c>
      <c r="M1596">
        <f>ROUND(VLOOKUP($C1596,NHGIS!$A$2:$H$4300,COLUMN(NHGIS!H$1))*$F1596,0)</f>
        <v>780</v>
      </c>
    </row>
    <row r="1597" spans="1:13" x14ac:dyDescent="0.2">
      <c r="A1597">
        <v>1</v>
      </c>
      <c r="B1597" t="s">
        <v>19</v>
      </c>
      <c r="C1597">
        <v>1596</v>
      </c>
      <c r="D1597">
        <f>SUMIFS('MPO Data'!D:D,'MPO Data'!C:C,TAZ!C1597)</f>
        <v>535</v>
      </c>
      <c r="E1597">
        <f>SUMIFS(NHGIS!B:B,NHGIS!A:A,TAZ!C1597)</f>
        <v>478</v>
      </c>
      <c r="F1597">
        <f t="shared" si="48"/>
        <v>535</v>
      </c>
      <c r="G1597">
        <f t="shared" si="49"/>
        <v>355</v>
      </c>
      <c r="H1597">
        <f>ROUND(VLOOKUP($C1597,NHGIS!$A$2:$H$4300,COLUMN(NHGIS!C$1))*F1597,0)</f>
        <v>180</v>
      </c>
      <c r="I1597">
        <f>ROUND(VLOOKUP($C1597,NHGIS!$A$2:$H$4300,COLUMN(NHGIS!D$1))*$F1597,0)</f>
        <v>36</v>
      </c>
      <c r="J1597">
        <f>ROUND(VLOOKUP($C1597,NHGIS!$A$2:$H$4300,COLUMN(NHGIS!E$1))*$F1597,0)</f>
        <v>69</v>
      </c>
      <c r="K1597">
        <f>ROUND(VLOOKUP($C1597,NHGIS!$A$2:$H$4300,COLUMN(NHGIS!F$1))*$F1597,0)</f>
        <v>87</v>
      </c>
      <c r="L1597">
        <f>ROUND(VLOOKUP($C1597,NHGIS!$A$2:$H$4300,COLUMN(NHGIS!G$1))*$F1597,0)</f>
        <v>66</v>
      </c>
      <c r="M1597">
        <f>ROUND(VLOOKUP($C1597,NHGIS!$A$2:$H$4300,COLUMN(NHGIS!H$1))*$F1597,0)</f>
        <v>276</v>
      </c>
    </row>
    <row r="1598" spans="1:13" x14ac:dyDescent="0.2">
      <c r="A1598">
        <v>1</v>
      </c>
      <c r="B1598" t="s">
        <v>19</v>
      </c>
      <c r="C1598">
        <v>1597</v>
      </c>
      <c r="D1598">
        <f>SUMIFS('MPO Data'!D:D,'MPO Data'!C:C,TAZ!C1598)</f>
        <v>1378</v>
      </c>
      <c r="E1598">
        <f>SUMIFS(NHGIS!B:B,NHGIS!A:A,TAZ!C1598)</f>
        <v>1499</v>
      </c>
      <c r="F1598">
        <f t="shared" si="48"/>
        <v>1378</v>
      </c>
      <c r="G1598">
        <f t="shared" si="49"/>
        <v>985</v>
      </c>
      <c r="H1598">
        <f>ROUND(VLOOKUP($C1598,NHGIS!$A$2:$H$4300,COLUMN(NHGIS!C$1))*F1598,0)</f>
        <v>393</v>
      </c>
      <c r="I1598">
        <f>ROUND(VLOOKUP($C1598,NHGIS!$A$2:$H$4300,COLUMN(NHGIS!D$1))*$F1598,0)</f>
        <v>70</v>
      </c>
      <c r="J1598">
        <f>ROUND(VLOOKUP($C1598,NHGIS!$A$2:$H$4300,COLUMN(NHGIS!E$1))*$F1598,0)</f>
        <v>171</v>
      </c>
      <c r="K1598">
        <f>ROUND(VLOOKUP($C1598,NHGIS!$A$2:$H$4300,COLUMN(NHGIS!F$1))*$F1598,0)</f>
        <v>97</v>
      </c>
      <c r="L1598">
        <f>ROUND(VLOOKUP($C1598,NHGIS!$A$2:$H$4300,COLUMN(NHGIS!G$1))*$F1598,0)</f>
        <v>163</v>
      </c>
      <c r="M1598">
        <f>ROUND(VLOOKUP($C1598,NHGIS!$A$2:$H$4300,COLUMN(NHGIS!H$1))*$F1598,0)</f>
        <v>877</v>
      </c>
    </row>
    <row r="1599" spans="1:13" x14ac:dyDescent="0.2">
      <c r="A1599">
        <v>1</v>
      </c>
      <c r="B1599" t="s">
        <v>19</v>
      </c>
      <c r="C1599">
        <v>1598</v>
      </c>
      <c r="D1599">
        <f>SUMIFS('MPO Data'!D:D,'MPO Data'!C:C,TAZ!C1599)</f>
        <v>0</v>
      </c>
      <c r="E1599">
        <f>SUMIFS(NHGIS!B:B,NHGIS!A:A,TAZ!C1599)</f>
        <v>0</v>
      </c>
      <c r="F1599">
        <f t="shared" si="48"/>
        <v>0</v>
      </c>
      <c r="G1599">
        <f t="shared" si="49"/>
        <v>0</v>
      </c>
      <c r="H1599">
        <f>ROUND(VLOOKUP($C1599,NHGIS!$A$2:$H$4300,COLUMN(NHGIS!C$1))*F1599,0)</f>
        <v>0</v>
      </c>
      <c r="I1599">
        <f>ROUND(VLOOKUP($C1599,NHGIS!$A$2:$H$4300,COLUMN(NHGIS!D$1))*$F1599,0)</f>
        <v>0</v>
      </c>
      <c r="J1599">
        <f>ROUND(VLOOKUP($C1599,NHGIS!$A$2:$H$4300,COLUMN(NHGIS!E$1))*$F1599,0)</f>
        <v>0</v>
      </c>
      <c r="K1599">
        <f>ROUND(VLOOKUP($C1599,NHGIS!$A$2:$H$4300,COLUMN(NHGIS!F$1))*$F1599,0)</f>
        <v>0</v>
      </c>
      <c r="L1599">
        <f>ROUND(VLOOKUP($C1599,NHGIS!$A$2:$H$4300,COLUMN(NHGIS!G$1))*$F1599,0)</f>
        <v>0</v>
      </c>
      <c r="M1599">
        <f>ROUND(VLOOKUP($C1599,NHGIS!$A$2:$H$4300,COLUMN(NHGIS!H$1))*$F1599,0)</f>
        <v>0</v>
      </c>
    </row>
    <row r="1600" spans="1:13" x14ac:dyDescent="0.2">
      <c r="A1600">
        <v>1</v>
      </c>
      <c r="B1600" t="s">
        <v>19</v>
      </c>
      <c r="C1600">
        <v>1599</v>
      </c>
      <c r="D1600">
        <f>SUMIFS('MPO Data'!D:D,'MPO Data'!C:C,TAZ!C1600)</f>
        <v>1514</v>
      </c>
      <c r="E1600">
        <f>SUMIFS(NHGIS!B:B,NHGIS!A:A,TAZ!C1600)</f>
        <v>1624</v>
      </c>
      <c r="F1600">
        <f t="shared" si="48"/>
        <v>1514</v>
      </c>
      <c r="G1600">
        <f t="shared" si="49"/>
        <v>1160</v>
      </c>
      <c r="H1600">
        <f>ROUND(VLOOKUP($C1600,NHGIS!$A$2:$H$4300,COLUMN(NHGIS!C$1))*F1600,0)</f>
        <v>354</v>
      </c>
      <c r="I1600">
        <f>ROUND(VLOOKUP($C1600,NHGIS!$A$2:$H$4300,COLUMN(NHGIS!D$1))*$F1600,0)</f>
        <v>72</v>
      </c>
      <c r="J1600">
        <f>ROUND(VLOOKUP($C1600,NHGIS!$A$2:$H$4300,COLUMN(NHGIS!E$1))*$F1600,0)</f>
        <v>172</v>
      </c>
      <c r="K1600">
        <f>ROUND(VLOOKUP($C1600,NHGIS!$A$2:$H$4300,COLUMN(NHGIS!F$1))*$F1600,0)</f>
        <v>153</v>
      </c>
      <c r="L1600">
        <f>ROUND(VLOOKUP($C1600,NHGIS!$A$2:$H$4300,COLUMN(NHGIS!G$1))*$F1600,0)</f>
        <v>125</v>
      </c>
      <c r="M1600">
        <f>ROUND(VLOOKUP($C1600,NHGIS!$A$2:$H$4300,COLUMN(NHGIS!H$1))*$F1600,0)</f>
        <v>993</v>
      </c>
    </row>
    <row r="1601" spans="1:13" x14ac:dyDescent="0.2">
      <c r="A1601">
        <v>1</v>
      </c>
      <c r="B1601" t="s">
        <v>19</v>
      </c>
      <c r="C1601">
        <v>1600</v>
      </c>
      <c r="D1601">
        <f>SUMIFS('MPO Data'!D:D,'MPO Data'!C:C,TAZ!C1601)</f>
        <v>2429</v>
      </c>
      <c r="E1601">
        <f>SUMIFS(NHGIS!B:B,NHGIS!A:A,TAZ!C1601)</f>
        <v>2560</v>
      </c>
      <c r="F1601">
        <f t="shared" si="48"/>
        <v>2429</v>
      </c>
      <c r="G1601">
        <f t="shared" si="49"/>
        <v>1313</v>
      </c>
      <c r="H1601">
        <f>ROUND(VLOOKUP($C1601,NHGIS!$A$2:$H$4300,COLUMN(NHGIS!C$1))*F1601,0)</f>
        <v>1116</v>
      </c>
      <c r="I1601">
        <f>ROUND(VLOOKUP($C1601,NHGIS!$A$2:$H$4300,COLUMN(NHGIS!D$1))*$F1601,0)</f>
        <v>169</v>
      </c>
      <c r="J1601">
        <f>ROUND(VLOOKUP($C1601,NHGIS!$A$2:$H$4300,COLUMN(NHGIS!E$1))*$F1601,0)</f>
        <v>122</v>
      </c>
      <c r="K1601">
        <f>ROUND(VLOOKUP($C1601,NHGIS!$A$2:$H$4300,COLUMN(NHGIS!F$1))*$F1601,0)</f>
        <v>213</v>
      </c>
      <c r="L1601">
        <f>ROUND(VLOOKUP($C1601,NHGIS!$A$2:$H$4300,COLUMN(NHGIS!G$1))*$F1601,0)</f>
        <v>174</v>
      </c>
      <c r="M1601">
        <f>ROUND(VLOOKUP($C1601,NHGIS!$A$2:$H$4300,COLUMN(NHGIS!H$1))*$F1601,0)</f>
        <v>1752</v>
      </c>
    </row>
    <row r="1602" spans="1:13" x14ac:dyDescent="0.2">
      <c r="A1602">
        <v>1</v>
      </c>
      <c r="B1602" t="s">
        <v>19</v>
      </c>
      <c r="C1602">
        <v>1601</v>
      </c>
      <c r="D1602">
        <f>SUMIFS('MPO Data'!D:D,'MPO Data'!C:C,TAZ!C1602)</f>
        <v>322</v>
      </c>
      <c r="E1602">
        <f>SUMIFS(NHGIS!B:B,NHGIS!A:A,TAZ!C1602)</f>
        <v>339</v>
      </c>
      <c r="F1602">
        <f t="shared" si="48"/>
        <v>322</v>
      </c>
      <c r="G1602">
        <f t="shared" si="49"/>
        <v>204</v>
      </c>
      <c r="H1602">
        <f>ROUND(VLOOKUP($C1602,NHGIS!$A$2:$H$4300,COLUMN(NHGIS!C$1))*F1602,0)</f>
        <v>118</v>
      </c>
      <c r="I1602">
        <f>ROUND(VLOOKUP($C1602,NHGIS!$A$2:$H$4300,COLUMN(NHGIS!D$1))*$F1602,0)</f>
        <v>24</v>
      </c>
      <c r="J1602">
        <f>ROUND(VLOOKUP($C1602,NHGIS!$A$2:$H$4300,COLUMN(NHGIS!E$1))*$F1602,0)</f>
        <v>28</v>
      </c>
      <c r="K1602">
        <f>ROUND(VLOOKUP($C1602,NHGIS!$A$2:$H$4300,COLUMN(NHGIS!F$1))*$F1602,0)</f>
        <v>97</v>
      </c>
      <c r="L1602">
        <f>ROUND(VLOOKUP($C1602,NHGIS!$A$2:$H$4300,COLUMN(NHGIS!G$1))*$F1602,0)</f>
        <v>0</v>
      </c>
      <c r="M1602">
        <f>ROUND(VLOOKUP($C1602,NHGIS!$A$2:$H$4300,COLUMN(NHGIS!H$1))*$F1602,0)</f>
        <v>174</v>
      </c>
    </row>
    <row r="1603" spans="1:13" x14ac:dyDescent="0.2">
      <c r="A1603">
        <v>1</v>
      </c>
      <c r="B1603" t="s">
        <v>19</v>
      </c>
      <c r="C1603">
        <v>1602</v>
      </c>
      <c r="D1603">
        <f>SUMIFS('MPO Data'!D:D,'MPO Data'!C:C,TAZ!C1603)</f>
        <v>2516</v>
      </c>
      <c r="E1603">
        <f>SUMIFS(NHGIS!B:B,NHGIS!A:A,TAZ!C1603)</f>
        <v>2827</v>
      </c>
      <c r="F1603">
        <f t="shared" ref="F1603:F1666" si="50">D1603</f>
        <v>2516</v>
      </c>
      <c r="G1603">
        <f t="shared" ref="G1603:G1666" si="51">F1603-H1603</f>
        <v>1357</v>
      </c>
      <c r="H1603">
        <f>ROUND(VLOOKUP($C1603,NHGIS!$A$2:$H$4300,COLUMN(NHGIS!C$1))*F1603,0)</f>
        <v>1159</v>
      </c>
      <c r="I1603">
        <f>ROUND(VLOOKUP($C1603,NHGIS!$A$2:$H$4300,COLUMN(NHGIS!D$1))*$F1603,0)</f>
        <v>159</v>
      </c>
      <c r="J1603">
        <f>ROUND(VLOOKUP($C1603,NHGIS!$A$2:$H$4300,COLUMN(NHGIS!E$1))*$F1603,0)</f>
        <v>133</v>
      </c>
      <c r="K1603">
        <f>ROUND(VLOOKUP($C1603,NHGIS!$A$2:$H$4300,COLUMN(NHGIS!F$1))*$F1603,0)</f>
        <v>169</v>
      </c>
      <c r="L1603">
        <f>ROUND(VLOOKUP($C1603,NHGIS!$A$2:$H$4300,COLUMN(NHGIS!G$1))*$F1603,0)</f>
        <v>279</v>
      </c>
      <c r="M1603">
        <f>ROUND(VLOOKUP($C1603,NHGIS!$A$2:$H$4300,COLUMN(NHGIS!H$1))*$F1603,0)</f>
        <v>1776</v>
      </c>
    </row>
    <row r="1604" spans="1:13" x14ac:dyDescent="0.2">
      <c r="A1604">
        <v>1</v>
      </c>
      <c r="B1604" t="s">
        <v>19</v>
      </c>
      <c r="C1604">
        <v>1603</v>
      </c>
      <c r="D1604">
        <f>SUMIFS('MPO Data'!D:D,'MPO Data'!C:C,TAZ!C1604)</f>
        <v>1055</v>
      </c>
      <c r="E1604">
        <f>SUMIFS(NHGIS!B:B,NHGIS!A:A,TAZ!C1604)</f>
        <v>1495</v>
      </c>
      <c r="F1604">
        <f t="shared" si="50"/>
        <v>1055</v>
      </c>
      <c r="G1604">
        <f t="shared" si="51"/>
        <v>403</v>
      </c>
      <c r="H1604">
        <f>ROUND(VLOOKUP($C1604,NHGIS!$A$2:$H$4300,COLUMN(NHGIS!C$1))*F1604,0)</f>
        <v>652</v>
      </c>
      <c r="I1604">
        <f>ROUND(VLOOKUP($C1604,NHGIS!$A$2:$H$4300,COLUMN(NHGIS!D$1))*$F1604,0)</f>
        <v>167</v>
      </c>
      <c r="J1604">
        <f>ROUND(VLOOKUP($C1604,NHGIS!$A$2:$H$4300,COLUMN(NHGIS!E$1))*$F1604,0)</f>
        <v>227</v>
      </c>
      <c r="K1604">
        <f>ROUND(VLOOKUP($C1604,NHGIS!$A$2:$H$4300,COLUMN(NHGIS!F$1))*$F1604,0)</f>
        <v>132</v>
      </c>
      <c r="L1604">
        <f>ROUND(VLOOKUP($C1604,NHGIS!$A$2:$H$4300,COLUMN(NHGIS!G$1))*$F1604,0)</f>
        <v>174</v>
      </c>
      <c r="M1604">
        <f>ROUND(VLOOKUP($C1604,NHGIS!$A$2:$H$4300,COLUMN(NHGIS!H$1))*$F1604,0)</f>
        <v>354</v>
      </c>
    </row>
    <row r="1605" spans="1:13" x14ac:dyDescent="0.2">
      <c r="A1605">
        <v>1</v>
      </c>
      <c r="B1605" t="s">
        <v>19</v>
      </c>
      <c r="C1605">
        <v>1604</v>
      </c>
      <c r="D1605">
        <f>SUMIFS('MPO Data'!D:D,'MPO Data'!C:C,TAZ!C1605)</f>
        <v>2860</v>
      </c>
      <c r="E1605">
        <f>SUMIFS(NHGIS!B:B,NHGIS!A:A,TAZ!C1605)</f>
        <v>2876</v>
      </c>
      <c r="F1605">
        <f t="shared" si="50"/>
        <v>2860</v>
      </c>
      <c r="G1605">
        <f t="shared" si="51"/>
        <v>1908</v>
      </c>
      <c r="H1605">
        <f>ROUND(VLOOKUP($C1605,NHGIS!$A$2:$H$4300,COLUMN(NHGIS!C$1))*F1605,0)</f>
        <v>952</v>
      </c>
      <c r="I1605">
        <f>ROUND(VLOOKUP($C1605,NHGIS!$A$2:$H$4300,COLUMN(NHGIS!D$1))*$F1605,0)</f>
        <v>382</v>
      </c>
      <c r="J1605">
        <f>ROUND(VLOOKUP($C1605,NHGIS!$A$2:$H$4300,COLUMN(NHGIS!E$1))*$F1605,0)</f>
        <v>287</v>
      </c>
      <c r="K1605">
        <f>ROUND(VLOOKUP($C1605,NHGIS!$A$2:$H$4300,COLUMN(NHGIS!F$1))*$F1605,0)</f>
        <v>326</v>
      </c>
      <c r="L1605">
        <f>ROUND(VLOOKUP($C1605,NHGIS!$A$2:$H$4300,COLUMN(NHGIS!G$1))*$F1605,0)</f>
        <v>522</v>
      </c>
      <c r="M1605">
        <f>ROUND(VLOOKUP($C1605,NHGIS!$A$2:$H$4300,COLUMN(NHGIS!H$1))*$F1605,0)</f>
        <v>1342</v>
      </c>
    </row>
    <row r="1606" spans="1:13" x14ac:dyDescent="0.2">
      <c r="A1606">
        <v>1</v>
      </c>
      <c r="B1606" t="s">
        <v>19</v>
      </c>
      <c r="C1606">
        <v>1605</v>
      </c>
      <c r="D1606">
        <f>SUMIFS('MPO Data'!D:D,'MPO Data'!C:C,TAZ!C1606)</f>
        <v>0</v>
      </c>
      <c r="E1606">
        <f>SUMIFS(NHGIS!B:B,NHGIS!A:A,TAZ!C1606)</f>
        <v>0</v>
      </c>
      <c r="F1606">
        <f t="shared" si="50"/>
        <v>0</v>
      </c>
      <c r="G1606">
        <f t="shared" si="51"/>
        <v>0</v>
      </c>
      <c r="H1606">
        <f>ROUND(VLOOKUP($C1606,NHGIS!$A$2:$H$4300,COLUMN(NHGIS!C$1))*F1606,0)</f>
        <v>0</v>
      </c>
      <c r="I1606">
        <f>ROUND(VLOOKUP($C1606,NHGIS!$A$2:$H$4300,COLUMN(NHGIS!D$1))*$F1606,0)</f>
        <v>0</v>
      </c>
      <c r="J1606">
        <f>ROUND(VLOOKUP($C1606,NHGIS!$A$2:$H$4300,COLUMN(NHGIS!E$1))*$F1606,0)</f>
        <v>0</v>
      </c>
      <c r="K1606">
        <f>ROUND(VLOOKUP($C1606,NHGIS!$A$2:$H$4300,COLUMN(NHGIS!F$1))*$F1606,0)</f>
        <v>0</v>
      </c>
      <c r="L1606">
        <f>ROUND(VLOOKUP($C1606,NHGIS!$A$2:$H$4300,COLUMN(NHGIS!G$1))*$F1606,0)</f>
        <v>0</v>
      </c>
      <c r="M1606">
        <f>ROUND(VLOOKUP($C1606,NHGIS!$A$2:$H$4300,COLUMN(NHGIS!H$1))*$F1606,0)</f>
        <v>0</v>
      </c>
    </row>
    <row r="1607" spans="1:13" x14ac:dyDescent="0.2">
      <c r="A1607">
        <v>1</v>
      </c>
      <c r="B1607" t="s">
        <v>19</v>
      </c>
      <c r="C1607">
        <v>1606</v>
      </c>
      <c r="D1607">
        <f>SUMIFS('MPO Data'!D:D,'MPO Data'!C:C,TAZ!C1607)</f>
        <v>546</v>
      </c>
      <c r="E1607">
        <f>SUMIFS(NHGIS!B:B,NHGIS!A:A,TAZ!C1607)</f>
        <v>469</v>
      </c>
      <c r="F1607">
        <f t="shared" si="50"/>
        <v>546</v>
      </c>
      <c r="G1607">
        <f t="shared" si="51"/>
        <v>371</v>
      </c>
      <c r="H1607">
        <f>ROUND(VLOOKUP($C1607,NHGIS!$A$2:$H$4300,COLUMN(NHGIS!C$1))*F1607,0)</f>
        <v>175</v>
      </c>
      <c r="I1607">
        <f>ROUND(VLOOKUP($C1607,NHGIS!$A$2:$H$4300,COLUMN(NHGIS!D$1))*$F1607,0)</f>
        <v>29</v>
      </c>
      <c r="J1607">
        <f>ROUND(VLOOKUP($C1607,NHGIS!$A$2:$H$4300,COLUMN(NHGIS!E$1))*$F1607,0)</f>
        <v>49</v>
      </c>
      <c r="K1607">
        <f>ROUND(VLOOKUP($C1607,NHGIS!$A$2:$H$4300,COLUMN(NHGIS!F$1))*$F1607,0)</f>
        <v>118</v>
      </c>
      <c r="L1607">
        <f>ROUND(VLOOKUP($C1607,NHGIS!$A$2:$H$4300,COLUMN(NHGIS!G$1))*$F1607,0)</f>
        <v>73</v>
      </c>
      <c r="M1607">
        <f>ROUND(VLOOKUP($C1607,NHGIS!$A$2:$H$4300,COLUMN(NHGIS!H$1))*$F1607,0)</f>
        <v>277</v>
      </c>
    </row>
    <row r="1608" spans="1:13" x14ac:dyDescent="0.2">
      <c r="A1608">
        <v>1</v>
      </c>
      <c r="B1608" t="s">
        <v>19</v>
      </c>
      <c r="C1608">
        <v>1607</v>
      </c>
      <c r="D1608">
        <f>SUMIFS('MPO Data'!D:D,'MPO Data'!C:C,TAZ!C1608)</f>
        <v>1646</v>
      </c>
      <c r="E1608">
        <f>SUMIFS(NHGIS!B:B,NHGIS!A:A,TAZ!C1608)</f>
        <v>1726</v>
      </c>
      <c r="F1608">
        <f t="shared" si="50"/>
        <v>1646</v>
      </c>
      <c r="G1608">
        <f t="shared" si="51"/>
        <v>949</v>
      </c>
      <c r="H1608">
        <f>ROUND(VLOOKUP($C1608,NHGIS!$A$2:$H$4300,COLUMN(NHGIS!C$1))*F1608,0)</f>
        <v>697</v>
      </c>
      <c r="I1608">
        <f>ROUND(VLOOKUP($C1608,NHGIS!$A$2:$H$4300,COLUMN(NHGIS!D$1))*$F1608,0)</f>
        <v>102</v>
      </c>
      <c r="J1608">
        <f>ROUND(VLOOKUP($C1608,NHGIS!$A$2:$H$4300,COLUMN(NHGIS!E$1))*$F1608,0)</f>
        <v>179</v>
      </c>
      <c r="K1608">
        <f>ROUND(VLOOKUP($C1608,NHGIS!$A$2:$H$4300,COLUMN(NHGIS!F$1))*$F1608,0)</f>
        <v>237</v>
      </c>
      <c r="L1608">
        <f>ROUND(VLOOKUP($C1608,NHGIS!$A$2:$H$4300,COLUMN(NHGIS!G$1))*$F1608,0)</f>
        <v>225</v>
      </c>
      <c r="M1608">
        <f>ROUND(VLOOKUP($C1608,NHGIS!$A$2:$H$4300,COLUMN(NHGIS!H$1))*$F1608,0)</f>
        <v>903</v>
      </c>
    </row>
    <row r="1609" spans="1:13" x14ac:dyDescent="0.2">
      <c r="A1609">
        <v>1</v>
      </c>
      <c r="B1609" t="s">
        <v>19</v>
      </c>
      <c r="C1609">
        <v>1608</v>
      </c>
      <c r="D1609">
        <f>SUMIFS('MPO Data'!D:D,'MPO Data'!C:C,TAZ!C1609)</f>
        <v>801</v>
      </c>
      <c r="E1609">
        <f>SUMIFS(NHGIS!B:B,NHGIS!A:A,TAZ!C1609)</f>
        <v>941</v>
      </c>
      <c r="F1609">
        <f t="shared" si="50"/>
        <v>801</v>
      </c>
      <c r="G1609">
        <f t="shared" si="51"/>
        <v>449</v>
      </c>
      <c r="H1609">
        <f>ROUND(VLOOKUP($C1609,NHGIS!$A$2:$H$4300,COLUMN(NHGIS!C$1))*F1609,0)</f>
        <v>352</v>
      </c>
      <c r="I1609">
        <f>ROUND(VLOOKUP($C1609,NHGIS!$A$2:$H$4300,COLUMN(NHGIS!D$1))*$F1609,0)</f>
        <v>9</v>
      </c>
      <c r="J1609">
        <f>ROUND(VLOOKUP($C1609,NHGIS!$A$2:$H$4300,COLUMN(NHGIS!E$1))*$F1609,0)</f>
        <v>152</v>
      </c>
      <c r="K1609">
        <f>ROUND(VLOOKUP($C1609,NHGIS!$A$2:$H$4300,COLUMN(NHGIS!F$1))*$F1609,0)</f>
        <v>137</v>
      </c>
      <c r="L1609">
        <f>ROUND(VLOOKUP($C1609,NHGIS!$A$2:$H$4300,COLUMN(NHGIS!G$1))*$F1609,0)</f>
        <v>35</v>
      </c>
      <c r="M1609">
        <f>ROUND(VLOOKUP($C1609,NHGIS!$A$2:$H$4300,COLUMN(NHGIS!H$1))*$F1609,0)</f>
        <v>468</v>
      </c>
    </row>
    <row r="1610" spans="1:13" x14ac:dyDescent="0.2">
      <c r="A1610">
        <v>1</v>
      </c>
      <c r="B1610" t="s">
        <v>19</v>
      </c>
      <c r="C1610">
        <v>1609</v>
      </c>
      <c r="D1610">
        <f>SUMIFS('MPO Data'!D:D,'MPO Data'!C:C,TAZ!C1610)</f>
        <v>551</v>
      </c>
      <c r="E1610">
        <f>SUMIFS(NHGIS!B:B,NHGIS!A:A,TAZ!C1610)</f>
        <v>559</v>
      </c>
      <c r="F1610">
        <f t="shared" si="50"/>
        <v>551</v>
      </c>
      <c r="G1610">
        <f t="shared" si="51"/>
        <v>290</v>
      </c>
      <c r="H1610">
        <f>ROUND(VLOOKUP($C1610,NHGIS!$A$2:$H$4300,COLUMN(NHGIS!C$1))*F1610,0)</f>
        <v>261</v>
      </c>
      <c r="I1610">
        <f>ROUND(VLOOKUP($C1610,NHGIS!$A$2:$H$4300,COLUMN(NHGIS!D$1))*$F1610,0)</f>
        <v>81</v>
      </c>
      <c r="J1610">
        <f>ROUND(VLOOKUP($C1610,NHGIS!$A$2:$H$4300,COLUMN(NHGIS!E$1))*$F1610,0)</f>
        <v>45</v>
      </c>
      <c r="K1610">
        <f>ROUND(VLOOKUP($C1610,NHGIS!$A$2:$H$4300,COLUMN(NHGIS!F$1))*$F1610,0)</f>
        <v>34</v>
      </c>
      <c r="L1610">
        <f>ROUND(VLOOKUP($C1610,NHGIS!$A$2:$H$4300,COLUMN(NHGIS!G$1))*$F1610,0)</f>
        <v>112</v>
      </c>
      <c r="M1610">
        <f>ROUND(VLOOKUP($C1610,NHGIS!$A$2:$H$4300,COLUMN(NHGIS!H$1))*$F1610,0)</f>
        <v>279</v>
      </c>
    </row>
    <row r="1611" spans="1:13" x14ac:dyDescent="0.2">
      <c r="A1611">
        <v>1</v>
      </c>
      <c r="B1611" t="s">
        <v>19</v>
      </c>
      <c r="C1611">
        <v>1610</v>
      </c>
      <c r="D1611">
        <f>SUMIFS('MPO Data'!D:D,'MPO Data'!C:C,TAZ!C1611)</f>
        <v>432</v>
      </c>
      <c r="E1611">
        <f>SUMIFS(NHGIS!B:B,NHGIS!A:A,TAZ!C1611)</f>
        <v>351</v>
      </c>
      <c r="F1611">
        <f t="shared" si="50"/>
        <v>432</v>
      </c>
      <c r="G1611">
        <f t="shared" si="51"/>
        <v>295</v>
      </c>
      <c r="H1611">
        <f>ROUND(VLOOKUP($C1611,NHGIS!$A$2:$H$4300,COLUMN(NHGIS!C$1))*F1611,0)</f>
        <v>137</v>
      </c>
      <c r="I1611">
        <f>ROUND(VLOOKUP($C1611,NHGIS!$A$2:$H$4300,COLUMN(NHGIS!D$1))*$F1611,0)</f>
        <v>39</v>
      </c>
      <c r="J1611">
        <f>ROUND(VLOOKUP($C1611,NHGIS!$A$2:$H$4300,COLUMN(NHGIS!E$1))*$F1611,0)</f>
        <v>74</v>
      </c>
      <c r="K1611">
        <f>ROUND(VLOOKUP($C1611,NHGIS!$A$2:$H$4300,COLUMN(NHGIS!F$1))*$F1611,0)</f>
        <v>25</v>
      </c>
      <c r="L1611">
        <f>ROUND(VLOOKUP($C1611,NHGIS!$A$2:$H$4300,COLUMN(NHGIS!G$1))*$F1611,0)</f>
        <v>66</v>
      </c>
      <c r="M1611">
        <f>ROUND(VLOOKUP($C1611,NHGIS!$A$2:$H$4300,COLUMN(NHGIS!H$1))*$F1611,0)</f>
        <v>228</v>
      </c>
    </row>
    <row r="1612" spans="1:13" x14ac:dyDescent="0.2">
      <c r="A1612">
        <v>1</v>
      </c>
      <c r="B1612" t="s">
        <v>19</v>
      </c>
      <c r="C1612">
        <v>1611</v>
      </c>
      <c r="D1612">
        <f>SUMIFS('MPO Data'!D:D,'MPO Data'!C:C,TAZ!C1612)</f>
        <v>911</v>
      </c>
      <c r="E1612">
        <f>SUMIFS(NHGIS!B:B,NHGIS!A:A,TAZ!C1612)</f>
        <v>1174</v>
      </c>
      <c r="F1612">
        <f t="shared" si="50"/>
        <v>911</v>
      </c>
      <c r="G1612">
        <f t="shared" si="51"/>
        <v>486</v>
      </c>
      <c r="H1612">
        <f>ROUND(VLOOKUP($C1612,NHGIS!$A$2:$H$4300,COLUMN(NHGIS!C$1))*F1612,0)</f>
        <v>425</v>
      </c>
      <c r="I1612">
        <f>ROUND(VLOOKUP($C1612,NHGIS!$A$2:$H$4300,COLUMN(NHGIS!D$1))*$F1612,0)</f>
        <v>161</v>
      </c>
      <c r="J1612">
        <f>ROUND(VLOOKUP($C1612,NHGIS!$A$2:$H$4300,COLUMN(NHGIS!E$1))*$F1612,0)</f>
        <v>285</v>
      </c>
      <c r="K1612">
        <f>ROUND(VLOOKUP($C1612,NHGIS!$A$2:$H$4300,COLUMN(NHGIS!F$1))*$F1612,0)</f>
        <v>125</v>
      </c>
      <c r="L1612">
        <f>ROUND(VLOOKUP($C1612,NHGIS!$A$2:$H$4300,COLUMN(NHGIS!G$1))*$F1612,0)</f>
        <v>50</v>
      </c>
      <c r="M1612">
        <f>ROUND(VLOOKUP($C1612,NHGIS!$A$2:$H$4300,COLUMN(NHGIS!H$1))*$F1612,0)</f>
        <v>289</v>
      </c>
    </row>
    <row r="1613" spans="1:13" x14ac:dyDescent="0.2">
      <c r="A1613">
        <v>1</v>
      </c>
      <c r="B1613" t="s">
        <v>19</v>
      </c>
      <c r="C1613">
        <v>1612</v>
      </c>
      <c r="D1613">
        <f>SUMIFS('MPO Data'!D:D,'MPO Data'!C:C,TAZ!C1613)</f>
        <v>622</v>
      </c>
      <c r="E1613">
        <f>SUMIFS(NHGIS!B:B,NHGIS!A:A,TAZ!C1613)</f>
        <v>753</v>
      </c>
      <c r="F1613">
        <f t="shared" si="50"/>
        <v>622</v>
      </c>
      <c r="G1613">
        <f t="shared" si="51"/>
        <v>398</v>
      </c>
      <c r="H1613">
        <f>ROUND(VLOOKUP($C1613,NHGIS!$A$2:$H$4300,COLUMN(NHGIS!C$1))*F1613,0)</f>
        <v>224</v>
      </c>
      <c r="I1613">
        <f>ROUND(VLOOKUP($C1613,NHGIS!$A$2:$H$4300,COLUMN(NHGIS!D$1))*$F1613,0)</f>
        <v>71</v>
      </c>
      <c r="J1613">
        <f>ROUND(VLOOKUP($C1613,NHGIS!$A$2:$H$4300,COLUMN(NHGIS!E$1))*$F1613,0)</f>
        <v>44</v>
      </c>
      <c r="K1613">
        <f>ROUND(VLOOKUP($C1613,NHGIS!$A$2:$H$4300,COLUMN(NHGIS!F$1))*$F1613,0)</f>
        <v>153</v>
      </c>
      <c r="L1613">
        <f>ROUND(VLOOKUP($C1613,NHGIS!$A$2:$H$4300,COLUMN(NHGIS!G$1))*$F1613,0)</f>
        <v>155</v>
      </c>
      <c r="M1613">
        <f>ROUND(VLOOKUP($C1613,NHGIS!$A$2:$H$4300,COLUMN(NHGIS!H$1))*$F1613,0)</f>
        <v>199</v>
      </c>
    </row>
    <row r="1614" spans="1:13" x14ac:dyDescent="0.2">
      <c r="A1614">
        <v>1</v>
      </c>
      <c r="B1614" t="s">
        <v>19</v>
      </c>
      <c r="C1614">
        <v>1613</v>
      </c>
      <c r="D1614">
        <f>SUMIFS('MPO Data'!D:D,'MPO Data'!C:C,TAZ!C1614)</f>
        <v>860</v>
      </c>
      <c r="E1614">
        <f>SUMIFS(NHGIS!B:B,NHGIS!A:A,TAZ!C1614)</f>
        <v>1231</v>
      </c>
      <c r="F1614">
        <f t="shared" si="50"/>
        <v>860</v>
      </c>
      <c r="G1614">
        <f t="shared" si="51"/>
        <v>537</v>
      </c>
      <c r="H1614">
        <f>ROUND(VLOOKUP($C1614,NHGIS!$A$2:$H$4300,COLUMN(NHGIS!C$1))*F1614,0)</f>
        <v>323</v>
      </c>
      <c r="I1614">
        <f>ROUND(VLOOKUP($C1614,NHGIS!$A$2:$H$4300,COLUMN(NHGIS!D$1))*$F1614,0)</f>
        <v>124</v>
      </c>
      <c r="J1614">
        <f>ROUND(VLOOKUP($C1614,NHGIS!$A$2:$H$4300,COLUMN(NHGIS!E$1))*$F1614,0)</f>
        <v>73</v>
      </c>
      <c r="K1614">
        <f>ROUND(VLOOKUP($C1614,NHGIS!$A$2:$H$4300,COLUMN(NHGIS!F$1))*$F1614,0)</f>
        <v>83</v>
      </c>
      <c r="L1614">
        <f>ROUND(VLOOKUP($C1614,NHGIS!$A$2:$H$4300,COLUMN(NHGIS!G$1))*$F1614,0)</f>
        <v>147</v>
      </c>
      <c r="M1614">
        <f>ROUND(VLOOKUP($C1614,NHGIS!$A$2:$H$4300,COLUMN(NHGIS!H$1))*$F1614,0)</f>
        <v>432</v>
      </c>
    </row>
    <row r="1615" spans="1:13" x14ac:dyDescent="0.2">
      <c r="A1615">
        <v>1</v>
      </c>
      <c r="B1615" t="s">
        <v>19</v>
      </c>
      <c r="C1615">
        <v>1614</v>
      </c>
      <c r="D1615">
        <f>SUMIFS('MPO Data'!D:D,'MPO Data'!C:C,TAZ!C1615)</f>
        <v>225</v>
      </c>
      <c r="E1615">
        <f>SUMIFS(NHGIS!B:B,NHGIS!A:A,TAZ!C1615)</f>
        <v>322</v>
      </c>
      <c r="F1615">
        <f t="shared" si="50"/>
        <v>225</v>
      </c>
      <c r="G1615">
        <f t="shared" si="51"/>
        <v>89</v>
      </c>
      <c r="H1615">
        <f>ROUND(VLOOKUP($C1615,NHGIS!$A$2:$H$4300,COLUMN(NHGIS!C$1))*F1615,0)</f>
        <v>136</v>
      </c>
      <c r="I1615">
        <f>ROUND(VLOOKUP($C1615,NHGIS!$A$2:$H$4300,COLUMN(NHGIS!D$1))*$F1615,0)</f>
        <v>45</v>
      </c>
      <c r="J1615">
        <f>ROUND(VLOOKUP($C1615,NHGIS!$A$2:$H$4300,COLUMN(NHGIS!E$1))*$F1615,0)</f>
        <v>10</v>
      </c>
      <c r="K1615">
        <f>ROUND(VLOOKUP($C1615,NHGIS!$A$2:$H$4300,COLUMN(NHGIS!F$1))*$F1615,0)</f>
        <v>21</v>
      </c>
      <c r="L1615">
        <f>ROUND(VLOOKUP($C1615,NHGIS!$A$2:$H$4300,COLUMN(NHGIS!G$1))*$F1615,0)</f>
        <v>21</v>
      </c>
      <c r="M1615">
        <f>ROUND(VLOOKUP($C1615,NHGIS!$A$2:$H$4300,COLUMN(NHGIS!H$1))*$F1615,0)</f>
        <v>127</v>
      </c>
    </row>
    <row r="1616" spans="1:13" x14ac:dyDescent="0.2">
      <c r="A1616">
        <v>1</v>
      </c>
      <c r="B1616" t="s">
        <v>19</v>
      </c>
      <c r="C1616">
        <v>1615</v>
      </c>
      <c r="D1616">
        <f>SUMIFS('MPO Data'!D:D,'MPO Data'!C:C,TAZ!C1616)</f>
        <v>250</v>
      </c>
      <c r="E1616">
        <f>SUMIFS(NHGIS!B:B,NHGIS!A:A,TAZ!C1616)</f>
        <v>258</v>
      </c>
      <c r="F1616">
        <f t="shared" si="50"/>
        <v>250</v>
      </c>
      <c r="G1616">
        <f t="shared" si="51"/>
        <v>118</v>
      </c>
      <c r="H1616">
        <f>ROUND(VLOOKUP($C1616,NHGIS!$A$2:$H$4300,COLUMN(NHGIS!C$1))*F1616,0)</f>
        <v>132</v>
      </c>
      <c r="I1616">
        <f>ROUND(VLOOKUP($C1616,NHGIS!$A$2:$H$4300,COLUMN(NHGIS!D$1))*$F1616,0)</f>
        <v>49</v>
      </c>
      <c r="J1616">
        <f>ROUND(VLOOKUP($C1616,NHGIS!$A$2:$H$4300,COLUMN(NHGIS!E$1))*$F1616,0)</f>
        <v>43</v>
      </c>
      <c r="K1616">
        <f>ROUND(VLOOKUP($C1616,NHGIS!$A$2:$H$4300,COLUMN(NHGIS!F$1))*$F1616,0)</f>
        <v>25</v>
      </c>
      <c r="L1616">
        <f>ROUND(VLOOKUP($C1616,NHGIS!$A$2:$H$4300,COLUMN(NHGIS!G$1))*$F1616,0)</f>
        <v>37</v>
      </c>
      <c r="M1616">
        <f>ROUND(VLOOKUP($C1616,NHGIS!$A$2:$H$4300,COLUMN(NHGIS!H$1))*$F1616,0)</f>
        <v>96</v>
      </c>
    </row>
    <row r="1617" spans="1:13" x14ac:dyDescent="0.2">
      <c r="A1617">
        <v>1</v>
      </c>
      <c r="B1617" t="s">
        <v>19</v>
      </c>
      <c r="C1617">
        <v>1616</v>
      </c>
      <c r="D1617">
        <f>SUMIFS('MPO Data'!D:D,'MPO Data'!C:C,TAZ!C1617)</f>
        <v>688</v>
      </c>
      <c r="E1617">
        <f>SUMIFS(NHGIS!B:B,NHGIS!A:A,TAZ!C1617)</f>
        <v>830</v>
      </c>
      <c r="F1617">
        <f t="shared" si="50"/>
        <v>688</v>
      </c>
      <c r="G1617">
        <f t="shared" si="51"/>
        <v>352</v>
      </c>
      <c r="H1617">
        <f>ROUND(VLOOKUP($C1617,NHGIS!$A$2:$H$4300,COLUMN(NHGIS!C$1))*F1617,0)</f>
        <v>336</v>
      </c>
      <c r="I1617">
        <f>ROUND(VLOOKUP($C1617,NHGIS!$A$2:$H$4300,COLUMN(NHGIS!D$1))*$F1617,0)</f>
        <v>101</v>
      </c>
      <c r="J1617">
        <f>ROUND(VLOOKUP($C1617,NHGIS!$A$2:$H$4300,COLUMN(NHGIS!E$1))*$F1617,0)</f>
        <v>167</v>
      </c>
      <c r="K1617">
        <f>ROUND(VLOOKUP($C1617,NHGIS!$A$2:$H$4300,COLUMN(NHGIS!F$1))*$F1617,0)</f>
        <v>80</v>
      </c>
      <c r="L1617">
        <f>ROUND(VLOOKUP($C1617,NHGIS!$A$2:$H$4300,COLUMN(NHGIS!G$1))*$F1617,0)</f>
        <v>119</v>
      </c>
      <c r="M1617">
        <f>ROUND(VLOOKUP($C1617,NHGIS!$A$2:$H$4300,COLUMN(NHGIS!H$1))*$F1617,0)</f>
        <v>221</v>
      </c>
    </row>
    <row r="1618" spans="1:13" x14ac:dyDescent="0.2">
      <c r="A1618">
        <v>1</v>
      </c>
      <c r="B1618" t="s">
        <v>19</v>
      </c>
      <c r="C1618">
        <v>1617</v>
      </c>
      <c r="D1618">
        <f>SUMIFS('MPO Data'!D:D,'MPO Data'!C:C,TAZ!C1618)</f>
        <v>377</v>
      </c>
      <c r="E1618">
        <f>SUMIFS(NHGIS!B:B,NHGIS!A:A,TAZ!C1618)</f>
        <v>378</v>
      </c>
      <c r="F1618">
        <f t="shared" si="50"/>
        <v>377</v>
      </c>
      <c r="G1618">
        <f t="shared" si="51"/>
        <v>268</v>
      </c>
      <c r="H1618">
        <f>ROUND(VLOOKUP($C1618,NHGIS!$A$2:$H$4300,COLUMN(NHGIS!C$1))*F1618,0)</f>
        <v>109</v>
      </c>
      <c r="I1618">
        <f>ROUND(VLOOKUP($C1618,NHGIS!$A$2:$H$4300,COLUMN(NHGIS!D$1))*$F1618,0)</f>
        <v>94</v>
      </c>
      <c r="J1618">
        <f>ROUND(VLOOKUP($C1618,NHGIS!$A$2:$H$4300,COLUMN(NHGIS!E$1))*$F1618,0)</f>
        <v>68</v>
      </c>
      <c r="K1618">
        <f>ROUND(VLOOKUP($C1618,NHGIS!$A$2:$H$4300,COLUMN(NHGIS!F$1))*$F1618,0)</f>
        <v>97</v>
      </c>
      <c r="L1618">
        <f>ROUND(VLOOKUP($C1618,NHGIS!$A$2:$H$4300,COLUMN(NHGIS!G$1))*$F1618,0)</f>
        <v>28</v>
      </c>
      <c r="M1618">
        <f>ROUND(VLOOKUP($C1618,NHGIS!$A$2:$H$4300,COLUMN(NHGIS!H$1))*$F1618,0)</f>
        <v>91</v>
      </c>
    </row>
    <row r="1619" spans="1:13" x14ac:dyDescent="0.2">
      <c r="A1619">
        <v>1</v>
      </c>
      <c r="B1619" t="s">
        <v>19</v>
      </c>
      <c r="C1619">
        <v>1618</v>
      </c>
      <c r="D1619">
        <f>SUMIFS('MPO Data'!D:D,'MPO Data'!C:C,TAZ!C1619)</f>
        <v>599</v>
      </c>
      <c r="E1619">
        <f>SUMIFS(NHGIS!B:B,NHGIS!A:A,TAZ!C1619)</f>
        <v>462</v>
      </c>
      <c r="F1619">
        <f t="shared" si="50"/>
        <v>599</v>
      </c>
      <c r="G1619">
        <f t="shared" si="51"/>
        <v>445</v>
      </c>
      <c r="H1619">
        <f>ROUND(VLOOKUP($C1619,NHGIS!$A$2:$H$4300,COLUMN(NHGIS!C$1))*F1619,0)</f>
        <v>154</v>
      </c>
      <c r="I1619">
        <f>ROUND(VLOOKUP($C1619,NHGIS!$A$2:$H$4300,COLUMN(NHGIS!D$1))*$F1619,0)</f>
        <v>41</v>
      </c>
      <c r="J1619">
        <f>ROUND(VLOOKUP($C1619,NHGIS!$A$2:$H$4300,COLUMN(NHGIS!E$1))*$F1619,0)</f>
        <v>35</v>
      </c>
      <c r="K1619">
        <f>ROUND(VLOOKUP($C1619,NHGIS!$A$2:$H$4300,COLUMN(NHGIS!F$1))*$F1619,0)</f>
        <v>148</v>
      </c>
      <c r="L1619">
        <f>ROUND(VLOOKUP($C1619,NHGIS!$A$2:$H$4300,COLUMN(NHGIS!G$1))*$F1619,0)</f>
        <v>61</v>
      </c>
      <c r="M1619">
        <f>ROUND(VLOOKUP($C1619,NHGIS!$A$2:$H$4300,COLUMN(NHGIS!H$1))*$F1619,0)</f>
        <v>314</v>
      </c>
    </row>
    <row r="1620" spans="1:13" x14ac:dyDescent="0.2">
      <c r="A1620">
        <v>1</v>
      </c>
      <c r="B1620" t="s">
        <v>19</v>
      </c>
      <c r="C1620">
        <v>1619</v>
      </c>
      <c r="D1620">
        <f>SUMIFS('MPO Data'!D:D,'MPO Data'!C:C,TAZ!C1620)</f>
        <v>1780</v>
      </c>
      <c r="E1620">
        <f>SUMIFS(NHGIS!B:B,NHGIS!A:A,TAZ!C1620)</f>
        <v>1133</v>
      </c>
      <c r="F1620">
        <f t="shared" si="50"/>
        <v>1780</v>
      </c>
      <c r="G1620">
        <f t="shared" si="51"/>
        <v>1045</v>
      </c>
      <c r="H1620">
        <f>ROUND(VLOOKUP($C1620,NHGIS!$A$2:$H$4300,COLUMN(NHGIS!C$1))*F1620,0)</f>
        <v>735</v>
      </c>
      <c r="I1620">
        <f>ROUND(VLOOKUP($C1620,NHGIS!$A$2:$H$4300,COLUMN(NHGIS!D$1))*$F1620,0)</f>
        <v>178</v>
      </c>
      <c r="J1620">
        <f>ROUND(VLOOKUP($C1620,NHGIS!$A$2:$H$4300,COLUMN(NHGIS!E$1))*$F1620,0)</f>
        <v>162</v>
      </c>
      <c r="K1620">
        <f>ROUND(VLOOKUP($C1620,NHGIS!$A$2:$H$4300,COLUMN(NHGIS!F$1))*$F1620,0)</f>
        <v>237</v>
      </c>
      <c r="L1620">
        <f>ROUND(VLOOKUP($C1620,NHGIS!$A$2:$H$4300,COLUMN(NHGIS!G$1))*$F1620,0)</f>
        <v>203</v>
      </c>
      <c r="M1620">
        <f>ROUND(VLOOKUP($C1620,NHGIS!$A$2:$H$4300,COLUMN(NHGIS!H$1))*$F1620,0)</f>
        <v>1001</v>
      </c>
    </row>
    <row r="1621" spans="1:13" x14ac:dyDescent="0.2">
      <c r="A1621">
        <v>1</v>
      </c>
      <c r="B1621" t="s">
        <v>19</v>
      </c>
      <c r="C1621">
        <v>1620</v>
      </c>
      <c r="D1621">
        <f>SUMIFS('MPO Data'!D:D,'MPO Data'!C:C,TAZ!C1621)</f>
        <v>123</v>
      </c>
      <c r="E1621">
        <f>SUMIFS(NHGIS!B:B,NHGIS!A:A,TAZ!C1621)</f>
        <v>241</v>
      </c>
      <c r="F1621">
        <f t="shared" si="50"/>
        <v>123</v>
      </c>
      <c r="G1621">
        <f t="shared" si="51"/>
        <v>83</v>
      </c>
      <c r="H1621">
        <f>ROUND(VLOOKUP($C1621,NHGIS!$A$2:$H$4300,COLUMN(NHGIS!C$1))*F1621,0)</f>
        <v>40</v>
      </c>
      <c r="I1621">
        <f>ROUND(VLOOKUP($C1621,NHGIS!$A$2:$H$4300,COLUMN(NHGIS!D$1))*$F1621,0)</f>
        <v>39</v>
      </c>
      <c r="J1621">
        <f>ROUND(VLOOKUP($C1621,NHGIS!$A$2:$H$4300,COLUMN(NHGIS!E$1))*$F1621,0)</f>
        <v>38</v>
      </c>
      <c r="K1621">
        <f>ROUND(VLOOKUP($C1621,NHGIS!$A$2:$H$4300,COLUMN(NHGIS!F$1))*$F1621,0)</f>
        <v>17</v>
      </c>
      <c r="L1621">
        <f>ROUND(VLOOKUP($C1621,NHGIS!$A$2:$H$4300,COLUMN(NHGIS!G$1))*$F1621,0)</f>
        <v>11</v>
      </c>
      <c r="M1621">
        <f>ROUND(VLOOKUP($C1621,NHGIS!$A$2:$H$4300,COLUMN(NHGIS!H$1))*$F1621,0)</f>
        <v>18</v>
      </c>
    </row>
    <row r="1622" spans="1:13" x14ac:dyDescent="0.2">
      <c r="A1622">
        <v>1</v>
      </c>
      <c r="B1622" t="s">
        <v>19</v>
      </c>
      <c r="C1622">
        <v>1621</v>
      </c>
      <c r="D1622">
        <f>SUMIFS('MPO Data'!D:D,'MPO Data'!C:C,TAZ!C1622)</f>
        <v>591</v>
      </c>
      <c r="E1622">
        <f>SUMIFS(NHGIS!B:B,NHGIS!A:A,TAZ!C1622)</f>
        <v>848</v>
      </c>
      <c r="F1622">
        <f t="shared" si="50"/>
        <v>591</v>
      </c>
      <c r="G1622">
        <f t="shared" si="51"/>
        <v>293</v>
      </c>
      <c r="H1622">
        <f>ROUND(VLOOKUP($C1622,NHGIS!$A$2:$H$4300,COLUMN(NHGIS!C$1))*F1622,0)</f>
        <v>298</v>
      </c>
      <c r="I1622">
        <f>ROUND(VLOOKUP($C1622,NHGIS!$A$2:$H$4300,COLUMN(NHGIS!D$1))*$F1622,0)</f>
        <v>72</v>
      </c>
      <c r="J1622">
        <f>ROUND(VLOOKUP($C1622,NHGIS!$A$2:$H$4300,COLUMN(NHGIS!E$1))*$F1622,0)</f>
        <v>83</v>
      </c>
      <c r="K1622">
        <f>ROUND(VLOOKUP($C1622,NHGIS!$A$2:$H$4300,COLUMN(NHGIS!F$1))*$F1622,0)</f>
        <v>172</v>
      </c>
      <c r="L1622">
        <f>ROUND(VLOOKUP($C1622,NHGIS!$A$2:$H$4300,COLUMN(NHGIS!G$1))*$F1622,0)</f>
        <v>38</v>
      </c>
      <c r="M1622">
        <f>ROUND(VLOOKUP($C1622,NHGIS!$A$2:$H$4300,COLUMN(NHGIS!H$1))*$F1622,0)</f>
        <v>226</v>
      </c>
    </row>
    <row r="1623" spans="1:13" x14ac:dyDescent="0.2">
      <c r="A1623">
        <v>1</v>
      </c>
      <c r="B1623" t="s">
        <v>19</v>
      </c>
      <c r="C1623">
        <v>1622</v>
      </c>
      <c r="D1623">
        <f>SUMIFS('MPO Data'!D:D,'MPO Data'!C:C,TAZ!C1623)</f>
        <v>420</v>
      </c>
      <c r="E1623">
        <f>SUMIFS(NHGIS!B:B,NHGIS!A:A,TAZ!C1623)</f>
        <v>320</v>
      </c>
      <c r="F1623">
        <f t="shared" si="50"/>
        <v>420</v>
      </c>
      <c r="G1623">
        <f t="shared" si="51"/>
        <v>171</v>
      </c>
      <c r="H1623">
        <f>ROUND(VLOOKUP($C1623,NHGIS!$A$2:$H$4300,COLUMN(NHGIS!C$1))*F1623,0)</f>
        <v>249</v>
      </c>
      <c r="I1623">
        <f>ROUND(VLOOKUP($C1623,NHGIS!$A$2:$H$4300,COLUMN(NHGIS!D$1))*$F1623,0)</f>
        <v>110</v>
      </c>
      <c r="J1623">
        <f>ROUND(VLOOKUP($C1623,NHGIS!$A$2:$H$4300,COLUMN(NHGIS!E$1))*$F1623,0)</f>
        <v>112</v>
      </c>
      <c r="K1623">
        <f>ROUND(VLOOKUP($C1623,NHGIS!$A$2:$H$4300,COLUMN(NHGIS!F$1))*$F1623,0)</f>
        <v>33</v>
      </c>
      <c r="L1623">
        <f>ROUND(VLOOKUP($C1623,NHGIS!$A$2:$H$4300,COLUMN(NHGIS!G$1))*$F1623,0)</f>
        <v>47</v>
      </c>
      <c r="M1623">
        <f>ROUND(VLOOKUP($C1623,NHGIS!$A$2:$H$4300,COLUMN(NHGIS!H$1))*$F1623,0)</f>
        <v>118</v>
      </c>
    </row>
    <row r="1624" spans="1:13" x14ac:dyDescent="0.2">
      <c r="A1624">
        <v>1</v>
      </c>
      <c r="B1624" t="s">
        <v>19</v>
      </c>
      <c r="C1624">
        <v>1623</v>
      </c>
      <c r="D1624">
        <f>SUMIFS('MPO Data'!D:D,'MPO Data'!C:C,TAZ!C1624)</f>
        <v>185</v>
      </c>
      <c r="E1624">
        <f>SUMIFS(NHGIS!B:B,NHGIS!A:A,TAZ!C1624)</f>
        <v>205</v>
      </c>
      <c r="F1624">
        <f t="shared" si="50"/>
        <v>185</v>
      </c>
      <c r="G1624">
        <f t="shared" si="51"/>
        <v>94</v>
      </c>
      <c r="H1624">
        <f>ROUND(VLOOKUP($C1624,NHGIS!$A$2:$H$4300,COLUMN(NHGIS!C$1))*F1624,0)</f>
        <v>91</v>
      </c>
      <c r="I1624">
        <f>ROUND(VLOOKUP($C1624,NHGIS!$A$2:$H$4300,COLUMN(NHGIS!D$1))*$F1624,0)</f>
        <v>73</v>
      </c>
      <c r="J1624">
        <f>ROUND(VLOOKUP($C1624,NHGIS!$A$2:$H$4300,COLUMN(NHGIS!E$1))*$F1624,0)</f>
        <v>58</v>
      </c>
      <c r="K1624">
        <f>ROUND(VLOOKUP($C1624,NHGIS!$A$2:$H$4300,COLUMN(NHGIS!F$1))*$F1624,0)</f>
        <v>19</v>
      </c>
      <c r="L1624">
        <f>ROUND(VLOOKUP($C1624,NHGIS!$A$2:$H$4300,COLUMN(NHGIS!G$1))*$F1624,0)</f>
        <v>12</v>
      </c>
      <c r="M1624">
        <f>ROUND(VLOOKUP($C1624,NHGIS!$A$2:$H$4300,COLUMN(NHGIS!H$1))*$F1624,0)</f>
        <v>23</v>
      </c>
    </row>
    <row r="1625" spans="1:13" x14ac:dyDescent="0.2">
      <c r="A1625">
        <v>1</v>
      </c>
      <c r="B1625" t="s">
        <v>19</v>
      </c>
      <c r="C1625">
        <v>1624</v>
      </c>
      <c r="D1625">
        <f>SUMIFS('MPO Data'!D:D,'MPO Data'!C:C,TAZ!C1625)</f>
        <v>572</v>
      </c>
      <c r="E1625">
        <f>SUMIFS(NHGIS!B:B,NHGIS!A:A,TAZ!C1625)</f>
        <v>457</v>
      </c>
      <c r="F1625">
        <f t="shared" si="50"/>
        <v>572</v>
      </c>
      <c r="G1625">
        <f t="shared" si="51"/>
        <v>222</v>
      </c>
      <c r="H1625">
        <f>ROUND(VLOOKUP($C1625,NHGIS!$A$2:$H$4300,COLUMN(NHGIS!C$1))*F1625,0)</f>
        <v>350</v>
      </c>
      <c r="I1625">
        <f>ROUND(VLOOKUP($C1625,NHGIS!$A$2:$H$4300,COLUMN(NHGIS!D$1))*$F1625,0)</f>
        <v>119</v>
      </c>
      <c r="J1625">
        <f>ROUND(VLOOKUP($C1625,NHGIS!$A$2:$H$4300,COLUMN(NHGIS!E$1))*$F1625,0)</f>
        <v>121</v>
      </c>
      <c r="K1625">
        <f>ROUND(VLOOKUP($C1625,NHGIS!$A$2:$H$4300,COLUMN(NHGIS!F$1))*$F1625,0)</f>
        <v>161</v>
      </c>
      <c r="L1625">
        <f>ROUND(VLOOKUP($C1625,NHGIS!$A$2:$H$4300,COLUMN(NHGIS!G$1))*$F1625,0)</f>
        <v>49</v>
      </c>
      <c r="M1625">
        <f>ROUND(VLOOKUP($C1625,NHGIS!$A$2:$H$4300,COLUMN(NHGIS!H$1))*$F1625,0)</f>
        <v>121</v>
      </c>
    </row>
    <row r="1626" spans="1:13" x14ac:dyDescent="0.2">
      <c r="A1626">
        <v>1</v>
      </c>
      <c r="B1626" t="s">
        <v>19</v>
      </c>
      <c r="C1626">
        <v>1625</v>
      </c>
      <c r="D1626">
        <f>SUMIFS('MPO Data'!D:D,'MPO Data'!C:C,TAZ!C1626)</f>
        <v>345</v>
      </c>
      <c r="E1626">
        <f>SUMIFS(NHGIS!B:B,NHGIS!A:A,TAZ!C1626)</f>
        <v>303</v>
      </c>
      <c r="F1626">
        <f t="shared" si="50"/>
        <v>345</v>
      </c>
      <c r="G1626">
        <f t="shared" si="51"/>
        <v>220</v>
      </c>
      <c r="H1626">
        <f>ROUND(VLOOKUP($C1626,NHGIS!$A$2:$H$4300,COLUMN(NHGIS!C$1))*F1626,0)</f>
        <v>125</v>
      </c>
      <c r="I1626">
        <f>ROUND(VLOOKUP($C1626,NHGIS!$A$2:$H$4300,COLUMN(NHGIS!D$1))*$F1626,0)</f>
        <v>69</v>
      </c>
      <c r="J1626">
        <f>ROUND(VLOOKUP($C1626,NHGIS!$A$2:$H$4300,COLUMN(NHGIS!E$1))*$F1626,0)</f>
        <v>52</v>
      </c>
      <c r="K1626">
        <f>ROUND(VLOOKUP($C1626,NHGIS!$A$2:$H$4300,COLUMN(NHGIS!F$1))*$F1626,0)</f>
        <v>74</v>
      </c>
      <c r="L1626">
        <f>ROUND(VLOOKUP($C1626,NHGIS!$A$2:$H$4300,COLUMN(NHGIS!G$1))*$F1626,0)</f>
        <v>13</v>
      </c>
      <c r="M1626">
        <f>ROUND(VLOOKUP($C1626,NHGIS!$A$2:$H$4300,COLUMN(NHGIS!H$1))*$F1626,0)</f>
        <v>137</v>
      </c>
    </row>
    <row r="1627" spans="1:13" x14ac:dyDescent="0.2">
      <c r="A1627">
        <v>1</v>
      </c>
      <c r="B1627" t="s">
        <v>19</v>
      </c>
      <c r="C1627">
        <v>1626</v>
      </c>
      <c r="D1627">
        <f>SUMIFS('MPO Data'!D:D,'MPO Data'!C:C,TAZ!C1627)</f>
        <v>1211</v>
      </c>
      <c r="E1627">
        <f>SUMIFS(NHGIS!B:B,NHGIS!A:A,TAZ!C1627)</f>
        <v>1126</v>
      </c>
      <c r="F1627">
        <f t="shared" si="50"/>
        <v>1211</v>
      </c>
      <c r="G1627">
        <f t="shared" si="51"/>
        <v>733</v>
      </c>
      <c r="H1627">
        <f>ROUND(VLOOKUP($C1627,NHGIS!$A$2:$H$4300,COLUMN(NHGIS!C$1))*F1627,0)</f>
        <v>478</v>
      </c>
      <c r="I1627">
        <f>ROUND(VLOOKUP($C1627,NHGIS!$A$2:$H$4300,COLUMN(NHGIS!D$1))*$F1627,0)</f>
        <v>71</v>
      </c>
      <c r="J1627">
        <f>ROUND(VLOOKUP($C1627,NHGIS!$A$2:$H$4300,COLUMN(NHGIS!E$1))*$F1627,0)</f>
        <v>222</v>
      </c>
      <c r="K1627">
        <f>ROUND(VLOOKUP($C1627,NHGIS!$A$2:$H$4300,COLUMN(NHGIS!F$1))*$F1627,0)</f>
        <v>119</v>
      </c>
      <c r="L1627">
        <f>ROUND(VLOOKUP($C1627,NHGIS!$A$2:$H$4300,COLUMN(NHGIS!G$1))*$F1627,0)</f>
        <v>143</v>
      </c>
      <c r="M1627">
        <f>ROUND(VLOOKUP($C1627,NHGIS!$A$2:$H$4300,COLUMN(NHGIS!H$1))*$F1627,0)</f>
        <v>656</v>
      </c>
    </row>
    <row r="1628" spans="1:13" x14ac:dyDescent="0.2">
      <c r="A1628">
        <v>1</v>
      </c>
      <c r="B1628" t="s">
        <v>19</v>
      </c>
      <c r="C1628">
        <v>1627</v>
      </c>
      <c r="D1628">
        <f>SUMIFS('MPO Data'!D:D,'MPO Data'!C:C,TAZ!C1628)</f>
        <v>937</v>
      </c>
      <c r="E1628">
        <f>SUMIFS(NHGIS!B:B,NHGIS!A:A,TAZ!C1628)</f>
        <v>1133</v>
      </c>
      <c r="F1628">
        <f t="shared" si="50"/>
        <v>937</v>
      </c>
      <c r="G1628">
        <f t="shared" si="51"/>
        <v>661</v>
      </c>
      <c r="H1628">
        <f>ROUND(VLOOKUP($C1628,NHGIS!$A$2:$H$4300,COLUMN(NHGIS!C$1))*F1628,0)</f>
        <v>276</v>
      </c>
      <c r="I1628">
        <f>ROUND(VLOOKUP($C1628,NHGIS!$A$2:$H$4300,COLUMN(NHGIS!D$1))*$F1628,0)</f>
        <v>160</v>
      </c>
      <c r="J1628">
        <f>ROUND(VLOOKUP($C1628,NHGIS!$A$2:$H$4300,COLUMN(NHGIS!E$1))*$F1628,0)</f>
        <v>151</v>
      </c>
      <c r="K1628">
        <f>ROUND(VLOOKUP($C1628,NHGIS!$A$2:$H$4300,COLUMN(NHGIS!F$1))*$F1628,0)</f>
        <v>62</v>
      </c>
      <c r="L1628">
        <f>ROUND(VLOOKUP($C1628,NHGIS!$A$2:$H$4300,COLUMN(NHGIS!G$1))*$F1628,0)</f>
        <v>70</v>
      </c>
      <c r="M1628">
        <f>ROUND(VLOOKUP($C1628,NHGIS!$A$2:$H$4300,COLUMN(NHGIS!H$1))*$F1628,0)</f>
        <v>494</v>
      </c>
    </row>
    <row r="1629" spans="1:13" x14ac:dyDescent="0.2">
      <c r="A1629">
        <v>1</v>
      </c>
      <c r="B1629" t="s">
        <v>19</v>
      </c>
      <c r="C1629">
        <v>1628</v>
      </c>
      <c r="D1629">
        <f>SUMIFS('MPO Data'!D:D,'MPO Data'!C:C,TAZ!C1629)</f>
        <v>294</v>
      </c>
      <c r="E1629">
        <f>SUMIFS(NHGIS!B:B,NHGIS!A:A,TAZ!C1629)</f>
        <v>429</v>
      </c>
      <c r="F1629">
        <f t="shared" si="50"/>
        <v>294</v>
      </c>
      <c r="G1629">
        <f t="shared" si="51"/>
        <v>147</v>
      </c>
      <c r="H1629">
        <f>ROUND(VLOOKUP($C1629,NHGIS!$A$2:$H$4300,COLUMN(NHGIS!C$1))*F1629,0)</f>
        <v>147</v>
      </c>
      <c r="I1629">
        <f>ROUND(VLOOKUP($C1629,NHGIS!$A$2:$H$4300,COLUMN(NHGIS!D$1))*$F1629,0)</f>
        <v>19</v>
      </c>
      <c r="J1629">
        <f>ROUND(VLOOKUP($C1629,NHGIS!$A$2:$H$4300,COLUMN(NHGIS!E$1))*$F1629,0)</f>
        <v>88</v>
      </c>
      <c r="K1629">
        <f>ROUND(VLOOKUP($C1629,NHGIS!$A$2:$H$4300,COLUMN(NHGIS!F$1))*$F1629,0)</f>
        <v>50</v>
      </c>
      <c r="L1629">
        <f>ROUND(VLOOKUP($C1629,NHGIS!$A$2:$H$4300,COLUMN(NHGIS!G$1))*$F1629,0)</f>
        <v>14</v>
      </c>
      <c r="M1629">
        <f>ROUND(VLOOKUP($C1629,NHGIS!$A$2:$H$4300,COLUMN(NHGIS!H$1))*$F1629,0)</f>
        <v>122</v>
      </c>
    </row>
    <row r="1630" spans="1:13" x14ac:dyDescent="0.2">
      <c r="A1630">
        <v>1</v>
      </c>
      <c r="B1630" t="s">
        <v>19</v>
      </c>
      <c r="C1630">
        <v>1629</v>
      </c>
      <c r="D1630">
        <f>SUMIFS('MPO Data'!D:D,'MPO Data'!C:C,TAZ!C1630)</f>
        <v>358</v>
      </c>
      <c r="E1630">
        <f>SUMIFS(NHGIS!B:B,NHGIS!A:A,TAZ!C1630)</f>
        <v>565</v>
      </c>
      <c r="F1630">
        <f t="shared" si="50"/>
        <v>358</v>
      </c>
      <c r="G1630">
        <f t="shared" si="51"/>
        <v>121</v>
      </c>
      <c r="H1630">
        <f>ROUND(VLOOKUP($C1630,NHGIS!$A$2:$H$4300,COLUMN(NHGIS!C$1))*F1630,0)</f>
        <v>237</v>
      </c>
      <c r="I1630">
        <f>ROUND(VLOOKUP($C1630,NHGIS!$A$2:$H$4300,COLUMN(NHGIS!D$1))*$F1630,0)</f>
        <v>65</v>
      </c>
      <c r="J1630">
        <f>ROUND(VLOOKUP($C1630,NHGIS!$A$2:$H$4300,COLUMN(NHGIS!E$1))*$F1630,0)</f>
        <v>106</v>
      </c>
      <c r="K1630">
        <f>ROUND(VLOOKUP($C1630,NHGIS!$A$2:$H$4300,COLUMN(NHGIS!F$1))*$F1630,0)</f>
        <v>77</v>
      </c>
      <c r="L1630">
        <f>ROUND(VLOOKUP($C1630,NHGIS!$A$2:$H$4300,COLUMN(NHGIS!G$1))*$F1630,0)</f>
        <v>27</v>
      </c>
      <c r="M1630">
        <f>ROUND(VLOOKUP($C1630,NHGIS!$A$2:$H$4300,COLUMN(NHGIS!H$1))*$F1630,0)</f>
        <v>83</v>
      </c>
    </row>
    <row r="1631" spans="1:13" x14ac:dyDescent="0.2">
      <c r="A1631">
        <v>1</v>
      </c>
      <c r="B1631" t="s">
        <v>19</v>
      </c>
      <c r="C1631">
        <v>1630</v>
      </c>
      <c r="D1631">
        <f>SUMIFS('MPO Data'!D:D,'MPO Data'!C:C,TAZ!C1631)</f>
        <v>504</v>
      </c>
      <c r="E1631">
        <f>SUMIFS(NHGIS!B:B,NHGIS!A:A,TAZ!C1631)</f>
        <v>486</v>
      </c>
      <c r="F1631">
        <f t="shared" si="50"/>
        <v>504</v>
      </c>
      <c r="G1631">
        <f t="shared" si="51"/>
        <v>345</v>
      </c>
      <c r="H1631">
        <f>ROUND(VLOOKUP($C1631,NHGIS!$A$2:$H$4300,COLUMN(NHGIS!C$1))*F1631,0)</f>
        <v>159</v>
      </c>
      <c r="I1631">
        <f>ROUND(VLOOKUP($C1631,NHGIS!$A$2:$H$4300,COLUMN(NHGIS!D$1))*$F1631,0)</f>
        <v>75</v>
      </c>
      <c r="J1631">
        <f>ROUND(VLOOKUP($C1631,NHGIS!$A$2:$H$4300,COLUMN(NHGIS!E$1))*$F1631,0)</f>
        <v>208</v>
      </c>
      <c r="K1631">
        <f>ROUND(VLOOKUP($C1631,NHGIS!$A$2:$H$4300,COLUMN(NHGIS!F$1))*$F1631,0)</f>
        <v>32</v>
      </c>
      <c r="L1631">
        <f>ROUND(VLOOKUP($C1631,NHGIS!$A$2:$H$4300,COLUMN(NHGIS!G$1))*$F1631,0)</f>
        <v>7</v>
      </c>
      <c r="M1631">
        <f>ROUND(VLOOKUP($C1631,NHGIS!$A$2:$H$4300,COLUMN(NHGIS!H$1))*$F1631,0)</f>
        <v>181</v>
      </c>
    </row>
    <row r="1632" spans="1:13" x14ac:dyDescent="0.2">
      <c r="A1632">
        <v>1</v>
      </c>
      <c r="B1632" t="s">
        <v>19</v>
      </c>
      <c r="C1632">
        <v>1631</v>
      </c>
      <c r="D1632">
        <f>SUMIFS('MPO Data'!D:D,'MPO Data'!C:C,TAZ!C1632)</f>
        <v>794</v>
      </c>
      <c r="E1632">
        <f>SUMIFS(NHGIS!B:B,NHGIS!A:A,TAZ!C1632)</f>
        <v>740</v>
      </c>
      <c r="F1632">
        <f t="shared" si="50"/>
        <v>794</v>
      </c>
      <c r="G1632">
        <f t="shared" si="51"/>
        <v>544</v>
      </c>
      <c r="H1632">
        <f>ROUND(VLOOKUP($C1632,NHGIS!$A$2:$H$4300,COLUMN(NHGIS!C$1))*F1632,0)</f>
        <v>250</v>
      </c>
      <c r="I1632">
        <f>ROUND(VLOOKUP($C1632,NHGIS!$A$2:$H$4300,COLUMN(NHGIS!D$1))*$F1632,0)</f>
        <v>105</v>
      </c>
      <c r="J1632">
        <f>ROUND(VLOOKUP($C1632,NHGIS!$A$2:$H$4300,COLUMN(NHGIS!E$1))*$F1632,0)</f>
        <v>76</v>
      </c>
      <c r="K1632">
        <f>ROUND(VLOOKUP($C1632,NHGIS!$A$2:$H$4300,COLUMN(NHGIS!F$1))*$F1632,0)</f>
        <v>64</v>
      </c>
      <c r="L1632">
        <f>ROUND(VLOOKUP($C1632,NHGIS!$A$2:$H$4300,COLUMN(NHGIS!G$1))*$F1632,0)</f>
        <v>20</v>
      </c>
      <c r="M1632">
        <f>ROUND(VLOOKUP($C1632,NHGIS!$A$2:$H$4300,COLUMN(NHGIS!H$1))*$F1632,0)</f>
        <v>528</v>
      </c>
    </row>
    <row r="1633" spans="1:13" x14ac:dyDescent="0.2">
      <c r="A1633">
        <v>1</v>
      </c>
      <c r="B1633" t="s">
        <v>19</v>
      </c>
      <c r="C1633">
        <v>1632</v>
      </c>
      <c r="D1633">
        <f>SUMIFS('MPO Data'!D:D,'MPO Data'!C:C,TAZ!C1633)</f>
        <v>594</v>
      </c>
      <c r="E1633">
        <f>SUMIFS(NHGIS!B:B,NHGIS!A:A,TAZ!C1633)</f>
        <v>512</v>
      </c>
      <c r="F1633">
        <f t="shared" si="50"/>
        <v>594</v>
      </c>
      <c r="G1633">
        <f t="shared" si="51"/>
        <v>287</v>
      </c>
      <c r="H1633">
        <f>ROUND(VLOOKUP($C1633,NHGIS!$A$2:$H$4300,COLUMN(NHGIS!C$1))*F1633,0)</f>
        <v>307</v>
      </c>
      <c r="I1633">
        <f>ROUND(VLOOKUP($C1633,NHGIS!$A$2:$H$4300,COLUMN(NHGIS!D$1))*$F1633,0)</f>
        <v>116</v>
      </c>
      <c r="J1633">
        <f>ROUND(VLOOKUP($C1633,NHGIS!$A$2:$H$4300,COLUMN(NHGIS!E$1))*$F1633,0)</f>
        <v>72</v>
      </c>
      <c r="K1633">
        <f>ROUND(VLOOKUP($C1633,NHGIS!$A$2:$H$4300,COLUMN(NHGIS!F$1))*$F1633,0)</f>
        <v>142</v>
      </c>
      <c r="L1633">
        <f>ROUND(VLOOKUP($C1633,NHGIS!$A$2:$H$4300,COLUMN(NHGIS!G$1))*$F1633,0)</f>
        <v>90</v>
      </c>
      <c r="M1633">
        <f>ROUND(VLOOKUP($C1633,NHGIS!$A$2:$H$4300,COLUMN(NHGIS!H$1))*$F1633,0)</f>
        <v>174</v>
      </c>
    </row>
    <row r="1634" spans="1:13" x14ac:dyDescent="0.2">
      <c r="A1634">
        <v>1</v>
      </c>
      <c r="B1634" t="s">
        <v>19</v>
      </c>
      <c r="C1634">
        <v>1633</v>
      </c>
      <c r="D1634">
        <f>SUMIFS('MPO Data'!D:D,'MPO Data'!C:C,TAZ!C1634)</f>
        <v>781</v>
      </c>
      <c r="E1634">
        <f>SUMIFS(NHGIS!B:B,NHGIS!A:A,TAZ!C1634)</f>
        <v>926</v>
      </c>
      <c r="F1634">
        <f t="shared" si="50"/>
        <v>781</v>
      </c>
      <c r="G1634">
        <f t="shared" si="51"/>
        <v>417</v>
      </c>
      <c r="H1634">
        <f>ROUND(VLOOKUP($C1634,NHGIS!$A$2:$H$4300,COLUMN(NHGIS!C$1))*F1634,0)</f>
        <v>364</v>
      </c>
      <c r="I1634">
        <f>ROUND(VLOOKUP($C1634,NHGIS!$A$2:$H$4300,COLUMN(NHGIS!D$1))*$F1634,0)</f>
        <v>127</v>
      </c>
      <c r="J1634">
        <f>ROUND(VLOOKUP($C1634,NHGIS!$A$2:$H$4300,COLUMN(NHGIS!E$1))*$F1634,0)</f>
        <v>143</v>
      </c>
      <c r="K1634">
        <f>ROUND(VLOOKUP($C1634,NHGIS!$A$2:$H$4300,COLUMN(NHGIS!F$1))*$F1634,0)</f>
        <v>147</v>
      </c>
      <c r="L1634">
        <f>ROUND(VLOOKUP($C1634,NHGIS!$A$2:$H$4300,COLUMN(NHGIS!G$1))*$F1634,0)</f>
        <v>83</v>
      </c>
      <c r="M1634">
        <f>ROUND(VLOOKUP($C1634,NHGIS!$A$2:$H$4300,COLUMN(NHGIS!H$1))*$F1634,0)</f>
        <v>283</v>
      </c>
    </row>
    <row r="1635" spans="1:13" x14ac:dyDescent="0.2">
      <c r="A1635">
        <v>1</v>
      </c>
      <c r="B1635" t="s">
        <v>19</v>
      </c>
      <c r="C1635">
        <v>1634</v>
      </c>
      <c r="D1635">
        <f>SUMIFS('MPO Data'!D:D,'MPO Data'!C:C,TAZ!C1635)</f>
        <v>315</v>
      </c>
      <c r="E1635">
        <f>SUMIFS(NHGIS!B:B,NHGIS!A:A,TAZ!C1635)</f>
        <v>539</v>
      </c>
      <c r="F1635">
        <f t="shared" si="50"/>
        <v>315</v>
      </c>
      <c r="G1635">
        <f t="shared" si="51"/>
        <v>155</v>
      </c>
      <c r="H1635">
        <f>ROUND(VLOOKUP($C1635,NHGIS!$A$2:$H$4300,COLUMN(NHGIS!C$1))*F1635,0)</f>
        <v>160</v>
      </c>
      <c r="I1635">
        <f>ROUND(VLOOKUP($C1635,NHGIS!$A$2:$H$4300,COLUMN(NHGIS!D$1))*$F1635,0)</f>
        <v>63</v>
      </c>
      <c r="J1635">
        <f>ROUND(VLOOKUP($C1635,NHGIS!$A$2:$H$4300,COLUMN(NHGIS!E$1))*$F1635,0)</f>
        <v>68</v>
      </c>
      <c r="K1635">
        <f>ROUND(VLOOKUP($C1635,NHGIS!$A$2:$H$4300,COLUMN(NHGIS!F$1))*$F1635,0)</f>
        <v>66</v>
      </c>
      <c r="L1635">
        <f>ROUND(VLOOKUP($C1635,NHGIS!$A$2:$H$4300,COLUMN(NHGIS!G$1))*$F1635,0)</f>
        <v>64</v>
      </c>
      <c r="M1635">
        <f>ROUND(VLOOKUP($C1635,NHGIS!$A$2:$H$4300,COLUMN(NHGIS!H$1))*$F1635,0)</f>
        <v>54</v>
      </c>
    </row>
    <row r="1636" spans="1:13" x14ac:dyDescent="0.2">
      <c r="A1636">
        <v>1</v>
      </c>
      <c r="B1636" t="s">
        <v>19</v>
      </c>
      <c r="C1636">
        <v>1635</v>
      </c>
      <c r="D1636">
        <f>SUMIFS('MPO Data'!D:D,'MPO Data'!C:C,TAZ!C1636)</f>
        <v>558</v>
      </c>
      <c r="E1636">
        <f>SUMIFS(NHGIS!B:B,NHGIS!A:A,TAZ!C1636)</f>
        <v>715</v>
      </c>
      <c r="F1636">
        <f t="shared" si="50"/>
        <v>558</v>
      </c>
      <c r="G1636">
        <f t="shared" si="51"/>
        <v>401</v>
      </c>
      <c r="H1636">
        <f>ROUND(VLOOKUP($C1636,NHGIS!$A$2:$H$4300,COLUMN(NHGIS!C$1))*F1636,0)</f>
        <v>157</v>
      </c>
      <c r="I1636">
        <f>ROUND(VLOOKUP($C1636,NHGIS!$A$2:$H$4300,COLUMN(NHGIS!D$1))*$F1636,0)</f>
        <v>83</v>
      </c>
      <c r="J1636">
        <f>ROUND(VLOOKUP($C1636,NHGIS!$A$2:$H$4300,COLUMN(NHGIS!E$1))*$F1636,0)</f>
        <v>171</v>
      </c>
      <c r="K1636">
        <f>ROUND(VLOOKUP($C1636,NHGIS!$A$2:$H$4300,COLUMN(NHGIS!F$1))*$F1636,0)</f>
        <v>67</v>
      </c>
      <c r="L1636">
        <f>ROUND(VLOOKUP($C1636,NHGIS!$A$2:$H$4300,COLUMN(NHGIS!G$1))*$F1636,0)</f>
        <v>76</v>
      </c>
      <c r="M1636">
        <f>ROUND(VLOOKUP($C1636,NHGIS!$A$2:$H$4300,COLUMN(NHGIS!H$1))*$F1636,0)</f>
        <v>161</v>
      </c>
    </row>
    <row r="1637" spans="1:13" x14ac:dyDescent="0.2">
      <c r="A1637">
        <v>1</v>
      </c>
      <c r="B1637" t="s">
        <v>17</v>
      </c>
      <c r="C1637">
        <v>1636</v>
      </c>
      <c r="D1637">
        <f>SUMIFS('MPO Data'!D:D,'MPO Data'!C:C,TAZ!C1637)</f>
        <v>1834</v>
      </c>
      <c r="E1637">
        <f>SUMIFS(NHGIS!B:B,NHGIS!A:A,TAZ!C1637)</f>
        <v>2559</v>
      </c>
      <c r="F1637">
        <f t="shared" si="50"/>
        <v>1834</v>
      </c>
      <c r="G1637">
        <f t="shared" si="51"/>
        <v>1173</v>
      </c>
      <c r="H1637">
        <f>ROUND(VLOOKUP($C1637,NHGIS!$A$2:$H$4300,COLUMN(NHGIS!C$1))*F1637,0)</f>
        <v>661</v>
      </c>
      <c r="I1637">
        <f>ROUND(VLOOKUP($C1637,NHGIS!$A$2:$H$4300,COLUMN(NHGIS!D$1))*$F1637,0)</f>
        <v>115</v>
      </c>
      <c r="J1637">
        <f>ROUND(VLOOKUP($C1637,NHGIS!$A$2:$H$4300,COLUMN(NHGIS!E$1))*$F1637,0)</f>
        <v>153</v>
      </c>
      <c r="K1637">
        <f>ROUND(VLOOKUP($C1637,NHGIS!$A$2:$H$4300,COLUMN(NHGIS!F$1))*$F1637,0)</f>
        <v>133</v>
      </c>
      <c r="L1637">
        <f>ROUND(VLOOKUP($C1637,NHGIS!$A$2:$H$4300,COLUMN(NHGIS!G$1))*$F1637,0)</f>
        <v>277</v>
      </c>
      <c r="M1637">
        <f>ROUND(VLOOKUP($C1637,NHGIS!$A$2:$H$4300,COLUMN(NHGIS!H$1))*$F1637,0)</f>
        <v>1155</v>
      </c>
    </row>
    <row r="1638" spans="1:13" x14ac:dyDescent="0.2">
      <c r="A1638">
        <v>1</v>
      </c>
      <c r="B1638" t="s">
        <v>17</v>
      </c>
      <c r="C1638">
        <v>1637</v>
      </c>
      <c r="D1638">
        <f>SUMIFS('MPO Data'!D:D,'MPO Data'!C:C,TAZ!C1638)</f>
        <v>648</v>
      </c>
      <c r="E1638">
        <f>SUMIFS(NHGIS!B:B,NHGIS!A:A,TAZ!C1638)</f>
        <v>640</v>
      </c>
      <c r="F1638">
        <f t="shared" si="50"/>
        <v>648</v>
      </c>
      <c r="G1638">
        <f t="shared" si="51"/>
        <v>427</v>
      </c>
      <c r="H1638">
        <f>ROUND(VLOOKUP($C1638,NHGIS!$A$2:$H$4300,COLUMN(NHGIS!C$1))*F1638,0)</f>
        <v>221</v>
      </c>
      <c r="I1638">
        <f>ROUND(VLOOKUP($C1638,NHGIS!$A$2:$H$4300,COLUMN(NHGIS!D$1))*$F1638,0)</f>
        <v>17</v>
      </c>
      <c r="J1638">
        <f>ROUND(VLOOKUP($C1638,NHGIS!$A$2:$H$4300,COLUMN(NHGIS!E$1))*$F1638,0)</f>
        <v>127</v>
      </c>
      <c r="K1638">
        <f>ROUND(VLOOKUP($C1638,NHGIS!$A$2:$H$4300,COLUMN(NHGIS!F$1))*$F1638,0)</f>
        <v>96</v>
      </c>
      <c r="L1638">
        <f>ROUND(VLOOKUP($C1638,NHGIS!$A$2:$H$4300,COLUMN(NHGIS!G$1))*$F1638,0)</f>
        <v>155</v>
      </c>
      <c r="M1638">
        <f>ROUND(VLOOKUP($C1638,NHGIS!$A$2:$H$4300,COLUMN(NHGIS!H$1))*$F1638,0)</f>
        <v>253</v>
      </c>
    </row>
    <row r="1639" spans="1:13" x14ac:dyDescent="0.2">
      <c r="A1639">
        <v>1</v>
      </c>
      <c r="B1639" t="s">
        <v>17</v>
      </c>
      <c r="C1639">
        <v>1638</v>
      </c>
      <c r="D1639">
        <f>SUMIFS('MPO Data'!D:D,'MPO Data'!C:C,TAZ!C1639)</f>
        <v>1097</v>
      </c>
      <c r="E1639">
        <f>SUMIFS(NHGIS!B:B,NHGIS!A:A,TAZ!C1639)</f>
        <v>1192</v>
      </c>
      <c r="F1639">
        <f t="shared" si="50"/>
        <v>1097</v>
      </c>
      <c r="G1639">
        <f t="shared" si="51"/>
        <v>632</v>
      </c>
      <c r="H1639">
        <f>ROUND(VLOOKUP($C1639,NHGIS!$A$2:$H$4300,COLUMN(NHGIS!C$1))*F1639,0)</f>
        <v>465</v>
      </c>
      <c r="I1639">
        <f>ROUND(VLOOKUP($C1639,NHGIS!$A$2:$H$4300,COLUMN(NHGIS!D$1))*$F1639,0)</f>
        <v>93</v>
      </c>
      <c r="J1639">
        <f>ROUND(VLOOKUP($C1639,NHGIS!$A$2:$H$4300,COLUMN(NHGIS!E$1))*$F1639,0)</f>
        <v>69</v>
      </c>
      <c r="K1639">
        <f>ROUND(VLOOKUP($C1639,NHGIS!$A$2:$H$4300,COLUMN(NHGIS!F$1))*$F1639,0)</f>
        <v>92</v>
      </c>
      <c r="L1639">
        <f>ROUND(VLOOKUP($C1639,NHGIS!$A$2:$H$4300,COLUMN(NHGIS!G$1))*$F1639,0)</f>
        <v>88</v>
      </c>
      <c r="M1639">
        <f>ROUND(VLOOKUP($C1639,NHGIS!$A$2:$H$4300,COLUMN(NHGIS!H$1))*$F1639,0)</f>
        <v>755</v>
      </c>
    </row>
    <row r="1640" spans="1:13" x14ac:dyDescent="0.2">
      <c r="A1640">
        <v>1</v>
      </c>
      <c r="B1640" t="s">
        <v>17</v>
      </c>
      <c r="C1640">
        <v>1639</v>
      </c>
      <c r="D1640">
        <f>SUMIFS('MPO Data'!D:D,'MPO Data'!C:C,TAZ!C1640)</f>
        <v>1651</v>
      </c>
      <c r="E1640">
        <f>SUMIFS(NHGIS!B:B,NHGIS!A:A,TAZ!C1640)</f>
        <v>1873</v>
      </c>
      <c r="F1640">
        <f t="shared" si="50"/>
        <v>1651</v>
      </c>
      <c r="G1640">
        <f t="shared" si="51"/>
        <v>971</v>
      </c>
      <c r="H1640">
        <f>ROUND(VLOOKUP($C1640,NHGIS!$A$2:$H$4300,COLUMN(NHGIS!C$1))*F1640,0)</f>
        <v>680</v>
      </c>
      <c r="I1640">
        <f>ROUND(VLOOKUP($C1640,NHGIS!$A$2:$H$4300,COLUMN(NHGIS!D$1))*$F1640,0)</f>
        <v>68</v>
      </c>
      <c r="J1640">
        <f>ROUND(VLOOKUP($C1640,NHGIS!$A$2:$H$4300,COLUMN(NHGIS!E$1))*$F1640,0)</f>
        <v>182</v>
      </c>
      <c r="K1640">
        <f>ROUND(VLOOKUP($C1640,NHGIS!$A$2:$H$4300,COLUMN(NHGIS!F$1))*$F1640,0)</f>
        <v>89</v>
      </c>
      <c r="L1640">
        <f>ROUND(VLOOKUP($C1640,NHGIS!$A$2:$H$4300,COLUMN(NHGIS!G$1))*$F1640,0)</f>
        <v>203</v>
      </c>
      <c r="M1640">
        <f>ROUND(VLOOKUP($C1640,NHGIS!$A$2:$H$4300,COLUMN(NHGIS!H$1))*$F1640,0)</f>
        <v>1109</v>
      </c>
    </row>
    <row r="1641" spans="1:13" x14ac:dyDescent="0.2">
      <c r="A1641">
        <v>1</v>
      </c>
      <c r="B1641" t="s">
        <v>17</v>
      </c>
      <c r="C1641">
        <v>1640</v>
      </c>
      <c r="D1641">
        <f>SUMIFS('MPO Data'!D:D,'MPO Data'!C:C,TAZ!C1641)</f>
        <v>1115</v>
      </c>
      <c r="E1641">
        <f>SUMIFS(NHGIS!B:B,NHGIS!A:A,TAZ!C1641)</f>
        <v>1301</v>
      </c>
      <c r="F1641">
        <f t="shared" si="50"/>
        <v>1115</v>
      </c>
      <c r="G1641">
        <f t="shared" si="51"/>
        <v>685</v>
      </c>
      <c r="H1641">
        <f>ROUND(VLOOKUP($C1641,NHGIS!$A$2:$H$4300,COLUMN(NHGIS!C$1))*F1641,0)</f>
        <v>430</v>
      </c>
      <c r="I1641">
        <f>ROUND(VLOOKUP($C1641,NHGIS!$A$2:$H$4300,COLUMN(NHGIS!D$1))*$F1641,0)</f>
        <v>7</v>
      </c>
      <c r="J1641">
        <f>ROUND(VLOOKUP($C1641,NHGIS!$A$2:$H$4300,COLUMN(NHGIS!E$1))*$F1641,0)</f>
        <v>29</v>
      </c>
      <c r="K1641">
        <f>ROUND(VLOOKUP($C1641,NHGIS!$A$2:$H$4300,COLUMN(NHGIS!F$1))*$F1641,0)</f>
        <v>60</v>
      </c>
      <c r="L1641">
        <f>ROUND(VLOOKUP($C1641,NHGIS!$A$2:$H$4300,COLUMN(NHGIS!G$1))*$F1641,0)</f>
        <v>43</v>
      </c>
      <c r="M1641">
        <f>ROUND(VLOOKUP($C1641,NHGIS!$A$2:$H$4300,COLUMN(NHGIS!H$1))*$F1641,0)</f>
        <v>976</v>
      </c>
    </row>
    <row r="1642" spans="1:13" x14ac:dyDescent="0.2">
      <c r="A1642">
        <v>1</v>
      </c>
      <c r="B1642" t="s">
        <v>17</v>
      </c>
      <c r="C1642">
        <v>1641</v>
      </c>
      <c r="D1642">
        <f>SUMIFS('MPO Data'!D:D,'MPO Data'!C:C,TAZ!C1642)</f>
        <v>1236</v>
      </c>
      <c r="E1642">
        <f>SUMIFS(NHGIS!B:B,NHGIS!A:A,TAZ!C1642)</f>
        <v>1149</v>
      </c>
      <c r="F1642">
        <f t="shared" si="50"/>
        <v>1236</v>
      </c>
      <c r="G1642">
        <f t="shared" si="51"/>
        <v>824</v>
      </c>
      <c r="H1642">
        <f>ROUND(VLOOKUP($C1642,NHGIS!$A$2:$H$4300,COLUMN(NHGIS!C$1))*F1642,0)</f>
        <v>412</v>
      </c>
      <c r="I1642">
        <f>ROUND(VLOOKUP($C1642,NHGIS!$A$2:$H$4300,COLUMN(NHGIS!D$1))*$F1642,0)</f>
        <v>33</v>
      </c>
      <c r="J1642">
        <f>ROUND(VLOOKUP($C1642,NHGIS!$A$2:$H$4300,COLUMN(NHGIS!E$1))*$F1642,0)</f>
        <v>22</v>
      </c>
      <c r="K1642">
        <f>ROUND(VLOOKUP($C1642,NHGIS!$A$2:$H$4300,COLUMN(NHGIS!F$1))*$F1642,0)</f>
        <v>132</v>
      </c>
      <c r="L1642">
        <f>ROUND(VLOOKUP($C1642,NHGIS!$A$2:$H$4300,COLUMN(NHGIS!G$1))*$F1642,0)</f>
        <v>84</v>
      </c>
      <c r="M1642">
        <f>ROUND(VLOOKUP($C1642,NHGIS!$A$2:$H$4300,COLUMN(NHGIS!H$1))*$F1642,0)</f>
        <v>965</v>
      </c>
    </row>
    <row r="1643" spans="1:13" x14ac:dyDescent="0.2">
      <c r="A1643">
        <v>1</v>
      </c>
      <c r="B1643" t="s">
        <v>17</v>
      </c>
      <c r="C1643">
        <v>1642</v>
      </c>
      <c r="D1643">
        <f>SUMIFS('MPO Data'!D:D,'MPO Data'!C:C,TAZ!C1643)</f>
        <v>1957</v>
      </c>
      <c r="E1643">
        <f>SUMIFS(NHGIS!B:B,NHGIS!A:A,TAZ!C1643)</f>
        <v>2189</v>
      </c>
      <c r="F1643">
        <f t="shared" si="50"/>
        <v>1957</v>
      </c>
      <c r="G1643">
        <f t="shared" si="51"/>
        <v>1063</v>
      </c>
      <c r="H1643">
        <f>ROUND(VLOOKUP($C1643,NHGIS!$A$2:$H$4300,COLUMN(NHGIS!C$1))*F1643,0)</f>
        <v>894</v>
      </c>
      <c r="I1643">
        <f>ROUND(VLOOKUP($C1643,NHGIS!$A$2:$H$4300,COLUMN(NHGIS!D$1))*$F1643,0)</f>
        <v>162</v>
      </c>
      <c r="J1643">
        <f>ROUND(VLOOKUP($C1643,NHGIS!$A$2:$H$4300,COLUMN(NHGIS!E$1))*$F1643,0)</f>
        <v>202</v>
      </c>
      <c r="K1643">
        <f>ROUND(VLOOKUP($C1643,NHGIS!$A$2:$H$4300,COLUMN(NHGIS!F$1))*$F1643,0)</f>
        <v>118</v>
      </c>
      <c r="L1643">
        <f>ROUND(VLOOKUP($C1643,NHGIS!$A$2:$H$4300,COLUMN(NHGIS!G$1))*$F1643,0)</f>
        <v>178</v>
      </c>
      <c r="M1643">
        <f>ROUND(VLOOKUP($C1643,NHGIS!$A$2:$H$4300,COLUMN(NHGIS!H$1))*$F1643,0)</f>
        <v>1297</v>
      </c>
    </row>
    <row r="1644" spans="1:13" x14ac:dyDescent="0.2">
      <c r="A1644">
        <v>1</v>
      </c>
      <c r="B1644" t="s">
        <v>17</v>
      </c>
      <c r="C1644">
        <v>1643</v>
      </c>
      <c r="D1644">
        <f>SUMIFS('MPO Data'!D:D,'MPO Data'!C:C,TAZ!C1644)</f>
        <v>4740</v>
      </c>
      <c r="E1644">
        <f>SUMIFS(NHGIS!B:B,NHGIS!A:A,TAZ!C1644)</f>
        <v>4806</v>
      </c>
      <c r="F1644">
        <f t="shared" si="50"/>
        <v>4740</v>
      </c>
      <c r="G1644">
        <f t="shared" si="51"/>
        <v>2317</v>
      </c>
      <c r="H1644">
        <f>ROUND(VLOOKUP($C1644,NHGIS!$A$2:$H$4300,COLUMN(NHGIS!C$1))*F1644,0)</f>
        <v>2423</v>
      </c>
      <c r="I1644">
        <f>ROUND(VLOOKUP($C1644,NHGIS!$A$2:$H$4300,COLUMN(NHGIS!D$1))*$F1644,0)</f>
        <v>356</v>
      </c>
      <c r="J1644">
        <f>ROUND(VLOOKUP($C1644,NHGIS!$A$2:$H$4300,COLUMN(NHGIS!E$1))*$F1644,0)</f>
        <v>287</v>
      </c>
      <c r="K1644">
        <f>ROUND(VLOOKUP($C1644,NHGIS!$A$2:$H$4300,COLUMN(NHGIS!F$1))*$F1644,0)</f>
        <v>219</v>
      </c>
      <c r="L1644">
        <f>ROUND(VLOOKUP($C1644,NHGIS!$A$2:$H$4300,COLUMN(NHGIS!G$1))*$F1644,0)</f>
        <v>372</v>
      </c>
      <c r="M1644">
        <f>ROUND(VLOOKUP($C1644,NHGIS!$A$2:$H$4300,COLUMN(NHGIS!H$1))*$F1644,0)</f>
        <v>3506</v>
      </c>
    </row>
    <row r="1645" spans="1:13" x14ac:dyDescent="0.2">
      <c r="A1645">
        <v>1</v>
      </c>
      <c r="B1645" t="s">
        <v>17</v>
      </c>
      <c r="C1645">
        <v>1644</v>
      </c>
      <c r="D1645">
        <f>SUMIFS('MPO Data'!D:D,'MPO Data'!C:C,TAZ!C1645)</f>
        <v>2817</v>
      </c>
      <c r="E1645">
        <f>SUMIFS(NHGIS!B:B,NHGIS!A:A,TAZ!C1645)</f>
        <v>3389</v>
      </c>
      <c r="F1645">
        <f t="shared" si="50"/>
        <v>2817</v>
      </c>
      <c r="G1645">
        <f t="shared" si="51"/>
        <v>1406</v>
      </c>
      <c r="H1645">
        <f>ROUND(VLOOKUP($C1645,NHGIS!$A$2:$H$4300,COLUMN(NHGIS!C$1))*F1645,0)</f>
        <v>1411</v>
      </c>
      <c r="I1645">
        <f>ROUND(VLOOKUP($C1645,NHGIS!$A$2:$H$4300,COLUMN(NHGIS!D$1))*$F1645,0)</f>
        <v>185</v>
      </c>
      <c r="J1645">
        <f>ROUND(VLOOKUP($C1645,NHGIS!$A$2:$H$4300,COLUMN(NHGIS!E$1))*$F1645,0)</f>
        <v>199</v>
      </c>
      <c r="K1645">
        <f>ROUND(VLOOKUP($C1645,NHGIS!$A$2:$H$4300,COLUMN(NHGIS!F$1))*$F1645,0)</f>
        <v>313</v>
      </c>
      <c r="L1645">
        <f>ROUND(VLOOKUP($C1645,NHGIS!$A$2:$H$4300,COLUMN(NHGIS!G$1))*$F1645,0)</f>
        <v>428</v>
      </c>
      <c r="M1645">
        <f>ROUND(VLOOKUP($C1645,NHGIS!$A$2:$H$4300,COLUMN(NHGIS!H$1))*$F1645,0)</f>
        <v>1692</v>
      </c>
    </row>
    <row r="1646" spans="1:13" x14ac:dyDescent="0.2">
      <c r="A1646">
        <v>1</v>
      </c>
      <c r="B1646" t="s">
        <v>17</v>
      </c>
      <c r="C1646">
        <v>1645</v>
      </c>
      <c r="D1646">
        <f>SUMIFS('MPO Data'!D:D,'MPO Data'!C:C,TAZ!C1646)</f>
        <v>1754</v>
      </c>
      <c r="E1646">
        <f>SUMIFS(NHGIS!B:B,NHGIS!A:A,TAZ!C1646)</f>
        <v>1836</v>
      </c>
      <c r="F1646">
        <f t="shared" si="50"/>
        <v>1754</v>
      </c>
      <c r="G1646">
        <f t="shared" si="51"/>
        <v>1102</v>
      </c>
      <c r="H1646">
        <f>ROUND(VLOOKUP($C1646,NHGIS!$A$2:$H$4300,COLUMN(NHGIS!C$1))*F1646,0)</f>
        <v>652</v>
      </c>
      <c r="I1646">
        <f>ROUND(VLOOKUP($C1646,NHGIS!$A$2:$H$4300,COLUMN(NHGIS!D$1))*$F1646,0)</f>
        <v>142</v>
      </c>
      <c r="J1646">
        <f>ROUND(VLOOKUP($C1646,NHGIS!$A$2:$H$4300,COLUMN(NHGIS!E$1))*$F1646,0)</f>
        <v>165</v>
      </c>
      <c r="K1646">
        <f>ROUND(VLOOKUP($C1646,NHGIS!$A$2:$H$4300,COLUMN(NHGIS!F$1))*$F1646,0)</f>
        <v>164</v>
      </c>
      <c r="L1646">
        <f>ROUND(VLOOKUP($C1646,NHGIS!$A$2:$H$4300,COLUMN(NHGIS!G$1))*$F1646,0)</f>
        <v>195</v>
      </c>
      <c r="M1646">
        <f>ROUND(VLOOKUP($C1646,NHGIS!$A$2:$H$4300,COLUMN(NHGIS!H$1))*$F1646,0)</f>
        <v>1087</v>
      </c>
    </row>
    <row r="1647" spans="1:13" x14ac:dyDescent="0.2">
      <c r="A1647">
        <v>1</v>
      </c>
      <c r="B1647" t="s">
        <v>17</v>
      </c>
      <c r="C1647">
        <v>1646</v>
      </c>
      <c r="D1647">
        <f>SUMIFS('MPO Data'!D:D,'MPO Data'!C:C,TAZ!C1647)</f>
        <v>1326</v>
      </c>
      <c r="E1647">
        <f>SUMIFS(NHGIS!B:B,NHGIS!A:A,TAZ!C1647)</f>
        <v>1406</v>
      </c>
      <c r="F1647">
        <f t="shared" si="50"/>
        <v>1326</v>
      </c>
      <c r="G1647">
        <f t="shared" si="51"/>
        <v>874</v>
      </c>
      <c r="H1647">
        <f>ROUND(VLOOKUP($C1647,NHGIS!$A$2:$H$4300,COLUMN(NHGIS!C$1))*F1647,0)</f>
        <v>452</v>
      </c>
      <c r="I1647">
        <f>ROUND(VLOOKUP($C1647,NHGIS!$A$2:$H$4300,COLUMN(NHGIS!D$1))*$F1647,0)</f>
        <v>46</v>
      </c>
      <c r="J1647">
        <f>ROUND(VLOOKUP($C1647,NHGIS!$A$2:$H$4300,COLUMN(NHGIS!E$1))*$F1647,0)</f>
        <v>28</v>
      </c>
      <c r="K1647">
        <f>ROUND(VLOOKUP($C1647,NHGIS!$A$2:$H$4300,COLUMN(NHGIS!F$1))*$F1647,0)</f>
        <v>104</v>
      </c>
      <c r="L1647">
        <f>ROUND(VLOOKUP($C1647,NHGIS!$A$2:$H$4300,COLUMN(NHGIS!G$1))*$F1647,0)</f>
        <v>81</v>
      </c>
      <c r="M1647">
        <f>ROUND(VLOOKUP($C1647,NHGIS!$A$2:$H$4300,COLUMN(NHGIS!H$1))*$F1647,0)</f>
        <v>1067</v>
      </c>
    </row>
    <row r="1648" spans="1:13" x14ac:dyDescent="0.2">
      <c r="A1648">
        <v>1</v>
      </c>
      <c r="B1648" t="s">
        <v>17</v>
      </c>
      <c r="C1648">
        <v>1647</v>
      </c>
      <c r="D1648">
        <f>SUMIFS('MPO Data'!D:D,'MPO Data'!C:C,TAZ!C1648)</f>
        <v>1049</v>
      </c>
      <c r="E1648">
        <f>SUMIFS(NHGIS!B:B,NHGIS!A:A,TAZ!C1648)</f>
        <v>657</v>
      </c>
      <c r="F1648">
        <f t="shared" si="50"/>
        <v>1049</v>
      </c>
      <c r="G1648">
        <f t="shared" si="51"/>
        <v>600</v>
      </c>
      <c r="H1648">
        <f>ROUND(VLOOKUP($C1648,NHGIS!$A$2:$H$4300,COLUMN(NHGIS!C$1))*F1648,0)</f>
        <v>449</v>
      </c>
      <c r="I1648">
        <f>ROUND(VLOOKUP($C1648,NHGIS!$A$2:$H$4300,COLUMN(NHGIS!D$1))*$F1648,0)</f>
        <v>46</v>
      </c>
      <c r="J1648">
        <f>ROUND(VLOOKUP($C1648,NHGIS!$A$2:$H$4300,COLUMN(NHGIS!E$1))*$F1648,0)</f>
        <v>49</v>
      </c>
      <c r="K1648">
        <f>ROUND(VLOOKUP($C1648,NHGIS!$A$2:$H$4300,COLUMN(NHGIS!F$1))*$F1648,0)</f>
        <v>104</v>
      </c>
      <c r="L1648">
        <f>ROUND(VLOOKUP($C1648,NHGIS!$A$2:$H$4300,COLUMN(NHGIS!G$1))*$F1648,0)</f>
        <v>174</v>
      </c>
      <c r="M1648">
        <f>ROUND(VLOOKUP($C1648,NHGIS!$A$2:$H$4300,COLUMN(NHGIS!H$1))*$F1648,0)</f>
        <v>675</v>
      </c>
    </row>
    <row r="1649" spans="1:13" x14ac:dyDescent="0.2">
      <c r="A1649">
        <v>1</v>
      </c>
      <c r="B1649" t="s">
        <v>17</v>
      </c>
      <c r="C1649">
        <v>1648</v>
      </c>
      <c r="D1649">
        <f>SUMIFS('MPO Data'!D:D,'MPO Data'!C:C,TAZ!C1649)</f>
        <v>218</v>
      </c>
      <c r="E1649">
        <f>SUMIFS(NHGIS!B:B,NHGIS!A:A,TAZ!C1649)</f>
        <v>0</v>
      </c>
      <c r="F1649">
        <f t="shared" si="50"/>
        <v>218</v>
      </c>
      <c r="G1649">
        <f t="shared" si="51"/>
        <v>218</v>
      </c>
      <c r="H1649">
        <f>ROUND(VLOOKUP($C1649,NHGIS!$A$2:$H$4300,COLUMN(NHGIS!C$1))*F1649,0)</f>
        <v>0</v>
      </c>
      <c r="I1649">
        <f>ROUND(VLOOKUP($C1649,NHGIS!$A$2:$H$4300,COLUMN(NHGIS!D$1))*$F1649,0)</f>
        <v>0</v>
      </c>
      <c r="J1649">
        <f>ROUND(VLOOKUP($C1649,NHGIS!$A$2:$H$4300,COLUMN(NHGIS!E$1))*$F1649,0)</f>
        <v>0</v>
      </c>
      <c r="K1649">
        <f>ROUND(VLOOKUP($C1649,NHGIS!$A$2:$H$4300,COLUMN(NHGIS!F$1))*$F1649,0)</f>
        <v>0</v>
      </c>
      <c r="L1649">
        <f>ROUND(VLOOKUP($C1649,NHGIS!$A$2:$H$4300,COLUMN(NHGIS!G$1))*$F1649,0)</f>
        <v>0</v>
      </c>
      <c r="M1649">
        <f>ROUND(VLOOKUP($C1649,NHGIS!$A$2:$H$4300,COLUMN(NHGIS!H$1))*$F1649,0)</f>
        <v>0</v>
      </c>
    </row>
    <row r="1650" spans="1:13" x14ac:dyDescent="0.2">
      <c r="A1650">
        <v>1</v>
      </c>
      <c r="B1650" t="s">
        <v>17</v>
      </c>
      <c r="C1650">
        <v>1649</v>
      </c>
      <c r="D1650">
        <f>SUMIFS('MPO Data'!D:D,'MPO Data'!C:C,TAZ!C1650)</f>
        <v>817</v>
      </c>
      <c r="E1650">
        <f>SUMIFS(NHGIS!B:B,NHGIS!A:A,TAZ!C1650)</f>
        <v>1038</v>
      </c>
      <c r="F1650">
        <f t="shared" si="50"/>
        <v>817</v>
      </c>
      <c r="G1650">
        <f t="shared" si="51"/>
        <v>516</v>
      </c>
      <c r="H1650">
        <f>ROUND(VLOOKUP($C1650,NHGIS!$A$2:$H$4300,COLUMN(NHGIS!C$1))*F1650,0)</f>
        <v>301</v>
      </c>
      <c r="I1650">
        <f>ROUND(VLOOKUP($C1650,NHGIS!$A$2:$H$4300,COLUMN(NHGIS!D$1))*$F1650,0)</f>
        <v>58</v>
      </c>
      <c r="J1650">
        <f>ROUND(VLOOKUP($C1650,NHGIS!$A$2:$H$4300,COLUMN(NHGIS!E$1))*$F1650,0)</f>
        <v>118</v>
      </c>
      <c r="K1650">
        <f>ROUND(VLOOKUP($C1650,NHGIS!$A$2:$H$4300,COLUMN(NHGIS!F$1))*$F1650,0)</f>
        <v>109</v>
      </c>
      <c r="L1650">
        <f>ROUND(VLOOKUP($C1650,NHGIS!$A$2:$H$4300,COLUMN(NHGIS!G$1))*$F1650,0)</f>
        <v>70</v>
      </c>
      <c r="M1650">
        <f>ROUND(VLOOKUP($C1650,NHGIS!$A$2:$H$4300,COLUMN(NHGIS!H$1))*$F1650,0)</f>
        <v>461</v>
      </c>
    </row>
    <row r="1651" spans="1:13" x14ac:dyDescent="0.2">
      <c r="A1651">
        <v>1</v>
      </c>
      <c r="B1651" t="s">
        <v>17</v>
      </c>
      <c r="C1651">
        <v>1650</v>
      </c>
      <c r="D1651">
        <f>SUMIFS('MPO Data'!D:D,'MPO Data'!C:C,TAZ!C1651)</f>
        <v>998</v>
      </c>
      <c r="E1651">
        <f>SUMIFS(NHGIS!B:B,NHGIS!A:A,TAZ!C1651)</f>
        <v>973</v>
      </c>
      <c r="F1651">
        <f t="shared" si="50"/>
        <v>998</v>
      </c>
      <c r="G1651">
        <f t="shared" si="51"/>
        <v>622</v>
      </c>
      <c r="H1651">
        <f>ROUND(VLOOKUP($C1651,NHGIS!$A$2:$H$4300,COLUMN(NHGIS!C$1))*F1651,0)</f>
        <v>376</v>
      </c>
      <c r="I1651">
        <f>ROUND(VLOOKUP($C1651,NHGIS!$A$2:$H$4300,COLUMN(NHGIS!D$1))*$F1651,0)</f>
        <v>27</v>
      </c>
      <c r="J1651">
        <f>ROUND(VLOOKUP($C1651,NHGIS!$A$2:$H$4300,COLUMN(NHGIS!E$1))*$F1651,0)</f>
        <v>36</v>
      </c>
      <c r="K1651">
        <f>ROUND(VLOOKUP($C1651,NHGIS!$A$2:$H$4300,COLUMN(NHGIS!F$1))*$F1651,0)</f>
        <v>113</v>
      </c>
      <c r="L1651">
        <f>ROUND(VLOOKUP($C1651,NHGIS!$A$2:$H$4300,COLUMN(NHGIS!G$1))*$F1651,0)</f>
        <v>88</v>
      </c>
      <c r="M1651">
        <f>ROUND(VLOOKUP($C1651,NHGIS!$A$2:$H$4300,COLUMN(NHGIS!H$1))*$F1651,0)</f>
        <v>734</v>
      </c>
    </row>
    <row r="1652" spans="1:13" x14ac:dyDescent="0.2">
      <c r="A1652">
        <v>1</v>
      </c>
      <c r="B1652" t="s">
        <v>17</v>
      </c>
      <c r="C1652">
        <v>1651</v>
      </c>
      <c r="D1652">
        <f>SUMIFS('MPO Data'!D:D,'MPO Data'!C:C,TAZ!C1652)</f>
        <v>414</v>
      </c>
      <c r="E1652">
        <f>SUMIFS(NHGIS!B:B,NHGIS!A:A,TAZ!C1652)</f>
        <v>380</v>
      </c>
      <c r="F1652">
        <f t="shared" si="50"/>
        <v>414</v>
      </c>
      <c r="G1652">
        <f t="shared" si="51"/>
        <v>205</v>
      </c>
      <c r="H1652">
        <f>ROUND(VLOOKUP($C1652,NHGIS!$A$2:$H$4300,COLUMN(NHGIS!C$1))*F1652,0)</f>
        <v>209</v>
      </c>
      <c r="I1652">
        <f>ROUND(VLOOKUP($C1652,NHGIS!$A$2:$H$4300,COLUMN(NHGIS!D$1))*$F1652,0)</f>
        <v>27</v>
      </c>
      <c r="J1652">
        <f>ROUND(VLOOKUP($C1652,NHGIS!$A$2:$H$4300,COLUMN(NHGIS!E$1))*$F1652,0)</f>
        <v>87</v>
      </c>
      <c r="K1652">
        <f>ROUND(VLOOKUP($C1652,NHGIS!$A$2:$H$4300,COLUMN(NHGIS!F$1))*$F1652,0)</f>
        <v>111</v>
      </c>
      <c r="L1652">
        <f>ROUND(VLOOKUP($C1652,NHGIS!$A$2:$H$4300,COLUMN(NHGIS!G$1))*$F1652,0)</f>
        <v>36</v>
      </c>
      <c r="M1652">
        <f>ROUND(VLOOKUP($C1652,NHGIS!$A$2:$H$4300,COLUMN(NHGIS!H$1))*$F1652,0)</f>
        <v>153</v>
      </c>
    </row>
    <row r="1653" spans="1:13" x14ac:dyDescent="0.2">
      <c r="A1653">
        <v>1</v>
      </c>
      <c r="B1653" t="s">
        <v>17</v>
      </c>
      <c r="C1653">
        <v>1652</v>
      </c>
      <c r="D1653">
        <f>SUMIFS('MPO Data'!D:D,'MPO Data'!C:C,TAZ!C1653)</f>
        <v>0</v>
      </c>
      <c r="E1653">
        <f>SUMIFS(NHGIS!B:B,NHGIS!A:A,TAZ!C1653)</f>
        <v>0</v>
      </c>
      <c r="F1653">
        <f t="shared" si="50"/>
        <v>0</v>
      </c>
      <c r="G1653">
        <f t="shared" si="51"/>
        <v>0</v>
      </c>
      <c r="H1653">
        <f>ROUND(VLOOKUP($C1653,NHGIS!$A$2:$H$4300,COLUMN(NHGIS!C$1))*F1653,0)</f>
        <v>0</v>
      </c>
      <c r="I1653">
        <f>ROUND(VLOOKUP($C1653,NHGIS!$A$2:$H$4300,COLUMN(NHGIS!D$1))*$F1653,0)</f>
        <v>0</v>
      </c>
      <c r="J1653">
        <f>ROUND(VLOOKUP($C1653,NHGIS!$A$2:$H$4300,COLUMN(NHGIS!E$1))*$F1653,0)</f>
        <v>0</v>
      </c>
      <c r="K1653">
        <f>ROUND(VLOOKUP($C1653,NHGIS!$A$2:$H$4300,COLUMN(NHGIS!F$1))*$F1653,0)</f>
        <v>0</v>
      </c>
      <c r="L1653">
        <f>ROUND(VLOOKUP($C1653,NHGIS!$A$2:$H$4300,COLUMN(NHGIS!G$1))*$F1653,0)</f>
        <v>0</v>
      </c>
      <c r="M1653">
        <f>ROUND(VLOOKUP($C1653,NHGIS!$A$2:$H$4300,COLUMN(NHGIS!H$1))*$F1653,0)</f>
        <v>0</v>
      </c>
    </row>
    <row r="1654" spans="1:13" x14ac:dyDescent="0.2">
      <c r="A1654">
        <v>1</v>
      </c>
      <c r="B1654" t="s">
        <v>17</v>
      </c>
      <c r="C1654">
        <v>1653</v>
      </c>
      <c r="D1654">
        <f>SUMIFS('MPO Data'!D:D,'MPO Data'!C:C,TAZ!C1654)</f>
        <v>1541</v>
      </c>
      <c r="E1654">
        <f>SUMIFS(NHGIS!B:B,NHGIS!A:A,TAZ!C1654)</f>
        <v>1108</v>
      </c>
      <c r="F1654">
        <f t="shared" si="50"/>
        <v>1541</v>
      </c>
      <c r="G1654">
        <f t="shared" si="51"/>
        <v>1053</v>
      </c>
      <c r="H1654">
        <f>ROUND(VLOOKUP($C1654,NHGIS!$A$2:$H$4300,COLUMN(NHGIS!C$1))*F1654,0)</f>
        <v>488</v>
      </c>
      <c r="I1654">
        <f>ROUND(VLOOKUP($C1654,NHGIS!$A$2:$H$4300,COLUMN(NHGIS!D$1))*$F1654,0)</f>
        <v>0</v>
      </c>
      <c r="J1654">
        <f>ROUND(VLOOKUP($C1654,NHGIS!$A$2:$H$4300,COLUMN(NHGIS!E$1))*$F1654,0)</f>
        <v>177</v>
      </c>
      <c r="K1654">
        <f>ROUND(VLOOKUP($C1654,NHGIS!$A$2:$H$4300,COLUMN(NHGIS!F$1))*$F1654,0)</f>
        <v>218</v>
      </c>
      <c r="L1654">
        <f>ROUND(VLOOKUP($C1654,NHGIS!$A$2:$H$4300,COLUMN(NHGIS!G$1))*$F1654,0)</f>
        <v>127</v>
      </c>
      <c r="M1654">
        <f>ROUND(VLOOKUP($C1654,NHGIS!$A$2:$H$4300,COLUMN(NHGIS!H$1))*$F1654,0)</f>
        <v>1019</v>
      </c>
    </row>
    <row r="1655" spans="1:13" x14ac:dyDescent="0.2">
      <c r="A1655">
        <v>1</v>
      </c>
      <c r="B1655" t="s">
        <v>17</v>
      </c>
      <c r="C1655">
        <v>1654</v>
      </c>
      <c r="D1655">
        <f>SUMIFS('MPO Data'!D:D,'MPO Data'!C:C,TAZ!C1655)</f>
        <v>2830</v>
      </c>
      <c r="E1655">
        <f>SUMIFS(NHGIS!B:B,NHGIS!A:A,TAZ!C1655)</f>
        <v>3125</v>
      </c>
      <c r="F1655">
        <f t="shared" si="50"/>
        <v>2830</v>
      </c>
      <c r="G1655">
        <f t="shared" si="51"/>
        <v>1660</v>
      </c>
      <c r="H1655">
        <f>ROUND(VLOOKUP($C1655,NHGIS!$A$2:$H$4300,COLUMN(NHGIS!C$1))*F1655,0)</f>
        <v>1170</v>
      </c>
      <c r="I1655">
        <f>ROUND(VLOOKUP($C1655,NHGIS!$A$2:$H$4300,COLUMN(NHGIS!D$1))*$F1655,0)</f>
        <v>178</v>
      </c>
      <c r="J1655">
        <f>ROUND(VLOOKUP($C1655,NHGIS!$A$2:$H$4300,COLUMN(NHGIS!E$1))*$F1655,0)</f>
        <v>288</v>
      </c>
      <c r="K1655">
        <f>ROUND(VLOOKUP($C1655,NHGIS!$A$2:$H$4300,COLUMN(NHGIS!F$1))*$F1655,0)</f>
        <v>391</v>
      </c>
      <c r="L1655">
        <f>ROUND(VLOOKUP($C1655,NHGIS!$A$2:$H$4300,COLUMN(NHGIS!G$1))*$F1655,0)</f>
        <v>362</v>
      </c>
      <c r="M1655">
        <f>ROUND(VLOOKUP($C1655,NHGIS!$A$2:$H$4300,COLUMN(NHGIS!H$1))*$F1655,0)</f>
        <v>1610</v>
      </c>
    </row>
    <row r="1656" spans="1:13" x14ac:dyDescent="0.2">
      <c r="A1656">
        <v>1</v>
      </c>
      <c r="B1656" t="s">
        <v>17</v>
      </c>
      <c r="C1656">
        <v>1655</v>
      </c>
      <c r="D1656">
        <f>SUMIFS('MPO Data'!D:D,'MPO Data'!C:C,TAZ!C1656)</f>
        <v>0</v>
      </c>
      <c r="E1656">
        <f>SUMIFS(NHGIS!B:B,NHGIS!A:A,TAZ!C1656)</f>
        <v>0</v>
      </c>
      <c r="F1656">
        <f t="shared" si="50"/>
        <v>0</v>
      </c>
      <c r="G1656">
        <f t="shared" si="51"/>
        <v>0</v>
      </c>
      <c r="H1656">
        <f>ROUND(VLOOKUP($C1656,NHGIS!$A$2:$H$4300,COLUMN(NHGIS!C$1))*F1656,0)</f>
        <v>0</v>
      </c>
      <c r="I1656">
        <f>ROUND(VLOOKUP($C1656,NHGIS!$A$2:$H$4300,COLUMN(NHGIS!D$1))*$F1656,0)</f>
        <v>0</v>
      </c>
      <c r="J1656">
        <f>ROUND(VLOOKUP($C1656,NHGIS!$A$2:$H$4300,COLUMN(NHGIS!E$1))*$F1656,0)</f>
        <v>0</v>
      </c>
      <c r="K1656">
        <f>ROUND(VLOOKUP($C1656,NHGIS!$A$2:$H$4300,COLUMN(NHGIS!F$1))*$F1656,0)</f>
        <v>0</v>
      </c>
      <c r="L1656">
        <f>ROUND(VLOOKUP($C1656,NHGIS!$A$2:$H$4300,COLUMN(NHGIS!G$1))*$F1656,0)</f>
        <v>0</v>
      </c>
      <c r="M1656">
        <f>ROUND(VLOOKUP($C1656,NHGIS!$A$2:$H$4300,COLUMN(NHGIS!H$1))*$F1656,0)</f>
        <v>0</v>
      </c>
    </row>
    <row r="1657" spans="1:13" x14ac:dyDescent="0.2">
      <c r="A1657">
        <v>1</v>
      </c>
      <c r="B1657" t="s">
        <v>17</v>
      </c>
      <c r="C1657">
        <v>1656</v>
      </c>
      <c r="D1657">
        <f>SUMIFS('MPO Data'!D:D,'MPO Data'!C:C,TAZ!C1657)</f>
        <v>324</v>
      </c>
      <c r="E1657">
        <f>SUMIFS(NHGIS!B:B,NHGIS!A:A,TAZ!C1657)</f>
        <v>339.5</v>
      </c>
      <c r="F1657">
        <f t="shared" si="50"/>
        <v>324</v>
      </c>
      <c r="G1657">
        <f t="shared" si="51"/>
        <v>172</v>
      </c>
      <c r="H1657">
        <f>ROUND(VLOOKUP($C1657,NHGIS!$A$2:$H$4300,COLUMN(NHGIS!C$1))*F1657,0)</f>
        <v>152</v>
      </c>
      <c r="I1657">
        <f>ROUND(VLOOKUP($C1657,NHGIS!$A$2:$H$4300,COLUMN(NHGIS!D$1))*$F1657,0)</f>
        <v>11</v>
      </c>
      <c r="J1657">
        <f>ROUND(VLOOKUP($C1657,NHGIS!$A$2:$H$4300,COLUMN(NHGIS!E$1))*$F1657,0)</f>
        <v>19</v>
      </c>
      <c r="K1657">
        <f>ROUND(VLOOKUP($C1657,NHGIS!$A$2:$H$4300,COLUMN(NHGIS!F$1))*$F1657,0)</f>
        <v>45</v>
      </c>
      <c r="L1657">
        <f>ROUND(VLOOKUP($C1657,NHGIS!$A$2:$H$4300,COLUMN(NHGIS!G$1))*$F1657,0)</f>
        <v>45</v>
      </c>
      <c r="M1657">
        <f>ROUND(VLOOKUP($C1657,NHGIS!$A$2:$H$4300,COLUMN(NHGIS!H$1))*$F1657,0)</f>
        <v>203</v>
      </c>
    </row>
    <row r="1658" spans="1:13" x14ac:dyDescent="0.2">
      <c r="A1658">
        <v>1</v>
      </c>
      <c r="B1658" t="s">
        <v>17</v>
      </c>
      <c r="C1658">
        <v>1657</v>
      </c>
      <c r="D1658">
        <f>SUMIFS('MPO Data'!D:D,'MPO Data'!C:C,TAZ!C1658)</f>
        <v>1170</v>
      </c>
      <c r="E1658">
        <f>SUMIFS(NHGIS!B:B,NHGIS!A:A,TAZ!C1658)</f>
        <v>1132</v>
      </c>
      <c r="F1658">
        <f t="shared" si="50"/>
        <v>1170</v>
      </c>
      <c r="G1658">
        <f t="shared" si="51"/>
        <v>704</v>
      </c>
      <c r="H1658">
        <f>ROUND(VLOOKUP($C1658,NHGIS!$A$2:$H$4300,COLUMN(NHGIS!C$1))*F1658,0)</f>
        <v>466</v>
      </c>
      <c r="I1658">
        <f>ROUND(VLOOKUP($C1658,NHGIS!$A$2:$H$4300,COLUMN(NHGIS!D$1))*$F1658,0)</f>
        <v>65</v>
      </c>
      <c r="J1658">
        <f>ROUND(VLOOKUP($C1658,NHGIS!$A$2:$H$4300,COLUMN(NHGIS!E$1))*$F1658,0)</f>
        <v>100</v>
      </c>
      <c r="K1658">
        <f>ROUND(VLOOKUP($C1658,NHGIS!$A$2:$H$4300,COLUMN(NHGIS!F$1))*$F1658,0)</f>
        <v>100</v>
      </c>
      <c r="L1658">
        <f>ROUND(VLOOKUP($C1658,NHGIS!$A$2:$H$4300,COLUMN(NHGIS!G$1))*$F1658,0)</f>
        <v>85</v>
      </c>
      <c r="M1658">
        <f>ROUND(VLOOKUP($C1658,NHGIS!$A$2:$H$4300,COLUMN(NHGIS!H$1))*$F1658,0)</f>
        <v>820</v>
      </c>
    </row>
    <row r="1659" spans="1:13" x14ac:dyDescent="0.2">
      <c r="A1659">
        <v>1</v>
      </c>
      <c r="B1659" t="s">
        <v>17</v>
      </c>
      <c r="C1659">
        <v>1658</v>
      </c>
      <c r="D1659">
        <f>SUMIFS('MPO Data'!D:D,'MPO Data'!C:C,TAZ!C1659)</f>
        <v>428</v>
      </c>
      <c r="E1659">
        <f>SUMIFS(NHGIS!B:B,NHGIS!A:A,TAZ!C1659)</f>
        <v>216</v>
      </c>
      <c r="F1659">
        <f t="shared" si="50"/>
        <v>428</v>
      </c>
      <c r="G1659">
        <f t="shared" si="51"/>
        <v>380</v>
      </c>
      <c r="H1659">
        <f>ROUND(VLOOKUP($C1659,NHGIS!$A$2:$H$4300,COLUMN(NHGIS!C$1))*F1659,0)</f>
        <v>48</v>
      </c>
      <c r="I1659">
        <f>ROUND(VLOOKUP($C1659,NHGIS!$A$2:$H$4300,COLUMN(NHGIS!D$1))*$F1659,0)</f>
        <v>42</v>
      </c>
      <c r="J1659">
        <f>ROUND(VLOOKUP($C1659,NHGIS!$A$2:$H$4300,COLUMN(NHGIS!E$1))*$F1659,0)</f>
        <v>44</v>
      </c>
      <c r="K1659">
        <f>ROUND(VLOOKUP($C1659,NHGIS!$A$2:$H$4300,COLUMN(NHGIS!F$1))*$F1659,0)</f>
        <v>97</v>
      </c>
      <c r="L1659">
        <f>ROUND(VLOOKUP($C1659,NHGIS!$A$2:$H$4300,COLUMN(NHGIS!G$1))*$F1659,0)</f>
        <v>30</v>
      </c>
      <c r="M1659">
        <f>ROUND(VLOOKUP($C1659,NHGIS!$A$2:$H$4300,COLUMN(NHGIS!H$1))*$F1659,0)</f>
        <v>216</v>
      </c>
    </row>
    <row r="1660" spans="1:13" x14ac:dyDescent="0.2">
      <c r="A1660">
        <v>1</v>
      </c>
      <c r="B1660" t="s">
        <v>17</v>
      </c>
      <c r="C1660">
        <v>1659</v>
      </c>
      <c r="D1660">
        <f>SUMIFS('MPO Data'!D:D,'MPO Data'!C:C,TAZ!C1660)</f>
        <v>1775</v>
      </c>
      <c r="E1660">
        <f>SUMIFS(NHGIS!B:B,NHGIS!A:A,TAZ!C1660)</f>
        <v>2277</v>
      </c>
      <c r="F1660">
        <f t="shared" si="50"/>
        <v>1775</v>
      </c>
      <c r="G1660">
        <f t="shared" si="51"/>
        <v>967</v>
      </c>
      <c r="H1660">
        <f>ROUND(VLOOKUP($C1660,NHGIS!$A$2:$H$4300,COLUMN(NHGIS!C$1))*F1660,0)</f>
        <v>808</v>
      </c>
      <c r="I1660">
        <f>ROUND(VLOOKUP($C1660,NHGIS!$A$2:$H$4300,COLUMN(NHGIS!D$1))*$F1660,0)</f>
        <v>101</v>
      </c>
      <c r="J1660">
        <f>ROUND(VLOOKUP($C1660,NHGIS!$A$2:$H$4300,COLUMN(NHGIS!E$1))*$F1660,0)</f>
        <v>127</v>
      </c>
      <c r="K1660">
        <f>ROUND(VLOOKUP($C1660,NHGIS!$A$2:$H$4300,COLUMN(NHGIS!F$1))*$F1660,0)</f>
        <v>133</v>
      </c>
      <c r="L1660">
        <f>ROUND(VLOOKUP($C1660,NHGIS!$A$2:$H$4300,COLUMN(NHGIS!G$1))*$F1660,0)</f>
        <v>176</v>
      </c>
      <c r="M1660">
        <f>ROUND(VLOOKUP($C1660,NHGIS!$A$2:$H$4300,COLUMN(NHGIS!H$1))*$F1660,0)</f>
        <v>1238</v>
      </c>
    </row>
    <row r="1661" spans="1:13" x14ac:dyDescent="0.2">
      <c r="A1661">
        <v>1</v>
      </c>
      <c r="B1661" t="s">
        <v>17</v>
      </c>
      <c r="C1661">
        <v>1660</v>
      </c>
      <c r="D1661">
        <f>SUMIFS('MPO Data'!D:D,'MPO Data'!C:C,TAZ!C1661)</f>
        <v>611</v>
      </c>
      <c r="E1661">
        <f>SUMIFS(NHGIS!B:B,NHGIS!A:A,TAZ!C1661)</f>
        <v>512</v>
      </c>
      <c r="F1661">
        <f t="shared" si="50"/>
        <v>611</v>
      </c>
      <c r="G1661">
        <f t="shared" si="51"/>
        <v>424</v>
      </c>
      <c r="H1661">
        <f>ROUND(VLOOKUP($C1661,NHGIS!$A$2:$H$4300,COLUMN(NHGIS!C$1))*F1661,0)</f>
        <v>187</v>
      </c>
      <c r="I1661">
        <f>ROUND(VLOOKUP($C1661,NHGIS!$A$2:$H$4300,COLUMN(NHGIS!D$1))*$F1661,0)</f>
        <v>78</v>
      </c>
      <c r="J1661">
        <f>ROUND(VLOOKUP($C1661,NHGIS!$A$2:$H$4300,COLUMN(NHGIS!E$1))*$F1661,0)</f>
        <v>62</v>
      </c>
      <c r="K1661">
        <f>ROUND(VLOOKUP($C1661,NHGIS!$A$2:$H$4300,COLUMN(NHGIS!F$1))*$F1661,0)</f>
        <v>63</v>
      </c>
      <c r="L1661">
        <f>ROUND(VLOOKUP($C1661,NHGIS!$A$2:$H$4300,COLUMN(NHGIS!G$1))*$F1661,0)</f>
        <v>86</v>
      </c>
      <c r="M1661">
        <f>ROUND(VLOOKUP($C1661,NHGIS!$A$2:$H$4300,COLUMN(NHGIS!H$1))*$F1661,0)</f>
        <v>322</v>
      </c>
    </row>
    <row r="1662" spans="1:13" x14ac:dyDescent="0.2">
      <c r="A1662">
        <v>1</v>
      </c>
      <c r="B1662" t="s">
        <v>17</v>
      </c>
      <c r="C1662">
        <v>1661</v>
      </c>
      <c r="D1662">
        <f>SUMIFS('MPO Data'!D:D,'MPO Data'!C:C,TAZ!C1662)</f>
        <v>0</v>
      </c>
      <c r="E1662">
        <f>SUMIFS(NHGIS!B:B,NHGIS!A:A,TAZ!C1662)</f>
        <v>0</v>
      </c>
      <c r="F1662">
        <f t="shared" si="50"/>
        <v>0</v>
      </c>
      <c r="G1662">
        <f t="shared" si="51"/>
        <v>0</v>
      </c>
      <c r="H1662">
        <f>ROUND(VLOOKUP($C1662,NHGIS!$A$2:$H$4300,COLUMN(NHGIS!C$1))*F1662,0)</f>
        <v>0</v>
      </c>
      <c r="I1662">
        <f>ROUND(VLOOKUP($C1662,NHGIS!$A$2:$H$4300,COLUMN(NHGIS!D$1))*$F1662,0)</f>
        <v>0</v>
      </c>
      <c r="J1662">
        <f>ROUND(VLOOKUP($C1662,NHGIS!$A$2:$H$4300,COLUMN(NHGIS!E$1))*$F1662,0)</f>
        <v>0</v>
      </c>
      <c r="K1662">
        <f>ROUND(VLOOKUP($C1662,NHGIS!$A$2:$H$4300,COLUMN(NHGIS!F$1))*$F1662,0)</f>
        <v>0</v>
      </c>
      <c r="L1662">
        <f>ROUND(VLOOKUP($C1662,NHGIS!$A$2:$H$4300,COLUMN(NHGIS!G$1))*$F1662,0)</f>
        <v>0</v>
      </c>
      <c r="M1662">
        <f>ROUND(VLOOKUP($C1662,NHGIS!$A$2:$H$4300,COLUMN(NHGIS!H$1))*$F1662,0)</f>
        <v>0</v>
      </c>
    </row>
    <row r="1663" spans="1:13" x14ac:dyDescent="0.2">
      <c r="A1663">
        <v>1</v>
      </c>
      <c r="B1663" t="s">
        <v>17</v>
      </c>
      <c r="C1663">
        <v>1662</v>
      </c>
      <c r="D1663">
        <f>SUMIFS('MPO Data'!D:D,'MPO Data'!C:C,TAZ!C1663)</f>
        <v>0</v>
      </c>
      <c r="E1663">
        <f>SUMIFS(NHGIS!B:B,NHGIS!A:A,TAZ!C1663)</f>
        <v>0</v>
      </c>
      <c r="F1663">
        <f t="shared" si="50"/>
        <v>0</v>
      </c>
      <c r="G1663">
        <f t="shared" si="51"/>
        <v>0</v>
      </c>
      <c r="H1663">
        <f>ROUND(VLOOKUP($C1663,NHGIS!$A$2:$H$4300,COLUMN(NHGIS!C$1))*F1663,0)</f>
        <v>0</v>
      </c>
      <c r="I1663">
        <f>ROUND(VLOOKUP($C1663,NHGIS!$A$2:$H$4300,COLUMN(NHGIS!D$1))*$F1663,0)</f>
        <v>0</v>
      </c>
      <c r="J1663">
        <f>ROUND(VLOOKUP($C1663,NHGIS!$A$2:$H$4300,COLUMN(NHGIS!E$1))*$F1663,0)</f>
        <v>0</v>
      </c>
      <c r="K1663">
        <f>ROUND(VLOOKUP($C1663,NHGIS!$A$2:$H$4300,COLUMN(NHGIS!F$1))*$F1663,0)</f>
        <v>0</v>
      </c>
      <c r="L1663">
        <f>ROUND(VLOOKUP($C1663,NHGIS!$A$2:$H$4300,COLUMN(NHGIS!G$1))*$F1663,0)</f>
        <v>0</v>
      </c>
      <c r="M1663">
        <f>ROUND(VLOOKUP($C1663,NHGIS!$A$2:$H$4300,COLUMN(NHGIS!H$1))*$F1663,0)</f>
        <v>0</v>
      </c>
    </row>
    <row r="1664" spans="1:13" x14ac:dyDescent="0.2">
      <c r="A1664">
        <v>1</v>
      </c>
      <c r="B1664" t="s">
        <v>17</v>
      </c>
      <c r="C1664">
        <v>1663</v>
      </c>
      <c r="D1664">
        <f>SUMIFS('MPO Data'!D:D,'MPO Data'!C:C,TAZ!C1664)</f>
        <v>1161</v>
      </c>
      <c r="E1664">
        <f>SUMIFS(NHGIS!B:B,NHGIS!A:A,TAZ!C1664)</f>
        <v>1219</v>
      </c>
      <c r="F1664">
        <f t="shared" si="50"/>
        <v>1161</v>
      </c>
      <c r="G1664">
        <f t="shared" si="51"/>
        <v>713</v>
      </c>
      <c r="H1664">
        <f>ROUND(VLOOKUP($C1664,NHGIS!$A$2:$H$4300,COLUMN(NHGIS!C$1))*F1664,0)</f>
        <v>448</v>
      </c>
      <c r="I1664">
        <f>ROUND(VLOOKUP($C1664,NHGIS!$A$2:$H$4300,COLUMN(NHGIS!D$1))*$F1664,0)</f>
        <v>12</v>
      </c>
      <c r="J1664">
        <f>ROUND(VLOOKUP($C1664,NHGIS!$A$2:$H$4300,COLUMN(NHGIS!E$1))*$F1664,0)</f>
        <v>85</v>
      </c>
      <c r="K1664">
        <f>ROUND(VLOOKUP($C1664,NHGIS!$A$2:$H$4300,COLUMN(NHGIS!F$1))*$F1664,0)</f>
        <v>83</v>
      </c>
      <c r="L1664">
        <f>ROUND(VLOOKUP($C1664,NHGIS!$A$2:$H$4300,COLUMN(NHGIS!G$1))*$F1664,0)</f>
        <v>165</v>
      </c>
      <c r="M1664">
        <f>ROUND(VLOOKUP($C1664,NHGIS!$A$2:$H$4300,COLUMN(NHGIS!H$1))*$F1664,0)</f>
        <v>816</v>
      </c>
    </row>
    <row r="1665" spans="1:13" x14ac:dyDescent="0.2">
      <c r="A1665">
        <v>1</v>
      </c>
      <c r="B1665" t="s">
        <v>17</v>
      </c>
      <c r="C1665">
        <v>1664</v>
      </c>
      <c r="D1665">
        <f>SUMIFS('MPO Data'!D:D,'MPO Data'!C:C,TAZ!C1665)</f>
        <v>2442</v>
      </c>
      <c r="E1665">
        <f>SUMIFS(NHGIS!B:B,NHGIS!A:A,TAZ!C1665)</f>
        <v>2694</v>
      </c>
      <c r="F1665">
        <f t="shared" si="50"/>
        <v>2442</v>
      </c>
      <c r="G1665">
        <f t="shared" si="51"/>
        <v>1488</v>
      </c>
      <c r="H1665">
        <f>ROUND(VLOOKUP($C1665,NHGIS!$A$2:$H$4300,COLUMN(NHGIS!C$1))*F1665,0)</f>
        <v>954</v>
      </c>
      <c r="I1665">
        <f>ROUND(VLOOKUP($C1665,NHGIS!$A$2:$H$4300,COLUMN(NHGIS!D$1))*$F1665,0)</f>
        <v>256</v>
      </c>
      <c r="J1665">
        <f>ROUND(VLOOKUP($C1665,NHGIS!$A$2:$H$4300,COLUMN(NHGIS!E$1))*$F1665,0)</f>
        <v>447</v>
      </c>
      <c r="K1665">
        <f>ROUND(VLOOKUP($C1665,NHGIS!$A$2:$H$4300,COLUMN(NHGIS!F$1))*$F1665,0)</f>
        <v>338</v>
      </c>
      <c r="L1665">
        <f>ROUND(VLOOKUP($C1665,NHGIS!$A$2:$H$4300,COLUMN(NHGIS!G$1))*$F1665,0)</f>
        <v>289</v>
      </c>
      <c r="M1665">
        <f>ROUND(VLOOKUP($C1665,NHGIS!$A$2:$H$4300,COLUMN(NHGIS!H$1))*$F1665,0)</f>
        <v>1112</v>
      </c>
    </row>
    <row r="1666" spans="1:13" x14ac:dyDescent="0.2">
      <c r="A1666">
        <v>1</v>
      </c>
      <c r="B1666" t="s">
        <v>17</v>
      </c>
      <c r="C1666">
        <v>1665</v>
      </c>
      <c r="D1666">
        <f>SUMIFS('MPO Data'!D:D,'MPO Data'!C:C,TAZ!C1666)</f>
        <v>0</v>
      </c>
      <c r="E1666">
        <f>SUMIFS(NHGIS!B:B,NHGIS!A:A,TAZ!C1666)</f>
        <v>0</v>
      </c>
      <c r="F1666">
        <f t="shared" si="50"/>
        <v>0</v>
      </c>
      <c r="G1666">
        <f t="shared" si="51"/>
        <v>0</v>
      </c>
      <c r="H1666">
        <f>ROUND(VLOOKUP($C1666,NHGIS!$A$2:$H$4300,COLUMN(NHGIS!C$1))*F1666,0)</f>
        <v>0</v>
      </c>
      <c r="I1666">
        <f>ROUND(VLOOKUP($C1666,NHGIS!$A$2:$H$4300,COLUMN(NHGIS!D$1))*$F1666,0)</f>
        <v>0</v>
      </c>
      <c r="J1666">
        <f>ROUND(VLOOKUP($C1666,NHGIS!$A$2:$H$4300,COLUMN(NHGIS!E$1))*$F1666,0)</f>
        <v>0</v>
      </c>
      <c r="K1666">
        <f>ROUND(VLOOKUP($C1666,NHGIS!$A$2:$H$4300,COLUMN(NHGIS!F$1))*$F1666,0)</f>
        <v>0</v>
      </c>
      <c r="L1666">
        <f>ROUND(VLOOKUP($C1666,NHGIS!$A$2:$H$4300,COLUMN(NHGIS!G$1))*$F1666,0)</f>
        <v>0</v>
      </c>
      <c r="M1666">
        <f>ROUND(VLOOKUP($C1666,NHGIS!$A$2:$H$4300,COLUMN(NHGIS!H$1))*$F1666,0)</f>
        <v>0</v>
      </c>
    </row>
    <row r="1667" spans="1:13" x14ac:dyDescent="0.2">
      <c r="A1667">
        <v>1</v>
      </c>
      <c r="B1667" t="s">
        <v>17</v>
      </c>
      <c r="C1667">
        <v>1666</v>
      </c>
      <c r="D1667">
        <f>SUMIFS('MPO Data'!D:D,'MPO Data'!C:C,TAZ!C1667)</f>
        <v>1175</v>
      </c>
      <c r="E1667">
        <f>SUMIFS(NHGIS!B:B,NHGIS!A:A,TAZ!C1667)</f>
        <v>1124</v>
      </c>
      <c r="F1667">
        <f t="shared" ref="F1667:F1730" si="52">D1667</f>
        <v>1175</v>
      </c>
      <c r="G1667">
        <f t="shared" ref="G1667:G1730" si="53">F1667-H1667</f>
        <v>683</v>
      </c>
      <c r="H1667">
        <f>ROUND(VLOOKUP($C1667,NHGIS!$A$2:$H$4300,COLUMN(NHGIS!C$1))*F1667,0)</f>
        <v>492</v>
      </c>
      <c r="I1667">
        <f>ROUND(VLOOKUP($C1667,NHGIS!$A$2:$H$4300,COLUMN(NHGIS!D$1))*$F1667,0)</f>
        <v>120</v>
      </c>
      <c r="J1667">
        <f>ROUND(VLOOKUP($C1667,NHGIS!$A$2:$H$4300,COLUMN(NHGIS!E$1))*$F1667,0)</f>
        <v>294</v>
      </c>
      <c r="K1667">
        <f>ROUND(VLOOKUP($C1667,NHGIS!$A$2:$H$4300,COLUMN(NHGIS!F$1))*$F1667,0)</f>
        <v>139</v>
      </c>
      <c r="L1667">
        <f>ROUND(VLOOKUP($C1667,NHGIS!$A$2:$H$4300,COLUMN(NHGIS!G$1))*$F1667,0)</f>
        <v>119</v>
      </c>
      <c r="M1667">
        <f>ROUND(VLOOKUP($C1667,NHGIS!$A$2:$H$4300,COLUMN(NHGIS!H$1))*$F1667,0)</f>
        <v>503</v>
      </c>
    </row>
    <row r="1668" spans="1:13" x14ac:dyDescent="0.2">
      <c r="A1668">
        <v>1</v>
      </c>
      <c r="B1668" t="s">
        <v>17</v>
      </c>
      <c r="C1668">
        <v>1667</v>
      </c>
      <c r="D1668">
        <f>SUMIFS('MPO Data'!D:D,'MPO Data'!C:C,TAZ!C1668)</f>
        <v>1059</v>
      </c>
      <c r="E1668">
        <f>SUMIFS(NHGIS!B:B,NHGIS!A:A,TAZ!C1668)</f>
        <v>1111</v>
      </c>
      <c r="F1668">
        <f t="shared" si="52"/>
        <v>1059</v>
      </c>
      <c r="G1668">
        <f t="shared" si="53"/>
        <v>643</v>
      </c>
      <c r="H1668">
        <f>ROUND(VLOOKUP($C1668,NHGIS!$A$2:$H$4300,COLUMN(NHGIS!C$1))*F1668,0)</f>
        <v>416</v>
      </c>
      <c r="I1668">
        <f>ROUND(VLOOKUP($C1668,NHGIS!$A$2:$H$4300,COLUMN(NHGIS!D$1))*$F1668,0)</f>
        <v>111</v>
      </c>
      <c r="J1668">
        <f>ROUND(VLOOKUP($C1668,NHGIS!$A$2:$H$4300,COLUMN(NHGIS!E$1))*$F1668,0)</f>
        <v>95</v>
      </c>
      <c r="K1668">
        <f>ROUND(VLOOKUP($C1668,NHGIS!$A$2:$H$4300,COLUMN(NHGIS!F$1))*$F1668,0)</f>
        <v>132</v>
      </c>
      <c r="L1668">
        <f>ROUND(VLOOKUP($C1668,NHGIS!$A$2:$H$4300,COLUMN(NHGIS!G$1))*$F1668,0)</f>
        <v>89</v>
      </c>
      <c r="M1668">
        <f>ROUND(VLOOKUP($C1668,NHGIS!$A$2:$H$4300,COLUMN(NHGIS!H$1))*$F1668,0)</f>
        <v>632</v>
      </c>
    </row>
    <row r="1669" spans="1:13" x14ac:dyDescent="0.2">
      <c r="A1669">
        <v>1</v>
      </c>
      <c r="B1669" t="s">
        <v>17</v>
      </c>
      <c r="C1669">
        <v>1670</v>
      </c>
      <c r="D1669">
        <f>SUMIFS('MPO Data'!D:D,'MPO Data'!C:C,TAZ!C1669)</f>
        <v>955</v>
      </c>
      <c r="E1669">
        <f>SUMIFS(NHGIS!B:B,NHGIS!A:A,TAZ!C1669)</f>
        <v>1163</v>
      </c>
      <c r="F1669">
        <f t="shared" si="52"/>
        <v>955</v>
      </c>
      <c r="G1669">
        <f t="shared" si="53"/>
        <v>571</v>
      </c>
      <c r="H1669">
        <f>ROUND(VLOOKUP($C1669,NHGIS!$A$2:$H$4300,COLUMN(NHGIS!C$1))*F1669,0)</f>
        <v>384</v>
      </c>
      <c r="I1669">
        <f>ROUND(VLOOKUP($C1669,NHGIS!$A$2:$H$4300,COLUMN(NHGIS!D$1))*$F1669,0)</f>
        <v>195</v>
      </c>
      <c r="J1669">
        <f>ROUND(VLOOKUP($C1669,NHGIS!$A$2:$H$4300,COLUMN(NHGIS!E$1))*$F1669,0)</f>
        <v>287</v>
      </c>
      <c r="K1669">
        <f>ROUND(VLOOKUP($C1669,NHGIS!$A$2:$H$4300,COLUMN(NHGIS!F$1))*$F1669,0)</f>
        <v>182</v>
      </c>
      <c r="L1669">
        <f>ROUND(VLOOKUP($C1669,NHGIS!$A$2:$H$4300,COLUMN(NHGIS!G$1))*$F1669,0)</f>
        <v>103</v>
      </c>
      <c r="M1669">
        <f>ROUND(VLOOKUP($C1669,NHGIS!$A$2:$H$4300,COLUMN(NHGIS!H$1))*$F1669,0)</f>
        <v>187</v>
      </c>
    </row>
    <row r="1670" spans="1:13" x14ac:dyDescent="0.2">
      <c r="A1670">
        <v>1</v>
      </c>
      <c r="B1670" t="s">
        <v>17</v>
      </c>
      <c r="C1670">
        <v>1671</v>
      </c>
      <c r="D1670">
        <f>SUMIFS('MPO Data'!D:D,'MPO Data'!C:C,TAZ!C1670)</f>
        <v>376</v>
      </c>
      <c r="E1670">
        <f>SUMIFS(NHGIS!B:B,NHGIS!A:A,TAZ!C1670)</f>
        <v>443</v>
      </c>
      <c r="F1670">
        <f t="shared" si="52"/>
        <v>376</v>
      </c>
      <c r="G1670">
        <f t="shared" si="53"/>
        <v>265</v>
      </c>
      <c r="H1670">
        <f>ROUND(VLOOKUP($C1670,NHGIS!$A$2:$H$4300,COLUMN(NHGIS!C$1))*F1670,0)</f>
        <v>111</v>
      </c>
      <c r="I1670">
        <f>ROUND(VLOOKUP($C1670,NHGIS!$A$2:$H$4300,COLUMN(NHGIS!D$1))*$F1670,0)</f>
        <v>0</v>
      </c>
      <c r="J1670">
        <f>ROUND(VLOOKUP($C1670,NHGIS!$A$2:$H$4300,COLUMN(NHGIS!E$1))*$F1670,0)</f>
        <v>19</v>
      </c>
      <c r="K1670">
        <f>ROUND(VLOOKUP($C1670,NHGIS!$A$2:$H$4300,COLUMN(NHGIS!F$1))*$F1670,0)</f>
        <v>9</v>
      </c>
      <c r="L1670">
        <f>ROUND(VLOOKUP($C1670,NHGIS!$A$2:$H$4300,COLUMN(NHGIS!G$1))*$F1670,0)</f>
        <v>85</v>
      </c>
      <c r="M1670">
        <f>ROUND(VLOOKUP($C1670,NHGIS!$A$2:$H$4300,COLUMN(NHGIS!H$1))*$F1670,0)</f>
        <v>263</v>
      </c>
    </row>
    <row r="1671" spans="1:13" x14ac:dyDescent="0.2">
      <c r="A1671">
        <v>1</v>
      </c>
      <c r="B1671" t="s">
        <v>17</v>
      </c>
      <c r="C1671">
        <v>1672</v>
      </c>
      <c r="D1671">
        <f>SUMIFS('MPO Data'!D:D,'MPO Data'!C:C,TAZ!C1671)</f>
        <v>875</v>
      </c>
      <c r="E1671">
        <f>SUMIFS(NHGIS!B:B,NHGIS!A:A,TAZ!C1671)</f>
        <v>1146</v>
      </c>
      <c r="F1671">
        <f t="shared" si="52"/>
        <v>875</v>
      </c>
      <c r="G1671">
        <f t="shared" si="53"/>
        <v>573</v>
      </c>
      <c r="H1671">
        <f>ROUND(VLOOKUP($C1671,NHGIS!$A$2:$H$4300,COLUMN(NHGIS!C$1))*F1671,0)</f>
        <v>302</v>
      </c>
      <c r="I1671">
        <f>ROUND(VLOOKUP($C1671,NHGIS!$A$2:$H$4300,COLUMN(NHGIS!D$1))*$F1671,0)</f>
        <v>57</v>
      </c>
      <c r="J1671">
        <f>ROUND(VLOOKUP($C1671,NHGIS!$A$2:$H$4300,COLUMN(NHGIS!E$1))*$F1671,0)</f>
        <v>18</v>
      </c>
      <c r="K1671">
        <f>ROUND(VLOOKUP($C1671,NHGIS!$A$2:$H$4300,COLUMN(NHGIS!F$1))*$F1671,0)</f>
        <v>70</v>
      </c>
      <c r="L1671">
        <f>ROUND(VLOOKUP($C1671,NHGIS!$A$2:$H$4300,COLUMN(NHGIS!G$1))*$F1671,0)</f>
        <v>109</v>
      </c>
      <c r="M1671">
        <f>ROUND(VLOOKUP($C1671,NHGIS!$A$2:$H$4300,COLUMN(NHGIS!H$1))*$F1671,0)</f>
        <v>622</v>
      </c>
    </row>
    <row r="1672" spans="1:13" x14ac:dyDescent="0.2">
      <c r="A1672">
        <v>1</v>
      </c>
      <c r="B1672" t="s">
        <v>17</v>
      </c>
      <c r="C1672">
        <v>1673</v>
      </c>
      <c r="D1672">
        <f>SUMIFS('MPO Data'!D:D,'MPO Data'!C:C,TAZ!C1672)</f>
        <v>1205</v>
      </c>
      <c r="E1672">
        <f>SUMIFS(NHGIS!B:B,NHGIS!A:A,TAZ!C1672)</f>
        <v>1358</v>
      </c>
      <c r="F1672">
        <f t="shared" si="52"/>
        <v>1205</v>
      </c>
      <c r="G1672">
        <f t="shared" si="53"/>
        <v>749</v>
      </c>
      <c r="H1672">
        <f>ROUND(VLOOKUP($C1672,NHGIS!$A$2:$H$4300,COLUMN(NHGIS!C$1))*F1672,0)</f>
        <v>456</v>
      </c>
      <c r="I1672">
        <f>ROUND(VLOOKUP($C1672,NHGIS!$A$2:$H$4300,COLUMN(NHGIS!D$1))*$F1672,0)</f>
        <v>96</v>
      </c>
      <c r="J1672">
        <f>ROUND(VLOOKUP($C1672,NHGIS!$A$2:$H$4300,COLUMN(NHGIS!E$1))*$F1672,0)</f>
        <v>70</v>
      </c>
      <c r="K1672">
        <f>ROUND(VLOOKUP($C1672,NHGIS!$A$2:$H$4300,COLUMN(NHGIS!F$1))*$F1672,0)</f>
        <v>147</v>
      </c>
      <c r="L1672">
        <f>ROUND(VLOOKUP($C1672,NHGIS!$A$2:$H$4300,COLUMN(NHGIS!G$1))*$F1672,0)</f>
        <v>71</v>
      </c>
      <c r="M1672">
        <f>ROUND(VLOOKUP($C1672,NHGIS!$A$2:$H$4300,COLUMN(NHGIS!H$1))*$F1672,0)</f>
        <v>821</v>
      </c>
    </row>
    <row r="1673" spans="1:13" x14ac:dyDescent="0.2">
      <c r="A1673">
        <v>1</v>
      </c>
      <c r="B1673" t="s">
        <v>17</v>
      </c>
      <c r="C1673">
        <v>1674</v>
      </c>
      <c r="D1673">
        <f>SUMIFS('MPO Data'!D:D,'MPO Data'!C:C,TAZ!C1673)</f>
        <v>677</v>
      </c>
      <c r="E1673">
        <f>SUMIFS(NHGIS!B:B,NHGIS!A:A,TAZ!C1673)</f>
        <v>488</v>
      </c>
      <c r="F1673">
        <f t="shared" si="52"/>
        <v>677</v>
      </c>
      <c r="G1673">
        <f t="shared" si="53"/>
        <v>433</v>
      </c>
      <c r="H1673">
        <f>ROUND(VLOOKUP($C1673,NHGIS!$A$2:$H$4300,COLUMN(NHGIS!C$1))*F1673,0)</f>
        <v>244</v>
      </c>
      <c r="I1673">
        <f>ROUND(VLOOKUP($C1673,NHGIS!$A$2:$H$4300,COLUMN(NHGIS!D$1))*$F1673,0)</f>
        <v>50</v>
      </c>
      <c r="J1673">
        <f>ROUND(VLOOKUP($C1673,NHGIS!$A$2:$H$4300,COLUMN(NHGIS!E$1))*$F1673,0)</f>
        <v>50</v>
      </c>
      <c r="K1673">
        <f>ROUND(VLOOKUP($C1673,NHGIS!$A$2:$H$4300,COLUMN(NHGIS!F$1))*$F1673,0)</f>
        <v>105</v>
      </c>
      <c r="L1673">
        <f>ROUND(VLOOKUP($C1673,NHGIS!$A$2:$H$4300,COLUMN(NHGIS!G$1))*$F1673,0)</f>
        <v>94</v>
      </c>
      <c r="M1673">
        <f>ROUND(VLOOKUP($C1673,NHGIS!$A$2:$H$4300,COLUMN(NHGIS!H$1))*$F1673,0)</f>
        <v>377</v>
      </c>
    </row>
    <row r="1674" spans="1:13" x14ac:dyDescent="0.2">
      <c r="A1674">
        <v>1</v>
      </c>
      <c r="B1674" t="s">
        <v>17</v>
      </c>
      <c r="C1674">
        <v>1675</v>
      </c>
      <c r="D1674">
        <f>SUMIFS('MPO Data'!D:D,'MPO Data'!C:C,TAZ!C1674)</f>
        <v>557</v>
      </c>
      <c r="E1674">
        <f>SUMIFS(NHGIS!B:B,NHGIS!A:A,TAZ!C1674)</f>
        <v>627</v>
      </c>
      <c r="F1674">
        <f t="shared" si="52"/>
        <v>557</v>
      </c>
      <c r="G1674">
        <f t="shared" si="53"/>
        <v>291</v>
      </c>
      <c r="H1674">
        <f>ROUND(VLOOKUP($C1674,NHGIS!$A$2:$H$4300,COLUMN(NHGIS!C$1))*F1674,0)</f>
        <v>266</v>
      </c>
      <c r="I1674">
        <f>ROUND(VLOOKUP($C1674,NHGIS!$A$2:$H$4300,COLUMN(NHGIS!D$1))*$F1674,0)</f>
        <v>28</v>
      </c>
      <c r="J1674">
        <f>ROUND(VLOOKUP($C1674,NHGIS!$A$2:$H$4300,COLUMN(NHGIS!E$1))*$F1674,0)</f>
        <v>43</v>
      </c>
      <c r="K1674">
        <f>ROUND(VLOOKUP($C1674,NHGIS!$A$2:$H$4300,COLUMN(NHGIS!F$1))*$F1674,0)</f>
        <v>93</v>
      </c>
      <c r="L1674">
        <f>ROUND(VLOOKUP($C1674,NHGIS!$A$2:$H$4300,COLUMN(NHGIS!G$1))*$F1674,0)</f>
        <v>39</v>
      </c>
      <c r="M1674">
        <f>ROUND(VLOOKUP($C1674,NHGIS!$A$2:$H$4300,COLUMN(NHGIS!H$1))*$F1674,0)</f>
        <v>354</v>
      </c>
    </row>
    <row r="1675" spans="1:13" x14ac:dyDescent="0.2">
      <c r="A1675">
        <v>1</v>
      </c>
      <c r="B1675" t="s">
        <v>17</v>
      </c>
      <c r="C1675">
        <v>1676</v>
      </c>
      <c r="D1675">
        <f>SUMIFS('MPO Data'!D:D,'MPO Data'!C:C,TAZ!C1675)</f>
        <v>323</v>
      </c>
      <c r="E1675">
        <f>SUMIFS(NHGIS!B:B,NHGIS!A:A,TAZ!C1675)</f>
        <v>336</v>
      </c>
      <c r="F1675">
        <f t="shared" si="52"/>
        <v>323</v>
      </c>
      <c r="G1675">
        <f t="shared" si="53"/>
        <v>239</v>
      </c>
      <c r="H1675">
        <f>ROUND(VLOOKUP($C1675,NHGIS!$A$2:$H$4300,COLUMN(NHGIS!C$1))*F1675,0)</f>
        <v>84</v>
      </c>
      <c r="I1675">
        <f>ROUND(VLOOKUP($C1675,NHGIS!$A$2:$H$4300,COLUMN(NHGIS!D$1))*$F1675,0)</f>
        <v>18</v>
      </c>
      <c r="J1675">
        <f>ROUND(VLOOKUP($C1675,NHGIS!$A$2:$H$4300,COLUMN(NHGIS!E$1))*$F1675,0)</f>
        <v>23</v>
      </c>
      <c r="K1675">
        <f>ROUND(VLOOKUP($C1675,NHGIS!$A$2:$H$4300,COLUMN(NHGIS!F$1))*$F1675,0)</f>
        <v>21</v>
      </c>
      <c r="L1675">
        <f>ROUND(VLOOKUP($C1675,NHGIS!$A$2:$H$4300,COLUMN(NHGIS!G$1))*$F1675,0)</f>
        <v>54</v>
      </c>
      <c r="M1675">
        <f>ROUND(VLOOKUP($C1675,NHGIS!$A$2:$H$4300,COLUMN(NHGIS!H$1))*$F1675,0)</f>
        <v>207</v>
      </c>
    </row>
    <row r="1676" spans="1:13" x14ac:dyDescent="0.2">
      <c r="A1676">
        <v>1</v>
      </c>
      <c r="B1676" t="s">
        <v>17</v>
      </c>
      <c r="C1676">
        <v>1677</v>
      </c>
      <c r="D1676">
        <f>SUMIFS('MPO Data'!D:D,'MPO Data'!C:C,TAZ!C1676)</f>
        <v>614</v>
      </c>
      <c r="E1676">
        <f>SUMIFS(NHGIS!B:B,NHGIS!A:A,TAZ!C1676)</f>
        <v>638</v>
      </c>
      <c r="F1676">
        <f t="shared" si="52"/>
        <v>614</v>
      </c>
      <c r="G1676">
        <f t="shared" si="53"/>
        <v>478</v>
      </c>
      <c r="H1676">
        <f>ROUND(VLOOKUP($C1676,NHGIS!$A$2:$H$4300,COLUMN(NHGIS!C$1))*F1676,0)</f>
        <v>136</v>
      </c>
      <c r="I1676">
        <f>ROUND(VLOOKUP($C1676,NHGIS!$A$2:$H$4300,COLUMN(NHGIS!D$1))*$F1676,0)</f>
        <v>146</v>
      </c>
      <c r="J1676">
        <f>ROUND(VLOOKUP($C1676,NHGIS!$A$2:$H$4300,COLUMN(NHGIS!E$1))*$F1676,0)</f>
        <v>56</v>
      </c>
      <c r="K1676">
        <f>ROUND(VLOOKUP($C1676,NHGIS!$A$2:$H$4300,COLUMN(NHGIS!F$1))*$F1676,0)</f>
        <v>100</v>
      </c>
      <c r="L1676">
        <f>ROUND(VLOOKUP($C1676,NHGIS!$A$2:$H$4300,COLUMN(NHGIS!G$1))*$F1676,0)</f>
        <v>150</v>
      </c>
      <c r="M1676">
        <f>ROUND(VLOOKUP($C1676,NHGIS!$A$2:$H$4300,COLUMN(NHGIS!H$1))*$F1676,0)</f>
        <v>162</v>
      </c>
    </row>
    <row r="1677" spans="1:13" x14ac:dyDescent="0.2">
      <c r="A1677">
        <v>1</v>
      </c>
      <c r="B1677" t="s">
        <v>17</v>
      </c>
      <c r="C1677">
        <v>1678</v>
      </c>
      <c r="D1677">
        <f>SUMIFS('MPO Data'!D:D,'MPO Data'!C:C,TAZ!C1677)</f>
        <v>471</v>
      </c>
      <c r="E1677">
        <f>SUMIFS(NHGIS!B:B,NHGIS!A:A,TAZ!C1677)</f>
        <v>474</v>
      </c>
      <c r="F1677">
        <f t="shared" si="52"/>
        <v>471</v>
      </c>
      <c r="G1677">
        <f t="shared" si="53"/>
        <v>279</v>
      </c>
      <c r="H1677">
        <f>ROUND(VLOOKUP($C1677,NHGIS!$A$2:$H$4300,COLUMN(NHGIS!C$1))*F1677,0)</f>
        <v>192</v>
      </c>
      <c r="I1677">
        <f>ROUND(VLOOKUP($C1677,NHGIS!$A$2:$H$4300,COLUMN(NHGIS!D$1))*$F1677,0)</f>
        <v>58</v>
      </c>
      <c r="J1677">
        <f>ROUND(VLOOKUP($C1677,NHGIS!$A$2:$H$4300,COLUMN(NHGIS!E$1))*$F1677,0)</f>
        <v>72</v>
      </c>
      <c r="K1677">
        <f>ROUND(VLOOKUP($C1677,NHGIS!$A$2:$H$4300,COLUMN(NHGIS!F$1))*$F1677,0)</f>
        <v>25</v>
      </c>
      <c r="L1677">
        <f>ROUND(VLOOKUP($C1677,NHGIS!$A$2:$H$4300,COLUMN(NHGIS!G$1))*$F1677,0)</f>
        <v>33</v>
      </c>
      <c r="M1677">
        <f>ROUND(VLOOKUP($C1677,NHGIS!$A$2:$H$4300,COLUMN(NHGIS!H$1))*$F1677,0)</f>
        <v>284</v>
      </c>
    </row>
    <row r="1678" spans="1:13" x14ac:dyDescent="0.2">
      <c r="A1678">
        <v>1</v>
      </c>
      <c r="B1678" t="s">
        <v>17</v>
      </c>
      <c r="C1678">
        <v>1679</v>
      </c>
      <c r="D1678">
        <f>SUMIFS('MPO Data'!D:D,'MPO Data'!C:C,TAZ!C1678)</f>
        <v>593</v>
      </c>
      <c r="E1678">
        <f>SUMIFS(NHGIS!B:B,NHGIS!A:A,TAZ!C1678)</f>
        <v>591</v>
      </c>
      <c r="F1678">
        <f t="shared" si="52"/>
        <v>593</v>
      </c>
      <c r="G1678">
        <f t="shared" si="53"/>
        <v>350</v>
      </c>
      <c r="H1678">
        <f>ROUND(VLOOKUP($C1678,NHGIS!$A$2:$H$4300,COLUMN(NHGIS!C$1))*F1678,0)</f>
        <v>243</v>
      </c>
      <c r="I1678">
        <f>ROUND(VLOOKUP($C1678,NHGIS!$A$2:$H$4300,COLUMN(NHGIS!D$1))*$F1678,0)</f>
        <v>62</v>
      </c>
      <c r="J1678">
        <f>ROUND(VLOOKUP($C1678,NHGIS!$A$2:$H$4300,COLUMN(NHGIS!E$1))*$F1678,0)</f>
        <v>48</v>
      </c>
      <c r="K1678">
        <f>ROUND(VLOOKUP($C1678,NHGIS!$A$2:$H$4300,COLUMN(NHGIS!F$1))*$F1678,0)</f>
        <v>57</v>
      </c>
      <c r="L1678">
        <f>ROUND(VLOOKUP($C1678,NHGIS!$A$2:$H$4300,COLUMN(NHGIS!G$1))*$F1678,0)</f>
        <v>103</v>
      </c>
      <c r="M1678">
        <f>ROUND(VLOOKUP($C1678,NHGIS!$A$2:$H$4300,COLUMN(NHGIS!H$1))*$F1678,0)</f>
        <v>322</v>
      </c>
    </row>
    <row r="1679" spans="1:13" x14ac:dyDescent="0.2">
      <c r="A1679">
        <v>1</v>
      </c>
      <c r="B1679" t="s">
        <v>17</v>
      </c>
      <c r="C1679">
        <v>1680</v>
      </c>
      <c r="D1679">
        <f>SUMIFS('MPO Data'!D:D,'MPO Data'!C:C,TAZ!C1679)</f>
        <v>614</v>
      </c>
      <c r="E1679">
        <f>SUMIFS(NHGIS!B:B,NHGIS!A:A,TAZ!C1679)</f>
        <v>644</v>
      </c>
      <c r="F1679">
        <f t="shared" si="52"/>
        <v>614</v>
      </c>
      <c r="G1679">
        <f t="shared" si="53"/>
        <v>517</v>
      </c>
      <c r="H1679">
        <f>ROUND(VLOOKUP($C1679,NHGIS!$A$2:$H$4300,COLUMN(NHGIS!C$1))*F1679,0)</f>
        <v>97</v>
      </c>
      <c r="I1679">
        <f>ROUND(VLOOKUP($C1679,NHGIS!$A$2:$H$4300,COLUMN(NHGIS!D$1))*$F1679,0)</f>
        <v>93</v>
      </c>
      <c r="J1679">
        <f>ROUND(VLOOKUP($C1679,NHGIS!$A$2:$H$4300,COLUMN(NHGIS!E$1))*$F1679,0)</f>
        <v>116</v>
      </c>
      <c r="K1679">
        <f>ROUND(VLOOKUP($C1679,NHGIS!$A$2:$H$4300,COLUMN(NHGIS!F$1))*$F1679,0)</f>
        <v>60</v>
      </c>
      <c r="L1679">
        <f>ROUND(VLOOKUP($C1679,NHGIS!$A$2:$H$4300,COLUMN(NHGIS!G$1))*$F1679,0)</f>
        <v>35</v>
      </c>
      <c r="M1679">
        <f>ROUND(VLOOKUP($C1679,NHGIS!$A$2:$H$4300,COLUMN(NHGIS!H$1))*$F1679,0)</f>
        <v>309</v>
      </c>
    </row>
    <row r="1680" spans="1:13" x14ac:dyDescent="0.2">
      <c r="A1680">
        <v>1</v>
      </c>
      <c r="B1680" t="s">
        <v>17</v>
      </c>
      <c r="C1680">
        <v>1681</v>
      </c>
      <c r="D1680">
        <f>SUMIFS('MPO Data'!D:D,'MPO Data'!C:C,TAZ!C1680)</f>
        <v>456</v>
      </c>
      <c r="E1680">
        <f>SUMIFS(NHGIS!B:B,NHGIS!A:A,TAZ!C1680)</f>
        <v>1224</v>
      </c>
      <c r="F1680">
        <f t="shared" si="52"/>
        <v>456</v>
      </c>
      <c r="G1680">
        <f t="shared" si="53"/>
        <v>362</v>
      </c>
      <c r="H1680">
        <f>ROUND(VLOOKUP($C1680,NHGIS!$A$2:$H$4300,COLUMN(NHGIS!C$1))*F1680,0)</f>
        <v>94</v>
      </c>
      <c r="I1680">
        <f>ROUND(VLOOKUP($C1680,NHGIS!$A$2:$H$4300,COLUMN(NHGIS!D$1))*$F1680,0)</f>
        <v>70</v>
      </c>
      <c r="J1680">
        <f>ROUND(VLOOKUP($C1680,NHGIS!$A$2:$H$4300,COLUMN(NHGIS!E$1))*$F1680,0)</f>
        <v>154</v>
      </c>
      <c r="K1680">
        <f>ROUND(VLOOKUP($C1680,NHGIS!$A$2:$H$4300,COLUMN(NHGIS!F$1))*$F1680,0)</f>
        <v>109</v>
      </c>
      <c r="L1680">
        <f>ROUND(VLOOKUP($C1680,NHGIS!$A$2:$H$4300,COLUMN(NHGIS!G$1))*$F1680,0)</f>
        <v>37</v>
      </c>
      <c r="M1680">
        <f>ROUND(VLOOKUP($C1680,NHGIS!$A$2:$H$4300,COLUMN(NHGIS!H$1))*$F1680,0)</f>
        <v>87</v>
      </c>
    </row>
    <row r="1681" spans="1:13" x14ac:dyDescent="0.2">
      <c r="A1681">
        <v>1</v>
      </c>
      <c r="B1681" t="s">
        <v>17</v>
      </c>
      <c r="C1681">
        <v>1682</v>
      </c>
      <c r="D1681">
        <f>SUMIFS('MPO Data'!D:D,'MPO Data'!C:C,TAZ!C1681)</f>
        <v>1809</v>
      </c>
      <c r="E1681">
        <f>SUMIFS(NHGIS!B:B,NHGIS!A:A,TAZ!C1681)</f>
        <v>1903</v>
      </c>
      <c r="F1681">
        <f t="shared" si="52"/>
        <v>1809</v>
      </c>
      <c r="G1681">
        <f t="shared" si="53"/>
        <v>1000</v>
      </c>
      <c r="H1681">
        <f>ROUND(VLOOKUP($C1681,NHGIS!$A$2:$H$4300,COLUMN(NHGIS!C$1))*F1681,0)</f>
        <v>809</v>
      </c>
      <c r="I1681">
        <f>ROUND(VLOOKUP($C1681,NHGIS!$A$2:$H$4300,COLUMN(NHGIS!D$1))*$F1681,0)</f>
        <v>100</v>
      </c>
      <c r="J1681">
        <f>ROUND(VLOOKUP($C1681,NHGIS!$A$2:$H$4300,COLUMN(NHGIS!E$1))*$F1681,0)</f>
        <v>128</v>
      </c>
      <c r="K1681">
        <f>ROUND(VLOOKUP($C1681,NHGIS!$A$2:$H$4300,COLUMN(NHGIS!F$1))*$F1681,0)</f>
        <v>259</v>
      </c>
      <c r="L1681">
        <f>ROUND(VLOOKUP($C1681,NHGIS!$A$2:$H$4300,COLUMN(NHGIS!G$1))*$F1681,0)</f>
        <v>132</v>
      </c>
      <c r="M1681">
        <f>ROUND(VLOOKUP($C1681,NHGIS!$A$2:$H$4300,COLUMN(NHGIS!H$1))*$F1681,0)</f>
        <v>1190</v>
      </c>
    </row>
    <row r="1682" spans="1:13" x14ac:dyDescent="0.2">
      <c r="A1682">
        <v>1</v>
      </c>
      <c r="B1682" t="s">
        <v>17</v>
      </c>
      <c r="C1682">
        <v>1683</v>
      </c>
      <c r="D1682">
        <f>SUMIFS('MPO Data'!D:D,'MPO Data'!C:C,TAZ!C1682)</f>
        <v>662</v>
      </c>
      <c r="E1682">
        <f>SUMIFS(NHGIS!B:B,NHGIS!A:A,TAZ!C1682)</f>
        <v>651</v>
      </c>
      <c r="F1682">
        <f t="shared" si="52"/>
        <v>662</v>
      </c>
      <c r="G1682">
        <f t="shared" si="53"/>
        <v>394</v>
      </c>
      <c r="H1682">
        <f>ROUND(VLOOKUP($C1682,NHGIS!$A$2:$H$4300,COLUMN(NHGIS!C$1))*F1682,0)</f>
        <v>268</v>
      </c>
      <c r="I1682">
        <f>ROUND(VLOOKUP($C1682,NHGIS!$A$2:$H$4300,COLUMN(NHGIS!D$1))*$F1682,0)</f>
        <v>29</v>
      </c>
      <c r="J1682">
        <f>ROUND(VLOOKUP($C1682,NHGIS!$A$2:$H$4300,COLUMN(NHGIS!E$1))*$F1682,0)</f>
        <v>47</v>
      </c>
      <c r="K1682">
        <f>ROUND(VLOOKUP($C1682,NHGIS!$A$2:$H$4300,COLUMN(NHGIS!F$1))*$F1682,0)</f>
        <v>34</v>
      </c>
      <c r="L1682">
        <f>ROUND(VLOOKUP($C1682,NHGIS!$A$2:$H$4300,COLUMN(NHGIS!G$1))*$F1682,0)</f>
        <v>45</v>
      </c>
      <c r="M1682">
        <f>ROUND(VLOOKUP($C1682,NHGIS!$A$2:$H$4300,COLUMN(NHGIS!H$1))*$F1682,0)</f>
        <v>507</v>
      </c>
    </row>
    <row r="1683" spans="1:13" x14ac:dyDescent="0.2">
      <c r="A1683">
        <v>1</v>
      </c>
      <c r="B1683" t="s">
        <v>17</v>
      </c>
      <c r="C1683">
        <v>1684</v>
      </c>
      <c r="D1683">
        <f>SUMIFS('MPO Data'!D:D,'MPO Data'!C:C,TAZ!C1683)</f>
        <v>323</v>
      </c>
      <c r="E1683">
        <f>SUMIFS(NHGIS!B:B,NHGIS!A:A,TAZ!C1683)</f>
        <v>1013</v>
      </c>
      <c r="F1683">
        <f t="shared" si="52"/>
        <v>323</v>
      </c>
      <c r="G1683">
        <f t="shared" si="53"/>
        <v>214</v>
      </c>
      <c r="H1683">
        <f>ROUND(VLOOKUP($C1683,NHGIS!$A$2:$H$4300,COLUMN(NHGIS!C$1))*F1683,0)</f>
        <v>109</v>
      </c>
      <c r="I1683">
        <f>ROUND(VLOOKUP($C1683,NHGIS!$A$2:$H$4300,COLUMN(NHGIS!D$1))*$F1683,0)</f>
        <v>13</v>
      </c>
      <c r="J1683">
        <f>ROUND(VLOOKUP($C1683,NHGIS!$A$2:$H$4300,COLUMN(NHGIS!E$1))*$F1683,0)</f>
        <v>27</v>
      </c>
      <c r="K1683">
        <f>ROUND(VLOOKUP($C1683,NHGIS!$A$2:$H$4300,COLUMN(NHGIS!F$1))*$F1683,0)</f>
        <v>21</v>
      </c>
      <c r="L1683">
        <f>ROUND(VLOOKUP($C1683,NHGIS!$A$2:$H$4300,COLUMN(NHGIS!G$1))*$F1683,0)</f>
        <v>42</v>
      </c>
      <c r="M1683">
        <f>ROUND(VLOOKUP($C1683,NHGIS!$A$2:$H$4300,COLUMN(NHGIS!H$1))*$F1683,0)</f>
        <v>220</v>
      </c>
    </row>
    <row r="1684" spans="1:13" x14ac:dyDescent="0.2">
      <c r="A1684">
        <v>1</v>
      </c>
      <c r="B1684" t="s">
        <v>17</v>
      </c>
      <c r="C1684">
        <v>1685</v>
      </c>
      <c r="D1684">
        <f>SUMIFS('MPO Data'!D:D,'MPO Data'!C:C,TAZ!C1684)</f>
        <v>756</v>
      </c>
      <c r="E1684">
        <f>SUMIFS(NHGIS!B:B,NHGIS!A:A,TAZ!C1684)</f>
        <v>837</v>
      </c>
      <c r="F1684">
        <f t="shared" si="52"/>
        <v>756</v>
      </c>
      <c r="G1684">
        <f t="shared" si="53"/>
        <v>489</v>
      </c>
      <c r="H1684">
        <f>ROUND(VLOOKUP($C1684,NHGIS!$A$2:$H$4300,COLUMN(NHGIS!C$1))*F1684,0)</f>
        <v>267</v>
      </c>
      <c r="I1684">
        <f>ROUND(VLOOKUP($C1684,NHGIS!$A$2:$H$4300,COLUMN(NHGIS!D$1))*$F1684,0)</f>
        <v>60</v>
      </c>
      <c r="J1684">
        <f>ROUND(VLOOKUP($C1684,NHGIS!$A$2:$H$4300,COLUMN(NHGIS!E$1))*$F1684,0)</f>
        <v>79</v>
      </c>
      <c r="K1684">
        <f>ROUND(VLOOKUP($C1684,NHGIS!$A$2:$H$4300,COLUMN(NHGIS!F$1))*$F1684,0)</f>
        <v>67</v>
      </c>
      <c r="L1684">
        <f>ROUND(VLOOKUP($C1684,NHGIS!$A$2:$H$4300,COLUMN(NHGIS!G$1))*$F1684,0)</f>
        <v>41</v>
      </c>
      <c r="M1684">
        <f>ROUND(VLOOKUP($C1684,NHGIS!$A$2:$H$4300,COLUMN(NHGIS!H$1))*$F1684,0)</f>
        <v>510</v>
      </c>
    </row>
    <row r="1685" spans="1:13" x14ac:dyDescent="0.2">
      <c r="A1685">
        <v>1</v>
      </c>
      <c r="B1685" t="s">
        <v>17</v>
      </c>
      <c r="C1685">
        <v>1686</v>
      </c>
      <c r="D1685">
        <f>SUMIFS('MPO Data'!D:D,'MPO Data'!C:C,TAZ!C1685)</f>
        <v>833</v>
      </c>
      <c r="E1685">
        <f>SUMIFS(NHGIS!B:B,NHGIS!A:A,TAZ!C1685)</f>
        <v>771</v>
      </c>
      <c r="F1685">
        <f t="shared" si="52"/>
        <v>833</v>
      </c>
      <c r="G1685">
        <f t="shared" si="53"/>
        <v>513</v>
      </c>
      <c r="H1685">
        <f>ROUND(VLOOKUP($C1685,NHGIS!$A$2:$H$4300,COLUMN(NHGIS!C$1))*F1685,0)</f>
        <v>320</v>
      </c>
      <c r="I1685">
        <f>ROUND(VLOOKUP($C1685,NHGIS!$A$2:$H$4300,COLUMN(NHGIS!D$1))*$F1685,0)</f>
        <v>15</v>
      </c>
      <c r="J1685">
        <f>ROUND(VLOOKUP($C1685,NHGIS!$A$2:$H$4300,COLUMN(NHGIS!E$1))*$F1685,0)</f>
        <v>50</v>
      </c>
      <c r="K1685">
        <f>ROUND(VLOOKUP($C1685,NHGIS!$A$2:$H$4300,COLUMN(NHGIS!F$1))*$F1685,0)</f>
        <v>33</v>
      </c>
      <c r="L1685">
        <f>ROUND(VLOOKUP($C1685,NHGIS!$A$2:$H$4300,COLUMN(NHGIS!G$1))*$F1685,0)</f>
        <v>78</v>
      </c>
      <c r="M1685">
        <f>ROUND(VLOOKUP($C1685,NHGIS!$A$2:$H$4300,COLUMN(NHGIS!H$1))*$F1685,0)</f>
        <v>657</v>
      </c>
    </row>
    <row r="1686" spans="1:13" x14ac:dyDescent="0.2">
      <c r="A1686">
        <v>1</v>
      </c>
      <c r="B1686" t="s">
        <v>17</v>
      </c>
      <c r="C1686">
        <v>1687</v>
      </c>
      <c r="D1686">
        <f>SUMIFS('MPO Data'!D:D,'MPO Data'!C:C,TAZ!C1686)</f>
        <v>570</v>
      </c>
      <c r="E1686">
        <f>SUMIFS(NHGIS!B:B,NHGIS!A:A,TAZ!C1686)</f>
        <v>546</v>
      </c>
      <c r="F1686">
        <f t="shared" si="52"/>
        <v>570</v>
      </c>
      <c r="G1686">
        <f t="shared" si="53"/>
        <v>395</v>
      </c>
      <c r="H1686">
        <f>ROUND(VLOOKUP($C1686,NHGIS!$A$2:$H$4300,COLUMN(NHGIS!C$1))*F1686,0)</f>
        <v>175</v>
      </c>
      <c r="I1686">
        <f>ROUND(VLOOKUP($C1686,NHGIS!$A$2:$H$4300,COLUMN(NHGIS!D$1))*$F1686,0)</f>
        <v>27</v>
      </c>
      <c r="J1686">
        <f>ROUND(VLOOKUP($C1686,NHGIS!$A$2:$H$4300,COLUMN(NHGIS!E$1))*$F1686,0)</f>
        <v>39</v>
      </c>
      <c r="K1686">
        <f>ROUND(VLOOKUP($C1686,NHGIS!$A$2:$H$4300,COLUMN(NHGIS!F$1))*$F1686,0)</f>
        <v>188</v>
      </c>
      <c r="L1686">
        <f>ROUND(VLOOKUP($C1686,NHGIS!$A$2:$H$4300,COLUMN(NHGIS!G$1))*$F1686,0)</f>
        <v>84</v>
      </c>
      <c r="M1686">
        <f>ROUND(VLOOKUP($C1686,NHGIS!$A$2:$H$4300,COLUMN(NHGIS!H$1))*$F1686,0)</f>
        <v>233</v>
      </c>
    </row>
    <row r="1687" spans="1:13" x14ac:dyDescent="0.2">
      <c r="A1687">
        <v>1</v>
      </c>
      <c r="B1687" t="s">
        <v>17</v>
      </c>
      <c r="C1687">
        <v>1688</v>
      </c>
      <c r="D1687">
        <f>SUMIFS('MPO Data'!D:D,'MPO Data'!C:C,TAZ!C1687)</f>
        <v>449</v>
      </c>
      <c r="E1687">
        <f>SUMIFS(NHGIS!B:B,NHGIS!A:A,TAZ!C1687)</f>
        <v>353</v>
      </c>
      <c r="F1687">
        <f t="shared" si="52"/>
        <v>449</v>
      </c>
      <c r="G1687">
        <f t="shared" si="53"/>
        <v>169</v>
      </c>
      <c r="H1687">
        <f>ROUND(VLOOKUP($C1687,NHGIS!$A$2:$H$4300,COLUMN(NHGIS!C$1))*F1687,0)</f>
        <v>280</v>
      </c>
      <c r="I1687">
        <f>ROUND(VLOOKUP($C1687,NHGIS!$A$2:$H$4300,COLUMN(NHGIS!D$1))*$F1687,0)</f>
        <v>22</v>
      </c>
      <c r="J1687">
        <f>ROUND(VLOOKUP($C1687,NHGIS!$A$2:$H$4300,COLUMN(NHGIS!E$1))*$F1687,0)</f>
        <v>59</v>
      </c>
      <c r="K1687">
        <f>ROUND(VLOOKUP($C1687,NHGIS!$A$2:$H$4300,COLUMN(NHGIS!F$1))*$F1687,0)</f>
        <v>135</v>
      </c>
      <c r="L1687">
        <f>ROUND(VLOOKUP($C1687,NHGIS!$A$2:$H$4300,COLUMN(NHGIS!G$1))*$F1687,0)</f>
        <v>69</v>
      </c>
      <c r="M1687">
        <f>ROUND(VLOOKUP($C1687,NHGIS!$A$2:$H$4300,COLUMN(NHGIS!H$1))*$F1687,0)</f>
        <v>165</v>
      </c>
    </row>
    <row r="1688" spans="1:13" x14ac:dyDescent="0.2">
      <c r="A1688">
        <v>1</v>
      </c>
      <c r="B1688" t="s">
        <v>17</v>
      </c>
      <c r="C1688">
        <v>1689</v>
      </c>
      <c r="D1688">
        <f>SUMIFS('MPO Data'!D:D,'MPO Data'!C:C,TAZ!C1688)</f>
        <v>844</v>
      </c>
      <c r="E1688">
        <f>SUMIFS(NHGIS!B:B,NHGIS!A:A,TAZ!C1688)</f>
        <v>749</v>
      </c>
      <c r="F1688">
        <f t="shared" si="52"/>
        <v>844</v>
      </c>
      <c r="G1688">
        <f t="shared" si="53"/>
        <v>554</v>
      </c>
      <c r="H1688">
        <f>ROUND(VLOOKUP($C1688,NHGIS!$A$2:$H$4300,COLUMN(NHGIS!C$1))*F1688,0)</f>
        <v>290</v>
      </c>
      <c r="I1688">
        <f>ROUND(VLOOKUP($C1688,NHGIS!$A$2:$H$4300,COLUMN(NHGIS!D$1))*$F1688,0)</f>
        <v>20</v>
      </c>
      <c r="J1688">
        <f>ROUND(VLOOKUP($C1688,NHGIS!$A$2:$H$4300,COLUMN(NHGIS!E$1))*$F1688,0)</f>
        <v>72</v>
      </c>
      <c r="K1688">
        <f>ROUND(VLOOKUP($C1688,NHGIS!$A$2:$H$4300,COLUMN(NHGIS!F$1))*$F1688,0)</f>
        <v>100</v>
      </c>
      <c r="L1688">
        <f>ROUND(VLOOKUP($C1688,NHGIS!$A$2:$H$4300,COLUMN(NHGIS!G$1))*$F1688,0)</f>
        <v>144</v>
      </c>
      <c r="M1688">
        <f>ROUND(VLOOKUP($C1688,NHGIS!$A$2:$H$4300,COLUMN(NHGIS!H$1))*$F1688,0)</f>
        <v>507</v>
      </c>
    </row>
    <row r="1689" spans="1:13" x14ac:dyDescent="0.2">
      <c r="A1689">
        <v>1</v>
      </c>
      <c r="B1689" t="s">
        <v>17</v>
      </c>
      <c r="C1689">
        <v>1690</v>
      </c>
      <c r="D1689">
        <f>SUMIFS('MPO Data'!D:D,'MPO Data'!C:C,TAZ!C1689)</f>
        <v>1095</v>
      </c>
      <c r="E1689">
        <f>SUMIFS(NHGIS!B:B,NHGIS!A:A,TAZ!C1689)</f>
        <v>1120</v>
      </c>
      <c r="F1689">
        <f t="shared" si="52"/>
        <v>1095</v>
      </c>
      <c r="G1689">
        <f t="shared" si="53"/>
        <v>576</v>
      </c>
      <c r="H1689">
        <f>ROUND(VLOOKUP($C1689,NHGIS!$A$2:$H$4300,COLUMN(NHGIS!C$1))*F1689,0)</f>
        <v>519</v>
      </c>
      <c r="I1689">
        <f>ROUND(VLOOKUP($C1689,NHGIS!$A$2:$H$4300,COLUMN(NHGIS!D$1))*$F1689,0)</f>
        <v>3</v>
      </c>
      <c r="J1689">
        <f>ROUND(VLOOKUP($C1689,NHGIS!$A$2:$H$4300,COLUMN(NHGIS!E$1))*$F1689,0)</f>
        <v>42</v>
      </c>
      <c r="K1689">
        <f>ROUND(VLOOKUP($C1689,NHGIS!$A$2:$H$4300,COLUMN(NHGIS!F$1))*$F1689,0)</f>
        <v>55</v>
      </c>
      <c r="L1689">
        <f>ROUND(VLOOKUP($C1689,NHGIS!$A$2:$H$4300,COLUMN(NHGIS!G$1))*$F1689,0)</f>
        <v>52</v>
      </c>
      <c r="M1689">
        <f>ROUND(VLOOKUP($C1689,NHGIS!$A$2:$H$4300,COLUMN(NHGIS!H$1))*$F1689,0)</f>
        <v>943</v>
      </c>
    </row>
    <row r="1690" spans="1:13" x14ac:dyDescent="0.2">
      <c r="A1690">
        <v>1</v>
      </c>
      <c r="B1690" t="s">
        <v>17</v>
      </c>
      <c r="C1690">
        <v>1691</v>
      </c>
      <c r="D1690">
        <f>SUMIFS('MPO Data'!D:D,'MPO Data'!C:C,TAZ!C1690)</f>
        <v>1530</v>
      </c>
      <c r="E1690">
        <f>SUMIFS(NHGIS!B:B,NHGIS!A:A,TAZ!C1690)</f>
        <v>851</v>
      </c>
      <c r="F1690">
        <f t="shared" si="52"/>
        <v>1530</v>
      </c>
      <c r="G1690">
        <f t="shared" si="53"/>
        <v>1167</v>
      </c>
      <c r="H1690">
        <f>ROUND(VLOOKUP($C1690,NHGIS!$A$2:$H$4300,COLUMN(NHGIS!C$1))*F1690,0)</f>
        <v>363</v>
      </c>
      <c r="I1690">
        <f>ROUND(VLOOKUP($C1690,NHGIS!$A$2:$H$4300,COLUMN(NHGIS!D$1))*$F1690,0)</f>
        <v>174</v>
      </c>
      <c r="J1690">
        <f>ROUND(VLOOKUP($C1690,NHGIS!$A$2:$H$4300,COLUMN(NHGIS!E$1))*$F1690,0)</f>
        <v>151</v>
      </c>
      <c r="K1690">
        <f>ROUND(VLOOKUP($C1690,NHGIS!$A$2:$H$4300,COLUMN(NHGIS!F$1))*$F1690,0)</f>
        <v>23</v>
      </c>
      <c r="L1690">
        <f>ROUND(VLOOKUP($C1690,NHGIS!$A$2:$H$4300,COLUMN(NHGIS!G$1))*$F1690,0)</f>
        <v>480</v>
      </c>
      <c r="M1690">
        <f>ROUND(VLOOKUP($C1690,NHGIS!$A$2:$H$4300,COLUMN(NHGIS!H$1))*$F1690,0)</f>
        <v>701</v>
      </c>
    </row>
    <row r="1691" spans="1:13" x14ac:dyDescent="0.2">
      <c r="A1691">
        <v>1</v>
      </c>
      <c r="B1691" t="s">
        <v>17</v>
      </c>
      <c r="C1691">
        <v>1692</v>
      </c>
      <c r="D1691">
        <f>SUMIFS('MPO Data'!D:D,'MPO Data'!C:C,TAZ!C1691)</f>
        <v>287</v>
      </c>
      <c r="E1691">
        <f>SUMIFS(NHGIS!B:B,NHGIS!A:A,TAZ!C1691)</f>
        <v>194</v>
      </c>
      <c r="F1691">
        <f t="shared" si="52"/>
        <v>287</v>
      </c>
      <c r="G1691">
        <f t="shared" si="53"/>
        <v>130</v>
      </c>
      <c r="H1691">
        <f>ROUND(VLOOKUP($C1691,NHGIS!$A$2:$H$4300,COLUMN(NHGIS!C$1))*F1691,0)</f>
        <v>157</v>
      </c>
      <c r="I1691">
        <f>ROUND(VLOOKUP($C1691,NHGIS!$A$2:$H$4300,COLUMN(NHGIS!D$1))*$F1691,0)</f>
        <v>53</v>
      </c>
      <c r="J1691">
        <f>ROUND(VLOOKUP($C1691,NHGIS!$A$2:$H$4300,COLUMN(NHGIS!E$1))*$F1691,0)</f>
        <v>0</v>
      </c>
      <c r="K1691">
        <f>ROUND(VLOOKUP($C1691,NHGIS!$A$2:$H$4300,COLUMN(NHGIS!F$1))*$F1691,0)</f>
        <v>56</v>
      </c>
      <c r="L1691">
        <f>ROUND(VLOOKUP($C1691,NHGIS!$A$2:$H$4300,COLUMN(NHGIS!G$1))*$F1691,0)</f>
        <v>47</v>
      </c>
      <c r="M1691">
        <f>ROUND(VLOOKUP($C1691,NHGIS!$A$2:$H$4300,COLUMN(NHGIS!H$1))*$F1691,0)</f>
        <v>130</v>
      </c>
    </row>
    <row r="1692" spans="1:13" x14ac:dyDescent="0.2">
      <c r="A1692">
        <v>1</v>
      </c>
      <c r="B1692" t="s">
        <v>17</v>
      </c>
      <c r="C1692">
        <v>1693</v>
      </c>
      <c r="D1692">
        <f>SUMIFS('MPO Data'!D:D,'MPO Data'!C:C,TAZ!C1692)</f>
        <v>0</v>
      </c>
      <c r="E1692">
        <f>SUMIFS(NHGIS!B:B,NHGIS!A:A,TAZ!C1692)</f>
        <v>27</v>
      </c>
      <c r="F1692">
        <f t="shared" si="52"/>
        <v>0</v>
      </c>
      <c r="G1692">
        <f t="shared" si="53"/>
        <v>0</v>
      </c>
      <c r="H1692">
        <f>ROUND(VLOOKUP($C1692,NHGIS!$A$2:$H$4300,COLUMN(NHGIS!C$1))*F1692,0)</f>
        <v>0</v>
      </c>
      <c r="I1692">
        <f>ROUND(VLOOKUP($C1692,NHGIS!$A$2:$H$4300,COLUMN(NHGIS!D$1))*$F1692,0)</f>
        <v>0</v>
      </c>
      <c r="J1692">
        <f>ROUND(VLOOKUP($C1692,NHGIS!$A$2:$H$4300,COLUMN(NHGIS!E$1))*$F1692,0)</f>
        <v>0</v>
      </c>
      <c r="K1692">
        <f>ROUND(VLOOKUP($C1692,NHGIS!$A$2:$H$4300,COLUMN(NHGIS!F$1))*$F1692,0)</f>
        <v>0</v>
      </c>
      <c r="L1692">
        <f>ROUND(VLOOKUP($C1692,NHGIS!$A$2:$H$4300,COLUMN(NHGIS!G$1))*$F1692,0)</f>
        <v>0</v>
      </c>
      <c r="M1692">
        <f>ROUND(VLOOKUP($C1692,NHGIS!$A$2:$H$4300,COLUMN(NHGIS!H$1))*$F1692,0)</f>
        <v>0</v>
      </c>
    </row>
    <row r="1693" spans="1:13" x14ac:dyDescent="0.2">
      <c r="A1693">
        <v>1</v>
      </c>
      <c r="B1693" t="s">
        <v>17</v>
      </c>
      <c r="C1693">
        <v>1694</v>
      </c>
      <c r="D1693">
        <f>SUMIFS('MPO Data'!D:D,'MPO Data'!C:C,TAZ!C1693)</f>
        <v>738</v>
      </c>
      <c r="E1693">
        <f>SUMIFS(NHGIS!B:B,NHGIS!A:A,TAZ!C1693)</f>
        <v>627</v>
      </c>
      <c r="F1693">
        <f t="shared" si="52"/>
        <v>738</v>
      </c>
      <c r="G1693">
        <f t="shared" si="53"/>
        <v>404</v>
      </c>
      <c r="H1693">
        <f>ROUND(VLOOKUP($C1693,NHGIS!$A$2:$H$4300,COLUMN(NHGIS!C$1))*F1693,0)</f>
        <v>334</v>
      </c>
      <c r="I1693">
        <f>ROUND(VLOOKUP($C1693,NHGIS!$A$2:$H$4300,COLUMN(NHGIS!D$1))*$F1693,0)</f>
        <v>48</v>
      </c>
      <c r="J1693">
        <f>ROUND(VLOOKUP($C1693,NHGIS!$A$2:$H$4300,COLUMN(NHGIS!E$1))*$F1693,0)</f>
        <v>60</v>
      </c>
      <c r="K1693">
        <f>ROUND(VLOOKUP($C1693,NHGIS!$A$2:$H$4300,COLUMN(NHGIS!F$1))*$F1693,0)</f>
        <v>0</v>
      </c>
      <c r="L1693">
        <f>ROUND(VLOOKUP($C1693,NHGIS!$A$2:$H$4300,COLUMN(NHGIS!G$1))*$F1693,0)</f>
        <v>133</v>
      </c>
      <c r="M1693">
        <f>ROUND(VLOOKUP($C1693,NHGIS!$A$2:$H$4300,COLUMN(NHGIS!H$1))*$F1693,0)</f>
        <v>497</v>
      </c>
    </row>
    <row r="1694" spans="1:13" x14ac:dyDescent="0.2">
      <c r="A1694">
        <v>1</v>
      </c>
      <c r="B1694" t="s">
        <v>17</v>
      </c>
      <c r="C1694">
        <v>1695</v>
      </c>
      <c r="D1694">
        <f>SUMIFS('MPO Data'!D:D,'MPO Data'!C:C,TAZ!C1694)</f>
        <v>890</v>
      </c>
      <c r="E1694">
        <f>SUMIFS(NHGIS!B:B,NHGIS!A:A,TAZ!C1694)</f>
        <v>955</v>
      </c>
      <c r="F1694">
        <f t="shared" si="52"/>
        <v>890</v>
      </c>
      <c r="G1694">
        <f t="shared" si="53"/>
        <v>671</v>
      </c>
      <c r="H1694">
        <f>ROUND(VLOOKUP($C1694,NHGIS!$A$2:$H$4300,COLUMN(NHGIS!C$1))*F1694,0)</f>
        <v>219</v>
      </c>
      <c r="I1694">
        <f>ROUND(VLOOKUP($C1694,NHGIS!$A$2:$H$4300,COLUMN(NHGIS!D$1))*$F1694,0)</f>
        <v>15</v>
      </c>
      <c r="J1694">
        <f>ROUND(VLOOKUP($C1694,NHGIS!$A$2:$H$4300,COLUMN(NHGIS!E$1))*$F1694,0)</f>
        <v>19</v>
      </c>
      <c r="K1694">
        <f>ROUND(VLOOKUP($C1694,NHGIS!$A$2:$H$4300,COLUMN(NHGIS!F$1))*$F1694,0)</f>
        <v>101</v>
      </c>
      <c r="L1694">
        <f>ROUND(VLOOKUP($C1694,NHGIS!$A$2:$H$4300,COLUMN(NHGIS!G$1))*$F1694,0)</f>
        <v>82</v>
      </c>
      <c r="M1694">
        <f>ROUND(VLOOKUP($C1694,NHGIS!$A$2:$H$4300,COLUMN(NHGIS!H$1))*$F1694,0)</f>
        <v>674</v>
      </c>
    </row>
    <row r="1695" spans="1:13" x14ac:dyDescent="0.2">
      <c r="A1695">
        <v>1</v>
      </c>
      <c r="B1695" t="s">
        <v>17</v>
      </c>
      <c r="C1695">
        <v>1696</v>
      </c>
      <c r="D1695">
        <f>SUMIFS('MPO Data'!D:D,'MPO Data'!C:C,TAZ!C1695)</f>
        <v>658</v>
      </c>
      <c r="E1695">
        <f>SUMIFS(NHGIS!B:B,NHGIS!A:A,TAZ!C1695)</f>
        <v>811</v>
      </c>
      <c r="F1695">
        <f t="shared" si="52"/>
        <v>658</v>
      </c>
      <c r="G1695">
        <f t="shared" si="53"/>
        <v>482</v>
      </c>
      <c r="H1695">
        <f>ROUND(VLOOKUP($C1695,NHGIS!$A$2:$H$4300,COLUMN(NHGIS!C$1))*F1695,0)</f>
        <v>176</v>
      </c>
      <c r="I1695">
        <f>ROUND(VLOOKUP($C1695,NHGIS!$A$2:$H$4300,COLUMN(NHGIS!D$1))*$F1695,0)</f>
        <v>170</v>
      </c>
      <c r="J1695">
        <f>ROUND(VLOOKUP($C1695,NHGIS!$A$2:$H$4300,COLUMN(NHGIS!E$1))*$F1695,0)</f>
        <v>74</v>
      </c>
      <c r="K1695">
        <f>ROUND(VLOOKUP($C1695,NHGIS!$A$2:$H$4300,COLUMN(NHGIS!F$1))*$F1695,0)</f>
        <v>123</v>
      </c>
      <c r="L1695">
        <f>ROUND(VLOOKUP($C1695,NHGIS!$A$2:$H$4300,COLUMN(NHGIS!G$1))*$F1695,0)</f>
        <v>82</v>
      </c>
      <c r="M1695">
        <f>ROUND(VLOOKUP($C1695,NHGIS!$A$2:$H$4300,COLUMN(NHGIS!H$1))*$F1695,0)</f>
        <v>209</v>
      </c>
    </row>
    <row r="1696" spans="1:13" x14ac:dyDescent="0.2">
      <c r="A1696">
        <v>1</v>
      </c>
      <c r="B1696" t="s">
        <v>17</v>
      </c>
      <c r="C1696">
        <v>1697</v>
      </c>
      <c r="D1696">
        <f>SUMIFS('MPO Data'!D:D,'MPO Data'!C:C,TAZ!C1696)</f>
        <v>685</v>
      </c>
      <c r="E1696">
        <f>SUMIFS(NHGIS!B:B,NHGIS!A:A,TAZ!C1696)</f>
        <v>1556</v>
      </c>
      <c r="F1696">
        <f t="shared" si="52"/>
        <v>685</v>
      </c>
      <c r="G1696">
        <f t="shared" si="53"/>
        <v>457</v>
      </c>
      <c r="H1696">
        <f>ROUND(VLOOKUP($C1696,NHGIS!$A$2:$H$4300,COLUMN(NHGIS!C$1))*F1696,0)</f>
        <v>228</v>
      </c>
      <c r="I1696">
        <f>ROUND(VLOOKUP($C1696,NHGIS!$A$2:$H$4300,COLUMN(NHGIS!D$1))*$F1696,0)</f>
        <v>186</v>
      </c>
      <c r="J1696">
        <f>ROUND(VLOOKUP($C1696,NHGIS!$A$2:$H$4300,COLUMN(NHGIS!E$1))*$F1696,0)</f>
        <v>97</v>
      </c>
      <c r="K1696">
        <f>ROUND(VLOOKUP($C1696,NHGIS!$A$2:$H$4300,COLUMN(NHGIS!F$1))*$F1696,0)</f>
        <v>49</v>
      </c>
      <c r="L1696">
        <f>ROUND(VLOOKUP($C1696,NHGIS!$A$2:$H$4300,COLUMN(NHGIS!G$1))*$F1696,0)</f>
        <v>62</v>
      </c>
      <c r="M1696">
        <f>ROUND(VLOOKUP($C1696,NHGIS!$A$2:$H$4300,COLUMN(NHGIS!H$1))*$F1696,0)</f>
        <v>291</v>
      </c>
    </row>
    <row r="1697" spans="1:13" x14ac:dyDescent="0.2">
      <c r="A1697">
        <v>1</v>
      </c>
      <c r="B1697" t="s">
        <v>17</v>
      </c>
      <c r="C1697">
        <v>1698</v>
      </c>
      <c r="D1697">
        <f>SUMIFS('MPO Data'!D:D,'MPO Data'!C:C,TAZ!C1697)</f>
        <v>1498</v>
      </c>
      <c r="E1697">
        <f>SUMIFS(NHGIS!B:B,NHGIS!A:A,TAZ!C1697)</f>
        <v>1294</v>
      </c>
      <c r="F1697">
        <f t="shared" si="52"/>
        <v>1498</v>
      </c>
      <c r="G1697">
        <f t="shared" si="53"/>
        <v>653</v>
      </c>
      <c r="H1697">
        <f>ROUND(VLOOKUP($C1697,NHGIS!$A$2:$H$4300,COLUMN(NHGIS!C$1))*F1697,0)</f>
        <v>845</v>
      </c>
      <c r="I1697">
        <f>ROUND(VLOOKUP($C1697,NHGIS!$A$2:$H$4300,COLUMN(NHGIS!D$1))*$F1697,0)</f>
        <v>72</v>
      </c>
      <c r="J1697">
        <f>ROUND(VLOOKUP($C1697,NHGIS!$A$2:$H$4300,COLUMN(NHGIS!E$1))*$F1697,0)</f>
        <v>53</v>
      </c>
      <c r="K1697">
        <f>ROUND(VLOOKUP($C1697,NHGIS!$A$2:$H$4300,COLUMN(NHGIS!F$1))*$F1697,0)</f>
        <v>90</v>
      </c>
      <c r="L1697">
        <f>ROUND(VLOOKUP($C1697,NHGIS!$A$2:$H$4300,COLUMN(NHGIS!G$1))*$F1697,0)</f>
        <v>75</v>
      </c>
      <c r="M1697">
        <f>ROUND(VLOOKUP($C1697,NHGIS!$A$2:$H$4300,COLUMN(NHGIS!H$1))*$F1697,0)</f>
        <v>1207</v>
      </c>
    </row>
    <row r="1698" spans="1:13" x14ac:dyDescent="0.2">
      <c r="A1698">
        <v>1</v>
      </c>
      <c r="B1698" t="s">
        <v>17</v>
      </c>
      <c r="C1698">
        <v>1699</v>
      </c>
      <c r="D1698">
        <f>SUMIFS('MPO Data'!D:D,'MPO Data'!C:C,TAZ!C1698)</f>
        <v>331</v>
      </c>
      <c r="E1698">
        <f>SUMIFS(NHGIS!B:B,NHGIS!A:A,TAZ!C1698)</f>
        <v>655</v>
      </c>
      <c r="F1698">
        <f t="shared" si="52"/>
        <v>331</v>
      </c>
      <c r="G1698">
        <f t="shared" si="53"/>
        <v>174</v>
      </c>
      <c r="H1698">
        <f>ROUND(VLOOKUP($C1698,NHGIS!$A$2:$H$4300,COLUMN(NHGIS!C$1))*F1698,0)</f>
        <v>157</v>
      </c>
      <c r="I1698">
        <f>ROUND(VLOOKUP($C1698,NHGIS!$A$2:$H$4300,COLUMN(NHGIS!D$1))*$F1698,0)</f>
        <v>36</v>
      </c>
      <c r="J1698">
        <f>ROUND(VLOOKUP($C1698,NHGIS!$A$2:$H$4300,COLUMN(NHGIS!E$1))*$F1698,0)</f>
        <v>34</v>
      </c>
      <c r="K1698">
        <f>ROUND(VLOOKUP($C1698,NHGIS!$A$2:$H$4300,COLUMN(NHGIS!F$1))*$F1698,0)</f>
        <v>60</v>
      </c>
      <c r="L1698">
        <f>ROUND(VLOOKUP($C1698,NHGIS!$A$2:$H$4300,COLUMN(NHGIS!G$1))*$F1698,0)</f>
        <v>75</v>
      </c>
      <c r="M1698">
        <f>ROUND(VLOOKUP($C1698,NHGIS!$A$2:$H$4300,COLUMN(NHGIS!H$1))*$F1698,0)</f>
        <v>126</v>
      </c>
    </row>
    <row r="1699" spans="1:13" x14ac:dyDescent="0.2">
      <c r="A1699">
        <v>1</v>
      </c>
      <c r="B1699" t="s">
        <v>17</v>
      </c>
      <c r="C1699">
        <v>1700</v>
      </c>
      <c r="D1699">
        <f>SUMIFS('MPO Data'!D:D,'MPO Data'!C:C,TAZ!C1699)</f>
        <v>1043</v>
      </c>
      <c r="E1699">
        <f>SUMIFS(NHGIS!B:B,NHGIS!A:A,TAZ!C1699)</f>
        <v>1053</v>
      </c>
      <c r="F1699">
        <f t="shared" si="52"/>
        <v>1043</v>
      </c>
      <c r="G1699">
        <f t="shared" si="53"/>
        <v>598</v>
      </c>
      <c r="H1699">
        <f>ROUND(VLOOKUP($C1699,NHGIS!$A$2:$H$4300,COLUMN(NHGIS!C$1))*F1699,0)</f>
        <v>445</v>
      </c>
      <c r="I1699">
        <f>ROUND(VLOOKUP($C1699,NHGIS!$A$2:$H$4300,COLUMN(NHGIS!D$1))*$F1699,0)</f>
        <v>111</v>
      </c>
      <c r="J1699">
        <f>ROUND(VLOOKUP($C1699,NHGIS!$A$2:$H$4300,COLUMN(NHGIS!E$1))*$F1699,0)</f>
        <v>145</v>
      </c>
      <c r="K1699">
        <f>ROUND(VLOOKUP($C1699,NHGIS!$A$2:$H$4300,COLUMN(NHGIS!F$1))*$F1699,0)</f>
        <v>138</v>
      </c>
      <c r="L1699">
        <f>ROUND(VLOOKUP($C1699,NHGIS!$A$2:$H$4300,COLUMN(NHGIS!G$1))*$F1699,0)</f>
        <v>97</v>
      </c>
      <c r="M1699">
        <f>ROUND(VLOOKUP($C1699,NHGIS!$A$2:$H$4300,COLUMN(NHGIS!H$1))*$F1699,0)</f>
        <v>553</v>
      </c>
    </row>
    <row r="1700" spans="1:13" x14ac:dyDescent="0.2">
      <c r="A1700">
        <v>1</v>
      </c>
      <c r="B1700" t="s">
        <v>17</v>
      </c>
      <c r="C1700">
        <v>1701</v>
      </c>
      <c r="D1700">
        <f>SUMIFS('MPO Data'!D:D,'MPO Data'!C:C,TAZ!C1700)</f>
        <v>325</v>
      </c>
      <c r="E1700">
        <f>SUMIFS(NHGIS!B:B,NHGIS!A:A,TAZ!C1700)</f>
        <v>314</v>
      </c>
      <c r="F1700">
        <f t="shared" si="52"/>
        <v>325</v>
      </c>
      <c r="G1700">
        <f t="shared" si="53"/>
        <v>187</v>
      </c>
      <c r="H1700">
        <f>ROUND(VLOOKUP($C1700,NHGIS!$A$2:$H$4300,COLUMN(NHGIS!C$1))*F1700,0)</f>
        <v>138</v>
      </c>
      <c r="I1700">
        <f>ROUND(VLOOKUP($C1700,NHGIS!$A$2:$H$4300,COLUMN(NHGIS!D$1))*$F1700,0)</f>
        <v>29</v>
      </c>
      <c r="J1700">
        <f>ROUND(VLOOKUP($C1700,NHGIS!$A$2:$H$4300,COLUMN(NHGIS!E$1))*$F1700,0)</f>
        <v>31</v>
      </c>
      <c r="K1700">
        <f>ROUND(VLOOKUP($C1700,NHGIS!$A$2:$H$4300,COLUMN(NHGIS!F$1))*$F1700,0)</f>
        <v>58</v>
      </c>
      <c r="L1700">
        <f>ROUND(VLOOKUP($C1700,NHGIS!$A$2:$H$4300,COLUMN(NHGIS!G$1))*$F1700,0)</f>
        <v>19</v>
      </c>
      <c r="M1700">
        <f>ROUND(VLOOKUP($C1700,NHGIS!$A$2:$H$4300,COLUMN(NHGIS!H$1))*$F1700,0)</f>
        <v>188</v>
      </c>
    </row>
    <row r="1701" spans="1:13" x14ac:dyDescent="0.2">
      <c r="A1701">
        <v>1</v>
      </c>
      <c r="B1701" t="s">
        <v>17</v>
      </c>
      <c r="C1701">
        <v>1702</v>
      </c>
      <c r="D1701">
        <f>SUMIFS('MPO Data'!D:D,'MPO Data'!C:C,TAZ!C1701)</f>
        <v>435</v>
      </c>
      <c r="E1701">
        <f>SUMIFS(NHGIS!B:B,NHGIS!A:A,TAZ!C1701)</f>
        <v>373</v>
      </c>
      <c r="F1701">
        <f t="shared" si="52"/>
        <v>435</v>
      </c>
      <c r="G1701">
        <f t="shared" si="53"/>
        <v>279</v>
      </c>
      <c r="H1701">
        <f>ROUND(VLOOKUP($C1701,NHGIS!$A$2:$H$4300,COLUMN(NHGIS!C$1))*F1701,0)</f>
        <v>156</v>
      </c>
      <c r="I1701">
        <f>ROUND(VLOOKUP($C1701,NHGIS!$A$2:$H$4300,COLUMN(NHGIS!D$1))*$F1701,0)</f>
        <v>27</v>
      </c>
      <c r="J1701">
        <f>ROUND(VLOOKUP($C1701,NHGIS!$A$2:$H$4300,COLUMN(NHGIS!E$1))*$F1701,0)</f>
        <v>41</v>
      </c>
      <c r="K1701">
        <f>ROUND(VLOOKUP($C1701,NHGIS!$A$2:$H$4300,COLUMN(NHGIS!F$1))*$F1701,0)</f>
        <v>79</v>
      </c>
      <c r="L1701">
        <f>ROUND(VLOOKUP($C1701,NHGIS!$A$2:$H$4300,COLUMN(NHGIS!G$1))*$F1701,0)</f>
        <v>91</v>
      </c>
      <c r="M1701">
        <f>ROUND(VLOOKUP($C1701,NHGIS!$A$2:$H$4300,COLUMN(NHGIS!H$1))*$F1701,0)</f>
        <v>197</v>
      </c>
    </row>
    <row r="1702" spans="1:13" x14ac:dyDescent="0.2">
      <c r="A1702">
        <v>1</v>
      </c>
      <c r="B1702" t="s">
        <v>17</v>
      </c>
      <c r="C1702">
        <v>1703</v>
      </c>
      <c r="D1702">
        <f>SUMIFS('MPO Data'!D:D,'MPO Data'!C:C,TAZ!C1702)</f>
        <v>506</v>
      </c>
      <c r="E1702">
        <f>SUMIFS(NHGIS!B:B,NHGIS!A:A,TAZ!C1702)</f>
        <v>629</v>
      </c>
      <c r="F1702">
        <f t="shared" si="52"/>
        <v>506</v>
      </c>
      <c r="G1702">
        <f t="shared" si="53"/>
        <v>319</v>
      </c>
      <c r="H1702">
        <f>ROUND(VLOOKUP($C1702,NHGIS!$A$2:$H$4300,COLUMN(NHGIS!C$1))*F1702,0)</f>
        <v>187</v>
      </c>
      <c r="I1702">
        <f>ROUND(VLOOKUP($C1702,NHGIS!$A$2:$H$4300,COLUMN(NHGIS!D$1))*$F1702,0)</f>
        <v>32</v>
      </c>
      <c r="J1702">
        <f>ROUND(VLOOKUP($C1702,NHGIS!$A$2:$H$4300,COLUMN(NHGIS!E$1))*$F1702,0)</f>
        <v>43</v>
      </c>
      <c r="K1702">
        <f>ROUND(VLOOKUP($C1702,NHGIS!$A$2:$H$4300,COLUMN(NHGIS!F$1))*$F1702,0)</f>
        <v>63</v>
      </c>
      <c r="L1702">
        <f>ROUND(VLOOKUP($C1702,NHGIS!$A$2:$H$4300,COLUMN(NHGIS!G$1))*$F1702,0)</f>
        <v>80</v>
      </c>
      <c r="M1702">
        <f>ROUND(VLOOKUP($C1702,NHGIS!$A$2:$H$4300,COLUMN(NHGIS!H$1))*$F1702,0)</f>
        <v>289</v>
      </c>
    </row>
    <row r="1703" spans="1:13" x14ac:dyDescent="0.2">
      <c r="A1703">
        <v>1</v>
      </c>
      <c r="B1703" t="s">
        <v>17</v>
      </c>
      <c r="C1703">
        <v>1704</v>
      </c>
      <c r="D1703">
        <f>SUMIFS('MPO Data'!D:D,'MPO Data'!C:C,TAZ!C1703)</f>
        <v>647</v>
      </c>
      <c r="E1703">
        <f>SUMIFS(NHGIS!B:B,NHGIS!A:A,TAZ!C1703)</f>
        <v>756</v>
      </c>
      <c r="F1703">
        <f t="shared" si="52"/>
        <v>647</v>
      </c>
      <c r="G1703">
        <f t="shared" si="53"/>
        <v>396</v>
      </c>
      <c r="H1703">
        <f>ROUND(VLOOKUP($C1703,NHGIS!$A$2:$H$4300,COLUMN(NHGIS!C$1))*F1703,0)</f>
        <v>251</v>
      </c>
      <c r="I1703">
        <f>ROUND(VLOOKUP($C1703,NHGIS!$A$2:$H$4300,COLUMN(NHGIS!D$1))*$F1703,0)</f>
        <v>39</v>
      </c>
      <c r="J1703">
        <f>ROUND(VLOOKUP($C1703,NHGIS!$A$2:$H$4300,COLUMN(NHGIS!E$1))*$F1703,0)</f>
        <v>45</v>
      </c>
      <c r="K1703">
        <f>ROUND(VLOOKUP($C1703,NHGIS!$A$2:$H$4300,COLUMN(NHGIS!F$1))*$F1703,0)</f>
        <v>48</v>
      </c>
      <c r="L1703">
        <f>ROUND(VLOOKUP($C1703,NHGIS!$A$2:$H$4300,COLUMN(NHGIS!G$1))*$F1703,0)</f>
        <v>24</v>
      </c>
      <c r="M1703">
        <f>ROUND(VLOOKUP($C1703,NHGIS!$A$2:$H$4300,COLUMN(NHGIS!H$1))*$F1703,0)</f>
        <v>491</v>
      </c>
    </row>
    <row r="1704" spans="1:13" x14ac:dyDescent="0.2">
      <c r="A1704">
        <v>1</v>
      </c>
      <c r="B1704" t="s">
        <v>17</v>
      </c>
      <c r="C1704">
        <v>1705</v>
      </c>
      <c r="D1704">
        <f>SUMIFS('MPO Data'!D:D,'MPO Data'!C:C,TAZ!C1704)</f>
        <v>675</v>
      </c>
      <c r="E1704">
        <f>SUMIFS(NHGIS!B:B,NHGIS!A:A,TAZ!C1704)</f>
        <v>510.5</v>
      </c>
      <c r="F1704">
        <f t="shared" si="52"/>
        <v>675</v>
      </c>
      <c r="G1704">
        <f t="shared" si="53"/>
        <v>428</v>
      </c>
      <c r="H1704">
        <f>ROUND(VLOOKUP($C1704,NHGIS!$A$2:$H$4300,COLUMN(NHGIS!C$1))*F1704,0)</f>
        <v>247</v>
      </c>
      <c r="I1704">
        <f>ROUND(VLOOKUP($C1704,NHGIS!$A$2:$H$4300,COLUMN(NHGIS!D$1))*$F1704,0)</f>
        <v>42</v>
      </c>
      <c r="J1704">
        <f>ROUND(VLOOKUP($C1704,NHGIS!$A$2:$H$4300,COLUMN(NHGIS!E$1))*$F1704,0)</f>
        <v>75</v>
      </c>
      <c r="K1704">
        <f>ROUND(VLOOKUP($C1704,NHGIS!$A$2:$H$4300,COLUMN(NHGIS!F$1))*$F1704,0)</f>
        <v>99</v>
      </c>
      <c r="L1704">
        <f>ROUND(VLOOKUP($C1704,NHGIS!$A$2:$H$4300,COLUMN(NHGIS!G$1))*$F1704,0)</f>
        <v>64</v>
      </c>
      <c r="M1704">
        <f>ROUND(VLOOKUP($C1704,NHGIS!$A$2:$H$4300,COLUMN(NHGIS!H$1))*$F1704,0)</f>
        <v>395</v>
      </c>
    </row>
    <row r="1705" spans="1:13" x14ac:dyDescent="0.2">
      <c r="A1705">
        <v>1</v>
      </c>
      <c r="B1705" t="s">
        <v>17</v>
      </c>
      <c r="C1705">
        <v>1706</v>
      </c>
      <c r="D1705">
        <f>SUMIFS('MPO Data'!D:D,'MPO Data'!C:C,TAZ!C1705)</f>
        <v>660</v>
      </c>
      <c r="E1705">
        <f>SUMIFS(NHGIS!B:B,NHGIS!A:A,TAZ!C1705)</f>
        <v>1019</v>
      </c>
      <c r="F1705">
        <f t="shared" si="52"/>
        <v>660</v>
      </c>
      <c r="G1705">
        <f t="shared" si="53"/>
        <v>356</v>
      </c>
      <c r="H1705">
        <f>ROUND(VLOOKUP($C1705,NHGIS!$A$2:$H$4300,COLUMN(NHGIS!C$1))*F1705,0)</f>
        <v>304</v>
      </c>
      <c r="I1705">
        <f>ROUND(VLOOKUP($C1705,NHGIS!$A$2:$H$4300,COLUMN(NHGIS!D$1))*$F1705,0)</f>
        <v>5</v>
      </c>
      <c r="J1705">
        <f>ROUND(VLOOKUP($C1705,NHGIS!$A$2:$H$4300,COLUMN(NHGIS!E$1))*$F1705,0)</f>
        <v>66</v>
      </c>
      <c r="K1705">
        <f>ROUND(VLOOKUP($C1705,NHGIS!$A$2:$H$4300,COLUMN(NHGIS!F$1))*$F1705,0)</f>
        <v>56</v>
      </c>
      <c r="L1705">
        <f>ROUND(VLOOKUP($C1705,NHGIS!$A$2:$H$4300,COLUMN(NHGIS!G$1))*$F1705,0)</f>
        <v>37</v>
      </c>
      <c r="M1705">
        <f>ROUND(VLOOKUP($C1705,NHGIS!$A$2:$H$4300,COLUMN(NHGIS!H$1))*$F1705,0)</f>
        <v>495</v>
      </c>
    </row>
    <row r="1706" spans="1:13" x14ac:dyDescent="0.2">
      <c r="A1706">
        <v>1</v>
      </c>
      <c r="B1706" t="s">
        <v>17</v>
      </c>
      <c r="C1706">
        <v>1707</v>
      </c>
      <c r="D1706">
        <f>SUMIFS('MPO Data'!D:D,'MPO Data'!C:C,TAZ!C1706)</f>
        <v>761</v>
      </c>
      <c r="E1706">
        <f>SUMIFS(NHGIS!B:B,NHGIS!A:A,TAZ!C1706)</f>
        <v>742</v>
      </c>
      <c r="F1706">
        <f t="shared" si="52"/>
        <v>761</v>
      </c>
      <c r="G1706">
        <f t="shared" si="53"/>
        <v>358</v>
      </c>
      <c r="H1706">
        <f>ROUND(VLOOKUP($C1706,NHGIS!$A$2:$H$4300,COLUMN(NHGIS!C$1))*F1706,0)</f>
        <v>403</v>
      </c>
      <c r="I1706">
        <f>ROUND(VLOOKUP($C1706,NHGIS!$A$2:$H$4300,COLUMN(NHGIS!D$1))*$F1706,0)</f>
        <v>43</v>
      </c>
      <c r="J1706">
        <f>ROUND(VLOOKUP($C1706,NHGIS!$A$2:$H$4300,COLUMN(NHGIS!E$1))*$F1706,0)</f>
        <v>0</v>
      </c>
      <c r="K1706">
        <f>ROUND(VLOOKUP($C1706,NHGIS!$A$2:$H$4300,COLUMN(NHGIS!F$1))*$F1706,0)</f>
        <v>15</v>
      </c>
      <c r="L1706">
        <f>ROUND(VLOOKUP($C1706,NHGIS!$A$2:$H$4300,COLUMN(NHGIS!G$1))*$F1706,0)</f>
        <v>107</v>
      </c>
      <c r="M1706">
        <f>ROUND(VLOOKUP($C1706,NHGIS!$A$2:$H$4300,COLUMN(NHGIS!H$1))*$F1706,0)</f>
        <v>596</v>
      </c>
    </row>
    <row r="1707" spans="1:13" x14ac:dyDescent="0.2">
      <c r="A1707">
        <v>1</v>
      </c>
      <c r="B1707" t="s">
        <v>17</v>
      </c>
      <c r="C1707">
        <v>1708</v>
      </c>
      <c r="D1707">
        <f>SUMIFS('MPO Data'!D:D,'MPO Data'!C:C,TAZ!C1707)</f>
        <v>0</v>
      </c>
      <c r="E1707">
        <f>SUMIFS(NHGIS!B:B,NHGIS!A:A,TAZ!C1707)</f>
        <v>0</v>
      </c>
      <c r="F1707">
        <f t="shared" si="52"/>
        <v>0</v>
      </c>
      <c r="G1707">
        <f t="shared" si="53"/>
        <v>0</v>
      </c>
      <c r="H1707">
        <f>ROUND(VLOOKUP($C1707,NHGIS!$A$2:$H$4300,COLUMN(NHGIS!C$1))*F1707,0)</f>
        <v>0</v>
      </c>
      <c r="I1707">
        <f>ROUND(VLOOKUP($C1707,NHGIS!$A$2:$H$4300,COLUMN(NHGIS!D$1))*$F1707,0)</f>
        <v>0</v>
      </c>
      <c r="J1707">
        <f>ROUND(VLOOKUP($C1707,NHGIS!$A$2:$H$4300,COLUMN(NHGIS!E$1))*$F1707,0)</f>
        <v>0</v>
      </c>
      <c r="K1707">
        <f>ROUND(VLOOKUP($C1707,NHGIS!$A$2:$H$4300,COLUMN(NHGIS!F$1))*$F1707,0)</f>
        <v>0</v>
      </c>
      <c r="L1707">
        <f>ROUND(VLOOKUP($C1707,NHGIS!$A$2:$H$4300,COLUMN(NHGIS!G$1))*$F1707,0)</f>
        <v>0</v>
      </c>
      <c r="M1707">
        <f>ROUND(VLOOKUP($C1707,NHGIS!$A$2:$H$4300,COLUMN(NHGIS!H$1))*$F1707,0)</f>
        <v>0</v>
      </c>
    </row>
    <row r="1708" spans="1:13" x14ac:dyDescent="0.2">
      <c r="A1708">
        <v>1</v>
      </c>
      <c r="B1708" t="s">
        <v>17</v>
      </c>
      <c r="C1708">
        <v>1709</v>
      </c>
      <c r="D1708">
        <f>SUMIFS('MPO Data'!D:D,'MPO Data'!C:C,TAZ!C1708)</f>
        <v>339</v>
      </c>
      <c r="E1708">
        <f>SUMIFS(NHGIS!B:B,NHGIS!A:A,TAZ!C1708)</f>
        <v>304</v>
      </c>
      <c r="F1708">
        <f t="shared" si="52"/>
        <v>339</v>
      </c>
      <c r="G1708">
        <f t="shared" si="53"/>
        <v>196</v>
      </c>
      <c r="H1708">
        <f>ROUND(VLOOKUP($C1708,NHGIS!$A$2:$H$4300,COLUMN(NHGIS!C$1))*F1708,0)</f>
        <v>143</v>
      </c>
      <c r="I1708">
        <f>ROUND(VLOOKUP($C1708,NHGIS!$A$2:$H$4300,COLUMN(NHGIS!D$1))*$F1708,0)</f>
        <v>27</v>
      </c>
      <c r="J1708">
        <f>ROUND(VLOOKUP($C1708,NHGIS!$A$2:$H$4300,COLUMN(NHGIS!E$1))*$F1708,0)</f>
        <v>48</v>
      </c>
      <c r="K1708">
        <f>ROUND(VLOOKUP($C1708,NHGIS!$A$2:$H$4300,COLUMN(NHGIS!F$1))*$F1708,0)</f>
        <v>19</v>
      </c>
      <c r="L1708">
        <f>ROUND(VLOOKUP($C1708,NHGIS!$A$2:$H$4300,COLUMN(NHGIS!G$1))*$F1708,0)</f>
        <v>101</v>
      </c>
      <c r="M1708">
        <f>ROUND(VLOOKUP($C1708,NHGIS!$A$2:$H$4300,COLUMN(NHGIS!H$1))*$F1708,0)</f>
        <v>144</v>
      </c>
    </row>
    <row r="1709" spans="1:13" x14ac:dyDescent="0.2">
      <c r="A1709">
        <v>1</v>
      </c>
      <c r="B1709" t="s">
        <v>17</v>
      </c>
      <c r="C1709">
        <v>1710</v>
      </c>
      <c r="D1709">
        <f>SUMIFS('MPO Data'!D:D,'MPO Data'!C:C,TAZ!C1709)</f>
        <v>248</v>
      </c>
      <c r="E1709">
        <f>SUMIFS(NHGIS!B:B,NHGIS!A:A,TAZ!C1709)</f>
        <v>337</v>
      </c>
      <c r="F1709">
        <f t="shared" si="52"/>
        <v>248</v>
      </c>
      <c r="G1709">
        <f t="shared" si="53"/>
        <v>152</v>
      </c>
      <c r="H1709">
        <f>ROUND(VLOOKUP($C1709,NHGIS!$A$2:$H$4300,COLUMN(NHGIS!C$1))*F1709,0)</f>
        <v>96</v>
      </c>
      <c r="I1709">
        <f>ROUND(VLOOKUP($C1709,NHGIS!$A$2:$H$4300,COLUMN(NHGIS!D$1))*$F1709,0)</f>
        <v>54</v>
      </c>
      <c r="J1709">
        <f>ROUND(VLOOKUP($C1709,NHGIS!$A$2:$H$4300,COLUMN(NHGIS!E$1))*$F1709,0)</f>
        <v>75</v>
      </c>
      <c r="K1709">
        <f>ROUND(VLOOKUP($C1709,NHGIS!$A$2:$H$4300,COLUMN(NHGIS!F$1))*$F1709,0)</f>
        <v>6</v>
      </c>
      <c r="L1709">
        <f>ROUND(VLOOKUP($C1709,NHGIS!$A$2:$H$4300,COLUMN(NHGIS!G$1))*$F1709,0)</f>
        <v>14</v>
      </c>
      <c r="M1709">
        <f>ROUND(VLOOKUP($C1709,NHGIS!$A$2:$H$4300,COLUMN(NHGIS!H$1))*$F1709,0)</f>
        <v>99</v>
      </c>
    </row>
    <row r="1710" spans="1:13" x14ac:dyDescent="0.2">
      <c r="A1710">
        <v>1</v>
      </c>
      <c r="B1710" t="s">
        <v>17</v>
      </c>
      <c r="C1710">
        <v>1711</v>
      </c>
      <c r="D1710">
        <f>SUMIFS('MPO Data'!D:D,'MPO Data'!C:C,TAZ!C1710)</f>
        <v>427</v>
      </c>
      <c r="E1710">
        <f>SUMIFS(NHGIS!B:B,NHGIS!A:A,TAZ!C1710)</f>
        <v>510</v>
      </c>
      <c r="F1710">
        <f t="shared" si="52"/>
        <v>427</v>
      </c>
      <c r="G1710">
        <f t="shared" si="53"/>
        <v>181</v>
      </c>
      <c r="H1710">
        <f>ROUND(VLOOKUP($C1710,NHGIS!$A$2:$H$4300,COLUMN(NHGIS!C$1))*F1710,0)</f>
        <v>246</v>
      </c>
      <c r="I1710">
        <f>ROUND(VLOOKUP($C1710,NHGIS!$A$2:$H$4300,COLUMN(NHGIS!D$1))*$F1710,0)</f>
        <v>14</v>
      </c>
      <c r="J1710">
        <f>ROUND(VLOOKUP($C1710,NHGIS!$A$2:$H$4300,COLUMN(NHGIS!E$1))*$F1710,0)</f>
        <v>54</v>
      </c>
      <c r="K1710">
        <f>ROUND(VLOOKUP($C1710,NHGIS!$A$2:$H$4300,COLUMN(NHGIS!F$1))*$F1710,0)</f>
        <v>23</v>
      </c>
      <c r="L1710">
        <f>ROUND(VLOOKUP($C1710,NHGIS!$A$2:$H$4300,COLUMN(NHGIS!G$1))*$F1710,0)</f>
        <v>10</v>
      </c>
      <c r="M1710">
        <f>ROUND(VLOOKUP($C1710,NHGIS!$A$2:$H$4300,COLUMN(NHGIS!H$1))*$F1710,0)</f>
        <v>326</v>
      </c>
    </row>
    <row r="1711" spans="1:13" x14ac:dyDescent="0.2">
      <c r="A1711">
        <v>1</v>
      </c>
      <c r="B1711" t="s">
        <v>17</v>
      </c>
      <c r="C1711">
        <v>1712</v>
      </c>
      <c r="D1711">
        <f>SUMIFS('MPO Data'!D:D,'MPO Data'!C:C,TAZ!C1711)</f>
        <v>419</v>
      </c>
      <c r="E1711">
        <f>SUMIFS(NHGIS!B:B,NHGIS!A:A,TAZ!C1711)</f>
        <v>639</v>
      </c>
      <c r="F1711">
        <f t="shared" si="52"/>
        <v>419</v>
      </c>
      <c r="G1711">
        <f t="shared" si="53"/>
        <v>251</v>
      </c>
      <c r="H1711">
        <f>ROUND(VLOOKUP($C1711,NHGIS!$A$2:$H$4300,COLUMN(NHGIS!C$1))*F1711,0)</f>
        <v>168</v>
      </c>
      <c r="I1711">
        <f>ROUND(VLOOKUP($C1711,NHGIS!$A$2:$H$4300,COLUMN(NHGIS!D$1))*$F1711,0)</f>
        <v>26</v>
      </c>
      <c r="J1711">
        <f>ROUND(VLOOKUP($C1711,NHGIS!$A$2:$H$4300,COLUMN(NHGIS!E$1))*$F1711,0)</f>
        <v>70</v>
      </c>
      <c r="K1711">
        <f>ROUND(VLOOKUP($C1711,NHGIS!$A$2:$H$4300,COLUMN(NHGIS!F$1))*$F1711,0)</f>
        <v>24</v>
      </c>
      <c r="L1711">
        <f>ROUND(VLOOKUP($C1711,NHGIS!$A$2:$H$4300,COLUMN(NHGIS!G$1))*$F1711,0)</f>
        <v>31</v>
      </c>
      <c r="M1711">
        <f>ROUND(VLOOKUP($C1711,NHGIS!$A$2:$H$4300,COLUMN(NHGIS!H$1))*$F1711,0)</f>
        <v>268</v>
      </c>
    </row>
    <row r="1712" spans="1:13" x14ac:dyDescent="0.2">
      <c r="A1712">
        <v>1</v>
      </c>
      <c r="B1712" t="s">
        <v>17</v>
      </c>
      <c r="C1712">
        <v>1713</v>
      </c>
      <c r="D1712">
        <f>SUMIFS('MPO Data'!D:D,'MPO Data'!C:C,TAZ!C1712)</f>
        <v>1014</v>
      </c>
      <c r="E1712">
        <f>SUMIFS(NHGIS!B:B,NHGIS!A:A,TAZ!C1712)</f>
        <v>1111</v>
      </c>
      <c r="F1712">
        <f t="shared" si="52"/>
        <v>1014</v>
      </c>
      <c r="G1712">
        <f t="shared" si="53"/>
        <v>663</v>
      </c>
      <c r="H1712">
        <f>ROUND(VLOOKUP($C1712,NHGIS!$A$2:$H$4300,COLUMN(NHGIS!C$1))*F1712,0)</f>
        <v>351</v>
      </c>
      <c r="I1712">
        <f>ROUND(VLOOKUP($C1712,NHGIS!$A$2:$H$4300,COLUMN(NHGIS!D$1))*$F1712,0)</f>
        <v>62</v>
      </c>
      <c r="J1712">
        <f>ROUND(VLOOKUP($C1712,NHGIS!$A$2:$H$4300,COLUMN(NHGIS!E$1))*$F1712,0)</f>
        <v>122</v>
      </c>
      <c r="K1712">
        <f>ROUND(VLOOKUP($C1712,NHGIS!$A$2:$H$4300,COLUMN(NHGIS!F$1))*$F1712,0)</f>
        <v>117</v>
      </c>
      <c r="L1712">
        <f>ROUND(VLOOKUP($C1712,NHGIS!$A$2:$H$4300,COLUMN(NHGIS!G$1))*$F1712,0)</f>
        <v>99</v>
      </c>
      <c r="M1712">
        <f>ROUND(VLOOKUP($C1712,NHGIS!$A$2:$H$4300,COLUMN(NHGIS!H$1))*$F1712,0)</f>
        <v>613</v>
      </c>
    </row>
    <row r="1713" spans="1:13" x14ac:dyDescent="0.2">
      <c r="A1713">
        <v>1</v>
      </c>
      <c r="B1713" t="s">
        <v>17</v>
      </c>
      <c r="C1713">
        <v>1714</v>
      </c>
      <c r="D1713">
        <f>SUMIFS('MPO Data'!D:D,'MPO Data'!C:C,TAZ!C1713)</f>
        <v>895</v>
      </c>
      <c r="E1713">
        <f>SUMIFS(NHGIS!B:B,NHGIS!A:A,TAZ!C1713)</f>
        <v>999</v>
      </c>
      <c r="F1713">
        <f t="shared" si="52"/>
        <v>895</v>
      </c>
      <c r="G1713">
        <f t="shared" si="53"/>
        <v>519</v>
      </c>
      <c r="H1713">
        <f>ROUND(VLOOKUP($C1713,NHGIS!$A$2:$H$4300,COLUMN(NHGIS!C$1))*F1713,0)</f>
        <v>376</v>
      </c>
      <c r="I1713">
        <f>ROUND(VLOOKUP($C1713,NHGIS!$A$2:$H$4300,COLUMN(NHGIS!D$1))*$F1713,0)</f>
        <v>100</v>
      </c>
      <c r="J1713">
        <f>ROUND(VLOOKUP($C1713,NHGIS!$A$2:$H$4300,COLUMN(NHGIS!E$1))*$F1713,0)</f>
        <v>94</v>
      </c>
      <c r="K1713">
        <f>ROUND(VLOOKUP($C1713,NHGIS!$A$2:$H$4300,COLUMN(NHGIS!F$1))*$F1713,0)</f>
        <v>131</v>
      </c>
      <c r="L1713">
        <f>ROUND(VLOOKUP($C1713,NHGIS!$A$2:$H$4300,COLUMN(NHGIS!G$1))*$F1713,0)</f>
        <v>82</v>
      </c>
      <c r="M1713">
        <f>ROUND(VLOOKUP($C1713,NHGIS!$A$2:$H$4300,COLUMN(NHGIS!H$1))*$F1713,0)</f>
        <v>488</v>
      </c>
    </row>
    <row r="1714" spans="1:13" x14ac:dyDescent="0.2">
      <c r="A1714">
        <v>1</v>
      </c>
      <c r="B1714" t="s">
        <v>17</v>
      </c>
      <c r="C1714">
        <v>1715</v>
      </c>
      <c r="D1714">
        <f>SUMIFS('MPO Data'!D:D,'MPO Data'!C:C,TAZ!C1714)</f>
        <v>511</v>
      </c>
      <c r="E1714">
        <f>SUMIFS(NHGIS!B:B,NHGIS!A:A,TAZ!C1714)</f>
        <v>689</v>
      </c>
      <c r="F1714">
        <f t="shared" si="52"/>
        <v>511</v>
      </c>
      <c r="G1714">
        <f t="shared" si="53"/>
        <v>347</v>
      </c>
      <c r="H1714">
        <f>ROUND(VLOOKUP($C1714,NHGIS!$A$2:$H$4300,COLUMN(NHGIS!C$1))*F1714,0)</f>
        <v>164</v>
      </c>
      <c r="I1714">
        <f>ROUND(VLOOKUP($C1714,NHGIS!$A$2:$H$4300,COLUMN(NHGIS!D$1))*$F1714,0)</f>
        <v>119</v>
      </c>
      <c r="J1714">
        <f>ROUND(VLOOKUP($C1714,NHGIS!$A$2:$H$4300,COLUMN(NHGIS!E$1))*$F1714,0)</f>
        <v>88</v>
      </c>
      <c r="K1714">
        <f>ROUND(VLOOKUP($C1714,NHGIS!$A$2:$H$4300,COLUMN(NHGIS!F$1))*$F1714,0)</f>
        <v>41</v>
      </c>
      <c r="L1714">
        <f>ROUND(VLOOKUP($C1714,NHGIS!$A$2:$H$4300,COLUMN(NHGIS!G$1))*$F1714,0)</f>
        <v>16</v>
      </c>
      <c r="M1714">
        <f>ROUND(VLOOKUP($C1714,NHGIS!$A$2:$H$4300,COLUMN(NHGIS!H$1))*$F1714,0)</f>
        <v>248</v>
      </c>
    </row>
    <row r="1715" spans="1:13" x14ac:dyDescent="0.2">
      <c r="A1715">
        <v>1</v>
      </c>
      <c r="B1715" t="s">
        <v>17</v>
      </c>
      <c r="C1715">
        <v>1716</v>
      </c>
      <c r="D1715">
        <f>SUMIFS('MPO Data'!D:D,'MPO Data'!C:C,TAZ!C1715)</f>
        <v>573</v>
      </c>
      <c r="E1715">
        <f>SUMIFS(NHGIS!B:B,NHGIS!A:A,TAZ!C1715)</f>
        <v>816</v>
      </c>
      <c r="F1715">
        <f t="shared" si="52"/>
        <v>573</v>
      </c>
      <c r="G1715">
        <f t="shared" si="53"/>
        <v>350</v>
      </c>
      <c r="H1715">
        <f>ROUND(VLOOKUP($C1715,NHGIS!$A$2:$H$4300,COLUMN(NHGIS!C$1))*F1715,0)</f>
        <v>223</v>
      </c>
      <c r="I1715">
        <f>ROUND(VLOOKUP($C1715,NHGIS!$A$2:$H$4300,COLUMN(NHGIS!D$1))*$F1715,0)</f>
        <v>58</v>
      </c>
      <c r="J1715">
        <f>ROUND(VLOOKUP($C1715,NHGIS!$A$2:$H$4300,COLUMN(NHGIS!E$1))*$F1715,0)</f>
        <v>187</v>
      </c>
      <c r="K1715">
        <f>ROUND(VLOOKUP($C1715,NHGIS!$A$2:$H$4300,COLUMN(NHGIS!F$1))*$F1715,0)</f>
        <v>58</v>
      </c>
      <c r="L1715">
        <f>ROUND(VLOOKUP($C1715,NHGIS!$A$2:$H$4300,COLUMN(NHGIS!G$1))*$F1715,0)</f>
        <v>133</v>
      </c>
      <c r="M1715">
        <f>ROUND(VLOOKUP($C1715,NHGIS!$A$2:$H$4300,COLUMN(NHGIS!H$1))*$F1715,0)</f>
        <v>138</v>
      </c>
    </row>
    <row r="1716" spans="1:13" x14ac:dyDescent="0.2">
      <c r="A1716">
        <v>1</v>
      </c>
      <c r="B1716" t="s">
        <v>17</v>
      </c>
      <c r="C1716">
        <v>1717</v>
      </c>
      <c r="D1716">
        <f>SUMIFS('MPO Data'!D:D,'MPO Data'!C:C,TAZ!C1716)</f>
        <v>1085</v>
      </c>
      <c r="E1716">
        <f>SUMIFS(NHGIS!B:B,NHGIS!A:A,TAZ!C1716)</f>
        <v>949</v>
      </c>
      <c r="F1716">
        <f t="shared" si="52"/>
        <v>1085</v>
      </c>
      <c r="G1716">
        <f t="shared" si="53"/>
        <v>547</v>
      </c>
      <c r="H1716">
        <f>ROUND(VLOOKUP($C1716,NHGIS!$A$2:$H$4300,COLUMN(NHGIS!C$1))*F1716,0)</f>
        <v>538</v>
      </c>
      <c r="I1716">
        <f>ROUND(VLOOKUP($C1716,NHGIS!$A$2:$H$4300,COLUMN(NHGIS!D$1))*$F1716,0)</f>
        <v>109</v>
      </c>
      <c r="J1716">
        <f>ROUND(VLOOKUP($C1716,NHGIS!$A$2:$H$4300,COLUMN(NHGIS!E$1))*$F1716,0)</f>
        <v>182</v>
      </c>
      <c r="K1716">
        <f>ROUND(VLOOKUP($C1716,NHGIS!$A$2:$H$4300,COLUMN(NHGIS!F$1))*$F1716,0)</f>
        <v>170</v>
      </c>
      <c r="L1716">
        <f>ROUND(VLOOKUP($C1716,NHGIS!$A$2:$H$4300,COLUMN(NHGIS!G$1))*$F1716,0)</f>
        <v>122</v>
      </c>
      <c r="M1716">
        <f>ROUND(VLOOKUP($C1716,NHGIS!$A$2:$H$4300,COLUMN(NHGIS!H$1))*$F1716,0)</f>
        <v>502</v>
      </c>
    </row>
    <row r="1717" spans="1:13" x14ac:dyDescent="0.2">
      <c r="A1717">
        <v>1</v>
      </c>
      <c r="B1717" t="s">
        <v>17</v>
      </c>
      <c r="C1717">
        <v>1718</v>
      </c>
      <c r="D1717">
        <f>SUMIFS('MPO Data'!D:D,'MPO Data'!C:C,TAZ!C1717)</f>
        <v>1076</v>
      </c>
      <c r="E1717">
        <f>SUMIFS(NHGIS!B:B,NHGIS!A:A,TAZ!C1717)</f>
        <v>1245</v>
      </c>
      <c r="F1717">
        <f t="shared" si="52"/>
        <v>1076</v>
      </c>
      <c r="G1717">
        <f t="shared" si="53"/>
        <v>720</v>
      </c>
      <c r="H1717">
        <f>ROUND(VLOOKUP($C1717,NHGIS!$A$2:$H$4300,COLUMN(NHGIS!C$1))*F1717,0)</f>
        <v>356</v>
      </c>
      <c r="I1717">
        <f>ROUND(VLOOKUP($C1717,NHGIS!$A$2:$H$4300,COLUMN(NHGIS!D$1))*$F1717,0)</f>
        <v>42</v>
      </c>
      <c r="J1717">
        <f>ROUND(VLOOKUP($C1717,NHGIS!$A$2:$H$4300,COLUMN(NHGIS!E$1))*$F1717,0)</f>
        <v>198</v>
      </c>
      <c r="K1717">
        <f>ROUND(VLOOKUP($C1717,NHGIS!$A$2:$H$4300,COLUMN(NHGIS!F$1))*$F1717,0)</f>
        <v>85</v>
      </c>
      <c r="L1717">
        <f>ROUND(VLOOKUP($C1717,NHGIS!$A$2:$H$4300,COLUMN(NHGIS!G$1))*$F1717,0)</f>
        <v>79</v>
      </c>
      <c r="M1717">
        <f>ROUND(VLOOKUP($C1717,NHGIS!$A$2:$H$4300,COLUMN(NHGIS!H$1))*$F1717,0)</f>
        <v>672</v>
      </c>
    </row>
    <row r="1718" spans="1:13" x14ac:dyDescent="0.2">
      <c r="A1718">
        <v>1</v>
      </c>
      <c r="B1718" t="s">
        <v>17</v>
      </c>
      <c r="C1718">
        <v>1719</v>
      </c>
      <c r="D1718">
        <f>SUMIFS('MPO Data'!D:D,'MPO Data'!C:C,TAZ!C1718)</f>
        <v>87</v>
      </c>
      <c r="E1718">
        <f>SUMIFS(NHGIS!B:B,NHGIS!A:A,TAZ!C1718)</f>
        <v>0</v>
      </c>
      <c r="F1718">
        <f t="shared" si="52"/>
        <v>87</v>
      </c>
      <c r="G1718">
        <f t="shared" si="53"/>
        <v>87</v>
      </c>
      <c r="H1718">
        <f>ROUND(VLOOKUP($C1718,NHGIS!$A$2:$H$4300,COLUMN(NHGIS!C$1))*F1718,0)</f>
        <v>0</v>
      </c>
      <c r="I1718">
        <f>ROUND(VLOOKUP($C1718,NHGIS!$A$2:$H$4300,COLUMN(NHGIS!D$1))*$F1718,0)</f>
        <v>0</v>
      </c>
      <c r="J1718">
        <f>ROUND(VLOOKUP($C1718,NHGIS!$A$2:$H$4300,COLUMN(NHGIS!E$1))*$F1718,0)</f>
        <v>0</v>
      </c>
      <c r="K1718">
        <f>ROUND(VLOOKUP($C1718,NHGIS!$A$2:$H$4300,COLUMN(NHGIS!F$1))*$F1718,0)</f>
        <v>0</v>
      </c>
      <c r="L1718">
        <f>ROUND(VLOOKUP($C1718,NHGIS!$A$2:$H$4300,COLUMN(NHGIS!G$1))*$F1718,0)</f>
        <v>0</v>
      </c>
      <c r="M1718">
        <f>ROUND(VLOOKUP($C1718,NHGIS!$A$2:$H$4300,COLUMN(NHGIS!H$1))*$F1718,0)</f>
        <v>0</v>
      </c>
    </row>
    <row r="1719" spans="1:13" x14ac:dyDescent="0.2">
      <c r="A1719">
        <v>1</v>
      </c>
      <c r="B1719" t="s">
        <v>17</v>
      </c>
      <c r="C1719">
        <v>1720</v>
      </c>
      <c r="D1719">
        <f>SUMIFS('MPO Data'!D:D,'MPO Data'!C:C,TAZ!C1719)</f>
        <v>64</v>
      </c>
      <c r="E1719">
        <f>SUMIFS(NHGIS!B:B,NHGIS!A:A,TAZ!C1719)</f>
        <v>1632</v>
      </c>
      <c r="F1719">
        <f t="shared" si="52"/>
        <v>64</v>
      </c>
      <c r="G1719">
        <f t="shared" si="53"/>
        <v>27</v>
      </c>
      <c r="H1719">
        <f>ROUND(VLOOKUP($C1719,NHGIS!$A$2:$H$4300,COLUMN(NHGIS!C$1))*F1719,0)</f>
        <v>37</v>
      </c>
      <c r="I1719">
        <f>ROUND(VLOOKUP($C1719,NHGIS!$A$2:$H$4300,COLUMN(NHGIS!D$1))*$F1719,0)</f>
        <v>1</v>
      </c>
      <c r="J1719">
        <f>ROUND(VLOOKUP($C1719,NHGIS!$A$2:$H$4300,COLUMN(NHGIS!E$1))*$F1719,0)</f>
        <v>4</v>
      </c>
      <c r="K1719">
        <f>ROUND(VLOOKUP($C1719,NHGIS!$A$2:$H$4300,COLUMN(NHGIS!F$1))*$F1719,0)</f>
        <v>4</v>
      </c>
      <c r="L1719">
        <f>ROUND(VLOOKUP($C1719,NHGIS!$A$2:$H$4300,COLUMN(NHGIS!G$1))*$F1719,0)</f>
        <v>3</v>
      </c>
      <c r="M1719">
        <f>ROUND(VLOOKUP($C1719,NHGIS!$A$2:$H$4300,COLUMN(NHGIS!H$1))*$F1719,0)</f>
        <v>52</v>
      </c>
    </row>
    <row r="1720" spans="1:13" x14ac:dyDescent="0.2">
      <c r="A1720">
        <v>1</v>
      </c>
      <c r="B1720" t="s">
        <v>17</v>
      </c>
      <c r="C1720">
        <v>1721</v>
      </c>
      <c r="D1720">
        <f>SUMIFS('MPO Data'!D:D,'MPO Data'!C:C,TAZ!C1720)</f>
        <v>22</v>
      </c>
      <c r="E1720">
        <f>SUMIFS(NHGIS!B:B,NHGIS!A:A,TAZ!C1720)</f>
        <v>27</v>
      </c>
      <c r="F1720">
        <f t="shared" si="52"/>
        <v>22</v>
      </c>
      <c r="G1720">
        <f t="shared" si="53"/>
        <v>10</v>
      </c>
      <c r="H1720">
        <f>ROUND(VLOOKUP($C1720,NHGIS!$A$2:$H$4300,COLUMN(NHGIS!C$1))*F1720,0)</f>
        <v>12</v>
      </c>
      <c r="I1720">
        <f>ROUND(VLOOKUP($C1720,NHGIS!$A$2:$H$4300,COLUMN(NHGIS!D$1))*$F1720,0)</f>
        <v>0</v>
      </c>
      <c r="J1720">
        <f>ROUND(VLOOKUP($C1720,NHGIS!$A$2:$H$4300,COLUMN(NHGIS!E$1))*$F1720,0)</f>
        <v>0</v>
      </c>
      <c r="K1720">
        <f>ROUND(VLOOKUP($C1720,NHGIS!$A$2:$H$4300,COLUMN(NHGIS!F$1))*$F1720,0)</f>
        <v>0</v>
      </c>
      <c r="L1720">
        <f>ROUND(VLOOKUP($C1720,NHGIS!$A$2:$H$4300,COLUMN(NHGIS!G$1))*$F1720,0)</f>
        <v>12</v>
      </c>
      <c r="M1720">
        <f>ROUND(VLOOKUP($C1720,NHGIS!$A$2:$H$4300,COLUMN(NHGIS!H$1))*$F1720,0)</f>
        <v>10</v>
      </c>
    </row>
    <row r="1721" spans="1:13" x14ac:dyDescent="0.2">
      <c r="A1721">
        <v>1</v>
      </c>
      <c r="B1721" t="s">
        <v>17</v>
      </c>
      <c r="C1721">
        <v>1722</v>
      </c>
      <c r="D1721">
        <f>SUMIFS('MPO Data'!D:D,'MPO Data'!C:C,TAZ!C1721)</f>
        <v>0</v>
      </c>
      <c r="E1721">
        <f>SUMIFS(NHGIS!B:B,NHGIS!A:A,TAZ!C1721)</f>
        <v>27</v>
      </c>
      <c r="F1721">
        <f t="shared" si="52"/>
        <v>0</v>
      </c>
      <c r="G1721">
        <f t="shared" si="53"/>
        <v>0</v>
      </c>
      <c r="H1721">
        <f>ROUND(VLOOKUP($C1721,NHGIS!$A$2:$H$4300,COLUMN(NHGIS!C$1))*F1721,0)</f>
        <v>0</v>
      </c>
      <c r="I1721">
        <f>ROUND(VLOOKUP($C1721,NHGIS!$A$2:$H$4300,COLUMN(NHGIS!D$1))*$F1721,0)</f>
        <v>0</v>
      </c>
      <c r="J1721">
        <f>ROUND(VLOOKUP($C1721,NHGIS!$A$2:$H$4300,COLUMN(NHGIS!E$1))*$F1721,0)</f>
        <v>0</v>
      </c>
      <c r="K1721">
        <f>ROUND(VLOOKUP($C1721,NHGIS!$A$2:$H$4300,COLUMN(NHGIS!F$1))*$F1721,0)</f>
        <v>0</v>
      </c>
      <c r="L1721">
        <f>ROUND(VLOOKUP($C1721,NHGIS!$A$2:$H$4300,COLUMN(NHGIS!G$1))*$F1721,0)</f>
        <v>0</v>
      </c>
      <c r="M1721">
        <f>ROUND(VLOOKUP($C1721,NHGIS!$A$2:$H$4300,COLUMN(NHGIS!H$1))*$F1721,0)</f>
        <v>0</v>
      </c>
    </row>
    <row r="1722" spans="1:13" x14ac:dyDescent="0.2">
      <c r="A1722">
        <v>1</v>
      </c>
      <c r="B1722" t="s">
        <v>17</v>
      </c>
      <c r="C1722">
        <v>1723</v>
      </c>
      <c r="D1722">
        <f>SUMIFS('MPO Data'!D:D,'MPO Data'!C:C,TAZ!C1722)</f>
        <v>450</v>
      </c>
      <c r="E1722">
        <f>SUMIFS(NHGIS!B:B,NHGIS!A:A,TAZ!C1722)</f>
        <v>339.5</v>
      </c>
      <c r="F1722">
        <f t="shared" si="52"/>
        <v>450</v>
      </c>
      <c r="G1722">
        <f t="shared" si="53"/>
        <v>239</v>
      </c>
      <c r="H1722">
        <f>ROUND(VLOOKUP($C1722,NHGIS!$A$2:$H$4300,COLUMN(NHGIS!C$1))*F1722,0)</f>
        <v>211</v>
      </c>
      <c r="I1722">
        <f>ROUND(VLOOKUP($C1722,NHGIS!$A$2:$H$4300,COLUMN(NHGIS!D$1))*$F1722,0)</f>
        <v>16</v>
      </c>
      <c r="J1722">
        <f>ROUND(VLOOKUP($C1722,NHGIS!$A$2:$H$4300,COLUMN(NHGIS!E$1))*$F1722,0)</f>
        <v>27</v>
      </c>
      <c r="K1722">
        <f>ROUND(VLOOKUP($C1722,NHGIS!$A$2:$H$4300,COLUMN(NHGIS!F$1))*$F1722,0)</f>
        <v>63</v>
      </c>
      <c r="L1722">
        <f>ROUND(VLOOKUP($C1722,NHGIS!$A$2:$H$4300,COLUMN(NHGIS!G$1))*$F1722,0)</f>
        <v>63</v>
      </c>
      <c r="M1722">
        <f>ROUND(VLOOKUP($C1722,NHGIS!$A$2:$H$4300,COLUMN(NHGIS!H$1))*$F1722,0)</f>
        <v>282</v>
      </c>
    </row>
    <row r="1723" spans="1:13" x14ac:dyDescent="0.2">
      <c r="A1723">
        <v>1</v>
      </c>
      <c r="B1723" t="s">
        <v>17</v>
      </c>
      <c r="C1723">
        <v>1724</v>
      </c>
      <c r="D1723">
        <f>SUMIFS('MPO Data'!D:D,'MPO Data'!C:C,TAZ!C1723)</f>
        <v>246</v>
      </c>
      <c r="E1723">
        <f>SUMIFS(NHGIS!B:B,NHGIS!A:A,TAZ!C1723)</f>
        <v>510.5</v>
      </c>
      <c r="F1723">
        <f t="shared" si="52"/>
        <v>246</v>
      </c>
      <c r="G1723">
        <f t="shared" si="53"/>
        <v>156</v>
      </c>
      <c r="H1723">
        <f>ROUND(VLOOKUP($C1723,NHGIS!$A$2:$H$4300,COLUMN(NHGIS!C$1))*F1723,0)</f>
        <v>90</v>
      </c>
      <c r="I1723">
        <f>ROUND(VLOOKUP($C1723,NHGIS!$A$2:$H$4300,COLUMN(NHGIS!D$1))*$F1723,0)</f>
        <v>15</v>
      </c>
      <c r="J1723">
        <f>ROUND(VLOOKUP($C1723,NHGIS!$A$2:$H$4300,COLUMN(NHGIS!E$1))*$F1723,0)</f>
        <v>27</v>
      </c>
      <c r="K1723">
        <f>ROUND(VLOOKUP($C1723,NHGIS!$A$2:$H$4300,COLUMN(NHGIS!F$1))*$F1723,0)</f>
        <v>36</v>
      </c>
      <c r="L1723">
        <f>ROUND(VLOOKUP($C1723,NHGIS!$A$2:$H$4300,COLUMN(NHGIS!G$1))*$F1723,0)</f>
        <v>23</v>
      </c>
      <c r="M1723">
        <f>ROUND(VLOOKUP($C1723,NHGIS!$A$2:$H$4300,COLUMN(NHGIS!H$1))*$F1723,0)</f>
        <v>144</v>
      </c>
    </row>
    <row r="1724" spans="1:13" x14ac:dyDescent="0.2">
      <c r="A1724">
        <v>1</v>
      </c>
      <c r="B1724" t="s">
        <v>17</v>
      </c>
      <c r="C1724">
        <v>1725</v>
      </c>
      <c r="D1724">
        <f>SUMIFS('MPO Data'!D:D,'MPO Data'!C:C,TAZ!C1724)</f>
        <v>3267</v>
      </c>
      <c r="E1724">
        <f>SUMIFS(NHGIS!B:B,NHGIS!A:A,TAZ!C1724)</f>
        <v>2247</v>
      </c>
      <c r="F1724">
        <f t="shared" si="52"/>
        <v>3267</v>
      </c>
      <c r="G1724">
        <f t="shared" si="53"/>
        <v>1316</v>
      </c>
      <c r="H1724">
        <f>ROUND(VLOOKUP($C1724,NHGIS!$A$2:$H$4300,COLUMN(NHGIS!C$1))*F1724,0)</f>
        <v>1951</v>
      </c>
      <c r="I1724">
        <f>ROUND(VLOOKUP($C1724,NHGIS!$A$2:$H$4300,COLUMN(NHGIS!D$1))*$F1724,0)</f>
        <v>182</v>
      </c>
      <c r="J1724">
        <f>ROUND(VLOOKUP($C1724,NHGIS!$A$2:$H$4300,COLUMN(NHGIS!E$1))*$F1724,0)</f>
        <v>285</v>
      </c>
      <c r="K1724">
        <f>ROUND(VLOOKUP($C1724,NHGIS!$A$2:$H$4300,COLUMN(NHGIS!F$1))*$F1724,0)</f>
        <v>173</v>
      </c>
      <c r="L1724">
        <f>ROUND(VLOOKUP($C1724,NHGIS!$A$2:$H$4300,COLUMN(NHGIS!G$1))*$F1724,0)</f>
        <v>321</v>
      </c>
      <c r="M1724">
        <f>ROUND(VLOOKUP($C1724,NHGIS!$A$2:$H$4300,COLUMN(NHGIS!H$1))*$F1724,0)</f>
        <v>2306</v>
      </c>
    </row>
    <row r="1725" spans="1:13" x14ac:dyDescent="0.2">
      <c r="A1725">
        <v>1</v>
      </c>
      <c r="B1725" t="s">
        <v>17</v>
      </c>
      <c r="C1725">
        <v>1726</v>
      </c>
      <c r="D1725">
        <f>SUMIFS('MPO Data'!D:D,'MPO Data'!C:C,TAZ!C1725)</f>
        <v>0</v>
      </c>
      <c r="E1725">
        <f>SUMIFS(NHGIS!B:B,NHGIS!A:A,TAZ!C1725)</f>
        <v>0</v>
      </c>
      <c r="F1725">
        <f t="shared" si="52"/>
        <v>0</v>
      </c>
      <c r="G1725">
        <f t="shared" si="53"/>
        <v>0</v>
      </c>
      <c r="H1725">
        <f>ROUND(VLOOKUP($C1725,NHGIS!$A$2:$H$4300,COLUMN(NHGIS!C$1))*F1725,0)</f>
        <v>0</v>
      </c>
      <c r="I1725">
        <f>ROUND(VLOOKUP($C1725,NHGIS!$A$2:$H$4300,COLUMN(NHGIS!D$1))*$F1725,0)</f>
        <v>0</v>
      </c>
      <c r="J1725">
        <f>ROUND(VLOOKUP($C1725,NHGIS!$A$2:$H$4300,COLUMN(NHGIS!E$1))*$F1725,0)</f>
        <v>0</v>
      </c>
      <c r="K1725">
        <f>ROUND(VLOOKUP($C1725,NHGIS!$A$2:$H$4300,COLUMN(NHGIS!F$1))*$F1725,0)</f>
        <v>0</v>
      </c>
      <c r="L1725">
        <f>ROUND(VLOOKUP($C1725,NHGIS!$A$2:$H$4300,COLUMN(NHGIS!G$1))*$F1725,0)</f>
        <v>0</v>
      </c>
      <c r="M1725">
        <f>ROUND(VLOOKUP($C1725,NHGIS!$A$2:$H$4300,COLUMN(NHGIS!H$1))*$F1725,0)</f>
        <v>0</v>
      </c>
    </row>
    <row r="1726" spans="1:13" x14ac:dyDescent="0.2">
      <c r="A1726">
        <v>1</v>
      </c>
      <c r="B1726" t="s">
        <v>17</v>
      </c>
      <c r="C1726">
        <v>1727</v>
      </c>
      <c r="D1726">
        <f>SUMIFS('MPO Data'!D:D,'MPO Data'!C:C,TAZ!C1726)</f>
        <v>0</v>
      </c>
      <c r="E1726">
        <f>SUMIFS(NHGIS!B:B,NHGIS!A:A,TAZ!C1726)</f>
        <v>0</v>
      </c>
      <c r="F1726">
        <f t="shared" si="52"/>
        <v>0</v>
      </c>
      <c r="G1726">
        <f t="shared" si="53"/>
        <v>0</v>
      </c>
      <c r="H1726">
        <f>ROUND(VLOOKUP($C1726,NHGIS!$A$2:$H$4300,COLUMN(NHGIS!C$1))*F1726,0)</f>
        <v>0</v>
      </c>
      <c r="I1726">
        <f>ROUND(VLOOKUP($C1726,NHGIS!$A$2:$H$4300,COLUMN(NHGIS!D$1))*$F1726,0)</f>
        <v>0</v>
      </c>
      <c r="J1726">
        <f>ROUND(VLOOKUP($C1726,NHGIS!$A$2:$H$4300,COLUMN(NHGIS!E$1))*$F1726,0)</f>
        <v>0</v>
      </c>
      <c r="K1726">
        <f>ROUND(VLOOKUP($C1726,NHGIS!$A$2:$H$4300,COLUMN(NHGIS!F$1))*$F1726,0)</f>
        <v>0</v>
      </c>
      <c r="L1726">
        <f>ROUND(VLOOKUP($C1726,NHGIS!$A$2:$H$4300,COLUMN(NHGIS!G$1))*$F1726,0)</f>
        <v>0</v>
      </c>
      <c r="M1726">
        <f>ROUND(VLOOKUP($C1726,NHGIS!$A$2:$H$4300,COLUMN(NHGIS!H$1))*$F1726,0)</f>
        <v>0</v>
      </c>
    </row>
    <row r="1727" spans="1:13" x14ac:dyDescent="0.2">
      <c r="A1727">
        <v>1</v>
      </c>
      <c r="B1727" t="s">
        <v>17</v>
      </c>
      <c r="C1727">
        <v>1728</v>
      </c>
      <c r="D1727">
        <f>SUMIFS('MPO Data'!D:D,'MPO Data'!C:C,TAZ!C1727)</f>
        <v>0</v>
      </c>
      <c r="E1727">
        <f>SUMIFS(NHGIS!B:B,NHGIS!A:A,TAZ!C1727)</f>
        <v>0</v>
      </c>
      <c r="F1727">
        <f t="shared" si="52"/>
        <v>0</v>
      </c>
      <c r="G1727">
        <f t="shared" si="53"/>
        <v>0</v>
      </c>
      <c r="H1727">
        <f>ROUND(VLOOKUP($C1727,NHGIS!$A$2:$H$4300,COLUMN(NHGIS!C$1))*F1727,0)</f>
        <v>0</v>
      </c>
      <c r="I1727">
        <f>ROUND(VLOOKUP($C1727,NHGIS!$A$2:$H$4300,COLUMN(NHGIS!D$1))*$F1727,0)</f>
        <v>0</v>
      </c>
      <c r="J1727">
        <f>ROUND(VLOOKUP($C1727,NHGIS!$A$2:$H$4300,COLUMN(NHGIS!E$1))*$F1727,0)</f>
        <v>0</v>
      </c>
      <c r="K1727">
        <f>ROUND(VLOOKUP($C1727,NHGIS!$A$2:$H$4300,COLUMN(NHGIS!F$1))*$F1727,0)</f>
        <v>0</v>
      </c>
      <c r="L1727">
        <f>ROUND(VLOOKUP($C1727,NHGIS!$A$2:$H$4300,COLUMN(NHGIS!G$1))*$F1727,0)</f>
        <v>0</v>
      </c>
      <c r="M1727">
        <f>ROUND(VLOOKUP($C1727,NHGIS!$A$2:$H$4300,COLUMN(NHGIS!H$1))*$F1727,0)</f>
        <v>0</v>
      </c>
    </row>
    <row r="1728" spans="1:13" x14ac:dyDescent="0.2">
      <c r="A1728">
        <v>1</v>
      </c>
      <c r="B1728" t="s">
        <v>17</v>
      </c>
      <c r="C1728">
        <v>1729</v>
      </c>
      <c r="D1728">
        <f>SUMIFS('MPO Data'!D:D,'MPO Data'!C:C,TAZ!C1728)</f>
        <v>0</v>
      </c>
      <c r="E1728">
        <f>SUMIFS(NHGIS!B:B,NHGIS!A:A,TAZ!C1728)</f>
        <v>0</v>
      </c>
      <c r="F1728">
        <f t="shared" si="52"/>
        <v>0</v>
      </c>
      <c r="G1728">
        <f t="shared" si="53"/>
        <v>0</v>
      </c>
      <c r="H1728">
        <f>ROUND(VLOOKUP($C1728,NHGIS!$A$2:$H$4300,COLUMN(NHGIS!C$1))*F1728,0)</f>
        <v>0</v>
      </c>
      <c r="I1728">
        <f>ROUND(VLOOKUP($C1728,NHGIS!$A$2:$H$4300,COLUMN(NHGIS!D$1))*$F1728,0)</f>
        <v>0</v>
      </c>
      <c r="J1728">
        <f>ROUND(VLOOKUP($C1728,NHGIS!$A$2:$H$4300,COLUMN(NHGIS!E$1))*$F1728,0)</f>
        <v>0</v>
      </c>
      <c r="K1728">
        <f>ROUND(VLOOKUP($C1728,NHGIS!$A$2:$H$4300,COLUMN(NHGIS!F$1))*$F1728,0)</f>
        <v>0</v>
      </c>
      <c r="L1728">
        <f>ROUND(VLOOKUP($C1728,NHGIS!$A$2:$H$4300,COLUMN(NHGIS!G$1))*$F1728,0)</f>
        <v>0</v>
      </c>
      <c r="M1728">
        <f>ROUND(VLOOKUP($C1728,NHGIS!$A$2:$H$4300,COLUMN(NHGIS!H$1))*$F1728,0)</f>
        <v>0</v>
      </c>
    </row>
    <row r="1729" spans="1:13" x14ac:dyDescent="0.2">
      <c r="A1729">
        <v>1</v>
      </c>
      <c r="B1729" t="s">
        <v>17</v>
      </c>
      <c r="C1729">
        <v>1730</v>
      </c>
      <c r="D1729">
        <f>SUMIFS('MPO Data'!D:D,'MPO Data'!C:C,TAZ!C1729)</f>
        <v>0</v>
      </c>
      <c r="E1729">
        <f>SUMIFS(NHGIS!B:B,NHGIS!A:A,TAZ!C1729)</f>
        <v>0</v>
      </c>
      <c r="F1729">
        <f t="shared" si="52"/>
        <v>0</v>
      </c>
      <c r="G1729">
        <f t="shared" si="53"/>
        <v>0</v>
      </c>
      <c r="H1729">
        <f>ROUND(VLOOKUP($C1729,NHGIS!$A$2:$H$4300,COLUMN(NHGIS!C$1))*F1729,0)</f>
        <v>0</v>
      </c>
      <c r="I1729">
        <f>ROUND(VLOOKUP($C1729,NHGIS!$A$2:$H$4300,COLUMN(NHGIS!D$1))*$F1729,0)</f>
        <v>0</v>
      </c>
      <c r="J1729">
        <f>ROUND(VLOOKUP($C1729,NHGIS!$A$2:$H$4300,COLUMN(NHGIS!E$1))*$F1729,0)</f>
        <v>0</v>
      </c>
      <c r="K1729">
        <f>ROUND(VLOOKUP($C1729,NHGIS!$A$2:$H$4300,COLUMN(NHGIS!F$1))*$F1729,0)</f>
        <v>0</v>
      </c>
      <c r="L1729">
        <f>ROUND(VLOOKUP($C1729,NHGIS!$A$2:$H$4300,COLUMN(NHGIS!G$1))*$F1729,0)</f>
        <v>0</v>
      </c>
      <c r="M1729">
        <f>ROUND(VLOOKUP($C1729,NHGIS!$A$2:$H$4300,COLUMN(NHGIS!H$1))*$F1729,0)</f>
        <v>0</v>
      </c>
    </row>
    <row r="1730" spans="1:13" x14ac:dyDescent="0.2">
      <c r="A1730">
        <v>1</v>
      </c>
      <c r="B1730" t="s">
        <v>17</v>
      </c>
      <c r="C1730">
        <v>1731</v>
      </c>
      <c r="D1730">
        <f>SUMIFS('MPO Data'!D:D,'MPO Data'!C:C,TAZ!C1730)</f>
        <v>690</v>
      </c>
      <c r="E1730">
        <f>SUMIFS(NHGIS!B:B,NHGIS!A:A,TAZ!C1730)</f>
        <v>735</v>
      </c>
      <c r="F1730">
        <f t="shared" si="52"/>
        <v>690</v>
      </c>
      <c r="G1730">
        <f t="shared" si="53"/>
        <v>437</v>
      </c>
      <c r="H1730">
        <f>ROUND(VLOOKUP($C1730,NHGIS!$A$2:$H$4300,COLUMN(NHGIS!C$1))*F1730,0)</f>
        <v>253</v>
      </c>
      <c r="I1730">
        <f>ROUND(VLOOKUP($C1730,NHGIS!$A$2:$H$4300,COLUMN(NHGIS!D$1))*$F1730,0)</f>
        <v>54</v>
      </c>
      <c r="J1730">
        <f>ROUND(VLOOKUP($C1730,NHGIS!$A$2:$H$4300,COLUMN(NHGIS!E$1))*$F1730,0)</f>
        <v>66</v>
      </c>
      <c r="K1730">
        <f>ROUND(VLOOKUP($C1730,NHGIS!$A$2:$H$4300,COLUMN(NHGIS!F$1))*$F1730,0)</f>
        <v>60</v>
      </c>
      <c r="L1730">
        <f>ROUND(VLOOKUP($C1730,NHGIS!$A$2:$H$4300,COLUMN(NHGIS!G$1))*$F1730,0)</f>
        <v>98</v>
      </c>
      <c r="M1730">
        <f>ROUND(VLOOKUP($C1730,NHGIS!$A$2:$H$4300,COLUMN(NHGIS!H$1))*$F1730,0)</f>
        <v>412</v>
      </c>
    </row>
    <row r="1731" spans="1:13" x14ac:dyDescent="0.2">
      <c r="A1731">
        <v>1</v>
      </c>
      <c r="B1731" t="s">
        <v>17</v>
      </c>
      <c r="C1731">
        <v>1732</v>
      </c>
      <c r="D1731">
        <f>SUMIFS('MPO Data'!D:D,'MPO Data'!C:C,TAZ!C1731)</f>
        <v>0</v>
      </c>
      <c r="E1731">
        <f>SUMIFS(NHGIS!B:B,NHGIS!A:A,TAZ!C1731)</f>
        <v>0</v>
      </c>
      <c r="F1731">
        <f t="shared" ref="F1731:F1794" si="54">D1731</f>
        <v>0</v>
      </c>
      <c r="G1731">
        <f t="shared" ref="G1731:G1794" si="55">F1731-H1731</f>
        <v>0</v>
      </c>
      <c r="H1731">
        <f>ROUND(VLOOKUP($C1731,NHGIS!$A$2:$H$4300,COLUMN(NHGIS!C$1))*F1731,0)</f>
        <v>0</v>
      </c>
      <c r="I1731">
        <f>ROUND(VLOOKUP($C1731,NHGIS!$A$2:$H$4300,COLUMN(NHGIS!D$1))*$F1731,0)</f>
        <v>0</v>
      </c>
      <c r="J1731">
        <f>ROUND(VLOOKUP($C1731,NHGIS!$A$2:$H$4300,COLUMN(NHGIS!E$1))*$F1731,0)</f>
        <v>0</v>
      </c>
      <c r="K1731">
        <f>ROUND(VLOOKUP($C1731,NHGIS!$A$2:$H$4300,COLUMN(NHGIS!F$1))*$F1731,0)</f>
        <v>0</v>
      </c>
      <c r="L1731">
        <f>ROUND(VLOOKUP($C1731,NHGIS!$A$2:$H$4300,COLUMN(NHGIS!G$1))*$F1731,0)</f>
        <v>0</v>
      </c>
      <c r="M1731">
        <f>ROUND(VLOOKUP($C1731,NHGIS!$A$2:$H$4300,COLUMN(NHGIS!H$1))*$F1731,0)</f>
        <v>0</v>
      </c>
    </row>
    <row r="1732" spans="1:13" x14ac:dyDescent="0.2">
      <c r="A1732">
        <v>1</v>
      </c>
      <c r="B1732" t="s">
        <v>17</v>
      </c>
      <c r="C1732">
        <v>1733</v>
      </c>
      <c r="D1732">
        <f>SUMIFS('MPO Data'!D:D,'MPO Data'!C:C,TAZ!C1732)</f>
        <v>536</v>
      </c>
      <c r="E1732">
        <f>SUMIFS(NHGIS!B:B,NHGIS!A:A,TAZ!C1732)</f>
        <v>460</v>
      </c>
      <c r="F1732">
        <f t="shared" si="54"/>
        <v>536</v>
      </c>
      <c r="G1732">
        <f t="shared" si="55"/>
        <v>294</v>
      </c>
      <c r="H1732">
        <f>ROUND(VLOOKUP($C1732,NHGIS!$A$2:$H$4300,COLUMN(NHGIS!C$1))*F1732,0)</f>
        <v>242</v>
      </c>
      <c r="I1732">
        <f>ROUND(VLOOKUP($C1732,NHGIS!$A$2:$H$4300,COLUMN(NHGIS!D$1))*$F1732,0)</f>
        <v>13</v>
      </c>
      <c r="J1732">
        <f>ROUND(VLOOKUP($C1732,NHGIS!$A$2:$H$4300,COLUMN(NHGIS!E$1))*$F1732,0)</f>
        <v>128</v>
      </c>
      <c r="K1732">
        <f>ROUND(VLOOKUP($C1732,NHGIS!$A$2:$H$4300,COLUMN(NHGIS!F$1))*$F1732,0)</f>
        <v>36</v>
      </c>
      <c r="L1732">
        <f>ROUND(VLOOKUP($C1732,NHGIS!$A$2:$H$4300,COLUMN(NHGIS!G$1))*$F1732,0)</f>
        <v>28</v>
      </c>
      <c r="M1732">
        <f>ROUND(VLOOKUP($C1732,NHGIS!$A$2:$H$4300,COLUMN(NHGIS!H$1))*$F1732,0)</f>
        <v>331</v>
      </c>
    </row>
    <row r="1733" spans="1:13" x14ac:dyDescent="0.2">
      <c r="A1733">
        <v>1</v>
      </c>
      <c r="B1733" t="s">
        <v>17</v>
      </c>
      <c r="C1733">
        <v>1734</v>
      </c>
      <c r="D1733">
        <f>SUMIFS('MPO Data'!D:D,'MPO Data'!C:C,TAZ!C1733)</f>
        <v>1020</v>
      </c>
      <c r="E1733">
        <f>SUMIFS(NHGIS!B:B,NHGIS!A:A,TAZ!C1733)</f>
        <v>1028</v>
      </c>
      <c r="F1733">
        <f t="shared" si="54"/>
        <v>1020</v>
      </c>
      <c r="G1733">
        <f t="shared" si="55"/>
        <v>615</v>
      </c>
      <c r="H1733">
        <f>ROUND(VLOOKUP($C1733,NHGIS!$A$2:$H$4300,COLUMN(NHGIS!C$1))*F1733,0)</f>
        <v>405</v>
      </c>
      <c r="I1733">
        <f>ROUND(VLOOKUP($C1733,NHGIS!$A$2:$H$4300,COLUMN(NHGIS!D$1))*$F1733,0)</f>
        <v>54</v>
      </c>
      <c r="J1733">
        <f>ROUND(VLOOKUP($C1733,NHGIS!$A$2:$H$4300,COLUMN(NHGIS!E$1))*$F1733,0)</f>
        <v>159</v>
      </c>
      <c r="K1733">
        <f>ROUND(VLOOKUP($C1733,NHGIS!$A$2:$H$4300,COLUMN(NHGIS!F$1))*$F1733,0)</f>
        <v>116</v>
      </c>
      <c r="L1733">
        <f>ROUND(VLOOKUP($C1733,NHGIS!$A$2:$H$4300,COLUMN(NHGIS!G$1))*$F1733,0)</f>
        <v>71</v>
      </c>
      <c r="M1733">
        <f>ROUND(VLOOKUP($C1733,NHGIS!$A$2:$H$4300,COLUMN(NHGIS!H$1))*$F1733,0)</f>
        <v>620</v>
      </c>
    </row>
    <row r="1734" spans="1:13" x14ac:dyDescent="0.2">
      <c r="A1734">
        <v>1</v>
      </c>
      <c r="B1734" t="s">
        <v>17</v>
      </c>
      <c r="C1734">
        <v>1735</v>
      </c>
      <c r="D1734">
        <f>SUMIFS('MPO Data'!D:D,'MPO Data'!C:C,TAZ!C1734)</f>
        <v>882</v>
      </c>
      <c r="E1734">
        <f>SUMIFS(NHGIS!B:B,NHGIS!A:A,TAZ!C1734)</f>
        <v>876</v>
      </c>
      <c r="F1734">
        <f t="shared" si="54"/>
        <v>882</v>
      </c>
      <c r="G1734">
        <f t="shared" si="55"/>
        <v>573</v>
      </c>
      <c r="H1734">
        <f>ROUND(VLOOKUP($C1734,NHGIS!$A$2:$H$4300,COLUMN(NHGIS!C$1))*F1734,0)</f>
        <v>309</v>
      </c>
      <c r="I1734">
        <f>ROUND(VLOOKUP($C1734,NHGIS!$A$2:$H$4300,COLUMN(NHGIS!D$1))*$F1734,0)</f>
        <v>31</v>
      </c>
      <c r="J1734">
        <f>ROUND(VLOOKUP($C1734,NHGIS!$A$2:$H$4300,COLUMN(NHGIS!E$1))*$F1734,0)</f>
        <v>99</v>
      </c>
      <c r="K1734">
        <f>ROUND(VLOOKUP($C1734,NHGIS!$A$2:$H$4300,COLUMN(NHGIS!F$1))*$F1734,0)</f>
        <v>49</v>
      </c>
      <c r="L1734">
        <f>ROUND(VLOOKUP($C1734,NHGIS!$A$2:$H$4300,COLUMN(NHGIS!G$1))*$F1734,0)</f>
        <v>158</v>
      </c>
      <c r="M1734">
        <f>ROUND(VLOOKUP($C1734,NHGIS!$A$2:$H$4300,COLUMN(NHGIS!H$1))*$F1734,0)</f>
        <v>545</v>
      </c>
    </row>
    <row r="1735" spans="1:13" x14ac:dyDescent="0.2">
      <c r="A1735">
        <v>1</v>
      </c>
      <c r="B1735" t="s">
        <v>17</v>
      </c>
      <c r="C1735">
        <v>1736</v>
      </c>
      <c r="D1735">
        <f>SUMIFS('MPO Data'!D:D,'MPO Data'!C:C,TAZ!C1735)</f>
        <v>480</v>
      </c>
      <c r="E1735">
        <f>SUMIFS(NHGIS!B:B,NHGIS!A:A,TAZ!C1735)</f>
        <v>525</v>
      </c>
      <c r="F1735">
        <f t="shared" si="54"/>
        <v>480</v>
      </c>
      <c r="G1735">
        <f t="shared" si="55"/>
        <v>226</v>
      </c>
      <c r="H1735">
        <f>ROUND(VLOOKUP($C1735,NHGIS!$A$2:$H$4300,COLUMN(NHGIS!C$1))*F1735,0)</f>
        <v>254</v>
      </c>
      <c r="I1735">
        <f>ROUND(VLOOKUP($C1735,NHGIS!$A$2:$H$4300,COLUMN(NHGIS!D$1))*$F1735,0)</f>
        <v>24</v>
      </c>
      <c r="J1735">
        <f>ROUND(VLOOKUP($C1735,NHGIS!$A$2:$H$4300,COLUMN(NHGIS!E$1))*$F1735,0)</f>
        <v>116</v>
      </c>
      <c r="K1735">
        <f>ROUND(VLOOKUP($C1735,NHGIS!$A$2:$H$4300,COLUMN(NHGIS!F$1))*$F1735,0)</f>
        <v>52</v>
      </c>
      <c r="L1735">
        <f>ROUND(VLOOKUP($C1735,NHGIS!$A$2:$H$4300,COLUMN(NHGIS!G$1))*$F1735,0)</f>
        <v>103</v>
      </c>
      <c r="M1735">
        <f>ROUND(VLOOKUP($C1735,NHGIS!$A$2:$H$4300,COLUMN(NHGIS!H$1))*$F1735,0)</f>
        <v>185</v>
      </c>
    </row>
    <row r="1736" spans="1:13" x14ac:dyDescent="0.2">
      <c r="A1736">
        <v>1</v>
      </c>
      <c r="B1736" t="s">
        <v>17</v>
      </c>
      <c r="C1736">
        <v>1737</v>
      </c>
      <c r="D1736">
        <f>SUMIFS('MPO Data'!D:D,'MPO Data'!C:C,TAZ!C1736)</f>
        <v>0</v>
      </c>
      <c r="E1736">
        <f>SUMIFS(NHGIS!B:B,NHGIS!A:A,TAZ!C1736)</f>
        <v>0</v>
      </c>
      <c r="F1736">
        <f t="shared" si="54"/>
        <v>0</v>
      </c>
      <c r="G1736">
        <f t="shared" si="55"/>
        <v>0</v>
      </c>
      <c r="H1736">
        <f>ROUND(VLOOKUP($C1736,NHGIS!$A$2:$H$4300,COLUMN(NHGIS!C$1))*F1736,0)</f>
        <v>0</v>
      </c>
      <c r="I1736">
        <f>ROUND(VLOOKUP($C1736,NHGIS!$A$2:$H$4300,COLUMN(NHGIS!D$1))*$F1736,0)</f>
        <v>0</v>
      </c>
      <c r="J1736">
        <f>ROUND(VLOOKUP($C1736,NHGIS!$A$2:$H$4300,COLUMN(NHGIS!E$1))*$F1736,0)</f>
        <v>0</v>
      </c>
      <c r="K1736">
        <f>ROUND(VLOOKUP($C1736,NHGIS!$A$2:$H$4300,COLUMN(NHGIS!F$1))*$F1736,0)</f>
        <v>0</v>
      </c>
      <c r="L1736">
        <f>ROUND(VLOOKUP($C1736,NHGIS!$A$2:$H$4300,COLUMN(NHGIS!G$1))*$F1736,0)</f>
        <v>0</v>
      </c>
      <c r="M1736">
        <f>ROUND(VLOOKUP($C1736,NHGIS!$A$2:$H$4300,COLUMN(NHGIS!H$1))*$F1736,0)</f>
        <v>0</v>
      </c>
    </row>
    <row r="1737" spans="1:13" x14ac:dyDescent="0.2">
      <c r="A1737">
        <v>1</v>
      </c>
      <c r="B1737" t="s">
        <v>17</v>
      </c>
      <c r="C1737">
        <v>1738</v>
      </c>
      <c r="D1737">
        <f>SUMIFS('MPO Data'!D:D,'MPO Data'!C:C,TAZ!C1737)</f>
        <v>0</v>
      </c>
      <c r="E1737">
        <f>SUMIFS(NHGIS!B:B,NHGIS!A:A,TAZ!C1737)</f>
        <v>0</v>
      </c>
      <c r="F1737">
        <f t="shared" si="54"/>
        <v>0</v>
      </c>
      <c r="G1737">
        <f t="shared" si="55"/>
        <v>0</v>
      </c>
      <c r="H1737">
        <f>ROUND(VLOOKUP($C1737,NHGIS!$A$2:$H$4300,COLUMN(NHGIS!C$1))*F1737,0)</f>
        <v>0</v>
      </c>
      <c r="I1737">
        <f>ROUND(VLOOKUP($C1737,NHGIS!$A$2:$H$4300,COLUMN(NHGIS!D$1))*$F1737,0)</f>
        <v>0</v>
      </c>
      <c r="J1737">
        <f>ROUND(VLOOKUP($C1737,NHGIS!$A$2:$H$4300,COLUMN(NHGIS!E$1))*$F1737,0)</f>
        <v>0</v>
      </c>
      <c r="K1737">
        <f>ROUND(VLOOKUP($C1737,NHGIS!$A$2:$H$4300,COLUMN(NHGIS!F$1))*$F1737,0)</f>
        <v>0</v>
      </c>
      <c r="L1737">
        <f>ROUND(VLOOKUP($C1737,NHGIS!$A$2:$H$4300,COLUMN(NHGIS!G$1))*$F1737,0)</f>
        <v>0</v>
      </c>
      <c r="M1737">
        <f>ROUND(VLOOKUP($C1737,NHGIS!$A$2:$H$4300,COLUMN(NHGIS!H$1))*$F1737,0)</f>
        <v>0</v>
      </c>
    </row>
    <row r="1738" spans="1:13" x14ac:dyDescent="0.2">
      <c r="A1738">
        <v>1</v>
      </c>
      <c r="B1738" t="s">
        <v>17</v>
      </c>
      <c r="C1738">
        <v>1739</v>
      </c>
      <c r="D1738">
        <f>SUMIFS('MPO Data'!D:D,'MPO Data'!C:C,TAZ!C1738)</f>
        <v>2512</v>
      </c>
      <c r="E1738">
        <f>SUMIFS(NHGIS!B:B,NHGIS!A:A,TAZ!C1738)</f>
        <v>2486</v>
      </c>
      <c r="F1738">
        <f t="shared" si="54"/>
        <v>2512</v>
      </c>
      <c r="G1738">
        <f t="shared" si="55"/>
        <v>1235</v>
      </c>
      <c r="H1738">
        <f>ROUND(VLOOKUP($C1738,NHGIS!$A$2:$H$4300,COLUMN(NHGIS!C$1))*F1738,0)</f>
        <v>1277</v>
      </c>
      <c r="I1738">
        <f>ROUND(VLOOKUP($C1738,NHGIS!$A$2:$H$4300,COLUMN(NHGIS!D$1))*$F1738,0)</f>
        <v>175</v>
      </c>
      <c r="J1738">
        <f>ROUND(VLOOKUP($C1738,NHGIS!$A$2:$H$4300,COLUMN(NHGIS!E$1))*$F1738,0)</f>
        <v>300</v>
      </c>
      <c r="K1738">
        <f>ROUND(VLOOKUP($C1738,NHGIS!$A$2:$H$4300,COLUMN(NHGIS!F$1))*$F1738,0)</f>
        <v>352</v>
      </c>
      <c r="L1738">
        <f>ROUND(VLOOKUP($C1738,NHGIS!$A$2:$H$4300,COLUMN(NHGIS!G$1))*$F1738,0)</f>
        <v>577</v>
      </c>
      <c r="M1738">
        <f>ROUND(VLOOKUP($C1738,NHGIS!$A$2:$H$4300,COLUMN(NHGIS!H$1))*$F1738,0)</f>
        <v>1108</v>
      </c>
    </row>
    <row r="1739" spans="1:13" x14ac:dyDescent="0.2">
      <c r="A1739">
        <v>1</v>
      </c>
      <c r="B1739" t="s">
        <v>17</v>
      </c>
      <c r="C1739">
        <v>1740</v>
      </c>
      <c r="D1739">
        <f>SUMIFS('MPO Data'!D:D,'MPO Data'!C:C,TAZ!C1739)</f>
        <v>0</v>
      </c>
      <c r="E1739">
        <f>SUMIFS(NHGIS!B:B,NHGIS!A:A,TAZ!C1739)</f>
        <v>0</v>
      </c>
      <c r="F1739">
        <f t="shared" si="54"/>
        <v>0</v>
      </c>
      <c r="G1739">
        <f t="shared" si="55"/>
        <v>0</v>
      </c>
      <c r="H1739">
        <f>ROUND(VLOOKUP($C1739,NHGIS!$A$2:$H$4300,COLUMN(NHGIS!C$1))*F1739,0)</f>
        <v>0</v>
      </c>
      <c r="I1739">
        <f>ROUND(VLOOKUP($C1739,NHGIS!$A$2:$H$4300,COLUMN(NHGIS!D$1))*$F1739,0)</f>
        <v>0</v>
      </c>
      <c r="J1739">
        <f>ROUND(VLOOKUP($C1739,NHGIS!$A$2:$H$4300,COLUMN(NHGIS!E$1))*$F1739,0)</f>
        <v>0</v>
      </c>
      <c r="K1739">
        <f>ROUND(VLOOKUP($C1739,NHGIS!$A$2:$H$4300,COLUMN(NHGIS!F$1))*$F1739,0)</f>
        <v>0</v>
      </c>
      <c r="L1739">
        <f>ROUND(VLOOKUP($C1739,NHGIS!$A$2:$H$4300,COLUMN(NHGIS!G$1))*$F1739,0)</f>
        <v>0</v>
      </c>
      <c r="M1739">
        <f>ROUND(VLOOKUP($C1739,NHGIS!$A$2:$H$4300,COLUMN(NHGIS!H$1))*$F1739,0)</f>
        <v>0</v>
      </c>
    </row>
    <row r="1740" spans="1:13" x14ac:dyDescent="0.2">
      <c r="A1740">
        <v>1</v>
      </c>
      <c r="B1740" t="s">
        <v>17</v>
      </c>
      <c r="C1740">
        <v>1741</v>
      </c>
      <c r="D1740">
        <f>SUMIFS('MPO Data'!D:D,'MPO Data'!C:C,TAZ!C1740)</f>
        <v>539</v>
      </c>
      <c r="E1740">
        <f>SUMIFS(NHGIS!B:B,NHGIS!A:A,TAZ!C1740)</f>
        <v>583</v>
      </c>
      <c r="F1740">
        <f t="shared" si="54"/>
        <v>539</v>
      </c>
      <c r="G1740">
        <f t="shared" si="55"/>
        <v>380</v>
      </c>
      <c r="H1740">
        <f>ROUND(VLOOKUP($C1740,NHGIS!$A$2:$H$4300,COLUMN(NHGIS!C$1))*F1740,0)</f>
        <v>159</v>
      </c>
      <c r="I1740">
        <f>ROUND(VLOOKUP($C1740,NHGIS!$A$2:$H$4300,COLUMN(NHGIS!D$1))*$F1740,0)</f>
        <v>49</v>
      </c>
      <c r="J1740">
        <f>ROUND(VLOOKUP($C1740,NHGIS!$A$2:$H$4300,COLUMN(NHGIS!E$1))*$F1740,0)</f>
        <v>30</v>
      </c>
      <c r="K1740">
        <f>ROUND(VLOOKUP($C1740,NHGIS!$A$2:$H$4300,COLUMN(NHGIS!F$1))*$F1740,0)</f>
        <v>32</v>
      </c>
      <c r="L1740">
        <f>ROUND(VLOOKUP($C1740,NHGIS!$A$2:$H$4300,COLUMN(NHGIS!G$1))*$F1740,0)</f>
        <v>83</v>
      </c>
      <c r="M1740">
        <f>ROUND(VLOOKUP($C1740,NHGIS!$A$2:$H$4300,COLUMN(NHGIS!H$1))*$F1740,0)</f>
        <v>345</v>
      </c>
    </row>
    <row r="1741" spans="1:13" x14ac:dyDescent="0.2">
      <c r="A1741">
        <v>1</v>
      </c>
      <c r="B1741" t="s">
        <v>17</v>
      </c>
      <c r="C1741">
        <v>1742</v>
      </c>
      <c r="D1741">
        <f>SUMIFS('MPO Data'!D:D,'MPO Data'!C:C,TAZ!C1741)</f>
        <v>750</v>
      </c>
      <c r="E1741">
        <f>SUMIFS(NHGIS!B:B,NHGIS!A:A,TAZ!C1741)</f>
        <v>837</v>
      </c>
      <c r="F1741">
        <f t="shared" si="54"/>
        <v>750</v>
      </c>
      <c r="G1741">
        <f t="shared" si="55"/>
        <v>450</v>
      </c>
      <c r="H1741">
        <f>ROUND(VLOOKUP($C1741,NHGIS!$A$2:$H$4300,COLUMN(NHGIS!C$1))*F1741,0)</f>
        <v>300</v>
      </c>
      <c r="I1741">
        <f>ROUND(VLOOKUP($C1741,NHGIS!$A$2:$H$4300,COLUMN(NHGIS!D$1))*$F1741,0)</f>
        <v>28</v>
      </c>
      <c r="J1741">
        <f>ROUND(VLOOKUP($C1741,NHGIS!$A$2:$H$4300,COLUMN(NHGIS!E$1))*$F1741,0)</f>
        <v>37</v>
      </c>
      <c r="K1741">
        <f>ROUND(VLOOKUP($C1741,NHGIS!$A$2:$H$4300,COLUMN(NHGIS!F$1))*$F1741,0)</f>
        <v>124</v>
      </c>
      <c r="L1741">
        <f>ROUND(VLOOKUP($C1741,NHGIS!$A$2:$H$4300,COLUMN(NHGIS!G$1))*$F1741,0)</f>
        <v>108</v>
      </c>
      <c r="M1741">
        <f>ROUND(VLOOKUP($C1741,NHGIS!$A$2:$H$4300,COLUMN(NHGIS!H$1))*$F1741,0)</f>
        <v>454</v>
      </c>
    </row>
    <row r="1742" spans="1:13" x14ac:dyDescent="0.2">
      <c r="A1742">
        <v>1</v>
      </c>
      <c r="B1742" t="s">
        <v>17</v>
      </c>
      <c r="C1742">
        <v>1743</v>
      </c>
      <c r="D1742">
        <f>SUMIFS('MPO Data'!D:D,'MPO Data'!C:C,TAZ!C1742)</f>
        <v>933</v>
      </c>
      <c r="E1742">
        <f>SUMIFS(NHGIS!B:B,NHGIS!A:A,TAZ!C1742)</f>
        <v>893</v>
      </c>
      <c r="F1742">
        <f t="shared" si="54"/>
        <v>933</v>
      </c>
      <c r="G1742">
        <f t="shared" si="55"/>
        <v>622</v>
      </c>
      <c r="H1742">
        <f>ROUND(VLOOKUP($C1742,NHGIS!$A$2:$H$4300,COLUMN(NHGIS!C$1))*F1742,0)</f>
        <v>311</v>
      </c>
      <c r="I1742">
        <f>ROUND(VLOOKUP($C1742,NHGIS!$A$2:$H$4300,COLUMN(NHGIS!D$1))*$F1742,0)</f>
        <v>90</v>
      </c>
      <c r="J1742">
        <f>ROUND(VLOOKUP($C1742,NHGIS!$A$2:$H$4300,COLUMN(NHGIS!E$1))*$F1742,0)</f>
        <v>108</v>
      </c>
      <c r="K1742">
        <f>ROUND(VLOOKUP($C1742,NHGIS!$A$2:$H$4300,COLUMN(NHGIS!F$1))*$F1742,0)</f>
        <v>112</v>
      </c>
      <c r="L1742">
        <f>ROUND(VLOOKUP($C1742,NHGIS!$A$2:$H$4300,COLUMN(NHGIS!G$1))*$F1742,0)</f>
        <v>143</v>
      </c>
      <c r="M1742">
        <f>ROUND(VLOOKUP($C1742,NHGIS!$A$2:$H$4300,COLUMN(NHGIS!H$1))*$F1742,0)</f>
        <v>481</v>
      </c>
    </row>
    <row r="1743" spans="1:13" x14ac:dyDescent="0.2">
      <c r="A1743">
        <v>1</v>
      </c>
      <c r="B1743" t="s">
        <v>17</v>
      </c>
      <c r="C1743">
        <v>1744</v>
      </c>
      <c r="D1743">
        <f>SUMIFS('MPO Data'!D:D,'MPO Data'!C:C,TAZ!C1743)</f>
        <v>1203</v>
      </c>
      <c r="E1743">
        <f>SUMIFS(NHGIS!B:B,NHGIS!A:A,TAZ!C1743)</f>
        <v>1225</v>
      </c>
      <c r="F1743">
        <f t="shared" si="54"/>
        <v>1203</v>
      </c>
      <c r="G1743">
        <f t="shared" si="55"/>
        <v>600</v>
      </c>
      <c r="H1743">
        <f>ROUND(VLOOKUP($C1743,NHGIS!$A$2:$H$4300,COLUMN(NHGIS!C$1))*F1743,0)</f>
        <v>603</v>
      </c>
      <c r="I1743">
        <f>ROUND(VLOOKUP($C1743,NHGIS!$A$2:$H$4300,COLUMN(NHGIS!D$1))*$F1743,0)</f>
        <v>57</v>
      </c>
      <c r="J1743">
        <f>ROUND(VLOOKUP($C1743,NHGIS!$A$2:$H$4300,COLUMN(NHGIS!E$1))*$F1743,0)</f>
        <v>169</v>
      </c>
      <c r="K1743">
        <f>ROUND(VLOOKUP($C1743,NHGIS!$A$2:$H$4300,COLUMN(NHGIS!F$1))*$F1743,0)</f>
        <v>197</v>
      </c>
      <c r="L1743">
        <f>ROUND(VLOOKUP($C1743,NHGIS!$A$2:$H$4300,COLUMN(NHGIS!G$1))*$F1743,0)</f>
        <v>315</v>
      </c>
      <c r="M1743">
        <f>ROUND(VLOOKUP($C1743,NHGIS!$A$2:$H$4300,COLUMN(NHGIS!H$1))*$F1743,0)</f>
        <v>465</v>
      </c>
    </row>
    <row r="1744" spans="1:13" x14ac:dyDescent="0.2">
      <c r="A1744">
        <v>1</v>
      </c>
      <c r="B1744" t="s">
        <v>17</v>
      </c>
      <c r="C1744">
        <v>1745</v>
      </c>
      <c r="D1744">
        <f>SUMIFS('MPO Data'!D:D,'MPO Data'!C:C,TAZ!C1744)</f>
        <v>1214</v>
      </c>
      <c r="E1744">
        <f>SUMIFS(NHGIS!B:B,NHGIS!A:A,TAZ!C1744)</f>
        <v>1244</v>
      </c>
      <c r="F1744">
        <f t="shared" si="54"/>
        <v>1214</v>
      </c>
      <c r="G1744">
        <f t="shared" si="55"/>
        <v>606</v>
      </c>
      <c r="H1744">
        <f>ROUND(VLOOKUP($C1744,NHGIS!$A$2:$H$4300,COLUMN(NHGIS!C$1))*F1744,0)</f>
        <v>608</v>
      </c>
      <c r="I1744">
        <f>ROUND(VLOOKUP($C1744,NHGIS!$A$2:$H$4300,COLUMN(NHGIS!D$1))*$F1744,0)</f>
        <v>22</v>
      </c>
      <c r="J1744">
        <f>ROUND(VLOOKUP($C1744,NHGIS!$A$2:$H$4300,COLUMN(NHGIS!E$1))*$F1744,0)</f>
        <v>65</v>
      </c>
      <c r="K1744">
        <f>ROUND(VLOOKUP($C1744,NHGIS!$A$2:$H$4300,COLUMN(NHGIS!F$1))*$F1744,0)</f>
        <v>97</v>
      </c>
      <c r="L1744">
        <f>ROUND(VLOOKUP($C1744,NHGIS!$A$2:$H$4300,COLUMN(NHGIS!G$1))*$F1744,0)</f>
        <v>142</v>
      </c>
      <c r="M1744">
        <f>ROUND(VLOOKUP($C1744,NHGIS!$A$2:$H$4300,COLUMN(NHGIS!H$1))*$F1744,0)</f>
        <v>887</v>
      </c>
    </row>
    <row r="1745" spans="1:13" x14ac:dyDescent="0.2">
      <c r="A1745">
        <v>1</v>
      </c>
      <c r="B1745" t="s">
        <v>17</v>
      </c>
      <c r="C1745">
        <v>1746</v>
      </c>
      <c r="D1745">
        <f>SUMIFS('MPO Data'!D:D,'MPO Data'!C:C,TAZ!C1745)</f>
        <v>2101</v>
      </c>
      <c r="E1745">
        <f>SUMIFS(NHGIS!B:B,NHGIS!A:A,TAZ!C1745)</f>
        <v>2065</v>
      </c>
      <c r="F1745">
        <f t="shared" si="54"/>
        <v>2101</v>
      </c>
      <c r="G1745">
        <f t="shared" si="55"/>
        <v>964</v>
      </c>
      <c r="H1745">
        <f>ROUND(VLOOKUP($C1745,NHGIS!$A$2:$H$4300,COLUMN(NHGIS!C$1))*F1745,0)</f>
        <v>1137</v>
      </c>
      <c r="I1745">
        <f>ROUND(VLOOKUP($C1745,NHGIS!$A$2:$H$4300,COLUMN(NHGIS!D$1))*$F1745,0)</f>
        <v>122</v>
      </c>
      <c r="J1745">
        <f>ROUND(VLOOKUP($C1745,NHGIS!$A$2:$H$4300,COLUMN(NHGIS!E$1))*$F1745,0)</f>
        <v>133</v>
      </c>
      <c r="K1745">
        <f>ROUND(VLOOKUP($C1745,NHGIS!$A$2:$H$4300,COLUMN(NHGIS!F$1))*$F1745,0)</f>
        <v>259</v>
      </c>
      <c r="L1745">
        <f>ROUND(VLOOKUP($C1745,NHGIS!$A$2:$H$4300,COLUMN(NHGIS!G$1))*$F1745,0)</f>
        <v>176</v>
      </c>
      <c r="M1745">
        <f>ROUND(VLOOKUP($C1745,NHGIS!$A$2:$H$4300,COLUMN(NHGIS!H$1))*$F1745,0)</f>
        <v>1410</v>
      </c>
    </row>
    <row r="1746" spans="1:13" x14ac:dyDescent="0.2">
      <c r="A1746">
        <v>1</v>
      </c>
      <c r="B1746" t="s">
        <v>17</v>
      </c>
      <c r="C1746">
        <v>1747</v>
      </c>
      <c r="D1746">
        <f>SUMIFS('MPO Data'!D:D,'MPO Data'!C:C,TAZ!C1746)</f>
        <v>0</v>
      </c>
      <c r="E1746">
        <f>SUMIFS(NHGIS!B:B,NHGIS!A:A,TAZ!C1746)</f>
        <v>0</v>
      </c>
      <c r="F1746">
        <f t="shared" si="54"/>
        <v>0</v>
      </c>
      <c r="G1746">
        <f t="shared" si="55"/>
        <v>0</v>
      </c>
      <c r="H1746">
        <f>ROUND(VLOOKUP($C1746,NHGIS!$A$2:$H$4300,COLUMN(NHGIS!C$1))*F1746,0)</f>
        <v>0</v>
      </c>
      <c r="I1746">
        <f>ROUND(VLOOKUP($C1746,NHGIS!$A$2:$H$4300,COLUMN(NHGIS!D$1))*$F1746,0)</f>
        <v>0</v>
      </c>
      <c r="J1746">
        <f>ROUND(VLOOKUP($C1746,NHGIS!$A$2:$H$4300,COLUMN(NHGIS!E$1))*$F1746,0)</f>
        <v>0</v>
      </c>
      <c r="K1746">
        <f>ROUND(VLOOKUP($C1746,NHGIS!$A$2:$H$4300,COLUMN(NHGIS!F$1))*$F1746,0)</f>
        <v>0</v>
      </c>
      <c r="L1746">
        <f>ROUND(VLOOKUP($C1746,NHGIS!$A$2:$H$4300,COLUMN(NHGIS!G$1))*$F1746,0)</f>
        <v>0</v>
      </c>
      <c r="M1746">
        <f>ROUND(VLOOKUP($C1746,NHGIS!$A$2:$H$4300,COLUMN(NHGIS!H$1))*$F1746,0)</f>
        <v>0</v>
      </c>
    </row>
    <row r="1747" spans="1:13" x14ac:dyDescent="0.2">
      <c r="A1747">
        <v>1</v>
      </c>
      <c r="B1747" t="s">
        <v>17</v>
      </c>
      <c r="C1747">
        <v>1748</v>
      </c>
      <c r="D1747">
        <f>SUMIFS('MPO Data'!D:D,'MPO Data'!C:C,TAZ!C1747)</f>
        <v>1426</v>
      </c>
      <c r="E1747">
        <f>SUMIFS(NHGIS!B:B,NHGIS!A:A,TAZ!C1747)</f>
        <v>1492</v>
      </c>
      <c r="F1747">
        <f t="shared" si="54"/>
        <v>1426</v>
      </c>
      <c r="G1747">
        <f t="shared" si="55"/>
        <v>971</v>
      </c>
      <c r="H1747">
        <f>ROUND(VLOOKUP($C1747,NHGIS!$A$2:$H$4300,COLUMN(NHGIS!C$1))*F1747,0)</f>
        <v>455</v>
      </c>
      <c r="I1747">
        <f>ROUND(VLOOKUP($C1747,NHGIS!$A$2:$H$4300,COLUMN(NHGIS!D$1))*$F1747,0)</f>
        <v>172</v>
      </c>
      <c r="J1747">
        <f>ROUND(VLOOKUP($C1747,NHGIS!$A$2:$H$4300,COLUMN(NHGIS!E$1))*$F1747,0)</f>
        <v>186</v>
      </c>
      <c r="K1747">
        <f>ROUND(VLOOKUP($C1747,NHGIS!$A$2:$H$4300,COLUMN(NHGIS!F$1))*$F1747,0)</f>
        <v>256</v>
      </c>
      <c r="L1747">
        <f>ROUND(VLOOKUP($C1747,NHGIS!$A$2:$H$4300,COLUMN(NHGIS!G$1))*$F1747,0)</f>
        <v>332</v>
      </c>
      <c r="M1747">
        <f>ROUND(VLOOKUP($C1747,NHGIS!$A$2:$H$4300,COLUMN(NHGIS!H$1))*$F1747,0)</f>
        <v>480</v>
      </c>
    </row>
    <row r="1748" spans="1:13" x14ac:dyDescent="0.2">
      <c r="A1748">
        <v>1</v>
      </c>
      <c r="B1748" t="s">
        <v>17</v>
      </c>
      <c r="C1748">
        <v>1749</v>
      </c>
      <c r="D1748">
        <f>SUMIFS('MPO Data'!D:D,'MPO Data'!C:C,TAZ!C1748)</f>
        <v>0</v>
      </c>
      <c r="E1748">
        <f>SUMIFS(NHGIS!B:B,NHGIS!A:A,TAZ!C1748)</f>
        <v>0</v>
      </c>
      <c r="F1748">
        <f t="shared" si="54"/>
        <v>0</v>
      </c>
      <c r="G1748">
        <f t="shared" si="55"/>
        <v>0</v>
      </c>
      <c r="H1748">
        <f>ROUND(VLOOKUP($C1748,NHGIS!$A$2:$H$4300,COLUMN(NHGIS!C$1))*F1748,0)</f>
        <v>0</v>
      </c>
      <c r="I1748">
        <f>ROUND(VLOOKUP($C1748,NHGIS!$A$2:$H$4300,COLUMN(NHGIS!D$1))*$F1748,0)</f>
        <v>0</v>
      </c>
      <c r="J1748">
        <f>ROUND(VLOOKUP($C1748,NHGIS!$A$2:$H$4300,COLUMN(NHGIS!E$1))*$F1748,0)</f>
        <v>0</v>
      </c>
      <c r="K1748">
        <f>ROUND(VLOOKUP($C1748,NHGIS!$A$2:$H$4300,COLUMN(NHGIS!F$1))*$F1748,0)</f>
        <v>0</v>
      </c>
      <c r="L1748">
        <f>ROUND(VLOOKUP($C1748,NHGIS!$A$2:$H$4300,COLUMN(NHGIS!G$1))*$F1748,0)</f>
        <v>0</v>
      </c>
      <c r="M1748">
        <f>ROUND(VLOOKUP($C1748,NHGIS!$A$2:$H$4300,COLUMN(NHGIS!H$1))*$F1748,0)</f>
        <v>0</v>
      </c>
    </row>
    <row r="1749" spans="1:13" x14ac:dyDescent="0.2">
      <c r="A1749">
        <v>1</v>
      </c>
      <c r="B1749" t="s">
        <v>17</v>
      </c>
      <c r="C1749">
        <v>1750</v>
      </c>
      <c r="D1749">
        <f>SUMIFS('MPO Data'!D:D,'MPO Data'!C:C,TAZ!C1749)</f>
        <v>63</v>
      </c>
      <c r="E1749">
        <f>SUMIFS(NHGIS!B:B,NHGIS!A:A,TAZ!C1749)</f>
        <v>351.5</v>
      </c>
      <c r="F1749">
        <f t="shared" si="54"/>
        <v>63</v>
      </c>
      <c r="G1749">
        <f t="shared" si="55"/>
        <v>19</v>
      </c>
      <c r="H1749">
        <f>ROUND(VLOOKUP($C1749,NHGIS!$A$2:$H$4300,COLUMN(NHGIS!C$1))*F1749,0)</f>
        <v>44</v>
      </c>
      <c r="I1749">
        <f>ROUND(VLOOKUP($C1749,NHGIS!$A$2:$H$4300,COLUMN(NHGIS!D$1))*$F1749,0)</f>
        <v>3</v>
      </c>
      <c r="J1749">
        <f>ROUND(VLOOKUP($C1749,NHGIS!$A$2:$H$4300,COLUMN(NHGIS!E$1))*$F1749,0)</f>
        <v>6</v>
      </c>
      <c r="K1749">
        <f>ROUND(VLOOKUP($C1749,NHGIS!$A$2:$H$4300,COLUMN(NHGIS!F$1))*$F1749,0)</f>
        <v>7</v>
      </c>
      <c r="L1749">
        <f>ROUND(VLOOKUP($C1749,NHGIS!$A$2:$H$4300,COLUMN(NHGIS!G$1))*$F1749,0)</f>
        <v>4</v>
      </c>
      <c r="M1749">
        <f>ROUND(VLOOKUP($C1749,NHGIS!$A$2:$H$4300,COLUMN(NHGIS!H$1))*$F1749,0)</f>
        <v>43</v>
      </c>
    </row>
    <row r="1750" spans="1:13" x14ac:dyDescent="0.2">
      <c r="A1750">
        <v>1</v>
      </c>
      <c r="B1750" t="s">
        <v>17</v>
      </c>
      <c r="C1750">
        <v>1751</v>
      </c>
      <c r="D1750">
        <f>SUMIFS('MPO Data'!D:D,'MPO Data'!C:C,TAZ!C1750)</f>
        <v>1036</v>
      </c>
      <c r="E1750">
        <f>SUMIFS(NHGIS!B:B,NHGIS!A:A,TAZ!C1750)</f>
        <v>1035</v>
      </c>
      <c r="F1750">
        <f t="shared" si="54"/>
        <v>1036</v>
      </c>
      <c r="G1750">
        <f t="shared" si="55"/>
        <v>562</v>
      </c>
      <c r="H1750">
        <f>ROUND(VLOOKUP($C1750,NHGIS!$A$2:$H$4300,COLUMN(NHGIS!C$1))*F1750,0)</f>
        <v>474</v>
      </c>
      <c r="I1750">
        <f>ROUND(VLOOKUP($C1750,NHGIS!$A$2:$H$4300,COLUMN(NHGIS!D$1))*$F1750,0)</f>
        <v>37</v>
      </c>
      <c r="J1750">
        <f>ROUND(VLOOKUP($C1750,NHGIS!$A$2:$H$4300,COLUMN(NHGIS!E$1))*$F1750,0)</f>
        <v>83</v>
      </c>
      <c r="K1750">
        <f>ROUND(VLOOKUP($C1750,NHGIS!$A$2:$H$4300,COLUMN(NHGIS!F$1))*$F1750,0)</f>
        <v>89</v>
      </c>
      <c r="L1750">
        <f>ROUND(VLOOKUP($C1750,NHGIS!$A$2:$H$4300,COLUMN(NHGIS!G$1))*$F1750,0)</f>
        <v>72</v>
      </c>
      <c r="M1750">
        <f>ROUND(VLOOKUP($C1750,NHGIS!$A$2:$H$4300,COLUMN(NHGIS!H$1))*$F1750,0)</f>
        <v>755</v>
      </c>
    </row>
    <row r="1751" spans="1:13" x14ac:dyDescent="0.2">
      <c r="A1751">
        <v>1</v>
      </c>
      <c r="B1751" t="s">
        <v>17</v>
      </c>
      <c r="C1751">
        <v>1752</v>
      </c>
      <c r="D1751">
        <f>SUMIFS('MPO Data'!D:D,'MPO Data'!C:C,TAZ!C1751)</f>
        <v>727</v>
      </c>
      <c r="E1751">
        <f>SUMIFS(NHGIS!B:B,NHGIS!A:A,TAZ!C1751)</f>
        <v>708</v>
      </c>
      <c r="F1751">
        <f t="shared" si="54"/>
        <v>727</v>
      </c>
      <c r="G1751">
        <f t="shared" si="55"/>
        <v>357</v>
      </c>
      <c r="H1751">
        <f>ROUND(VLOOKUP($C1751,NHGIS!$A$2:$H$4300,COLUMN(NHGIS!C$1))*F1751,0)</f>
        <v>370</v>
      </c>
      <c r="I1751">
        <f>ROUND(VLOOKUP($C1751,NHGIS!$A$2:$H$4300,COLUMN(NHGIS!D$1))*$F1751,0)</f>
        <v>33</v>
      </c>
      <c r="J1751">
        <f>ROUND(VLOOKUP($C1751,NHGIS!$A$2:$H$4300,COLUMN(NHGIS!E$1))*$F1751,0)</f>
        <v>41</v>
      </c>
      <c r="K1751">
        <f>ROUND(VLOOKUP($C1751,NHGIS!$A$2:$H$4300,COLUMN(NHGIS!F$1))*$F1751,0)</f>
        <v>24</v>
      </c>
      <c r="L1751">
        <f>ROUND(VLOOKUP($C1751,NHGIS!$A$2:$H$4300,COLUMN(NHGIS!G$1))*$F1751,0)</f>
        <v>18</v>
      </c>
      <c r="M1751">
        <f>ROUND(VLOOKUP($C1751,NHGIS!$A$2:$H$4300,COLUMN(NHGIS!H$1))*$F1751,0)</f>
        <v>611</v>
      </c>
    </row>
    <row r="1752" spans="1:13" x14ac:dyDescent="0.2">
      <c r="A1752">
        <v>1</v>
      </c>
      <c r="B1752" t="s">
        <v>17</v>
      </c>
      <c r="C1752">
        <v>1753</v>
      </c>
      <c r="D1752">
        <f>SUMIFS('MPO Data'!D:D,'MPO Data'!C:C,TAZ!C1752)</f>
        <v>651</v>
      </c>
      <c r="E1752">
        <f>SUMIFS(NHGIS!B:B,NHGIS!A:A,TAZ!C1752)</f>
        <v>732</v>
      </c>
      <c r="F1752">
        <f t="shared" si="54"/>
        <v>651</v>
      </c>
      <c r="G1752">
        <f t="shared" si="55"/>
        <v>316</v>
      </c>
      <c r="H1752">
        <f>ROUND(VLOOKUP($C1752,NHGIS!$A$2:$H$4300,COLUMN(NHGIS!C$1))*F1752,0)</f>
        <v>335</v>
      </c>
      <c r="I1752">
        <f>ROUND(VLOOKUP($C1752,NHGIS!$A$2:$H$4300,COLUMN(NHGIS!D$1))*$F1752,0)</f>
        <v>18</v>
      </c>
      <c r="J1752">
        <f>ROUND(VLOOKUP($C1752,NHGIS!$A$2:$H$4300,COLUMN(NHGIS!E$1))*$F1752,0)</f>
        <v>17</v>
      </c>
      <c r="K1752">
        <f>ROUND(VLOOKUP($C1752,NHGIS!$A$2:$H$4300,COLUMN(NHGIS!F$1))*$F1752,0)</f>
        <v>76</v>
      </c>
      <c r="L1752">
        <f>ROUND(VLOOKUP($C1752,NHGIS!$A$2:$H$4300,COLUMN(NHGIS!G$1))*$F1752,0)</f>
        <v>24</v>
      </c>
      <c r="M1752">
        <f>ROUND(VLOOKUP($C1752,NHGIS!$A$2:$H$4300,COLUMN(NHGIS!H$1))*$F1752,0)</f>
        <v>516</v>
      </c>
    </row>
    <row r="1753" spans="1:13" x14ac:dyDescent="0.2">
      <c r="A1753">
        <v>1</v>
      </c>
      <c r="B1753" t="s">
        <v>17</v>
      </c>
      <c r="C1753">
        <v>1754</v>
      </c>
      <c r="D1753">
        <f>SUMIFS('MPO Data'!D:D,'MPO Data'!C:C,TAZ!C1753)</f>
        <v>2146</v>
      </c>
      <c r="E1753">
        <f>SUMIFS(NHGIS!B:B,NHGIS!A:A,TAZ!C1753)</f>
        <v>2210</v>
      </c>
      <c r="F1753">
        <f t="shared" si="54"/>
        <v>2146</v>
      </c>
      <c r="G1753">
        <f t="shared" si="55"/>
        <v>1081</v>
      </c>
      <c r="H1753">
        <f>ROUND(VLOOKUP($C1753,NHGIS!$A$2:$H$4300,COLUMN(NHGIS!C$1))*F1753,0)</f>
        <v>1065</v>
      </c>
      <c r="I1753">
        <f>ROUND(VLOOKUP($C1753,NHGIS!$A$2:$H$4300,COLUMN(NHGIS!D$1))*$F1753,0)</f>
        <v>113</v>
      </c>
      <c r="J1753">
        <f>ROUND(VLOOKUP($C1753,NHGIS!$A$2:$H$4300,COLUMN(NHGIS!E$1))*$F1753,0)</f>
        <v>258</v>
      </c>
      <c r="K1753">
        <f>ROUND(VLOOKUP($C1753,NHGIS!$A$2:$H$4300,COLUMN(NHGIS!F$1))*$F1753,0)</f>
        <v>394</v>
      </c>
      <c r="L1753">
        <f>ROUND(VLOOKUP($C1753,NHGIS!$A$2:$H$4300,COLUMN(NHGIS!G$1))*$F1753,0)</f>
        <v>402</v>
      </c>
      <c r="M1753">
        <f>ROUND(VLOOKUP($C1753,NHGIS!$A$2:$H$4300,COLUMN(NHGIS!H$1))*$F1753,0)</f>
        <v>979</v>
      </c>
    </row>
    <row r="1754" spans="1:13" x14ac:dyDescent="0.2">
      <c r="A1754">
        <v>1</v>
      </c>
      <c r="B1754" t="s">
        <v>17</v>
      </c>
      <c r="C1754">
        <v>1755</v>
      </c>
      <c r="D1754">
        <f>SUMIFS('MPO Data'!D:D,'MPO Data'!C:C,TAZ!C1754)</f>
        <v>1057</v>
      </c>
      <c r="E1754">
        <f>SUMIFS(NHGIS!B:B,NHGIS!A:A,TAZ!C1754)</f>
        <v>1038</v>
      </c>
      <c r="F1754">
        <f t="shared" si="54"/>
        <v>1057</v>
      </c>
      <c r="G1754">
        <f t="shared" si="55"/>
        <v>647</v>
      </c>
      <c r="H1754">
        <f>ROUND(VLOOKUP($C1754,NHGIS!$A$2:$H$4300,COLUMN(NHGIS!C$1))*F1754,0)</f>
        <v>410</v>
      </c>
      <c r="I1754">
        <f>ROUND(VLOOKUP($C1754,NHGIS!$A$2:$H$4300,COLUMN(NHGIS!D$1))*$F1754,0)</f>
        <v>58</v>
      </c>
      <c r="J1754">
        <f>ROUND(VLOOKUP($C1754,NHGIS!$A$2:$H$4300,COLUMN(NHGIS!E$1))*$F1754,0)</f>
        <v>106</v>
      </c>
      <c r="K1754">
        <f>ROUND(VLOOKUP($C1754,NHGIS!$A$2:$H$4300,COLUMN(NHGIS!F$1))*$F1754,0)</f>
        <v>135</v>
      </c>
      <c r="L1754">
        <f>ROUND(VLOOKUP($C1754,NHGIS!$A$2:$H$4300,COLUMN(NHGIS!G$1))*$F1754,0)</f>
        <v>149</v>
      </c>
      <c r="M1754">
        <f>ROUND(VLOOKUP($C1754,NHGIS!$A$2:$H$4300,COLUMN(NHGIS!H$1))*$F1754,0)</f>
        <v>609</v>
      </c>
    </row>
    <row r="1755" spans="1:13" x14ac:dyDescent="0.2">
      <c r="A1755">
        <v>1</v>
      </c>
      <c r="B1755" t="s">
        <v>17</v>
      </c>
      <c r="C1755">
        <v>1756</v>
      </c>
      <c r="D1755">
        <f>SUMIFS('MPO Data'!D:D,'MPO Data'!C:C,TAZ!C1755)</f>
        <v>2120</v>
      </c>
      <c r="E1755">
        <f>SUMIFS(NHGIS!B:B,NHGIS!A:A,TAZ!C1755)</f>
        <v>2327</v>
      </c>
      <c r="F1755">
        <f t="shared" si="54"/>
        <v>2120</v>
      </c>
      <c r="G1755">
        <f t="shared" si="55"/>
        <v>1222</v>
      </c>
      <c r="H1755">
        <f>ROUND(VLOOKUP($C1755,NHGIS!$A$2:$H$4300,COLUMN(NHGIS!C$1))*F1755,0)</f>
        <v>898</v>
      </c>
      <c r="I1755">
        <f>ROUND(VLOOKUP($C1755,NHGIS!$A$2:$H$4300,COLUMN(NHGIS!D$1))*$F1755,0)</f>
        <v>149</v>
      </c>
      <c r="J1755">
        <f>ROUND(VLOOKUP($C1755,NHGIS!$A$2:$H$4300,COLUMN(NHGIS!E$1))*$F1755,0)</f>
        <v>230</v>
      </c>
      <c r="K1755">
        <f>ROUND(VLOOKUP($C1755,NHGIS!$A$2:$H$4300,COLUMN(NHGIS!F$1))*$F1755,0)</f>
        <v>343</v>
      </c>
      <c r="L1755">
        <f>ROUND(VLOOKUP($C1755,NHGIS!$A$2:$H$4300,COLUMN(NHGIS!G$1))*$F1755,0)</f>
        <v>269</v>
      </c>
      <c r="M1755">
        <f>ROUND(VLOOKUP($C1755,NHGIS!$A$2:$H$4300,COLUMN(NHGIS!H$1))*$F1755,0)</f>
        <v>1130</v>
      </c>
    </row>
    <row r="1756" spans="1:13" x14ac:dyDescent="0.2">
      <c r="A1756">
        <v>1</v>
      </c>
      <c r="B1756" t="s">
        <v>17</v>
      </c>
      <c r="C1756">
        <v>1757</v>
      </c>
      <c r="D1756">
        <f>SUMIFS('MPO Data'!D:D,'MPO Data'!C:C,TAZ!C1756)</f>
        <v>0</v>
      </c>
      <c r="E1756">
        <f>SUMIFS(NHGIS!B:B,NHGIS!A:A,TAZ!C1756)</f>
        <v>0</v>
      </c>
      <c r="F1756">
        <f t="shared" si="54"/>
        <v>0</v>
      </c>
      <c r="G1756">
        <f t="shared" si="55"/>
        <v>0</v>
      </c>
      <c r="H1756">
        <f>ROUND(VLOOKUP($C1756,NHGIS!$A$2:$H$4300,COLUMN(NHGIS!C$1))*F1756,0)</f>
        <v>0</v>
      </c>
      <c r="I1756">
        <f>ROUND(VLOOKUP($C1756,NHGIS!$A$2:$H$4300,COLUMN(NHGIS!D$1))*$F1756,0)</f>
        <v>0</v>
      </c>
      <c r="J1756">
        <f>ROUND(VLOOKUP($C1756,NHGIS!$A$2:$H$4300,COLUMN(NHGIS!E$1))*$F1756,0)</f>
        <v>0</v>
      </c>
      <c r="K1756">
        <f>ROUND(VLOOKUP($C1756,NHGIS!$A$2:$H$4300,COLUMN(NHGIS!F$1))*$F1756,0)</f>
        <v>0</v>
      </c>
      <c r="L1756">
        <f>ROUND(VLOOKUP($C1756,NHGIS!$A$2:$H$4300,COLUMN(NHGIS!G$1))*$F1756,0)</f>
        <v>0</v>
      </c>
      <c r="M1756">
        <f>ROUND(VLOOKUP($C1756,NHGIS!$A$2:$H$4300,COLUMN(NHGIS!H$1))*$F1756,0)</f>
        <v>0</v>
      </c>
    </row>
    <row r="1757" spans="1:13" x14ac:dyDescent="0.2">
      <c r="A1757">
        <v>1</v>
      </c>
      <c r="B1757" t="s">
        <v>17</v>
      </c>
      <c r="C1757">
        <v>1758</v>
      </c>
      <c r="D1757">
        <f>SUMIFS('MPO Data'!D:D,'MPO Data'!C:C,TAZ!C1757)</f>
        <v>2330</v>
      </c>
      <c r="E1757">
        <f>SUMIFS(NHGIS!B:B,NHGIS!A:A,TAZ!C1757)</f>
        <v>2628</v>
      </c>
      <c r="F1757">
        <f t="shared" si="54"/>
        <v>2330</v>
      </c>
      <c r="G1757">
        <f t="shared" si="55"/>
        <v>1012</v>
      </c>
      <c r="H1757">
        <f>ROUND(VLOOKUP($C1757,NHGIS!$A$2:$H$4300,COLUMN(NHGIS!C$1))*F1757,0)</f>
        <v>1318</v>
      </c>
      <c r="I1757">
        <f>ROUND(VLOOKUP($C1757,NHGIS!$A$2:$H$4300,COLUMN(NHGIS!D$1))*$F1757,0)</f>
        <v>195</v>
      </c>
      <c r="J1757">
        <f>ROUND(VLOOKUP($C1757,NHGIS!$A$2:$H$4300,COLUMN(NHGIS!E$1))*$F1757,0)</f>
        <v>210</v>
      </c>
      <c r="K1757">
        <f>ROUND(VLOOKUP($C1757,NHGIS!$A$2:$H$4300,COLUMN(NHGIS!F$1))*$F1757,0)</f>
        <v>129</v>
      </c>
      <c r="L1757">
        <f>ROUND(VLOOKUP($C1757,NHGIS!$A$2:$H$4300,COLUMN(NHGIS!G$1))*$F1757,0)</f>
        <v>169</v>
      </c>
      <c r="M1757">
        <f>ROUND(VLOOKUP($C1757,NHGIS!$A$2:$H$4300,COLUMN(NHGIS!H$1))*$F1757,0)</f>
        <v>1627</v>
      </c>
    </row>
    <row r="1758" spans="1:13" x14ac:dyDescent="0.2">
      <c r="A1758">
        <v>1</v>
      </c>
      <c r="B1758" t="s">
        <v>17</v>
      </c>
      <c r="C1758">
        <v>1759</v>
      </c>
      <c r="D1758">
        <f>SUMIFS('MPO Data'!D:D,'MPO Data'!C:C,TAZ!C1758)</f>
        <v>0</v>
      </c>
      <c r="E1758">
        <f>SUMIFS(NHGIS!B:B,NHGIS!A:A,TAZ!C1758)</f>
        <v>0</v>
      </c>
      <c r="F1758">
        <f t="shared" si="54"/>
        <v>0</v>
      </c>
      <c r="G1758">
        <f t="shared" si="55"/>
        <v>0</v>
      </c>
      <c r="H1758">
        <f>ROUND(VLOOKUP($C1758,NHGIS!$A$2:$H$4300,COLUMN(NHGIS!C$1))*F1758,0)</f>
        <v>0</v>
      </c>
      <c r="I1758">
        <f>ROUND(VLOOKUP($C1758,NHGIS!$A$2:$H$4300,COLUMN(NHGIS!D$1))*$F1758,0)</f>
        <v>0</v>
      </c>
      <c r="J1758">
        <f>ROUND(VLOOKUP($C1758,NHGIS!$A$2:$H$4300,COLUMN(NHGIS!E$1))*$F1758,0)</f>
        <v>0</v>
      </c>
      <c r="K1758">
        <f>ROUND(VLOOKUP($C1758,NHGIS!$A$2:$H$4300,COLUMN(NHGIS!F$1))*$F1758,0)</f>
        <v>0</v>
      </c>
      <c r="L1758">
        <f>ROUND(VLOOKUP($C1758,NHGIS!$A$2:$H$4300,COLUMN(NHGIS!G$1))*$F1758,0)</f>
        <v>0</v>
      </c>
      <c r="M1758">
        <f>ROUND(VLOOKUP($C1758,NHGIS!$A$2:$H$4300,COLUMN(NHGIS!H$1))*$F1758,0)</f>
        <v>0</v>
      </c>
    </row>
    <row r="1759" spans="1:13" x14ac:dyDescent="0.2">
      <c r="A1759">
        <v>1</v>
      </c>
      <c r="B1759" t="s">
        <v>17</v>
      </c>
      <c r="C1759">
        <v>1760</v>
      </c>
      <c r="D1759">
        <f>SUMIFS('MPO Data'!D:D,'MPO Data'!C:C,TAZ!C1759)</f>
        <v>1213</v>
      </c>
      <c r="E1759">
        <f>SUMIFS(NHGIS!B:B,NHGIS!A:A,TAZ!C1759)</f>
        <v>1227</v>
      </c>
      <c r="F1759">
        <f t="shared" si="54"/>
        <v>1213</v>
      </c>
      <c r="G1759">
        <f t="shared" si="55"/>
        <v>706</v>
      </c>
      <c r="H1759">
        <f>ROUND(VLOOKUP($C1759,NHGIS!$A$2:$H$4300,COLUMN(NHGIS!C$1))*F1759,0)</f>
        <v>507</v>
      </c>
      <c r="I1759">
        <f>ROUND(VLOOKUP($C1759,NHGIS!$A$2:$H$4300,COLUMN(NHGIS!D$1))*$F1759,0)</f>
        <v>66</v>
      </c>
      <c r="J1759">
        <f>ROUND(VLOOKUP($C1759,NHGIS!$A$2:$H$4300,COLUMN(NHGIS!E$1))*$F1759,0)</f>
        <v>15</v>
      </c>
      <c r="K1759">
        <f>ROUND(VLOOKUP($C1759,NHGIS!$A$2:$H$4300,COLUMN(NHGIS!F$1))*$F1759,0)</f>
        <v>98</v>
      </c>
      <c r="L1759">
        <f>ROUND(VLOOKUP($C1759,NHGIS!$A$2:$H$4300,COLUMN(NHGIS!G$1))*$F1759,0)</f>
        <v>45</v>
      </c>
      <c r="M1759">
        <f>ROUND(VLOOKUP($C1759,NHGIS!$A$2:$H$4300,COLUMN(NHGIS!H$1))*$F1759,0)</f>
        <v>989</v>
      </c>
    </row>
    <row r="1760" spans="1:13" x14ac:dyDescent="0.2">
      <c r="A1760">
        <v>1</v>
      </c>
      <c r="B1760" t="s">
        <v>17</v>
      </c>
      <c r="C1760">
        <v>1761</v>
      </c>
      <c r="D1760">
        <f>SUMIFS('MPO Data'!D:D,'MPO Data'!C:C,TAZ!C1760)</f>
        <v>1210</v>
      </c>
      <c r="E1760">
        <f>SUMIFS(NHGIS!B:B,NHGIS!A:A,TAZ!C1760)</f>
        <v>1213</v>
      </c>
      <c r="F1760">
        <f t="shared" si="54"/>
        <v>1210</v>
      </c>
      <c r="G1760">
        <f t="shared" si="55"/>
        <v>773</v>
      </c>
      <c r="H1760">
        <f>ROUND(VLOOKUP($C1760,NHGIS!$A$2:$H$4300,COLUMN(NHGIS!C$1))*F1760,0)</f>
        <v>437</v>
      </c>
      <c r="I1760">
        <f>ROUND(VLOOKUP($C1760,NHGIS!$A$2:$H$4300,COLUMN(NHGIS!D$1))*$F1760,0)</f>
        <v>24</v>
      </c>
      <c r="J1760">
        <f>ROUND(VLOOKUP($C1760,NHGIS!$A$2:$H$4300,COLUMN(NHGIS!E$1))*$F1760,0)</f>
        <v>105</v>
      </c>
      <c r="K1760">
        <f>ROUND(VLOOKUP($C1760,NHGIS!$A$2:$H$4300,COLUMN(NHGIS!F$1))*$F1760,0)</f>
        <v>50</v>
      </c>
      <c r="L1760">
        <f>ROUND(VLOOKUP($C1760,NHGIS!$A$2:$H$4300,COLUMN(NHGIS!G$1))*$F1760,0)</f>
        <v>48</v>
      </c>
      <c r="M1760">
        <f>ROUND(VLOOKUP($C1760,NHGIS!$A$2:$H$4300,COLUMN(NHGIS!H$1))*$F1760,0)</f>
        <v>984</v>
      </c>
    </row>
    <row r="1761" spans="1:13" x14ac:dyDescent="0.2">
      <c r="A1761">
        <v>1</v>
      </c>
      <c r="B1761" t="s">
        <v>17</v>
      </c>
      <c r="C1761">
        <v>1762</v>
      </c>
      <c r="D1761">
        <f>SUMIFS('MPO Data'!D:D,'MPO Data'!C:C,TAZ!C1761)</f>
        <v>535</v>
      </c>
      <c r="E1761">
        <f>SUMIFS(NHGIS!B:B,NHGIS!A:A,TAZ!C1761)</f>
        <v>492</v>
      </c>
      <c r="F1761">
        <f t="shared" si="54"/>
        <v>535</v>
      </c>
      <c r="G1761">
        <f t="shared" si="55"/>
        <v>356</v>
      </c>
      <c r="H1761">
        <f>ROUND(VLOOKUP($C1761,NHGIS!$A$2:$H$4300,COLUMN(NHGIS!C$1))*F1761,0)</f>
        <v>179</v>
      </c>
      <c r="I1761">
        <f>ROUND(VLOOKUP($C1761,NHGIS!$A$2:$H$4300,COLUMN(NHGIS!D$1))*$F1761,0)</f>
        <v>28</v>
      </c>
      <c r="J1761">
        <f>ROUND(VLOOKUP($C1761,NHGIS!$A$2:$H$4300,COLUMN(NHGIS!E$1))*$F1761,0)</f>
        <v>16</v>
      </c>
      <c r="K1761">
        <f>ROUND(VLOOKUP($C1761,NHGIS!$A$2:$H$4300,COLUMN(NHGIS!F$1))*$F1761,0)</f>
        <v>151</v>
      </c>
      <c r="L1761">
        <f>ROUND(VLOOKUP($C1761,NHGIS!$A$2:$H$4300,COLUMN(NHGIS!G$1))*$F1761,0)</f>
        <v>110</v>
      </c>
      <c r="M1761">
        <f>ROUND(VLOOKUP($C1761,NHGIS!$A$2:$H$4300,COLUMN(NHGIS!H$1))*$F1761,0)</f>
        <v>229</v>
      </c>
    </row>
    <row r="1762" spans="1:13" x14ac:dyDescent="0.2">
      <c r="A1762">
        <v>1</v>
      </c>
      <c r="B1762" t="s">
        <v>17</v>
      </c>
      <c r="C1762">
        <v>1763</v>
      </c>
      <c r="D1762">
        <f>SUMIFS('MPO Data'!D:D,'MPO Data'!C:C,TAZ!C1762)</f>
        <v>1215</v>
      </c>
      <c r="E1762">
        <f>SUMIFS(NHGIS!B:B,NHGIS!A:A,TAZ!C1762)</f>
        <v>1240</v>
      </c>
      <c r="F1762">
        <f t="shared" si="54"/>
        <v>1215</v>
      </c>
      <c r="G1762">
        <f t="shared" si="55"/>
        <v>683</v>
      </c>
      <c r="H1762">
        <f>ROUND(VLOOKUP($C1762,NHGIS!$A$2:$H$4300,COLUMN(NHGIS!C$1))*F1762,0)</f>
        <v>532</v>
      </c>
      <c r="I1762">
        <f>ROUND(VLOOKUP($C1762,NHGIS!$A$2:$H$4300,COLUMN(NHGIS!D$1))*$F1762,0)</f>
        <v>122</v>
      </c>
      <c r="J1762">
        <f>ROUND(VLOOKUP($C1762,NHGIS!$A$2:$H$4300,COLUMN(NHGIS!E$1))*$F1762,0)</f>
        <v>225</v>
      </c>
      <c r="K1762">
        <f>ROUND(VLOOKUP($C1762,NHGIS!$A$2:$H$4300,COLUMN(NHGIS!F$1))*$F1762,0)</f>
        <v>138</v>
      </c>
      <c r="L1762">
        <f>ROUND(VLOOKUP($C1762,NHGIS!$A$2:$H$4300,COLUMN(NHGIS!G$1))*$F1762,0)</f>
        <v>304</v>
      </c>
      <c r="M1762">
        <f>ROUND(VLOOKUP($C1762,NHGIS!$A$2:$H$4300,COLUMN(NHGIS!H$1))*$F1762,0)</f>
        <v>425</v>
      </c>
    </row>
    <row r="1763" spans="1:13" x14ac:dyDescent="0.2">
      <c r="A1763">
        <v>1</v>
      </c>
      <c r="B1763" t="s">
        <v>17</v>
      </c>
      <c r="C1763">
        <v>1764</v>
      </c>
      <c r="D1763">
        <f>SUMIFS('MPO Data'!D:D,'MPO Data'!C:C,TAZ!C1763)</f>
        <v>1853</v>
      </c>
      <c r="E1763">
        <f>SUMIFS(NHGIS!B:B,NHGIS!A:A,TAZ!C1763)</f>
        <v>2061</v>
      </c>
      <c r="F1763">
        <f t="shared" si="54"/>
        <v>1853</v>
      </c>
      <c r="G1763">
        <f t="shared" si="55"/>
        <v>1065</v>
      </c>
      <c r="H1763">
        <f>ROUND(VLOOKUP($C1763,NHGIS!$A$2:$H$4300,COLUMN(NHGIS!C$1))*F1763,0)</f>
        <v>788</v>
      </c>
      <c r="I1763">
        <f>ROUND(VLOOKUP($C1763,NHGIS!$A$2:$H$4300,COLUMN(NHGIS!D$1))*$F1763,0)</f>
        <v>144</v>
      </c>
      <c r="J1763">
        <f>ROUND(VLOOKUP($C1763,NHGIS!$A$2:$H$4300,COLUMN(NHGIS!E$1))*$F1763,0)</f>
        <v>309</v>
      </c>
      <c r="K1763">
        <f>ROUND(VLOOKUP($C1763,NHGIS!$A$2:$H$4300,COLUMN(NHGIS!F$1))*$F1763,0)</f>
        <v>282</v>
      </c>
      <c r="L1763">
        <f>ROUND(VLOOKUP($C1763,NHGIS!$A$2:$H$4300,COLUMN(NHGIS!G$1))*$F1763,0)</f>
        <v>320</v>
      </c>
      <c r="M1763">
        <f>ROUND(VLOOKUP($C1763,NHGIS!$A$2:$H$4300,COLUMN(NHGIS!H$1))*$F1763,0)</f>
        <v>797</v>
      </c>
    </row>
    <row r="1764" spans="1:13" x14ac:dyDescent="0.2">
      <c r="A1764">
        <v>1</v>
      </c>
      <c r="B1764" t="s">
        <v>17</v>
      </c>
      <c r="C1764">
        <v>1765</v>
      </c>
      <c r="D1764">
        <f>SUMIFS('MPO Data'!D:D,'MPO Data'!C:C,TAZ!C1764)</f>
        <v>2945</v>
      </c>
      <c r="E1764">
        <f>SUMIFS(NHGIS!B:B,NHGIS!A:A,TAZ!C1764)</f>
        <v>3100</v>
      </c>
      <c r="F1764">
        <f t="shared" si="54"/>
        <v>2945</v>
      </c>
      <c r="G1764">
        <f t="shared" si="55"/>
        <v>1761</v>
      </c>
      <c r="H1764">
        <f>ROUND(VLOOKUP($C1764,NHGIS!$A$2:$H$4300,COLUMN(NHGIS!C$1))*F1764,0)</f>
        <v>1184</v>
      </c>
      <c r="I1764">
        <f>ROUND(VLOOKUP($C1764,NHGIS!$A$2:$H$4300,COLUMN(NHGIS!D$1))*$F1764,0)</f>
        <v>194</v>
      </c>
      <c r="J1764">
        <f>ROUND(VLOOKUP($C1764,NHGIS!$A$2:$H$4300,COLUMN(NHGIS!E$1))*$F1764,0)</f>
        <v>295</v>
      </c>
      <c r="K1764">
        <f>ROUND(VLOOKUP($C1764,NHGIS!$A$2:$H$4300,COLUMN(NHGIS!F$1))*$F1764,0)</f>
        <v>343</v>
      </c>
      <c r="L1764">
        <f>ROUND(VLOOKUP($C1764,NHGIS!$A$2:$H$4300,COLUMN(NHGIS!G$1))*$F1764,0)</f>
        <v>444</v>
      </c>
      <c r="M1764">
        <f>ROUND(VLOOKUP($C1764,NHGIS!$A$2:$H$4300,COLUMN(NHGIS!H$1))*$F1764,0)</f>
        <v>1669</v>
      </c>
    </row>
    <row r="1765" spans="1:13" x14ac:dyDescent="0.2">
      <c r="A1765">
        <v>1</v>
      </c>
      <c r="B1765" t="s">
        <v>17</v>
      </c>
      <c r="C1765">
        <v>1766</v>
      </c>
      <c r="D1765">
        <f>SUMIFS('MPO Data'!D:D,'MPO Data'!C:C,TAZ!C1765)</f>
        <v>1830</v>
      </c>
      <c r="E1765">
        <f>SUMIFS(NHGIS!B:B,NHGIS!A:A,TAZ!C1765)</f>
        <v>1481</v>
      </c>
      <c r="F1765">
        <f t="shared" si="54"/>
        <v>1830</v>
      </c>
      <c r="G1765">
        <f t="shared" si="55"/>
        <v>1108</v>
      </c>
      <c r="H1765">
        <f>ROUND(VLOOKUP($C1765,NHGIS!$A$2:$H$4300,COLUMN(NHGIS!C$1))*F1765,0)</f>
        <v>722</v>
      </c>
      <c r="I1765">
        <f>ROUND(VLOOKUP($C1765,NHGIS!$A$2:$H$4300,COLUMN(NHGIS!D$1))*$F1765,0)</f>
        <v>36</v>
      </c>
      <c r="J1765">
        <f>ROUND(VLOOKUP($C1765,NHGIS!$A$2:$H$4300,COLUMN(NHGIS!E$1))*$F1765,0)</f>
        <v>379</v>
      </c>
      <c r="K1765">
        <f>ROUND(VLOOKUP($C1765,NHGIS!$A$2:$H$4300,COLUMN(NHGIS!F$1))*$F1765,0)</f>
        <v>208</v>
      </c>
      <c r="L1765">
        <f>ROUND(VLOOKUP($C1765,NHGIS!$A$2:$H$4300,COLUMN(NHGIS!G$1))*$F1765,0)</f>
        <v>204</v>
      </c>
      <c r="M1765">
        <f>ROUND(VLOOKUP($C1765,NHGIS!$A$2:$H$4300,COLUMN(NHGIS!H$1))*$F1765,0)</f>
        <v>1003</v>
      </c>
    </row>
    <row r="1766" spans="1:13" x14ac:dyDescent="0.2">
      <c r="A1766">
        <v>1</v>
      </c>
      <c r="B1766" t="s">
        <v>17</v>
      </c>
      <c r="C1766">
        <v>1767</v>
      </c>
      <c r="D1766">
        <f>SUMIFS('MPO Data'!D:D,'MPO Data'!C:C,TAZ!C1766)</f>
        <v>0</v>
      </c>
      <c r="E1766">
        <f>SUMIFS(NHGIS!B:B,NHGIS!A:A,TAZ!C1766)</f>
        <v>0</v>
      </c>
      <c r="F1766">
        <f t="shared" si="54"/>
        <v>0</v>
      </c>
      <c r="G1766">
        <f t="shared" si="55"/>
        <v>0</v>
      </c>
      <c r="H1766">
        <f>ROUND(VLOOKUP($C1766,NHGIS!$A$2:$H$4300,COLUMN(NHGIS!C$1))*F1766,0)</f>
        <v>0</v>
      </c>
      <c r="I1766">
        <f>ROUND(VLOOKUP($C1766,NHGIS!$A$2:$H$4300,COLUMN(NHGIS!D$1))*$F1766,0)</f>
        <v>0</v>
      </c>
      <c r="J1766">
        <f>ROUND(VLOOKUP($C1766,NHGIS!$A$2:$H$4300,COLUMN(NHGIS!E$1))*$F1766,0)</f>
        <v>0</v>
      </c>
      <c r="K1766">
        <f>ROUND(VLOOKUP($C1766,NHGIS!$A$2:$H$4300,COLUMN(NHGIS!F$1))*$F1766,0)</f>
        <v>0</v>
      </c>
      <c r="L1766">
        <f>ROUND(VLOOKUP($C1766,NHGIS!$A$2:$H$4300,COLUMN(NHGIS!G$1))*$F1766,0)</f>
        <v>0</v>
      </c>
      <c r="M1766">
        <f>ROUND(VLOOKUP($C1766,NHGIS!$A$2:$H$4300,COLUMN(NHGIS!H$1))*$F1766,0)</f>
        <v>0</v>
      </c>
    </row>
    <row r="1767" spans="1:13" x14ac:dyDescent="0.2">
      <c r="A1767">
        <v>1</v>
      </c>
      <c r="B1767" t="s">
        <v>17</v>
      </c>
      <c r="C1767">
        <v>1768</v>
      </c>
      <c r="D1767">
        <f>SUMIFS('MPO Data'!D:D,'MPO Data'!C:C,TAZ!C1767)</f>
        <v>942</v>
      </c>
      <c r="E1767">
        <f>SUMIFS(NHGIS!B:B,NHGIS!A:A,TAZ!C1767)</f>
        <v>540</v>
      </c>
      <c r="F1767">
        <f t="shared" si="54"/>
        <v>942</v>
      </c>
      <c r="G1767">
        <f t="shared" si="55"/>
        <v>609</v>
      </c>
      <c r="H1767">
        <f>ROUND(VLOOKUP($C1767,NHGIS!$A$2:$H$4300,COLUMN(NHGIS!C$1))*F1767,0)</f>
        <v>333</v>
      </c>
      <c r="I1767">
        <f>ROUND(VLOOKUP($C1767,NHGIS!$A$2:$H$4300,COLUMN(NHGIS!D$1))*$F1767,0)</f>
        <v>103</v>
      </c>
      <c r="J1767">
        <f>ROUND(VLOOKUP($C1767,NHGIS!$A$2:$H$4300,COLUMN(NHGIS!E$1))*$F1767,0)</f>
        <v>106</v>
      </c>
      <c r="K1767">
        <f>ROUND(VLOOKUP($C1767,NHGIS!$A$2:$H$4300,COLUMN(NHGIS!F$1))*$F1767,0)</f>
        <v>145</v>
      </c>
      <c r="L1767">
        <f>ROUND(VLOOKUP($C1767,NHGIS!$A$2:$H$4300,COLUMN(NHGIS!G$1))*$F1767,0)</f>
        <v>65</v>
      </c>
      <c r="M1767">
        <f>ROUND(VLOOKUP($C1767,NHGIS!$A$2:$H$4300,COLUMN(NHGIS!H$1))*$F1767,0)</f>
        <v>523</v>
      </c>
    </row>
    <row r="1768" spans="1:13" x14ac:dyDescent="0.2">
      <c r="A1768">
        <v>1</v>
      </c>
      <c r="B1768" t="s">
        <v>17</v>
      </c>
      <c r="C1768">
        <v>1769</v>
      </c>
      <c r="D1768">
        <f>SUMIFS('MPO Data'!D:D,'MPO Data'!C:C,TAZ!C1768)</f>
        <v>0</v>
      </c>
      <c r="E1768">
        <f>SUMIFS(NHGIS!B:B,NHGIS!A:A,TAZ!C1768)</f>
        <v>0</v>
      </c>
      <c r="F1768">
        <f t="shared" si="54"/>
        <v>0</v>
      </c>
      <c r="G1768">
        <f t="shared" si="55"/>
        <v>0</v>
      </c>
      <c r="H1768">
        <f>ROUND(VLOOKUP($C1768,NHGIS!$A$2:$H$4300,COLUMN(NHGIS!C$1))*F1768,0)</f>
        <v>0</v>
      </c>
      <c r="I1768">
        <f>ROUND(VLOOKUP($C1768,NHGIS!$A$2:$H$4300,COLUMN(NHGIS!D$1))*$F1768,0)</f>
        <v>0</v>
      </c>
      <c r="J1768">
        <f>ROUND(VLOOKUP($C1768,NHGIS!$A$2:$H$4300,COLUMN(NHGIS!E$1))*$F1768,0)</f>
        <v>0</v>
      </c>
      <c r="K1768">
        <f>ROUND(VLOOKUP($C1768,NHGIS!$A$2:$H$4300,COLUMN(NHGIS!F$1))*$F1768,0)</f>
        <v>0</v>
      </c>
      <c r="L1768">
        <f>ROUND(VLOOKUP($C1768,NHGIS!$A$2:$H$4300,COLUMN(NHGIS!G$1))*$F1768,0)</f>
        <v>0</v>
      </c>
      <c r="M1768">
        <f>ROUND(VLOOKUP($C1768,NHGIS!$A$2:$H$4300,COLUMN(NHGIS!H$1))*$F1768,0)</f>
        <v>0</v>
      </c>
    </row>
    <row r="1769" spans="1:13" x14ac:dyDescent="0.2">
      <c r="A1769">
        <v>1</v>
      </c>
      <c r="B1769" t="s">
        <v>17</v>
      </c>
      <c r="C1769">
        <v>1770</v>
      </c>
      <c r="D1769">
        <f>SUMIFS('MPO Data'!D:D,'MPO Data'!C:C,TAZ!C1769)</f>
        <v>0</v>
      </c>
      <c r="E1769">
        <f>SUMIFS(NHGIS!B:B,NHGIS!A:A,TAZ!C1769)</f>
        <v>0</v>
      </c>
      <c r="F1769">
        <f t="shared" si="54"/>
        <v>0</v>
      </c>
      <c r="G1769">
        <f t="shared" si="55"/>
        <v>0</v>
      </c>
      <c r="H1769">
        <f>ROUND(VLOOKUP($C1769,NHGIS!$A$2:$H$4300,COLUMN(NHGIS!C$1))*F1769,0)</f>
        <v>0</v>
      </c>
      <c r="I1769">
        <f>ROUND(VLOOKUP($C1769,NHGIS!$A$2:$H$4300,COLUMN(NHGIS!D$1))*$F1769,0)</f>
        <v>0</v>
      </c>
      <c r="J1769">
        <f>ROUND(VLOOKUP($C1769,NHGIS!$A$2:$H$4300,COLUMN(NHGIS!E$1))*$F1769,0)</f>
        <v>0</v>
      </c>
      <c r="K1769">
        <f>ROUND(VLOOKUP($C1769,NHGIS!$A$2:$H$4300,COLUMN(NHGIS!F$1))*$F1769,0)</f>
        <v>0</v>
      </c>
      <c r="L1769">
        <f>ROUND(VLOOKUP($C1769,NHGIS!$A$2:$H$4300,COLUMN(NHGIS!G$1))*$F1769,0)</f>
        <v>0</v>
      </c>
      <c r="M1769">
        <f>ROUND(VLOOKUP($C1769,NHGIS!$A$2:$H$4300,COLUMN(NHGIS!H$1))*$F1769,0)</f>
        <v>0</v>
      </c>
    </row>
    <row r="1770" spans="1:13" x14ac:dyDescent="0.2">
      <c r="A1770">
        <v>1</v>
      </c>
      <c r="B1770" t="s">
        <v>17</v>
      </c>
      <c r="C1770">
        <v>1771</v>
      </c>
      <c r="D1770">
        <f>SUMIFS('MPO Data'!D:D,'MPO Data'!C:C,TAZ!C1770)</f>
        <v>1697</v>
      </c>
      <c r="E1770">
        <f>SUMIFS(NHGIS!B:B,NHGIS!A:A,TAZ!C1770)</f>
        <v>1600</v>
      </c>
      <c r="F1770">
        <f t="shared" si="54"/>
        <v>1697</v>
      </c>
      <c r="G1770">
        <f t="shared" si="55"/>
        <v>1313</v>
      </c>
      <c r="H1770">
        <f>ROUND(VLOOKUP($C1770,NHGIS!$A$2:$H$4300,COLUMN(NHGIS!C$1))*F1770,0)</f>
        <v>384</v>
      </c>
      <c r="I1770">
        <f>ROUND(VLOOKUP($C1770,NHGIS!$A$2:$H$4300,COLUMN(NHGIS!D$1))*$F1770,0)</f>
        <v>252</v>
      </c>
      <c r="J1770">
        <f>ROUND(VLOOKUP($C1770,NHGIS!$A$2:$H$4300,COLUMN(NHGIS!E$1))*$F1770,0)</f>
        <v>208</v>
      </c>
      <c r="K1770">
        <f>ROUND(VLOOKUP($C1770,NHGIS!$A$2:$H$4300,COLUMN(NHGIS!F$1))*$F1770,0)</f>
        <v>152</v>
      </c>
      <c r="L1770">
        <f>ROUND(VLOOKUP($C1770,NHGIS!$A$2:$H$4300,COLUMN(NHGIS!G$1))*$F1770,0)</f>
        <v>244</v>
      </c>
      <c r="M1770">
        <f>ROUND(VLOOKUP($C1770,NHGIS!$A$2:$H$4300,COLUMN(NHGIS!H$1))*$F1770,0)</f>
        <v>841</v>
      </c>
    </row>
    <row r="1771" spans="1:13" x14ac:dyDescent="0.2">
      <c r="A1771">
        <v>1</v>
      </c>
      <c r="B1771" t="s">
        <v>17</v>
      </c>
      <c r="C1771">
        <v>1772</v>
      </c>
      <c r="D1771">
        <f>SUMIFS('MPO Data'!D:D,'MPO Data'!C:C,TAZ!C1771)</f>
        <v>2319</v>
      </c>
      <c r="E1771">
        <f>SUMIFS(NHGIS!B:B,NHGIS!A:A,TAZ!C1771)</f>
        <v>2403</v>
      </c>
      <c r="F1771">
        <f t="shared" si="54"/>
        <v>2319</v>
      </c>
      <c r="G1771">
        <f t="shared" si="55"/>
        <v>1212</v>
      </c>
      <c r="H1771">
        <f>ROUND(VLOOKUP($C1771,NHGIS!$A$2:$H$4300,COLUMN(NHGIS!C$1))*F1771,0)</f>
        <v>1107</v>
      </c>
      <c r="I1771">
        <f>ROUND(VLOOKUP($C1771,NHGIS!$A$2:$H$4300,COLUMN(NHGIS!D$1))*$F1771,0)</f>
        <v>148</v>
      </c>
      <c r="J1771">
        <f>ROUND(VLOOKUP($C1771,NHGIS!$A$2:$H$4300,COLUMN(NHGIS!E$1))*$F1771,0)</f>
        <v>294</v>
      </c>
      <c r="K1771">
        <f>ROUND(VLOOKUP($C1771,NHGIS!$A$2:$H$4300,COLUMN(NHGIS!F$1))*$F1771,0)</f>
        <v>237</v>
      </c>
      <c r="L1771">
        <f>ROUND(VLOOKUP($C1771,NHGIS!$A$2:$H$4300,COLUMN(NHGIS!G$1))*$F1771,0)</f>
        <v>253</v>
      </c>
      <c r="M1771">
        <f>ROUND(VLOOKUP($C1771,NHGIS!$A$2:$H$4300,COLUMN(NHGIS!H$1))*$F1771,0)</f>
        <v>1387</v>
      </c>
    </row>
    <row r="1772" spans="1:13" x14ac:dyDescent="0.2">
      <c r="A1772">
        <v>1</v>
      </c>
      <c r="B1772" t="s">
        <v>17</v>
      </c>
      <c r="C1772">
        <v>1773</v>
      </c>
      <c r="D1772">
        <f>SUMIFS('MPO Data'!D:D,'MPO Data'!C:C,TAZ!C1772)</f>
        <v>1671</v>
      </c>
      <c r="E1772">
        <f>SUMIFS(NHGIS!B:B,NHGIS!A:A,TAZ!C1772)</f>
        <v>1665</v>
      </c>
      <c r="F1772">
        <f t="shared" si="54"/>
        <v>1671</v>
      </c>
      <c r="G1772">
        <f t="shared" si="55"/>
        <v>877</v>
      </c>
      <c r="H1772">
        <f>ROUND(VLOOKUP($C1772,NHGIS!$A$2:$H$4300,COLUMN(NHGIS!C$1))*F1772,0)</f>
        <v>794</v>
      </c>
      <c r="I1772">
        <f>ROUND(VLOOKUP($C1772,NHGIS!$A$2:$H$4300,COLUMN(NHGIS!D$1))*$F1772,0)</f>
        <v>74</v>
      </c>
      <c r="J1772">
        <f>ROUND(VLOOKUP($C1772,NHGIS!$A$2:$H$4300,COLUMN(NHGIS!E$1))*$F1772,0)</f>
        <v>110</v>
      </c>
      <c r="K1772">
        <f>ROUND(VLOOKUP($C1772,NHGIS!$A$2:$H$4300,COLUMN(NHGIS!F$1))*$F1772,0)</f>
        <v>126</v>
      </c>
      <c r="L1772">
        <f>ROUND(VLOOKUP($C1772,NHGIS!$A$2:$H$4300,COLUMN(NHGIS!G$1))*$F1772,0)</f>
        <v>196</v>
      </c>
      <c r="M1772">
        <f>ROUND(VLOOKUP($C1772,NHGIS!$A$2:$H$4300,COLUMN(NHGIS!H$1))*$F1772,0)</f>
        <v>1164</v>
      </c>
    </row>
    <row r="1773" spans="1:13" x14ac:dyDescent="0.2">
      <c r="A1773">
        <v>1</v>
      </c>
      <c r="B1773" t="s">
        <v>17</v>
      </c>
      <c r="C1773">
        <v>1774</v>
      </c>
      <c r="D1773">
        <f>SUMIFS('MPO Data'!D:D,'MPO Data'!C:C,TAZ!C1773)</f>
        <v>1759</v>
      </c>
      <c r="E1773">
        <f>SUMIFS(NHGIS!B:B,NHGIS!A:A,TAZ!C1773)</f>
        <v>1793</v>
      </c>
      <c r="F1773">
        <f t="shared" si="54"/>
        <v>1759</v>
      </c>
      <c r="G1773">
        <f t="shared" si="55"/>
        <v>887</v>
      </c>
      <c r="H1773">
        <f>ROUND(VLOOKUP($C1773,NHGIS!$A$2:$H$4300,COLUMN(NHGIS!C$1))*F1773,0)</f>
        <v>872</v>
      </c>
      <c r="I1773">
        <f>ROUND(VLOOKUP($C1773,NHGIS!$A$2:$H$4300,COLUMN(NHGIS!D$1))*$F1773,0)</f>
        <v>106</v>
      </c>
      <c r="J1773">
        <f>ROUND(VLOOKUP($C1773,NHGIS!$A$2:$H$4300,COLUMN(NHGIS!E$1))*$F1773,0)</f>
        <v>181</v>
      </c>
      <c r="K1773">
        <f>ROUND(VLOOKUP($C1773,NHGIS!$A$2:$H$4300,COLUMN(NHGIS!F$1))*$F1773,0)</f>
        <v>174</v>
      </c>
      <c r="L1773">
        <f>ROUND(VLOOKUP($C1773,NHGIS!$A$2:$H$4300,COLUMN(NHGIS!G$1))*$F1773,0)</f>
        <v>167</v>
      </c>
      <c r="M1773">
        <f>ROUND(VLOOKUP($C1773,NHGIS!$A$2:$H$4300,COLUMN(NHGIS!H$1))*$F1773,0)</f>
        <v>1131</v>
      </c>
    </row>
    <row r="1774" spans="1:13" x14ac:dyDescent="0.2">
      <c r="A1774">
        <v>1</v>
      </c>
      <c r="B1774" t="s">
        <v>17</v>
      </c>
      <c r="C1774">
        <v>1775</v>
      </c>
      <c r="D1774">
        <f>SUMIFS('MPO Data'!D:D,'MPO Data'!C:C,TAZ!C1774)</f>
        <v>1410</v>
      </c>
      <c r="E1774">
        <f>SUMIFS(NHGIS!B:B,NHGIS!A:A,TAZ!C1774)</f>
        <v>1453</v>
      </c>
      <c r="F1774">
        <f t="shared" si="54"/>
        <v>1410</v>
      </c>
      <c r="G1774">
        <f t="shared" si="55"/>
        <v>835</v>
      </c>
      <c r="H1774">
        <f>ROUND(VLOOKUP($C1774,NHGIS!$A$2:$H$4300,COLUMN(NHGIS!C$1))*F1774,0)</f>
        <v>575</v>
      </c>
      <c r="I1774">
        <f>ROUND(VLOOKUP($C1774,NHGIS!$A$2:$H$4300,COLUMN(NHGIS!D$1))*$F1774,0)</f>
        <v>153</v>
      </c>
      <c r="J1774">
        <f>ROUND(VLOOKUP($C1774,NHGIS!$A$2:$H$4300,COLUMN(NHGIS!E$1))*$F1774,0)</f>
        <v>131</v>
      </c>
      <c r="K1774">
        <f>ROUND(VLOOKUP($C1774,NHGIS!$A$2:$H$4300,COLUMN(NHGIS!F$1))*$F1774,0)</f>
        <v>225</v>
      </c>
      <c r="L1774">
        <f>ROUND(VLOOKUP($C1774,NHGIS!$A$2:$H$4300,COLUMN(NHGIS!G$1))*$F1774,0)</f>
        <v>158</v>
      </c>
      <c r="M1774">
        <f>ROUND(VLOOKUP($C1774,NHGIS!$A$2:$H$4300,COLUMN(NHGIS!H$1))*$F1774,0)</f>
        <v>742</v>
      </c>
    </row>
    <row r="1775" spans="1:13" x14ac:dyDescent="0.2">
      <c r="A1775">
        <v>1</v>
      </c>
      <c r="B1775" t="s">
        <v>17</v>
      </c>
      <c r="C1775">
        <v>1776</v>
      </c>
      <c r="D1775">
        <f>SUMIFS('MPO Data'!D:D,'MPO Data'!C:C,TAZ!C1775)</f>
        <v>0</v>
      </c>
      <c r="E1775">
        <f>SUMIFS(NHGIS!B:B,NHGIS!A:A,TAZ!C1775)</f>
        <v>0</v>
      </c>
      <c r="F1775">
        <f t="shared" si="54"/>
        <v>0</v>
      </c>
      <c r="G1775">
        <f t="shared" si="55"/>
        <v>0</v>
      </c>
      <c r="H1775">
        <f>ROUND(VLOOKUP($C1775,NHGIS!$A$2:$H$4300,COLUMN(NHGIS!C$1))*F1775,0)</f>
        <v>0</v>
      </c>
      <c r="I1775">
        <f>ROUND(VLOOKUP($C1775,NHGIS!$A$2:$H$4300,COLUMN(NHGIS!D$1))*$F1775,0)</f>
        <v>0</v>
      </c>
      <c r="J1775">
        <f>ROUND(VLOOKUP($C1775,NHGIS!$A$2:$H$4300,COLUMN(NHGIS!E$1))*$F1775,0)</f>
        <v>0</v>
      </c>
      <c r="K1775">
        <f>ROUND(VLOOKUP($C1775,NHGIS!$A$2:$H$4300,COLUMN(NHGIS!F$1))*$F1775,0)</f>
        <v>0</v>
      </c>
      <c r="L1775">
        <f>ROUND(VLOOKUP($C1775,NHGIS!$A$2:$H$4300,COLUMN(NHGIS!G$1))*$F1775,0)</f>
        <v>0</v>
      </c>
      <c r="M1775">
        <f>ROUND(VLOOKUP($C1775,NHGIS!$A$2:$H$4300,COLUMN(NHGIS!H$1))*$F1775,0)</f>
        <v>0</v>
      </c>
    </row>
    <row r="1776" spans="1:13" x14ac:dyDescent="0.2">
      <c r="A1776">
        <v>1</v>
      </c>
      <c r="B1776" t="s">
        <v>17</v>
      </c>
      <c r="C1776">
        <v>1780</v>
      </c>
      <c r="D1776">
        <f>SUMIFS('MPO Data'!D:D,'MPO Data'!C:C,TAZ!C1776)</f>
        <v>337</v>
      </c>
      <c r="E1776">
        <f>SUMIFS(NHGIS!B:B,NHGIS!A:A,TAZ!C1776)</f>
        <v>312</v>
      </c>
      <c r="F1776">
        <f t="shared" si="54"/>
        <v>337</v>
      </c>
      <c r="G1776">
        <f t="shared" si="55"/>
        <v>175</v>
      </c>
      <c r="H1776">
        <f>ROUND(VLOOKUP($C1776,NHGIS!$A$2:$H$4300,COLUMN(NHGIS!C$1))*F1776,0)</f>
        <v>162</v>
      </c>
      <c r="I1776">
        <f>ROUND(VLOOKUP($C1776,NHGIS!$A$2:$H$4300,COLUMN(NHGIS!D$1))*$F1776,0)</f>
        <v>4</v>
      </c>
      <c r="J1776">
        <f>ROUND(VLOOKUP($C1776,NHGIS!$A$2:$H$4300,COLUMN(NHGIS!E$1))*$F1776,0)</f>
        <v>10</v>
      </c>
      <c r="K1776">
        <f>ROUND(VLOOKUP($C1776,NHGIS!$A$2:$H$4300,COLUMN(NHGIS!F$1))*$F1776,0)</f>
        <v>2</v>
      </c>
      <c r="L1776">
        <f>ROUND(VLOOKUP($C1776,NHGIS!$A$2:$H$4300,COLUMN(NHGIS!G$1))*$F1776,0)</f>
        <v>32</v>
      </c>
      <c r="M1776">
        <f>ROUND(VLOOKUP($C1776,NHGIS!$A$2:$H$4300,COLUMN(NHGIS!H$1))*$F1776,0)</f>
        <v>288</v>
      </c>
    </row>
    <row r="1777" spans="1:13" x14ac:dyDescent="0.2">
      <c r="A1777">
        <v>1</v>
      </c>
      <c r="B1777" t="s">
        <v>17</v>
      </c>
      <c r="C1777">
        <v>1781</v>
      </c>
      <c r="D1777">
        <f>SUMIFS('MPO Data'!D:D,'MPO Data'!C:C,TAZ!C1777)</f>
        <v>265</v>
      </c>
      <c r="E1777">
        <f>SUMIFS(NHGIS!B:B,NHGIS!A:A,TAZ!C1777)</f>
        <v>245</v>
      </c>
      <c r="F1777">
        <f t="shared" si="54"/>
        <v>265</v>
      </c>
      <c r="G1777">
        <f t="shared" si="55"/>
        <v>171</v>
      </c>
      <c r="H1777">
        <f>ROUND(VLOOKUP($C1777,NHGIS!$A$2:$H$4300,COLUMN(NHGIS!C$1))*F1777,0)</f>
        <v>94</v>
      </c>
      <c r="I1777">
        <f>ROUND(VLOOKUP($C1777,NHGIS!$A$2:$H$4300,COLUMN(NHGIS!D$1))*$F1777,0)</f>
        <v>24</v>
      </c>
      <c r="J1777">
        <f>ROUND(VLOOKUP($C1777,NHGIS!$A$2:$H$4300,COLUMN(NHGIS!E$1))*$F1777,0)</f>
        <v>41</v>
      </c>
      <c r="K1777">
        <f>ROUND(VLOOKUP($C1777,NHGIS!$A$2:$H$4300,COLUMN(NHGIS!F$1))*$F1777,0)</f>
        <v>36</v>
      </c>
      <c r="L1777">
        <f>ROUND(VLOOKUP($C1777,NHGIS!$A$2:$H$4300,COLUMN(NHGIS!G$1))*$F1777,0)</f>
        <v>22</v>
      </c>
      <c r="M1777">
        <f>ROUND(VLOOKUP($C1777,NHGIS!$A$2:$H$4300,COLUMN(NHGIS!H$1))*$F1777,0)</f>
        <v>143</v>
      </c>
    </row>
    <row r="1778" spans="1:13" x14ac:dyDescent="0.2">
      <c r="A1778">
        <v>1</v>
      </c>
      <c r="B1778" t="s">
        <v>17</v>
      </c>
      <c r="C1778">
        <v>1782</v>
      </c>
      <c r="D1778">
        <f>SUMIFS('MPO Data'!D:D,'MPO Data'!C:C,TAZ!C1778)</f>
        <v>967</v>
      </c>
      <c r="E1778">
        <f>SUMIFS(NHGIS!B:B,NHGIS!A:A,TAZ!C1778)</f>
        <v>1039</v>
      </c>
      <c r="F1778">
        <f t="shared" si="54"/>
        <v>967</v>
      </c>
      <c r="G1778">
        <f t="shared" si="55"/>
        <v>789</v>
      </c>
      <c r="H1778">
        <f>ROUND(VLOOKUP($C1778,NHGIS!$A$2:$H$4300,COLUMN(NHGIS!C$1))*F1778,0)</f>
        <v>178</v>
      </c>
      <c r="I1778">
        <f>ROUND(VLOOKUP($C1778,NHGIS!$A$2:$H$4300,COLUMN(NHGIS!D$1))*$F1778,0)</f>
        <v>197</v>
      </c>
      <c r="J1778">
        <f>ROUND(VLOOKUP($C1778,NHGIS!$A$2:$H$4300,COLUMN(NHGIS!E$1))*$F1778,0)</f>
        <v>168</v>
      </c>
      <c r="K1778">
        <f>ROUND(VLOOKUP($C1778,NHGIS!$A$2:$H$4300,COLUMN(NHGIS!F$1))*$F1778,0)</f>
        <v>104</v>
      </c>
      <c r="L1778">
        <f>ROUND(VLOOKUP($C1778,NHGIS!$A$2:$H$4300,COLUMN(NHGIS!G$1))*$F1778,0)</f>
        <v>166</v>
      </c>
      <c r="M1778">
        <f>ROUND(VLOOKUP($C1778,NHGIS!$A$2:$H$4300,COLUMN(NHGIS!H$1))*$F1778,0)</f>
        <v>331</v>
      </c>
    </row>
    <row r="1779" spans="1:13" x14ac:dyDescent="0.2">
      <c r="A1779">
        <v>1</v>
      </c>
      <c r="B1779" t="s">
        <v>17</v>
      </c>
      <c r="C1779">
        <v>1783</v>
      </c>
      <c r="D1779">
        <f>SUMIFS('MPO Data'!D:D,'MPO Data'!C:C,TAZ!C1779)</f>
        <v>713</v>
      </c>
      <c r="E1779">
        <f>SUMIFS(NHGIS!B:B,NHGIS!A:A,TAZ!C1779)</f>
        <v>299.2</v>
      </c>
      <c r="F1779">
        <f t="shared" si="54"/>
        <v>713</v>
      </c>
      <c r="G1779">
        <f t="shared" si="55"/>
        <v>304</v>
      </c>
      <c r="H1779">
        <f>ROUND(VLOOKUP($C1779,NHGIS!$A$2:$H$4300,COLUMN(NHGIS!C$1))*F1779,0)</f>
        <v>409</v>
      </c>
      <c r="I1779">
        <f>ROUND(VLOOKUP($C1779,NHGIS!$A$2:$H$4300,COLUMN(NHGIS!D$1))*$F1779,0)</f>
        <v>36</v>
      </c>
      <c r="J1779">
        <f>ROUND(VLOOKUP($C1779,NHGIS!$A$2:$H$4300,COLUMN(NHGIS!E$1))*$F1779,0)</f>
        <v>57</v>
      </c>
      <c r="K1779">
        <f>ROUND(VLOOKUP($C1779,NHGIS!$A$2:$H$4300,COLUMN(NHGIS!F$1))*$F1779,0)</f>
        <v>34</v>
      </c>
      <c r="L1779">
        <f>ROUND(VLOOKUP($C1779,NHGIS!$A$2:$H$4300,COLUMN(NHGIS!G$1))*$F1779,0)</f>
        <v>51</v>
      </c>
      <c r="M1779">
        <f>ROUND(VLOOKUP($C1779,NHGIS!$A$2:$H$4300,COLUMN(NHGIS!H$1))*$F1779,0)</f>
        <v>535</v>
      </c>
    </row>
    <row r="1780" spans="1:13" x14ac:dyDescent="0.2">
      <c r="A1780">
        <v>1</v>
      </c>
      <c r="B1780" t="s">
        <v>17</v>
      </c>
      <c r="C1780">
        <v>1784</v>
      </c>
      <c r="D1780">
        <f>SUMIFS('MPO Data'!D:D,'MPO Data'!C:C,TAZ!C1780)</f>
        <v>1179</v>
      </c>
      <c r="E1780">
        <f>SUMIFS(NHGIS!B:B,NHGIS!A:A,TAZ!C1780)</f>
        <v>1135</v>
      </c>
      <c r="F1780">
        <f t="shared" si="54"/>
        <v>1179</v>
      </c>
      <c r="G1780">
        <f t="shared" si="55"/>
        <v>765</v>
      </c>
      <c r="H1780">
        <f>ROUND(VLOOKUP($C1780,NHGIS!$A$2:$H$4300,COLUMN(NHGIS!C$1))*F1780,0)</f>
        <v>414</v>
      </c>
      <c r="I1780">
        <f>ROUND(VLOOKUP($C1780,NHGIS!$A$2:$H$4300,COLUMN(NHGIS!D$1))*$F1780,0)</f>
        <v>197</v>
      </c>
      <c r="J1780">
        <f>ROUND(VLOOKUP($C1780,NHGIS!$A$2:$H$4300,COLUMN(NHGIS!E$1))*$F1780,0)</f>
        <v>31</v>
      </c>
      <c r="K1780">
        <f>ROUND(VLOOKUP($C1780,NHGIS!$A$2:$H$4300,COLUMN(NHGIS!F$1))*$F1780,0)</f>
        <v>107</v>
      </c>
      <c r="L1780">
        <f>ROUND(VLOOKUP($C1780,NHGIS!$A$2:$H$4300,COLUMN(NHGIS!G$1))*$F1780,0)</f>
        <v>314</v>
      </c>
      <c r="M1780">
        <f>ROUND(VLOOKUP($C1780,NHGIS!$A$2:$H$4300,COLUMN(NHGIS!H$1))*$F1780,0)</f>
        <v>530</v>
      </c>
    </row>
    <row r="1781" spans="1:13" x14ac:dyDescent="0.2">
      <c r="A1781">
        <v>1</v>
      </c>
      <c r="B1781" t="s">
        <v>17</v>
      </c>
      <c r="C1781">
        <v>1785</v>
      </c>
      <c r="D1781">
        <f>SUMIFS('MPO Data'!D:D,'MPO Data'!C:C,TAZ!C1781)</f>
        <v>292</v>
      </c>
      <c r="E1781">
        <f>SUMIFS(NHGIS!B:B,NHGIS!A:A,TAZ!C1781)</f>
        <v>268</v>
      </c>
      <c r="F1781">
        <f t="shared" si="54"/>
        <v>292</v>
      </c>
      <c r="G1781">
        <f t="shared" si="55"/>
        <v>125</v>
      </c>
      <c r="H1781">
        <f>ROUND(VLOOKUP($C1781,NHGIS!$A$2:$H$4300,COLUMN(NHGIS!C$1))*F1781,0)</f>
        <v>167</v>
      </c>
      <c r="I1781">
        <f>ROUND(VLOOKUP($C1781,NHGIS!$A$2:$H$4300,COLUMN(NHGIS!D$1))*$F1781,0)</f>
        <v>0</v>
      </c>
      <c r="J1781">
        <f>ROUND(VLOOKUP($C1781,NHGIS!$A$2:$H$4300,COLUMN(NHGIS!E$1))*$F1781,0)</f>
        <v>9</v>
      </c>
      <c r="K1781">
        <f>ROUND(VLOOKUP($C1781,NHGIS!$A$2:$H$4300,COLUMN(NHGIS!F$1))*$F1781,0)</f>
        <v>23</v>
      </c>
      <c r="L1781">
        <f>ROUND(VLOOKUP($C1781,NHGIS!$A$2:$H$4300,COLUMN(NHGIS!G$1))*$F1781,0)</f>
        <v>21</v>
      </c>
      <c r="M1781">
        <f>ROUND(VLOOKUP($C1781,NHGIS!$A$2:$H$4300,COLUMN(NHGIS!H$1))*$F1781,0)</f>
        <v>240</v>
      </c>
    </row>
    <row r="1782" spans="1:13" x14ac:dyDescent="0.2">
      <c r="A1782">
        <v>1</v>
      </c>
      <c r="B1782" t="s">
        <v>17</v>
      </c>
      <c r="C1782">
        <v>1786</v>
      </c>
      <c r="D1782">
        <f>SUMIFS('MPO Data'!D:D,'MPO Data'!C:C,TAZ!C1782)</f>
        <v>223</v>
      </c>
      <c r="E1782">
        <f>SUMIFS(NHGIS!B:B,NHGIS!A:A,TAZ!C1782)</f>
        <v>374.5</v>
      </c>
      <c r="F1782">
        <f t="shared" si="54"/>
        <v>223</v>
      </c>
      <c r="G1782">
        <f t="shared" si="55"/>
        <v>118</v>
      </c>
      <c r="H1782">
        <f>ROUND(VLOOKUP($C1782,NHGIS!$A$2:$H$4300,COLUMN(NHGIS!C$1))*F1782,0)</f>
        <v>105</v>
      </c>
      <c r="I1782">
        <f>ROUND(VLOOKUP($C1782,NHGIS!$A$2:$H$4300,COLUMN(NHGIS!D$1))*$F1782,0)</f>
        <v>38</v>
      </c>
      <c r="J1782">
        <f>ROUND(VLOOKUP($C1782,NHGIS!$A$2:$H$4300,COLUMN(NHGIS!E$1))*$F1782,0)</f>
        <v>14</v>
      </c>
      <c r="K1782">
        <f>ROUND(VLOOKUP($C1782,NHGIS!$A$2:$H$4300,COLUMN(NHGIS!F$1))*$F1782,0)</f>
        <v>24</v>
      </c>
      <c r="L1782">
        <f>ROUND(VLOOKUP($C1782,NHGIS!$A$2:$H$4300,COLUMN(NHGIS!G$1))*$F1782,0)</f>
        <v>25</v>
      </c>
      <c r="M1782">
        <f>ROUND(VLOOKUP($C1782,NHGIS!$A$2:$H$4300,COLUMN(NHGIS!H$1))*$F1782,0)</f>
        <v>122</v>
      </c>
    </row>
    <row r="1783" spans="1:13" x14ac:dyDescent="0.2">
      <c r="A1783">
        <v>1</v>
      </c>
      <c r="B1783" t="s">
        <v>17</v>
      </c>
      <c r="C1783">
        <v>1787</v>
      </c>
      <c r="D1783">
        <f>SUMIFS('MPO Data'!D:D,'MPO Data'!C:C,TAZ!C1783)</f>
        <v>842</v>
      </c>
      <c r="E1783">
        <f>SUMIFS(NHGIS!B:B,NHGIS!A:A,TAZ!C1783)</f>
        <v>688</v>
      </c>
      <c r="F1783">
        <f t="shared" si="54"/>
        <v>842</v>
      </c>
      <c r="G1783">
        <f t="shared" si="55"/>
        <v>374</v>
      </c>
      <c r="H1783">
        <f>ROUND(VLOOKUP($C1783,NHGIS!$A$2:$H$4300,COLUMN(NHGIS!C$1))*F1783,0)</f>
        <v>468</v>
      </c>
      <c r="I1783">
        <f>ROUND(VLOOKUP($C1783,NHGIS!$A$2:$H$4300,COLUMN(NHGIS!D$1))*$F1783,0)</f>
        <v>10</v>
      </c>
      <c r="J1783">
        <f>ROUND(VLOOKUP($C1783,NHGIS!$A$2:$H$4300,COLUMN(NHGIS!E$1))*$F1783,0)</f>
        <v>144</v>
      </c>
      <c r="K1783">
        <f>ROUND(VLOOKUP($C1783,NHGIS!$A$2:$H$4300,COLUMN(NHGIS!F$1))*$F1783,0)</f>
        <v>86</v>
      </c>
      <c r="L1783">
        <f>ROUND(VLOOKUP($C1783,NHGIS!$A$2:$H$4300,COLUMN(NHGIS!G$1))*$F1783,0)</f>
        <v>151</v>
      </c>
      <c r="M1783">
        <f>ROUND(VLOOKUP($C1783,NHGIS!$A$2:$H$4300,COLUMN(NHGIS!H$1))*$F1783,0)</f>
        <v>452</v>
      </c>
    </row>
    <row r="1784" spans="1:13" x14ac:dyDescent="0.2">
      <c r="A1784">
        <v>1</v>
      </c>
      <c r="B1784" t="s">
        <v>17</v>
      </c>
      <c r="C1784">
        <v>1788</v>
      </c>
      <c r="D1784">
        <f>SUMIFS('MPO Data'!D:D,'MPO Data'!C:C,TAZ!C1784)</f>
        <v>632</v>
      </c>
      <c r="E1784">
        <f>SUMIFS(NHGIS!B:B,NHGIS!A:A,TAZ!C1784)</f>
        <v>715</v>
      </c>
      <c r="F1784">
        <f t="shared" si="54"/>
        <v>632</v>
      </c>
      <c r="G1784">
        <f t="shared" si="55"/>
        <v>335</v>
      </c>
      <c r="H1784">
        <f>ROUND(VLOOKUP($C1784,NHGIS!$A$2:$H$4300,COLUMN(NHGIS!C$1))*F1784,0)</f>
        <v>297</v>
      </c>
      <c r="I1784">
        <f>ROUND(VLOOKUP($C1784,NHGIS!$A$2:$H$4300,COLUMN(NHGIS!D$1))*$F1784,0)</f>
        <v>27</v>
      </c>
      <c r="J1784">
        <f>ROUND(VLOOKUP($C1784,NHGIS!$A$2:$H$4300,COLUMN(NHGIS!E$1))*$F1784,0)</f>
        <v>43</v>
      </c>
      <c r="K1784">
        <f>ROUND(VLOOKUP($C1784,NHGIS!$A$2:$H$4300,COLUMN(NHGIS!F$1))*$F1784,0)</f>
        <v>137</v>
      </c>
      <c r="L1784">
        <f>ROUND(VLOOKUP($C1784,NHGIS!$A$2:$H$4300,COLUMN(NHGIS!G$1))*$F1784,0)</f>
        <v>89</v>
      </c>
      <c r="M1784">
        <f>ROUND(VLOOKUP($C1784,NHGIS!$A$2:$H$4300,COLUMN(NHGIS!H$1))*$F1784,0)</f>
        <v>336</v>
      </c>
    </row>
    <row r="1785" spans="1:13" x14ac:dyDescent="0.2">
      <c r="A1785">
        <v>1</v>
      </c>
      <c r="B1785" t="s">
        <v>17</v>
      </c>
      <c r="C1785">
        <v>1789</v>
      </c>
      <c r="D1785">
        <f>SUMIFS('MPO Data'!D:D,'MPO Data'!C:C,TAZ!C1785)</f>
        <v>779</v>
      </c>
      <c r="E1785">
        <f>SUMIFS(NHGIS!B:B,NHGIS!A:A,TAZ!C1785)</f>
        <v>828</v>
      </c>
      <c r="F1785">
        <f t="shared" si="54"/>
        <v>779</v>
      </c>
      <c r="G1785">
        <f t="shared" si="55"/>
        <v>425</v>
      </c>
      <c r="H1785">
        <f>ROUND(VLOOKUP($C1785,NHGIS!$A$2:$H$4300,COLUMN(NHGIS!C$1))*F1785,0)</f>
        <v>354</v>
      </c>
      <c r="I1785">
        <f>ROUND(VLOOKUP($C1785,NHGIS!$A$2:$H$4300,COLUMN(NHGIS!D$1))*$F1785,0)</f>
        <v>39</v>
      </c>
      <c r="J1785">
        <f>ROUND(VLOOKUP($C1785,NHGIS!$A$2:$H$4300,COLUMN(NHGIS!E$1))*$F1785,0)</f>
        <v>90</v>
      </c>
      <c r="K1785">
        <f>ROUND(VLOOKUP($C1785,NHGIS!$A$2:$H$4300,COLUMN(NHGIS!F$1))*$F1785,0)</f>
        <v>146</v>
      </c>
      <c r="L1785">
        <f>ROUND(VLOOKUP($C1785,NHGIS!$A$2:$H$4300,COLUMN(NHGIS!G$1))*$F1785,0)</f>
        <v>79</v>
      </c>
      <c r="M1785">
        <f>ROUND(VLOOKUP($C1785,NHGIS!$A$2:$H$4300,COLUMN(NHGIS!H$1))*$F1785,0)</f>
        <v>425</v>
      </c>
    </row>
    <row r="1786" spans="1:13" x14ac:dyDescent="0.2">
      <c r="A1786">
        <v>1</v>
      </c>
      <c r="B1786" t="s">
        <v>17</v>
      </c>
      <c r="C1786">
        <v>1790</v>
      </c>
      <c r="D1786">
        <f>SUMIFS('MPO Data'!D:D,'MPO Data'!C:C,TAZ!C1786)</f>
        <v>1320</v>
      </c>
      <c r="E1786">
        <f>SUMIFS(NHGIS!B:B,NHGIS!A:A,TAZ!C1786)</f>
        <v>1165</v>
      </c>
      <c r="F1786">
        <f t="shared" si="54"/>
        <v>1320</v>
      </c>
      <c r="G1786">
        <f t="shared" si="55"/>
        <v>716</v>
      </c>
      <c r="H1786">
        <f>ROUND(VLOOKUP($C1786,NHGIS!$A$2:$H$4300,COLUMN(NHGIS!C$1))*F1786,0)</f>
        <v>604</v>
      </c>
      <c r="I1786">
        <f>ROUND(VLOOKUP($C1786,NHGIS!$A$2:$H$4300,COLUMN(NHGIS!D$1))*$F1786,0)</f>
        <v>108</v>
      </c>
      <c r="J1786">
        <f>ROUND(VLOOKUP($C1786,NHGIS!$A$2:$H$4300,COLUMN(NHGIS!E$1))*$F1786,0)</f>
        <v>119</v>
      </c>
      <c r="K1786">
        <f>ROUND(VLOOKUP($C1786,NHGIS!$A$2:$H$4300,COLUMN(NHGIS!F$1))*$F1786,0)</f>
        <v>146</v>
      </c>
      <c r="L1786">
        <f>ROUND(VLOOKUP($C1786,NHGIS!$A$2:$H$4300,COLUMN(NHGIS!G$1))*$F1786,0)</f>
        <v>137</v>
      </c>
      <c r="M1786">
        <f>ROUND(VLOOKUP($C1786,NHGIS!$A$2:$H$4300,COLUMN(NHGIS!H$1))*$F1786,0)</f>
        <v>810</v>
      </c>
    </row>
    <row r="1787" spans="1:13" x14ac:dyDescent="0.2">
      <c r="A1787">
        <v>1</v>
      </c>
      <c r="B1787" t="s">
        <v>17</v>
      </c>
      <c r="C1787">
        <v>1791</v>
      </c>
      <c r="D1787">
        <f>SUMIFS('MPO Data'!D:D,'MPO Data'!C:C,TAZ!C1787)</f>
        <v>416</v>
      </c>
      <c r="E1787">
        <f>SUMIFS(NHGIS!B:B,NHGIS!A:A,TAZ!C1787)</f>
        <v>379</v>
      </c>
      <c r="F1787">
        <f t="shared" si="54"/>
        <v>416</v>
      </c>
      <c r="G1787">
        <f t="shared" si="55"/>
        <v>231</v>
      </c>
      <c r="H1787">
        <f>ROUND(VLOOKUP($C1787,NHGIS!$A$2:$H$4300,COLUMN(NHGIS!C$1))*F1787,0)</f>
        <v>185</v>
      </c>
      <c r="I1787">
        <f>ROUND(VLOOKUP($C1787,NHGIS!$A$2:$H$4300,COLUMN(NHGIS!D$1))*$F1787,0)</f>
        <v>27</v>
      </c>
      <c r="J1787">
        <f>ROUND(VLOOKUP($C1787,NHGIS!$A$2:$H$4300,COLUMN(NHGIS!E$1))*$F1787,0)</f>
        <v>34</v>
      </c>
      <c r="K1787">
        <f>ROUND(VLOOKUP($C1787,NHGIS!$A$2:$H$4300,COLUMN(NHGIS!F$1))*$F1787,0)</f>
        <v>98</v>
      </c>
      <c r="L1787">
        <f>ROUND(VLOOKUP($C1787,NHGIS!$A$2:$H$4300,COLUMN(NHGIS!G$1))*$F1787,0)</f>
        <v>44</v>
      </c>
      <c r="M1787">
        <f>ROUND(VLOOKUP($C1787,NHGIS!$A$2:$H$4300,COLUMN(NHGIS!H$1))*$F1787,0)</f>
        <v>213</v>
      </c>
    </row>
    <row r="1788" spans="1:13" x14ac:dyDescent="0.2">
      <c r="A1788">
        <v>1</v>
      </c>
      <c r="B1788" t="s">
        <v>17</v>
      </c>
      <c r="C1788">
        <v>1792</v>
      </c>
      <c r="D1788">
        <f>SUMIFS('MPO Data'!D:D,'MPO Data'!C:C,TAZ!C1788)</f>
        <v>384</v>
      </c>
      <c r="E1788">
        <f>SUMIFS(NHGIS!B:B,NHGIS!A:A,TAZ!C1788)</f>
        <v>494</v>
      </c>
      <c r="F1788">
        <f t="shared" si="54"/>
        <v>384</v>
      </c>
      <c r="G1788">
        <f t="shared" si="55"/>
        <v>156</v>
      </c>
      <c r="H1788">
        <f>ROUND(VLOOKUP($C1788,NHGIS!$A$2:$H$4300,COLUMN(NHGIS!C$1))*F1788,0)</f>
        <v>228</v>
      </c>
      <c r="I1788">
        <f>ROUND(VLOOKUP($C1788,NHGIS!$A$2:$H$4300,COLUMN(NHGIS!D$1))*$F1788,0)</f>
        <v>0</v>
      </c>
      <c r="J1788">
        <f>ROUND(VLOOKUP($C1788,NHGIS!$A$2:$H$4300,COLUMN(NHGIS!E$1))*$F1788,0)</f>
        <v>26</v>
      </c>
      <c r="K1788">
        <f>ROUND(VLOOKUP($C1788,NHGIS!$A$2:$H$4300,COLUMN(NHGIS!F$1))*$F1788,0)</f>
        <v>39</v>
      </c>
      <c r="L1788">
        <f>ROUND(VLOOKUP($C1788,NHGIS!$A$2:$H$4300,COLUMN(NHGIS!G$1))*$F1788,0)</f>
        <v>95</v>
      </c>
      <c r="M1788">
        <f>ROUND(VLOOKUP($C1788,NHGIS!$A$2:$H$4300,COLUMN(NHGIS!H$1))*$F1788,0)</f>
        <v>225</v>
      </c>
    </row>
    <row r="1789" spans="1:13" x14ac:dyDescent="0.2">
      <c r="A1789">
        <v>1</v>
      </c>
      <c r="B1789" t="s">
        <v>17</v>
      </c>
      <c r="C1789">
        <v>1793</v>
      </c>
      <c r="D1789">
        <f>SUMIFS('MPO Data'!D:D,'MPO Data'!C:C,TAZ!C1789)</f>
        <v>827</v>
      </c>
      <c r="E1789">
        <f>SUMIFS(NHGIS!B:B,NHGIS!A:A,TAZ!C1789)</f>
        <v>839</v>
      </c>
      <c r="F1789">
        <f t="shared" si="54"/>
        <v>827</v>
      </c>
      <c r="G1789">
        <f t="shared" si="55"/>
        <v>508</v>
      </c>
      <c r="H1789">
        <f>ROUND(VLOOKUP($C1789,NHGIS!$A$2:$H$4300,COLUMN(NHGIS!C$1))*F1789,0)</f>
        <v>319</v>
      </c>
      <c r="I1789">
        <f>ROUND(VLOOKUP($C1789,NHGIS!$A$2:$H$4300,COLUMN(NHGIS!D$1))*$F1789,0)</f>
        <v>33</v>
      </c>
      <c r="J1789">
        <f>ROUND(VLOOKUP($C1789,NHGIS!$A$2:$H$4300,COLUMN(NHGIS!E$1))*$F1789,0)</f>
        <v>25</v>
      </c>
      <c r="K1789">
        <f>ROUND(VLOOKUP($C1789,NHGIS!$A$2:$H$4300,COLUMN(NHGIS!F$1))*$F1789,0)</f>
        <v>69</v>
      </c>
      <c r="L1789">
        <f>ROUND(VLOOKUP($C1789,NHGIS!$A$2:$H$4300,COLUMN(NHGIS!G$1))*$F1789,0)</f>
        <v>153</v>
      </c>
      <c r="M1789">
        <f>ROUND(VLOOKUP($C1789,NHGIS!$A$2:$H$4300,COLUMN(NHGIS!H$1))*$F1789,0)</f>
        <v>548</v>
      </c>
    </row>
    <row r="1790" spans="1:13" x14ac:dyDescent="0.2">
      <c r="A1790">
        <v>1</v>
      </c>
      <c r="B1790" t="s">
        <v>17</v>
      </c>
      <c r="C1790">
        <v>1794</v>
      </c>
      <c r="D1790">
        <f>SUMIFS('MPO Data'!D:D,'MPO Data'!C:C,TAZ!C1790)</f>
        <v>617</v>
      </c>
      <c r="E1790">
        <f>SUMIFS(NHGIS!B:B,NHGIS!A:A,TAZ!C1790)</f>
        <v>594</v>
      </c>
      <c r="F1790">
        <f t="shared" si="54"/>
        <v>617</v>
      </c>
      <c r="G1790">
        <f t="shared" si="55"/>
        <v>403</v>
      </c>
      <c r="H1790">
        <f>ROUND(VLOOKUP($C1790,NHGIS!$A$2:$H$4300,COLUMN(NHGIS!C$1))*F1790,0)</f>
        <v>214</v>
      </c>
      <c r="I1790">
        <f>ROUND(VLOOKUP($C1790,NHGIS!$A$2:$H$4300,COLUMN(NHGIS!D$1))*$F1790,0)</f>
        <v>141</v>
      </c>
      <c r="J1790">
        <f>ROUND(VLOOKUP($C1790,NHGIS!$A$2:$H$4300,COLUMN(NHGIS!E$1))*$F1790,0)</f>
        <v>147</v>
      </c>
      <c r="K1790">
        <f>ROUND(VLOOKUP($C1790,NHGIS!$A$2:$H$4300,COLUMN(NHGIS!F$1))*$F1790,0)</f>
        <v>48</v>
      </c>
      <c r="L1790">
        <f>ROUND(VLOOKUP($C1790,NHGIS!$A$2:$H$4300,COLUMN(NHGIS!G$1))*$F1790,0)</f>
        <v>52</v>
      </c>
      <c r="M1790">
        <f>ROUND(VLOOKUP($C1790,NHGIS!$A$2:$H$4300,COLUMN(NHGIS!H$1))*$F1790,0)</f>
        <v>229</v>
      </c>
    </row>
    <row r="1791" spans="1:13" x14ac:dyDescent="0.2">
      <c r="A1791">
        <v>1</v>
      </c>
      <c r="B1791" t="s">
        <v>17</v>
      </c>
      <c r="C1791">
        <v>1795</v>
      </c>
      <c r="D1791">
        <f>SUMIFS('MPO Data'!D:D,'MPO Data'!C:C,TAZ!C1791)</f>
        <v>1000</v>
      </c>
      <c r="E1791">
        <f>SUMIFS(NHGIS!B:B,NHGIS!A:A,TAZ!C1791)</f>
        <v>351.5</v>
      </c>
      <c r="F1791">
        <f t="shared" si="54"/>
        <v>1000</v>
      </c>
      <c r="G1791">
        <f t="shared" si="55"/>
        <v>306</v>
      </c>
      <c r="H1791">
        <f>ROUND(VLOOKUP($C1791,NHGIS!$A$2:$H$4300,COLUMN(NHGIS!C$1))*F1791,0)</f>
        <v>694</v>
      </c>
      <c r="I1791">
        <f>ROUND(VLOOKUP($C1791,NHGIS!$A$2:$H$4300,COLUMN(NHGIS!D$1))*$F1791,0)</f>
        <v>50</v>
      </c>
      <c r="J1791">
        <f>ROUND(VLOOKUP($C1791,NHGIS!$A$2:$H$4300,COLUMN(NHGIS!E$1))*$F1791,0)</f>
        <v>91</v>
      </c>
      <c r="K1791">
        <f>ROUND(VLOOKUP($C1791,NHGIS!$A$2:$H$4300,COLUMN(NHGIS!F$1))*$F1791,0)</f>
        <v>104</v>
      </c>
      <c r="L1791">
        <f>ROUND(VLOOKUP($C1791,NHGIS!$A$2:$H$4300,COLUMN(NHGIS!G$1))*$F1791,0)</f>
        <v>70</v>
      </c>
      <c r="M1791">
        <f>ROUND(VLOOKUP($C1791,NHGIS!$A$2:$H$4300,COLUMN(NHGIS!H$1))*$F1791,0)</f>
        <v>686</v>
      </c>
    </row>
    <row r="1792" spans="1:13" x14ac:dyDescent="0.2">
      <c r="A1792">
        <v>1</v>
      </c>
      <c r="B1792" t="s">
        <v>17</v>
      </c>
      <c r="C1792">
        <v>1796</v>
      </c>
      <c r="D1792">
        <f>SUMIFS('MPO Data'!D:D,'MPO Data'!C:C,TAZ!C1792)</f>
        <v>723</v>
      </c>
      <c r="E1792">
        <f>SUMIFS(NHGIS!B:B,NHGIS!A:A,TAZ!C1792)</f>
        <v>992</v>
      </c>
      <c r="F1792">
        <f t="shared" si="54"/>
        <v>723</v>
      </c>
      <c r="G1792">
        <f t="shared" si="55"/>
        <v>595</v>
      </c>
      <c r="H1792">
        <f>ROUND(VLOOKUP($C1792,NHGIS!$A$2:$H$4300,COLUMN(NHGIS!C$1))*F1792,0)</f>
        <v>128</v>
      </c>
      <c r="I1792">
        <f>ROUND(VLOOKUP($C1792,NHGIS!$A$2:$H$4300,COLUMN(NHGIS!D$1))*$F1792,0)</f>
        <v>117</v>
      </c>
      <c r="J1792">
        <f>ROUND(VLOOKUP($C1792,NHGIS!$A$2:$H$4300,COLUMN(NHGIS!E$1))*$F1792,0)</f>
        <v>152</v>
      </c>
      <c r="K1792">
        <f>ROUND(VLOOKUP($C1792,NHGIS!$A$2:$H$4300,COLUMN(NHGIS!F$1))*$F1792,0)</f>
        <v>26</v>
      </c>
      <c r="L1792">
        <f>ROUND(VLOOKUP($C1792,NHGIS!$A$2:$H$4300,COLUMN(NHGIS!G$1))*$F1792,0)</f>
        <v>50</v>
      </c>
      <c r="M1792">
        <f>ROUND(VLOOKUP($C1792,NHGIS!$A$2:$H$4300,COLUMN(NHGIS!H$1))*$F1792,0)</f>
        <v>378</v>
      </c>
    </row>
    <row r="1793" spans="1:13" x14ac:dyDescent="0.2">
      <c r="A1793">
        <v>1</v>
      </c>
      <c r="B1793" t="s">
        <v>17</v>
      </c>
      <c r="C1793">
        <v>1797</v>
      </c>
      <c r="D1793">
        <f>SUMIFS('MPO Data'!D:D,'MPO Data'!C:C,TAZ!C1793)</f>
        <v>513</v>
      </c>
      <c r="E1793">
        <f>SUMIFS(NHGIS!B:B,NHGIS!A:A,TAZ!C1793)</f>
        <v>593</v>
      </c>
      <c r="F1793">
        <f t="shared" si="54"/>
        <v>513</v>
      </c>
      <c r="G1793">
        <f t="shared" si="55"/>
        <v>258</v>
      </c>
      <c r="H1793">
        <f>ROUND(VLOOKUP($C1793,NHGIS!$A$2:$H$4300,COLUMN(NHGIS!C$1))*F1793,0)</f>
        <v>255</v>
      </c>
      <c r="I1793">
        <f>ROUND(VLOOKUP($C1793,NHGIS!$A$2:$H$4300,COLUMN(NHGIS!D$1))*$F1793,0)</f>
        <v>22</v>
      </c>
      <c r="J1793">
        <f>ROUND(VLOOKUP($C1793,NHGIS!$A$2:$H$4300,COLUMN(NHGIS!E$1))*$F1793,0)</f>
        <v>21</v>
      </c>
      <c r="K1793">
        <f>ROUND(VLOOKUP($C1793,NHGIS!$A$2:$H$4300,COLUMN(NHGIS!F$1))*$F1793,0)</f>
        <v>15</v>
      </c>
      <c r="L1793">
        <f>ROUND(VLOOKUP($C1793,NHGIS!$A$2:$H$4300,COLUMN(NHGIS!G$1))*$F1793,0)</f>
        <v>36</v>
      </c>
      <c r="M1793">
        <f>ROUND(VLOOKUP($C1793,NHGIS!$A$2:$H$4300,COLUMN(NHGIS!H$1))*$F1793,0)</f>
        <v>420</v>
      </c>
    </row>
    <row r="1794" spans="1:13" x14ac:dyDescent="0.2">
      <c r="A1794">
        <v>1</v>
      </c>
      <c r="B1794" t="s">
        <v>17</v>
      </c>
      <c r="C1794">
        <v>1798</v>
      </c>
      <c r="D1794">
        <f>SUMIFS('MPO Data'!D:D,'MPO Data'!C:C,TAZ!C1794)</f>
        <v>137</v>
      </c>
      <c r="E1794">
        <f>SUMIFS(NHGIS!B:B,NHGIS!A:A,TAZ!C1794)</f>
        <v>480</v>
      </c>
      <c r="F1794">
        <f t="shared" si="54"/>
        <v>137</v>
      </c>
      <c r="G1794">
        <f t="shared" si="55"/>
        <v>78</v>
      </c>
      <c r="H1794">
        <f>ROUND(VLOOKUP($C1794,NHGIS!$A$2:$H$4300,COLUMN(NHGIS!C$1))*F1794,0)</f>
        <v>59</v>
      </c>
      <c r="I1794">
        <f>ROUND(VLOOKUP($C1794,NHGIS!$A$2:$H$4300,COLUMN(NHGIS!D$1))*$F1794,0)</f>
        <v>8</v>
      </c>
      <c r="J1794">
        <f>ROUND(VLOOKUP($C1794,NHGIS!$A$2:$H$4300,COLUMN(NHGIS!E$1))*$F1794,0)</f>
        <v>12</v>
      </c>
      <c r="K1794">
        <f>ROUND(VLOOKUP($C1794,NHGIS!$A$2:$H$4300,COLUMN(NHGIS!F$1))*$F1794,0)</f>
        <v>14</v>
      </c>
      <c r="L1794">
        <f>ROUND(VLOOKUP($C1794,NHGIS!$A$2:$H$4300,COLUMN(NHGIS!G$1))*$F1794,0)</f>
        <v>14</v>
      </c>
      <c r="M1794">
        <f>ROUND(VLOOKUP($C1794,NHGIS!$A$2:$H$4300,COLUMN(NHGIS!H$1))*$F1794,0)</f>
        <v>89</v>
      </c>
    </row>
    <row r="1795" spans="1:13" x14ac:dyDescent="0.2">
      <c r="A1795">
        <v>1</v>
      </c>
      <c r="B1795" t="s">
        <v>17</v>
      </c>
      <c r="C1795">
        <v>1799</v>
      </c>
      <c r="D1795">
        <f>SUMIFS('MPO Data'!D:D,'MPO Data'!C:C,TAZ!C1795)</f>
        <v>605</v>
      </c>
      <c r="E1795">
        <f>SUMIFS(NHGIS!B:B,NHGIS!A:A,TAZ!C1795)</f>
        <v>414</v>
      </c>
      <c r="F1795">
        <f t="shared" ref="F1795:F1858" si="56">D1795</f>
        <v>605</v>
      </c>
      <c r="G1795">
        <f t="shared" ref="G1795:G1858" si="57">F1795-H1795</f>
        <v>286</v>
      </c>
      <c r="H1795">
        <f>ROUND(VLOOKUP($C1795,NHGIS!$A$2:$H$4300,COLUMN(NHGIS!C$1))*F1795,0)</f>
        <v>319</v>
      </c>
      <c r="I1795">
        <f>ROUND(VLOOKUP($C1795,NHGIS!$A$2:$H$4300,COLUMN(NHGIS!D$1))*$F1795,0)</f>
        <v>28</v>
      </c>
      <c r="J1795">
        <f>ROUND(VLOOKUP($C1795,NHGIS!$A$2:$H$4300,COLUMN(NHGIS!E$1))*$F1795,0)</f>
        <v>22</v>
      </c>
      <c r="K1795">
        <f>ROUND(VLOOKUP($C1795,NHGIS!$A$2:$H$4300,COLUMN(NHGIS!F$1))*$F1795,0)</f>
        <v>29</v>
      </c>
      <c r="L1795">
        <f>ROUND(VLOOKUP($C1795,NHGIS!$A$2:$H$4300,COLUMN(NHGIS!G$1))*$F1795,0)</f>
        <v>115</v>
      </c>
      <c r="M1795">
        <f>ROUND(VLOOKUP($C1795,NHGIS!$A$2:$H$4300,COLUMN(NHGIS!H$1))*$F1795,0)</f>
        <v>411</v>
      </c>
    </row>
    <row r="1796" spans="1:13" x14ac:dyDescent="0.2">
      <c r="A1796">
        <v>1</v>
      </c>
      <c r="B1796" t="s">
        <v>17</v>
      </c>
      <c r="C1796">
        <v>1800</v>
      </c>
      <c r="D1796">
        <f>SUMIFS('MPO Data'!D:D,'MPO Data'!C:C,TAZ!C1796)</f>
        <v>650</v>
      </c>
      <c r="E1796">
        <f>SUMIFS(NHGIS!B:B,NHGIS!A:A,TAZ!C1796)</f>
        <v>650</v>
      </c>
      <c r="F1796">
        <f t="shared" si="56"/>
        <v>650</v>
      </c>
      <c r="G1796">
        <f t="shared" si="57"/>
        <v>412</v>
      </c>
      <c r="H1796">
        <f>ROUND(VLOOKUP($C1796,NHGIS!$A$2:$H$4300,COLUMN(NHGIS!C$1))*F1796,0)</f>
        <v>238</v>
      </c>
      <c r="I1796">
        <f>ROUND(VLOOKUP($C1796,NHGIS!$A$2:$H$4300,COLUMN(NHGIS!D$1))*$F1796,0)</f>
        <v>110</v>
      </c>
      <c r="J1796">
        <f>ROUND(VLOOKUP($C1796,NHGIS!$A$2:$H$4300,COLUMN(NHGIS!E$1))*$F1796,0)</f>
        <v>51</v>
      </c>
      <c r="K1796">
        <f>ROUND(VLOOKUP($C1796,NHGIS!$A$2:$H$4300,COLUMN(NHGIS!F$1))*$F1796,0)</f>
        <v>81</v>
      </c>
      <c r="L1796">
        <f>ROUND(VLOOKUP($C1796,NHGIS!$A$2:$H$4300,COLUMN(NHGIS!G$1))*$F1796,0)</f>
        <v>40</v>
      </c>
      <c r="M1796">
        <f>ROUND(VLOOKUP($C1796,NHGIS!$A$2:$H$4300,COLUMN(NHGIS!H$1))*$F1796,0)</f>
        <v>368</v>
      </c>
    </row>
    <row r="1797" spans="1:13" x14ac:dyDescent="0.2">
      <c r="A1797">
        <v>1</v>
      </c>
      <c r="B1797" t="s">
        <v>17</v>
      </c>
      <c r="C1797">
        <v>1801</v>
      </c>
      <c r="D1797">
        <f>SUMIFS('MPO Data'!D:D,'MPO Data'!C:C,TAZ!C1797)</f>
        <v>906</v>
      </c>
      <c r="E1797">
        <f>SUMIFS(NHGIS!B:B,NHGIS!A:A,TAZ!C1797)</f>
        <v>858</v>
      </c>
      <c r="F1797">
        <f t="shared" si="56"/>
        <v>906</v>
      </c>
      <c r="G1797">
        <f t="shared" si="57"/>
        <v>382</v>
      </c>
      <c r="H1797">
        <f>ROUND(VLOOKUP($C1797,NHGIS!$A$2:$H$4300,COLUMN(NHGIS!C$1))*F1797,0)</f>
        <v>524</v>
      </c>
      <c r="I1797">
        <f>ROUND(VLOOKUP($C1797,NHGIS!$A$2:$H$4300,COLUMN(NHGIS!D$1))*$F1797,0)</f>
        <v>0</v>
      </c>
      <c r="J1797">
        <f>ROUND(VLOOKUP($C1797,NHGIS!$A$2:$H$4300,COLUMN(NHGIS!E$1))*$F1797,0)</f>
        <v>16</v>
      </c>
      <c r="K1797">
        <f>ROUND(VLOOKUP($C1797,NHGIS!$A$2:$H$4300,COLUMN(NHGIS!F$1))*$F1797,0)</f>
        <v>30</v>
      </c>
      <c r="L1797">
        <f>ROUND(VLOOKUP($C1797,NHGIS!$A$2:$H$4300,COLUMN(NHGIS!G$1))*$F1797,0)</f>
        <v>89</v>
      </c>
      <c r="M1797">
        <f>ROUND(VLOOKUP($C1797,NHGIS!$A$2:$H$4300,COLUMN(NHGIS!H$1))*$F1797,0)</f>
        <v>772</v>
      </c>
    </row>
    <row r="1798" spans="1:13" x14ac:dyDescent="0.2">
      <c r="A1798">
        <v>1</v>
      </c>
      <c r="B1798" t="s">
        <v>17</v>
      </c>
      <c r="C1798">
        <v>1802</v>
      </c>
      <c r="D1798">
        <f>SUMIFS('MPO Data'!D:D,'MPO Data'!C:C,TAZ!C1798)</f>
        <v>983</v>
      </c>
      <c r="E1798">
        <f>SUMIFS(NHGIS!B:B,NHGIS!A:A,TAZ!C1798)</f>
        <v>1363</v>
      </c>
      <c r="F1798">
        <f t="shared" si="56"/>
        <v>983</v>
      </c>
      <c r="G1798">
        <f t="shared" si="57"/>
        <v>640</v>
      </c>
      <c r="H1798">
        <f>ROUND(VLOOKUP($C1798,NHGIS!$A$2:$H$4300,COLUMN(NHGIS!C$1))*F1798,0)</f>
        <v>343</v>
      </c>
      <c r="I1798">
        <f>ROUND(VLOOKUP($C1798,NHGIS!$A$2:$H$4300,COLUMN(NHGIS!D$1))*$F1798,0)</f>
        <v>34</v>
      </c>
      <c r="J1798">
        <f>ROUND(VLOOKUP($C1798,NHGIS!$A$2:$H$4300,COLUMN(NHGIS!E$1))*$F1798,0)</f>
        <v>74</v>
      </c>
      <c r="K1798">
        <f>ROUND(VLOOKUP($C1798,NHGIS!$A$2:$H$4300,COLUMN(NHGIS!F$1))*$F1798,0)</f>
        <v>256</v>
      </c>
      <c r="L1798">
        <f>ROUND(VLOOKUP($C1798,NHGIS!$A$2:$H$4300,COLUMN(NHGIS!G$1))*$F1798,0)</f>
        <v>196</v>
      </c>
      <c r="M1798">
        <f>ROUND(VLOOKUP($C1798,NHGIS!$A$2:$H$4300,COLUMN(NHGIS!H$1))*$F1798,0)</f>
        <v>423</v>
      </c>
    </row>
    <row r="1799" spans="1:13" x14ac:dyDescent="0.2">
      <c r="A1799">
        <v>1</v>
      </c>
      <c r="B1799" t="s">
        <v>17</v>
      </c>
      <c r="C1799">
        <v>1803</v>
      </c>
      <c r="D1799">
        <f>SUMIFS('MPO Data'!D:D,'MPO Data'!C:C,TAZ!C1799)</f>
        <v>351</v>
      </c>
      <c r="E1799">
        <f>SUMIFS(NHGIS!B:B,NHGIS!A:A,TAZ!C1799)</f>
        <v>426</v>
      </c>
      <c r="F1799">
        <f t="shared" si="56"/>
        <v>351</v>
      </c>
      <c r="G1799">
        <f t="shared" si="57"/>
        <v>205</v>
      </c>
      <c r="H1799">
        <f>ROUND(VLOOKUP($C1799,NHGIS!$A$2:$H$4300,COLUMN(NHGIS!C$1))*F1799,0)</f>
        <v>146</v>
      </c>
      <c r="I1799">
        <f>ROUND(VLOOKUP($C1799,NHGIS!$A$2:$H$4300,COLUMN(NHGIS!D$1))*$F1799,0)</f>
        <v>36</v>
      </c>
      <c r="J1799">
        <f>ROUND(VLOOKUP($C1799,NHGIS!$A$2:$H$4300,COLUMN(NHGIS!E$1))*$F1799,0)</f>
        <v>0</v>
      </c>
      <c r="K1799">
        <f>ROUND(VLOOKUP($C1799,NHGIS!$A$2:$H$4300,COLUMN(NHGIS!F$1))*$F1799,0)</f>
        <v>21</v>
      </c>
      <c r="L1799">
        <f>ROUND(VLOOKUP($C1799,NHGIS!$A$2:$H$4300,COLUMN(NHGIS!G$1))*$F1799,0)</f>
        <v>21</v>
      </c>
      <c r="M1799">
        <f>ROUND(VLOOKUP($C1799,NHGIS!$A$2:$H$4300,COLUMN(NHGIS!H$1))*$F1799,0)</f>
        <v>273</v>
      </c>
    </row>
    <row r="1800" spans="1:13" x14ac:dyDescent="0.2">
      <c r="A1800">
        <v>1</v>
      </c>
      <c r="B1800" t="s">
        <v>17</v>
      </c>
      <c r="C1800">
        <v>1804</v>
      </c>
      <c r="D1800">
        <f>SUMIFS('MPO Data'!D:D,'MPO Data'!C:C,TAZ!C1800)</f>
        <v>407</v>
      </c>
      <c r="E1800">
        <f>SUMIFS(NHGIS!B:B,NHGIS!A:A,TAZ!C1800)</f>
        <v>366</v>
      </c>
      <c r="F1800">
        <f t="shared" si="56"/>
        <v>407</v>
      </c>
      <c r="G1800">
        <f t="shared" si="57"/>
        <v>210</v>
      </c>
      <c r="H1800">
        <f>ROUND(VLOOKUP($C1800,NHGIS!$A$2:$H$4300,COLUMN(NHGIS!C$1))*F1800,0)</f>
        <v>197</v>
      </c>
      <c r="I1800">
        <f>ROUND(VLOOKUP($C1800,NHGIS!$A$2:$H$4300,COLUMN(NHGIS!D$1))*$F1800,0)</f>
        <v>40</v>
      </c>
      <c r="J1800">
        <f>ROUND(VLOOKUP($C1800,NHGIS!$A$2:$H$4300,COLUMN(NHGIS!E$1))*$F1800,0)</f>
        <v>16</v>
      </c>
      <c r="K1800">
        <f>ROUND(VLOOKUP($C1800,NHGIS!$A$2:$H$4300,COLUMN(NHGIS!F$1))*$F1800,0)</f>
        <v>11</v>
      </c>
      <c r="L1800">
        <f>ROUND(VLOOKUP($C1800,NHGIS!$A$2:$H$4300,COLUMN(NHGIS!G$1))*$F1800,0)</f>
        <v>30</v>
      </c>
      <c r="M1800">
        <f>ROUND(VLOOKUP($C1800,NHGIS!$A$2:$H$4300,COLUMN(NHGIS!H$1))*$F1800,0)</f>
        <v>310</v>
      </c>
    </row>
    <row r="1801" spans="1:13" x14ac:dyDescent="0.2">
      <c r="A1801">
        <v>1</v>
      </c>
      <c r="B1801" t="s">
        <v>17</v>
      </c>
      <c r="C1801">
        <v>1805</v>
      </c>
      <c r="D1801">
        <f>SUMIFS('MPO Data'!D:D,'MPO Data'!C:C,TAZ!C1801)</f>
        <v>816</v>
      </c>
      <c r="E1801">
        <f>SUMIFS(NHGIS!B:B,NHGIS!A:A,TAZ!C1801)</f>
        <v>747</v>
      </c>
      <c r="F1801">
        <f t="shared" si="56"/>
        <v>816</v>
      </c>
      <c r="G1801">
        <f t="shared" si="57"/>
        <v>417</v>
      </c>
      <c r="H1801">
        <f>ROUND(VLOOKUP($C1801,NHGIS!$A$2:$H$4300,COLUMN(NHGIS!C$1))*F1801,0)</f>
        <v>399</v>
      </c>
      <c r="I1801">
        <f>ROUND(VLOOKUP($C1801,NHGIS!$A$2:$H$4300,COLUMN(NHGIS!D$1))*$F1801,0)</f>
        <v>114</v>
      </c>
      <c r="J1801">
        <f>ROUND(VLOOKUP($C1801,NHGIS!$A$2:$H$4300,COLUMN(NHGIS!E$1))*$F1801,0)</f>
        <v>87</v>
      </c>
      <c r="K1801">
        <f>ROUND(VLOOKUP($C1801,NHGIS!$A$2:$H$4300,COLUMN(NHGIS!F$1))*$F1801,0)</f>
        <v>56</v>
      </c>
      <c r="L1801">
        <f>ROUND(VLOOKUP($C1801,NHGIS!$A$2:$H$4300,COLUMN(NHGIS!G$1))*$F1801,0)</f>
        <v>199</v>
      </c>
      <c r="M1801">
        <f>ROUND(VLOOKUP($C1801,NHGIS!$A$2:$H$4300,COLUMN(NHGIS!H$1))*$F1801,0)</f>
        <v>360</v>
      </c>
    </row>
    <row r="1802" spans="1:13" x14ac:dyDescent="0.2">
      <c r="A1802">
        <v>1</v>
      </c>
      <c r="B1802" t="s">
        <v>17</v>
      </c>
      <c r="C1802">
        <v>1806</v>
      </c>
      <c r="D1802">
        <f>SUMIFS('MPO Data'!D:D,'MPO Data'!C:C,TAZ!C1802)</f>
        <v>917</v>
      </c>
      <c r="E1802">
        <f>SUMIFS(NHGIS!B:B,NHGIS!A:A,TAZ!C1802)</f>
        <v>965</v>
      </c>
      <c r="F1802">
        <f t="shared" si="56"/>
        <v>917</v>
      </c>
      <c r="G1802">
        <f t="shared" si="57"/>
        <v>513</v>
      </c>
      <c r="H1802">
        <f>ROUND(VLOOKUP($C1802,NHGIS!$A$2:$H$4300,COLUMN(NHGIS!C$1))*F1802,0)</f>
        <v>404</v>
      </c>
      <c r="I1802">
        <f>ROUND(VLOOKUP($C1802,NHGIS!$A$2:$H$4300,COLUMN(NHGIS!D$1))*$F1802,0)</f>
        <v>16</v>
      </c>
      <c r="J1802">
        <f>ROUND(VLOOKUP($C1802,NHGIS!$A$2:$H$4300,COLUMN(NHGIS!E$1))*$F1802,0)</f>
        <v>14</v>
      </c>
      <c r="K1802">
        <f>ROUND(VLOOKUP($C1802,NHGIS!$A$2:$H$4300,COLUMN(NHGIS!F$1))*$F1802,0)</f>
        <v>100</v>
      </c>
      <c r="L1802">
        <f>ROUND(VLOOKUP($C1802,NHGIS!$A$2:$H$4300,COLUMN(NHGIS!G$1))*$F1802,0)</f>
        <v>95</v>
      </c>
      <c r="M1802">
        <f>ROUND(VLOOKUP($C1802,NHGIS!$A$2:$H$4300,COLUMN(NHGIS!H$1))*$F1802,0)</f>
        <v>692</v>
      </c>
    </row>
    <row r="1803" spans="1:13" x14ac:dyDescent="0.2">
      <c r="A1803">
        <v>1</v>
      </c>
      <c r="B1803" t="s">
        <v>17</v>
      </c>
      <c r="C1803">
        <v>1807</v>
      </c>
      <c r="D1803">
        <f>SUMIFS('MPO Data'!D:D,'MPO Data'!C:C,TAZ!C1803)</f>
        <v>440</v>
      </c>
      <c r="E1803">
        <f>SUMIFS(NHGIS!B:B,NHGIS!A:A,TAZ!C1803)</f>
        <v>384</v>
      </c>
      <c r="F1803">
        <f t="shared" si="56"/>
        <v>440</v>
      </c>
      <c r="G1803">
        <f t="shared" si="57"/>
        <v>226</v>
      </c>
      <c r="H1803">
        <f>ROUND(VLOOKUP($C1803,NHGIS!$A$2:$H$4300,COLUMN(NHGIS!C$1))*F1803,0)</f>
        <v>214</v>
      </c>
      <c r="I1803">
        <f>ROUND(VLOOKUP($C1803,NHGIS!$A$2:$H$4300,COLUMN(NHGIS!D$1))*$F1803,0)</f>
        <v>13</v>
      </c>
      <c r="J1803">
        <f>ROUND(VLOOKUP($C1803,NHGIS!$A$2:$H$4300,COLUMN(NHGIS!E$1))*$F1803,0)</f>
        <v>13</v>
      </c>
      <c r="K1803">
        <f>ROUND(VLOOKUP($C1803,NHGIS!$A$2:$H$4300,COLUMN(NHGIS!F$1))*$F1803,0)</f>
        <v>0</v>
      </c>
      <c r="L1803">
        <f>ROUND(VLOOKUP($C1803,NHGIS!$A$2:$H$4300,COLUMN(NHGIS!G$1))*$F1803,0)</f>
        <v>26</v>
      </c>
      <c r="M1803">
        <f>ROUND(VLOOKUP($C1803,NHGIS!$A$2:$H$4300,COLUMN(NHGIS!H$1))*$F1803,0)</f>
        <v>388</v>
      </c>
    </row>
    <row r="1804" spans="1:13" x14ac:dyDescent="0.2">
      <c r="A1804">
        <v>1</v>
      </c>
      <c r="B1804" t="s">
        <v>17</v>
      </c>
      <c r="C1804">
        <v>1808</v>
      </c>
      <c r="D1804">
        <f>SUMIFS('MPO Data'!D:D,'MPO Data'!C:C,TAZ!C1804)</f>
        <v>1324</v>
      </c>
      <c r="E1804">
        <f>SUMIFS(NHGIS!B:B,NHGIS!A:A,TAZ!C1804)</f>
        <v>1504</v>
      </c>
      <c r="F1804">
        <f t="shared" si="56"/>
        <v>1324</v>
      </c>
      <c r="G1804">
        <f t="shared" si="57"/>
        <v>843</v>
      </c>
      <c r="H1804">
        <f>ROUND(VLOOKUP($C1804,NHGIS!$A$2:$H$4300,COLUMN(NHGIS!C$1))*F1804,0)</f>
        <v>481</v>
      </c>
      <c r="I1804">
        <f>ROUND(VLOOKUP($C1804,NHGIS!$A$2:$H$4300,COLUMN(NHGIS!D$1))*$F1804,0)</f>
        <v>71</v>
      </c>
      <c r="J1804">
        <f>ROUND(VLOOKUP($C1804,NHGIS!$A$2:$H$4300,COLUMN(NHGIS!E$1))*$F1804,0)</f>
        <v>183</v>
      </c>
      <c r="K1804">
        <f>ROUND(VLOOKUP($C1804,NHGIS!$A$2:$H$4300,COLUMN(NHGIS!F$1))*$F1804,0)</f>
        <v>138</v>
      </c>
      <c r="L1804">
        <f>ROUND(VLOOKUP($C1804,NHGIS!$A$2:$H$4300,COLUMN(NHGIS!G$1))*$F1804,0)</f>
        <v>141</v>
      </c>
      <c r="M1804">
        <f>ROUND(VLOOKUP($C1804,NHGIS!$A$2:$H$4300,COLUMN(NHGIS!H$1))*$F1804,0)</f>
        <v>791</v>
      </c>
    </row>
    <row r="1805" spans="1:13" x14ac:dyDescent="0.2">
      <c r="A1805">
        <v>1</v>
      </c>
      <c r="B1805" t="s">
        <v>17</v>
      </c>
      <c r="C1805">
        <v>1809</v>
      </c>
      <c r="D1805">
        <f>SUMIFS('MPO Data'!D:D,'MPO Data'!C:C,TAZ!C1805)</f>
        <v>654</v>
      </c>
      <c r="E1805">
        <f>SUMIFS(NHGIS!B:B,NHGIS!A:A,TAZ!C1805)</f>
        <v>543</v>
      </c>
      <c r="F1805">
        <f t="shared" si="56"/>
        <v>654</v>
      </c>
      <c r="G1805">
        <f t="shared" si="57"/>
        <v>488</v>
      </c>
      <c r="H1805">
        <f>ROUND(VLOOKUP($C1805,NHGIS!$A$2:$H$4300,COLUMN(NHGIS!C$1))*F1805,0)</f>
        <v>166</v>
      </c>
      <c r="I1805">
        <f>ROUND(VLOOKUP($C1805,NHGIS!$A$2:$H$4300,COLUMN(NHGIS!D$1))*$F1805,0)</f>
        <v>108</v>
      </c>
      <c r="J1805">
        <f>ROUND(VLOOKUP($C1805,NHGIS!$A$2:$H$4300,COLUMN(NHGIS!E$1))*$F1805,0)</f>
        <v>124</v>
      </c>
      <c r="K1805">
        <f>ROUND(VLOOKUP($C1805,NHGIS!$A$2:$H$4300,COLUMN(NHGIS!F$1))*$F1805,0)</f>
        <v>30</v>
      </c>
      <c r="L1805">
        <f>ROUND(VLOOKUP($C1805,NHGIS!$A$2:$H$4300,COLUMN(NHGIS!G$1))*$F1805,0)</f>
        <v>70</v>
      </c>
      <c r="M1805">
        <f>ROUND(VLOOKUP($C1805,NHGIS!$A$2:$H$4300,COLUMN(NHGIS!H$1))*$F1805,0)</f>
        <v>322</v>
      </c>
    </row>
    <row r="1806" spans="1:13" x14ac:dyDescent="0.2">
      <c r="A1806">
        <v>1</v>
      </c>
      <c r="B1806" t="s">
        <v>17</v>
      </c>
      <c r="C1806">
        <v>1810</v>
      </c>
      <c r="D1806">
        <f>SUMIFS('MPO Data'!D:D,'MPO Data'!C:C,TAZ!C1806)</f>
        <v>632</v>
      </c>
      <c r="E1806">
        <f>SUMIFS(NHGIS!B:B,NHGIS!A:A,TAZ!C1806)</f>
        <v>741</v>
      </c>
      <c r="F1806">
        <f t="shared" si="56"/>
        <v>632</v>
      </c>
      <c r="G1806">
        <f t="shared" si="57"/>
        <v>271</v>
      </c>
      <c r="H1806">
        <f>ROUND(VLOOKUP($C1806,NHGIS!$A$2:$H$4300,COLUMN(NHGIS!C$1))*F1806,0)</f>
        <v>361</v>
      </c>
      <c r="I1806">
        <f>ROUND(VLOOKUP($C1806,NHGIS!$A$2:$H$4300,COLUMN(NHGIS!D$1))*$F1806,0)</f>
        <v>66</v>
      </c>
      <c r="J1806">
        <f>ROUND(VLOOKUP($C1806,NHGIS!$A$2:$H$4300,COLUMN(NHGIS!E$1))*$F1806,0)</f>
        <v>71</v>
      </c>
      <c r="K1806">
        <f>ROUND(VLOOKUP($C1806,NHGIS!$A$2:$H$4300,COLUMN(NHGIS!F$1))*$F1806,0)</f>
        <v>23</v>
      </c>
      <c r="L1806">
        <f>ROUND(VLOOKUP($C1806,NHGIS!$A$2:$H$4300,COLUMN(NHGIS!G$1))*$F1806,0)</f>
        <v>57</v>
      </c>
      <c r="M1806">
        <f>ROUND(VLOOKUP($C1806,NHGIS!$A$2:$H$4300,COLUMN(NHGIS!H$1))*$F1806,0)</f>
        <v>415</v>
      </c>
    </row>
    <row r="1807" spans="1:13" x14ac:dyDescent="0.2">
      <c r="A1807">
        <v>1</v>
      </c>
      <c r="B1807" t="s">
        <v>17</v>
      </c>
      <c r="C1807">
        <v>1811</v>
      </c>
      <c r="D1807">
        <f>SUMIFS('MPO Data'!D:D,'MPO Data'!C:C,TAZ!C1807)</f>
        <v>334</v>
      </c>
      <c r="E1807">
        <f>SUMIFS(NHGIS!B:B,NHGIS!A:A,TAZ!C1807)</f>
        <v>341</v>
      </c>
      <c r="F1807">
        <f t="shared" si="56"/>
        <v>334</v>
      </c>
      <c r="G1807">
        <f t="shared" si="57"/>
        <v>226</v>
      </c>
      <c r="H1807">
        <f>ROUND(VLOOKUP($C1807,NHGIS!$A$2:$H$4300,COLUMN(NHGIS!C$1))*F1807,0)</f>
        <v>108</v>
      </c>
      <c r="I1807">
        <f>ROUND(VLOOKUP($C1807,NHGIS!$A$2:$H$4300,COLUMN(NHGIS!D$1))*$F1807,0)</f>
        <v>29</v>
      </c>
      <c r="J1807">
        <f>ROUND(VLOOKUP($C1807,NHGIS!$A$2:$H$4300,COLUMN(NHGIS!E$1))*$F1807,0)</f>
        <v>24</v>
      </c>
      <c r="K1807">
        <f>ROUND(VLOOKUP($C1807,NHGIS!$A$2:$H$4300,COLUMN(NHGIS!F$1))*$F1807,0)</f>
        <v>48</v>
      </c>
      <c r="L1807">
        <f>ROUND(VLOOKUP($C1807,NHGIS!$A$2:$H$4300,COLUMN(NHGIS!G$1))*$F1807,0)</f>
        <v>58</v>
      </c>
      <c r="M1807">
        <f>ROUND(VLOOKUP($C1807,NHGIS!$A$2:$H$4300,COLUMN(NHGIS!H$1))*$F1807,0)</f>
        <v>174</v>
      </c>
    </row>
    <row r="1808" spans="1:13" x14ac:dyDescent="0.2">
      <c r="A1808">
        <v>1</v>
      </c>
      <c r="B1808" t="s">
        <v>17</v>
      </c>
      <c r="C1808">
        <v>1812</v>
      </c>
      <c r="D1808">
        <f>SUMIFS('MPO Data'!D:D,'MPO Data'!C:C,TAZ!C1808)</f>
        <v>6</v>
      </c>
      <c r="E1808">
        <f>SUMIFS(NHGIS!B:B,NHGIS!A:A,TAZ!C1808)</f>
        <v>569</v>
      </c>
      <c r="F1808">
        <f t="shared" si="56"/>
        <v>6</v>
      </c>
      <c r="G1808">
        <f t="shared" si="57"/>
        <v>2</v>
      </c>
      <c r="H1808">
        <f>ROUND(VLOOKUP($C1808,NHGIS!$A$2:$H$4300,COLUMN(NHGIS!C$1))*F1808,0)</f>
        <v>4</v>
      </c>
      <c r="I1808">
        <f>ROUND(VLOOKUP($C1808,NHGIS!$A$2:$H$4300,COLUMN(NHGIS!D$1))*$F1808,0)</f>
        <v>0</v>
      </c>
      <c r="J1808">
        <f>ROUND(VLOOKUP($C1808,NHGIS!$A$2:$H$4300,COLUMN(NHGIS!E$1))*$F1808,0)</f>
        <v>0</v>
      </c>
      <c r="K1808">
        <f>ROUND(VLOOKUP($C1808,NHGIS!$A$2:$H$4300,COLUMN(NHGIS!F$1))*$F1808,0)</f>
        <v>1</v>
      </c>
      <c r="L1808">
        <f>ROUND(VLOOKUP($C1808,NHGIS!$A$2:$H$4300,COLUMN(NHGIS!G$1))*$F1808,0)</f>
        <v>0</v>
      </c>
      <c r="M1808">
        <f>ROUND(VLOOKUP($C1808,NHGIS!$A$2:$H$4300,COLUMN(NHGIS!H$1))*$F1808,0)</f>
        <v>5</v>
      </c>
    </row>
    <row r="1809" spans="1:13" x14ac:dyDescent="0.2">
      <c r="A1809">
        <v>1</v>
      </c>
      <c r="B1809" t="s">
        <v>17</v>
      </c>
      <c r="C1809">
        <v>1813</v>
      </c>
      <c r="D1809">
        <f>SUMIFS('MPO Data'!D:D,'MPO Data'!C:C,TAZ!C1809)</f>
        <v>838</v>
      </c>
      <c r="E1809">
        <f>SUMIFS(NHGIS!B:B,NHGIS!A:A,TAZ!C1809)</f>
        <v>782</v>
      </c>
      <c r="F1809">
        <f t="shared" si="56"/>
        <v>838</v>
      </c>
      <c r="G1809">
        <f t="shared" si="57"/>
        <v>545</v>
      </c>
      <c r="H1809">
        <f>ROUND(VLOOKUP($C1809,NHGIS!$A$2:$H$4300,COLUMN(NHGIS!C$1))*F1809,0)</f>
        <v>293</v>
      </c>
      <c r="I1809">
        <f>ROUND(VLOOKUP($C1809,NHGIS!$A$2:$H$4300,COLUMN(NHGIS!D$1))*$F1809,0)</f>
        <v>69</v>
      </c>
      <c r="J1809">
        <f>ROUND(VLOOKUP($C1809,NHGIS!$A$2:$H$4300,COLUMN(NHGIS!E$1))*$F1809,0)</f>
        <v>74</v>
      </c>
      <c r="K1809">
        <f>ROUND(VLOOKUP($C1809,NHGIS!$A$2:$H$4300,COLUMN(NHGIS!F$1))*$F1809,0)</f>
        <v>61</v>
      </c>
      <c r="L1809">
        <f>ROUND(VLOOKUP($C1809,NHGIS!$A$2:$H$4300,COLUMN(NHGIS!G$1))*$F1809,0)</f>
        <v>91</v>
      </c>
      <c r="M1809">
        <f>ROUND(VLOOKUP($C1809,NHGIS!$A$2:$H$4300,COLUMN(NHGIS!H$1))*$F1809,0)</f>
        <v>543</v>
      </c>
    </row>
    <row r="1810" spans="1:13" x14ac:dyDescent="0.2">
      <c r="A1810">
        <v>1</v>
      </c>
      <c r="B1810" t="s">
        <v>17</v>
      </c>
      <c r="C1810">
        <v>1814</v>
      </c>
      <c r="D1810">
        <f>SUMIFS('MPO Data'!D:D,'MPO Data'!C:C,TAZ!C1810)</f>
        <v>336</v>
      </c>
      <c r="E1810">
        <f>SUMIFS(NHGIS!B:B,NHGIS!A:A,TAZ!C1810)</f>
        <v>260</v>
      </c>
      <c r="F1810">
        <f t="shared" si="56"/>
        <v>336</v>
      </c>
      <c r="G1810">
        <f t="shared" si="57"/>
        <v>246</v>
      </c>
      <c r="H1810">
        <f>ROUND(VLOOKUP($C1810,NHGIS!$A$2:$H$4300,COLUMN(NHGIS!C$1))*F1810,0)</f>
        <v>90</v>
      </c>
      <c r="I1810">
        <f>ROUND(VLOOKUP($C1810,NHGIS!$A$2:$H$4300,COLUMN(NHGIS!D$1))*$F1810,0)</f>
        <v>16</v>
      </c>
      <c r="J1810">
        <f>ROUND(VLOOKUP($C1810,NHGIS!$A$2:$H$4300,COLUMN(NHGIS!E$1))*$F1810,0)</f>
        <v>19</v>
      </c>
      <c r="K1810">
        <f>ROUND(VLOOKUP($C1810,NHGIS!$A$2:$H$4300,COLUMN(NHGIS!F$1))*$F1810,0)</f>
        <v>40</v>
      </c>
      <c r="L1810">
        <f>ROUND(VLOOKUP($C1810,NHGIS!$A$2:$H$4300,COLUMN(NHGIS!G$1))*$F1810,0)</f>
        <v>21</v>
      </c>
      <c r="M1810">
        <f>ROUND(VLOOKUP($C1810,NHGIS!$A$2:$H$4300,COLUMN(NHGIS!H$1))*$F1810,0)</f>
        <v>240</v>
      </c>
    </row>
    <row r="1811" spans="1:13" x14ac:dyDescent="0.2">
      <c r="A1811">
        <v>1</v>
      </c>
      <c r="B1811" t="s">
        <v>17</v>
      </c>
      <c r="C1811">
        <v>1815</v>
      </c>
      <c r="D1811">
        <f>SUMIFS('MPO Data'!D:D,'MPO Data'!C:C,TAZ!C1811)</f>
        <v>568</v>
      </c>
      <c r="E1811">
        <f>SUMIFS(NHGIS!B:B,NHGIS!A:A,TAZ!C1811)</f>
        <v>979</v>
      </c>
      <c r="F1811">
        <f t="shared" si="56"/>
        <v>568</v>
      </c>
      <c r="G1811">
        <f t="shared" si="57"/>
        <v>240</v>
      </c>
      <c r="H1811">
        <f>ROUND(VLOOKUP($C1811,NHGIS!$A$2:$H$4300,COLUMN(NHGIS!C$1))*F1811,0)</f>
        <v>328</v>
      </c>
      <c r="I1811">
        <f>ROUND(VLOOKUP($C1811,NHGIS!$A$2:$H$4300,COLUMN(NHGIS!D$1))*$F1811,0)</f>
        <v>20</v>
      </c>
      <c r="J1811">
        <f>ROUND(VLOOKUP($C1811,NHGIS!$A$2:$H$4300,COLUMN(NHGIS!E$1))*$F1811,0)</f>
        <v>8</v>
      </c>
      <c r="K1811">
        <f>ROUND(VLOOKUP($C1811,NHGIS!$A$2:$H$4300,COLUMN(NHGIS!F$1))*$F1811,0)</f>
        <v>31</v>
      </c>
      <c r="L1811">
        <f>ROUND(VLOOKUP($C1811,NHGIS!$A$2:$H$4300,COLUMN(NHGIS!G$1))*$F1811,0)</f>
        <v>25</v>
      </c>
      <c r="M1811">
        <f>ROUND(VLOOKUP($C1811,NHGIS!$A$2:$H$4300,COLUMN(NHGIS!H$1))*$F1811,0)</f>
        <v>485</v>
      </c>
    </row>
    <row r="1812" spans="1:13" x14ac:dyDescent="0.2">
      <c r="A1812">
        <v>1</v>
      </c>
      <c r="B1812" t="s">
        <v>17</v>
      </c>
      <c r="C1812">
        <v>1816</v>
      </c>
      <c r="D1812">
        <f>SUMIFS('MPO Data'!D:D,'MPO Data'!C:C,TAZ!C1812)</f>
        <v>213</v>
      </c>
      <c r="E1812">
        <f>SUMIFS(NHGIS!B:B,NHGIS!A:A,TAZ!C1812)</f>
        <v>532</v>
      </c>
      <c r="F1812">
        <f t="shared" si="56"/>
        <v>213</v>
      </c>
      <c r="G1812">
        <f t="shared" si="57"/>
        <v>139</v>
      </c>
      <c r="H1812">
        <f>ROUND(VLOOKUP($C1812,NHGIS!$A$2:$H$4300,COLUMN(NHGIS!C$1))*F1812,0)</f>
        <v>74</v>
      </c>
      <c r="I1812">
        <f>ROUND(VLOOKUP($C1812,NHGIS!$A$2:$H$4300,COLUMN(NHGIS!D$1))*$F1812,0)</f>
        <v>10</v>
      </c>
      <c r="J1812">
        <f>ROUND(VLOOKUP($C1812,NHGIS!$A$2:$H$4300,COLUMN(NHGIS!E$1))*$F1812,0)</f>
        <v>17</v>
      </c>
      <c r="K1812">
        <f>ROUND(VLOOKUP($C1812,NHGIS!$A$2:$H$4300,COLUMN(NHGIS!F$1))*$F1812,0)</f>
        <v>42</v>
      </c>
      <c r="L1812">
        <f>ROUND(VLOOKUP($C1812,NHGIS!$A$2:$H$4300,COLUMN(NHGIS!G$1))*$F1812,0)</f>
        <v>10</v>
      </c>
      <c r="M1812">
        <f>ROUND(VLOOKUP($C1812,NHGIS!$A$2:$H$4300,COLUMN(NHGIS!H$1))*$F1812,0)</f>
        <v>134</v>
      </c>
    </row>
    <row r="1813" spans="1:13" x14ac:dyDescent="0.2">
      <c r="A1813">
        <v>1</v>
      </c>
      <c r="B1813" t="s">
        <v>17</v>
      </c>
      <c r="C1813">
        <v>1817</v>
      </c>
      <c r="D1813">
        <f>SUMIFS('MPO Data'!D:D,'MPO Data'!C:C,TAZ!C1813)</f>
        <v>1300</v>
      </c>
      <c r="E1813">
        <f>SUMIFS(NHGIS!B:B,NHGIS!A:A,TAZ!C1813)</f>
        <v>865</v>
      </c>
      <c r="F1813">
        <f t="shared" si="56"/>
        <v>1300</v>
      </c>
      <c r="G1813">
        <f t="shared" si="57"/>
        <v>816</v>
      </c>
      <c r="H1813">
        <f>ROUND(VLOOKUP($C1813,NHGIS!$A$2:$H$4300,COLUMN(NHGIS!C$1))*F1813,0)</f>
        <v>484</v>
      </c>
      <c r="I1813">
        <f>ROUND(VLOOKUP($C1813,NHGIS!$A$2:$H$4300,COLUMN(NHGIS!D$1))*$F1813,0)</f>
        <v>114</v>
      </c>
      <c r="J1813">
        <f>ROUND(VLOOKUP($C1813,NHGIS!$A$2:$H$4300,COLUMN(NHGIS!E$1))*$F1813,0)</f>
        <v>201</v>
      </c>
      <c r="K1813">
        <f>ROUND(VLOOKUP($C1813,NHGIS!$A$2:$H$4300,COLUMN(NHGIS!F$1))*$F1813,0)</f>
        <v>53</v>
      </c>
      <c r="L1813">
        <f>ROUND(VLOOKUP($C1813,NHGIS!$A$2:$H$4300,COLUMN(NHGIS!G$1))*$F1813,0)</f>
        <v>116</v>
      </c>
      <c r="M1813">
        <f>ROUND(VLOOKUP($C1813,NHGIS!$A$2:$H$4300,COLUMN(NHGIS!H$1))*$F1813,0)</f>
        <v>816</v>
      </c>
    </row>
    <row r="1814" spans="1:13" x14ac:dyDescent="0.2">
      <c r="A1814">
        <v>1</v>
      </c>
      <c r="B1814" t="s">
        <v>17</v>
      </c>
      <c r="C1814">
        <v>1818</v>
      </c>
      <c r="D1814">
        <f>SUMIFS('MPO Data'!D:D,'MPO Data'!C:C,TAZ!C1814)</f>
        <v>696</v>
      </c>
      <c r="E1814">
        <f>SUMIFS(NHGIS!B:B,NHGIS!A:A,TAZ!C1814)</f>
        <v>328</v>
      </c>
      <c r="F1814">
        <f t="shared" si="56"/>
        <v>696</v>
      </c>
      <c r="G1814">
        <f t="shared" si="57"/>
        <v>352</v>
      </c>
      <c r="H1814">
        <f>ROUND(VLOOKUP($C1814,NHGIS!$A$2:$H$4300,COLUMN(NHGIS!C$1))*F1814,0)</f>
        <v>344</v>
      </c>
      <c r="I1814">
        <f>ROUND(VLOOKUP($C1814,NHGIS!$A$2:$H$4300,COLUMN(NHGIS!D$1))*$F1814,0)</f>
        <v>0</v>
      </c>
      <c r="J1814">
        <f>ROUND(VLOOKUP($C1814,NHGIS!$A$2:$H$4300,COLUMN(NHGIS!E$1))*$F1814,0)</f>
        <v>166</v>
      </c>
      <c r="K1814">
        <f>ROUND(VLOOKUP($C1814,NHGIS!$A$2:$H$4300,COLUMN(NHGIS!F$1))*$F1814,0)</f>
        <v>119</v>
      </c>
      <c r="L1814">
        <f>ROUND(VLOOKUP($C1814,NHGIS!$A$2:$H$4300,COLUMN(NHGIS!G$1))*$F1814,0)</f>
        <v>25</v>
      </c>
      <c r="M1814">
        <f>ROUND(VLOOKUP($C1814,NHGIS!$A$2:$H$4300,COLUMN(NHGIS!H$1))*$F1814,0)</f>
        <v>386</v>
      </c>
    </row>
    <row r="1815" spans="1:13" x14ac:dyDescent="0.2">
      <c r="A1815">
        <v>1</v>
      </c>
      <c r="B1815" t="s">
        <v>17</v>
      </c>
      <c r="C1815">
        <v>1819</v>
      </c>
      <c r="D1815">
        <f>SUMIFS('MPO Data'!D:D,'MPO Data'!C:C,TAZ!C1815)</f>
        <v>432</v>
      </c>
      <c r="E1815">
        <f>SUMIFS(NHGIS!B:B,NHGIS!A:A,TAZ!C1815)</f>
        <v>455</v>
      </c>
      <c r="F1815">
        <f t="shared" si="56"/>
        <v>432</v>
      </c>
      <c r="G1815">
        <f t="shared" si="57"/>
        <v>178</v>
      </c>
      <c r="H1815">
        <f>ROUND(VLOOKUP($C1815,NHGIS!$A$2:$H$4300,COLUMN(NHGIS!C$1))*F1815,0)</f>
        <v>254</v>
      </c>
      <c r="I1815">
        <f>ROUND(VLOOKUP($C1815,NHGIS!$A$2:$H$4300,COLUMN(NHGIS!D$1))*$F1815,0)</f>
        <v>13</v>
      </c>
      <c r="J1815">
        <f>ROUND(VLOOKUP($C1815,NHGIS!$A$2:$H$4300,COLUMN(NHGIS!E$1))*$F1815,0)</f>
        <v>58</v>
      </c>
      <c r="K1815">
        <f>ROUND(VLOOKUP($C1815,NHGIS!$A$2:$H$4300,COLUMN(NHGIS!F$1))*$F1815,0)</f>
        <v>74</v>
      </c>
      <c r="L1815">
        <f>ROUND(VLOOKUP($C1815,NHGIS!$A$2:$H$4300,COLUMN(NHGIS!G$1))*$F1815,0)</f>
        <v>80</v>
      </c>
      <c r="M1815">
        <f>ROUND(VLOOKUP($C1815,NHGIS!$A$2:$H$4300,COLUMN(NHGIS!H$1))*$F1815,0)</f>
        <v>207</v>
      </c>
    </row>
    <row r="1816" spans="1:13" x14ac:dyDescent="0.2">
      <c r="A1816">
        <v>1</v>
      </c>
      <c r="B1816" t="s">
        <v>17</v>
      </c>
      <c r="C1816">
        <v>1820</v>
      </c>
      <c r="D1816">
        <f>SUMIFS('MPO Data'!D:D,'MPO Data'!C:C,TAZ!C1816)</f>
        <v>334</v>
      </c>
      <c r="E1816">
        <f>SUMIFS(NHGIS!B:B,NHGIS!A:A,TAZ!C1816)</f>
        <v>461</v>
      </c>
      <c r="F1816">
        <f t="shared" si="56"/>
        <v>334</v>
      </c>
      <c r="G1816">
        <f t="shared" si="57"/>
        <v>217</v>
      </c>
      <c r="H1816">
        <f>ROUND(VLOOKUP($C1816,NHGIS!$A$2:$H$4300,COLUMN(NHGIS!C$1))*F1816,0)</f>
        <v>117</v>
      </c>
      <c r="I1816">
        <f>ROUND(VLOOKUP($C1816,NHGIS!$A$2:$H$4300,COLUMN(NHGIS!D$1))*$F1816,0)</f>
        <v>20</v>
      </c>
      <c r="J1816">
        <f>ROUND(VLOOKUP($C1816,NHGIS!$A$2:$H$4300,COLUMN(NHGIS!E$1))*$F1816,0)</f>
        <v>71</v>
      </c>
      <c r="K1816">
        <f>ROUND(VLOOKUP($C1816,NHGIS!$A$2:$H$4300,COLUMN(NHGIS!F$1))*$F1816,0)</f>
        <v>84</v>
      </c>
      <c r="L1816">
        <f>ROUND(VLOOKUP($C1816,NHGIS!$A$2:$H$4300,COLUMN(NHGIS!G$1))*$F1816,0)</f>
        <v>42</v>
      </c>
      <c r="M1816">
        <f>ROUND(VLOOKUP($C1816,NHGIS!$A$2:$H$4300,COLUMN(NHGIS!H$1))*$F1816,0)</f>
        <v>117</v>
      </c>
    </row>
    <row r="1817" spans="1:13" x14ac:dyDescent="0.2">
      <c r="A1817">
        <v>1</v>
      </c>
      <c r="B1817" t="s">
        <v>17</v>
      </c>
      <c r="C1817">
        <v>1821</v>
      </c>
      <c r="D1817">
        <f>SUMIFS('MPO Data'!D:D,'MPO Data'!C:C,TAZ!C1817)</f>
        <v>353</v>
      </c>
      <c r="E1817">
        <f>SUMIFS(NHGIS!B:B,NHGIS!A:A,TAZ!C1817)</f>
        <v>272</v>
      </c>
      <c r="F1817">
        <f t="shared" si="56"/>
        <v>353</v>
      </c>
      <c r="G1817">
        <f t="shared" si="57"/>
        <v>158</v>
      </c>
      <c r="H1817">
        <f>ROUND(VLOOKUP($C1817,NHGIS!$A$2:$H$4300,COLUMN(NHGIS!C$1))*F1817,0)</f>
        <v>195</v>
      </c>
      <c r="I1817">
        <f>ROUND(VLOOKUP($C1817,NHGIS!$A$2:$H$4300,COLUMN(NHGIS!D$1))*$F1817,0)</f>
        <v>19</v>
      </c>
      <c r="J1817">
        <f>ROUND(VLOOKUP($C1817,NHGIS!$A$2:$H$4300,COLUMN(NHGIS!E$1))*$F1817,0)</f>
        <v>31</v>
      </c>
      <c r="K1817">
        <f>ROUND(VLOOKUP($C1817,NHGIS!$A$2:$H$4300,COLUMN(NHGIS!F$1))*$F1817,0)</f>
        <v>113</v>
      </c>
      <c r="L1817">
        <f>ROUND(VLOOKUP($C1817,NHGIS!$A$2:$H$4300,COLUMN(NHGIS!G$1))*$F1817,0)</f>
        <v>53</v>
      </c>
      <c r="M1817">
        <f>ROUND(VLOOKUP($C1817,NHGIS!$A$2:$H$4300,COLUMN(NHGIS!H$1))*$F1817,0)</f>
        <v>136</v>
      </c>
    </row>
    <row r="1818" spans="1:13" x14ac:dyDescent="0.2">
      <c r="A1818">
        <v>1</v>
      </c>
      <c r="B1818" t="s">
        <v>17</v>
      </c>
      <c r="C1818">
        <v>1822</v>
      </c>
      <c r="D1818">
        <f>SUMIFS('MPO Data'!D:D,'MPO Data'!C:C,TAZ!C1818)</f>
        <v>403</v>
      </c>
      <c r="E1818">
        <f>SUMIFS(NHGIS!B:B,NHGIS!A:A,TAZ!C1818)</f>
        <v>485</v>
      </c>
      <c r="F1818">
        <f t="shared" si="56"/>
        <v>403</v>
      </c>
      <c r="G1818">
        <f t="shared" si="57"/>
        <v>259</v>
      </c>
      <c r="H1818">
        <f>ROUND(VLOOKUP($C1818,NHGIS!$A$2:$H$4300,COLUMN(NHGIS!C$1))*F1818,0)</f>
        <v>144</v>
      </c>
      <c r="I1818">
        <f>ROUND(VLOOKUP($C1818,NHGIS!$A$2:$H$4300,COLUMN(NHGIS!D$1))*$F1818,0)</f>
        <v>41</v>
      </c>
      <c r="J1818">
        <f>ROUND(VLOOKUP($C1818,NHGIS!$A$2:$H$4300,COLUMN(NHGIS!E$1))*$F1818,0)</f>
        <v>18</v>
      </c>
      <c r="K1818">
        <f>ROUND(VLOOKUP($C1818,NHGIS!$A$2:$H$4300,COLUMN(NHGIS!F$1))*$F1818,0)</f>
        <v>42</v>
      </c>
      <c r="L1818">
        <f>ROUND(VLOOKUP($C1818,NHGIS!$A$2:$H$4300,COLUMN(NHGIS!G$1))*$F1818,0)</f>
        <v>47</v>
      </c>
      <c r="M1818">
        <f>ROUND(VLOOKUP($C1818,NHGIS!$A$2:$H$4300,COLUMN(NHGIS!H$1))*$F1818,0)</f>
        <v>255</v>
      </c>
    </row>
    <row r="1819" spans="1:13" x14ac:dyDescent="0.2">
      <c r="A1819">
        <v>1</v>
      </c>
      <c r="B1819" t="s">
        <v>17</v>
      </c>
      <c r="C1819">
        <v>1823</v>
      </c>
      <c r="D1819">
        <f>SUMIFS('MPO Data'!D:D,'MPO Data'!C:C,TAZ!C1819)</f>
        <v>1205</v>
      </c>
      <c r="E1819">
        <f>SUMIFS(NHGIS!B:B,NHGIS!A:A,TAZ!C1819)</f>
        <v>1756</v>
      </c>
      <c r="F1819">
        <f t="shared" si="56"/>
        <v>1205</v>
      </c>
      <c r="G1819">
        <f t="shared" si="57"/>
        <v>942</v>
      </c>
      <c r="H1819">
        <f>ROUND(VLOOKUP($C1819,NHGIS!$A$2:$H$4300,COLUMN(NHGIS!C$1))*F1819,0)</f>
        <v>263</v>
      </c>
      <c r="I1819">
        <f>ROUND(VLOOKUP($C1819,NHGIS!$A$2:$H$4300,COLUMN(NHGIS!D$1))*$F1819,0)</f>
        <v>134</v>
      </c>
      <c r="J1819">
        <f>ROUND(VLOOKUP($C1819,NHGIS!$A$2:$H$4300,COLUMN(NHGIS!E$1))*$F1819,0)</f>
        <v>34</v>
      </c>
      <c r="K1819">
        <f>ROUND(VLOOKUP($C1819,NHGIS!$A$2:$H$4300,COLUMN(NHGIS!F$1))*$F1819,0)</f>
        <v>70</v>
      </c>
      <c r="L1819">
        <f>ROUND(VLOOKUP($C1819,NHGIS!$A$2:$H$4300,COLUMN(NHGIS!G$1))*$F1819,0)</f>
        <v>228</v>
      </c>
      <c r="M1819">
        <f>ROUND(VLOOKUP($C1819,NHGIS!$A$2:$H$4300,COLUMN(NHGIS!H$1))*$F1819,0)</f>
        <v>739</v>
      </c>
    </row>
    <row r="1820" spans="1:13" x14ac:dyDescent="0.2">
      <c r="A1820">
        <v>1</v>
      </c>
      <c r="B1820" t="s">
        <v>17</v>
      </c>
      <c r="C1820">
        <v>1824</v>
      </c>
      <c r="D1820">
        <f>SUMIFS('MPO Data'!D:D,'MPO Data'!C:C,TAZ!C1820)</f>
        <v>1316</v>
      </c>
      <c r="E1820">
        <f>SUMIFS(NHGIS!B:B,NHGIS!A:A,TAZ!C1820)</f>
        <v>575.5</v>
      </c>
      <c r="F1820">
        <f t="shared" si="56"/>
        <v>1316</v>
      </c>
      <c r="G1820">
        <f t="shared" si="57"/>
        <v>839</v>
      </c>
      <c r="H1820">
        <f>ROUND(VLOOKUP($C1820,NHGIS!$A$2:$H$4300,COLUMN(NHGIS!C$1))*F1820,0)</f>
        <v>477</v>
      </c>
      <c r="I1820">
        <f>ROUND(VLOOKUP($C1820,NHGIS!$A$2:$H$4300,COLUMN(NHGIS!D$1))*$F1820,0)</f>
        <v>168</v>
      </c>
      <c r="J1820">
        <f>ROUND(VLOOKUP($C1820,NHGIS!$A$2:$H$4300,COLUMN(NHGIS!E$1))*$F1820,0)</f>
        <v>98</v>
      </c>
      <c r="K1820">
        <f>ROUND(VLOOKUP($C1820,NHGIS!$A$2:$H$4300,COLUMN(NHGIS!F$1))*$F1820,0)</f>
        <v>141</v>
      </c>
      <c r="L1820">
        <f>ROUND(VLOOKUP($C1820,NHGIS!$A$2:$H$4300,COLUMN(NHGIS!G$1))*$F1820,0)</f>
        <v>99</v>
      </c>
      <c r="M1820">
        <f>ROUND(VLOOKUP($C1820,NHGIS!$A$2:$H$4300,COLUMN(NHGIS!H$1))*$F1820,0)</f>
        <v>809</v>
      </c>
    </row>
    <row r="1821" spans="1:13" x14ac:dyDescent="0.2">
      <c r="A1821">
        <v>1</v>
      </c>
      <c r="B1821" t="s">
        <v>17</v>
      </c>
      <c r="C1821">
        <v>1825</v>
      </c>
      <c r="D1821">
        <f>SUMIFS('MPO Data'!D:D,'MPO Data'!C:C,TAZ!C1821)</f>
        <v>448</v>
      </c>
      <c r="E1821">
        <f>SUMIFS(NHGIS!B:B,NHGIS!A:A,TAZ!C1821)</f>
        <v>670</v>
      </c>
      <c r="F1821">
        <f t="shared" si="56"/>
        <v>448</v>
      </c>
      <c r="G1821">
        <f t="shared" si="57"/>
        <v>302</v>
      </c>
      <c r="H1821">
        <f>ROUND(VLOOKUP($C1821,NHGIS!$A$2:$H$4300,COLUMN(NHGIS!C$1))*F1821,0)</f>
        <v>146</v>
      </c>
      <c r="I1821">
        <f>ROUND(VLOOKUP($C1821,NHGIS!$A$2:$H$4300,COLUMN(NHGIS!D$1))*$F1821,0)</f>
        <v>60</v>
      </c>
      <c r="J1821">
        <f>ROUND(VLOOKUP($C1821,NHGIS!$A$2:$H$4300,COLUMN(NHGIS!E$1))*$F1821,0)</f>
        <v>62</v>
      </c>
      <c r="K1821">
        <f>ROUND(VLOOKUP($C1821,NHGIS!$A$2:$H$4300,COLUMN(NHGIS!F$1))*$F1821,0)</f>
        <v>86</v>
      </c>
      <c r="L1821">
        <f>ROUND(VLOOKUP($C1821,NHGIS!$A$2:$H$4300,COLUMN(NHGIS!G$1))*$F1821,0)</f>
        <v>78</v>
      </c>
      <c r="M1821">
        <f>ROUND(VLOOKUP($C1821,NHGIS!$A$2:$H$4300,COLUMN(NHGIS!H$1))*$F1821,0)</f>
        <v>162</v>
      </c>
    </row>
    <row r="1822" spans="1:13" x14ac:dyDescent="0.2">
      <c r="A1822">
        <v>1</v>
      </c>
      <c r="B1822" t="s">
        <v>17</v>
      </c>
      <c r="C1822">
        <v>1826</v>
      </c>
      <c r="D1822">
        <f>SUMIFS('MPO Data'!D:D,'MPO Data'!C:C,TAZ!C1822)</f>
        <v>500</v>
      </c>
      <c r="E1822">
        <f>SUMIFS(NHGIS!B:B,NHGIS!A:A,TAZ!C1822)</f>
        <v>379.5</v>
      </c>
      <c r="F1822">
        <f t="shared" si="56"/>
        <v>500</v>
      </c>
      <c r="G1822">
        <f t="shared" si="57"/>
        <v>310</v>
      </c>
      <c r="H1822">
        <f>ROUND(VLOOKUP($C1822,NHGIS!$A$2:$H$4300,COLUMN(NHGIS!C$1))*F1822,0)</f>
        <v>190</v>
      </c>
      <c r="I1822">
        <f>ROUND(VLOOKUP($C1822,NHGIS!$A$2:$H$4300,COLUMN(NHGIS!D$1))*$F1822,0)</f>
        <v>32</v>
      </c>
      <c r="J1822">
        <f>ROUND(VLOOKUP($C1822,NHGIS!$A$2:$H$4300,COLUMN(NHGIS!E$1))*$F1822,0)</f>
        <v>48</v>
      </c>
      <c r="K1822">
        <f>ROUND(VLOOKUP($C1822,NHGIS!$A$2:$H$4300,COLUMN(NHGIS!F$1))*$F1822,0)</f>
        <v>84</v>
      </c>
      <c r="L1822">
        <f>ROUND(VLOOKUP($C1822,NHGIS!$A$2:$H$4300,COLUMN(NHGIS!G$1))*$F1822,0)</f>
        <v>81</v>
      </c>
      <c r="M1822">
        <f>ROUND(VLOOKUP($C1822,NHGIS!$A$2:$H$4300,COLUMN(NHGIS!H$1))*$F1822,0)</f>
        <v>256</v>
      </c>
    </row>
    <row r="1823" spans="1:13" x14ac:dyDescent="0.2">
      <c r="A1823">
        <v>1</v>
      </c>
      <c r="B1823" t="s">
        <v>17</v>
      </c>
      <c r="C1823">
        <v>1827</v>
      </c>
      <c r="D1823">
        <f>SUMIFS('MPO Data'!D:D,'MPO Data'!C:C,TAZ!C1823)</f>
        <v>353</v>
      </c>
      <c r="E1823">
        <f>SUMIFS(NHGIS!B:B,NHGIS!A:A,TAZ!C1823)</f>
        <v>415</v>
      </c>
      <c r="F1823">
        <f t="shared" si="56"/>
        <v>353</v>
      </c>
      <c r="G1823">
        <f t="shared" si="57"/>
        <v>191</v>
      </c>
      <c r="H1823">
        <f>ROUND(VLOOKUP($C1823,NHGIS!$A$2:$H$4300,COLUMN(NHGIS!C$1))*F1823,0)</f>
        <v>162</v>
      </c>
      <c r="I1823">
        <f>ROUND(VLOOKUP($C1823,NHGIS!$A$2:$H$4300,COLUMN(NHGIS!D$1))*$F1823,0)</f>
        <v>9</v>
      </c>
      <c r="J1823">
        <f>ROUND(VLOOKUP($C1823,NHGIS!$A$2:$H$4300,COLUMN(NHGIS!E$1))*$F1823,0)</f>
        <v>68</v>
      </c>
      <c r="K1823">
        <f>ROUND(VLOOKUP($C1823,NHGIS!$A$2:$H$4300,COLUMN(NHGIS!F$1))*$F1823,0)</f>
        <v>109</v>
      </c>
      <c r="L1823">
        <f>ROUND(VLOOKUP($C1823,NHGIS!$A$2:$H$4300,COLUMN(NHGIS!G$1))*$F1823,0)</f>
        <v>75</v>
      </c>
      <c r="M1823">
        <f>ROUND(VLOOKUP($C1823,NHGIS!$A$2:$H$4300,COLUMN(NHGIS!H$1))*$F1823,0)</f>
        <v>92</v>
      </c>
    </row>
    <row r="1824" spans="1:13" x14ac:dyDescent="0.2">
      <c r="A1824">
        <v>1</v>
      </c>
      <c r="B1824" t="s">
        <v>17</v>
      </c>
      <c r="C1824">
        <v>1828</v>
      </c>
      <c r="D1824">
        <f>SUMIFS('MPO Data'!D:D,'MPO Data'!C:C,TAZ!C1824)</f>
        <v>621</v>
      </c>
      <c r="E1824">
        <f>SUMIFS(NHGIS!B:B,NHGIS!A:A,TAZ!C1824)</f>
        <v>729</v>
      </c>
      <c r="F1824">
        <f t="shared" si="56"/>
        <v>621</v>
      </c>
      <c r="G1824">
        <f t="shared" si="57"/>
        <v>465</v>
      </c>
      <c r="H1824">
        <f>ROUND(VLOOKUP($C1824,NHGIS!$A$2:$H$4300,COLUMN(NHGIS!C$1))*F1824,0)</f>
        <v>156</v>
      </c>
      <c r="I1824">
        <f>ROUND(VLOOKUP($C1824,NHGIS!$A$2:$H$4300,COLUMN(NHGIS!D$1))*$F1824,0)</f>
        <v>76</v>
      </c>
      <c r="J1824">
        <f>ROUND(VLOOKUP($C1824,NHGIS!$A$2:$H$4300,COLUMN(NHGIS!E$1))*$F1824,0)</f>
        <v>124</v>
      </c>
      <c r="K1824">
        <f>ROUND(VLOOKUP($C1824,NHGIS!$A$2:$H$4300,COLUMN(NHGIS!F$1))*$F1824,0)</f>
        <v>33</v>
      </c>
      <c r="L1824">
        <f>ROUND(VLOOKUP($C1824,NHGIS!$A$2:$H$4300,COLUMN(NHGIS!G$1))*$F1824,0)</f>
        <v>65</v>
      </c>
      <c r="M1824">
        <f>ROUND(VLOOKUP($C1824,NHGIS!$A$2:$H$4300,COLUMN(NHGIS!H$1))*$F1824,0)</f>
        <v>323</v>
      </c>
    </row>
    <row r="1825" spans="1:13" x14ac:dyDescent="0.2">
      <c r="A1825">
        <v>1</v>
      </c>
      <c r="B1825" t="s">
        <v>17</v>
      </c>
      <c r="C1825">
        <v>1829</v>
      </c>
      <c r="D1825">
        <f>SUMIFS('MPO Data'!D:D,'MPO Data'!C:C,TAZ!C1825)</f>
        <v>928</v>
      </c>
      <c r="E1825">
        <f>SUMIFS(NHGIS!B:B,NHGIS!A:A,TAZ!C1825)</f>
        <v>909</v>
      </c>
      <c r="F1825">
        <f t="shared" si="56"/>
        <v>928</v>
      </c>
      <c r="G1825">
        <f t="shared" si="57"/>
        <v>430</v>
      </c>
      <c r="H1825">
        <f>ROUND(VLOOKUP($C1825,NHGIS!$A$2:$H$4300,COLUMN(NHGIS!C$1))*F1825,0)</f>
        <v>498</v>
      </c>
      <c r="I1825">
        <f>ROUND(VLOOKUP($C1825,NHGIS!$A$2:$H$4300,COLUMN(NHGIS!D$1))*$F1825,0)</f>
        <v>56</v>
      </c>
      <c r="J1825">
        <f>ROUND(VLOOKUP($C1825,NHGIS!$A$2:$H$4300,COLUMN(NHGIS!E$1))*$F1825,0)</f>
        <v>54</v>
      </c>
      <c r="K1825">
        <f>ROUND(VLOOKUP($C1825,NHGIS!$A$2:$H$4300,COLUMN(NHGIS!F$1))*$F1825,0)</f>
        <v>28</v>
      </c>
      <c r="L1825">
        <f>ROUND(VLOOKUP($C1825,NHGIS!$A$2:$H$4300,COLUMN(NHGIS!G$1))*$F1825,0)</f>
        <v>112</v>
      </c>
      <c r="M1825">
        <f>ROUND(VLOOKUP($C1825,NHGIS!$A$2:$H$4300,COLUMN(NHGIS!H$1))*$F1825,0)</f>
        <v>678</v>
      </c>
    </row>
    <row r="1826" spans="1:13" x14ac:dyDescent="0.2">
      <c r="A1826">
        <v>1</v>
      </c>
      <c r="B1826" t="s">
        <v>17</v>
      </c>
      <c r="C1826">
        <v>1830</v>
      </c>
      <c r="D1826">
        <f>SUMIFS('MPO Data'!D:D,'MPO Data'!C:C,TAZ!C1826)</f>
        <v>383</v>
      </c>
      <c r="E1826">
        <f>SUMIFS(NHGIS!B:B,NHGIS!A:A,TAZ!C1826)</f>
        <v>347</v>
      </c>
      <c r="F1826">
        <f t="shared" si="56"/>
        <v>383</v>
      </c>
      <c r="G1826">
        <f t="shared" si="57"/>
        <v>190</v>
      </c>
      <c r="H1826">
        <f>ROUND(VLOOKUP($C1826,NHGIS!$A$2:$H$4300,COLUMN(NHGIS!C$1))*F1826,0)</f>
        <v>193</v>
      </c>
      <c r="I1826">
        <f>ROUND(VLOOKUP($C1826,NHGIS!$A$2:$H$4300,COLUMN(NHGIS!D$1))*$F1826,0)</f>
        <v>108</v>
      </c>
      <c r="J1826">
        <f>ROUND(VLOOKUP($C1826,NHGIS!$A$2:$H$4300,COLUMN(NHGIS!E$1))*$F1826,0)</f>
        <v>8</v>
      </c>
      <c r="K1826">
        <f>ROUND(VLOOKUP($C1826,NHGIS!$A$2:$H$4300,COLUMN(NHGIS!F$1))*$F1826,0)</f>
        <v>64</v>
      </c>
      <c r="L1826">
        <f>ROUND(VLOOKUP($C1826,NHGIS!$A$2:$H$4300,COLUMN(NHGIS!G$1))*$F1826,0)</f>
        <v>86</v>
      </c>
      <c r="M1826">
        <f>ROUND(VLOOKUP($C1826,NHGIS!$A$2:$H$4300,COLUMN(NHGIS!H$1))*$F1826,0)</f>
        <v>117</v>
      </c>
    </row>
    <row r="1827" spans="1:13" x14ac:dyDescent="0.2">
      <c r="A1827">
        <v>1</v>
      </c>
      <c r="B1827" t="s">
        <v>17</v>
      </c>
      <c r="C1827">
        <v>1831</v>
      </c>
      <c r="D1827">
        <f>SUMIFS('MPO Data'!D:D,'MPO Data'!C:C,TAZ!C1827)</f>
        <v>904</v>
      </c>
      <c r="E1827">
        <f>SUMIFS(NHGIS!B:B,NHGIS!A:A,TAZ!C1827)</f>
        <v>804</v>
      </c>
      <c r="F1827">
        <f t="shared" si="56"/>
        <v>904</v>
      </c>
      <c r="G1827">
        <f t="shared" si="57"/>
        <v>584</v>
      </c>
      <c r="H1827">
        <f>ROUND(VLOOKUP($C1827,NHGIS!$A$2:$H$4300,COLUMN(NHGIS!C$1))*F1827,0)</f>
        <v>320</v>
      </c>
      <c r="I1827">
        <f>ROUND(VLOOKUP($C1827,NHGIS!$A$2:$H$4300,COLUMN(NHGIS!D$1))*$F1827,0)</f>
        <v>87</v>
      </c>
      <c r="J1827">
        <f>ROUND(VLOOKUP($C1827,NHGIS!$A$2:$H$4300,COLUMN(NHGIS!E$1))*$F1827,0)</f>
        <v>79</v>
      </c>
      <c r="K1827">
        <f>ROUND(VLOOKUP($C1827,NHGIS!$A$2:$H$4300,COLUMN(NHGIS!F$1))*$F1827,0)</f>
        <v>192</v>
      </c>
      <c r="L1827">
        <f>ROUND(VLOOKUP($C1827,NHGIS!$A$2:$H$4300,COLUMN(NHGIS!G$1))*$F1827,0)</f>
        <v>145</v>
      </c>
      <c r="M1827">
        <f>ROUND(VLOOKUP($C1827,NHGIS!$A$2:$H$4300,COLUMN(NHGIS!H$1))*$F1827,0)</f>
        <v>401</v>
      </c>
    </row>
    <row r="1828" spans="1:13" x14ac:dyDescent="0.2">
      <c r="A1828">
        <v>1</v>
      </c>
      <c r="B1828" t="s">
        <v>17</v>
      </c>
      <c r="C1828">
        <v>1832</v>
      </c>
      <c r="D1828">
        <f>SUMIFS('MPO Data'!D:D,'MPO Data'!C:C,TAZ!C1828)</f>
        <v>552</v>
      </c>
      <c r="E1828">
        <f>SUMIFS(NHGIS!B:B,NHGIS!A:A,TAZ!C1828)</f>
        <v>716</v>
      </c>
      <c r="F1828">
        <f t="shared" si="56"/>
        <v>552</v>
      </c>
      <c r="G1828">
        <f t="shared" si="57"/>
        <v>345</v>
      </c>
      <c r="H1828">
        <f>ROUND(VLOOKUP($C1828,NHGIS!$A$2:$H$4300,COLUMN(NHGIS!C$1))*F1828,0)</f>
        <v>207</v>
      </c>
      <c r="I1828">
        <f>ROUND(VLOOKUP($C1828,NHGIS!$A$2:$H$4300,COLUMN(NHGIS!D$1))*$F1828,0)</f>
        <v>177</v>
      </c>
      <c r="J1828">
        <f>ROUND(VLOOKUP($C1828,NHGIS!$A$2:$H$4300,COLUMN(NHGIS!E$1))*$F1828,0)</f>
        <v>97</v>
      </c>
      <c r="K1828">
        <f>ROUND(VLOOKUP($C1828,NHGIS!$A$2:$H$4300,COLUMN(NHGIS!F$1))*$F1828,0)</f>
        <v>48</v>
      </c>
      <c r="L1828">
        <f>ROUND(VLOOKUP($C1828,NHGIS!$A$2:$H$4300,COLUMN(NHGIS!G$1))*$F1828,0)</f>
        <v>44</v>
      </c>
      <c r="M1828">
        <f>ROUND(VLOOKUP($C1828,NHGIS!$A$2:$H$4300,COLUMN(NHGIS!H$1))*$F1828,0)</f>
        <v>187</v>
      </c>
    </row>
    <row r="1829" spans="1:13" x14ac:dyDescent="0.2">
      <c r="A1829">
        <v>1</v>
      </c>
      <c r="B1829" t="s">
        <v>17</v>
      </c>
      <c r="C1829">
        <v>1833</v>
      </c>
      <c r="D1829">
        <f>SUMIFS('MPO Data'!D:D,'MPO Data'!C:C,TAZ!C1829)</f>
        <v>407</v>
      </c>
      <c r="E1829">
        <f>SUMIFS(NHGIS!B:B,NHGIS!A:A,TAZ!C1829)</f>
        <v>633</v>
      </c>
      <c r="F1829">
        <f t="shared" si="56"/>
        <v>407</v>
      </c>
      <c r="G1829">
        <f t="shared" si="57"/>
        <v>280</v>
      </c>
      <c r="H1829">
        <f>ROUND(VLOOKUP($C1829,NHGIS!$A$2:$H$4300,COLUMN(NHGIS!C$1))*F1829,0)</f>
        <v>127</v>
      </c>
      <c r="I1829">
        <f>ROUND(VLOOKUP($C1829,NHGIS!$A$2:$H$4300,COLUMN(NHGIS!D$1))*$F1829,0)</f>
        <v>101</v>
      </c>
      <c r="J1829">
        <f>ROUND(VLOOKUP($C1829,NHGIS!$A$2:$H$4300,COLUMN(NHGIS!E$1))*$F1829,0)</f>
        <v>104</v>
      </c>
      <c r="K1829">
        <f>ROUND(VLOOKUP($C1829,NHGIS!$A$2:$H$4300,COLUMN(NHGIS!F$1))*$F1829,0)</f>
        <v>72</v>
      </c>
      <c r="L1829">
        <f>ROUND(VLOOKUP($C1829,NHGIS!$A$2:$H$4300,COLUMN(NHGIS!G$1))*$F1829,0)</f>
        <v>45</v>
      </c>
      <c r="M1829">
        <f>ROUND(VLOOKUP($C1829,NHGIS!$A$2:$H$4300,COLUMN(NHGIS!H$1))*$F1829,0)</f>
        <v>85</v>
      </c>
    </row>
    <row r="1830" spans="1:13" x14ac:dyDescent="0.2">
      <c r="A1830">
        <v>1</v>
      </c>
      <c r="B1830" t="s">
        <v>17</v>
      </c>
      <c r="C1830">
        <v>1834</v>
      </c>
      <c r="D1830">
        <f>SUMIFS('MPO Data'!D:D,'MPO Data'!C:C,TAZ!C1830)</f>
        <v>609</v>
      </c>
      <c r="E1830">
        <f>SUMIFS(NHGIS!B:B,NHGIS!A:A,TAZ!C1830)</f>
        <v>553</v>
      </c>
      <c r="F1830">
        <f t="shared" si="56"/>
        <v>609</v>
      </c>
      <c r="G1830">
        <f t="shared" si="57"/>
        <v>199</v>
      </c>
      <c r="H1830">
        <f>ROUND(VLOOKUP($C1830,NHGIS!$A$2:$H$4300,COLUMN(NHGIS!C$1))*F1830,0)</f>
        <v>410</v>
      </c>
      <c r="I1830">
        <f>ROUND(VLOOKUP($C1830,NHGIS!$A$2:$H$4300,COLUMN(NHGIS!D$1))*$F1830,0)</f>
        <v>47</v>
      </c>
      <c r="J1830">
        <f>ROUND(VLOOKUP($C1830,NHGIS!$A$2:$H$4300,COLUMN(NHGIS!E$1))*$F1830,0)</f>
        <v>97</v>
      </c>
      <c r="K1830">
        <f>ROUND(VLOOKUP($C1830,NHGIS!$A$2:$H$4300,COLUMN(NHGIS!F$1))*$F1830,0)</f>
        <v>14</v>
      </c>
      <c r="L1830">
        <f>ROUND(VLOOKUP($C1830,NHGIS!$A$2:$H$4300,COLUMN(NHGIS!G$1))*$F1830,0)</f>
        <v>51</v>
      </c>
      <c r="M1830">
        <f>ROUND(VLOOKUP($C1830,NHGIS!$A$2:$H$4300,COLUMN(NHGIS!H$1))*$F1830,0)</f>
        <v>400</v>
      </c>
    </row>
    <row r="1831" spans="1:13" x14ac:dyDescent="0.2">
      <c r="A1831">
        <v>1</v>
      </c>
      <c r="B1831" t="s">
        <v>17</v>
      </c>
      <c r="C1831">
        <v>1835</v>
      </c>
      <c r="D1831">
        <f>SUMIFS('MPO Data'!D:D,'MPO Data'!C:C,TAZ!C1831)</f>
        <v>382</v>
      </c>
      <c r="E1831">
        <f>SUMIFS(NHGIS!B:B,NHGIS!A:A,TAZ!C1831)</f>
        <v>198.5</v>
      </c>
      <c r="F1831">
        <f t="shared" si="56"/>
        <v>382</v>
      </c>
      <c r="G1831">
        <f t="shared" si="57"/>
        <v>264</v>
      </c>
      <c r="H1831">
        <f>ROUND(VLOOKUP($C1831,NHGIS!$A$2:$H$4300,COLUMN(NHGIS!C$1))*F1831,0)</f>
        <v>118</v>
      </c>
      <c r="I1831">
        <f>ROUND(VLOOKUP($C1831,NHGIS!$A$2:$H$4300,COLUMN(NHGIS!D$1))*$F1831,0)</f>
        <v>35</v>
      </c>
      <c r="J1831">
        <f>ROUND(VLOOKUP($C1831,NHGIS!$A$2:$H$4300,COLUMN(NHGIS!E$1))*$F1831,0)</f>
        <v>48</v>
      </c>
      <c r="K1831">
        <f>ROUND(VLOOKUP($C1831,NHGIS!$A$2:$H$4300,COLUMN(NHGIS!F$1))*$F1831,0)</f>
        <v>13</v>
      </c>
      <c r="L1831">
        <f>ROUND(VLOOKUP($C1831,NHGIS!$A$2:$H$4300,COLUMN(NHGIS!G$1))*$F1831,0)</f>
        <v>0</v>
      </c>
      <c r="M1831">
        <f>ROUND(VLOOKUP($C1831,NHGIS!$A$2:$H$4300,COLUMN(NHGIS!H$1))*$F1831,0)</f>
        <v>287</v>
      </c>
    </row>
    <row r="1832" spans="1:13" x14ac:dyDescent="0.2">
      <c r="A1832">
        <v>1</v>
      </c>
      <c r="B1832" t="s">
        <v>17</v>
      </c>
      <c r="C1832">
        <v>1836</v>
      </c>
      <c r="D1832">
        <f>SUMIFS('MPO Data'!D:D,'MPO Data'!C:C,TAZ!C1832)</f>
        <v>509</v>
      </c>
      <c r="E1832">
        <f>SUMIFS(NHGIS!B:B,NHGIS!A:A,TAZ!C1832)</f>
        <v>622</v>
      </c>
      <c r="F1832">
        <f t="shared" si="56"/>
        <v>509</v>
      </c>
      <c r="G1832">
        <f t="shared" si="57"/>
        <v>234</v>
      </c>
      <c r="H1832">
        <f>ROUND(VLOOKUP($C1832,NHGIS!$A$2:$H$4300,COLUMN(NHGIS!C$1))*F1832,0)</f>
        <v>275</v>
      </c>
      <c r="I1832">
        <f>ROUND(VLOOKUP($C1832,NHGIS!$A$2:$H$4300,COLUMN(NHGIS!D$1))*$F1832,0)</f>
        <v>112</v>
      </c>
      <c r="J1832">
        <f>ROUND(VLOOKUP($C1832,NHGIS!$A$2:$H$4300,COLUMN(NHGIS!E$1))*$F1832,0)</f>
        <v>58</v>
      </c>
      <c r="K1832">
        <f>ROUND(VLOOKUP($C1832,NHGIS!$A$2:$H$4300,COLUMN(NHGIS!F$1))*$F1832,0)</f>
        <v>76</v>
      </c>
      <c r="L1832">
        <f>ROUND(VLOOKUP($C1832,NHGIS!$A$2:$H$4300,COLUMN(NHGIS!G$1))*$F1832,0)</f>
        <v>82</v>
      </c>
      <c r="M1832">
        <f>ROUND(VLOOKUP($C1832,NHGIS!$A$2:$H$4300,COLUMN(NHGIS!H$1))*$F1832,0)</f>
        <v>181</v>
      </c>
    </row>
    <row r="1833" spans="1:13" x14ac:dyDescent="0.2">
      <c r="A1833">
        <v>1</v>
      </c>
      <c r="B1833" t="s">
        <v>17</v>
      </c>
      <c r="C1833">
        <v>1837</v>
      </c>
      <c r="D1833">
        <f>SUMIFS('MPO Data'!D:D,'MPO Data'!C:C,TAZ!C1833)</f>
        <v>452</v>
      </c>
      <c r="E1833">
        <f>SUMIFS(NHGIS!B:B,NHGIS!A:A,TAZ!C1833)</f>
        <v>587</v>
      </c>
      <c r="F1833">
        <f t="shared" si="56"/>
        <v>452</v>
      </c>
      <c r="G1833">
        <f t="shared" si="57"/>
        <v>286</v>
      </c>
      <c r="H1833">
        <f>ROUND(VLOOKUP($C1833,NHGIS!$A$2:$H$4300,COLUMN(NHGIS!C$1))*F1833,0)</f>
        <v>166</v>
      </c>
      <c r="I1833">
        <f>ROUND(VLOOKUP($C1833,NHGIS!$A$2:$H$4300,COLUMN(NHGIS!D$1))*$F1833,0)</f>
        <v>109</v>
      </c>
      <c r="J1833">
        <f>ROUND(VLOOKUP($C1833,NHGIS!$A$2:$H$4300,COLUMN(NHGIS!E$1))*$F1833,0)</f>
        <v>69</v>
      </c>
      <c r="K1833">
        <f>ROUND(VLOOKUP($C1833,NHGIS!$A$2:$H$4300,COLUMN(NHGIS!F$1))*$F1833,0)</f>
        <v>14</v>
      </c>
      <c r="L1833">
        <f>ROUND(VLOOKUP($C1833,NHGIS!$A$2:$H$4300,COLUMN(NHGIS!G$1))*$F1833,0)</f>
        <v>49</v>
      </c>
      <c r="M1833">
        <f>ROUND(VLOOKUP($C1833,NHGIS!$A$2:$H$4300,COLUMN(NHGIS!H$1))*$F1833,0)</f>
        <v>211</v>
      </c>
    </row>
    <row r="1834" spans="1:13" x14ac:dyDescent="0.2">
      <c r="A1834">
        <v>1</v>
      </c>
      <c r="B1834" t="s">
        <v>17</v>
      </c>
      <c r="C1834">
        <v>1838</v>
      </c>
      <c r="D1834">
        <f>SUMIFS('MPO Data'!D:D,'MPO Data'!C:C,TAZ!C1834)</f>
        <v>380</v>
      </c>
      <c r="E1834">
        <f>SUMIFS(NHGIS!B:B,NHGIS!A:A,TAZ!C1834)</f>
        <v>392</v>
      </c>
      <c r="F1834">
        <f t="shared" si="56"/>
        <v>380</v>
      </c>
      <c r="G1834">
        <f t="shared" si="57"/>
        <v>175</v>
      </c>
      <c r="H1834">
        <f>ROUND(VLOOKUP($C1834,NHGIS!$A$2:$H$4300,COLUMN(NHGIS!C$1))*F1834,0)</f>
        <v>205</v>
      </c>
      <c r="I1834">
        <f>ROUND(VLOOKUP($C1834,NHGIS!$A$2:$H$4300,COLUMN(NHGIS!D$1))*$F1834,0)</f>
        <v>22</v>
      </c>
      <c r="J1834">
        <f>ROUND(VLOOKUP($C1834,NHGIS!$A$2:$H$4300,COLUMN(NHGIS!E$1))*$F1834,0)</f>
        <v>28</v>
      </c>
      <c r="K1834">
        <f>ROUND(VLOOKUP($C1834,NHGIS!$A$2:$H$4300,COLUMN(NHGIS!F$1))*$F1834,0)</f>
        <v>16</v>
      </c>
      <c r="L1834">
        <f>ROUND(VLOOKUP($C1834,NHGIS!$A$2:$H$4300,COLUMN(NHGIS!G$1))*$F1834,0)</f>
        <v>57</v>
      </c>
      <c r="M1834">
        <f>ROUND(VLOOKUP($C1834,NHGIS!$A$2:$H$4300,COLUMN(NHGIS!H$1))*$F1834,0)</f>
        <v>256</v>
      </c>
    </row>
    <row r="1835" spans="1:13" x14ac:dyDescent="0.2">
      <c r="A1835">
        <v>1</v>
      </c>
      <c r="B1835" t="s">
        <v>17</v>
      </c>
      <c r="C1835">
        <v>1839</v>
      </c>
      <c r="D1835">
        <f>SUMIFS('MPO Data'!D:D,'MPO Data'!C:C,TAZ!C1835)</f>
        <v>316</v>
      </c>
      <c r="E1835">
        <f>SUMIFS(NHGIS!B:B,NHGIS!A:A,TAZ!C1835)</f>
        <v>313</v>
      </c>
      <c r="F1835">
        <f t="shared" si="56"/>
        <v>316</v>
      </c>
      <c r="G1835">
        <f t="shared" si="57"/>
        <v>202</v>
      </c>
      <c r="H1835">
        <f>ROUND(VLOOKUP($C1835,NHGIS!$A$2:$H$4300,COLUMN(NHGIS!C$1))*F1835,0)</f>
        <v>114</v>
      </c>
      <c r="I1835">
        <f>ROUND(VLOOKUP($C1835,NHGIS!$A$2:$H$4300,COLUMN(NHGIS!D$1))*$F1835,0)</f>
        <v>24</v>
      </c>
      <c r="J1835">
        <f>ROUND(VLOOKUP($C1835,NHGIS!$A$2:$H$4300,COLUMN(NHGIS!E$1))*$F1835,0)</f>
        <v>50</v>
      </c>
      <c r="K1835">
        <f>ROUND(VLOOKUP($C1835,NHGIS!$A$2:$H$4300,COLUMN(NHGIS!F$1))*$F1835,0)</f>
        <v>125</v>
      </c>
      <c r="L1835">
        <f>ROUND(VLOOKUP($C1835,NHGIS!$A$2:$H$4300,COLUMN(NHGIS!G$1))*$F1835,0)</f>
        <v>19</v>
      </c>
      <c r="M1835">
        <f>ROUND(VLOOKUP($C1835,NHGIS!$A$2:$H$4300,COLUMN(NHGIS!H$1))*$F1835,0)</f>
        <v>97</v>
      </c>
    </row>
    <row r="1836" spans="1:13" x14ac:dyDescent="0.2">
      <c r="A1836">
        <v>1</v>
      </c>
      <c r="B1836" t="s">
        <v>17</v>
      </c>
      <c r="C1836">
        <v>1840</v>
      </c>
      <c r="D1836">
        <f>SUMIFS('MPO Data'!D:D,'MPO Data'!C:C,TAZ!C1836)</f>
        <v>348</v>
      </c>
      <c r="E1836">
        <f>SUMIFS(NHGIS!B:B,NHGIS!A:A,TAZ!C1836)</f>
        <v>314</v>
      </c>
      <c r="F1836">
        <f t="shared" si="56"/>
        <v>348</v>
      </c>
      <c r="G1836">
        <f t="shared" si="57"/>
        <v>171</v>
      </c>
      <c r="H1836">
        <f>ROUND(VLOOKUP($C1836,NHGIS!$A$2:$H$4300,COLUMN(NHGIS!C$1))*F1836,0)</f>
        <v>177</v>
      </c>
      <c r="I1836">
        <f>ROUND(VLOOKUP($C1836,NHGIS!$A$2:$H$4300,COLUMN(NHGIS!D$1))*$F1836,0)</f>
        <v>64</v>
      </c>
      <c r="J1836">
        <f>ROUND(VLOOKUP($C1836,NHGIS!$A$2:$H$4300,COLUMN(NHGIS!E$1))*$F1836,0)</f>
        <v>23</v>
      </c>
      <c r="K1836">
        <f>ROUND(VLOOKUP($C1836,NHGIS!$A$2:$H$4300,COLUMN(NHGIS!F$1))*$F1836,0)</f>
        <v>81</v>
      </c>
      <c r="L1836">
        <f>ROUND(VLOOKUP($C1836,NHGIS!$A$2:$H$4300,COLUMN(NHGIS!G$1))*$F1836,0)</f>
        <v>51</v>
      </c>
      <c r="M1836">
        <f>ROUND(VLOOKUP($C1836,NHGIS!$A$2:$H$4300,COLUMN(NHGIS!H$1))*$F1836,0)</f>
        <v>129</v>
      </c>
    </row>
    <row r="1837" spans="1:13" x14ac:dyDescent="0.2">
      <c r="A1837">
        <v>1</v>
      </c>
      <c r="B1837" t="s">
        <v>17</v>
      </c>
      <c r="C1837">
        <v>1841</v>
      </c>
      <c r="D1837">
        <f>SUMIFS('MPO Data'!D:D,'MPO Data'!C:C,TAZ!C1837)</f>
        <v>455</v>
      </c>
      <c r="E1837">
        <f>SUMIFS(NHGIS!B:B,NHGIS!A:A,TAZ!C1837)</f>
        <v>660</v>
      </c>
      <c r="F1837">
        <f t="shared" si="56"/>
        <v>455</v>
      </c>
      <c r="G1837">
        <f t="shared" si="57"/>
        <v>276</v>
      </c>
      <c r="H1837">
        <f>ROUND(VLOOKUP($C1837,NHGIS!$A$2:$H$4300,COLUMN(NHGIS!C$1))*F1837,0)</f>
        <v>179</v>
      </c>
      <c r="I1837">
        <f>ROUND(VLOOKUP($C1837,NHGIS!$A$2:$H$4300,COLUMN(NHGIS!D$1))*$F1837,0)</f>
        <v>97</v>
      </c>
      <c r="J1837">
        <f>ROUND(VLOOKUP($C1837,NHGIS!$A$2:$H$4300,COLUMN(NHGIS!E$1))*$F1837,0)</f>
        <v>29</v>
      </c>
      <c r="K1837">
        <f>ROUND(VLOOKUP($C1837,NHGIS!$A$2:$H$4300,COLUMN(NHGIS!F$1))*$F1837,0)</f>
        <v>99</v>
      </c>
      <c r="L1837">
        <f>ROUND(VLOOKUP($C1837,NHGIS!$A$2:$H$4300,COLUMN(NHGIS!G$1))*$F1837,0)</f>
        <v>61</v>
      </c>
      <c r="M1837">
        <f>ROUND(VLOOKUP($C1837,NHGIS!$A$2:$H$4300,COLUMN(NHGIS!H$1))*$F1837,0)</f>
        <v>169</v>
      </c>
    </row>
    <row r="1838" spans="1:13" x14ac:dyDescent="0.2">
      <c r="A1838">
        <v>1</v>
      </c>
      <c r="B1838" t="s">
        <v>17</v>
      </c>
      <c r="C1838">
        <v>1842</v>
      </c>
      <c r="D1838">
        <f>SUMIFS('MPO Data'!D:D,'MPO Data'!C:C,TAZ!C1838)</f>
        <v>884</v>
      </c>
      <c r="E1838">
        <f>SUMIFS(NHGIS!B:B,NHGIS!A:A,TAZ!C1838)</f>
        <v>816</v>
      </c>
      <c r="F1838">
        <f t="shared" si="56"/>
        <v>884</v>
      </c>
      <c r="G1838">
        <f t="shared" si="57"/>
        <v>461</v>
      </c>
      <c r="H1838">
        <f>ROUND(VLOOKUP($C1838,NHGIS!$A$2:$H$4300,COLUMN(NHGIS!C$1))*F1838,0)</f>
        <v>423</v>
      </c>
      <c r="I1838">
        <f>ROUND(VLOOKUP($C1838,NHGIS!$A$2:$H$4300,COLUMN(NHGIS!D$1))*$F1838,0)</f>
        <v>82</v>
      </c>
      <c r="J1838">
        <f>ROUND(VLOOKUP($C1838,NHGIS!$A$2:$H$4300,COLUMN(NHGIS!E$1))*$F1838,0)</f>
        <v>199</v>
      </c>
      <c r="K1838">
        <f>ROUND(VLOOKUP($C1838,NHGIS!$A$2:$H$4300,COLUMN(NHGIS!F$1))*$F1838,0)</f>
        <v>153</v>
      </c>
      <c r="L1838">
        <f>ROUND(VLOOKUP($C1838,NHGIS!$A$2:$H$4300,COLUMN(NHGIS!G$1))*$F1838,0)</f>
        <v>76</v>
      </c>
      <c r="M1838">
        <f>ROUND(VLOOKUP($C1838,NHGIS!$A$2:$H$4300,COLUMN(NHGIS!H$1))*$F1838,0)</f>
        <v>374</v>
      </c>
    </row>
    <row r="1839" spans="1:13" x14ac:dyDescent="0.2">
      <c r="A1839">
        <v>1</v>
      </c>
      <c r="B1839" t="s">
        <v>17</v>
      </c>
      <c r="C1839">
        <v>1843</v>
      </c>
      <c r="D1839">
        <f>SUMIFS('MPO Data'!D:D,'MPO Data'!C:C,TAZ!C1839)</f>
        <v>629</v>
      </c>
      <c r="E1839">
        <f>SUMIFS(NHGIS!B:B,NHGIS!A:A,TAZ!C1839)</f>
        <v>489</v>
      </c>
      <c r="F1839">
        <f t="shared" si="56"/>
        <v>629</v>
      </c>
      <c r="G1839">
        <f t="shared" si="57"/>
        <v>351</v>
      </c>
      <c r="H1839">
        <f>ROUND(VLOOKUP($C1839,NHGIS!$A$2:$H$4300,COLUMN(NHGIS!C$1))*F1839,0)</f>
        <v>278</v>
      </c>
      <c r="I1839">
        <f>ROUND(VLOOKUP($C1839,NHGIS!$A$2:$H$4300,COLUMN(NHGIS!D$1))*$F1839,0)</f>
        <v>13</v>
      </c>
      <c r="J1839">
        <f>ROUND(VLOOKUP($C1839,NHGIS!$A$2:$H$4300,COLUMN(NHGIS!E$1))*$F1839,0)</f>
        <v>132</v>
      </c>
      <c r="K1839">
        <f>ROUND(VLOOKUP($C1839,NHGIS!$A$2:$H$4300,COLUMN(NHGIS!F$1))*$F1839,0)</f>
        <v>46</v>
      </c>
      <c r="L1839">
        <f>ROUND(VLOOKUP($C1839,NHGIS!$A$2:$H$4300,COLUMN(NHGIS!G$1))*$F1839,0)</f>
        <v>82</v>
      </c>
      <c r="M1839">
        <f>ROUND(VLOOKUP($C1839,NHGIS!$A$2:$H$4300,COLUMN(NHGIS!H$1))*$F1839,0)</f>
        <v>355</v>
      </c>
    </row>
    <row r="1840" spans="1:13" x14ac:dyDescent="0.2">
      <c r="A1840">
        <v>1</v>
      </c>
      <c r="B1840" t="s">
        <v>17</v>
      </c>
      <c r="C1840">
        <v>1844</v>
      </c>
      <c r="D1840">
        <f>SUMIFS('MPO Data'!D:D,'MPO Data'!C:C,TAZ!C1840)</f>
        <v>596</v>
      </c>
      <c r="E1840">
        <f>SUMIFS(NHGIS!B:B,NHGIS!A:A,TAZ!C1840)</f>
        <v>735</v>
      </c>
      <c r="F1840">
        <f t="shared" si="56"/>
        <v>596</v>
      </c>
      <c r="G1840">
        <f t="shared" si="57"/>
        <v>317</v>
      </c>
      <c r="H1840">
        <f>ROUND(VLOOKUP($C1840,NHGIS!$A$2:$H$4300,COLUMN(NHGIS!C$1))*F1840,0)</f>
        <v>279</v>
      </c>
      <c r="I1840">
        <f>ROUND(VLOOKUP($C1840,NHGIS!$A$2:$H$4300,COLUMN(NHGIS!D$1))*$F1840,0)</f>
        <v>97</v>
      </c>
      <c r="J1840">
        <f>ROUND(VLOOKUP($C1840,NHGIS!$A$2:$H$4300,COLUMN(NHGIS!E$1))*$F1840,0)</f>
        <v>61</v>
      </c>
      <c r="K1840">
        <f>ROUND(VLOOKUP($C1840,NHGIS!$A$2:$H$4300,COLUMN(NHGIS!F$1))*$F1840,0)</f>
        <v>37</v>
      </c>
      <c r="L1840">
        <f>ROUND(VLOOKUP($C1840,NHGIS!$A$2:$H$4300,COLUMN(NHGIS!G$1))*$F1840,0)</f>
        <v>121</v>
      </c>
      <c r="M1840">
        <f>ROUND(VLOOKUP($C1840,NHGIS!$A$2:$H$4300,COLUMN(NHGIS!H$1))*$F1840,0)</f>
        <v>280</v>
      </c>
    </row>
    <row r="1841" spans="1:13" x14ac:dyDescent="0.2">
      <c r="A1841">
        <v>1</v>
      </c>
      <c r="B1841" t="s">
        <v>17</v>
      </c>
      <c r="C1841">
        <v>1845</v>
      </c>
      <c r="D1841">
        <f>SUMIFS('MPO Data'!D:D,'MPO Data'!C:C,TAZ!C1841)</f>
        <v>472</v>
      </c>
      <c r="E1841">
        <f>SUMIFS(NHGIS!B:B,NHGIS!A:A,TAZ!C1841)</f>
        <v>459</v>
      </c>
      <c r="F1841">
        <f t="shared" si="56"/>
        <v>472</v>
      </c>
      <c r="G1841">
        <f t="shared" si="57"/>
        <v>287</v>
      </c>
      <c r="H1841">
        <f>ROUND(VLOOKUP($C1841,NHGIS!$A$2:$H$4300,COLUMN(NHGIS!C$1))*F1841,0)</f>
        <v>185</v>
      </c>
      <c r="I1841">
        <f>ROUND(VLOOKUP($C1841,NHGIS!$A$2:$H$4300,COLUMN(NHGIS!D$1))*$F1841,0)</f>
        <v>37</v>
      </c>
      <c r="J1841">
        <f>ROUND(VLOOKUP($C1841,NHGIS!$A$2:$H$4300,COLUMN(NHGIS!E$1))*$F1841,0)</f>
        <v>76</v>
      </c>
      <c r="K1841">
        <f>ROUND(VLOOKUP($C1841,NHGIS!$A$2:$H$4300,COLUMN(NHGIS!F$1))*$F1841,0)</f>
        <v>46</v>
      </c>
      <c r="L1841">
        <f>ROUND(VLOOKUP($C1841,NHGIS!$A$2:$H$4300,COLUMN(NHGIS!G$1))*$F1841,0)</f>
        <v>40</v>
      </c>
      <c r="M1841">
        <f>ROUND(VLOOKUP($C1841,NHGIS!$A$2:$H$4300,COLUMN(NHGIS!H$1))*$F1841,0)</f>
        <v>273</v>
      </c>
    </row>
    <row r="1842" spans="1:13" x14ac:dyDescent="0.2">
      <c r="A1842">
        <v>1</v>
      </c>
      <c r="B1842" t="s">
        <v>17</v>
      </c>
      <c r="C1842">
        <v>1846</v>
      </c>
      <c r="D1842">
        <f>SUMIFS('MPO Data'!D:D,'MPO Data'!C:C,TAZ!C1842)</f>
        <v>802</v>
      </c>
      <c r="E1842">
        <f>SUMIFS(NHGIS!B:B,NHGIS!A:A,TAZ!C1842)</f>
        <v>603</v>
      </c>
      <c r="F1842">
        <f t="shared" si="56"/>
        <v>802</v>
      </c>
      <c r="G1842">
        <f t="shared" si="57"/>
        <v>513</v>
      </c>
      <c r="H1842">
        <f>ROUND(VLOOKUP($C1842,NHGIS!$A$2:$H$4300,COLUMN(NHGIS!C$1))*F1842,0)</f>
        <v>289</v>
      </c>
      <c r="I1842">
        <f>ROUND(VLOOKUP($C1842,NHGIS!$A$2:$H$4300,COLUMN(NHGIS!D$1))*$F1842,0)</f>
        <v>28</v>
      </c>
      <c r="J1842">
        <f>ROUND(VLOOKUP($C1842,NHGIS!$A$2:$H$4300,COLUMN(NHGIS!E$1))*$F1842,0)</f>
        <v>47</v>
      </c>
      <c r="K1842">
        <f>ROUND(VLOOKUP($C1842,NHGIS!$A$2:$H$4300,COLUMN(NHGIS!F$1))*$F1842,0)</f>
        <v>126</v>
      </c>
      <c r="L1842">
        <f>ROUND(VLOOKUP($C1842,NHGIS!$A$2:$H$4300,COLUMN(NHGIS!G$1))*$F1842,0)</f>
        <v>35</v>
      </c>
      <c r="M1842">
        <f>ROUND(VLOOKUP($C1842,NHGIS!$A$2:$H$4300,COLUMN(NHGIS!H$1))*$F1842,0)</f>
        <v>567</v>
      </c>
    </row>
    <row r="1843" spans="1:13" x14ac:dyDescent="0.2">
      <c r="A1843">
        <v>1</v>
      </c>
      <c r="B1843" t="s">
        <v>17</v>
      </c>
      <c r="C1843">
        <v>1847</v>
      </c>
      <c r="D1843">
        <f>SUMIFS('MPO Data'!D:D,'MPO Data'!C:C,TAZ!C1843)</f>
        <v>572</v>
      </c>
      <c r="E1843">
        <f>SUMIFS(NHGIS!B:B,NHGIS!A:A,TAZ!C1843)</f>
        <v>508</v>
      </c>
      <c r="F1843">
        <f t="shared" si="56"/>
        <v>572</v>
      </c>
      <c r="G1843">
        <f t="shared" si="57"/>
        <v>452</v>
      </c>
      <c r="H1843">
        <f>ROUND(VLOOKUP($C1843,NHGIS!$A$2:$H$4300,COLUMN(NHGIS!C$1))*F1843,0)</f>
        <v>120</v>
      </c>
      <c r="I1843">
        <f>ROUND(VLOOKUP($C1843,NHGIS!$A$2:$H$4300,COLUMN(NHGIS!D$1))*$F1843,0)</f>
        <v>197</v>
      </c>
      <c r="J1843">
        <f>ROUND(VLOOKUP($C1843,NHGIS!$A$2:$H$4300,COLUMN(NHGIS!E$1))*$F1843,0)</f>
        <v>54</v>
      </c>
      <c r="K1843">
        <f>ROUND(VLOOKUP($C1843,NHGIS!$A$2:$H$4300,COLUMN(NHGIS!F$1))*$F1843,0)</f>
        <v>0</v>
      </c>
      <c r="L1843">
        <f>ROUND(VLOOKUP($C1843,NHGIS!$A$2:$H$4300,COLUMN(NHGIS!G$1))*$F1843,0)</f>
        <v>35</v>
      </c>
      <c r="M1843">
        <f>ROUND(VLOOKUP($C1843,NHGIS!$A$2:$H$4300,COLUMN(NHGIS!H$1))*$F1843,0)</f>
        <v>286</v>
      </c>
    </row>
    <row r="1844" spans="1:13" x14ac:dyDescent="0.2">
      <c r="A1844">
        <v>1</v>
      </c>
      <c r="B1844" t="s">
        <v>17</v>
      </c>
      <c r="C1844">
        <v>1848</v>
      </c>
      <c r="D1844">
        <f>SUMIFS('MPO Data'!D:D,'MPO Data'!C:C,TAZ!C1844)</f>
        <v>475</v>
      </c>
      <c r="E1844">
        <f>SUMIFS(NHGIS!B:B,NHGIS!A:A,TAZ!C1844)</f>
        <v>593</v>
      </c>
      <c r="F1844">
        <f t="shared" si="56"/>
        <v>475</v>
      </c>
      <c r="G1844">
        <f t="shared" si="57"/>
        <v>296</v>
      </c>
      <c r="H1844">
        <f>ROUND(VLOOKUP($C1844,NHGIS!$A$2:$H$4300,COLUMN(NHGIS!C$1))*F1844,0)</f>
        <v>179</v>
      </c>
      <c r="I1844">
        <f>ROUND(VLOOKUP($C1844,NHGIS!$A$2:$H$4300,COLUMN(NHGIS!D$1))*$F1844,0)</f>
        <v>18</v>
      </c>
      <c r="J1844">
        <f>ROUND(VLOOKUP($C1844,NHGIS!$A$2:$H$4300,COLUMN(NHGIS!E$1))*$F1844,0)</f>
        <v>88</v>
      </c>
      <c r="K1844">
        <f>ROUND(VLOOKUP($C1844,NHGIS!$A$2:$H$4300,COLUMN(NHGIS!F$1))*$F1844,0)</f>
        <v>50</v>
      </c>
      <c r="L1844">
        <f>ROUND(VLOOKUP($C1844,NHGIS!$A$2:$H$4300,COLUMN(NHGIS!G$1))*$F1844,0)</f>
        <v>99</v>
      </c>
      <c r="M1844">
        <f>ROUND(VLOOKUP($C1844,NHGIS!$A$2:$H$4300,COLUMN(NHGIS!H$1))*$F1844,0)</f>
        <v>219</v>
      </c>
    </row>
    <row r="1845" spans="1:13" x14ac:dyDescent="0.2">
      <c r="A1845">
        <v>1</v>
      </c>
      <c r="B1845" t="s">
        <v>17</v>
      </c>
      <c r="C1845">
        <v>1849</v>
      </c>
      <c r="D1845">
        <f>SUMIFS('MPO Data'!D:D,'MPO Data'!C:C,TAZ!C1845)</f>
        <v>592</v>
      </c>
      <c r="E1845">
        <f>SUMIFS(NHGIS!B:B,NHGIS!A:A,TAZ!C1845)</f>
        <v>564</v>
      </c>
      <c r="F1845">
        <f t="shared" si="56"/>
        <v>592</v>
      </c>
      <c r="G1845">
        <f t="shared" si="57"/>
        <v>348</v>
      </c>
      <c r="H1845">
        <f>ROUND(VLOOKUP($C1845,NHGIS!$A$2:$H$4300,COLUMN(NHGIS!C$1))*F1845,0)</f>
        <v>244</v>
      </c>
      <c r="I1845">
        <f>ROUND(VLOOKUP($C1845,NHGIS!$A$2:$H$4300,COLUMN(NHGIS!D$1))*$F1845,0)</f>
        <v>26</v>
      </c>
      <c r="J1845">
        <f>ROUND(VLOOKUP($C1845,NHGIS!$A$2:$H$4300,COLUMN(NHGIS!E$1))*$F1845,0)</f>
        <v>41</v>
      </c>
      <c r="K1845">
        <f>ROUND(VLOOKUP($C1845,NHGIS!$A$2:$H$4300,COLUMN(NHGIS!F$1))*$F1845,0)</f>
        <v>84</v>
      </c>
      <c r="L1845">
        <f>ROUND(VLOOKUP($C1845,NHGIS!$A$2:$H$4300,COLUMN(NHGIS!G$1))*$F1845,0)</f>
        <v>87</v>
      </c>
      <c r="M1845">
        <f>ROUND(VLOOKUP($C1845,NHGIS!$A$2:$H$4300,COLUMN(NHGIS!H$1))*$F1845,0)</f>
        <v>354</v>
      </c>
    </row>
    <row r="1846" spans="1:13" x14ac:dyDescent="0.2">
      <c r="A1846">
        <v>1</v>
      </c>
      <c r="B1846" t="s">
        <v>17</v>
      </c>
      <c r="C1846">
        <v>1850</v>
      </c>
      <c r="D1846">
        <f>SUMIFS('MPO Data'!D:D,'MPO Data'!C:C,TAZ!C1846)</f>
        <v>376</v>
      </c>
      <c r="E1846">
        <f>SUMIFS(NHGIS!B:B,NHGIS!A:A,TAZ!C1846)</f>
        <v>395</v>
      </c>
      <c r="F1846">
        <f t="shared" si="56"/>
        <v>376</v>
      </c>
      <c r="G1846">
        <f t="shared" si="57"/>
        <v>218</v>
      </c>
      <c r="H1846">
        <f>ROUND(VLOOKUP($C1846,NHGIS!$A$2:$H$4300,COLUMN(NHGIS!C$1))*F1846,0)</f>
        <v>158</v>
      </c>
      <c r="I1846">
        <f>ROUND(VLOOKUP($C1846,NHGIS!$A$2:$H$4300,COLUMN(NHGIS!D$1))*$F1846,0)</f>
        <v>18</v>
      </c>
      <c r="J1846">
        <f>ROUND(VLOOKUP($C1846,NHGIS!$A$2:$H$4300,COLUMN(NHGIS!E$1))*$F1846,0)</f>
        <v>56</v>
      </c>
      <c r="K1846">
        <f>ROUND(VLOOKUP($C1846,NHGIS!$A$2:$H$4300,COLUMN(NHGIS!F$1))*$F1846,0)</f>
        <v>26</v>
      </c>
      <c r="L1846">
        <f>ROUND(VLOOKUP($C1846,NHGIS!$A$2:$H$4300,COLUMN(NHGIS!G$1))*$F1846,0)</f>
        <v>79</v>
      </c>
      <c r="M1846">
        <f>ROUND(VLOOKUP($C1846,NHGIS!$A$2:$H$4300,COLUMN(NHGIS!H$1))*$F1846,0)</f>
        <v>197</v>
      </c>
    </row>
    <row r="1847" spans="1:13" x14ac:dyDescent="0.2">
      <c r="A1847">
        <v>1</v>
      </c>
      <c r="B1847" t="s">
        <v>17</v>
      </c>
      <c r="C1847">
        <v>1851</v>
      </c>
      <c r="D1847">
        <f>SUMIFS('MPO Data'!D:D,'MPO Data'!C:C,TAZ!C1847)</f>
        <v>575</v>
      </c>
      <c r="E1847">
        <f>SUMIFS(NHGIS!B:B,NHGIS!A:A,TAZ!C1847)</f>
        <v>1057</v>
      </c>
      <c r="F1847">
        <f t="shared" si="56"/>
        <v>575</v>
      </c>
      <c r="G1847">
        <f t="shared" si="57"/>
        <v>454</v>
      </c>
      <c r="H1847">
        <f>ROUND(VLOOKUP($C1847,NHGIS!$A$2:$H$4300,COLUMN(NHGIS!C$1))*F1847,0)</f>
        <v>121</v>
      </c>
      <c r="I1847">
        <f>ROUND(VLOOKUP($C1847,NHGIS!$A$2:$H$4300,COLUMN(NHGIS!D$1))*$F1847,0)</f>
        <v>147</v>
      </c>
      <c r="J1847">
        <f>ROUND(VLOOKUP($C1847,NHGIS!$A$2:$H$4300,COLUMN(NHGIS!E$1))*$F1847,0)</f>
        <v>188</v>
      </c>
      <c r="K1847">
        <f>ROUND(VLOOKUP($C1847,NHGIS!$A$2:$H$4300,COLUMN(NHGIS!F$1))*$F1847,0)</f>
        <v>75</v>
      </c>
      <c r="L1847">
        <f>ROUND(VLOOKUP($C1847,NHGIS!$A$2:$H$4300,COLUMN(NHGIS!G$1))*$F1847,0)</f>
        <v>87</v>
      </c>
      <c r="M1847">
        <f>ROUND(VLOOKUP($C1847,NHGIS!$A$2:$H$4300,COLUMN(NHGIS!H$1))*$F1847,0)</f>
        <v>78</v>
      </c>
    </row>
    <row r="1848" spans="1:13" x14ac:dyDescent="0.2">
      <c r="A1848">
        <v>1</v>
      </c>
      <c r="B1848" t="s">
        <v>17</v>
      </c>
      <c r="C1848">
        <v>1852</v>
      </c>
      <c r="D1848">
        <f>SUMIFS('MPO Data'!D:D,'MPO Data'!C:C,TAZ!C1848)</f>
        <v>204</v>
      </c>
      <c r="E1848">
        <f>SUMIFS(NHGIS!B:B,NHGIS!A:A,TAZ!C1848)</f>
        <v>684</v>
      </c>
      <c r="F1848">
        <f t="shared" si="56"/>
        <v>204</v>
      </c>
      <c r="G1848">
        <f t="shared" si="57"/>
        <v>158</v>
      </c>
      <c r="H1848">
        <f>ROUND(VLOOKUP($C1848,NHGIS!$A$2:$H$4300,COLUMN(NHGIS!C$1))*F1848,0)</f>
        <v>46</v>
      </c>
      <c r="I1848">
        <f>ROUND(VLOOKUP($C1848,NHGIS!$A$2:$H$4300,COLUMN(NHGIS!D$1))*$F1848,0)</f>
        <v>23</v>
      </c>
      <c r="J1848">
        <f>ROUND(VLOOKUP($C1848,NHGIS!$A$2:$H$4300,COLUMN(NHGIS!E$1))*$F1848,0)</f>
        <v>95</v>
      </c>
      <c r="K1848">
        <f>ROUND(VLOOKUP($C1848,NHGIS!$A$2:$H$4300,COLUMN(NHGIS!F$1))*$F1848,0)</f>
        <v>51</v>
      </c>
      <c r="L1848">
        <f>ROUND(VLOOKUP($C1848,NHGIS!$A$2:$H$4300,COLUMN(NHGIS!G$1))*$F1848,0)</f>
        <v>0</v>
      </c>
      <c r="M1848">
        <f>ROUND(VLOOKUP($C1848,NHGIS!$A$2:$H$4300,COLUMN(NHGIS!H$1))*$F1848,0)</f>
        <v>36</v>
      </c>
    </row>
    <row r="1849" spans="1:13" x14ac:dyDescent="0.2">
      <c r="A1849">
        <v>1</v>
      </c>
      <c r="B1849" t="s">
        <v>17</v>
      </c>
      <c r="C1849">
        <v>1853</v>
      </c>
      <c r="D1849">
        <f>SUMIFS('MPO Data'!D:D,'MPO Data'!C:C,TAZ!C1849)</f>
        <v>369</v>
      </c>
      <c r="E1849">
        <f>SUMIFS(NHGIS!B:B,NHGIS!A:A,TAZ!C1849)</f>
        <v>336</v>
      </c>
      <c r="F1849">
        <f t="shared" si="56"/>
        <v>369</v>
      </c>
      <c r="G1849">
        <f t="shared" si="57"/>
        <v>242</v>
      </c>
      <c r="H1849">
        <f>ROUND(VLOOKUP($C1849,NHGIS!$A$2:$H$4300,COLUMN(NHGIS!C$1))*F1849,0)</f>
        <v>127</v>
      </c>
      <c r="I1849">
        <f>ROUND(VLOOKUP($C1849,NHGIS!$A$2:$H$4300,COLUMN(NHGIS!D$1))*$F1849,0)</f>
        <v>69</v>
      </c>
      <c r="J1849">
        <f>ROUND(VLOOKUP($C1849,NHGIS!$A$2:$H$4300,COLUMN(NHGIS!E$1))*$F1849,0)</f>
        <v>63</v>
      </c>
      <c r="K1849">
        <f>ROUND(VLOOKUP($C1849,NHGIS!$A$2:$H$4300,COLUMN(NHGIS!F$1))*$F1849,0)</f>
        <v>57</v>
      </c>
      <c r="L1849">
        <f>ROUND(VLOOKUP($C1849,NHGIS!$A$2:$H$4300,COLUMN(NHGIS!G$1))*$F1849,0)</f>
        <v>11</v>
      </c>
      <c r="M1849">
        <f>ROUND(VLOOKUP($C1849,NHGIS!$A$2:$H$4300,COLUMN(NHGIS!H$1))*$F1849,0)</f>
        <v>169</v>
      </c>
    </row>
    <row r="1850" spans="1:13" x14ac:dyDescent="0.2">
      <c r="A1850">
        <v>1</v>
      </c>
      <c r="B1850" t="s">
        <v>17</v>
      </c>
      <c r="C1850">
        <v>1854</v>
      </c>
      <c r="D1850">
        <f>SUMIFS('MPO Data'!D:D,'MPO Data'!C:C,TAZ!C1850)</f>
        <v>345</v>
      </c>
      <c r="E1850">
        <f>SUMIFS(NHGIS!B:B,NHGIS!A:A,TAZ!C1850)</f>
        <v>328</v>
      </c>
      <c r="F1850">
        <f t="shared" si="56"/>
        <v>345</v>
      </c>
      <c r="G1850">
        <f t="shared" si="57"/>
        <v>204</v>
      </c>
      <c r="H1850">
        <f>ROUND(VLOOKUP($C1850,NHGIS!$A$2:$H$4300,COLUMN(NHGIS!C$1))*F1850,0)</f>
        <v>141</v>
      </c>
      <c r="I1850">
        <f>ROUND(VLOOKUP($C1850,NHGIS!$A$2:$H$4300,COLUMN(NHGIS!D$1))*$F1850,0)</f>
        <v>34</v>
      </c>
      <c r="J1850">
        <f>ROUND(VLOOKUP($C1850,NHGIS!$A$2:$H$4300,COLUMN(NHGIS!E$1))*$F1850,0)</f>
        <v>39</v>
      </c>
      <c r="K1850">
        <f>ROUND(VLOOKUP($C1850,NHGIS!$A$2:$H$4300,COLUMN(NHGIS!F$1))*$F1850,0)</f>
        <v>26</v>
      </c>
      <c r="L1850">
        <f>ROUND(VLOOKUP($C1850,NHGIS!$A$2:$H$4300,COLUMN(NHGIS!G$1))*$F1850,0)</f>
        <v>39</v>
      </c>
      <c r="M1850">
        <f>ROUND(VLOOKUP($C1850,NHGIS!$A$2:$H$4300,COLUMN(NHGIS!H$1))*$F1850,0)</f>
        <v>207</v>
      </c>
    </row>
    <row r="1851" spans="1:13" x14ac:dyDescent="0.2">
      <c r="A1851">
        <v>1</v>
      </c>
      <c r="B1851" t="s">
        <v>17</v>
      </c>
      <c r="C1851">
        <v>1855</v>
      </c>
      <c r="D1851">
        <f>SUMIFS('MPO Data'!D:D,'MPO Data'!C:C,TAZ!C1851)</f>
        <v>721</v>
      </c>
      <c r="E1851">
        <f>SUMIFS(NHGIS!B:B,NHGIS!A:A,TAZ!C1851)</f>
        <v>589</v>
      </c>
      <c r="F1851">
        <f t="shared" si="56"/>
        <v>721</v>
      </c>
      <c r="G1851">
        <f t="shared" si="57"/>
        <v>340</v>
      </c>
      <c r="H1851">
        <f>ROUND(VLOOKUP($C1851,NHGIS!$A$2:$H$4300,COLUMN(NHGIS!C$1))*F1851,0)</f>
        <v>381</v>
      </c>
      <c r="I1851">
        <f>ROUND(VLOOKUP($C1851,NHGIS!$A$2:$H$4300,COLUMN(NHGIS!D$1))*$F1851,0)</f>
        <v>67</v>
      </c>
      <c r="J1851">
        <f>ROUND(VLOOKUP($C1851,NHGIS!$A$2:$H$4300,COLUMN(NHGIS!E$1))*$F1851,0)</f>
        <v>72</v>
      </c>
      <c r="K1851">
        <f>ROUND(VLOOKUP($C1851,NHGIS!$A$2:$H$4300,COLUMN(NHGIS!F$1))*$F1851,0)</f>
        <v>61</v>
      </c>
      <c r="L1851">
        <f>ROUND(VLOOKUP($C1851,NHGIS!$A$2:$H$4300,COLUMN(NHGIS!G$1))*$F1851,0)</f>
        <v>114</v>
      </c>
      <c r="M1851">
        <f>ROUND(VLOOKUP($C1851,NHGIS!$A$2:$H$4300,COLUMN(NHGIS!H$1))*$F1851,0)</f>
        <v>406</v>
      </c>
    </row>
    <row r="1852" spans="1:13" x14ac:dyDescent="0.2">
      <c r="A1852">
        <v>1</v>
      </c>
      <c r="B1852" t="s">
        <v>17</v>
      </c>
      <c r="C1852">
        <v>1856</v>
      </c>
      <c r="D1852">
        <f>SUMIFS('MPO Data'!D:D,'MPO Data'!C:C,TAZ!C1852)</f>
        <v>1076</v>
      </c>
      <c r="E1852">
        <f>SUMIFS(NHGIS!B:B,NHGIS!A:A,TAZ!C1852)</f>
        <v>1031</v>
      </c>
      <c r="F1852">
        <f t="shared" si="56"/>
        <v>1076</v>
      </c>
      <c r="G1852">
        <f t="shared" si="57"/>
        <v>669</v>
      </c>
      <c r="H1852">
        <f>ROUND(VLOOKUP($C1852,NHGIS!$A$2:$H$4300,COLUMN(NHGIS!C$1))*F1852,0)</f>
        <v>407</v>
      </c>
      <c r="I1852">
        <f>ROUND(VLOOKUP($C1852,NHGIS!$A$2:$H$4300,COLUMN(NHGIS!D$1))*$F1852,0)</f>
        <v>90</v>
      </c>
      <c r="J1852">
        <f>ROUND(VLOOKUP($C1852,NHGIS!$A$2:$H$4300,COLUMN(NHGIS!E$1))*$F1852,0)</f>
        <v>145</v>
      </c>
      <c r="K1852">
        <f>ROUND(VLOOKUP($C1852,NHGIS!$A$2:$H$4300,COLUMN(NHGIS!F$1))*$F1852,0)</f>
        <v>292</v>
      </c>
      <c r="L1852">
        <f>ROUND(VLOOKUP($C1852,NHGIS!$A$2:$H$4300,COLUMN(NHGIS!G$1))*$F1852,0)</f>
        <v>161</v>
      </c>
      <c r="M1852">
        <f>ROUND(VLOOKUP($C1852,NHGIS!$A$2:$H$4300,COLUMN(NHGIS!H$1))*$F1852,0)</f>
        <v>388</v>
      </c>
    </row>
    <row r="1853" spans="1:13" x14ac:dyDescent="0.2">
      <c r="A1853">
        <v>1</v>
      </c>
      <c r="B1853" t="s">
        <v>17</v>
      </c>
      <c r="C1853">
        <v>1857</v>
      </c>
      <c r="D1853">
        <f>SUMIFS('MPO Data'!D:D,'MPO Data'!C:C,TAZ!C1853)</f>
        <v>556</v>
      </c>
      <c r="E1853">
        <f>SUMIFS(NHGIS!B:B,NHGIS!A:A,TAZ!C1853)</f>
        <v>471</v>
      </c>
      <c r="F1853">
        <f t="shared" si="56"/>
        <v>556</v>
      </c>
      <c r="G1853">
        <f t="shared" si="57"/>
        <v>266</v>
      </c>
      <c r="H1853">
        <f>ROUND(VLOOKUP($C1853,NHGIS!$A$2:$H$4300,COLUMN(NHGIS!C$1))*F1853,0)</f>
        <v>290</v>
      </c>
      <c r="I1853">
        <f>ROUND(VLOOKUP($C1853,NHGIS!$A$2:$H$4300,COLUMN(NHGIS!D$1))*$F1853,0)</f>
        <v>51</v>
      </c>
      <c r="J1853">
        <f>ROUND(VLOOKUP($C1853,NHGIS!$A$2:$H$4300,COLUMN(NHGIS!E$1))*$F1853,0)</f>
        <v>93</v>
      </c>
      <c r="K1853">
        <f>ROUND(VLOOKUP($C1853,NHGIS!$A$2:$H$4300,COLUMN(NHGIS!F$1))*$F1853,0)</f>
        <v>66</v>
      </c>
      <c r="L1853">
        <f>ROUND(VLOOKUP($C1853,NHGIS!$A$2:$H$4300,COLUMN(NHGIS!G$1))*$F1853,0)</f>
        <v>53</v>
      </c>
      <c r="M1853">
        <f>ROUND(VLOOKUP($C1853,NHGIS!$A$2:$H$4300,COLUMN(NHGIS!H$1))*$F1853,0)</f>
        <v>293</v>
      </c>
    </row>
    <row r="1854" spans="1:13" x14ac:dyDescent="0.2">
      <c r="A1854">
        <v>1</v>
      </c>
      <c r="B1854" t="s">
        <v>17</v>
      </c>
      <c r="C1854">
        <v>1858</v>
      </c>
      <c r="D1854">
        <f>SUMIFS('MPO Data'!D:D,'MPO Data'!C:C,TAZ!C1854)</f>
        <v>375</v>
      </c>
      <c r="E1854">
        <f>SUMIFS(NHGIS!B:B,NHGIS!A:A,TAZ!C1854)</f>
        <v>324</v>
      </c>
      <c r="F1854">
        <f t="shared" si="56"/>
        <v>375</v>
      </c>
      <c r="G1854">
        <f t="shared" si="57"/>
        <v>203</v>
      </c>
      <c r="H1854">
        <f>ROUND(VLOOKUP($C1854,NHGIS!$A$2:$H$4300,COLUMN(NHGIS!C$1))*F1854,0)</f>
        <v>172</v>
      </c>
      <c r="I1854">
        <f>ROUND(VLOOKUP($C1854,NHGIS!$A$2:$H$4300,COLUMN(NHGIS!D$1))*$F1854,0)</f>
        <v>47</v>
      </c>
      <c r="J1854">
        <f>ROUND(VLOOKUP($C1854,NHGIS!$A$2:$H$4300,COLUMN(NHGIS!E$1))*$F1854,0)</f>
        <v>0</v>
      </c>
      <c r="K1854">
        <f>ROUND(VLOOKUP($C1854,NHGIS!$A$2:$H$4300,COLUMN(NHGIS!F$1))*$F1854,0)</f>
        <v>0</v>
      </c>
      <c r="L1854">
        <f>ROUND(VLOOKUP($C1854,NHGIS!$A$2:$H$4300,COLUMN(NHGIS!G$1))*$F1854,0)</f>
        <v>201</v>
      </c>
      <c r="M1854">
        <f>ROUND(VLOOKUP($C1854,NHGIS!$A$2:$H$4300,COLUMN(NHGIS!H$1))*$F1854,0)</f>
        <v>126</v>
      </c>
    </row>
    <row r="1855" spans="1:13" x14ac:dyDescent="0.2">
      <c r="A1855">
        <v>1</v>
      </c>
      <c r="B1855" t="s">
        <v>17</v>
      </c>
      <c r="C1855">
        <v>1859</v>
      </c>
      <c r="D1855">
        <f>SUMIFS('MPO Data'!D:D,'MPO Data'!C:C,TAZ!C1855)</f>
        <v>108</v>
      </c>
      <c r="E1855">
        <f>SUMIFS(NHGIS!B:B,NHGIS!A:A,TAZ!C1855)</f>
        <v>566</v>
      </c>
      <c r="F1855">
        <f t="shared" si="56"/>
        <v>108</v>
      </c>
      <c r="G1855">
        <f t="shared" si="57"/>
        <v>38</v>
      </c>
      <c r="H1855">
        <f>ROUND(VLOOKUP($C1855,NHGIS!$A$2:$H$4300,COLUMN(NHGIS!C$1))*F1855,0)</f>
        <v>70</v>
      </c>
      <c r="I1855">
        <f>ROUND(VLOOKUP($C1855,NHGIS!$A$2:$H$4300,COLUMN(NHGIS!D$1))*$F1855,0)</f>
        <v>2</v>
      </c>
      <c r="J1855">
        <f>ROUND(VLOOKUP($C1855,NHGIS!$A$2:$H$4300,COLUMN(NHGIS!E$1))*$F1855,0)</f>
        <v>4</v>
      </c>
      <c r="K1855">
        <f>ROUND(VLOOKUP($C1855,NHGIS!$A$2:$H$4300,COLUMN(NHGIS!F$1))*$F1855,0)</f>
        <v>12</v>
      </c>
      <c r="L1855">
        <f>ROUND(VLOOKUP($C1855,NHGIS!$A$2:$H$4300,COLUMN(NHGIS!G$1))*$F1855,0)</f>
        <v>2</v>
      </c>
      <c r="M1855">
        <f>ROUND(VLOOKUP($C1855,NHGIS!$A$2:$H$4300,COLUMN(NHGIS!H$1))*$F1855,0)</f>
        <v>89</v>
      </c>
    </row>
    <row r="1856" spans="1:13" x14ac:dyDescent="0.2">
      <c r="A1856">
        <v>1</v>
      </c>
      <c r="B1856" t="s">
        <v>17</v>
      </c>
      <c r="C1856">
        <v>1860</v>
      </c>
      <c r="D1856">
        <f>SUMIFS('MPO Data'!D:D,'MPO Data'!C:C,TAZ!C1856)</f>
        <v>477</v>
      </c>
      <c r="E1856">
        <f>SUMIFS(NHGIS!B:B,NHGIS!A:A,TAZ!C1856)</f>
        <v>364</v>
      </c>
      <c r="F1856">
        <f t="shared" si="56"/>
        <v>477</v>
      </c>
      <c r="G1856">
        <f t="shared" si="57"/>
        <v>362</v>
      </c>
      <c r="H1856">
        <f>ROUND(VLOOKUP($C1856,NHGIS!$A$2:$H$4300,COLUMN(NHGIS!C$1))*F1856,0)</f>
        <v>115</v>
      </c>
      <c r="I1856">
        <f>ROUND(VLOOKUP($C1856,NHGIS!$A$2:$H$4300,COLUMN(NHGIS!D$1))*$F1856,0)</f>
        <v>24</v>
      </c>
      <c r="J1856">
        <f>ROUND(VLOOKUP($C1856,NHGIS!$A$2:$H$4300,COLUMN(NHGIS!E$1))*$F1856,0)</f>
        <v>106</v>
      </c>
      <c r="K1856">
        <f>ROUND(VLOOKUP($C1856,NHGIS!$A$2:$H$4300,COLUMN(NHGIS!F$1))*$F1856,0)</f>
        <v>41</v>
      </c>
      <c r="L1856">
        <f>ROUND(VLOOKUP($C1856,NHGIS!$A$2:$H$4300,COLUMN(NHGIS!G$1))*$F1856,0)</f>
        <v>88</v>
      </c>
      <c r="M1856">
        <f>ROUND(VLOOKUP($C1856,NHGIS!$A$2:$H$4300,COLUMN(NHGIS!H$1))*$F1856,0)</f>
        <v>219</v>
      </c>
    </row>
    <row r="1857" spans="1:13" x14ac:dyDescent="0.2">
      <c r="A1857">
        <v>1</v>
      </c>
      <c r="B1857" t="s">
        <v>17</v>
      </c>
      <c r="C1857">
        <v>1861</v>
      </c>
      <c r="D1857">
        <f>SUMIFS('MPO Data'!D:D,'MPO Data'!C:C,TAZ!C1857)</f>
        <v>483</v>
      </c>
      <c r="E1857">
        <f>SUMIFS(NHGIS!B:B,NHGIS!A:A,TAZ!C1857)</f>
        <v>617</v>
      </c>
      <c r="F1857">
        <f t="shared" si="56"/>
        <v>483</v>
      </c>
      <c r="G1857">
        <f t="shared" si="57"/>
        <v>276</v>
      </c>
      <c r="H1857">
        <f>ROUND(VLOOKUP($C1857,NHGIS!$A$2:$H$4300,COLUMN(NHGIS!C$1))*F1857,0)</f>
        <v>207</v>
      </c>
      <c r="I1857">
        <f>ROUND(VLOOKUP($C1857,NHGIS!$A$2:$H$4300,COLUMN(NHGIS!D$1))*$F1857,0)</f>
        <v>74</v>
      </c>
      <c r="J1857">
        <f>ROUND(VLOOKUP($C1857,NHGIS!$A$2:$H$4300,COLUMN(NHGIS!E$1))*$F1857,0)</f>
        <v>8</v>
      </c>
      <c r="K1857">
        <f>ROUND(VLOOKUP($C1857,NHGIS!$A$2:$H$4300,COLUMN(NHGIS!F$1))*$F1857,0)</f>
        <v>25</v>
      </c>
      <c r="L1857">
        <f>ROUND(VLOOKUP($C1857,NHGIS!$A$2:$H$4300,COLUMN(NHGIS!G$1))*$F1857,0)</f>
        <v>92</v>
      </c>
      <c r="M1857">
        <f>ROUND(VLOOKUP($C1857,NHGIS!$A$2:$H$4300,COLUMN(NHGIS!H$1))*$F1857,0)</f>
        <v>285</v>
      </c>
    </row>
    <row r="1858" spans="1:13" x14ac:dyDescent="0.2">
      <c r="A1858">
        <v>1</v>
      </c>
      <c r="B1858" t="s">
        <v>17</v>
      </c>
      <c r="C1858">
        <v>1862</v>
      </c>
      <c r="D1858">
        <f>SUMIFS('MPO Data'!D:D,'MPO Data'!C:C,TAZ!C1858)</f>
        <v>523</v>
      </c>
      <c r="E1858">
        <f>SUMIFS(NHGIS!B:B,NHGIS!A:A,TAZ!C1858)</f>
        <v>502</v>
      </c>
      <c r="F1858">
        <f t="shared" si="56"/>
        <v>523</v>
      </c>
      <c r="G1858">
        <f t="shared" si="57"/>
        <v>266</v>
      </c>
      <c r="H1858">
        <f>ROUND(VLOOKUP($C1858,NHGIS!$A$2:$H$4300,COLUMN(NHGIS!C$1))*F1858,0)</f>
        <v>257</v>
      </c>
      <c r="I1858">
        <f>ROUND(VLOOKUP($C1858,NHGIS!$A$2:$H$4300,COLUMN(NHGIS!D$1))*$F1858,0)</f>
        <v>9</v>
      </c>
      <c r="J1858">
        <f>ROUND(VLOOKUP($C1858,NHGIS!$A$2:$H$4300,COLUMN(NHGIS!E$1))*$F1858,0)</f>
        <v>40</v>
      </c>
      <c r="K1858">
        <f>ROUND(VLOOKUP($C1858,NHGIS!$A$2:$H$4300,COLUMN(NHGIS!F$1))*$F1858,0)</f>
        <v>113</v>
      </c>
      <c r="L1858">
        <f>ROUND(VLOOKUP($C1858,NHGIS!$A$2:$H$4300,COLUMN(NHGIS!G$1))*$F1858,0)</f>
        <v>13</v>
      </c>
      <c r="M1858">
        <f>ROUND(VLOOKUP($C1858,NHGIS!$A$2:$H$4300,COLUMN(NHGIS!H$1))*$F1858,0)</f>
        <v>349</v>
      </c>
    </row>
    <row r="1859" spans="1:13" x14ac:dyDescent="0.2">
      <c r="A1859">
        <v>1</v>
      </c>
      <c r="B1859" t="s">
        <v>17</v>
      </c>
      <c r="C1859">
        <v>1863</v>
      </c>
      <c r="D1859">
        <f>SUMIFS('MPO Data'!D:D,'MPO Data'!C:C,TAZ!C1859)</f>
        <v>647</v>
      </c>
      <c r="E1859">
        <f>SUMIFS(NHGIS!B:B,NHGIS!A:A,TAZ!C1859)</f>
        <v>721</v>
      </c>
      <c r="F1859">
        <f t="shared" ref="F1859:F1922" si="58">D1859</f>
        <v>647</v>
      </c>
      <c r="G1859">
        <f t="shared" ref="G1859:G1922" si="59">F1859-H1859</f>
        <v>287</v>
      </c>
      <c r="H1859">
        <f>ROUND(VLOOKUP($C1859,NHGIS!$A$2:$H$4300,COLUMN(NHGIS!C$1))*F1859,0)</f>
        <v>360</v>
      </c>
      <c r="I1859">
        <f>ROUND(VLOOKUP($C1859,NHGIS!$A$2:$H$4300,COLUMN(NHGIS!D$1))*$F1859,0)</f>
        <v>74</v>
      </c>
      <c r="J1859">
        <f>ROUND(VLOOKUP($C1859,NHGIS!$A$2:$H$4300,COLUMN(NHGIS!E$1))*$F1859,0)</f>
        <v>61</v>
      </c>
      <c r="K1859">
        <f>ROUND(VLOOKUP($C1859,NHGIS!$A$2:$H$4300,COLUMN(NHGIS!F$1))*$F1859,0)</f>
        <v>143</v>
      </c>
      <c r="L1859">
        <f>ROUND(VLOOKUP($C1859,NHGIS!$A$2:$H$4300,COLUMN(NHGIS!G$1))*$F1859,0)</f>
        <v>116</v>
      </c>
      <c r="M1859">
        <f>ROUND(VLOOKUP($C1859,NHGIS!$A$2:$H$4300,COLUMN(NHGIS!H$1))*$F1859,0)</f>
        <v>253</v>
      </c>
    </row>
    <row r="1860" spans="1:13" x14ac:dyDescent="0.2">
      <c r="A1860">
        <v>1</v>
      </c>
      <c r="B1860" t="s">
        <v>17</v>
      </c>
      <c r="C1860">
        <v>1864</v>
      </c>
      <c r="D1860">
        <f>SUMIFS('MPO Data'!D:D,'MPO Data'!C:C,TAZ!C1860)</f>
        <v>889</v>
      </c>
      <c r="E1860">
        <f>SUMIFS(NHGIS!B:B,NHGIS!A:A,TAZ!C1860)</f>
        <v>901</v>
      </c>
      <c r="F1860">
        <f t="shared" si="58"/>
        <v>889</v>
      </c>
      <c r="G1860">
        <f t="shared" si="59"/>
        <v>453</v>
      </c>
      <c r="H1860">
        <f>ROUND(VLOOKUP($C1860,NHGIS!$A$2:$H$4300,COLUMN(NHGIS!C$1))*F1860,0)</f>
        <v>436</v>
      </c>
      <c r="I1860">
        <f>ROUND(VLOOKUP($C1860,NHGIS!$A$2:$H$4300,COLUMN(NHGIS!D$1))*$F1860,0)</f>
        <v>34</v>
      </c>
      <c r="J1860">
        <f>ROUND(VLOOKUP($C1860,NHGIS!$A$2:$H$4300,COLUMN(NHGIS!E$1))*$F1860,0)</f>
        <v>59</v>
      </c>
      <c r="K1860">
        <f>ROUND(VLOOKUP($C1860,NHGIS!$A$2:$H$4300,COLUMN(NHGIS!F$1))*$F1860,0)</f>
        <v>88</v>
      </c>
      <c r="L1860">
        <f>ROUND(VLOOKUP($C1860,NHGIS!$A$2:$H$4300,COLUMN(NHGIS!G$1))*$F1860,0)</f>
        <v>81</v>
      </c>
      <c r="M1860">
        <f>ROUND(VLOOKUP($C1860,NHGIS!$A$2:$H$4300,COLUMN(NHGIS!H$1))*$F1860,0)</f>
        <v>628</v>
      </c>
    </row>
    <row r="1861" spans="1:13" x14ac:dyDescent="0.2">
      <c r="A1861">
        <v>1</v>
      </c>
      <c r="B1861" t="s">
        <v>17</v>
      </c>
      <c r="C1861">
        <v>1865</v>
      </c>
      <c r="D1861">
        <f>SUMIFS('MPO Data'!D:D,'MPO Data'!C:C,TAZ!C1861)</f>
        <v>451</v>
      </c>
      <c r="E1861">
        <f>SUMIFS(NHGIS!B:B,NHGIS!A:A,TAZ!C1861)</f>
        <v>325</v>
      </c>
      <c r="F1861">
        <f t="shared" si="58"/>
        <v>451</v>
      </c>
      <c r="G1861">
        <f t="shared" si="59"/>
        <v>290</v>
      </c>
      <c r="H1861">
        <f>ROUND(VLOOKUP($C1861,NHGIS!$A$2:$H$4300,COLUMN(NHGIS!C$1))*F1861,0)</f>
        <v>161</v>
      </c>
      <c r="I1861">
        <f>ROUND(VLOOKUP($C1861,NHGIS!$A$2:$H$4300,COLUMN(NHGIS!D$1))*$F1861,0)</f>
        <v>46</v>
      </c>
      <c r="J1861">
        <f>ROUND(VLOOKUP($C1861,NHGIS!$A$2:$H$4300,COLUMN(NHGIS!E$1))*$F1861,0)</f>
        <v>44</v>
      </c>
      <c r="K1861">
        <f>ROUND(VLOOKUP($C1861,NHGIS!$A$2:$H$4300,COLUMN(NHGIS!F$1))*$F1861,0)</f>
        <v>103</v>
      </c>
      <c r="L1861">
        <f>ROUND(VLOOKUP($C1861,NHGIS!$A$2:$H$4300,COLUMN(NHGIS!G$1))*$F1861,0)</f>
        <v>39</v>
      </c>
      <c r="M1861">
        <f>ROUND(VLOOKUP($C1861,NHGIS!$A$2:$H$4300,COLUMN(NHGIS!H$1))*$F1861,0)</f>
        <v>219</v>
      </c>
    </row>
    <row r="1862" spans="1:13" x14ac:dyDescent="0.2">
      <c r="A1862">
        <v>1</v>
      </c>
      <c r="B1862" t="s">
        <v>17</v>
      </c>
      <c r="C1862">
        <v>1866</v>
      </c>
      <c r="D1862">
        <f>SUMIFS('MPO Data'!D:D,'MPO Data'!C:C,TAZ!C1862)</f>
        <v>367</v>
      </c>
      <c r="E1862">
        <f>SUMIFS(NHGIS!B:B,NHGIS!A:A,TAZ!C1862)</f>
        <v>332</v>
      </c>
      <c r="F1862">
        <f t="shared" si="58"/>
        <v>367</v>
      </c>
      <c r="G1862">
        <f t="shared" si="59"/>
        <v>172</v>
      </c>
      <c r="H1862">
        <f>ROUND(VLOOKUP($C1862,NHGIS!$A$2:$H$4300,COLUMN(NHGIS!C$1))*F1862,0)</f>
        <v>195</v>
      </c>
      <c r="I1862">
        <f>ROUND(VLOOKUP($C1862,NHGIS!$A$2:$H$4300,COLUMN(NHGIS!D$1))*$F1862,0)</f>
        <v>23</v>
      </c>
      <c r="J1862">
        <f>ROUND(VLOOKUP($C1862,NHGIS!$A$2:$H$4300,COLUMN(NHGIS!E$1))*$F1862,0)</f>
        <v>75</v>
      </c>
      <c r="K1862">
        <f>ROUND(VLOOKUP($C1862,NHGIS!$A$2:$H$4300,COLUMN(NHGIS!F$1))*$F1862,0)</f>
        <v>171</v>
      </c>
      <c r="L1862">
        <f>ROUND(VLOOKUP($C1862,NHGIS!$A$2:$H$4300,COLUMN(NHGIS!G$1))*$F1862,0)</f>
        <v>48</v>
      </c>
      <c r="M1862">
        <f>ROUND(VLOOKUP($C1862,NHGIS!$A$2:$H$4300,COLUMN(NHGIS!H$1))*$F1862,0)</f>
        <v>50</v>
      </c>
    </row>
    <row r="1863" spans="1:13" x14ac:dyDescent="0.2">
      <c r="A1863">
        <v>1</v>
      </c>
      <c r="B1863" t="s">
        <v>17</v>
      </c>
      <c r="C1863">
        <v>1867</v>
      </c>
      <c r="D1863">
        <f>SUMIFS('MPO Data'!D:D,'MPO Data'!C:C,TAZ!C1863)</f>
        <v>359</v>
      </c>
      <c r="E1863">
        <f>SUMIFS(NHGIS!B:B,NHGIS!A:A,TAZ!C1863)</f>
        <v>414</v>
      </c>
      <c r="F1863">
        <f t="shared" si="58"/>
        <v>359</v>
      </c>
      <c r="G1863">
        <f t="shared" si="59"/>
        <v>176</v>
      </c>
      <c r="H1863">
        <f>ROUND(VLOOKUP($C1863,NHGIS!$A$2:$H$4300,COLUMN(NHGIS!C$1))*F1863,0)</f>
        <v>183</v>
      </c>
      <c r="I1863">
        <f>ROUND(VLOOKUP($C1863,NHGIS!$A$2:$H$4300,COLUMN(NHGIS!D$1))*$F1863,0)</f>
        <v>38</v>
      </c>
      <c r="J1863">
        <f>ROUND(VLOOKUP($C1863,NHGIS!$A$2:$H$4300,COLUMN(NHGIS!E$1))*$F1863,0)</f>
        <v>36</v>
      </c>
      <c r="K1863">
        <f>ROUND(VLOOKUP($C1863,NHGIS!$A$2:$H$4300,COLUMN(NHGIS!F$1))*$F1863,0)</f>
        <v>92</v>
      </c>
      <c r="L1863">
        <f>ROUND(VLOOKUP($C1863,NHGIS!$A$2:$H$4300,COLUMN(NHGIS!G$1))*$F1863,0)</f>
        <v>103</v>
      </c>
      <c r="M1863">
        <f>ROUND(VLOOKUP($C1863,NHGIS!$A$2:$H$4300,COLUMN(NHGIS!H$1))*$F1863,0)</f>
        <v>90</v>
      </c>
    </row>
    <row r="1864" spans="1:13" x14ac:dyDescent="0.2">
      <c r="A1864">
        <v>1</v>
      </c>
      <c r="B1864" t="s">
        <v>17</v>
      </c>
      <c r="C1864">
        <v>1868</v>
      </c>
      <c r="D1864">
        <f>SUMIFS('MPO Data'!D:D,'MPO Data'!C:C,TAZ!C1864)</f>
        <v>695</v>
      </c>
      <c r="E1864">
        <f>SUMIFS(NHGIS!B:B,NHGIS!A:A,TAZ!C1864)</f>
        <v>930</v>
      </c>
      <c r="F1864">
        <f t="shared" si="58"/>
        <v>695</v>
      </c>
      <c r="G1864">
        <f t="shared" si="59"/>
        <v>308</v>
      </c>
      <c r="H1864">
        <f>ROUND(VLOOKUP($C1864,NHGIS!$A$2:$H$4300,COLUMN(NHGIS!C$1))*F1864,0)</f>
        <v>387</v>
      </c>
      <c r="I1864">
        <f>ROUND(VLOOKUP($C1864,NHGIS!$A$2:$H$4300,COLUMN(NHGIS!D$1))*$F1864,0)</f>
        <v>117</v>
      </c>
      <c r="J1864">
        <f>ROUND(VLOOKUP($C1864,NHGIS!$A$2:$H$4300,COLUMN(NHGIS!E$1))*$F1864,0)</f>
        <v>18</v>
      </c>
      <c r="K1864">
        <f>ROUND(VLOOKUP($C1864,NHGIS!$A$2:$H$4300,COLUMN(NHGIS!F$1))*$F1864,0)</f>
        <v>30</v>
      </c>
      <c r="L1864">
        <f>ROUND(VLOOKUP($C1864,NHGIS!$A$2:$H$4300,COLUMN(NHGIS!G$1))*$F1864,0)</f>
        <v>136</v>
      </c>
      <c r="M1864">
        <f>ROUND(VLOOKUP($C1864,NHGIS!$A$2:$H$4300,COLUMN(NHGIS!H$1))*$F1864,0)</f>
        <v>395</v>
      </c>
    </row>
    <row r="1865" spans="1:13" x14ac:dyDescent="0.2">
      <c r="A1865">
        <v>1</v>
      </c>
      <c r="B1865" t="s">
        <v>17</v>
      </c>
      <c r="C1865">
        <v>1869</v>
      </c>
      <c r="D1865">
        <f>SUMIFS('MPO Data'!D:D,'MPO Data'!C:C,TAZ!C1865)</f>
        <v>209</v>
      </c>
      <c r="E1865">
        <f>SUMIFS(NHGIS!B:B,NHGIS!A:A,TAZ!C1865)</f>
        <v>280</v>
      </c>
      <c r="F1865">
        <f t="shared" si="58"/>
        <v>209</v>
      </c>
      <c r="G1865">
        <f t="shared" si="59"/>
        <v>153</v>
      </c>
      <c r="H1865">
        <f>ROUND(VLOOKUP($C1865,NHGIS!$A$2:$H$4300,COLUMN(NHGIS!C$1))*F1865,0)</f>
        <v>56</v>
      </c>
      <c r="I1865">
        <f>ROUND(VLOOKUP($C1865,NHGIS!$A$2:$H$4300,COLUMN(NHGIS!D$1))*$F1865,0)</f>
        <v>0</v>
      </c>
      <c r="J1865">
        <f>ROUND(VLOOKUP($C1865,NHGIS!$A$2:$H$4300,COLUMN(NHGIS!E$1))*$F1865,0)</f>
        <v>22</v>
      </c>
      <c r="K1865">
        <f>ROUND(VLOOKUP($C1865,NHGIS!$A$2:$H$4300,COLUMN(NHGIS!F$1))*$F1865,0)</f>
        <v>37</v>
      </c>
      <c r="L1865">
        <f>ROUND(VLOOKUP($C1865,NHGIS!$A$2:$H$4300,COLUMN(NHGIS!G$1))*$F1865,0)</f>
        <v>13</v>
      </c>
      <c r="M1865">
        <f>ROUND(VLOOKUP($C1865,NHGIS!$A$2:$H$4300,COLUMN(NHGIS!H$1))*$F1865,0)</f>
        <v>136</v>
      </c>
    </row>
    <row r="1866" spans="1:13" x14ac:dyDescent="0.2">
      <c r="A1866">
        <v>1</v>
      </c>
      <c r="B1866" t="s">
        <v>17</v>
      </c>
      <c r="C1866">
        <v>1870</v>
      </c>
      <c r="D1866">
        <f>SUMIFS('MPO Data'!D:D,'MPO Data'!C:C,TAZ!C1866)</f>
        <v>981</v>
      </c>
      <c r="E1866">
        <f>SUMIFS(NHGIS!B:B,NHGIS!A:A,TAZ!C1866)</f>
        <v>757</v>
      </c>
      <c r="F1866">
        <f t="shared" si="58"/>
        <v>981</v>
      </c>
      <c r="G1866">
        <f t="shared" si="59"/>
        <v>479</v>
      </c>
      <c r="H1866">
        <f>ROUND(VLOOKUP($C1866,NHGIS!$A$2:$H$4300,COLUMN(NHGIS!C$1))*F1866,0)</f>
        <v>502</v>
      </c>
      <c r="I1866">
        <f>ROUND(VLOOKUP($C1866,NHGIS!$A$2:$H$4300,COLUMN(NHGIS!D$1))*$F1866,0)</f>
        <v>98</v>
      </c>
      <c r="J1866">
        <f>ROUND(VLOOKUP($C1866,NHGIS!$A$2:$H$4300,COLUMN(NHGIS!E$1))*$F1866,0)</f>
        <v>122</v>
      </c>
      <c r="K1866">
        <f>ROUND(VLOOKUP($C1866,NHGIS!$A$2:$H$4300,COLUMN(NHGIS!F$1))*$F1866,0)</f>
        <v>266</v>
      </c>
      <c r="L1866">
        <f>ROUND(VLOOKUP($C1866,NHGIS!$A$2:$H$4300,COLUMN(NHGIS!G$1))*$F1866,0)</f>
        <v>74</v>
      </c>
      <c r="M1866">
        <f>ROUND(VLOOKUP($C1866,NHGIS!$A$2:$H$4300,COLUMN(NHGIS!H$1))*$F1866,0)</f>
        <v>421</v>
      </c>
    </row>
    <row r="1867" spans="1:13" x14ac:dyDescent="0.2">
      <c r="A1867">
        <v>1</v>
      </c>
      <c r="B1867" t="s">
        <v>17</v>
      </c>
      <c r="C1867">
        <v>1871</v>
      </c>
      <c r="D1867">
        <f>SUMIFS('MPO Data'!D:D,'MPO Data'!C:C,TAZ!C1867)</f>
        <v>421</v>
      </c>
      <c r="E1867">
        <f>SUMIFS(NHGIS!B:B,NHGIS!A:A,TAZ!C1867)</f>
        <v>412</v>
      </c>
      <c r="F1867">
        <f t="shared" si="58"/>
        <v>421</v>
      </c>
      <c r="G1867">
        <f t="shared" si="59"/>
        <v>291</v>
      </c>
      <c r="H1867">
        <f>ROUND(VLOOKUP($C1867,NHGIS!$A$2:$H$4300,COLUMN(NHGIS!C$1))*F1867,0)</f>
        <v>130</v>
      </c>
      <c r="I1867">
        <f>ROUND(VLOOKUP($C1867,NHGIS!$A$2:$H$4300,COLUMN(NHGIS!D$1))*$F1867,0)</f>
        <v>21</v>
      </c>
      <c r="J1867">
        <f>ROUND(VLOOKUP($C1867,NHGIS!$A$2:$H$4300,COLUMN(NHGIS!E$1))*$F1867,0)</f>
        <v>46</v>
      </c>
      <c r="K1867">
        <f>ROUND(VLOOKUP($C1867,NHGIS!$A$2:$H$4300,COLUMN(NHGIS!F$1))*$F1867,0)</f>
        <v>48</v>
      </c>
      <c r="L1867">
        <f>ROUND(VLOOKUP($C1867,NHGIS!$A$2:$H$4300,COLUMN(NHGIS!G$1))*$F1867,0)</f>
        <v>71</v>
      </c>
      <c r="M1867">
        <f>ROUND(VLOOKUP($C1867,NHGIS!$A$2:$H$4300,COLUMN(NHGIS!H$1))*$F1867,0)</f>
        <v>235</v>
      </c>
    </row>
    <row r="1868" spans="1:13" x14ac:dyDescent="0.2">
      <c r="A1868">
        <v>1</v>
      </c>
      <c r="B1868" t="s">
        <v>17</v>
      </c>
      <c r="C1868">
        <v>1872</v>
      </c>
      <c r="D1868">
        <f>SUMIFS('MPO Data'!D:D,'MPO Data'!C:C,TAZ!C1868)</f>
        <v>420</v>
      </c>
      <c r="E1868">
        <f>SUMIFS(NHGIS!B:B,NHGIS!A:A,TAZ!C1868)</f>
        <v>414</v>
      </c>
      <c r="F1868">
        <f t="shared" si="58"/>
        <v>420</v>
      </c>
      <c r="G1868">
        <f t="shared" si="59"/>
        <v>171</v>
      </c>
      <c r="H1868">
        <f>ROUND(VLOOKUP($C1868,NHGIS!$A$2:$H$4300,COLUMN(NHGIS!C$1))*F1868,0)</f>
        <v>249</v>
      </c>
      <c r="I1868">
        <f>ROUND(VLOOKUP($C1868,NHGIS!$A$2:$H$4300,COLUMN(NHGIS!D$1))*$F1868,0)</f>
        <v>23</v>
      </c>
      <c r="J1868">
        <f>ROUND(VLOOKUP($C1868,NHGIS!$A$2:$H$4300,COLUMN(NHGIS!E$1))*$F1868,0)</f>
        <v>20</v>
      </c>
      <c r="K1868">
        <f>ROUND(VLOOKUP($C1868,NHGIS!$A$2:$H$4300,COLUMN(NHGIS!F$1))*$F1868,0)</f>
        <v>0</v>
      </c>
      <c r="L1868">
        <f>ROUND(VLOOKUP($C1868,NHGIS!$A$2:$H$4300,COLUMN(NHGIS!G$1))*$F1868,0)</f>
        <v>75</v>
      </c>
      <c r="M1868">
        <f>ROUND(VLOOKUP($C1868,NHGIS!$A$2:$H$4300,COLUMN(NHGIS!H$1))*$F1868,0)</f>
        <v>301</v>
      </c>
    </row>
    <row r="1869" spans="1:13" x14ac:dyDescent="0.2">
      <c r="A1869">
        <v>1</v>
      </c>
      <c r="B1869" t="s">
        <v>17</v>
      </c>
      <c r="C1869">
        <v>1873</v>
      </c>
      <c r="D1869">
        <f>SUMIFS('MPO Data'!D:D,'MPO Data'!C:C,TAZ!C1869)</f>
        <v>1004</v>
      </c>
      <c r="E1869">
        <f>SUMIFS(NHGIS!B:B,NHGIS!A:A,TAZ!C1869)</f>
        <v>828</v>
      </c>
      <c r="F1869">
        <f t="shared" si="58"/>
        <v>1004</v>
      </c>
      <c r="G1869">
        <f t="shared" si="59"/>
        <v>599</v>
      </c>
      <c r="H1869">
        <f>ROUND(VLOOKUP($C1869,NHGIS!$A$2:$H$4300,COLUMN(NHGIS!C$1))*F1869,0)</f>
        <v>405</v>
      </c>
      <c r="I1869">
        <f>ROUND(VLOOKUP($C1869,NHGIS!$A$2:$H$4300,COLUMN(NHGIS!D$1))*$F1869,0)</f>
        <v>86</v>
      </c>
      <c r="J1869">
        <f>ROUND(VLOOKUP($C1869,NHGIS!$A$2:$H$4300,COLUMN(NHGIS!E$1))*$F1869,0)</f>
        <v>154</v>
      </c>
      <c r="K1869">
        <f>ROUND(VLOOKUP($C1869,NHGIS!$A$2:$H$4300,COLUMN(NHGIS!F$1))*$F1869,0)</f>
        <v>89</v>
      </c>
      <c r="L1869">
        <f>ROUND(VLOOKUP($C1869,NHGIS!$A$2:$H$4300,COLUMN(NHGIS!G$1))*$F1869,0)</f>
        <v>209</v>
      </c>
      <c r="M1869">
        <f>ROUND(VLOOKUP($C1869,NHGIS!$A$2:$H$4300,COLUMN(NHGIS!H$1))*$F1869,0)</f>
        <v>467</v>
      </c>
    </row>
    <row r="1870" spans="1:13" x14ac:dyDescent="0.2">
      <c r="A1870">
        <v>1</v>
      </c>
      <c r="B1870" t="s">
        <v>17</v>
      </c>
      <c r="C1870">
        <v>1874</v>
      </c>
      <c r="D1870">
        <f>SUMIFS('MPO Data'!D:D,'MPO Data'!C:C,TAZ!C1870)</f>
        <v>386</v>
      </c>
      <c r="E1870">
        <f>SUMIFS(NHGIS!B:B,NHGIS!A:A,TAZ!C1870)</f>
        <v>0</v>
      </c>
      <c r="F1870">
        <f t="shared" si="58"/>
        <v>386</v>
      </c>
      <c r="G1870">
        <f t="shared" si="59"/>
        <v>386</v>
      </c>
      <c r="H1870">
        <f>ROUND(VLOOKUP($C1870,NHGIS!$A$2:$H$4300,COLUMN(NHGIS!C$1))*F1870,0)</f>
        <v>0</v>
      </c>
      <c r="I1870">
        <f>ROUND(VLOOKUP($C1870,NHGIS!$A$2:$H$4300,COLUMN(NHGIS!D$1))*$F1870,0)</f>
        <v>0</v>
      </c>
      <c r="J1870">
        <f>ROUND(VLOOKUP($C1870,NHGIS!$A$2:$H$4300,COLUMN(NHGIS!E$1))*$F1870,0)</f>
        <v>0</v>
      </c>
      <c r="K1870">
        <f>ROUND(VLOOKUP($C1870,NHGIS!$A$2:$H$4300,COLUMN(NHGIS!F$1))*$F1870,0)</f>
        <v>0</v>
      </c>
      <c r="L1870">
        <f>ROUND(VLOOKUP($C1870,NHGIS!$A$2:$H$4300,COLUMN(NHGIS!G$1))*$F1870,0)</f>
        <v>0</v>
      </c>
      <c r="M1870">
        <f>ROUND(VLOOKUP($C1870,NHGIS!$A$2:$H$4300,COLUMN(NHGIS!H$1))*$F1870,0)</f>
        <v>0</v>
      </c>
    </row>
    <row r="1871" spans="1:13" x14ac:dyDescent="0.2">
      <c r="A1871">
        <v>1</v>
      </c>
      <c r="B1871" t="s">
        <v>17</v>
      </c>
      <c r="C1871">
        <v>1875</v>
      </c>
      <c r="D1871">
        <f>SUMIFS('MPO Data'!D:D,'MPO Data'!C:C,TAZ!C1871)</f>
        <v>0</v>
      </c>
      <c r="E1871">
        <f>SUMIFS(NHGIS!B:B,NHGIS!A:A,TAZ!C1871)</f>
        <v>0</v>
      </c>
      <c r="F1871">
        <f t="shared" si="58"/>
        <v>0</v>
      </c>
      <c r="G1871">
        <f t="shared" si="59"/>
        <v>0</v>
      </c>
      <c r="H1871">
        <f>ROUND(VLOOKUP($C1871,NHGIS!$A$2:$H$4300,COLUMN(NHGIS!C$1))*F1871,0)</f>
        <v>0</v>
      </c>
      <c r="I1871">
        <f>ROUND(VLOOKUP($C1871,NHGIS!$A$2:$H$4300,COLUMN(NHGIS!D$1))*$F1871,0)</f>
        <v>0</v>
      </c>
      <c r="J1871">
        <f>ROUND(VLOOKUP($C1871,NHGIS!$A$2:$H$4300,COLUMN(NHGIS!E$1))*$F1871,0)</f>
        <v>0</v>
      </c>
      <c r="K1871">
        <f>ROUND(VLOOKUP($C1871,NHGIS!$A$2:$H$4300,COLUMN(NHGIS!F$1))*$F1871,0)</f>
        <v>0</v>
      </c>
      <c r="L1871">
        <f>ROUND(VLOOKUP($C1871,NHGIS!$A$2:$H$4300,COLUMN(NHGIS!G$1))*$F1871,0)</f>
        <v>0</v>
      </c>
      <c r="M1871">
        <f>ROUND(VLOOKUP($C1871,NHGIS!$A$2:$H$4300,COLUMN(NHGIS!H$1))*$F1871,0)</f>
        <v>0</v>
      </c>
    </row>
    <row r="1872" spans="1:13" x14ac:dyDescent="0.2">
      <c r="A1872">
        <v>1</v>
      </c>
      <c r="B1872" t="s">
        <v>17</v>
      </c>
      <c r="C1872">
        <v>1876</v>
      </c>
      <c r="D1872">
        <f>SUMIFS('MPO Data'!D:D,'MPO Data'!C:C,TAZ!C1872)</f>
        <v>197</v>
      </c>
      <c r="E1872">
        <f>SUMIFS(NHGIS!B:B,NHGIS!A:A,TAZ!C1872)</f>
        <v>379.5</v>
      </c>
      <c r="F1872">
        <f t="shared" si="58"/>
        <v>197</v>
      </c>
      <c r="G1872">
        <f t="shared" si="59"/>
        <v>122</v>
      </c>
      <c r="H1872">
        <f>ROUND(VLOOKUP($C1872,NHGIS!$A$2:$H$4300,COLUMN(NHGIS!C$1))*F1872,0)</f>
        <v>75</v>
      </c>
      <c r="I1872">
        <f>ROUND(VLOOKUP($C1872,NHGIS!$A$2:$H$4300,COLUMN(NHGIS!D$1))*$F1872,0)</f>
        <v>12</v>
      </c>
      <c r="J1872">
        <f>ROUND(VLOOKUP($C1872,NHGIS!$A$2:$H$4300,COLUMN(NHGIS!E$1))*$F1872,0)</f>
        <v>19</v>
      </c>
      <c r="K1872">
        <f>ROUND(VLOOKUP($C1872,NHGIS!$A$2:$H$4300,COLUMN(NHGIS!F$1))*$F1872,0)</f>
        <v>33</v>
      </c>
      <c r="L1872">
        <f>ROUND(VLOOKUP($C1872,NHGIS!$A$2:$H$4300,COLUMN(NHGIS!G$1))*$F1872,0)</f>
        <v>32</v>
      </c>
      <c r="M1872">
        <f>ROUND(VLOOKUP($C1872,NHGIS!$A$2:$H$4300,COLUMN(NHGIS!H$1))*$F1872,0)</f>
        <v>101</v>
      </c>
    </row>
    <row r="1873" spans="1:13" x14ac:dyDescent="0.2">
      <c r="A1873">
        <v>1</v>
      </c>
      <c r="B1873" t="s">
        <v>17</v>
      </c>
      <c r="C1873">
        <v>1877</v>
      </c>
      <c r="D1873">
        <f>SUMIFS('MPO Data'!D:D,'MPO Data'!C:C,TAZ!C1873)</f>
        <v>209</v>
      </c>
      <c r="E1873">
        <f>SUMIFS(NHGIS!B:B,NHGIS!A:A,TAZ!C1873)</f>
        <v>0</v>
      </c>
      <c r="F1873">
        <f t="shared" si="58"/>
        <v>209</v>
      </c>
      <c r="G1873">
        <f t="shared" si="59"/>
        <v>209</v>
      </c>
      <c r="H1873">
        <f>ROUND(VLOOKUP($C1873,NHGIS!$A$2:$H$4300,COLUMN(NHGIS!C$1))*F1873,0)</f>
        <v>0</v>
      </c>
      <c r="I1873">
        <f>ROUND(VLOOKUP($C1873,NHGIS!$A$2:$H$4300,COLUMN(NHGIS!D$1))*$F1873,0)</f>
        <v>0</v>
      </c>
      <c r="J1873">
        <f>ROUND(VLOOKUP($C1873,NHGIS!$A$2:$H$4300,COLUMN(NHGIS!E$1))*$F1873,0)</f>
        <v>0</v>
      </c>
      <c r="K1873">
        <f>ROUND(VLOOKUP($C1873,NHGIS!$A$2:$H$4300,COLUMN(NHGIS!F$1))*$F1873,0)</f>
        <v>0</v>
      </c>
      <c r="L1873">
        <f>ROUND(VLOOKUP($C1873,NHGIS!$A$2:$H$4300,COLUMN(NHGIS!G$1))*$F1873,0)</f>
        <v>0</v>
      </c>
      <c r="M1873">
        <f>ROUND(VLOOKUP($C1873,NHGIS!$A$2:$H$4300,COLUMN(NHGIS!H$1))*$F1873,0)</f>
        <v>0</v>
      </c>
    </row>
    <row r="1874" spans="1:13" x14ac:dyDescent="0.2">
      <c r="A1874">
        <v>1</v>
      </c>
      <c r="B1874" t="s">
        <v>17</v>
      </c>
      <c r="C1874">
        <v>1878</v>
      </c>
      <c r="D1874">
        <f>SUMIFS('MPO Data'!D:D,'MPO Data'!C:C,TAZ!C1874)</f>
        <v>0</v>
      </c>
      <c r="E1874">
        <f>SUMIFS(NHGIS!B:B,NHGIS!A:A,TAZ!C1874)</f>
        <v>0</v>
      </c>
      <c r="F1874">
        <f t="shared" si="58"/>
        <v>0</v>
      </c>
      <c r="G1874">
        <f t="shared" si="59"/>
        <v>0</v>
      </c>
      <c r="H1874">
        <f>ROUND(VLOOKUP($C1874,NHGIS!$A$2:$H$4300,COLUMN(NHGIS!C$1))*F1874,0)</f>
        <v>0</v>
      </c>
      <c r="I1874">
        <f>ROUND(VLOOKUP($C1874,NHGIS!$A$2:$H$4300,COLUMN(NHGIS!D$1))*$F1874,0)</f>
        <v>0</v>
      </c>
      <c r="J1874">
        <f>ROUND(VLOOKUP($C1874,NHGIS!$A$2:$H$4300,COLUMN(NHGIS!E$1))*$F1874,0)</f>
        <v>0</v>
      </c>
      <c r="K1874">
        <f>ROUND(VLOOKUP($C1874,NHGIS!$A$2:$H$4300,COLUMN(NHGIS!F$1))*$F1874,0)</f>
        <v>0</v>
      </c>
      <c r="L1874">
        <f>ROUND(VLOOKUP($C1874,NHGIS!$A$2:$H$4300,COLUMN(NHGIS!G$1))*$F1874,0)</f>
        <v>0</v>
      </c>
      <c r="M1874">
        <f>ROUND(VLOOKUP($C1874,NHGIS!$A$2:$H$4300,COLUMN(NHGIS!H$1))*$F1874,0)</f>
        <v>0</v>
      </c>
    </row>
    <row r="1875" spans="1:13" x14ac:dyDescent="0.2">
      <c r="A1875">
        <v>1</v>
      </c>
      <c r="B1875" t="s">
        <v>17</v>
      </c>
      <c r="C1875">
        <v>1879</v>
      </c>
      <c r="D1875">
        <f>SUMIFS('MPO Data'!D:D,'MPO Data'!C:C,TAZ!C1875)</f>
        <v>0</v>
      </c>
      <c r="E1875">
        <f>SUMIFS(NHGIS!B:B,NHGIS!A:A,TAZ!C1875)</f>
        <v>575.5</v>
      </c>
      <c r="F1875">
        <f t="shared" si="58"/>
        <v>0</v>
      </c>
      <c r="G1875">
        <f t="shared" si="59"/>
        <v>0</v>
      </c>
      <c r="H1875">
        <f>ROUND(VLOOKUP($C1875,NHGIS!$A$2:$H$4300,COLUMN(NHGIS!C$1))*F1875,0)</f>
        <v>0</v>
      </c>
      <c r="I1875">
        <f>ROUND(VLOOKUP($C1875,NHGIS!$A$2:$H$4300,COLUMN(NHGIS!D$1))*$F1875,0)</f>
        <v>0</v>
      </c>
      <c r="J1875">
        <f>ROUND(VLOOKUP($C1875,NHGIS!$A$2:$H$4300,COLUMN(NHGIS!E$1))*$F1875,0)</f>
        <v>0</v>
      </c>
      <c r="K1875">
        <f>ROUND(VLOOKUP($C1875,NHGIS!$A$2:$H$4300,COLUMN(NHGIS!F$1))*$F1875,0)</f>
        <v>0</v>
      </c>
      <c r="L1875">
        <f>ROUND(VLOOKUP($C1875,NHGIS!$A$2:$H$4300,COLUMN(NHGIS!G$1))*$F1875,0)</f>
        <v>0</v>
      </c>
      <c r="M1875">
        <f>ROUND(VLOOKUP($C1875,NHGIS!$A$2:$H$4300,COLUMN(NHGIS!H$1))*$F1875,0)</f>
        <v>0</v>
      </c>
    </row>
    <row r="1876" spans="1:13" x14ac:dyDescent="0.2">
      <c r="A1876">
        <v>1</v>
      </c>
      <c r="B1876" t="s">
        <v>17</v>
      </c>
      <c r="C1876">
        <v>1880</v>
      </c>
      <c r="D1876">
        <f>SUMIFS('MPO Data'!D:D,'MPO Data'!C:C,TAZ!C1876)</f>
        <v>359</v>
      </c>
      <c r="E1876">
        <f>SUMIFS(NHGIS!B:B,NHGIS!A:A,TAZ!C1876)</f>
        <v>374.5</v>
      </c>
      <c r="F1876">
        <f t="shared" si="58"/>
        <v>359</v>
      </c>
      <c r="G1876">
        <f t="shared" si="59"/>
        <v>191</v>
      </c>
      <c r="H1876">
        <f>ROUND(VLOOKUP($C1876,NHGIS!$A$2:$H$4300,COLUMN(NHGIS!C$1))*F1876,0)</f>
        <v>168</v>
      </c>
      <c r="I1876">
        <f>ROUND(VLOOKUP($C1876,NHGIS!$A$2:$H$4300,COLUMN(NHGIS!D$1))*$F1876,0)</f>
        <v>62</v>
      </c>
      <c r="J1876">
        <f>ROUND(VLOOKUP($C1876,NHGIS!$A$2:$H$4300,COLUMN(NHGIS!E$1))*$F1876,0)</f>
        <v>23</v>
      </c>
      <c r="K1876">
        <f>ROUND(VLOOKUP($C1876,NHGIS!$A$2:$H$4300,COLUMN(NHGIS!F$1))*$F1876,0)</f>
        <v>38</v>
      </c>
      <c r="L1876">
        <f>ROUND(VLOOKUP($C1876,NHGIS!$A$2:$H$4300,COLUMN(NHGIS!G$1))*$F1876,0)</f>
        <v>40</v>
      </c>
      <c r="M1876">
        <f>ROUND(VLOOKUP($C1876,NHGIS!$A$2:$H$4300,COLUMN(NHGIS!H$1))*$F1876,0)</f>
        <v>197</v>
      </c>
    </row>
    <row r="1877" spans="1:13" x14ac:dyDescent="0.2">
      <c r="A1877">
        <v>1</v>
      </c>
      <c r="B1877" t="s">
        <v>17</v>
      </c>
      <c r="C1877">
        <v>1881</v>
      </c>
      <c r="D1877">
        <f>SUMIFS('MPO Data'!D:D,'MPO Data'!C:C,TAZ!C1877)</f>
        <v>31</v>
      </c>
      <c r="E1877">
        <f>SUMIFS(NHGIS!B:B,NHGIS!A:A,TAZ!C1877)</f>
        <v>299.2</v>
      </c>
      <c r="F1877">
        <f t="shared" si="58"/>
        <v>31</v>
      </c>
      <c r="G1877">
        <f t="shared" si="59"/>
        <v>13</v>
      </c>
      <c r="H1877">
        <f>ROUND(VLOOKUP($C1877,NHGIS!$A$2:$H$4300,COLUMN(NHGIS!C$1))*F1877,0)</f>
        <v>18</v>
      </c>
      <c r="I1877">
        <f>ROUND(VLOOKUP($C1877,NHGIS!$A$2:$H$4300,COLUMN(NHGIS!D$1))*$F1877,0)</f>
        <v>2</v>
      </c>
      <c r="J1877">
        <f>ROUND(VLOOKUP($C1877,NHGIS!$A$2:$H$4300,COLUMN(NHGIS!E$1))*$F1877,0)</f>
        <v>2</v>
      </c>
      <c r="K1877">
        <f>ROUND(VLOOKUP($C1877,NHGIS!$A$2:$H$4300,COLUMN(NHGIS!F$1))*$F1877,0)</f>
        <v>1</v>
      </c>
      <c r="L1877">
        <f>ROUND(VLOOKUP($C1877,NHGIS!$A$2:$H$4300,COLUMN(NHGIS!G$1))*$F1877,0)</f>
        <v>2</v>
      </c>
      <c r="M1877">
        <f>ROUND(VLOOKUP($C1877,NHGIS!$A$2:$H$4300,COLUMN(NHGIS!H$1))*$F1877,0)</f>
        <v>23</v>
      </c>
    </row>
    <row r="1878" spans="1:13" x14ac:dyDescent="0.2">
      <c r="A1878">
        <v>1</v>
      </c>
      <c r="B1878" t="s">
        <v>17</v>
      </c>
      <c r="C1878">
        <v>1882</v>
      </c>
      <c r="D1878">
        <f>SUMIFS('MPO Data'!D:D,'MPO Data'!C:C,TAZ!C1878)</f>
        <v>12</v>
      </c>
      <c r="E1878">
        <f>SUMIFS(NHGIS!B:B,NHGIS!A:A,TAZ!C1878)</f>
        <v>299.2</v>
      </c>
      <c r="F1878">
        <f t="shared" si="58"/>
        <v>12</v>
      </c>
      <c r="G1878">
        <f t="shared" si="59"/>
        <v>5</v>
      </c>
      <c r="H1878">
        <f>ROUND(VLOOKUP($C1878,NHGIS!$A$2:$H$4300,COLUMN(NHGIS!C$1))*F1878,0)</f>
        <v>7</v>
      </c>
      <c r="I1878">
        <f>ROUND(VLOOKUP($C1878,NHGIS!$A$2:$H$4300,COLUMN(NHGIS!D$1))*$F1878,0)</f>
        <v>1</v>
      </c>
      <c r="J1878">
        <f>ROUND(VLOOKUP($C1878,NHGIS!$A$2:$H$4300,COLUMN(NHGIS!E$1))*$F1878,0)</f>
        <v>1</v>
      </c>
      <c r="K1878">
        <f>ROUND(VLOOKUP($C1878,NHGIS!$A$2:$H$4300,COLUMN(NHGIS!F$1))*$F1878,0)</f>
        <v>1</v>
      </c>
      <c r="L1878">
        <f>ROUND(VLOOKUP($C1878,NHGIS!$A$2:$H$4300,COLUMN(NHGIS!G$1))*$F1878,0)</f>
        <v>1</v>
      </c>
      <c r="M1878">
        <f>ROUND(VLOOKUP($C1878,NHGIS!$A$2:$H$4300,COLUMN(NHGIS!H$1))*$F1878,0)</f>
        <v>9</v>
      </c>
    </row>
    <row r="1879" spans="1:13" x14ac:dyDescent="0.2">
      <c r="A1879">
        <v>1</v>
      </c>
      <c r="B1879" t="s">
        <v>17</v>
      </c>
      <c r="C1879">
        <v>1883</v>
      </c>
      <c r="D1879">
        <f>SUMIFS('MPO Data'!D:D,'MPO Data'!C:C,TAZ!C1879)</f>
        <v>0</v>
      </c>
      <c r="E1879">
        <f>SUMIFS(NHGIS!B:B,NHGIS!A:A,TAZ!C1879)</f>
        <v>299.2</v>
      </c>
      <c r="F1879">
        <f t="shared" si="58"/>
        <v>0</v>
      </c>
      <c r="G1879">
        <f t="shared" si="59"/>
        <v>0</v>
      </c>
      <c r="H1879">
        <f>ROUND(VLOOKUP($C1879,NHGIS!$A$2:$H$4300,COLUMN(NHGIS!C$1))*F1879,0)</f>
        <v>0</v>
      </c>
      <c r="I1879">
        <f>ROUND(VLOOKUP($C1879,NHGIS!$A$2:$H$4300,COLUMN(NHGIS!D$1))*$F1879,0)</f>
        <v>0</v>
      </c>
      <c r="J1879">
        <f>ROUND(VLOOKUP($C1879,NHGIS!$A$2:$H$4300,COLUMN(NHGIS!E$1))*$F1879,0)</f>
        <v>0</v>
      </c>
      <c r="K1879">
        <f>ROUND(VLOOKUP($C1879,NHGIS!$A$2:$H$4300,COLUMN(NHGIS!F$1))*$F1879,0)</f>
        <v>0</v>
      </c>
      <c r="L1879">
        <f>ROUND(VLOOKUP($C1879,NHGIS!$A$2:$H$4300,COLUMN(NHGIS!G$1))*$F1879,0)</f>
        <v>0</v>
      </c>
      <c r="M1879">
        <f>ROUND(VLOOKUP($C1879,NHGIS!$A$2:$H$4300,COLUMN(NHGIS!H$1))*$F1879,0)</f>
        <v>0</v>
      </c>
    </row>
    <row r="1880" spans="1:13" x14ac:dyDescent="0.2">
      <c r="A1880">
        <v>1</v>
      </c>
      <c r="B1880" t="s">
        <v>17</v>
      </c>
      <c r="C1880">
        <v>1884</v>
      </c>
      <c r="D1880">
        <f>SUMIFS('MPO Data'!D:D,'MPO Data'!C:C,TAZ!C1880)</f>
        <v>131</v>
      </c>
      <c r="E1880">
        <f>SUMIFS(NHGIS!B:B,NHGIS!A:A,TAZ!C1880)</f>
        <v>299.2</v>
      </c>
      <c r="F1880">
        <f t="shared" si="58"/>
        <v>131</v>
      </c>
      <c r="G1880">
        <f t="shared" si="59"/>
        <v>56</v>
      </c>
      <c r="H1880">
        <f>ROUND(VLOOKUP($C1880,NHGIS!$A$2:$H$4300,COLUMN(NHGIS!C$1))*F1880,0)</f>
        <v>75</v>
      </c>
      <c r="I1880">
        <f>ROUND(VLOOKUP($C1880,NHGIS!$A$2:$H$4300,COLUMN(NHGIS!D$1))*$F1880,0)</f>
        <v>7</v>
      </c>
      <c r="J1880">
        <f>ROUND(VLOOKUP($C1880,NHGIS!$A$2:$H$4300,COLUMN(NHGIS!E$1))*$F1880,0)</f>
        <v>11</v>
      </c>
      <c r="K1880">
        <f>ROUND(VLOOKUP($C1880,NHGIS!$A$2:$H$4300,COLUMN(NHGIS!F$1))*$F1880,0)</f>
        <v>6</v>
      </c>
      <c r="L1880">
        <f>ROUND(VLOOKUP($C1880,NHGIS!$A$2:$H$4300,COLUMN(NHGIS!G$1))*$F1880,0)</f>
        <v>9</v>
      </c>
      <c r="M1880">
        <f>ROUND(VLOOKUP($C1880,NHGIS!$A$2:$H$4300,COLUMN(NHGIS!H$1))*$F1880,0)</f>
        <v>98</v>
      </c>
    </row>
    <row r="1881" spans="1:13" x14ac:dyDescent="0.2">
      <c r="A1881">
        <v>1</v>
      </c>
      <c r="B1881" t="s">
        <v>17</v>
      </c>
      <c r="C1881">
        <v>1885</v>
      </c>
      <c r="D1881">
        <f>SUMIFS('MPO Data'!D:D,'MPO Data'!C:C,TAZ!C1881)</f>
        <v>80</v>
      </c>
      <c r="E1881">
        <f>SUMIFS(NHGIS!B:B,NHGIS!A:A,TAZ!C1881)</f>
        <v>0</v>
      </c>
      <c r="F1881">
        <f t="shared" si="58"/>
        <v>80</v>
      </c>
      <c r="G1881">
        <f t="shared" si="59"/>
        <v>80</v>
      </c>
      <c r="H1881">
        <f>ROUND(VLOOKUP($C1881,NHGIS!$A$2:$H$4300,COLUMN(NHGIS!C$1))*F1881,0)</f>
        <v>0</v>
      </c>
      <c r="I1881">
        <f>ROUND(VLOOKUP($C1881,NHGIS!$A$2:$H$4300,COLUMN(NHGIS!D$1))*$F1881,0)</f>
        <v>0</v>
      </c>
      <c r="J1881">
        <f>ROUND(VLOOKUP($C1881,NHGIS!$A$2:$H$4300,COLUMN(NHGIS!E$1))*$F1881,0)</f>
        <v>0</v>
      </c>
      <c r="K1881">
        <f>ROUND(VLOOKUP($C1881,NHGIS!$A$2:$H$4300,COLUMN(NHGIS!F$1))*$F1881,0)</f>
        <v>0</v>
      </c>
      <c r="L1881">
        <f>ROUND(VLOOKUP($C1881,NHGIS!$A$2:$H$4300,COLUMN(NHGIS!G$1))*$F1881,0)</f>
        <v>0</v>
      </c>
      <c r="M1881">
        <f>ROUND(VLOOKUP($C1881,NHGIS!$A$2:$H$4300,COLUMN(NHGIS!H$1))*$F1881,0)</f>
        <v>0</v>
      </c>
    </row>
    <row r="1882" spans="1:13" x14ac:dyDescent="0.2">
      <c r="A1882">
        <v>1</v>
      </c>
      <c r="B1882" t="s">
        <v>17</v>
      </c>
      <c r="C1882">
        <v>1886</v>
      </c>
      <c r="D1882">
        <f>SUMIFS('MPO Data'!D:D,'MPO Data'!C:C,TAZ!C1882)</f>
        <v>0</v>
      </c>
      <c r="E1882">
        <f>SUMIFS(NHGIS!B:B,NHGIS!A:A,TAZ!C1882)</f>
        <v>198.5</v>
      </c>
      <c r="F1882">
        <f t="shared" si="58"/>
        <v>0</v>
      </c>
      <c r="G1882">
        <f t="shared" si="59"/>
        <v>0</v>
      </c>
      <c r="H1882">
        <f>ROUND(VLOOKUP($C1882,NHGIS!$A$2:$H$4300,COLUMN(NHGIS!C$1))*F1882,0)</f>
        <v>0</v>
      </c>
      <c r="I1882">
        <f>ROUND(VLOOKUP($C1882,NHGIS!$A$2:$H$4300,COLUMN(NHGIS!D$1))*$F1882,0)</f>
        <v>0</v>
      </c>
      <c r="J1882">
        <f>ROUND(VLOOKUP($C1882,NHGIS!$A$2:$H$4300,COLUMN(NHGIS!E$1))*$F1882,0)</f>
        <v>0</v>
      </c>
      <c r="K1882">
        <f>ROUND(VLOOKUP($C1882,NHGIS!$A$2:$H$4300,COLUMN(NHGIS!F$1))*$F1882,0)</f>
        <v>0</v>
      </c>
      <c r="L1882">
        <f>ROUND(VLOOKUP($C1882,NHGIS!$A$2:$H$4300,COLUMN(NHGIS!G$1))*$F1882,0)</f>
        <v>0</v>
      </c>
      <c r="M1882">
        <f>ROUND(VLOOKUP($C1882,NHGIS!$A$2:$H$4300,COLUMN(NHGIS!H$1))*$F1882,0)</f>
        <v>0</v>
      </c>
    </row>
    <row r="1883" spans="1:13" x14ac:dyDescent="0.2">
      <c r="A1883">
        <v>1</v>
      </c>
      <c r="B1883" t="s">
        <v>17</v>
      </c>
      <c r="C1883">
        <v>1887</v>
      </c>
      <c r="D1883">
        <f>SUMIFS('MPO Data'!D:D,'MPO Data'!C:C,TAZ!C1883)</f>
        <v>0</v>
      </c>
      <c r="E1883">
        <f>SUMIFS(NHGIS!B:B,NHGIS!A:A,TAZ!C1883)</f>
        <v>0</v>
      </c>
      <c r="F1883">
        <f t="shared" si="58"/>
        <v>0</v>
      </c>
      <c r="G1883">
        <f t="shared" si="59"/>
        <v>0</v>
      </c>
      <c r="H1883">
        <f>ROUND(VLOOKUP($C1883,NHGIS!$A$2:$H$4300,COLUMN(NHGIS!C$1))*F1883,0)</f>
        <v>0</v>
      </c>
      <c r="I1883">
        <f>ROUND(VLOOKUP($C1883,NHGIS!$A$2:$H$4300,COLUMN(NHGIS!D$1))*$F1883,0)</f>
        <v>0</v>
      </c>
      <c r="J1883">
        <f>ROUND(VLOOKUP($C1883,NHGIS!$A$2:$H$4300,COLUMN(NHGIS!E$1))*$F1883,0)</f>
        <v>0</v>
      </c>
      <c r="K1883">
        <f>ROUND(VLOOKUP($C1883,NHGIS!$A$2:$H$4300,COLUMN(NHGIS!F$1))*$F1883,0)</f>
        <v>0</v>
      </c>
      <c r="L1883">
        <f>ROUND(VLOOKUP($C1883,NHGIS!$A$2:$H$4300,COLUMN(NHGIS!G$1))*$F1883,0)</f>
        <v>0</v>
      </c>
      <c r="M1883">
        <f>ROUND(VLOOKUP($C1883,NHGIS!$A$2:$H$4300,COLUMN(NHGIS!H$1))*$F1883,0)</f>
        <v>0</v>
      </c>
    </row>
    <row r="1884" spans="1:13" x14ac:dyDescent="0.2">
      <c r="A1884">
        <v>1</v>
      </c>
      <c r="B1884" t="s">
        <v>17</v>
      </c>
      <c r="C1884">
        <v>1888</v>
      </c>
      <c r="D1884">
        <f>SUMIFS('MPO Data'!D:D,'MPO Data'!C:C,TAZ!C1884)</f>
        <v>0</v>
      </c>
      <c r="E1884">
        <f>SUMIFS(NHGIS!B:B,NHGIS!A:A,TAZ!C1884)</f>
        <v>0</v>
      </c>
      <c r="F1884">
        <f t="shared" si="58"/>
        <v>0</v>
      </c>
      <c r="G1884">
        <f t="shared" si="59"/>
        <v>0</v>
      </c>
      <c r="H1884">
        <f>ROUND(VLOOKUP($C1884,NHGIS!$A$2:$H$4300,COLUMN(NHGIS!C$1))*F1884,0)</f>
        <v>0</v>
      </c>
      <c r="I1884">
        <f>ROUND(VLOOKUP($C1884,NHGIS!$A$2:$H$4300,COLUMN(NHGIS!D$1))*$F1884,0)</f>
        <v>0</v>
      </c>
      <c r="J1884">
        <f>ROUND(VLOOKUP($C1884,NHGIS!$A$2:$H$4300,COLUMN(NHGIS!E$1))*$F1884,0)</f>
        <v>0</v>
      </c>
      <c r="K1884">
        <f>ROUND(VLOOKUP($C1884,NHGIS!$A$2:$H$4300,COLUMN(NHGIS!F$1))*$F1884,0)</f>
        <v>0</v>
      </c>
      <c r="L1884">
        <f>ROUND(VLOOKUP($C1884,NHGIS!$A$2:$H$4300,COLUMN(NHGIS!G$1))*$F1884,0)</f>
        <v>0</v>
      </c>
      <c r="M1884">
        <f>ROUND(VLOOKUP($C1884,NHGIS!$A$2:$H$4300,COLUMN(NHGIS!H$1))*$F1884,0)</f>
        <v>0</v>
      </c>
    </row>
    <row r="1885" spans="1:13" x14ac:dyDescent="0.2">
      <c r="A1885">
        <v>1</v>
      </c>
      <c r="B1885" t="s">
        <v>17</v>
      </c>
      <c r="C1885">
        <v>1889</v>
      </c>
      <c r="D1885">
        <f>SUMIFS('MPO Data'!D:D,'MPO Data'!C:C,TAZ!C1885)</f>
        <v>0</v>
      </c>
      <c r="E1885">
        <f>SUMIFS(NHGIS!B:B,NHGIS!A:A,TAZ!C1885)</f>
        <v>0</v>
      </c>
      <c r="F1885">
        <f t="shared" si="58"/>
        <v>0</v>
      </c>
      <c r="G1885">
        <f t="shared" si="59"/>
        <v>0</v>
      </c>
      <c r="H1885">
        <f>ROUND(VLOOKUP($C1885,NHGIS!$A$2:$H$4300,COLUMN(NHGIS!C$1))*F1885,0)</f>
        <v>0</v>
      </c>
      <c r="I1885">
        <f>ROUND(VLOOKUP($C1885,NHGIS!$A$2:$H$4300,COLUMN(NHGIS!D$1))*$F1885,0)</f>
        <v>0</v>
      </c>
      <c r="J1885">
        <f>ROUND(VLOOKUP($C1885,NHGIS!$A$2:$H$4300,COLUMN(NHGIS!E$1))*$F1885,0)</f>
        <v>0</v>
      </c>
      <c r="K1885">
        <f>ROUND(VLOOKUP($C1885,NHGIS!$A$2:$H$4300,COLUMN(NHGIS!F$1))*$F1885,0)</f>
        <v>0</v>
      </c>
      <c r="L1885">
        <f>ROUND(VLOOKUP($C1885,NHGIS!$A$2:$H$4300,COLUMN(NHGIS!G$1))*$F1885,0)</f>
        <v>0</v>
      </c>
      <c r="M1885">
        <f>ROUND(VLOOKUP($C1885,NHGIS!$A$2:$H$4300,COLUMN(NHGIS!H$1))*$F1885,0)</f>
        <v>0</v>
      </c>
    </row>
    <row r="1886" spans="1:13" x14ac:dyDescent="0.2">
      <c r="A1886">
        <v>1</v>
      </c>
      <c r="B1886" t="s">
        <v>17</v>
      </c>
      <c r="C1886">
        <v>1890</v>
      </c>
      <c r="D1886">
        <f>SUMIFS('MPO Data'!D:D,'MPO Data'!C:C,TAZ!C1886)</f>
        <v>1044</v>
      </c>
      <c r="E1886">
        <f>SUMIFS(NHGIS!B:B,NHGIS!A:A,TAZ!C1886)</f>
        <v>1045</v>
      </c>
      <c r="F1886">
        <f t="shared" si="58"/>
        <v>1044</v>
      </c>
      <c r="G1886">
        <f t="shared" si="59"/>
        <v>731</v>
      </c>
      <c r="H1886">
        <f>ROUND(VLOOKUP($C1886,NHGIS!$A$2:$H$4300,COLUMN(NHGIS!C$1))*F1886,0)</f>
        <v>313</v>
      </c>
      <c r="I1886">
        <f>ROUND(VLOOKUP($C1886,NHGIS!$A$2:$H$4300,COLUMN(NHGIS!D$1))*$F1886,0)</f>
        <v>160</v>
      </c>
      <c r="J1886">
        <f>ROUND(VLOOKUP($C1886,NHGIS!$A$2:$H$4300,COLUMN(NHGIS!E$1))*$F1886,0)</f>
        <v>159</v>
      </c>
      <c r="K1886">
        <f>ROUND(VLOOKUP($C1886,NHGIS!$A$2:$H$4300,COLUMN(NHGIS!F$1))*$F1886,0)</f>
        <v>126</v>
      </c>
      <c r="L1886">
        <f>ROUND(VLOOKUP($C1886,NHGIS!$A$2:$H$4300,COLUMN(NHGIS!G$1))*$F1886,0)</f>
        <v>178</v>
      </c>
      <c r="M1886">
        <f>ROUND(VLOOKUP($C1886,NHGIS!$A$2:$H$4300,COLUMN(NHGIS!H$1))*$F1886,0)</f>
        <v>422</v>
      </c>
    </row>
    <row r="1887" spans="1:13" x14ac:dyDescent="0.2">
      <c r="A1887">
        <v>1</v>
      </c>
      <c r="B1887" t="s">
        <v>17</v>
      </c>
      <c r="C1887">
        <v>1891</v>
      </c>
      <c r="D1887">
        <f>SUMIFS('MPO Data'!D:D,'MPO Data'!C:C,TAZ!C1887)</f>
        <v>1038</v>
      </c>
      <c r="E1887">
        <f>SUMIFS(NHGIS!B:B,NHGIS!A:A,TAZ!C1887)</f>
        <v>1301</v>
      </c>
      <c r="F1887">
        <f t="shared" si="58"/>
        <v>1038</v>
      </c>
      <c r="G1887">
        <f t="shared" si="59"/>
        <v>698</v>
      </c>
      <c r="H1887">
        <f>ROUND(VLOOKUP($C1887,NHGIS!$A$2:$H$4300,COLUMN(NHGIS!C$1))*F1887,0)</f>
        <v>340</v>
      </c>
      <c r="I1887">
        <f>ROUND(VLOOKUP($C1887,NHGIS!$A$2:$H$4300,COLUMN(NHGIS!D$1))*$F1887,0)</f>
        <v>47</v>
      </c>
      <c r="J1887">
        <f>ROUND(VLOOKUP($C1887,NHGIS!$A$2:$H$4300,COLUMN(NHGIS!E$1))*$F1887,0)</f>
        <v>195</v>
      </c>
      <c r="K1887">
        <f>ROUND(VLOOKUP($C1887,NHGIS!$A$2:$H$4300,COLUMN(NHGIS!F$1))*$F1887,0)</f>
        <v>86</v>
      </c>
      <c r="L1887">
        <f>ROUND(VLOOKUP($C1887,NHGIS!$A$2:$H$4300,COLUMN(NHGIS!G$1))*$F1887,0)</f>
        <v>128</v>
      </c>
      <c r="M1887">
        <f>ROUND(VLOOKUP($C1887,NHGIS!$A$2:$H$4300,COLUMN(NHGIS!H$1))*$F1887,0)</f>
        <v>582</v>
      </c>
    </row>
    <row r="1888" spans="1:13" x14ac:dyDescent="0.2">
      <c r="A1888">
        <v>1</v>
      </c>
      <c r="B1888" t="s">
        <v>17</v>
      </c>
      <c r="C1888">
        <v>1892</v>
      </c>
      <c r="D1888">
        <f>SUMIFS('MPO Data'!D:D,'MPO Data'!C:C,TAZ!C1888)</f>
        <v>492</v>
      </c>
      <c r="E1888">
        <f>SUMIFS(NHGIS!B:B,NHGIS!A:A,TAZ!C1888)</f>
        <v>365</v>
      </c>
      <c r="F1888">
        <f t="shared" si="58"/>
        <v>492</v>
      </c>
      <c r="G1888">
        <f t="shared" si="59"/>
        <v>283</v>
      </c>
      <c r="H1888">
        <f>ROUND(VLOOKUP($C1888,NHGIS!$A$2:$H$4300,COLUMN(NHGIS!C$1))*F1888,0)</f>
        <v>209</v>
      </c>
      <c r="I1888">
        <f>ROUND(VLOOKUP($C1888,NHGIS!$A$2:$H$4300,COLUMN(NHGIS!D$1))*$F1888,0)</f>
        <v>117</v>
      </c>
      <c r="J1888">
        <f>ROUND(VLOOKUP($C1888,NHGIS!$A$2:$H$4300,COLUMN(NHGIS!E$1))*$F1888,0)</f>
        <v>59</v>
      </c>
      <c r="K1888">
        <f>ROUND(VLOOKUP($C1888,NHGIS!$A$2:$H$4300,COLUMN(NHGIS!F$1))*$F1888,0)</f>
        <v>69</v>
      </c>
      <c r="L1888">
        <f>ROUND(VLOOKUP($C1888,NHGIS!$A$2:$H$4300,COLUMN(NHGIS!G$1))*$F1888,0)</f>
        <v>131</v>
      </c>
      <c r="M1888">
        <f>ROUND(VLOOKUP($C1888,NHGIS!$A$2:$H$4300,COLUMN(NHGIS!H$1))*$F1888,0)</f>
        <v>116</v>
      </c>
    </row>
    <row r="1889" spans="1:13" x14ac:dyDescent="0.2">
      <c r="A1889">
        <v>1</v>
      </c>
      <c r="B1889" t="s">
        <v>17</v>
      </c>
      <c r="C1889">
        <v>1893</v>
      </c>
      <c r="D1889">
        <f>SUMIFS('MPO Data'!D:D,'MPO Data'!C:C,TAZ!C1889)</f>
        <v>0</v>
      </c>
      <c r="E1889">
        <f>SUMIFS(NHGIS!B:B,NHGIS!A:A,TAZ!C1889)</f>
        <v>0</v>
      </c>
      <c r="F1889">
        <f t="shared" si="58"/>
        <v>0</v>
      </c>
      <c r="G1889">
        <f t="shared" si="59"/>
        <v>0</v>
      </c>
      <c r="H1889">
        <f>ROUND(VLOOKUP($C1889,NHGIS!$A$2:$H$4300,COLUMN(NHGIS!C$1))*F1889,0)</f>
        <v>0</v>
      </c>
      <c r="I1889">
        <f>ROUND(VLOOKUP($C1889,NHGIS!$A$2:$H$4300,COLUMN(NHGIS!D$1))*$F1889,0)</f>
        <v>0</v>
      </c>
      <c r="J1889">
        <f>ROUND(VLOOKUP($C1889,NHGIS!$A$2:$H$4300,COLUMN(NHGIS!E$1))*$F1889,0)</f>
        <v>0</v>
      </c>
      <c r="K1889">
        <f>ROUND(VLOOKUP($C1889,NHGIS!$A$2:$H$4300,COLUMN(NHGIS!F$1))*$F1889,0)</f>
        <v>0</v>
      </c>
      <c r="L1889">
        <f>ROUND(VLOOKUP($C1889,NHGIS!$A$2:$H$4300,COLUMN(NHGIS!G$1))*$F1889,0)</f>
        <v>0</v>
      </c>
      <c r="M1889">
        <f>ROUND(VLOOKUP($C1889,NHGIS!$A$2:$H$4300,COLUMN(NHGIS!H$1))*$F1889,0)</f>
        <v>0</v>
      </c>
    </row>
    <row r="1890" spans="1:13" x14ac:dyDescent="0.2">
      <c r="A1890">
        <v>1</v>
      </c>
      <c r="B1890" t="s">
        <v>17</v>
      </c>
      <c r="C1890">
        <v>1894</v>
      </c>
      <c r="D1890">
        <f>SUMIFS('MPO Data'!D:D,'MPO Data'!C:C,TAZ!C1890)</f>
        <v>1373</v>
      </c>
      <c r="E1890">
        <f>SUMIFS(NHGIS!B:B,NHGIS!A:A,TAZ!C1890)</f>
        <v>1457</v>
      </c>
      <c r="F1890">
        <f t="shared" si="58"/>
        <v>1373</v>
      </c>
      <c r="G1890">
        <f t="shared" si="59"/>
        <v>911</v>
      </c>
      <c r="H1890">
        <f>ROUND(VLOOKUP($C1890,NHGIS!$A$2:$H$4300,COLUMN(NHGIS!C$1))*F1890,0)</f>
        <v>462</v>
      </c>
      <c r="I1890">
        <f>ROUND(VLOOKUP($C1890,NHGIS!$A$2:$H$4300,COLUMN(NHGIS!D$1))*$F1890,0)</f>
        <v>163</v>
      </c>
      <c r="J1890">
        <f>ROUND(VLOOKUP($C1890,NHGIS!$A$2:$H$4300,COLUMN(NHGIS!E$1))*$F1890,0)</f>
        <v>135</v>
      </c>
      <c r="K1890">
        <f>ROUND(VLOOKUP($C1890,NHGIS!$A$2:$H$4300,COLUMN(NHGIS!F$1))*$F1890,0)</f>
        <v>213</v>
      </c>
      <c r="L1890">
        <f>ROUND(VLOOKUP($C1890,NHGIS!$A$2:$H$4300,COLUMN(NHGIS!G$1))*$F1890,0)</f>
        <v>172</v>
      </c>
      <c r="M1890">
        <f>ROUND(VLOOKUP($C1890,NHGIS!$A$2:$H$4300,COLUMN(NHGIS!H$1))*$F1890,0)</f>
        <v>690</v>
      </c>
    </row>
    <row r="1891" spans="1:13" x14ac:dyDescent="0.2">
      <c r="A1891">
        <v>1</v>
      </c>
      <c r="B1891" t="s">
        <v>17</v>
      </c>
      <c r="C1891">
        <v>1895</v>
      </c>
      <c r="D1891">
        <f>SUMIFS('MPO Data'!D:D,'MPO Data'!C:C,TAZ!C1891)</f>
        <v>3126</v>
      </c>
      <c r="E1891">
        <f>SUMIFS(NHGIS!B:B,NHGIS!A:A,TAZ!C1891)</f>
        <v>3164</v>
      </c>
      <c r="F1891">
        <f t="shared" si="58"/>
        <v>3126</v>
      </c>
      <c r="G1891">
        <f t="shared" si="59"/>
        <v>2013</v>
      </c>
      <c r="H1891">
        <f>ROUND(VLOOKUP($C1891,NHGIS!$A$2:$H$4300,COLUMN(NHGIS!C$1))*F1891,0)</f>
        <v>1113</v>
      </c>
      <c r="I1891">
        <f>ROUND(VLOOKUP($C1891,NHGIS!$A$2:$H$4300,COLUMN(NHGIS!D$1))*$F1891,0)</f>
        <v>153</v>
      </c>
      <c r="J1891">
        <f>ROUND(VLOOKUP($C1891,NHGIS!$A$2:$H$4300,COLUMN(NHGIS!E$1))*$F1891,0)</f>
        <v>291</v>
      </c>
      <c r="K1891">
        <f>ROUND(VLOOKUP($C1891,NHGIS!$A$2:$H$4300,COLUMN(NHGIS!F$1))*$F1891,0)</f>
        <v>345</v>
      </c>
      <c r="L1891">
        <f>ROUND(VLOOKUP($C1891,NHGIS!$A$2:$H$4300,COLUMN(NHGIS!G$1))*$F1891,0)</f>
        <v>375</v>
      </c>
      <c r="M1891">
        <f>ROUND(VLOOKUP($C1891,NHGIS!$A$2:$H$4300,COLUMN(NHGIS!H$1))*$F1891,0)</f>
        <v>1961</v>
      </c>
    </row>
    <row r="1892" spans="1:13" x14ac:dyDescent="0.2">
      <c r="A1892">
        <v>1</v>
      </c>
      <c r="B1892" t="s">
        <v>17</v>
      </c>
      <c r="C1892">
        <v>1896</v>
      </c>
      <c r="D1892">
        <f>SUMIFS('MPO Data'!D:D,'MPO Data'!C:C,TAZ!C1892)</f>
        <v>2378</v>
      </c>
      <c r="E1892">
        <f>SUMIFS(NHGIS!B:B,NHGIS!A:A,TAZ!C1892)</f>
        <v>2493</v>
      </c>
      <c r="F1892">
        <f t="shared" si="58"/>
        <v>2378</v>
      </c>
      <c r="G1892">
        <f t="shared" si="59"/>
        <v>1619</v>
      </c>
      <c r="H1892">
        <f>ROUND(VLOOKUP($C1892,NHGIS!$A$2:$H$4300,COLUMN(NHGIS!C$1))*F1892,0)</f>
        <v>759</v>
      </c>
      <c r="I1892">
        <f>ROUND(VLOOKUP($C1892,NHGIS!$A$2:$H$4300,COLUMN(NHGIS!D$1))*$F1892,0)</f>
        <v>106</v>
      </c>
      <c r="J1892">
        <f>ROUND(VLOOKUP($C1892,NHGIS!$A$2:$H$4300,COLUMN(NHGIS!E$1))*$F1892,0)</f>
        <v>220</v>
      </c>
      <c r="K1892">
        <f>ROUND(VLOOKUP($C1892,NHGIS!$A$2:$H$4300,COLUMN(NHGIS!F$1))*$F1892,0)</f>
        <v>228</v>
      </c>
      <c r="L1892">
        <f>ROUND(VLOOKUP($C1892,NHGIS!$A$2:$H$4300,COLUMN(NHGIS!G$1))*$F1892,0)</f>
        <v>439</v>
      </c>
      <c r="M1892">
        <f>ROUND(VLOOKUP($C1892,NHGIS!$A$2:$H$4300,COLUMN(NHGIS!H$1))*$F1892,0)</f>
        <v>1385</v>
      </c>
    </row>
    <row r="1893" spans="1:13" x14ac:dyDescent="0.2">
      <c r="A1893">
        <v>1</v>
      </c>
      <c r="B1893" t="s">
        <v>17</v>
      </c>
      <c r="C1893">
        <v>1897</v>
      </c>
      <c r="D1893">
        <f>SUMIFS('MPO Data'!D:D,'MPO Data'!C:C,TAZ!C1893)</f>
        <v>742</v>
      </c>
      <c r="E1893">
        <f>SUMIFS(NHGIS!B:B,NHGIS!A:A,TAZ!C1893)</f>
        <v>732</v>
      </c>
      <c r="F1893">
        <f t="shared" si="58"/>
        <v>742</v>
      </c>
      <c r="G1893">
        <f t="shared" si="59"/>
        <v>552</v>
      </c>
      <c r="H1893">
        <f>ROUND(VLOOKUP($C1893,NHGIS!$A$2:$H$4300,COLUMN(NHGIS!C$1))*F1893,0)</f>
        <v>190</v>
      </c>
      <c r="I1893">
        <f>ROUND(VLOOKUP($C1893,NHGIS!$A$2:$H$4300,COLUMN(NHGIS!D$1))*$F1893,0)</f>
        <v>16</v>
      </c>
      <c r="J1893">
        <f>ROUND(VLOOKUP($C1893,NHGIS!$A$2:$H$4300,COLUMN(NHGIS!E$1))*$F1893,0)</f>
        <v>86</v>
      </c>
      <c r="K1893">
        <f>ROUND(VLOOKUP($C1893,NHGIS!$A$2:$H$4300,COLUMN(NHGIS!F$1))*$F1893,0)</f>
        <v>93</v>
      </c>
      <c r="L1893">
        <f>ROUND(VLOOKUP($C1893,NHGIS!$A$2:$H$4300,COLUMN(NHGIS!G$1))*$F1893,0)</f>
        <v>101</v>
      </c>
      <c r="M1893">
        <f>ROUND(VLOOKUP($C1893,NHGIS!$A$2:$H$4300,COLUMN(NHGIS!H$1))*$F1893,0)</f>
        <v>445</v>
      </c>
    </row>
    <row r="1894" spans="1:13" x14ac:dyDescent="0.2">
      <c r="A1894">
        <v>1</v>
      </c>
      <c r="B1894" t="s">
        <v>17</v>
      </c>
      <c r="C1894">
        <v>1898</v>
      </c>
      <c r="D1894">
        <f>SUMIFS('MPO Data'!D:D,'MPO Data'!C:C,TAZ!C1894)</f>
        <v>1186</v>
      </c>
      <c r="E1894">
        <f>SUMIFS(NHGIS!B:B,NHGIS!A:A,TAZ!C1894)</f>
        <v>1227</v>
      </c>
      <c r="F1894">
        <f t="shared" si="58"/>
        <v>1186</v>
      </c>
      <c r="G1894">
        <f t="shared" si="59"/>
        <v>792</v>
      </c>
      <c r="H1894">
        <f>ROUND(VLOOKUP($C1894,NHGIS!$A$2:$H$4300,COLUMN(NHGIS!C$1))*F1894,0)</f>
        <v>394</v>
      </c>
      <c r="I1894">
        <f>ROUND(VLOOKUP($C1894,NHGIS!$A$2:$H$4300,COLUMN(NHGIS!D$1))*$F1894,0)</f>
        <v>220</v>
      </c>
      <c r="J1894">
        <f>ROUND(VLOOKUP($C1894,NHGIS!$A$2:$H$4300,COLUMN(NHGIS!E$1))*$F1894,0)</f>
        <v>284</v>
      </c>
      <c r="K1894">
        <f>ROUND(VLOOKUP($C1894,NHGIS!$A$2:$H$4300,COLUMN(NHGIS!F$1))*$F1894,0)</f>
        <v>206</v>
      </c>
      <c r="L1894">
        <f>ROUND(VLOOKUP($C1894,NHGIS!$A$2:$H$4300,COLUMN(NHGIS!G$1))*$F1894,0)</f>
        <v>201</v>
      </c>
      <c r="M1894">
        <f>ROUND(VLOOKUP($C1894,NHGIS!$A$2:$H$4300,COLUMN(NHGIS!H$1))*$F1894,0)</f>
        <v>275</v>
      </c>
    </row>
    <row r="1895" spans="1:13" x14ac:dyDescent="0.2">
      <c r="A1895">
        <v>1</v>
      </c>
      <c r="B1895" t="s">
        <v>17</v>
      </c>
      <c r="C1895">
        <v>1899</v>
      </c>
      <c r="D1895">
        <f>SUMIFS('MPO Data'!D:D,'MPO Data'!C:C,TAZ!C1895)</f>
        <v>1300</v>
      </c>
      <c r="E1895">
        <f>SUMIFS(NHGIS!B:B,NHGIS!A:A,TAZ!C1895)</f>
        <v>1323</v>
      </c>
      <c r="F1895">
        <f t="shared" si="58"/>
        <v>1300</v>
      </c>
      <c r="G1895">
        <f t="shared" si="59"/>
        <v>912</v>
      </c>
      <c r="H1895">
        <f>ROUND(VLOOKUP($C1895,NHGIS!$A$2:$H$4300,COLUMN(NHGIS!C$1))*F1895,0)</f>
        <v>388</v>
      </c>
      <c r="I1895">
        <f>ROUND(VLOOKUP($C1895,NHGIS!$A$2:$H$4300,COLUMN(NHGIS!D$1))*$F1895,0)</f>
        <v>97</v>
      </c>
      <c r="J1895">
        <f>ROUND(VLOOKUP($C1895,NHGIS!$A$2:$H$4300,COLUMN(NHGIS!E$1))*$F1895,0)</f>
        <v>211</v>
      </c>
      <c r="K1895">
        <f>ROUND(VLOOKUP($C1895,NHGIS!$A$2:$H$4300,COLUMN(NHGIS!F$1))*$F1895,0)</f>
        <v>116</v>
      </c>
      <c r="L1895">
        <f>ROUND(VLOOKUP($C1895,NHGIS!$A$2:$H$4300,COLUMN(NHGIS!G$1))*$F1895,0)</f>
        <v>95</v>
      </c>
      <c r="M1895">
        <f>ROUND(VLOOKUP($C1895,NHGIS!$A$2:$H$4300,COLUMN(NHGIS!H$1))*$F1895,0)</f>
        <v>780</v>
      </c>
    </row>
    <row r="1896" spans="1:13" x14ac:dyDescent="0.2">
      <c r="A1896">
        <v>1</v>
      </c>
      <c r="B1896" t="s">
        <v>17</v>
      </c>
      <c r="C1896">
        <v>1900</v>
      </c>
      <c r="D1896">
        <f>SUMIFS('MPO Data'!D:D,'MPO Data'!C:C,TAZ!C1896)</f>
        <v>1657</v>
      </c>
      <c r="E1896">
        <f>SUMIFS(NHGIS!B:B,NHGIS!A:A,TAZ!C1896)</f>
        <v>1720</v>
      </c>
      <c r="F1896">
        <f t="shared" si="58"/>
        <v>1657</v>
      </c>
      <c r="G1896">
        <f t="shared" si="59"/>
        <v>1124</v>
      </c>
      <c r="H1896">
        <f>ROUND(VLOOKUP($C1896,NHGIS!$A$2:$H$4300,COLUMN(NHGIS!C$1))*F1896,0)</f>
        <v>533</v>
      </c>
      <c r="I1896">
        <f>ROUND(VLOOKUP($C1896,NHGIS!$A$2:$H$4300,COLUMN(NHGIS!D$1))*$F1896,0)</f>
        <v>126</v>
      </c>
      <c r="J1896">
        <f>ROUND(VLOOKUP($C1896,NHGIS!$A$2:$H$4300,COLUMN(NHGIS!E$1))*$F1896,0)</f>
        <v>188</v>
      </c>
      <c r="K1896">
        <f>ROUND(VLOOKUP($C1896,NHGIS!$A$2:$H$4300,COLUMN(NHGIS!F$1))*$F1896,0)</f>
        <v>269</v>
      </c>
      <c r="L1896">
        <f>ROUND(VLOOKUP($C1896,NHGIS!$A$2:$H$4300,COLUMN(NHGIS!G$1))*$F1896,0)</f>
        <v>150</v>
      </c>
      <c r="M1896">
        <f>ROUND(VLOOKUP($C1896,NHGIS!$A$2:$H$4300,COLUMN(NHGIS!H$1))*$F1896,0)</f>
        <v>924</v>
      </c>
    </row>
    <row r="1897" spans="1:13" x14ac:dyDescent="0.2">
      <c r="A1897">
        <v>1</v>
      </c>
      <c r="B1897" t="s">
        <v>17</v>
      </c>
      <c r="C1897">
        <v>1901</v>
      </c>
      <c r="D1897">
        <f>SUMIFS('MPO Data'!D:D,'MPO Data'!C:C,TAZ!C1897)</f>
        <v>0</v>
      </c>
      <c r="E1897">
        <f>SUMIFS(NHGIS!B:B,NHGIS!A:A,TAZ!C1897)</f>
        <v>0</v>
      </c>
      <c r="F1897">
        <f t="shared" si="58"/>
        <v>0</v>
      </c>
      <c r="G1897">
        <f t="shared" si="59"/>
        <v>0</v>
      </c>
      <c r="H1897">
        <f>ROUND(VLOOKUP($C1897,NHGIS!$A$2:$H$4300,COLUMN(NHGIS!C$1))*F1897,0)</f>
        <v>0</v>
      </c>
      <c r="I1897">
        <f>ROUND(VLOOKUP($C1897,NHGIS!$A$2:$H$4300,COLUMN(NHGIS!D$1))*$F1897,0)</f>
        <v>0</v>
      </c>
      <c r="J1897">
        <f>ROUND(VLOOKUP($C1897,NHGIS!$A$2:$H$4300,COLUMN(NHGIS!E$1))*$F1897,0)</f>
        <v>0</v>
      </c>
      <c r="K1897">
        <f>ROUND(VLOOKUP($C1897,NHGIS!$A$2:$H$4300,COLUMN(NHGIS!F$1))*$F1897,0)</f>
        <v>0</v>
      </c>
      <c r="L1897">
        <f>ROUND(VLOOKUP($C1897,NHGIS!$A$2:$H$4300,COLUMN(NHGIS!G$1))*$F1897,0)</f>
        <v>0</v>
      </c>
      <c r="M1897">
        <f>ROUND(VLOOKUP($C1897,NHGIS!$A$2:$H$4300,COLUMN(NHGIS!H$1))*$F1897,0)</f>
        <v>0</v>
      </c>
    </row>
    <row r="1898" spans="1:13" x14ac:dyDescent="0.2">
      <c r="A1898">
        <v>1</v>
      </c>
      <c r="B1898" t="s">
        <v>17</v>
      </c>
      <c r="C1898">
        <v>1902</v>
      </c>
      <c r="D1898">
        <f>SUMIFS('MPO Data'!D:D,'MPO Data'!C:C,TAZ!C1898)</f>
        <v>1568</v>
      </c>
      <c r="E1898">
        <f>SUMIFS(NHGIS!B:B,NHGIS!A:A,TAZ!C1898)</f>
        <v>1630</v>
      </c>
      <c r="F1898">
        <f t="shared" si="58"/>
        <v>1568</v>
      </c>
      <c r="G1898">
        <f t="shared" si="59"/>
        <v>955</v>
      </c>
      <c r="H1898">
        <f>ROUND(VLOOKUP($C1898,NHGIS!$A$2:$H$4300,COLUMN(NHGIS!C$1))*F1898,0)</f>
        <v>613</v>
      </c>
      <c r="I1898">
        <f>ROUND(VLOOKUP($C1898,NHGIS!$A$2:$H$4300,COLUMN(NHGIS!D$1))*$F1898,0)</f>
        <v>306</v>
      </c>
      <c r="J1898">
        <f>ROUND(VLOOKUP($C1898,NHGIS!$A$2:$H$4300,COLUMN(NHGIS!E$1))*$F1898,0)</f>
        <v>284</v>
      </c>
      <c r="K1898">
        <f>ROUND(VLOOKUP($C1898,NHGIS!$A$2:$H$4300,COLUMN(NHGIS!F$1))*$F1898,0)</f>
        <v>275</v>
      </c>
      <c r="L1898">
        <f>ROUND(VLOOKUP($C1898,NHGIS!$A$2:$H$4300,COLUMN(NHGIS!G$1))*$F1898,0)</f>
        <v>286</v>
      </c>
      <c r="M1898">
        <f>ROUND(VLOOKUP($C1898,NHGIS!$A$2:$H$4300,COLUMN(NHGIS!H$1))*$F1898,0)</f>
        <v>417</v>
      </c>
    </row>
    <row r="1899" spans="1:13" x14ac:dyDescent="0.2">
      <c r="A1899">
        <v>1</v>
      </c>
      <c r="B1899" t="s">
        <v>17</v>
      </c>
      <c r="C1899">
        <v>1903</v>
      </c>
      <c r="D1899">
        <f>SUMIFS('MPO Data'!D:D,'MPO Data'!C:C,TAZ!C1899)</f>
        <v>1513</v>
      </c>
      <c r="E1899">
        <f>SUMIFS(NHGIS!B:B,NHGIS!A:A,TAZ!C1899)</f>
        <v>1666</v>
      </c>
      <c r="F1899">
        <f t="shared" si="58"/>
        <v>1513</v>
      </c>
      <c r="G1899">
        <f t="shared" si="59"/>
        <v>907</v>
      </c>
      <c r="H1899">
        <f>ROUND(VLOOKUP($C1899,NHGIS!$A$2:$H$4300,COLUMN(NHGIS!C$1))*F1899,0)</f>
        <v>606</v>
      </c>
      <c r="I1899">
        <f>ROUND(VLOOKUP($C1899,NHGIS!$A$2:$H$4300,COLUMN(NHGIS!D$1))*$F1899,0)</f>
        <v>125</v>
      </c>
      <c r="J1899">
        <f>ROUND(VLOOKUP($C1899,NHGIS!$A$2:$H$4300,COLUMN(NHGIS!E$1))*$F1899,0)</f>
        <v>262</v>
      </c>
      <c r="K1899">
        <f>ROUND(VLOOKUP($C1899,NHGIS!$A$2:$H$4300,COLUMN(NHGIS!F$1))*$F1899,0)</f>
        <v>232</v>
      </c>
      <c r="L1899">
        <f>ROUND(VLOOKUP($C1899,NHGIS!$A$2:$H$4300,COLUMN(NHGIS!G$1))*$F1899,0)</f>
        <v>242</v>
      </c>
      <c r="M1899">
        <f>ROUND(VLOOKUP($C1899,NHGIS!$A$2:$H$4300,COLUMN(NHGIS!H$1))*$F1899,0)</f>
        <v>652</v>
      </c>
    </row>
    <row r="1900" spans="1:13" x14ac:dyDescent="0.2">
      <c r="A1900">
        <v>1</v>
      </c>
      <c r="B1900" t="s">
        <v>17</v>
      </c>
      <c r="C1900">
        <v>1904</v>
      </c>
      <c r="D1900">
        <f>SUMIFS('MPO Data'!D:D,'MPO Data'!C:C,TAZ!C1900)</f>
        <v>1359</v>
      </c>
      <c r="E1900">
        <f>SUMIFS(NHGIS!B:B,NHGIS!A:A,TAZ!C1900)</f>
        <v>1432</v>
      </c>
      <c r="F1900">
        <f t="shared" si="58"/>
        <v>1359</v>
      </c>
      <c r="G1900">
        <f t="shared" si="59"/>
        <v>802</v>
      </c>
      <c r="H1900">
        <f>ROUND(VLOOKUP($C1900,NHGIS!$A$2:$H$4300,COLUMN(NHGIS!C$1))*F1900,0)</f>
        <v>557</v>
      </c>
      <c r="I1900">
        <f>ROUND(VLOOKUP($C1900,NHGIS!$A$2:$H$4300,COLUMN(NHGIS!D$1))*$F1900,0)</f>
        <v>123</v>
      </c>
      <c r="J1900">
        <f>ROUND(VLOOKUP($C1900,NHGIS!$A$2:$H$4300,COLUMN(NHGIS!E$1))*$F1900,0)</f>
        <v>172</v>
      </c>
      <c r="K1900">
        <f>ROUND(VLOOKUP($C1900,NHGIS!$A$2:$H$4300,COLUMN(NHGIS!F$1))*$F1900,0)</f>
        <v>271</v>
      </c>
      <c r="L1900">
        <f>ROUND(VLOOKUP($C1900,NHGIS!$A$2:$H$4300,COLUMN(NHGIS!G$1))*$F1900,0)</f>
        <v>237</v>
      </c>
      <c r="M1900">
        <f>ROUND(VLOOKUP($C1900,NHGIS!$A$2:$H$4300,COLUMN(NHGIS!H$1))*$F1900,0)</f>
        <v>555</v>
      </c>
    </row>
    <row r="1901" spans="1:13" x14ac:dyDescent="0.2">
      <c r="A1901">
        <v>1</v>
      </c>
      <c r="B1901" t="s">
        <v>17</v>
      </c>
      <c r="C1901">
        <v>1905</v>
      </c>
      <c r="D1901">
        <f>SUMIFS('MPO Data'!D:D,'MPO Data'!C:C,TAZ!C1901)</f>
        <v>1642</v>
      </c>
      <c r="E1901">
        <f>SUMIFS(NHGIS!B:B,NHGIS!A:A,TAZ!C1901)</f>
        <v>1842</v>
      </c>
      <c r="F1901">
        <f t="shared" si="58"/>
        <v>1642</v>
      </c>
      <c r="G1901">
        <f t="shared" si="59"/>
        <v>1010</v>
      </c>
      <c r="H1901">
        <f>ROUND(VLOOKUP($C1901,NHGIS!$A$2:$H$4300,COLUMN(NHGIS!C$1))*F1901,0)</f>
        <v>632</v>
      </c>
      <c r="I1901">
        <f>ROUND(VLOOKUP($C1901,NHGIS!$A$2:$H$4300,COLUMN(NHGIS!D$1))*$F1901,0)</f>
        <v>247</v>
      </c>
      <c r="J1901">
        <f>ROUND(VLOOKUP($C1901,NHGIS!$A$2:$H$4300,COLUMN(NHGIS!E$1))*$F1901,0)</f>
        <v>160</v>
      </c>
      <c r="K1901">
        <f>ROUND(VLOOKUP($C1901,NHGIS!$A$2:$H$4300,COLUMN(NHGIS!F$1))*$F1901,0)</f>
        <v>378</v>
      </c>
      <c r="L1901">
        <f>ROUND(VLOOKUP($C1901,NHGIS!$A$2:$H$4300,COLUMN(NHGIS!G$1))*$F1901,0)</f>
        <v>174</v>
      </c>
      <c r="M1901">
        <f>ROUND(VLOOKUP($C1901,NHGIS!$A$2:$H$4300,COLUMN(NHGIS!H$1))*$F1901,0)</f>
        <v>683</v>
      </c>
    </row>
    <row r="1902" spans="1:13" x14ac:dyDescent="0.2">
      <c r="A1902">
        <v>1</v>
      </c>
      <c r="B1902" t="s">
        <v>17</v>
      </c>
      <c r="C1902">
        <v>1906</v>
      </c>
      <c r="D1902">
        <f>SUMIFS('MPO Data'!D:D,'MPO Data'!C:C,TAZ!C1902)</f>
        <v>0</v>
      </c>
      <c r="E1902">
        <f>SUMIFS(NHGIS!B:B,NHGIS!A:A,TAZ!C1902)</f>
        <v>0</v>
      </c>
      <c r="F1902">
        <f t="shared" si="58"/>
        <v>0</v>
      </c>
      <c r="G1902">
        <f t="shared" si="59"/>
        <v>0</v>
      </c>
      <c r="H1902">
        <f>ROUND(VLOOKUP($C1902,NHGIS!$A$2:$H$4300,COLUMN(NHGIS!C$1))*F1902,0)</f>
        <v>0</v>
      </c>
      <c r="I1902">
        <f>ROUND(VLOOKUP($C1902,NHGIS!$A$2:$H$4300,COLUMN(NHGIS!D$1))*$F1902,0)</f>
        <v>0</v>
      </c>
      <c r="J1902">
        <f>ROUND(VLOOKUP($C1902,NHGIS!$A$2:$H$4300,COLUMN(NHGIS!E$1))*$F1902,0)</f>
        <v>0</v>
      </c>
      <c r="K1902">
        <f>ROUND(VLOOKUP($C1902,NHGIS!$A$2:$H$4300,COLUMN(NHGIS!F$1))*$F1902,0)</f>
        <v>0</v>
      </c>
      <c r="L1902">
        <f>ROUND(VLOOKUP($C1902,NHGIS!$A$2:$H$4300,COLUMN(NHGIS!G$1))*$F1902,0)</f>
        <v>0</v>
      </c>
      <c r="M1902">
        <f>ROUND(VLOOKUP($C1902,NHGIS!$A$2:$H$4300,COLUMN(NHGIS!H$1))*$F1902,0)</f>
        <v>0</v>
      </c>
    </row>
    <row r="1903" spans="1:13" x14ac:dyDescent="0.2">
      <c r="A1903">
        <v>1</v>
      </c>
      <c r="B1903" t="s">
        <v>17</v>
      </c>
      <c r="C1903">
        <v>1907</v>
      </c>
      <c r="D1903">
        <f>SUMIFS('MPO Data'!D:D,'MPO Data'!C:C,TAZ!C1903)</f>
        <v>1166</v>
      </c>
      <c r="E1903">
        <f>SUMIFS(NHGIS!B:B,NHGIS!A:A,TAZ!C1903)</f>
        <v>1410</v>
      </c>
      <c r="F1903">
        <f t="shared" si="58"/>
        <v>1166</v>
      </c>
      <c r="G1903">
        <f t="shared" si="59"/>
        <v>777</v>
      </c>
      <c r="H1903">
        <f>ROUND(VLOOKUP($C1903,NHGIS!$A$2:$H$4300,COLUMN(NHGIS!C$1))*F1903,0)</f>
        <v>389</v>
      </c>
      <c r="I1903">
        <f>ROUND(VLOOKUP($C1903,NHGIS!$A$2:$H$4300,COLUMN(NHGIS!D$1))*$F1903,0)</f>
        <v>146</v>
      </c>
      <c r="J1903">
        <f>ROUND(VLOOKUP($C1903,NHGIS!$A$2:$H$4300,COLUMN(NHGIS!E$1))*$F1903,0)</f>
        <v>183</v>
      </c>
      <c r="K1903">
        <f>ROUND(VLOOKUP($C1903,NHGIS!$A$2:$H$4300,COLUMN(NHGIS!F$1))*$F1903,0)</f>
        <v>190</v>
      </c>
      <c r="L1903">
        <f>ROUND(VLOOKUP($C1903,NHGIS!$A$2:$H$4300,COLUMN(NHGIS!G$1))*$F1903,0)</f>
        <v>126</v>
      </c>
      <c r="M1903">
        <f>ROUND(VLOOKUP($C1903,NHGIS!$A$2:$H$4300,COLUMN(NHGIS!H$1))*$F1903,0)</f>
        <v>522</v>
      </c>
    </row>
    <row r="1904" spans="1:13" x14ac:dyDescent="0.2">
      <c r="A1904">
        <v>1</v>
      </c>
      <c r="B1904" t="s">
        <v>17</v>
      </c>
      <c r="C1904">
        <v>1908</v>
      </c>
      <c r="D1904">
        <f>SUMIFS('MPO Data'!D:D,'MPO Data'!C:C,TAZ!C1904)</f>
        <v>1392</v>
      </c>
      <c r="E1904">
        <f>SUMIFS(NHGIS!B:B,NHGIS!A:A,TAZ!C1904)</f>
        <v>1019</v>
      </c>
      <c r="F1904">
        <f t="shared" si="58"/>
        <v>1392</v>
      </c>
      <c r="G1904">
        <f t="shared" si="59"/>
        <v>1067</v>
      </c>
      <c r="H1904">
        <f>ROUND(VLOOKUP($C1904,NHGIS!$A$2:$H$4300,COLUMN(NHGIS!C$1))*F1904,0)</f>
        <v>325</v>
      </c>
      <c r="I1904">
        <f>ROUND(VLOOKUP($C1904,NHGIS!$A$2:$H$4300,COLUMN(NHGIS!D$1))*$F1904,0)</f>
        <v>87</v>
      </c>
      <c r="J1904">
        <f>ROUND(VLOOKUP($C1904,NHGIS!$A$2:$H$4300,COLUMN(NHGIS!E$1))*$F1904,0)</f>
        <v>201</v>
      </c>
      <c r="K1904">
        <f>ROUND(VLOOKUP($C1904,NHGIS!$A$2:$H$4300,COLUMN(NHGIS!F$1))*$F1904,0)</f>
        <v>97</v>
      </c>
      <c r="L1904">
        <f>ROUND(VLOOKUP($C1904,NHGIS!$A$2:$H$4300,COLUMN(NHGIS!G$1))*$F1904,0)</f>
        <v>108</v>
      </c>
      <c r="M1904">
        <f>ROUND(VLOOKUP($C1904,NHGIS!$A$2:$H$4300,COLUMN(NHGIS!H$1))*$F1904,0)</f>
        <v>899</v>
      </c>
    </row>
    <row r="1905" spans="1:13" x14ac:dyDescent="0.2">
      <c r="A1905">
        <v>1</v>
      </c>
      <c r="B1905" t="s">
        <v>17</v>
      </c>
      <c r="C1905">
        <v>1909</v>
      </c>
      <c r="D1905">
        <f>SUMIFS('MPO Data'!D:D,'MPO Data'!C:C,TAZ!C1905)</f>
        <v>1623</v>
      </c>
      <c r="E1905">
        <f>SUMIFS(NHGIS!B:B,NHGIS!A:A,TAZ!C1905)</f>
        <v>1662</v>
      </c>
      <c r="F1905">
        <f t="shared" si="58"/>
        <v>1623</v>
      </c>
      <c r="G1905">
        <f t="shared" si="59"/>
        <v>965</v>
      </c>
      <c r="H1905">
        <f>ROUND(VLOOKUP($C1905,NHGIS!$A$2:$H$4300,COLUMN(NHGIS!C$1))*F1905,0)</f>
        <v>658</v>
      </c>
      <c r="I1905">
        <f>ROUND(VLOOKUP($C1905,NHGIS!$A$2:$H$4300,COLUMN(NHGIS!D$1))*$F1905,0)</f>
        <v>356</v>
      </c>
      <c r="J1905">
        <f>ROUND(VLOOKUP($C1905,NHGIS!$A$2:$H$4300,COLUMN(NHGIS!E$1))*$F1905,0)</f>
        <v>459</v>
      </c>
      <c r="K1905">
        <f>ROUND(VLOOKUP($C1905,NHGIS!$A$2:$H$4300,COLUMN(NHGIS!F$1))*$F1905,0)</f>
        <v>298</v>
      </c>
      <c r="L1905">
        <f>ROUND(VLOOKUP($C1905,NHGIS!$A$2:$H$4300,COLUMN(NHGIS!G$1))*$F1905,0)</f>
        <v>140</v>
      </c>
      <c r="M1905">
        <f>ROUND(VLOOKUP($C1905,NHGIS!$A$2:$H$4300,COLUMN(NHGIS!H$1))*$F1905,0)</f>
        <v>370</v>
      </c>
    </row>
    <row r="1906" spans="1:13" x14ac:dyDescent="0.2">
      <c r="A1906">
        <v>1</v>
      </c>
      <c r="B1906" t="s">
        <v>17</v>
      </c>
      <c r="C1906">
        <v>1910</v>
      </c>
      <c r="D1906">
        <f>SUMIFS('MPO Data'!D:D,'MPO Data'!C:C,TAZ!C1906)</f>
        <v>888</v>
      </c>
      <c r="E1906">
        <f>SUMIFS(NHGIS!B:B,NHGIS!A:A,TAZ!C1906)</f>
        <v>704</v>
      </c>
      <c r="F1906">
        <f t="shared" si="58"/>
        <v>888</v>
      </c>
      <c r="G1906">
        <f t="shared" si="59"/>
        <v>462</v>
      </c>
      <c r="H1906">
        <f>ROUND(VLOOKUP($C1906,NHGIS!$A$2:$H$4300,COLUMN(NHGIS!C$1))*F1906,0)</f>
        <v>426</v>
      </c>
      <c r="I1906">
        <f>ROUND(VLOOKUP($C1906,NHGIS!$A$2:$H$4300,COLUMN(NHGIS!D$1))*$F1906,0)</f>
        <v>158</v>
      </c>
      <c r="J1906">
        <f>ROUND(VLOOKUP($C1906,NHGIS!$A$2:$H$4300,COLUMN(NHGIS!E$1))*$F1906,0)</f>
        <v>203</v>
      </c>
      <c r="K1906">
        <f>ROUND(VLOOKUP($C1906,NHGIS!$A$2:$H$4300,COLUMN(NHGIS!F$1))*$F1906,0)</f>
        <v>97</v>
      </c>
      <c r="L1906">
        <f>ROUND(VLOOKUP($C1906,NHGIS!$A$2:$H$4300,COLUMN(NHGIS!G$1))*$F1906,0)</f>
        <v>130</v>
      </c>
      <c r="M1906">
        <f>ROUND(VLOOKUP($C1906,NHGIS!$A$2:$H$4300,COLUMN(NHGIS!H$1))*$F1906,0)</f>
        <v>300</v>
      </c>
    </row>
    <row r="1907" spans="1:13" x14ac:dyDescent="0.2">
      <c r="A1907">
        <v>1</v>
      </c>
      <c r="B1907" t="s">
        <v>17</v>
      </c>
      <c r="C1907">
        <v>1911</v>
      </c>
      <c r="D1907">
        <f>SUMIFS('MPO Data'!D:D,'MPO Data'!C:C,TAZ!C1907)</f>
        <v>766</v>
      </c>
      <c r="E1907">
        <f>SUMIFS(NHGIS!B:B,NHGIS!A:A,TAZ!C1907)</f>
        <v>535</v>
      </c>
      <c r="F1907">
        <f t="shared" si="58"/>
        <v>766</v>
      </c>
      <c r="G1907">
        <f t="shared" si="59"/>
        <v>533</v>
      </c>
      <c r="H1907">
        <f>ROUND(VLOOKUP($C1907,NHGIS!$A$2:$H$4300,COLUMN(NHGIS!C$1))*F1907,0)</f>
        <v>233</v>
      </c>
      <c r="I1907">
        <f>ROUND(VLOOKUP($C1907,NHGIS!$A$2:$H$4300,COLUMN(NHGIS!D$1))*$F1907,0)</f>
        <v>281</v>
      </c>
      <c r="J1907">
        <f>ROUND(VLOOKUP($C1907,NHGIS!$A$2:$H$4300,COLUMN(NHGIS!E$1))*$F1907,0)</f>
        <v>215</v>
      </c>
      <c r="K1907">
        <f>ROUND(VLOOKUP($C1907,NHGIS!$A$2:$H$4300,COLUMN(NHGIS!F$1))*$F1907,0)</f>
        <v>120</v>
      </c>
      <c r="L1907">
        <f>ROUND(VLOOKUP($C1907,NHGIS!$A$2:$H$4300,COLUMN(NHGIS!G$1))*$F1907,0)</f>
        <v>47</v>
      </c>
      <c r="M1907">
        <f>ROUND(VLOOKUP($C1907,NHGIS!$A$2:$H$4300,COLUMN(NHGIS!H$1))*$F1907,0)</f>
        <v>103</v>
      </c>
    </row>
    <row r="1908" spans="1:13" x14ac:dyDescent="0.2">
      <c r="A1908">
        <v>1</v>
      </c>
      <c r="B1908" t="s">
        <v>17</v>
      </c>
      <c r="C1908">
        <v>1912</v>
      </c>
      <c r="D1908">
        <f>SUMIFS('MPO Data'!D:D,'MPO Data'!C:C,TAZ!C1908)</f>
        <v>858</v>
      </c>
      <c r="E1908">
        <f>SUMIFS(NHGIS!B:B,NHGIS!A:A,TAZ!C1908)</f>
        <v>929</v>
      </c>
      <c r="F1908">
        <f t="shared" si="58"/>
        <v>858</v>
      </c>
      <c r="G1908">
        <f t="shared" si="59"/>
        <v>503</v>
      </c>
      <c r="H1908">
        <f>ROUND(VLOOKUP($C1908,NHGIS!$A$2:$H$4300,COLUMN(NHGIS!C$1))*F1908,0)</f>
        <v>355</v>
      </c>
      <c r="I1908">
        <f>ROUND(VLOOKUP($C1908,NHGIS!$A$2:$H$4300,COLUMN(NHGIS!D$1))*$F1908,0)</f>
        <v>63</v>
      </c>
      <c r="J1908">
        <f>ROUND(VLOOKUP($C1908,NHGIS!$A$2:$H$4300,COLUMN(NHGIS!E$1))*$F1908,0)</f>
        <v>146</v>
      </c>
      <c r="K1908">
        <f>ROUND(VLOOKUP($C1908,NHGIS!$A$2:$H$4300,COLUMN(NHGIS!F$1))*$F1908,0)</f>
        <v>210</v>
      </c>
      <c r="L1908">
        <f>ROUND(VLOOKUP($C1908,NHGIS!$A$2:$H$4300,COLUMN(NHGIS!G$1))*$F1908,0)</f>
        <v>126</v>
      </c>
      <c r="M1908">
        <f>ROUND(VLOOKUP($C1908,NHGIS!$A$2:$H$4300,COLUMN(NHGIS!H$1))*$F1908,0)</f>
        <v>314</v>
      </c>
    </row>
    <row r="1909" spans="1:13" x14ac:dyDescent="0.2">
      <c r="A1909">
        <v>1</v>
      </c>
      <c r="B1909" t="s">
        <v>17</v>
      </c>
      <c r="C1909">
        <v>1913</v>
      </c>
      <c r="D1909">
        <f>SUMIFS('MPO Data'!D:D,'MPO Data'!C:C,TAZ!C1909)</f>
        <v>294</v>
      </c>
      <c r="E1909">
        <f>SUMIFS(NHGIS!B:B,NHGIS!A:A,TAZ!C1909)</f>
        <v>252</v>
      </c>
      <c r="F1909">
        <f t="shared" si="58"/>
        <v>294</v>
      </c>
      <c r="G1909">
        <f t="shared" si="59"/>
        <v>100</v>
      </c>
      <c r="H1909">
        <f>ROUND(VLOOKUP($C1909,NHGIS!$A$2:$H$4300,COLUMN(NHGIS!C$1))*F1909,0)</f>
        <v>194</v>
      </c>
      <c r="I1909">
        <f>ROUND(VLOOKUP($C1909,NHGIS!$A$2:$H$4300,COLUMN(NHGIS!D$1))*$F1909,0)</f>
        <v>53</v>
      </c>
      <c r="J1909">
        <f>ROUND(VLOOKUP($C1909,NHGIS!$A$2:$H$4300,COLUMN(NHGIS!E$1))*$F1909,0)</f>
        <v>100</v>
      </c>
      <c r="K1909">
        <f>ROUND(VLOOKUP($C1909,NHGIS!$A$2:$H$4300,COLUMN(NHGIS!F$1))*$F1909,0)</f>
        <v>92</v>
      </c>
      <c r="L1909">
        <f>ROUND(VLOOKUP($C1909,NHGIS!$A$2:$H$4300,COLUMN(NHGIS!G$1))*$F1909,0)</f>
        <v>12</v>
      </c>
      <c r="M1909">
        <f>ROUND(VLOOKUP($C1909,NHGIS!$A$2:$H$4300,COLUMN(NHGIS!H$1))*$F1909,0)</f>
        <v>37</v>
      </c>
    </row>
    <row r="1910" spans="1:13" x14ac:dyDescent="0.2">
      <c r="A1910">
        <v>1</v>
      </c>
      <c r="B1910" t="s">
        <v>17</v>
      </c>
      <c r="C1910">
        <v>1914</v>
      </c>
      <c r="D1910">
        <f>SUMIFS('MPO Data'!D:D,'MPO Data'!C:C,TAZ!C1910)</f>
        <v>0</v>
      </c>
      <c r="E1910">
        <f>SUMIFS(NHGIS!B:B,NHGIS!A:A,TAZ!C1910)</f>
        <v>0</v>
      </c>
      <c r="F1910">
        <f t="shared" si="58"/>
        <v>0</v>
      </c>
      <c r="G1910">
        <f t="shared" si="59"/>
        <v>0</v>
      </c>
      <c r="H1910">
        <f>ROUND(VLOOKUP($C1910,NHGIS!$A$2:$H$4300,COLUMN(NHGIS!C$1))*F1910,0)</f>
        <v>0</v>
      </c>
      <c r="I1910">
        <f>ROUND(VLOOKUP($C1910,NHGIS!$A$2:$H$4300,COLUMN(NHGIS!D$1))*$F1910,0)</f>
        <v>0</v>
      </c>
      <c r="J1910">
        <f>ROUND(VLOOKUP($C1910,NHGIS!$A$2:$H$4300,COLUMN(NHGIS!E$1))*$F1910,0)</f>
        <v>0</v>
      </c>
      <c r="K1910">
        <f>ROUND(VLOOKUP($C1910,NHGIS!$A$2:$H$4300,COLUMN(NHGIS!F$1))*$F1910,0)</f>
        <v>0</v>
      </c>
      <c r="L1910">
        <f>ROUND(VLOOKUP($C1910,NHGIS!$A$2:$H$4300,COLUMN(NHGIS!G$1))*$F1910,0)</f>
        <v>0</v>
      </c>
      <c r="M1910">
        <f>ROUND(VLOOKUP($C1910,NHGIS!$A$2:$H$4300,COLUMN(NHGIS!H$1))*$F1910,0)</f>
        <v>0</v>
      </c>
    </row>
    <row r="1911" spans="1:13" x14ac:dyDescent="0.2">
      <c r="A1911">
        <v>1</v>
      </c>
      <c r="B1911" t="s">
        <v>17</v>
      </c>
      <c r="C1911">
        <v>1915</v>
      </c>
      <c r="D1911">
        <f>SUMIFS('MPO Data'!D:D,'MPO Data'!C:C,TAZ!C1911)</f>
        <v>1069</v>
      </c>
      <c r="E1911">
        <f>SUMIFS(NHGIS!B:B,NHGIS!A:A,TAZ!C1911)</f>
        <v>1110</v>
      </c>
      <c r="F1911">
        <f t="shared" si="58"/>
        <v>1069</v>
      </c>
      <c r="G1911">
        <f t="shared" si="59"/>
        <v>693</v>
      </c>
      <c r="H1911">
        <f>ROUND(VLOOKUP($C1911,NHGIS!$A$2:$H$4300,COLUMN(NHGIS!C$1))*F1911,0)</f>
        <v>376</v>
      </c>
      <c r="I1911">
        <f>ROUND(VLOOKUP($C1911,NHGIS!$A$2:$H$4300,COLUMN(NHGIS!D$1))*$F1911,0)</f>
        <v>54</v>
      </c>
      <c r="J1911">
        <f>ROUND(VLOOKUP($C1911,NHGIS!$A$2:$H$4300,COLUMN(NHGIS!E$1))*$F1911,0)</f>
        <v>217</v>
      </c>
      <c r="K1911">
        <f>ROUND(VLOOKUP($C1911,NHGIS!$A$2:$H$4300,COLUMN(NHGIS!F$1))*$F1911,0)</f>
        <v>123</v>
      </c>
      <c r="L1911">
        <f>ROUND(VLOOKUP($C1911,NHGIS!$A$2:$H$4300,COLUMN(NHGIS!G$1))*$F1911,0)</f>
        <v>228</v>
      </c>
      <c r="M1911">
        <f>ROUND(VLOOKUP($C1911,NHGIS!$A$2:$H$4300,COLUMN(NHGIS!H$1))*$F1911,0)</f>
        <v>447</v>
      </c>
    </row>
    <row r="1912" spans="1:13" x14ac:dyDescent="0.2">
      <c r="A1912">
        <v>1</v>
      </c>
      <c r="B1912" t="s">
        <v>17</v>
      </c>
      <c r="C1912">
        <v>1916</v>
      </c>
      <c r="D1912">
        <f>SUMIFS('MPO Data'!D:D,'MPO Data'!C:C,TAZ!C1912)</f>
        <v>759</v>
      </c>
      <c r="E1912">
        <f>SUMIFS(NHGIS!B:B,NHGIS!A:A,TAZ!C1912)</f>
        <v>1208</v>
      </c>
      <c r="F1912">
        <f t="shared" si="58"/>
        <v>759</v>
      </c>
      <c r="G1912">
        <f t="shared" si="59"/>
        <v>405</v>
      </c>
      <c r="H1912">
        <f>ROUND(VLOOKUP($C1912,NHGIS!$A$2:$H$4300,COLUMN(NHGIS!C$1))*F1912,0)</f>
        <v>354</v>
      </c>
      <c r="I1912">
        <f>ROUND(VLOOKUP($C1912,NHGIS!$A$2:$H$4300,COLUMN(NHGIS!D$1))*$F1912,0)</f>
        <v>74</v>
      </c>
      <c r="J1912">
        <f>ROUND(VLOOKUP($C1912,NHGIS!$A$2:$H$4300,COLUMN(NHGIS!E$1))*$F1912,0)</f>
        <v>192</v>
      </c>
      <c r="K1912">
        <f>ROUND(VLOOKUP($C1912,NHGIS!$A$2:$H$4300,COLUMN(NHGIS!F$1))*$F1912,0)</f>
        <v>150</v>
      </c>
      <c r="L1912">
        <f>ROUND(VLOOKUP($C1912,NHGIS!$A$2:$H$4300,COLUMN(NHGIS!G$1))*$F1912,0)</f>
        <v>112</v>
      </c>
      <c r="M1912">
        <f>ROUND(VLOOKUP($C1912,NHGIS!$A$2:$H$4300,COLUMN(NHGIS!H$1))*$F1912,0)</f>
        <v>231</v>
      </c>
    </row>
    <row r="1913" spans="1:13" x14ac:dyDescent="0.2">
      <c r="A1913">
        <v>1</v>
      </c>
      <c r="B1913" t="s">
        <v>17</v>
      </c>
      <c r="C1913">
        <v>1917</v>
      </c>
      <c r="D1913">
        <f>SUMIFS('MPO Data'!D:D,'MPO Data'!C:C,TAZ!C1913)</f>
        <v>0</v>
      </c>
      <c r="E1913">
        <f>SUMIFS(NHGIS!B:B,NHGIS!A:A,TAZ!C1913)</f>
        <v>0</v>
      </c>
      <c r="F1913">
        <f t="shared" si="58"/>
        <v>0</v>
      </c>
      <c r="G1913">
        <f t="shared" si="59"/>
        <v>0</v>
      </c>
      <c r="H1913">
        <f>ROUND(VLOOKUP($C1913,NHGIS!$A$2:$H$4300,COLUMN(NHGIS!C$1))*F1913,0)</f>
        <v>0</v>
      </c>
      <c r="I1913">
        <f>ROUND(VLOOKUP($C1913,NHGIS!$A$2:$H$4300,COLUMN(NHGIS!D$1))*$F1913,0)</f>
        <v>0</v>
      </c>
      <c r="J1913">
        <f>ROUND(VLOOKUP($C1913,NHGIS!$A$2:$H$4300,COLUMN(NHGIS!E$1))*$F1913,0)</f>
        <v>0</v>
      </c>
      <c r="K1913">
        <f>ROUND(VLOOKUP($C1913,NHGIS!$A$2:$H$4300,COLUMN(NHGIS!F$1))*$F1913,0)</f>
        <v>0</v>
      </c>
      <c r="L1913">
        <f>ROUND(VLOOKUP($C1913,NHGIS!$A$2:$H$4300,COLUMN(NHGIS!G$1))*$F1913,0)</f>
        <v>0</v>
      </c>
      <c r="M1913">
        <f>ROUND(VLOOKUP($C1913,NHGIS!$A$2:$H$4300,COLUMN(NHGIS!H$1))*$F1913,0)</f>
        <v>0</v>
      </c>
    </row>
    <row r="1914" spans="1:13" x14ac:dyDescent="0.2">
      <c r="A1914">
        <v>1</v>
      </c>
      <c r="B1914" t="s">
        <v>17</v>
      </c>
      <c r="C1914">
        <v>1918</v>
      </c>
      <c r="D1914">
        <f>SUMIFS('MPO Data'!D:D,'MPO Data'!C:C,TAZ!C1914)</f>
        <v>706</v>
      </c>
      <c r="E1914">
        <f>SUMIFS(NHGIS!B:B,NHGIS!A:A,TAZ!C1914)</f>
        <v>703</v>
      </c>
      <c r="F1914">
        <f t="shared" si="58"/>
        <v>706</v>
      </c>
      <c r="G1914">
        <f t="shared" si="59"/>
        <v>424</v>
      </c>
      <c r="H1914">
        <f>ROUND(VLOOKUP($C1914,NHGIS!$A$2:$H$4300,COLUMN(NHGIS!C$1))*F1914,0)</f>
        <v>282</v>
      </c>
      <c r="I1914">
        <f>ROUND(VLOOKUP($C1914,NHGIS!$A$2:$H$4300,COLUMN(NHGIS!D$1))*$F1914,0)</f>
        <v>71</v>
      </c>
      <c r="J1914">
        <f>ROUND(VLOOKUP($C1914,NHGIS!$A$2:$H$4300,COLUMN(NHGIS!E$1))*$F1914,0)</f>
        <v>103</v>
      </c>
      <c r="K1914">
        <f>ROUND(VLOOKUP($C1914,NHGIS!$A$2:$H$4300,COLUMN(NHGIS!F$1))*$F1914,0)</f>
        <v>157</v>
      </c>
      <c r="L1914">
        <f>ROUND(VLOOKUP($C1914,NHGIS!$A$2:$H$4300,COLUMN(NHGIS!G$1))*$F1914,0)</f>
        <v>112</v>
      </c>
      <c r="M1914">
        <f>ROUND(VLOOKUP($C1914,NHGIS!$A$2:$H$4300,COLUMN(NHGIS!H$1))*$F1914,0)</f>
        <v>262</v>
      </c>
    </row>
    <row r="1915" spans="1:13" x14ac:dyDescent="0.2">
      <c r="A1915">
        <v>1</v>
      </c>
      <c r="B1915" t="s">
        <v>17</v>
      </c>
      <c r="C1915">
        <v>1919</v>
      </c>
      <c r="D1915">
        <f>SUMIFS('MPO Data'!D:D,'MPO Data'!C:C,TAZ!C1915)</f>
        <v>676</v>
      </c>
      <c r="E1915">
        <f>SUMIFS(NHGIS!B:B,NHGIS!A:A,TAZ!C1915)</f>
        <v>713</v>
      </c>
      <c r="F1915">
        <f t="shared" si="58"/>
        <v>676</v>
      </c>
      <c r="G1915">
        <f t="shared" si="59"/>
        <v>322</v>
      </c>
      <c r="H1915">
        <f>ROUND(VLOOKUP($C1915,NHGIS!$A$2:$H$4300,COLUMN(NHGIS!C$1))*F1915,0)</f>
        <v>354</v>
      </c>
      <c r="I1915">
        <f>ROUND(VLOOKUP($C1915,NHGIS!$A$2:$H$4300,COLUMN(NHGIS!D$1))*$F1915,0)</f>
        <v>69</v>
      </c>
      <c r="J1915">
        <f>ROUND(VLOOKUP($C1915,NHGIS!$A$2:$H$4300,COLUMN(NHGIS!E$1))*$F1915,0)</f>
        <v>62</v>
      </c>
      <c r="K1915">
        <f>ROUND(VLOOKUP($C1915,NHGIS!$A$2:$H$4300,COLUMN(NHGIS!F$1))*$F1915,0)</f>
        <v>106</v>
      </c>
      <c r="L1915">
        <f>ROUND(VLOOKUP($C1915,NHGIS!$A$2:$H$4300,COLUMN(NHGIS!G$1))*$F1915,0)</f>
        <v>49</v>
      </c>
      <c r="M1915">
        <f>ROUND(VLOOKUP($C1915,NHGIS!$A$2:$H$4300,COLUMN(NHGIS!H$1))*$F1915,0)</f>
        <v>390</v>
      </c>
    </row>
    <row r="1916" spans="1:13" x14ac:dyDescent="0.2">
      <c r="A1916">
        <v>1</v>
      </c>
      <c r="B1916" t="s">
        <v>17</v>
      </c>
      <c r="C1916">
        <v>1920</v>
      </c>
      <c r="D1916">
        <f>SUMIFS('MPO Data'!D:D,'MPO Data'!C:C,TAZ!C1916)</f>
        <v>0</v>
      </c>
      <c r="E1916">
        <f>SUMIFS(NHGIS!B:B,NHGIS!A:A,TAZ!C1916)</f>
        <v>0</v>
      </c>
      <c r="F1916">
        <f t="shared" si="58"/>
        <v>0</v>
      </c>
      <c r="G1916">
        <f t="shared" si="59"/>
        <v>0</v>
      </c>
      <c r="H1916">
        <f>ROUND(VLOOKUP($C1916,NHGIS!$A$2:$H$4300,COLUMN(NHGIS!C$1))*F1916,0)</f>
        <v>0</v>
      </c>
      <c r="I1916">
        <f>ROUND(VLOOKUP($C1916,NHGIS!$A$2:$H$4300,COLUMN(NHGIS!D$1))*$F1916,0)</f>
        <v>0</v>
      </c>
      <c r="J1916">
        <f>ROUND(VLOOKUP($C1916,NHGIS!$A$2:$H$4300,COLUMN(NHGIS!E$1))*$F1916,0)</f>
        <v>0</v>
      </c>
      <c r="K1916">
        <f>ROUND(VLOOKUP($C1916,NHGIS!$A$2:$H$4300,COLUMN(NHGIS!F$1))*$F1916,0)</f>
        <v>0</v>
      </c>
      <c r="L1916">
        <f>ROUND(VLOOKUP($C1916,NHGIS!$A$2:$H$4300,COLUMN(NHGIS!G$1))*$F1916,0)</f>
        <v>0</v>
      </c>
      <c r="M1916">
        <f>ROUND(VLOOKUP($C1916,NHGIS!$A$2:$H$4300,COLUMN(NHGIS!H$1))*$F1916,0)</f>
        <v>0</v>
      </c>
    </row>
    <row r="1917" spans="1:13" x14ac:dyDescent="0.2">
      <c r="A1917">
        <v>1</v>
      </c>
      <c r="B1917" t="s">
        <v>17</v>
      </c>
      <c r="C1917">
        <v>1921</v>
      </c>
      <c r="D1917">
        <f>SUMIFS('MPO Data'!D:D,'MPO Data'!C:C,TAZ!C1917)</f>
        <v>0</v>
      </c>
      <c r="E1917">
        <f>SUMIFS(NHGIS!B:B,NHGIS!A:A,TAZ!C1917)</f>
        <v>0</v>
      </c>
      <c r="F1917">
        <f t="shared" si="58"/>
        <v>0</v>
      </c>
      <c r="G1917">
        <f t="shared" si="59"/>
        <v>0</v>
      </c>
      <c r="H1917">
        <f>ROUND(VLOOKUP($C1917,NHGIS!$A$2:$H$4300,COLUMN(NHGIS!C$1))*F1917,0)</f>
        <v>0</v>
      </c>
      <c r="I1917">
        <f>ROUND(VLOOKUP($C1917,NHGIS!$A$2:$H$4300,COLUMN(NHGIS!D$1))*$F1917,0)</f>
        <v>0</v>
      </c>
      <c r="J1917">
        <f>ROUND(VLOOKUP($C1917,NHGIS!$A$2:$H$4300,COLUMN(NHGIS!E$1))*$F1917,0)</f>
        <v>0</v>
      </c>
      <c r="K1917">
        <f>ROUND(VLOOKUP($C1917,NHGIS!$A$2:$H$4300,COLUMN(NHGIS!F$1))*$F1917,0)</f>
        <v>0</v>
      </c>
      <c r="L1917">
        <f>ROUND(VLOOKUP($C1917,NHGIS!$A$2:$H$4300,COLUMN(NHGIS!G$1))*$F1917,0)</f>
        <v>0</v>
      </c>
      <c r="M1917">
        <f>ROUND(VLOOKUP($C1917,NHGIS!$A$2:$H$4300,COLUMN(NHGIS!H$1))*$F1917,0)</f>
        <v>0</v>
      </c>
    </row>
    <row r="1918" spans="1:13" x14ac:dyDescent="0.2">
      <c r="A1918">
        <v>1</v>
      </c>
      <c r="B1918" t="s">
        <v>17</v>
      </c>
      <c r="C1918">
        <v>1922</v>
      </c>
      <c r="D1918">
        <f>SUMIFS('MPO Data'!D:D,'MPO Data'!C:C,TAZ!C1918)</f>
        <v>1337</v>
      </c>
      <c r="E1918">
        <f>SUMIFS(NHGIS!B:B,NHGIS!A:A,TAZ!C1918)</f>
        <v>1512</v>
      </c>
      <c r="F1918">
        <f t="shared" si="58"/>
        <v>1337</v>
      </c>
      <c r="G1918">
        <f t="shared" si="59"/>
        <v>923</v>
      </c>
      <c r="H1918">
        <f>ROUND(VLOOKUP($C1918,NHGIS!$A$2:$H$4300,COLUMN(NHGIS!C$1))*F1918,0)</f>
        <v>414</v>
      </c>
      <c r="I1918">
        <f>ROUND(VLOOKUP($C1918,NHGIS!$A$2:$H$4300,COLUMN(NHGIS!D$1))*$F1918,0)</f>
        <v>145</v>
      </c>
      <c r="J1918">
        <f>ROUND(VLOOKUP($C1918,NHGIS!$A$2:$H$4300,COLUMN(NHGIS!E$1))*$F1918,0)</f>
        <v>157</v>
      </c>
      <c r="K1918">
        <f>ROUND(VLOOKUP($C1918,NHGIS!$A$2:$H$4300,COLUMN(NHGIS!F$1))*$F1918,0)</f>
        <v>134</v>
      </c>
      <c r="L1918">
        <f>ROUND(VLOOKUP($C1918,NHGIS!$A$2:$H$4300,COLUMN(NHGIS!G$1))*$F1918,0)</f>
        <v>181</v>
      </c>
      <c r="M1918">
        <f>ROUND(VLOOKUP($C1918,NHGIS!$A$2:$H$4300,COLUMN(NHGIS!H$1))*$F1918,0)</f>
        <v>720</v>
      </c>
    </row>
    <row r="1919" spans="1:13" x14ac:dyDescent="0.2">
      <c r="A1919">
        <v>1</v>
      </c>
      <c r="B1919" t="s">
        <v>17</v>
      </c>
      <c r="C1919">
        <v>1923</v>
      </c>
      <c r="D1919">
        <f>SUMIFS('MPO Data'!D:D,'MPO Data'!C:C,TAZ!C1919)</f>
        <v>0</v>
      </c>
      <c r="E1919">
        <f>SUMIFS(NHGIS!B:B,NHGIS!A:A,TAZ!C1919)</f>
        <v>0</v>
      </c>
      <c r="F1919">
        <f t="shared" si="58"/>
        <v>0</v>
      </c>
      <c r="G1919">
        <f t="shared" si="59"/>
        <v>0</v>
      </c>
      <c r="H1919">
        <f>ROUND(VLOOKUP($C1919,NHGIS!$A$2:$H$4300,COLUMN(NHGIS!C$1))*F1919,0)</f>
        <v>0</v>
      </c>
      <c r="I1919">
        <f>ROUND(VLOOKUP($C1919,NHGIS!$A$2:$H$4300,COLUMN(NHGIS!D$1))*$F1919,0)</f>
        <v>0</v>
      </c>
      <c r="J1919">
        <f>ROUND(VLOOKUP($C1919,NHGIS!$A$2:$H$4300,COLUMN(NHGIS!E$1))*$F1919,0)</f>
        <v>0</v>
      </c>
      <c r="K1919">
        <f>ROUND(VLOOKUP($C1919,NHGIS!$A$2:$H$4300,COLUMN(NHGIS!F$1))*$F1919,0)</f>
        <v>0</v>
      </c>
      <c r="L1919">
        <f>ROUND(VLOOKUP($C1919,NHGIS!$A$2:$H$4300,COLUMN(NHGIS!G$1))*$F1919,0)</f>
        <v>0</v>
      </c>
      <c r="M1919">
        <f>ROUND(VLOOKUP($C1919,NHGIS!$A$2:$H$4300,COLUMN(NHGIS!H$1))*$F1919,0)</f>
        <v>0</v>
      </c>
    </row>
    <row r="1920" spans="1:13" x14ac:dyDescent="0.2">
      <c r="A1920">
        <v>1</v>
      </c>
      <c r="B1920" t="s">
        <v>17</v>
      </c>
      <c r="C1920">
        <v>1924</v>
      </c>
      <c r="D1920">
        <f>SUMIFS('MPO Data'!D:D,'MPO Data'!C:C,TAZ!C1920)</f>
        <v>0</v>
      </c>
      <c r="E1920">
        <f>SUMIFS(NHGIS!B:B,NHGIS!A:A,TAZ!C1920)</f>
        <v>0</v>
      </c>
      <c r="F1920">
        <f t="shared" si="58"/>
        <v>0</v>
      </c>
      <c r="G1920">
        <f t="shared" si="59"/>
        <v>0</v>
      </c>
      <c r="H1920">
        <f>ROUND(VLOOKUP($C1920,NHGIS!$A$2:$H$4300,COLUMN(NHGIS!C$1))*F1920,0)</f>
        <v>0</v>
      </c>
      <c r="I1920">
        <f>ROUND(VLOOKUP($C1920,NHGIS!$A$2:$H$4300,COLUMN(NHGIS!D$1))*$F1920,0)</f>
        <v>0</v>
      </c>
      <c r="J1920">
        <f>ROUND(VLOOKUP($C1920,NHGIS!$A$2:$H$4300,COLUMN(NHGIS!E$1))*$F1920,0)</f>
        <v>0</v>
      </c>
      <c r="K1920">
        <f>ROUND(VLOOKUP($C1920,NHGIS!$A$2:$H$4300,COLUMN(NHGIS!F$1))*$F1920,0)</f>
        <v>0</v>
      </c>
      <c r="L1920">
        <f>ROUND(VLOOKUP($C1920,NHGIS!$A$2:$H$4300,COLUMN(NHGIS!G$1))*$F1920,0)</f>
        <v>0</v>
      </c>
      <c r="M1920">
        <f>ROUND(VLOOKUP($C1920,NHGIS!$A$2:$H$4300,COLUMN(NHGIS!H$1))*$F1920,0)</f>
        <v>0</v>
      </c>
    </row>
    <row r="1921" spans="1:13" x14ac:dyDescent="0.2">
      <c r="A1921">
        <v>1</v>
      </c>
      <c r="B1921" t="s">
        <v>17</v>
      </c>
      <c r="C1921">
        <v>1925</v>
      </c>
      <c r="D1921">
        <f>SUMIFS('MPO Data'!D:D,'MPO Data'!C:C,TAZ!C1921)</f>
        <v>986</v>
      </c>
      <c r="E1921">
        <f>SUMIFS(NHGIS!B:B,NHGIS!A:A,TAZ!C1921)</f>
        <v>1068</v>
      </c>
      <c r="F1921">
        <f t="shared" si="58"/>
        <v>986</v>
      </c>
      <c r="G1921">
        <f t="shared" si="59"/>
        <v>676</v>
      </c>
      <c r="H1921">
        <f>ROUND(VLOOKUP($C1921,NHGIS!$A$2:$H$4300,COLUMN(NHGIS!C$1))*F1921,0)</f>
        <v>310</v>
      </c>
      <c r="I1921">
        <f>ROUND(VLOOKUP($C1921,NHGIS!$A$2:$H$4300,COLUMN(NHGIS!D$1))*$F1921,0)</f>
        <v>61</v>
      </c>
      <c r="J1921">
        <f>ROUND(VLOOKUP($C1921,NHGIS!$A$2:$H$4300,COLUMN(NHGIS!E$1))*$F1921,0)</f>
        <v>210</v>
      </c>
      <c r="K1921">
        <f>ROUND(VLOOKUP($C1921,NHGIS!$A$2:$H$4300,COLUMN(NHGIS!F$1))*$F1921,0)</f>
        <v>136</v>
      </c>
      <c r="L1921">
        <f>ROUND(VLOOKUP($C1921,NHGIS!$A$2:$H$4300,COLUMN(NHGIS!G$1))*$F1921,0)</f>
        <v>112</v>
      </c>
      <c r="M1921">
        <f>ROUND(VLOOKUP($C1921,NHGIS!$A$2:$H$4300,COLUMN(NHGIS!H$1))*$F1921,0)</f>
        <v>468</v>
      </c>
    </row>
    <row r="1922" spans="1:13" x14ac:dyDescent="0.2">
      <c r="A1922">
        <v>1</v>
      </c>
      <c r="B1922" t="s">
        <v>17</v>
      </c>
      <c r="C1922">
        <v>1926</v>
      </c>
      <c r="D1922">
        <f>SUMIFS('MPO Data'!D:D,'MPO Data'!C:C,TAZ!C1922)</f>
        <v>1397</v>
      </c>
      <c r="E1922">
        <f>SUMIFS(NHGIS!B:B,NHGIS!A:A,TAZ!C1922)</f>
        <v>1412</v>
      </c>
      <c r="F1922">
        <f t="shared" si="58"/>
        <v>1397</v>
      </c>
      <c r="G1922">
        <f t="shared" si="59"/>
        <v>1004</v>
      </c>
      <c r="H1922">
        <f>ROUND(VLOOKUP($C1922,NHGIS!$A$2:$H$4300,COLUMN(NHGIS!C$1))*F1922,0)</f>
        <v>393</v>
      </c>
      <c r="I1922">
        <f>ROUND(VLOOKUP($C1922,NHGIS!$A$2:$H$4300,COLUMN(NHGIS!D$1))*$F1922,0)</f>
        <v>98</v>
      </c>
      <c r="J1922">
        <f>ROUND(VLOOKUP($C1922,NHGIS!$A$2:$H$4300,COLUMN(NHGIS!E$1))*$F1922,0)</f>
        <v>199</v>
      </c>
      <c r="K1922">
        <f>ROUND(VLOOKUP($C1922,NHGIS!$A$2:$H$4300,COLUMN(NHGIS!F$1))*$F1922,0)</f>
        <v>134</v>
      </c>
      <c r="L1922">
        <f>ROUND(VLOOKUP($C1922,NHGIS!$A$2:$H$4300,COLUMN(NHGIS!G$1))*$F1922,0)</f>
        <v>240</v>
      </c>
      <c r="M1922">
        <f>ROUND(VLOOKUP($C1922,NHGIS!$A$2:$H$4300,COLUMN(NHGIS!H$1))*$F1922,0)</f>
        <v>726</v>
      </c>
    </row>
    <row r="1923" spans="1:13" x14ac:dyDescent="0.2">
      <c r="A1923">
        <v>1</v>
      </c>
      <c r="B1923" t="s">
        <v>17</v>
      </c>
      <c r="C1923">
        <v>1927</v>
      </c>
      <c r="D1923">
        <f>SUMIFS('MPO Data'!D:D,'MPO Data'!C:C,TAZ!C1923)</f>
        <v>1124</v>
      </c>
      <c r="E1923">
        <f>SUMIFS(NHGIS!B:B,NHGIS!A:A,TAZ!C1923)</f>
        <v>1077</v>
      </c>
      <c r="F1923">
        <f t="shared" ref="F1923:F1986" si="60">D1923</f>
        <v>1124</v>
      </c>
      <c r="G1923">
        <f t="shared" ref="G1923:G1986" si="61">F1923-H1923</f>
        <v>756</v>
      </c>
      <c r="H1923">
        <f>ROUND(VLOOKUP($C1923,NHGIS!$A$2:$H$4300,COLUMN(NHGIS!C$1))*F1923,0)</f>
        <v>368</v>
      </c>
      <c r="I1923">
        <f>ROUND(VLOOKUP($C1923,NHGIS!$A$2:$H$4300,COLUMN(NHGIS!D$1))*$F1923,0)</f>
        <v>207</v>
      </c>
      <c r="J1923">
        <f>ROUND(VLOOKUP($C1923,NHGIS!$A$2:$H$4300,COLUMN(NHGIS!E$1))*$F1923,0)</f>
        <v>309</v>
      </c>
      <c r="K1923">
        <f>ROUND(VLOOKUP($C1923,NHGIS!$A$2:$H$4300,COLUMN(NHGIS!F$1))*$F1923,0)</f>
        <v>232</v>
      </c>
      <c r="L1923">
        <f>ROUND(VLOOKUP($C1923,NHGIS!$A$2:$H$4300,COLUMN(NHGIS!G$1))*$F1923,0)</f>
        <v>92</v>
      </c>
      <c r="M1923">
        <f>ROUND(VLOOKUP($C1923,NHGIS!$A$2:$H$4300,COLUMN(NHGIS!H$1))*$F1923,0)</f>
        <v>285</v>
      </c>
    </row>
    <row r="1924" spans="1:13" x14ac:dyDescent="0.2">
      <c r="A1924">
        <v>1</v>
      </c>
      <c r="B1924" t="s">
        <v>17</v>
      </c>
      <c r="C1924">
        <v>1928</v>
      </c>
      <c r="D1924">
        <f>SUMIFS('MPO Data'!D:D,'MPO Data'!C:C,TAZ!C1924)</f>
        <v>0</v>
      </c>
      <c r="E1924">
        <f>SUMIFS(NHGIS!B:B,NHGIS!A:A,TAZ!C1924)</f>
        <v>0</v>
      </c>
      <c r="F1924">
        <f t="shared" si="60"/>
        <v>0</v>
      </c>
      <c r="G1924">
        <f t="shared" si="61"/>
        <v>0</v>
      </c>
      <c r="H1924">
        <f>ROUND(VLOOKUP($C1924,NHGIS!$A$2:$H$4300,COLUMN(NHGIS!C$1))*F1924,0)</f>
        <v>0</v>
      </c>
      <c r="I1924">
        <f>ROUND(VLOOKUP($C1924,NHGIS!$A$2:$H$4300,COLUMN(NHGIS!D$1))*$F1924,0)</f>
        <v>0</v>
      </c>
      <c r="J1924">
        <f>ROUND(VLOOKUP($C1924,NHGIS!$A$2:$H$4300,COLUMN(NHGIS!E$1))*$F1924,0)</f>
        <v>0</v>
      </c>
      <c r="K1924">
        <f>ROUND(VLOOKUP($C1924,NHGIS!$A$2:$H$4300,COLUMN(NHGIS!F$1))*$F1924,0)</f>
        <v>0</v>
      </c>
      <c r="L1924">
        <f>ROUND(VLOOKUP($C1924,NHGIS!$A$2:$H$4300,COLUMN(NHGIS!G$1))*$F1924,0)</f>
        <v>0</v>
      </c>
      <c r="M1924">
        <f>ROUND(VLOOKUP($C1924,NHGIS!$A$2:$H$4300,COLUMN(NHGIS!H$1))*$F1924,0)</f>
        <v>0</v>
      </c>
    </row>
    <row r="1925" spans="1:13" x14ac:dyDescent="0.2">
      <c r="A1925">
        <v>1</v>
      </c>
      <c r="B1925" t="s">
        <v>17</v>
      </c>
      <c r="C1925">
        <v>1929</v>
      </c>
      <c r="D1925">
        <f>SUMIFS('MPO Data'!D:D,'MPO Data'!C:C,TAZ!C1925)</f>
        <v>1305</v>
      </c>
      <c r="E1925">
        <f>SUMIFS(NHGIS!B:B,NHGIS!A:A,TAZ!C1925)</f>
        <v>1409</v>
      </c>
      <c r="F1925">
        <f t="shared" si="60"/>
        <v>1305</v>
      </c>
      <c r="G1925">
        <f t="shared" si="61"/>
        <v>667</v>
      </c>
      <c r="H1925">
        <f>ROUND(VLOOKUP($C1925,NHGIS!$A$2:$H$4300,COLUMN(NHGIS!C$1))*F1925,0)</f>
        <v>638</v>
      </c>
      <c r="I1925">
        <f>ROUND(VLOOKUP($C1925,NHGIS!$A$2:$H$4300,COLUMN(NHGIS!D$1))*$F1925,0)</f>
        <v>211</v>
      </c>
      <c r="J1925">
        <f>ROUND(VLOOKUP($C1925,NHGIS!$A$2:$H$4300,COLUMN(NHGIS!E$1))*$F1925,0)</f>
        <v>282</v>
      </c>
      <c r="K1925">
        <f>ROUND(VLOOKUP($C1925,NHGIS!$A$2:$H$4300,COLUMN(NHGIS!F$1))*$F1925,0)</f>
        <v>97</v>
      </c>
      <c r="L1925">
        <f>ROUND(VLOOKUP($C1925,NHGIS!$A$2:$H$4300,COLUMN(NHGIS!G$1))*$F1925,0)</f>
        <v>179</v>
      </c>
      <c r="M1925">
        <f>ROUND(VLOOKUP($C1925,NHGIS!$A$2:$H$4300,COLUMN(NHGIS!H$1))*$F1925,0)</f>
        <v>535</v>
      </c>
    </row>
    <row r="1926" spans="1:13" x14ac:dyDescent="0.2">
      <c r="A1926">
        <v>1</v>
      </c>
      <c r="B1926" t="s">
        <v>17</v>
      </c>
      <c r="C1926">
        <v>1930</v>
      </c>
      <c r="D1926">
        <f>SUMIFS('MPO Data'!D:D,'MPO Data'!C:C,TAZ!C1926)</f>
        <v>1309</v>
      </c>
      <c r="E1926">
        <f>SUMIFS(NHGIS!B:B,NHGIS!A:A,TAZ!C1926)</f>
        <v>1443</v>
      </c>
      <c r="F1926">
        <f t="shared" si="60"/>
        <v>1309</v>
      </c>
      <c r="G1926">
        <f t="shared" si="61"/>
        <v>825</v>
      </c>
      <c r="H1926">
        <f>ROUND(VLOOKUP($C1926,NHGIS!$A$2:$H$4300,COLUMN(NHGIS!C$1))*F1926,0)</f>
        <v>484</v>
      </c>
      <c r="I1926">
        <f>ROUND(VLOOKUP($C1926,NHGIS!$A$2:$H$4300,COLUMN(NHGIS!D$1))*$F1926,0)</f>
        <v>172</v>
      </c>
      <c r="J1926">
        <f>ROUND(VLOOKUP($C1926,NHGIS!$A$2:$H$4300,COLUMN(NHGIS!E$1))*$F1926,0)</f>
        <v>197</v>
      </c>
      <c r="K1926">
        <f>ROUND(VLOOKUP($C1926,NHGIS!$A$2:$H$4300,COLUMN(NHGIS!F$1))*$F1926,0)</f>
        <v>235</v>
      </c>
      <c r="L1926">
        <f>ROUND(VLOOKUP($C1926,NHGIS!$A$2:$H$4300,COLUMN(NHGIS!G$1))*$F1926,0)</f>
        <v>161</v>
      </c>
      <c r="M1926">
        <f>ROUND(VLOOKUP($C1926,NHGIS!$A$2:$H$4300,COLUMN(NHGIS!H$1))*$F1926,0)</f>
        <v>544</v>
      </c>
    </row>
    <row r="1927" spans="1:13" x14ac:dyDescent="0.2">
      <c r="A1927">
        <v>1</v>
      </c>
      <c r="B1927" t="s">
        <v>17</v>
      </c>
      <c r="C1927">
        <v>1931</v>
      </c>
      <c r="D1927">
        <f>SUMIFS('MPO Data'!D:D,'MPO Data'!C:C,TAZ!C1927)</f>
        <v>1055</v>
      </c>
      <c r="E1927">
        <f>SUMIFS(NHGIS!B:B,NHGIS!A:A,TAZ!C1927)</f>
        <v>1339</v>
      </c>
      <c r="F1927">
        <f t="shared" si="60"/>
        <v>1055</v>
      </c>
      <c r="G1927">
        <f t="shared" si="61"/>
        <v>722</v>
      </c>
      <c r="H1927">
        <f>ROUND(VLOOKUP($C1927,NHGIS!$A$2:$H$4300,COLUMN(NHGIS!C$1))*F1927,0)</f>
        <v>333</v>
      </c>
      <c r="I1927">
        <f>ROUND(VLOOKUP($C1927,NHGIS!$A$2:$H$4300,COLUMN(NHGIS!D$1))*$F1927,0)</f>
        <v>209</v>
      </c>
      <c r="J1927">
        <f>ROUND(VLOOKUP($C1927,NHGIS!$A$2:$H$4300,COLUMN(NHGIS!E$1))*$F1927,0)</f>
        <v>269</v>
      </c>
      <c r="K1927">
        <f>ROUND(VLOOKUP($C1927,NHGIS!$A$2:$H$4300,COLUMN(NHGIS!F$1))*$F1927,0)</f>
        <v>104</v>
      </c>
      <c r="L1927">
        <f>ROUND(VLOOKUP($C1927,NHGIS!$A$2:$H$4300,COLUMN(NHGIS!G$1))*$F1927,0)</f>
        <v>139</v>
      </c>
      <c r="M1927">
        <f>ROUND(VLOOKUP($C1927,NHGIS!$A$2:$H$4300,COLUMN(NHGIS!H$1))*$F1927,0)</f>
        <v>334</v>
      </c>
    </row>
    <row r="1928" spans="1:13" x14ac:dyDescent="0.2">
      <c r="A1928">
        <v>1</v>
      </c>
      <c r="B1928" t="s">
        <v>17</v>
      </c>
      <c r="C1928">
        <v>1932</v>
      </c>
      <c r="D1928">
        <f>SUMIFS('MPO Data'!D:D,'MPO Data'!C:C,TAZ!C1928)</f>
        <v>786</v>
      </c>
      <c r="E1928">
        <f>SUMIFS(NHGIS!B:B,NHGIS!A:A,TAZ!C1928)</f>
        <v>978</v>
      </c>
      <c r="F1928">
        <f t="shared" si="60"/>
        <v>786</v>
      </c>
      <c r="G1928">
        <f t="shared" si="61"/>
        <v>487</v>
      </c>
      <c r="H1928">
        <f>ROUND(VLOOKUP($C1928,NHGIS!$A$2:$H$4300,COLUMN(NHGIS!C$1))*F1928,0)</f>
        <v>299</v>
      </c>
      <c r="I1928">
        <f>ROUND(VLOOKUP($C1928,NHGIS!$A$2:$H$4300,COLUMN(NHGIS!D$1))*$F1928,0)</f>
        <v>209</v>
      </c>
      <c r="J1928">
        <f>ROUND(VLOOKUP($C1928,NHGIS!$A$2:$H$4300,COLUMN(NHGIS!E$1))*$F1928,0)</f>
        <v>259</v>
      </c>
      <c r="K1928">
        <f>ROUND(VLOOKUP($C1928,NHGIS!$A$2:$H$4300,COLUMN(NHGIS!F$1))*$F1928,0)</f>
        <v>113</v>
      </c>
      <c r="L1928">
        <f>ROUND(VLOOKUP($C1928,NHGIS!$A$2:$H$4300,COLUMN(NHGIS!G$1))*$F1928,0)</f>
        <v>127</v>
      </c>
      <c r="M1928">
        <f>ROUND(VLOOKUP($C1928,NHGIS!$A$2:$H$4300,COLUMN(NHGIS!H$1))*$F1928,0)</f>
        <v>79</v>
      </c>
    </row>
    <row r="1929" spans="1:13" x14ac:dyDescent="0.2">
      <c r="A1929">
        <v>1</v>
      </c>
      <c r="B1929" t="s">
        <v>17</v>
      </c>
      <c r="C1929">
        <v>1933</v>
      </c>
      <c r="D1929">
        <f>SUMIFS('MPO Data'!D:D,'MPO Data'!C:C,TAZ!C1929)</f>
        <v>2172</v>
      </c>
      <c r="E1929">
        <f>SUMIFS(NHGIS!B:B,NHGIS!A:A,TAZ!C1929)</f>
        <v>2299</v>
      </c>
      <c r="F1929">
        <f t="shared" si="60"/>
        <v>2172</v>
      </c>
      <c r="G1929">
        <f t="shared" si="61"/>
        <v>1231</v>
      </c>
      <c r="H1929">
        <f>ROUND(VLOOKUP($C1929,NHGIS!$A$2:$H$4300,COLUMN(NHGIS!C$1))*F1929,0)</f>
        <v>941</v>
      </c>
      <c r="I1929">
        <f>ROUND(VLOOKUP($C1929,NHGIS!$A$2:$H$4300,COLUMN(NHGIS!D$1))*$F1929,0)</f>
        <v>155</v>
      </c>
      <c r="J1929">
        <f>ROUND(VLOOKUP($C1929,NHGIS!$A$2:$H$4300,COLUMN(NHGIS!E$1))*$F1929,0)</f>
        <v>58</v>
      </c>
      <c r="K1929">
        <f>ROUND(VLOOKUP($C1929,NHGIS!$A$2:$H$4300,COLUMN(NHGIS!F$1))*$F1929,0)</f>
        <v>106</v>
      </c>
      <c r="L1929">
        <f>ROUND(VLOOKUP($C1929,NHGIS!$A$2:$H$4300,COLUMN(NHGIS!G$1))*$F1929,0)</f>
        <v>257</v>
      </c>
      <c r="M1929">
        <f>ROUND(VLOOKUP($C1929,NHGIS!$A$2:$H$4300,COLUMN(NHGIS!H$1))*$F1929,0)</f>
        <v>1597</v>
      </c>
    </row>
    <row r="1930" spans="1:13" x14ac:dyDescent="0.2">
      <c r="A1930">
        <v>1</v>
      </c>
      <c r="B1930" t="s">
        <v>17</v>
      </c>
      <c r="C1930">
        <v>1934</v>
      </c>
      <c r="D1930">
        <f>SUMIFS('MPO Data'!D:D,'MPO Data'!C:C,TAZ!C1930)</f>
        <v>1208</v>
      </c>
      <c r="E1930">
        <f>SUMIFS(NHGIS!B:B,NHGIS!A:A,TAZ!C1930)</f>
        <v>1575</v>
      </c>
      <c r="F1930">
        <f t="shared" si="60"/>
        <v>1208</v>
      </c>
      <c r="G1930">
        <f t="shared" si="61"/>
        <v>890</v>
      </c>
      <c r="H1930">
        <f>ROUND(VLOOKUP($C1930,NHGIS!$A$2:$H$4300,COLUMN(NHGIS!C$1))*F1930,0)</f>
        <v>318</v>
      </c>
      <c r="I1930">
        <f>ROUND(VLOOKUP($C1930,NHGIS!$A$2:$H$4300,COLUMN(NHGIS!D$1))*$F1930,0)</f>
        <v>44</v>
      </c>
      <c r="J1930">
        <f>ROUND(VLOOKUP($C1930,NHGIS!$A$2:$H$4300,COLUMN(NHGIS!E$1))*$F1930,0)</f>
        <v>113</v>
      </c>
      <c r="K1930">
        <f>ROUND(VLOOKUP($C1930,NHGIS!$A$2:$H$4300,COLUMN(NHGIS!F$1))*$F1930,0)</f>
        <v>189</v>
      </c>
      <c r="L1930">
        <f>ROUND(VLOOKUP($C1930,NHGIS!$A$2:$H$4300,COLUMN(NHGIS!G$1))*$F1930,0)</f>
        <v>198</v>
      </c>
      <c r="M1930">
        <f>ROUND(VLOOKUP($C1930,NHGIS!$A$2:$H$4300,COLUMN(NHGIS!H$1))*$F1930,0)</f>
        <v>663</v>
      </c>
    </row>
    <row r="1931" spans="1:13" x14ac:dyDescent="0.2">
      <c r="A1931">
        <v>1</v>
      </c>
      <c r="B1931" t="s">
        <v>17</v>
      </c>
      <c r="C1931">
        <v>1935</v>
      </c>
      <c r="D1931">
        <f>SUMIFS('MPO Data'!D:D,'MPO Data'!C:C,TAZ!C1931)</f>
        <v>438</v>
      </c>
      <c r="E1931">
        <f>SUMIFS(NHGIS!B:B,NHGIS!A:A,TAZ!C1931)</f>
        <v>454</v>
      </c>
      <c r="F1931">
        <f t="shared" si="60"/>
        <v>438</v>
      </c>
      <c r="G1931">
        <f t="shared" si="61"/>
        <v>314</v>
      </c>
      <c r="H1931">
        <f>ROUND(VLOOKUP($C1931,NHGIS!$A$2:$H$4300,COLUMN(NHGIS!C$1))*F1931,0)</f>
        <v>124</v>
      </c>
      <c r="I1931">
        <f>ROUND(VLOOKUP($C1931,NHGIS!$A$2:$H$4300,COLUMN(NHGIS!D$1))*$F1931,0)</f>
        <v>87</v>
      </c>
      <c r="J1931">
        <f>ROUND(VLOOKUP($C1931,NHGIS!$A$2:$H$4300,COLUMN(NHGIS!E$1))*$F1931,0)</f>
        <v>41</v>
      </c>
      <c r="K1931">
        <f>ROUND(VLOOKUP($C1931,NHGIS!$A$2:$H$4300,COLUMN(NHGIS!F$1))*$F1931,0)</f>
        <v>91</v>
      </c>
      <c r="L1931">
        <f>ROUND(VLOOKUP($C1931,NHGIS!$A$2:$H$4300,COLUMN(NHGIS!G$1))*$F1931,0)</f>
        <v>43</v>
      </c>
      <c r="M1931">
        <f>ROUND(VLOOKUP($C1931,NHGIS!$A$2:$H$4300,COLUMN(NHGIS!H$1))*$F1931,0)</f>
        <v>176</v>
      </c>
    </row>
    <row r="1932" spans="1:13" x14ac:dyDescent="0.2">
      <c r="A1932">
        <v>1</v>
      </c>
      <c r="B1932" t="s">
        <v>17</v>
      </c>
      <c r="C1932">
        <v>1936</v>
      </c>
      <c r="D1932">
        <f>SUMIFS('MPO Data'!D:D,'MPO Data'!C:C,TAZ!C1932)</f>
        <v>1004</v>
      </c>
      <c r="E1932">
        <f>SUMIFS(NHGIS!B:B,NHGIS!A:A,TAZ!C1932)</f>
        <v>1152</v>
      </c>
      <c r="F1932">
        <f t="shared" si="60"/>
        <v>1004</v>
      </c>
      <c r="G1932">
        <f t="shared" si="61"/>
        <v>573</v>
      </c>
      <c r="H1932">
        <f>ROUND(VLOOKUP($C1932,NHGIS!$A$2:$H$4300,COLUMN(NHGIS!C$1))*F1932,0)</f>
        <v>431</v>
      </c>
      <c r="I1932">
        <f>ROUND(VLOOKUP($C1932,NHGIS!$A$2:$H$4300,COLUMN(NHGIS!D$1))*$F1932,0)</f>
        <v>117</v>
      </c>
      <c r="J1932">
        <f>ROUND(VLOOKUP($C1932,NHGIS!$A$2:$H$4300,COLUMN(NHGIS!E$1))*$F1932,0)</f>
        <v>166</v>
      </c>
      <c r="K1932">
        <f>ROUND(VLOOKUP($C1932,NHGIS!$A$2:$H$4300,COLUMN(NHGIS!F$1))*$F1932,0)</f>
        <v>187</v>
      </c>
      <c r="L1932">
        <f>ROUND(VLOOKUP($C1932,NHGIS!$A$2:$H$4300,COLUMN(NHGIS!G$1))*$F1932,0)</f>
        <v>119</v>
      </c>
      <c r="M1932">
        <f>ROUND(VLOOKUP($C1932,NHGIS!$A$2:$H$4300,COLUMN(NHGIS!H$1))*$F1932,0)</f>
        <v>416</v>
      </c>
    </row>
    <row r="1933" spans="1:13" x14ac:dyDescent="0.2">
      <c r="A1933">
        <v>1</v>
      </c>
      <c r="B1933" t="s">
        <v>17</v>
      </c>
      <c r="C1933">
        <v>1937</v>
      </c>
      <c r="D1933">
        <f>SUMIFS('MPO Data'!D:D,'MPO Data'!C:C,TAZ!C1933)</f>
        <v>1580</v>
      </c>
      <c r="E1933">
        <f>SUMIFS(NHGIS!B:B,NHGIS!A:A,TAZ!C1933)</f>
        <v>1618</v>
      </c>
      <c r="F1933">
        <f t="shared" si="60"/>
        <v>1580</v>
      </c>
      <c r="G1933">
        <f t="shared" si="61"/>
        <v>943</v>
      </c>
      <c r="H1933">
        <f>ROUND(VLOOKUP($C1933,NHGIS!$A$2:$H$4300,COLUMN(NHGIS!C$1))*F1933,0)</f>
        <v>637</v>
      </c>
      <c r="I1933">
        <f>ROUND(VLOOKUP($C1933,NHGIS!$A$2:$H$4300,COLUMN(NHGIS!D$1))*$F1933,0)</f>
        <v>159</v>
      </c>
      <c r="J1933">
        <f>ROUND(VLOOKUP($C1933,NHGIS!$A$2:$H$4300,COLUMN(NHGIS!E$1))*$F1933,0)</f>
        <v>214</v>
      </c>
      <c r="K1933">
        <f>ROUND(VLOOKUP($C1933,NHGIS!$A$2:$H$4300,COLUMN(NHGIS!F$1))*$F1933,0)</f>
        <v>209</v>
      </c>
      <c r="L1933">
        <f>ROUND(VLOOKUP($C1933,NHGIS!$A$2:$H$4300,COLUMN(NHGIS!G$1))*$F1933,0)</f>
        <v>252</v>
      </c>
      <c r="M1933">
        <f>ROUND(VLOOKUP($C1933,NHGIS!$A$2:$H$4300,COLUMN(NHGIS!H$1))*$F1933,0)</f>
        <v>746</v>
      </c>
    </row>
    <row r="1934" spans="1:13" x14ac:dyDescent="0.2">
      <c r="A1934">
        <v>1</v>
      </c>
      <c r="B1934" t="s">
        <v>17</v>
      </c>
      <c r="C1934">
        <v>1938</v>
      </c>
      <c r="D1934">
        <f>SUMIFS('MPO Data'!D:D,'MPO Data'!C:C,TAZ!C1934)</f>
        <v>0</v>
      </c>
      <c r="E1934">
        <f>SUMIFS(NHGIS!B:B,NHGIS!A:A,TAZ!C1934)</f>
        <v>0</v>
      </c>
      <c r="F1934">
        <f t="shared" si="60"/>
        <v>0</v>
      </c>
      <c r="G1934">
        <f t="shared" si="61"/>
        <v>0</v>
      </c>
      <c r="H1934">
        <f>ROUND(VLOOKUP($C1934,NHGIS!$A$2:$H$4300,COLUMN(NHGIS!C$1))*F1934,0)</f>
        <v>0</v>
      </c>
      <c r="I1934">
        <f>ROUND(VLOOKUP($C1934,NHGIS!$A$2:$H$4300,COLUMN(NHGIS!D$1))*$F1934,0)</f>
        <v>0</v>
      </c>
      <c r="J1934">
        <f>ROUND(VLOOKUP($C1934,NHGIS!$A$2:$H$4300,COLUMN(NHGIS!E$1))*$F1934,0)</f>
        <v>0</v>
      </c>
      <c r="K1934">
        <f>ROUND(VLOOKUP($C1934,NHGIS!$A$2:$H$4300,COLUMN(NHGIS!F$1))*$F1934,0)</f>
        <v>0</v>
      </c>
      <c r="L1934">
        <f>ROUND(VLOOKUP($C1934,NHGIS!$A$2:$H$4300,COLUMN(NHGIS!G$1))*$F1934,0)</f>
        <v>0</v>
      </c>
      <c r="M1934">
        <f>ROUND(VLOOKUP($C1934,NHGIS!$A$2:$H$4300,COLUMN(NHGIS!H$1))*$F1934,0)</f>
        <v>0</v>
      </c>
    </row>
    <row r="1935" spans="1:13" x14ac:dyDescent="0.2">
      <c r="A1935">
        <v>1</v>
      </c>
      <c r="B1935" t="s">
        <v>17</v>
      </c>
      <c r="C1935">
        <v>1939</v>
      </c>
      <c r="D1935">
        <f>SUMIFS('MPO Data'!D:D,'MPO Data'!C:C,TAZ!C1935)</f>
        <v>1166</v>
      </c>
      <c r="E1935">
        <f>SUMIFS(NHGIS!B:B,NHGIS!A:A,TAZ!C1935)</f>
        <v>1047</v>
      </c>
      <c r="F1935">
        <f t="shared" si="60"/>
        <v>1166</v>
      </c>
      <c r="G1935">
        <f t="shared" si="61"/>
        <v>844</v>
      </c>
      <c r="H1935">
        <f>ROUND(VLOOKUP($C1935,NHGIS!$A$2:$H$4300,COLUMN(NHGIS!C$1))*F1935,0)</f>
        <v>322</v>
      </c>
      <c r="I1935">
        <f>ROUND(VLOOKUP($C1935,NHGIS!$A$2:$H$4300,COLUMN(NHGIS!D$1))*$F1935,0)</f>
        <v>242</v>
      </c>
      <c r="J1935">
        <f>ROUND(VLOOKUP($C1935,NHGIS!$A$2:$H$4300,COLUMN(NHGIS!E$1))*$F1935,0)</f>
        <v>193</v>
      </c>
      <c r="K1935">
        <f>ROUND(VLOOKUP($C1935,NHGIS!$A$2:$H$4300,COLUMN(NHGIS!F$1))*$F1935,0)</f>
        <v>258</v>
      </c>
      <c r="L1935">
        <f>ROUND(VLOOKUP($C1935,NHGIS!$A$2:$H$4300,COLUMN(NHGIS!G$1))*$F1935,0)</f>
        <v>157</v>
      </c>
      <c r="M1935">
        <f>ROUND(VLOOKUP($C1935,NHGIS!$A$2:$H$4300,COLUMN(NHGIS!H$1))*$F1935,0)</f>
        <v>316</v>
      </c>
    </row>
    <row r="1936" spans="1:13" x14ac:dyDescent="0.2">
      <c r="A1936">
        <v>1</v>
      </c>
      <c r="B1936" t="s">
        <v>17</v>
      </c>
      <c r="C1936">
        <v>1940</v>
      </c>
      <c r="D1936">
        <f>SUMIFS('MPO Data'!D:D,'MPO Data'!C:C,TAZ!C1936)</f>
        <v>539</v>
      </c>
      <c r="E1936">
        <f>SUMIFS(NHGIS!B:B,NHGIS!A:A,TAZ!C1936)</f>
        <v>471</v>
      </c>
      <c r="F1936">
        <f t="shared" si="60"/>
        <v>539</v>
      </c>
      <c r="G1936">
        <f t="shared" si="61"/>
        <v>213</v>
      </c>
      <c r="H1936">
        <f>ROUND(VLOOKUP($C1936,NHGIS!$A$2:$H$4300,COLUMN(NHGIS!C$1))*F1936,0)</f>
        <v>326</v>
      </c>
      <c r="I1936">
        <f>ROUND(VLOOKUP($C1936,NHGIS!$A$2:$H$4300,COLUMN(NHGIS!D$1))*$F1936,0)</f>
        <v>74</v>
      </c>
      <c r="J1936">
        <f>ROUND(VLOOKUP($C1936,NHGIS!$A$2:$H$4300,COLUMN(NHGIS!E$1))*$F1936,0)</f>
        <v>146</v>
      </c>
      <c r="K1936">
        <f>ROUND(VLOOKUP($C1936,NHGIS!$A$2:$H$4300,COLUMN(NHGIS!F$1))*$F1936,0)</f>
        <v>89</v>
      </c>
      <c r="L1936">
        <f>ROUND(VLOOKUP($C1936,NHGIS!$A$2:$H$4300,COLUMN(NHGIS!G$1))*$F1936,0)</f>
        <v>57</v>
      </c>
      <c r="M1936">
        <f>ROUND(VLOOKUP($C1936,NHGIS!$A$2:$H$4300,COLUMN(NHGIS!H$1))*$F1936,0)</f>
        <v>172</v>
      </c>
    </row>
    <row r="1937" spans="1:13" x14ac:dyDescent="0.2">
      <c r="A1937">
        <v>1</v>
      </c>
      <c r="B1937" t="s">
        <v>17</v>
      </c>
      <c r="C1937">
        <v>1941</v>
      </c>
      <c r="D1937">
        <f>SUMIFS('MPO Data'!D:D,'MPO Data'!C:C,TAZ!C1937)</f>
        <v>0</v>
      </c>
      <c r="E1937">
        <f>SUMIFS(NHGIS!B:B,NHGIS!A:A,TAZ!C1937)</f>
        <v>0</v>
      </c>
      <c r="F1937">
        <f t="shared" si="60"/>
        <v>0</v>
      </c>
      <c r="G1937">
        <f t="shared" si="61"/>
        <v>0</v>
      </c>
      <c r="H1937">
        <f>ROUND(VLOOKUP($C1937,NHGIS!$A$2:$H$4300,COLUMN(NHGIS!C$1))*F1937,0)</f>
        <v>0</v>
      </c>
      <c r="I1937">
        <f>ROUND(VLOOKUP($C1937,NHGIS!$A$2:$H$4300,COLUMN(NHGIS!D$1))*$F1937,0)</f>
        <v>0</v>
      </c>
      <c r="J1937">
        <f>ROUND(VLOOKUP($C1937,NHGIS!$A$2:$H$4300,COLUMN(NHGIS!E$1))*$F1937,0)</f>
        <v>0</v>
      </c>
      <c r="K1937">
        <f>ROUND(VLOOKUP($C1937,NHGIS!$A$2:$H$4300,COLUMN(NHGIS!F$1))*$F1937,0)</f>
        <v>0</v>
      </c>
      <c r="L1937">
        <f>ROUND(VLOOKUP($C1937,NHGIS!$A$2:$H$4300,COLUMN(NHGIS!G$1))*$F1937,0)</f>
        <v>0</v>
      </c>
      <c r="M1937">
        <f>ROUND(VLOOKUP($C1937,NHGIS!$A$2:$H$4300,COLUMN(NHGIS!H$1))*$F1937,0)</f>
        <v>0</v>
      </c>
    </row>
    <row r="1938" spans="1:13" x14ac:dyDescent="0.2">
      <c r="A1938">
        <v>1</v>
      </c>
      <c r="B1938" t="s">
        <v>17</v>
      </c>
      <c r="C1938">
        <v>1942</v>
      </c>
      <c r="D1938">
        <f>SUMIFS('MPO Data'!D:D,'MPO Data'!C:C,TAZ!C1938)</f>
        <v>681</v>
      </c>
      <c r="E1938">
        <f>SUMIFS(NHGIS!B:B,NHGIS!A:A,TAZ!C1938)</f>
        <v>1027</v>
      </c>
      <c r="F1938">
        <f t="shared" si="60"/>
        <v>681</v>
      </c>
      <c r="G1938">
        <f t="shared" si="61"/>
        <v>415</v>
      </c>
      <c r="H1938">
        <f>ROUND(VLOOKUP($C1938,NHGIS!$A$2:$H$4300,COLUMN(NHGIS!C$1))*F1938,0)</f>
        <v>266</v>
      </c>
      <c r="I1938">
        <f>ROUND(VLOOKUP($C1938,NHGIS!$A$2:$H$4300,COLUMN(NHGIS!D$1))*$F1938,0)</f>
        <v>118</v>
      </c>
      <c r="J1938">
        <f>ROUND(VLOOKUP($C1938,NHGIS!$A$2:$H$4300,COLUMN(NHGIS!E$1))*$F1938,0)</f>
        <v>79</v>
      </c>
      <c r="K1938">
        <f>ROUND(VLOOKUP($C1938,NHGIS!$A$2:$H$4300,COLUMN(NHGIS!F$1))*$F1938,0)</f>
        <v>112</v>
      </c>
      <c r="L1938">
        <f>ROUND(VLOOKUP($C1938,NHGIS!$A$2:$H$4300,COLUMN(NHGIS!G$1))*$F1938,0)</f>
        <v>123</v>
      </c>
      <c r="M1938">
        <f>ROUND(VLOOKUP($C1938,NHGIS!$A$2:$H$4300,COLUMN(NHGIS!H$1))*$F1938,0)</f>
        <v>249</v>
      </c>
    </row>
    <row r="1939" spans="1:13" x14ac:dyDescent="0.2">
      <c r="A1939">
        <v>1</v>
      </c>
      <c r="B1939" t="s">
        <v>17</v>
      </c>
      <c r="C1939">
        <v>1943</v>
      </c>
      <c r="D1939">
        <f>SUMIFS('MPO Data'!D:D,'MPO Data'!C:C,TAZ!C1939)</f>
        <v>661</v>
      </c>
      <c r="E1939">
        <f>SUMIFS(NHGIS!B:B,NHGIS!A:A,TAZ!C1939)</f>
        <v>976</v>
      </c>
      <c r="F1939">
        <f t="shared" si="60"/>
        <v>661</v>
      </c>
      <c r="G1939">
        <f t="shared" si="61"/>
        <v>432</v>
      </c>
      <c r="H1939">
        <f>ROUND(VLOOKUP($C1939,NHGIS!$A$2:$H$4300,COLUMN(NHGIS!C$1))*F1939,0)</f>
        <v>229</v>
      </c>
      <c r="I1939">
        <f>ROUND(VLOOKUP($C1939,NHGIS!$A$2:$H$4300,COLUMN(NHGIS!D$1))*$F1939,0)</f>
        <v>161</v>
      </c>
      <c r="J1939">
        <f>ROUND(VLOOKUP($C1939,NHGIS!$A$2:$H$4300,COLUMN(NHGIS!E$1))*$F1939,0)</f>
        <v>146</v>
      </c>
      <c r="K1939">
        <f>ROUND(VLOOKUP($C1939,NHGIS!$A$2:$H$4300,COLUMN(NHGIS!F$1))*$F1939,0)</f>
        <v>53</v>
      </c>
      <c r="L1939">
        <f>ROUND(VLOOKUP($C1939,NHGIS!$A$2:$H$4300,COLUMN(NHGIS!G$1))*$F1939,0)</f>
        <v>98</v>
      </c>
      <c r="M1939">
        <f>ROUND(VLOOKUP($C1939,NHGIS!$A$2:$H$4300,COLUMN(NHGIS!H$1))*$F1939,0)</f>
        <v>203</v>
      </c>
    </row>
    <row r="1940" spans="1:13" x14ac:dyDescent="0.2">
      <c r="A1940">
        <v>1</v>
      </c>
      <c r="B1940" t="s">
        <v>17</v>
      </c>
      <c r="C1940">
        <v>1944</v>
      </c>
      <c r="D1940">
        <f>SUMIFS('MPO Data'!D:D,'MPO Data'!C:C,TAZ!C1940)</f>
        <v>1108</v>
      </c>
      <c r="E1940">
        <f>SUMIFS(NHGIS!B:B,NHGIS!A:A,TAZ!C1940)</f>
        <v>1163</v>
      </c>
      <c r="F1940">
        <f t="shared" si="60"/>
        <v>1108</v>
      </c>
      <c r="G1940">
        <f t="shared" si="61"/>
        <v>454</v>
      </c>
      <c r="H1940">
        <f>ROUND(VLOOKUP($C1940,NHGIS!$A$2:$H$4300,COLUMN(NHGIS!C$1))*F1940,0)</f>
        <v>654</v>
      </c>
      <c r="I1940">
        <f>ROUND(VLOOKUP($C1940,NHGIS!$A$2:$H$4300,COLUMN(NHGIS!D$1))*$F1940,0)</f>
        <v>171</v>
      </c>
      <c r="J1940">
        <f>ROUND(VLOOKUP($C1940,NHGIS!$A$2:$H$4300,COLUMN(NHGIS!E$1))*$F1940,0)</f>
        <v>277</v>
      </c>
      <c r="K1940">
        <f>ROUND(VLOOKUP($C1940,NHGIS!$A$2:$H$4300,COLUMN(NHGIS!F$1))*$F1940,0)</f>
        <v>276</v>
      </c>
      <c r="L1940">
        <f>ROUND(VLOOKUP($C1940,NHGIS!$A$2:$H$4300,COLUMN(NHGIS!G$1))*$F1940,0)</f>
        <v>162</v>
      </c>
      <c r="M1940">
        <f>ROUND(VLOOKUP($C1940,NHGIS!$A$2:$H$4300,COLUMN(NHGIS!H$1))*$F1940,0)</f>
        <v>221</v>
      </c>
    </row>
    <row r="1941" spans="1:13" x14ac:dyDescent="0.2">
      <c r="A1941">
        <v>1</v>
      </c>
      <c r="B1941" t="s">
        <v>17</v>
      </c>
      <c r="C1941">
        <v>1945</v>
      </c>
      <c r="D1941">
        <f>SUMIFS('MPO Data'!D:D,'MPO Data'!C:C,TAZ!C1941)</f>
        <v>882</v>
      </c>
      <c r="E1941">
        <f>SUMIFS(NHGIS!B:B,NHGIS!A:A,TAZ!C1941)</f>
        <v>927</v>
      </c>
      <c r="F1941">
        <f t="shared" si="60"/>
        <v>882</v>
      </c>
      <c r="G1941">
        <f t="shared" si="61"/>
        <v>486</v>
      </c>
      <c r="H1941">
        <f>ROUND(VLOOKUP($C1941,NHGIS!$A$2:$H$4300,COLUMN(NHGIS!C$1))*F1941,0)</f>
        <v>396</v>
      </c>
      <c r="I1941">
        <f>ROUND(VLOOKUP($C1941,NHGIS!$A$2:$H$4300,COLUMN(NHGIS!D$1))*$F1941,0)</f>
        <v>190</v>
      </c>
      <c r="J1941">
        <f>ROUND(VLOOKUP($C1941,NHGIS!$A$2:$H$4300,COLUMN(NHGIS!E$1))*$F1941,0)</f>
        <v>93</v>
      </c>
      <c r="K1941">
        <f>ROUND(VLOOKUP($C1941,NHGIS!$A$2:$H$4300,COLUMN(NHGIS!F$1))*$F1941,0)</f>
        <v>160</v>
      </c>
      <c r="L1941">
        <f>ROUND(VLOOKUP($C1941,NHGIS!$A$2:$H$4300,COLUMN(NHGIS!G$1))*$F1941,0)</f>
        <v>112</v>
      </c>
      <c r="M1941">
        <f>ROUND(VLOOKUP($C1941,NHGIS!$A$2:$H$4300,COLUMN(NHGIS!H$1))*$F1941,0)</f>
        <v>326</v>
      </c>
    </row>
    <row r="1942" spans="1:13" x14ac:dyDescent="0.2">
      <c r="A1942">
        <v>1</v>
      </c>
      <c r="B1942" t="s">
        <v>17</v>
      </c>
      <c r="C1942">
        <v>1946</v>
      </c>
      <c r="D1942">
        <f>SUMIFS('MPO Data'!D:D,'MPO Data'!C:C,TAZ!C1942)</f>
        <v>0</v>
      </c>
      <c r="E1942">
        <f>SUMIFS(NHGIS!B:B,NHGIS!A:A,TAZ!C1942)</f>
        <v>0</v>
      </c>
      <c r="F1942">
        <f t="shared" si="60"/>
        <v>0</v>
      </c>
      <c r="G1942">
        <f t="shared" si="61"/>
        <v>0</v>
      </c>
      <c r="H1942">
        <f>ROUND(VLOOKUP($C1942,NHGIS!$A$2:$H$4300,COLUMN(NHGIS!C$1))*F1942,0)</f>
        <v>0</v>
      </c>
      <c r="I1942">
        <f>ROUND(VLOOKUP($C1942,NHGIS!$A$2:$H$4300,COLUMN(NHGIS!D$1))*$F1942,0)</f>
        <v>0</v>
      </c>
      <c r="J1942">
        <f>ROUND(VLOOKUP($C1942,NHGIS!$A$2:$H$4300,COLUMN(NHGIS!E$1))*$F1942,0)</f>
        <v>0</v>
      </c>
      <c r="K1942">
        <f>ROUND(VLOOKUP($C1942,NHGIS!$A$2:$H$4300,COLUMN(NHGIS!F$1))*$F1942,0)</f>
        <v>0</v>
      </c>
      <c r="L1942">
        <f>ROUND(VLOOKUP($C1942,NHGIS!$A$2:$H$4300,COLUMN(NHGIS!G$1))*$F1942,0)</f>
        <v>0</v>
      </c>
      <c r="M1942">
        <f>ROUND(VLOOKUP($C1942,NHGIS!$A$2:$H$4300,COLUMN(NHGIS!H$1))*$F1942,0)</f>
        <v>0</v>
      </c>
    </row>
    <row r="1943" spans="1:13" x14ac:dyDescent="0.2">
      <c r="A1943">
        <v>1</v>
      </c>
      <c r="B1943" t="s">
        <v>17</v>
      </c>
      <c r="C1943">
        <v>1947</v>
      </c>
      <c r="D1943">
        <f>SUMIFS('MPO Data'!D:D,'MPO Data'!C:C,TAZ!C1943)</f>
        <v>1680</v>
      </c>
      <c r="E1943">
        <f>SUMIFS(NHGIS!B:B,NHGIS!A:A,TAZ!C1943)</f>
        <v>1480</v>
      </c>
      <c r="F1943">
        <f t="shared" si="60"/>
        <v>1680</v>
      </c>
      <c r="G1943">
        <f t="shared" si="61"/>
        <v>902</v>
      </c>
      <c r="H1943">
        <f>ROUND(VLOOKUP($C1943,NHGIS!$A$2:$H$4300,COLUMN(NHGIS!C$1))*F1943,0)</f>
        <v>778</v>
      </c>
      <c r="I1943">
        <f>ROUND(VLOOKUP($C1943,NHGIS!$A$2:$H$4300,COLUMN(NHGIS!D$1))*$F1943,0)</f>
        <v>149</v>
      </c>
      <c r="J1943">
        <f>ROUND(VLOOKUP($C1943,NHGIS!$A$2:$H$4300,COLUMN(NHGIS!E$1))*$F1943,0)</f>
        <v>243</v>
      </c>
      <c r="K1943">
        <f>ROUND(VLOOKUP($C1943,NHGIS!$A$2:$H$4300,COLUMN(NHGIS!F$1))*$F1943,0)</f>
        <v>319</v>
      </c>
      <c r="L1943">
        <f>ROUND(VLOOKUP($C1943,NHGIS!$A$2:$H$4300,COLUMN(NHGIS!G$1))*$F1943,0)</f>
        <v>202</v>
      </c>
      <c r="M1943">
        <f>ROUND(VLOOKUP($C1943,NHGIS!$A$2:$H$4300,COLUMN(NHGIS!H$1))*$F1943,0)</f>
        <v>767</v>
      </c>
    </row>
    <row r="1944" spans="1:13" x14ac:dyDescent="0.2">
      <c r="A1944">
        <v>1</v>
      </c>
      <c r="B1944" t="s">
        <v>17</v>
      </c>
      <c r="C1944">
        <v>1948</v>
      </c>
      <c r="D1944">
        <f>SUMIFS('MPO Data'!D:D,'MPO Data'!C:C,TAZ!C1944)</f>
        <v>851</v>
      </c>
      <c r="E1944">
        <f>SUMIFS(NHGIS!B:B,NHGIS!A:A,TAZ!C1944)</f>
        <v>887</v>
      </c>
      <c r="F1944">
        <f t="shared" si="60"/>
        <v>851</v>
      </c>
      <c r="G1944">
        <f t="shared" si="61"/>
        <v>498</v>
      </c>
      <c r="H1944">
        <f>ROUND(VLOOKUP($C1944,NHGIS!$A$2:$H$4300,COLUMN(NHGIS!C$1))*F1944,0)</f>
        <v>353</v>
      </c>
      <c r="I1944">
        <f>ROUND(VLOOKUP($C1944,NHGIS!$A$2:$H$4300,COLUMN(NHGIS!D$1))*$F1944,0)</f>
        <v>111</v>
      </c>
      <c r="J1944">
        <f>ROUND(VLOOKUP($C1944,NHGIS!$A$2:$H$4300,COLUMN(NHGIS!E$1))*$F1944,0)</f>
        <v>160</v>
      </c>
      <c r="K1944">
        <f>ROUND(VLOOKUP($C1944,NHGIS!$A$2:$H$4300,COLUMN(NHGIS!F$1))*$F1944,0)</f>
        <v>156</v>
      </c>
      <c r="L1944">
        <f>ROUND(VLOOKUP($C1944,NHGIS!$A$2:$H$4300,COLUMN(NHGIS!G$1))*$F1944,0)</f>
        <v>146</v>
      </c>
      <c r="M1944">
        <f>ROUND(VLOOKUP($C1944,NHGIS!$A$2:$H$4300,COLUMN(NHGIS!H$1))*$F1944,0)</f>
        <v>277</v>
      </c>
    </row>
    <row r="1945" spans="1:13" x14ac:dyDescent="0.2">
      <c r="A1945">
        <v>1</v>
      </c>
      <c r="B1945" t="s">
        <v>17</v>
      </c>
      <c r="C1945">
        <v>1949</v>
      </c>
      <c r="D1945">
        <f>SUMIFS('MPO Data'!D:D,'MPO Data'!C:C,TAZ!C1945)</f>
        <v>419</v>
      </c>
      <c r="E1945">
        <f>SUMIFS(NHGIS!B:B,NHGIS!A:A,TAZ!C1945)</f>
        <v>562.5</v>
      </c>
      <c r="F1945">
        <f t="shared" si="60"/>
        <v>419</v>
      </c>
      <c r="G1945">
        <f t="shared" si="61"/>
        <v>180</v>
      </c>
      <c r="H1945">
        <f>ROUND(VLOOKUP($C1945,NHGIS!$A$2:$H$4300,COLUMN(NHGIS!C$1))*F1945,0)</f>
        <v>239</v>
      </c>
      <c r="I1945">
        <f>ROUND(VLOOKUP($C1945,NHGIS!$A$2:$H$4300,COLUMN(NHGIS!D$1))*$F1945,0)</f>
        <v>113</v>
      </c>
      <c r="J1945">
        <f>ROUND(VLOOKUP($C1945,NHGIS!$A$2:$H$4300,COLUMN(NHGIS!E$1))*$F1945,0)</f>
        <v>107</v>
      </c>
      <c r="K1945">
        <f>ROUND(VLOOKUP($C1945,NHGIS!$A$2:$H$4300,COLUMN(NHGIS!F$1))*$F1945,0)</f>
        <v>66</v>
      </c>
      <c r="L1945">
        <f>ROUND(VLOOKUP($C1945,NHGIS!$A$2:$H$4300,COLUMN(NHGIS!G$1))*$F1945,0)</f>
        <v>67</v>
      </c>
      <c r="M1945">
        <f>ROUND(VLOOKUP($C1945,NHGIS!$A$2:$H$4300,COLUMN(NHGIS!H$1))*$F1945,0)</f>
        <v>67</v>
      </c>
    </row>
    <row r="1946" spans="1:13" x14ac:dyDescent="0.2">
      <c r="A1946">
        <v>1</v>
      </c>
      <c r="B1946" t="s">
        <v>17</v>
      </c>
      <c r="C1946">
        <v>1950</v>
      </c>
      <c r="D1946">
        <f>SUMIFS('MPO Data'!D:D,'MPO Data'!C:C,TAZ!C1946)</f>
        <v>678</v>
      </c>
      <c r="E1946">
        <f>SUMIFS(NHGIS!B:B,NHGIS!A:A,TAZ!C1946)</f>
        <v>743</v>
      </c>
      <c r="F1946">
        <f t="shared" si="60"/>
        <v>678</v>
      </c>
      <c r="G1946">
        <f t="shared" si="61"/>
        <v>266</v>
      </c>
      <c r="H1946">
        <f>ROUND(VLOOKUP($C1946,NHGIS!$A$2:$H$4300,COLUMN(NHGIS!C$1))*F1946,0)</f>
        <v>412</v>
      </c>
      <c r="I1946">
        <f>ROUND(VLOOKUP($C1946,NHGIS!$A$2:$H$4300,COLUMN(NHGIS!D$1))*$F1946,0)</f>
        <v>148</v>
      </c>
      <c r="J1946">
        <f>ROUND(VLOOKUP($C1946,NHGIS!$A$2:$H$4300,COLUMN(NHGIS!E$1))*$F1946,0)</f>
        <v>257</v>
      </c>
      <c r="K1946">
        <f>ROUND(VLOOKUP($C1946,NHGIS!$A$2:$H$4300,COLUMN(NHGIS!F$1))*$F1946,0)</f>
        <v>113</v>
      </c>
      <c r="L1946">
        <f>ROUND(VLOOKUP($C1946,NHGIS!$A$2:$H$4300,COLUMN(NHGIS!G$1))*$F1946,0)</f>
        <v>143</v>
      </c>
      <c r="M1946">
        <f>ROUND(VLOOKUP($C1946,NHGIS!$A$2:$H$4300,COLUMN(NHGIS!H$1))*$F1946,0)</f>
        <v>16</v>
      </c>
    </row>
    <row r="1947" spans="1:13" x14ac:dyDescent="0.2">
      <c r="A1947">
        <v>1</v>
      </c>
      <c r="B1947" t="s">
        <v>17</v>
      </c>
      <c r="C1947">
        <v>1951</v>
      </c>
      <c r="D1947">
        <f>SUMIFS('MPO Data'!D:D,'MPO Data'!C:C,TAZ!C1947)</f>
        <v>355</v>
      </c>
      <c r="E1947">
        <f>SUMIFS(NHGIS!B:B,NHGIS!A:A,TAZ!C1947)</f>
        <v>363</v>
      </c>
      <c r="F1947">
        <f t="shared" si="60"/>
        <v>355</v>
      </c>
      <c r="G1947">
        <f t="shared" si="61"/>
        <v>262</v>
      </c>
      <c r="H1947">
        <f>ROUND(VLOOKUP($C1947,NHGIS!$A$2:$H$4300,COLUMN(NHGIS!C$1))*F1947,0)</f>
        <v>93</v>
      </c>
      <c r="I1947">
        <f>ROUND(VLOOKUP($C1947,NHGIS!$A$2:$H$4300,COLUMN(NHGIS!D$1))*$F1947,0)</f>
        <v>17</v>
      </c>
      <c r="J1947">
        <f>ROUND(VLOOKUP($C1947,NHGIS!$A$2:$H$4300,COLUMN(NHGIS!E$1))*$F1947,0)</f>
        <v>8</v>
      </c>
      <c r="K1947">
        <f>ROUND(VLOOKUP($C1947,NHGIS!$A$2:$H$4300,COLUMN(NHGIS!F$1))*$F1947,0)</f>
        <v>95</v>
      </c>
      <c r="L1947">
        <f>ROUND(VLOOKUP($C1947,NHGIS!$A$2:$H$4300,COLUMN(NHGIS!G$1))*$F1947,0)</f>
        <v>40</v>
      </c>
      <c r="M1947">
        <f>ROUND(VLOOKUP($C1947,NHGIS!$A$2:$H$4300,COLUMN(NHGIS!H$1))*$F1947,0)</f>
        <v>196</v>
      </c>
    </row>
    <row r="1948" spans="1:13" x14ac:dyDescent="0.2">
      <c r="A1948">
        <v>1</v>
      </c>
      <c r="B1948" t="s">
        <v>17</v>
      </c>
      <c r="C1948">
        <v>1952</v>
      </c>
      <c r="D1948">
        <f>SUMIFS('MPO Data'!D:D,'MPO Data'!C:C,TAZ!C1948)</f>
        <v>536</v>
      </c>
      <c r="E1948">
        <f>SUMIFS(NHGIS!B:B,NHGIS!A:A,TAZ!C1948)</f>
        <v>510</v>
      </c>
      <c r="F1948">
        <f t="shared" si="60"/>
        <v>536</v>
      </c>
      <c r="G1948">
        <f t="shared" si="61"/>
        <v>290</v>
      </c>
      <c r="H1948">
        <f>ROUND(VLOOKUP($C1948,NHGIS!$A$2:$H$4300,COLUMN(NHGIS!C$1))*F1948,0)</f>
        <v>246</v>
      </c>
      <c r="I1948">
        <f>ROUND(VLOOKUP($C1948,NHGIS!$A$2:$H$4300,COLUMN(NHGIS!D$1))*$F1948,0)</f>
        <v>63</v>
      </c>
      <c r="J1948">
        <f>ROUND(VLOOKUP($C1948,NHGIS!$A$2:$H$4300,COLUMN(NHGIS!E$1))*$F1948,0)</f>
        <v>135</v>
      </c>
      <c r="K1948">
        <f>ROUND(VLOOKUP($C1948,NHGIS!$A$2:$H$4300,COLUMN(NHGIS!F$1))*$F1948,0)</f>
        <v>23</v>
      </c>
      <c r="L1948">
        <f>ROUND(VLOOKUP($C1948,NHGIS!$A$2:$H$4300,COLUMN(NHGIS!G$1))*$F1948,0)</f>
        <v>154</v>
      </c>
      <c r="M1948">
        <f>ROUND(VLOOKUP($C1948,NHGIS!$A$2:$H$4300,COLUMN(NHGIS!H$1))*$F1948,0)</f>
        <v>161</v>
      </c>
    </row>
    <row r="1949" spans="1:13" x14ac:dyDescent="0.2">
      <c r="A1949">
        <v>1</v>
      </c>
      <c r="B1949" t="s">
        <v>17</v>
      </c>
      <c r="C1949">
        <v>1953</v>
      </c>
      <c r="D1949">
        <f>SUMIFS('MPO Data'!D:D,'MPO Data'!C:C,TAZ!C1949)</f>
        <v>340</v>
      </c>
      <c r="E1949">
        <f>SUMIFS(NHGIS!B:B,NHGIS!A:A,TAZ!C1949)</f>
        <v>323</v>
      </c>
      <c r="F1949">
        <f t="shared" si="60"/>
        <v>340</v>
      </c>
      <c r="G1949">
        <f t="shared" si="61"/>
        <v>280</v>
      </c>
      <c r="H1949">
        <f>ROUND(VLOOKUP($C1949,NHGIS!$A$2:$H$4300,COLUMN(NHGIS!C$1))*F1949,0)</f>
        <v>60</v>
      </c>
      <c r="I1949">
        <f>ROUND(VLOOKUP($C1949,NHGIS!$A$2:$H$4300,COLUMN(NHGIS!D$1))*$F1949,0)</f>
        <v>117</v>
      </c>
      <c r="J1949">
        <f>ROUND(VLOOKUP($C1949,NHGIS!$A$2:$H$4300,COLUMN(NHGIS!E$1))*$F1949,0)</f>
        <v>81</v>
      </c>
      <c r="K1949">
        <f>ROUND(VLOOKUP($C1949,NHGIS!$A$2:$H$4300,COLUMN(NHGIS!F$1))*$F1949,0)</f>
        <v>0</v>
      </c>
      <c r="L1949">
        <f>ROUND(VLOOKUP($C1949,NHGIS!$A$2:$H$4300,COLUMN(NHGIS!G$1))*$F1949,0)</f>
        <v>83</v>
      </c>
      <c r="M1949">
        <f>ROUND(VLOOKUP($C1949,NHGIS!$A$2:$H$4300,COLUMN(NHGIS!H$1))*$F1949,0)</f>
        <v>59</v>
      </c>
    </row>
    <row r="1950" spans="1:13" x14ac:dyDescent="0.2">
      <c r="A1950">
        <v>1</v>
      </c>
      <c r="B1950" t="s">
        <v>17</v>
      </c>
      <c r="C1950">
        <v>1954</v>
      </c>
      <c r="D1950">
        <f>SUMIFS('MPO Data'!D:D,'MPO Data'!C:C,TAZ!C1950)</f>
        <v>350</v>
      </c>
      <c r="E1950">
        <f>SUMIFS(NHGIS!B:B,NHGIS!A:A,TAZ!C1950)</f>
        <v>350</v>
      </c>
      <c r="F1950">
        <f t="shared" si="60"/>
        <v>350</v>
      </c>
      <c r="G1950">
        <f t="shared" si="61"/>
        <v>265</v>
      </c>
      <c r="H1950">
        <f>ROUND(VLOOKUP($C1950,NHGIS!$A$2:$H$4300,COLUMN(NHGIS!C$1))*F1950,0)</f>
        <v>85</v>
      </c>
      <c r="I1950">
        <f>ROUND(VLOOKUP($C1950,NHGIS!$A$2:$H$4300,COLUMN(NHGIS!D$1))*$F1950,0)</f>
        <v>116</v>
      </c>
      <c r="J1950">
        <f>ROUND(VLOOKUP($C1950,NHGIS!$A$2:$H$4300,COLUMN(NHGIS!E$1))*$F1950,0)</f>
        <v>49</v>
      </c>
      <c r="K1950">
        <f>ROUND(VLOOKUP($C1950,NHGIS!$A$2:$H$4300,COLUMN(NHGIS!F$1))*$F1950,0)</f>
        <v>36</v>
      </c>
      <c r="L1950">
        <f>ROUND(VLOOKUP($C1950,NHGIS!$A$2:$H$4300,COLUMN(NHGIS!G$1))*$F1950,0)</f>
        <v>75</v>
      </c>
      <c r="M1950">
        <f>ROUND(VLOOKUP($C1950,NHGIS!$A$2:$H$4300,COLUMN(NHGIS!H$1))*$F1950,0)</f>
        <v>74</v>
      </c>
    </row>
    <row r="1951" spans="1:13" x14ac:dyDescent="0.2">
      <c r="A1951">
        <v>1</v>
      </c>
      <c r="B1951" t="s">
        <v>17</v>
      </c>
      <c r="C1951">
        <v>1955</v>
      </c>
      <c r="D1951">
        <f>SUMIFS('MPO Data'!D:D,'MPO Data'!C:C,TAZ!C1951)</f>
        <v>507</v>
      </c>
      <c r="E1951">
        <f>SUMIFS(NHGIS!B:B,NHGIS!A:A,TAZ!C1951)</f>
        <v>687</v>
      </c>
      <c r="F1951">
        <f t="shared" si="60"/>
        <v>507</v>
      </c>
      <c r="G1951">
        <f t="shared" si="61"/>
        <v>321</v>
      </c>
      <c r="H1951">
        <f>ROUND(VLOOKUP($C1951,NHGIS!$A$2:$H$4300,COLUMN(NHGIS!C$1))*F1951,0)</f>
        <v>186</v>
      </c>
      <c r="I1951">
        <f>ROUND(VLOOKUP($C1951,NHGIS!$A$2:$H$4300,COLUMN(NHGIS!D$1))*$F1951,0)</f>
        <v>131</v>
      </c>
      <c r="J1951">
        <f>ROUND(VLOOKUP($C1951,NHGIS!$A$2:$H$4300,COLUMN(NHGIS!E$1))*$F1951,0)</f>
        <v>80</v>
      </c>
      <c r="K1951">
        <f>ROUND(VLOOKUP($C1951,NHGIS!$A$2:$H$4300,COLUMN(NHGIS!F$1))*$F1951,0)</f>
        <v>49</v>
      </c>
      <c r="L1951">
        <f>ROUND(VLOOKUP($C1951,NHGIS!$A$2:$H$4300,COLUMN(NHGIS!G$1))*$F1951,0)</f>
        <v>32</v>
      </c>
      <c r="M1951">
        <f>ROUND(VLOOKUP($C1951,NHGIS!$A$2:$H$4300,COLUMN(NHGIS!H$1))*$F1951,0)</f>
        <v>216</v>
      </c>
    </row>
    <row r="1952" spans="1:13" x14ac:dyDescent="0.2">
      <c r="A1952">
        <v>1</v>
      </c>
      <c r="B1952" t="s">
        <v>17</v>
      </c>
      <c r="C1952">
        <v>1956</v>
      </c>
      <c r="D1952">
        <f>SUMIFS('MPO Data'!D:D,'MPO Data'!C:C,TAZ!C1952)</f>
        <v>740</v>
      </c>
      <c r="E1952">
        <f>SUMIFS(NHGIS!B:B,NHGIS!A:A,TAZ!C1952)</f>
        <v>815</v>
      </c>
      <c r="F1952">
        <f t="shared" si="60"/>
        <v>740</v>
      </c>
      <c r="G1952">
        <f t="shared" si="61"/>
        <v>523</v>
      </c>
      <c r="H1952">
        <f>ROUND(VLOOKUP($C1952,NHGIS!$A$2:$H$4300,COLUMN(NHGIS!C$1))*F1952,0)</f>
        <v>217</v>
      </c>
      <c r="I1952">
        <f>ROUND(VLOOKUP($C1952,NHGIS!$A$2:$H$4300,COLUMN(NHGIS!D$1))*$F1952,0)</f>
        <v>116</v>
      </c>
      <c r="J1952">
        <f>ROUND(VLOOKUP($C1952,NHGIS!$A$2:$H$4300,COLUMN(NHGIS!E$1))*$F1952,0)</f>
        <v>109</v>
      </c>
      <c r="K1952">
        <f>ROUND(VLOOKUP($C1952,NHGIS!$A$2:$H$4300,COLUMN(NHGIS!F$1))*$F1952,0)</f>
        <v>219</v>
      </c>
      <c r="L1952">
        <f>ROUND(VLOOKUP($C1952,NHGIS!$A$2:$H$4300,COLUMN(NHGIS!G$1))*$F1952,0)</f>
        <v>104</v>
      </c>
      <c r="M1952">
        <f>ROUND(VLOOKUP($C1952,NHGIS!$A$2:$H$4300,COLUMN(NHGIS!H$1))*$F1952,0)</f>
        <v>192</v>
      </c>
    </row>
    <row r="1953" spans="1:13" x14ac:dyDescent="0.2">
      <c r="A1953">
        <v>1</v>
      </c>
      <c r="B1953" t="s">
        <v>17</v>
      </c>
      <c r="C1953">
        <v>1957</v>
      </c>
      <c r="D1953">
        <f>SUMIFS('MPO Data'!D:D,'MPO Data'!C:C,TAZ!C1953)</f>
        <v>376</v>
      </c>
      <c r="E1953">
        <f>SUMIFS(NHGIS!B:B,NHGIS!A:A,TAZ!C1953)</f>
        <v>353</v>
      </c>
      <c r="F1953">
        <f t="shared" si="60"/>
        <v>376</v>
      </c>
      <c r="G1953">
        <f t="shared" si="61"/>
        <v>230</v>
      </c>
      <c r="H1953">
        <f>ROUND(VLOOKUP($C1953,NHGIS!$A$2:$H$4300,COLUMN(NHGIS!C$1))*F1953,0)</f>
        <v>146</v>
      </c>
      <c r="I1953">
        <f>ROUND(VLOOKUP($C1953,NHGIS!$A$2:$H$4300,COLUMN(NHGIS!D$1))*$F1953,0)</f>
        <v>100</v>
      </c>
      <c r="J1953">
        <f>ROUND(VLOOKUP($C1953,NHGIS!$A$2:$H$4300,COLUMN(NHGIS!E$1))*$F1953,0)</f>
        <v>55</v>
      </c>
      <c r="K1953">
        <f>ROUND(VLOOKUP($C1953,NHGIS!$A$2:$H$4300,COLUMN(NHGIS!F$1))*$F1953,0)</f>
        <v>116</v>
      </c>
      <c r="L1953">
        <f>ROUND(VLOOKUP($C1953,NHGIS!$A$2:$H$4300,COLUMN(NHGIS!G$1))*$F1953,0)</f>
        <v>58</v>
      </c>
      <c r="M1953">
        <f>ROUND(VLOOKUP($C1953,NHGIS!$A$2:$H$4300,COLUMN(NHGIS!H$1))*$F1953,0)</f>
        <v>47</v>
      </c>
    </row>
    <row r="1954" spans="1:13" x14ac:dyDescent="0.2">
      <c r="A1954">
        <v>1</v>
      </c>
      <c r="B1954" t="s">
        <v>17</v>
      </c>
      <c r="C1954">
        <v>1958</v>
      </c>
      <c r="D1954">
        <f>SUMIFS('MPO Data'!D:D,'MPO Data'!C:C,TAZ!C1954)</f>
        <v>430</v>
      </c>
      <c r="E1954">
        <f>SUMIFS(NHGIS!B:B,NHGIS!A:A,TAZ!C1954)</f>
        <v>396</v>
      </c>
      <c r="F1954">
        <f t="shared" si="60"/>
        <v>430</v>
      </c>
      <c r="G1954">
        <f t="shared" si="61"/>
        <v>350</v>
      </c>
      <c r="H1954">
        <f>ROUND(VLOOKUP($C1954,NHGIS!$A$2:$H$4300,COLUMN(NHGIS!C$1))*F1954,0)</f>
        <v>80</v>
      </c>
      <c r="I1954">
        <f>ROUND(VLOOKUP($C1954,NHGIS!$A$2:$H$4300,COLUMN(NHGIS!D$1))*$F1954,0)</f>
        <v>72</v>
      </c>
      <c r="J1954">
        <f>ROUND(VLOOKUP($C1954,NHGIS!$A$2:$H$4300,COLUMN(NHGIS!E$1))*$F1954,0)</f>
        <v>38</v>
      </c>
      <c r="K1954">
        <f>ROUND(VLOOKUP($C1954,NHGIS!$A$2:$H$4300,COLUMN(NHGIS!F$1))*$F1954,0)</f>
        <v>76</v>
      </c>
      <c r="L1954">
        <f>ROUND(VLOOKUP($C1954,NHGIS!$A$2:$H$4300,COLUMN(NHGIS!G$1))*$F1954,0)</f>
        <v>0</v>
      </c>
      <c r="M1954">
        <f>ROUND(VLOOKUP($C1954,NHGIS!$A$2:$H$4300,COLUMN(NHGIS!H$1))*$F1954,0)</f>
        <v>244</v>
      </c>
    </row>
    <row r="1955" spans="1:13" x14ac:dyDescent="0.2">
      <c r="A1955">
        <v>1</v>
      </c>
      <c r="B1955" t="s">
        <v>17</v>
      </c>
      <c r="C1955">
        <v>1959</v>
      </c>
      <c r="D1955">
        <f>SUMIFS('MPO Data'!D:D,'MPO Data'!C:C,TAZ!C1955)</f>
        <v>543</v>
      </c>
      <c r="E1955">
        <f>SUMIFS(NHGIS!B:B,NHGIS!A:A,TAZ!C1955)</f>
        <v>630</v>
      </c>
      <c r="F1955">
        <f t="shared" si="60"/>
        <v>543</v>
      </c>
      <c r="G1955">
        <f t="shared" si="61"/>
        <v>422</v>
      </c>
      <c r="H1955">
        <f>ROUND(VLOOKUP($C1955,NHGIS!$A$2:$H$4300,COLUMN(NHGIS!C$1))*F1955,0)</f>
        <v>121</v>
      </c>
      <c r="I1955">
        <f>ROUND(VLOOKUP($C1955,NHGIS!$A$2:$H$4300,COLUMN(NHGIS!D$1))*$F1955,0)</f>
        <v>130</v>
      </c>
      <c r="J1955">
        <f>ROUND(VLOOKUP($C1955,NHGIS!$A$2:$H$4300,COLUMN(NHGIS!E$1))*$F1955,0)</f>
        <v>124</v>
      </c>
      <c r="K1955">
        <f>ROUND(VLOOKUP($C1955,NHGIS!$A$2:$H$4300,COLUMN(NHGIS!F$1))*$F1955,0)</f>
        <v>159</v>
      </c>
      <c r="L1955">
        <f>ROUND(VLOOKUP($C1955,NHGIS!$A$2:$H$4300,COLUMN(NHGIS!G$1))*$F1955,0)</f>
        <v>62</v>
      </c>
      <c r="M1955">
        <f>ROUND(VLOOKUP($C1955,NHGIS!$A$2:$H$4300,COLUMN(NHGIS!H$1))*$F1955,0)</f>
        <v>67</v>
      </c>
    </row>
    <row r="1956" spans="1:13" x14ac:dyDescent="0.2">
      <c r="A1956">
        <v>1</v>
      </c>
      <c r="B1956" t="s">
        <v>17</v>
      </c>
      <c r="C1956">
        <v>1960</v>
      </c>
      <c r="D1956">
        <f>SUMIFS('MPO Data'!D:D,'MPO Data'!C:C,TAZ!C1956)</f>
        <v>490</v>
      </c>
      <c r="E1956">
        <f>SUMIFS(NHGIS!B:B,NHGIS!A:A,TAZ!C1956)</f>
        <v>636</v>
      </c>
      <c r="F1956">
        <f t="shared" si="60"/>
        <v>490</v>
      </c>
      <c r="G1956">
        <f t="shared" si="61"/>
        <v>296</v>
      </c>
      <c r="H1956">
        <f>ROUND(VLOOKUP($C1956,NHGIS!$A$2:$H$4300,COLUMN(NHGIS!C$1))*F1956,0)</f>
        <v>194</v>
      </c>
      <c r="I1956">
        <f>ROUND(VLOOKUP($C1956,NHGIS!$A$2:$H$4300,COLUMN(NHGIS!D$1))*$F1956,0)</f>
        <v>60</v>
      </c>
      <c r="J1956">
        <f>ROUND(VLOOKUP($C1956,NHGIS!$A$2:$H$4300,COLUMN(NHGIS!E$1))*$F1956,0)</f>
        <v>161</v>
      </c>
      <c r="K1956">
        <f>ROUND(VLOOKUP($C1956,NHGIS!$A$2:$H$4300,COLUMN(NHGIS!F$1))*$F1956,0)</f>
        <v>34</v>
      </c>
      <c r="L1956">
        <f>ROUND(VLOOKUP($C1956,NHGIS!$A$2:$H$4300,COLUMN(NHGIS!G$1))*$F1956,0)</f>
        <v>112</v>
      </c>
      <c r="M1956">
        <f>ROUND(VLOOKUP($C1956,NHGIS!$A$2:$H$4300,COLUMN(NHGIS!H$1))*$F1956,0)</f>
        <v>123</v>
      </c>
    </row>
    <row r="1957" spans="1:13" x14ac:dyDescent="0.2">
      <c r="A1957">
        <v>1</v>
      </c>
      <c r="B1957" t="s">
        <v>17</v>
      </c>
      <c r="C1957">
        <v>1961</v>
      </c>
      <c r="D1957">
        <f>SUMIFS('MPO Data'!D:D,'MPO Data'!C:C,TAZ!C1957)</f>
        <v>413</v>
      </c>
      <c r="E1957">
        <f>SUMIFS(NHGIS!B:B,NHGIS!A:A,TAZ!C1957)</f>
        <v>464</v>
      </c>
      <c r="F1957">
        <f t="shared" si="60"/>
        <v>413</v>
      </c>
      <c r="G1957">
        <f t="shared" si="61"/>
        <v>335</v>
      </c>
      <c r="H1957">
        <f>ROUND(VLOOKUP($C1957,NHGIS!$A$2:$H$4300,COLUMN(NHGIS!C$1))*F1957,0)</f>
        <v>78</v>
      </c>
      <c r="I1957">
        <f>ROUND(VLOOKUP($C1957,NHGIS!$A$2:$H$4300,COLUMN(NHGIS!D$1))*$F1957,0)</f>
        <v>105</v>
      </c>
      <c r="J1957">
        <f>ROUND(VLOOKUP($C1957,NHGIS!$A$2:$H$4300,COLUMN(NHGIS!E$1))*$F1957,0)</f>
        <v>128</v>
      </c>
      <c r="K1957">
        <f>ROUND(VLOOKUP($C1957,NHGIS!$A$2:$H$4300,COLUMN(NHGIS!F$1))*$F1957,0)</f>
        <v>62</v>
      </c>
      <c r="L1957">
        <f>ROUND(VLOOKUP($C1957,NHGIS!$A$2:$H$4300,COLUMN(NHGIS!G$1))*$F1957,0)</f>
        <v>69</v>
      </c>
      <c r="M1957">
        <f>ROUND(VLOOKUP($C1957,NHGIS!$A$2:$H$4300,COLUMN(NHGIS!H$1))*$F1957,0)</f>
        <v>48</v>
      </c>
    </row>
    <row r="1958" spans="1:13" x14ac:dyDescent="0.2">
      <c r="A1958">
        <v>1</v>
      </c>
      <c r="B1958" t="s">
        <v>17</v>
      </c>
      <c r="C1958">
        <v>1962</v>
      </c>
      <c r="D1958">
        <f>SUMIFS('MPO Data'!D:D,'MPO Data'!C:C,TAZ!C1958)</f>
        <v>296</v>
      </c>
      <c r="E1958">
        <f>SUMIFS(NHGIS!B:B,NHGIS!A:A,TAZ!C1958)</f>
        <v>299.5</v>
      </c>
      <c r="F1958">
        <f t="shared" si="60"/>
        <v>296</v>
      </c>
      <c r="G1958">
        <f t="shared" si="61"/>
        <v>296</v>
      </c>
      <c r="H1958">
        <f>ROUND(VLOOKUP($C1958,NHGIS!$A$2:$H$4300,COLUMN(NHGIS!C$1))*F1958,0)</f>
        <v>0</v>
      </c>
      <c r="I1958">
        <f>ROUND(VLOOKUP($C1958,NHGIS!$A$2:$H$4300,COLUMN(NHGIS!D$1))*$F1958,0)</f>
        <v>74</v>
      </c>
      <c r="J1958">
        <f>ROUND(VLOOKUP($C1958,NHGIS!$A$2:$H$4300,COLUMN(NHGIS!E$1))*$F1958,0)</f>
        <v>72</v>
      </c>
      <c r="K1958">
        <f>ROUND(VLOOKUP($C1958,NHGIS!$A$2:$H$4300,COLUMN(NHGIS!F$1))*$F1958,0)</f>
        <v>25</v>
      </c>
      <c r="L1958">
        <f>ROUND(VLOOKUP($C1958,NHGIS!$A$2:$H$4300,COLUMN(NHGIS!G$1))*$F1958,0)</f>
        <v>51</v>
      </c>
      <c r="M1958">
        <f>ROUND(VLOOKUP($C1958,NHGIS!$A$2:$H$4300,COLUMN(NHGIS!H$1))*$F1958,0)</f>
        <v>74</v>
      </c>
    </row>
    <row r="1959" spans="1:13" x14ac:dyDescent="0.2">
      <c r="A1959">
        <v>1</v>
      </c>
      <c r="B1959" t="s">
        <v>17</v>
      </c>
      <c r="C1959">
        <v>1963</v>
      </c>
      <c r="D1959">
        <f>SUMIFS('MPO Data'!D:D,'MPO Data'!C:C,TAZ!C1959)</f>
        <v>927</v>
      </c>
      <c r="E1959">
        <f>SUMIFS(NHGIS!B:B,NHGIS!A:A,TAZ!C1959)</f>
        <v>979</v>
      </c>
      <c r="F1959">
        <f t="shared" si="60"/>
        <v>927</v>
      </c>
      <c r="G1959">
        <f t="shared" si="61"/>
        <v>691</v>
      </c>
      <c r="H1959">
        <f>ROUND(VLOOKUP($C1959,NHGIS!$A$2:$H$4300,COLUMN(NHGIS!C$1))*F1959,0)</f>
        <v>236</v>
      </c>
      <c r="I1959">
        <f>ROUND(VLOOKUP($C1959,NHGIS!$A$2:$H$4300,COLUMN(NHGIS!D$1))*$F1959,0)</f>
        <v>29</v>
      </c>
      <c r="J1959">
        <f>ROUND(VLOOKUP($C1959,NHGIS!$A$2:$H$4300,COLUMN(NHGIS!E$1))*$F1959,0)</f>
        <v>89</v>
      </c>
      <c r="K1959">
        <f>ROUND(VLOOKUP($C1959,NHGIS!$A$2:$H$4300,COLUMN(NHGIS!F$1))*$F1959,0)</f>
        <v>85</v>
      </c>
      <c r="L1959">
        <f>ROUND(VLOOKUP($C1959,NHGIS!$A$2:$H$4300,COLUMN(NHGIS!G$1))*$F1959,0)</f>
        <v>258</v>
      </c>
      <c r="M1959">
        <f>ROUND(VLOOKUP($C1959,NHGIS!$A$2:$H$4300,COLUMN(NHGIS!H$1))*$F1959,0)</f>
        <v>466</v>
      </c>
    </row>
    <row r="1960" spans="1:13" x14ac:dyDescent="0.2">
      <c r="A1960">
        <v>1</v>
      </c>
      <c r="B1960" t="s">
        <v>17</v>
      </c>
      <c r="C1960">
        <v>1964</v>
      </c>
      <c r="D1960">
        <f>SUMIFS('MPO Data'!D:D,'MPO Data'!C:C,TAZ!C1960)</f>
        <v>546</v>
      </c>
      <c r="E1960">
        <f>SUMIFS(NHGIS!B:B,NHGIS!A:A,TAZ!C1960)</f>
        <v>390</v>
      </c>
      <c r="F1960">
        <f t="shared" si="60"/>
        <v>546</v>
      </c>
      <c r="G1960">
        <f t="shared" si="61"/>
        <v>251</v>
      </c>
      <c r="H1960">
        <f>ROUND(VLOOKUP($C1960,NHGIS!$A$2:$H$4300,COLUMN(NHGIS!C$1))*F1960,0)</f>
        <v>295</v>
      </c>
      <c r="I1960">
        <f>ROUND(VLOOKUP($C1960,NHGIS!$A$2:$H$4300,COLUMN(NHGIS!D$1))*$F1960,0)</f>
        <v>62</v>
      </c>
      <c r="J1960">
        <f>ROUND(VLOOKUP($C1960,NHGIS!$A$2:$H$4300,COLUMN(NHGIS!E$1))*$F1960,0)</f>
        <v>230</v>
      </c>
      <c r="K1960">
        <f>ROUND(VLOOKUP($C1960,NHGIS!$A$2:$H$4300,COLUMN(NHGIS!F$1))*$F1960,0)</f>
        <v>77</v>
      </c>
      <c r="L1960">
        <f>ROUND(VLOOKUP($C1960,NHGIS!$A$2:$H$4300,COLUMN(NHGIS!G$1))*$F1960,0)</f>
        <v>69</v>
      </c>
      <c r="M1960">
        <f>ROUND(VLOOKUP($C1960,NHGIS!$A$2:$H$4300,COLUMN(NHGIS!H$1))*$F1960,0)</f>
        <v>109</v>
      </c>
    </row>
    <row r="1961" spans="1:13" x14ac:dyDescent="0.2">
      <c r="A1961">
        <v>1</v>
      </c>
      <c r="B1961" t="s">
        <v>17</v>
      </c>
      <c r="C1961">
        <v>1965</v>
      </c>
      <c r="D1961">
        <f>SUMIFS('MPO Data'!D:D,'MPO Data'!C:C,TAZ!C1961)</f>
        <v>841</v>
      </c>
      <c r="E1961">
        <f>SUMIFS(NHGIS!B:B,NHGIS!A:A,TAZ!C1961)</f>
        <v>845</v>
      </c>
      <c r="F1961">
        <f t="shared" si="60"/>
        <v>841</v>
      </c>
      <c r="G1961">
        <f t="shared" si="61"/>
        <v>534</v>
      </c>
      <c r="H1961">
        <f>ROUND(VLOOKUP($C1961,NHGIS!$A$2:$H$4300,COLUMN(NHGIS!C$1))*F1961,0)</f>
        <v>307</v>
      </c>
      <c r="I1961">
        <f>ROUND(VLOOKUP($C1961,NHGIS!$A$2:$H$4300,COLUMN(NHGIS!D$1))*$F1961,0)</f>
        <v>50</v>
      </c>
      <c r="J1961">
        <f>ROUND(VLOOKUP($C1961,NHGIS!$A$2:$H$4300,COLUMN(NHGIS!E$1))*$F1961,0)</f>
        <v>198</v>
      </c>
      <c r="K1961">
        <f>ROUND(VLOOKUP($C1961,NHGIS!$A$2:$H$4300,COLUMN(NHGIS!F$1))*$F1961,0)</f>
        <v>53</v>
      </c>
      <c r="L1961">
        <f>ROUND(VLOOKUP($C1961,NHGIS!$A$2:$H$4300,COLUMN(NHGIS!G$1))*$F1961,0)</f>
        <v>113</v>
      </c>
      <c r="M1961">
        <f>ROUND(VLOOKUP($C1961,NHGIS!$A$2:$H$4300,COLUMN(NHGIS!H$1))*$F1961,0)</f>
        <v>427</v>
      </c>
    </row>
    <row r="1962" spans="1:13" x14ac:dyDescent="0.2">
      <c r="A1962">
        <v>1</v>
      </c>
      <c r="B1962" t="s">
        <v>17</v>
      </c>
      <c r="C1962">
        <v>1966</v>
      </c>
      <c r="D1962">
        <f>SUMIFS('MPO Data'!D:D,'MPO Data'!C:C,TAZ!C1962)</f>
        <v>637</v>
      </c>
      <c r="E1962">
        <f>SUMIFS(NHGIS!B:B,NHGIS!A:A,TAZ!C1962)</f>
        <v>645</v>
      </c>
      <c r="F1962">
        <f t="shared" si="60"/>
        <v>637</v>
      </c>
      <c r="G1962">
        <f t="shared" si="61"/>
        <v>359</v>
      </c>
      <c r="H1962">
        <f>ROUND(VLOOKUP($C1962,NHGIS!$A$2:$H$4300,COLUMN(NHGIS!C$1))*F1962,0)</f>
        <v>278</v>
      </c>
      <c r="I1962">
        <f>ROUND(VLOOKUP($C1962,NHGIS!$A$2:$H$4300,COLUMN(NHGIS!D$1))*$F1962,0)</f>
        <v>115</v>
      </c>
      <c r="J1962">
        <f>ROUND(VLOOKUP($C1962,NHGIS!$A$2:$H$4300,COLUMN(NHGIS!E$1))*$F1962,0)</f>
        <v>105</v>
      </c>
      <c r="K1962">
        <f>ROUND(VLOOKUP($C1962,NHGIS!$A$2:$H$4300,COLUMN(NHGIS!F$1))*$F1962,0)</f>
        <v>172</v>
      </c>
      <c r="L1962">
        <f>ROUND(VLOOKUP($C1962,NHGIS!$A$2:$H$4300,COLUMN(NHGIS!G$1))*$F1962,0)</f>
        <v>145</v>
      </c>
      <c r="M1962">
        <f>ROUND(VLOOKUP($C1962,NHGIS!$A$2:$H$4300,COLUMN(NHGIS!H$1))*$F1962,0)</f>
        <v>101</v>
      </c>
    </row>
    <row r="1963" spans="1:13" x14ac:dyDescent="0.2">
      <c r="A1963">
        <v>1</v>
      </c>
      <c r="B1963" t="s">
        <v>17</v>
      </c>
      <c r="C1963">
        <v>1967</v>
      </c>
      <c r="D1963">
        <f>SUMIFS('MPO Data'!D:D,'MPO Data'!C:C,TAZ!C1963)</f>
        <v>737</v>
      </c>
      <c r="E1963">
        <f>SUMIFS(NHGIS!B:B,NHGIS!A:A,TAZ!C1963)</f>
        <v>786</v>
      </c>
      <c r="F1963">
        <f t="shared" si="60"/>
        <v>737</v>
      </c>
      <c r="G1963">
        <f t="shared" si="61"/>
        <v>497</v>
      </c>
      <c r="H1963">
        <f>ROUND(VLOOKUP($C1963,NHGIS!$A$2:$H$4300,COLUMN(NHGIS!C$1))*F1963,0)</f>
        <v>240</v>
      </c>
      <c r="I1963">
        <f>ROUND(VLOOKUP($C1963,NHGIS!$A$2:$H$4300,COLUMN(NHGIS!D$1))*$F1963,0)</f>
        <v>181</v>
      </c>
      <c r="J1963">
        <f>ROUND(VLOOKUP($C1963,NHGIS!$A$2:$H$4300,COLUMN(NHGIS!E$1))*$F1963,0)</f>
        <v>139</v>
      </c>
      <c r="K1963">
        <f>ROUND(VLOOKUP($C1963,NHGIS!$A$2:$H$4300,COLUMN(NHGIS!F$1))*$F1963,0)</f>
        <v>96</v>
      </c>
      <c r="L1963">
        <f>ROUND(VLOOKUP($C1963,NHGIS!$A$2:$H$4300,COLUMN(NHGIS!G$1))*$F1963,0)</f>
        <v>202</v>
      </c>
      <c r="M1963">
        <f>ROUND(VLOOKUP($C1963,NHGIS!$A$2:$H$4300,COLUMN(NHGIS!H$1))*$F1963,0)</f>
        <v>120</v>
      </c>
    </row>
    <row r="1964" spans="1:13" x14ac:dyDescent="0.2">
      <c r="A1964">
        <v>1</v>
      </c>
      <c r="B1964" t="s">
        <v>17</v>
      </c>
      <c r="C1964">
        <v>1968</v>
      </c>
      <c r="D1964">
        <f>SUMIFS('MPO Data'!D:D,'MPO Data'!C:C,TAZ!C1964)</f>
        <v>954</v>
      </c>
      <c r="E1964">
        <f>SUMIFS(NHGIS!B:B,NHGIS!A:A,TAZ!C1964)</f>
        <v>1101</v>
      </c>
      <c r="F1964">
        <f t="shared" si="60"/>
        <v>954</v>
      </c>
      <c r="G1964">
        <f t="shared" si="61"/>
        <v>521</v>
      </c>
      <c r="H1964">
        <f>ROUND(VLOOKUP($C1964,NHGIS!$A$2:$H$4300,COLUMN(NHGIS!C$1))*F1964,0)</f>
        <v>433</v>
      </c>
      <c r="I1964">
        <f>ROUND(VLOOKUP($C1964,NHGIS!$A$2:$H$4300,COLUMN(NHGIS!D$1))*$F1964,0)</f>
        <v>99</v>
      </c>
      <c r="J1964">
        <f>ROUND(VLOOKUP($C1964,NHGIS!$A$2:$H$4300,COLUMN(NHGIS!E$1))*$F1964,0)</f>
        <v>288</v>
      </c>
      <c r="K1964">
        <f>ROUND(VLOOKUP($C1964,NHGIS!$A$2:$H$4300,COLUMN(NHGIS!F$1))*$F1964,0)</f>
        <v>117</v>
      </c>
      <c r="L1964">
        <f>ROUND(VLOOKUP($C1964,NHGIS!$A$2:$H$4300,COLUMN(NHGIS!G$1))*$F1964,0)</f>
        <v>137</v>
      </c>
      <c r="M1964">
        <f>ROUND(VLOOKUP($C1964,NHGIS!$A$2:$H$4300,COLUMN(NHGIS!H$1))*$F1964,0)</f>
        <v>314</v>
      </c>
    </row>
    <row r="1965" spans="1:13" x14ac:dyDescent="0.2">
      <c r="A1965">
        <v>1</v>
      </c>
      <c r="B1965" t="s">
        <v>17</v>
      </c>
      <c r="C1965">
        <v>1969</v>
      </c>
      <c r="D1965">
        <f>SUMIFS('MPO Data'!D:D,'MPO Data'!C:C,TAZ!C1965)</f>
        <v>461</v>
      </c>
      <c r="E1965">
        <f>SUMIFS(NHGIS!B:B,NHGIS!A:A,TAZ!C1965)</f>
        <v>524</v>
      </c>
      <c r="F1965">
        <f t="shared" si="60"/>
        <v>461</v>
      </c>
      <c r="G1965">
        <f t="shared" si="61"/>
        <v>329</v>
      </c>
      <c r="H1965">
        <f>ROUND(VLOOKUP($C1965,NHGIS!$A$2:$H$4300,COLUMN(NHGIS!C$1))*F1965,0)</f>
        <v>132</v>
      </c>
      <c r="I1965">
        <f>ROUND(VLOOKUP($C1965,NHGIS!$A$2:$H$4300,COLUMN(NHGIS!D$1))*$F1965,0)</f>
        <v>117</v>
      </c>
      <c r="J1965">
        <f>ROUND(VLOOKUP($C1965,NHGIS!$A$2:$H$4300,COLUMN(NHGIS!E$1))*$F1965,0)</f>
        <v>154</v>
      </c>
      <c r="K1965">
        <f>ROUND(VLOOKUP($C1965,NHGIS!$A$2:$H$4300,COLUMN(NHGIS!F$1))*$F1965,0)</f>
        <v>111</v>
      </c>
      <c r="L1965">
        <f>ROUND(VLOOKUP($C1965,NHGIS!$A$2:$H$4300,COLUMN(NHGIS!G$1))*$F1965,0)</f>
        <v>48</v>
      </c>
      <c r="M1965">
        <f>ROUND(VLOOKUP($C1965,NHGIS!$A$2:$H$4300,COLUMN(NHGIS!H$1))*$F1965,0)</f>
        <v>31</v>
      </c>
    </row>
    <row r="1966" spans="1:13" x14ac:dyDescent="0.2">
      <c r="A1966">
        <v>1</v>
      </c>
      <c r="B1966" t="s">
        <v>17</v>
      </c>
      <c r="C1966">
        <v>1970</v>
      </c>
      <c r="D1966">
        <f>SUMIFS('MPO Data'!D:D,'MPO Data'!C:C,TAZ!C1966)</f>
        <v>345</v>
      </c>
      <c r="E1966">
        <f>SUMIFS(NHGIS!B:B,NHGIS!A:A,TAZ!C1966)</f>
        <v>322</v>
      </c>
      <c r="F1966">
        <f t="shared" si="60"/>
        <v>345</v>
      </c>
      <c r="G1966">
        <f t="shared" si="61"/>
        <v>250</v>
      </c>
      <c r="H1966">
        <f>ROUND(VLOOKUP($C1966,NHGIS!$A$2:$H$4300,COLUMN(NHGIS!C$1))*F1966,0)</f>
        <v>95</v>
      </c>
      <c r="I1966">
        <f>ROUND(VLOOKUP($C1966,NHGIS!$A$2:$H$4300,COLUMN(NHGIS!D$1))*$F1966,0)</f>
        <v>140</v>
      </c>
      <c r="J1966">
        <f>ROUND(VLOOKUP($C1966,NHGIS!$A$2:$H$4300,COLUMN(NHGIS!E$1))*$F1966,0)</f>
        <v>80</v>
      </c>
      <c r="K1966">
        <f>ROUND(VLOOKUP($C1966,NHGIS!$A$2:$H$4300,COLUMN(NHGIS!F$1))*$F1966,0)</f>
        <v>63</v>
      </c>
      <c r="L1966">
        <f>ROUND(VLOOKUP($C1966,NHGIS!$A$2:$H$4300,COLUMN(NHGIS!G$1))*$F1966,0)</f>
        <v>19</v>
      </c>
      <c r="M1966">
        <f>ROUND(VLOOKUP($C1966,NHGIS!$A$2:$H$4300,COLUMN(NHGIS!H$1))*$F1966,0)</f>
        <v>42</v>
      </c>
    </row>
    <row r="1967" spans="1:13" x14ac:dyDescent="0.2">
      <c r="A1967">
        <v>1</v>
      </c>
      <c r="B1967" t="s">
        <v>17</v>
      </c>
      <c r="C1967">
        <v>1971</v>
      </c>
      <c r="D1967">
        <f>SUMIFS('MPO Data'!D:D,'MPO Data'!C:C,TAZ!C1967)</f>
        <v>821</v>
      </c>
      <c r="E1967">
        <f>SUMIFS(NHGIS!B:B,NHGIS!A:A,TAZ!C1967)</f>
        <v>1129</v>
      </c>
      <c r="F1967">
        <f t="shared" si="60"/>
        <v>821</v>
      </c>
      <c r="G1967">
        <f t="shared" si="61"/>
        <v>620</v>
      </c>
      <c r="H1967">
        <f>ROUND(VLOOKUP($C1967,NHGIS!$A$2:$H$4300,COLUMN(NHGIS!C$1))*F1967,0)</f>
        <v>201</v>
      </c>
      <c r="I1967">
        <f>ROUND(VLOOKUP($C1967,NHGIS!$A$2:$H$4300,COLUMN(NHGIS!D$1))*$F1967,0)</f>
        <v>149</v>
      </c>
      <c r="J1967">
        <f>ROUND(VLOOKUP($C1967,NHGIS!$A$2:$H$4300,COLUMN(NHGIS!E$1))*$F1967,0)</f>
        <v>221</v>
      </c>
      <c r="K1967">
        <f>ROUND(VLOOKUP($C1967,NHGIS!$A$2:$H$4300,COLUMN(NHGIS!F$1))*$F1967,0)</f>
        <v>188</v>
      </c>
      <c r="L1967">
        <f>ROUND(VLOOKUP($C1967,NHGIS!$A$2:$H$4300,COLUMN(NHGIS!G$1))*$F1967,0)</f>
        <v>84</v>
      </c>
      <c r="M1967">
        <f>ROUND(VLOOKUP($C1967,NHGIS!$A$2:$H$4300,COLUMN(NHGIS!H$1))*$F1967,0)</f>
        <v>179</v>
      </c>
    </row>
    <row r="1968" spans="1:13" x14ac:dyDescent="0.2">
      <c r="A1968">
        <v>1</v>
      </c>
      <c r="B1968" t="s">
        <v>17</v>
      </c>
      <c r="C1968">
        <v>1972</v>
      </c>
      <c r="D1968">
        <f>SUMIFS('MPO Data'!D:D,'MPO Data'!C:C,TAZ!C1968)</f>
        <v>273</v>
      </c>
      <c r="E1968">
        <f>SUMIFS(NHGIS!B:B,NHGIS!A:A,TAZ!C1968)</f>
        <v>229</v>
      </c>
      <c r="F1968">
        <f t="shared" si="60"/>
        <v>273</v>
      </c>
      <c r="G1968">
        <f t="shared" si="61"/>
        <v>206</v>
      </c>
      <c r="H1968">
        <f>ROUND(VLOOKUP($C1968,NHGIS!$A$2:$H$4300,COLUMN(NHGIS!C$1))*F1968,0)</f>
        <v>67</v>
      </c>
      <c r="I1968">
        <f>ROUND(VLOOKUP($C1968,NHGIS!$A$2:$H$4300,COLUMN(NHGIS!D$1))*$F1968,0)</f>
        <v>0</v>
      </c>
      <c r="J1968">
        <f>ROUND(VLOOKUP($C1968,NHGIS!$A$2:$H$4300,COLUMN(NHGIS!E$1))*$F1968,0)</f>
        <v>67</v>
      </c>
      <c r="K1968">
        <f>ROUND(VLOOKUP($C1968,NHGIS!$A$2:$H$4300,COLUMN(NHGIS!F$1))*$F1968,0)</f>
        <v>91</v>
      </c>
      <c r="L1968">
        <f>ROUND(VLOOKUP($C1968,NHGIS!$A$2:$H$4300,COLUMN(NHGIS!G$1))*$F1968,0)</f>
        <v>41</v>
      </c>
      <c r="M1968">
        <f>ROUND(VLOOKUP($C1968,NHGIS!$A$2:$H$4300,COLUMN(NHGIS!H$1))*$F1968,0)</f>
        <v>75</v>
      </c>
    </row>
    <row r="1969" spans="1:13" x14ac:dyDescent="0.2">
      <c r="A1969">
        <v>1</v>
      </c>
      <c r="B1969" t="s">
        <v>17</v>
      </c>
      <c r="C1969">
        <v>1973</v>
      </c>
      <c r="D1969">
        <f>SUMIFS('MPO Data'!D:D,'MPO Data'!C:C,TAZ!C1969)</f>
        <v>568</v>
      </c>
      <c r="E1969">
        <f>SUMIFS(NHGIS!B:B,NHGIS!A:A,TAZ!C1969)</f>
        <v>860</v>
      </c>
      <c r="F1969">
        <f t="shared" si="60"/>
        <v>568</v>
      </c>
      <c r="G1969">
        <f t="shared" si="61"/>
        <v>431</v>
      </c>
      <c r="H1969">
        <f>ROUND(VLOOKUP($C1969,NHGIS!$A$2:$H$4300,COLUMN(NHGIS!C$1))*F1969,0)</f>
        <v>137</v>
      </c>
      <c r="I1969">
        <f>ROUND(VLOOKUP($C1969,NHGIS!$A$2:$H$4300,COLUMN(NHGIS!D$1))*$F1969,0)</f>
        <v>107</v>
      </c>
      <c r="J1969">
        <f>ROUND(VLOOKUP($C1969,NHGIS!$A$2:$H$4300,COLUMN(NHGIS!E$1))*$F1969,0)</f>
        <v>102</v>
      </c>
      <c r="K1969">
        <f>ROUND(VLOOKUP($C1969,NHGIS!$A$2:$H$4300,COLUMN(NHGIS!F$1))*$F1969,0)</f>
        <v>73</v>
      </c>
      <c r="L1969">
        <f>ROUND(VLOOKUP($C1969,NHGIS!$A$2:$H$4300,COLUMN(NHGIS!G$1))*$F1969,0)</f>
        <v>81</v>
      </c>
      <c r="M1969">
        <f>ROUND(VLOOKUP($C1969,NHGIS!$A$2:$H$4300,COLUMN(NHGIS!H$1))*$F1969,0)</f>
        <v>205</v>
      </c>
    </row>
    <row r="1970" spans="1:13" x14ac:dyDescent="0.2">
      <c r="A1970">
        <v>1</v>
      </c>
      <c r="B1970" t="s">
        <v>17</v>
      </c>
      <c r="C1970">
        <v>1974</v>
      </c>
      <c r="D1970">
        <f>SUMIFS('MPO Data'!D:D,'MPO Data'!C:C,TAZ!C1970)</f>
        <v>261</v>
      </c>
      <c r="E1970">
        <f>SUMIFS(NHGIS!B:B,NHGIS!A:A,TAZ!C1970)</f>
        <v>288</v>
      </c>
      <c r="F1970">
        <f t="shared" si="60"/>
        <v>261</v>
      </c>
      <c r="G1970">
        <f t="shared" si="61"/>
        <v>140</v>
      </c>
      <c r="H1970">
        <f>ROUND(VLOOKUP($C1970,NHGIS!$A$2:$H$4300,COLUMN(NHGIS!C$1))*F1970,0)</f>
        <v>121</v>
      </c>
      <c r="I1970">
        <f>ROUND(VLOOKUP($C1970,NHGIS!$A$2:$H$4300,COLUMN(NHGIS!D$1))*$F1970,0)</f>
        <v>61</v>
      </c>
      <c r="J1970">
        <f>ROUND(VLOOKUP($C1970,NHGIS!$A$2:$H$4300,COLUMN(NHGIS!E$1))*$F1970,0)</f>
        <v>48</v>
      </c>
      <c r="K1970">
        <f>ROUND(VLOOKUP($C1970,NHGIS!$A$2:$H$4300,COLUMN(NHGIS!F$1))*$F1970,0)</f>
        <v>0</v>
      </c>
      <c r="L1970">
        <f>ROUND(VLOOKUP($C1970,NHGIS!$A$2:$H$4300,COLUMN(NHGIS!G$1))*$F1970,0)</f>
        <v>23</v>
      </c>
      <c r="M1970">
        <f>ROUND(VLOOKUP($C1970,NHGIS!$A$2:$H$4300,COLUMN(NHGIS!H$1))*$F1970,0)</f>
        <v>130</v>
      </c>
    </row>
    <row r="1971" spans="1:13" x14ac:dyDescent="0.2">
      <c r="A1971">
        <v>1</v>
      </c>
      <c r="B1971" t="s">
        <v>17</v>
      </c>
      <c r="C1971">
        <v>1975</v>
      </c>
      <c r="D1971">
        <f>SUMIFS('MPO Data'!D:D,'MPO Data'!C:C,TAZ!C1971)</f>
        <v>918</v>
      </c>
      <c r="E1971">
        <f>SUMIFS(NHGIS!B:B,NHGIS!A:A,TAZ!C1971)</f>
        <v>959</v>
      </c>
      <c r="F1971">
        <f t="shared" si="60"/>
        <v>918</v>
      </c>
      <c r="G1971">
        <f t="shared" si="61"/>
        <v>504</v>
      </c>
      <c r="H1971">
        <f>ROUND(VLOOKUP($C1971,NHGIS!$A$2:$H$4300,COLUMN(NHGIS!C$1))*F1971,0)</f>
        <v>414</v>
      </c>
      <c r="I1971">
        <f>ROUND(VLOOKUP($C1971,NHGIS!$A$2:$H$4300,COLUMN(NHGIS!D$1))*$F1971,0)</f>
        <v>26</v>
      </c>
      <c r="J1971">
        <f>ROUND(VLOOKUP($C1971,NHGIS!$A$2:$H$4300,COLUMN(NHGIS!E$1))*$F1971,0)</f>
        <v>10</v>
      </c>
      <c r="K1971">
        <f>ROUND(VLOOKUP($C1971,NHGIS!$A$2:$H$4300,COLUMN(NHGIS!F$1))*$F1971,0)</f>
        <v>49</v>
      </c>
      <c r="L1971">
        <f>ROUND(VLOOKUP($C1971,NHGIS!$A$2:$H$4300,COLUMN(NHGIS!G$1))*$F1971,0)</f>
        <v>175</v>
      </c>
      <c r="M1971">
        <f>ROUND(VLOOKUP($C1971,NHGIS!$A$2:$H$4300,COLUMN(NHGIS!H$1))*$F1971,0)</f>
        <v>659</v>
      </c>
    </row>
    <row r="1972" spans="1:13" x14ac:dyDescent="0.2">
      <c r="A1972">
        <v>1</v>
      </c>
      <c r="B1972" t="s">
        <v>17</v>
      </c>
      <c r="C1972">
        <v>1976</v>
      </c>
      <c r="D1972">
        <f>SUMIFS('MPO Data'!D:D,'MPO Data'!C:C,TAZ!C1972)</f>
        <v>453</v>
      </c>
      <c r="E1972">
        <f>SUMIFS(NHGIS!B:B,NHGIS!A:A,TAZ!C1972)</f>
        <v>549</v>
      </c>
      <c r="F1972">
        <f t="shared" si="60"/>
        <v>453</v>
      </c>
      <c r="G1972">
        <f t="shared" si="61"/>
        <v>238</v>
      </c>
      <c r="H1972">
        <f>ROUND(VLOOKUP($C1972,NHGIS!$A$2:$H$4300,COLUMN(NHGIS!C$1))*F1972,0)</f>
        <v>215</v>
      </c>
      <c r="I1972">
        <f>ROUND(VLOOKUP($C1972,NHGIS!$A$2:$H$4300,COLUMN(NHGIS!D$1))*$F1972,0)</f>
        <v>23</v>
      </c>
      <c r="J1972">
        <f>ROUND(VLOOKUP($C1972,NHGIS!$A$2:$H$4300,COLUMN(NHGIS!E$1))*$F1972,0)</f>
        <v>69</v>
      </c>
      <c r="K1972">
        <f>ROUND(VLOOKUP($C1972,NHGIS!$A$2:$H$4300,COLUMN(NHGIS!F$1))*$F1972,0)</f>
        <v>83</v>
      </c>
      <c r="L1972">
        <f>ROUND(VLOOKUP($C1972,NHGIS!$A$2:$H$4300,COLUMN(NHGIS!G$1))*$F1972,0)</f>
        <v>79</v>
      </c>
      <c r="M1972">
        <f>ROUND(VLOOKUP($C1972,NHGIS!$A$2:$H$4300,COLUMN(NHGIS!H$1))*$F1972,0)</f>
        <v>198</v>
      </c>
    </row>
    <row r="1973" spans="1:13" x14ac:dyDescent="0.2">
      <c r="A1973">
        <v>1</v>
      </c>
      <c r="B1973" t="s">
        <v>17</v>
      </c>
      <c r="C1973">
        <v>1977</v>
      </c>
      <c r="D1973">
        <f>SUMIFS('MPO Data'!D:D,'MPO Data'!C:C,TAZ!C1973)</f>
        <v>787</v>
      </c>
      <c r="E1973">
        <f>SUMIFS(NHGIS!B:B,NHGIS!A:A,TAZ!C1973)</f>
        <v>683</v>
      </c>
      <c r="F1973">
        <f t="shared" si="60"/>
        <v>787</v>
      </c>
      <c r="G1973">
        <f t="shared" si="61"/>
        <v>408</v>
      </c>
      <c r="H1973">
        <f>ROUND(VLOOKUP($C1973,NHGIS!$A$2:$H$4300,COLUMN(NHGIS!C$1))*F1973,0)</f>
        <v>379</v>
      </c>
      <c r="I1973">
        <f>ROUND(VLOOKUP($C1973,NHGIS!$A$2:$H$4300,COLUMN(NHGIS!D$1))*$F1973,0)</f>
        <v>40</v>
      </c>
      <c r="J1973">
        <f>ROUND(VLOOKUP($C1973,NHGIS!$A$2:$H$4300,COLUMN(NHGIS!E$1))*$F1973,0)</f>
        <v>94</v>
      </c>
      <c r="K1973">
        <f>ROUND(VLOOKUP($C1973,NHGIS!$A$2:$H$4300,COLUMN(NHGIS!F$1))*$F1973,0)</f>
        <v>115</v>
      </c>
      <c r="L1973">
        <f>ROUND(VLOOKUP($C1973,NHGIS!$A$2:$H$4300,COLUMN(NHGIS!G$1))*$F1973,0)</f>
        <v>270</v>
      </c>
      <c r="M1973">
        <f>ROUND(VLOOKUP($C1973,NHGIS!$A$2:$H$4300,COLUMN(NHGIS!H$1))*$F1973,0)</f>
        <v>267</v>
      </c>
    </row>
    <row r="1974" spans="1:13" x14ac:dyDescent="0.2">
      <c r="A1974">
        <v>1</v>
      </c>
      <c r="B1974" t="s">
        <v>17</v>
      </c>
      <c r="C1974">
        <v>1978</v>
      </c>
      <c r="D1974">
        <f>SUMIFS('MPO Data'!D:D,'MPO Data'!C:C,TAZ!C1974)</f>
        <v>202</v>
      </c>
      <c r="E1974">
        <f>SUMIFS(NHGIS!B:B,NHGIS!A:A,TAZ!C1974)</f>
        <v>222</v>
      </c>
      <c r="F1974">
        <f t="shared" si="60"/>
        <v>202</v>
      </c>
      <c r="G1974">
        <f t="shared" si="61"/>
        <v>127</v>
      </c>
      <c r="H1974">
        <f>ROUND(VLOOKUP($C1974,NHGIS!$A$2:$H$4300,COLUMN(NHGIS!C$1))*F1974,0)</f>
        <v>75</v>
      </c>
      <c r="I1974">
        <f>ROUND(VLOOKUP($C1974,NHGIS!$A$2:$H$4300,COLUMN(NHGIS!D$1))*$F1974,0)</f>
        <v>47</v>
      </c>
      <c r="J1974">
        <f>ROUND(VLOOKUP($C1974,NHGIS!$A$2:$H$4300,COLUMN(NHGIS!E$1))*$F1974,0)</f>
        <v>31</v>
      </c>
      <c r="K1974">
        <f>ROUND(VLOOKUP($C1974,NHGIS!$A$2:$H$4300,COLUMN(NHGIS!F$1))*$F1974,0)</f>
        <v>26</v>
      </c>
      <c r="L1974">
        <f>ROUND(VLOOKUP($C1974,NHGIS!$A$2:$H$4300,COLUMN(NHGIS!G$1))*$F1974,0)</f>
        <v>54</v>
      </c>
      <c r="M1974">
        <f>ROUND(VLOOKUP($C1974,NHGIS!$A$2:$H$4300,COLUMN(NHGIS!H$1))*$F1974,0)</f>
        <v>43</v>
      </c>
    </row>
    <row r="1975" spans="1:13" x14ac:dyDescent="0.2">
      <c r="A1975">
        <v>1</v>
      </c>
      <c r="B1975" t="s">
        <v>17</v>
      </c>
      <c r="C1975">
        <v>1979</v>
      </c>
      <c r="D1975">
        <f>SUMIFS('MPO Data'!D:D,'MPO Data'!C:C,TAZ!C1975)</f>
        <v>227</v>
      </c>
      <c r="E1975">
        <f>SUMIFS(NHGIS!B:B,NHGIS!A:A,TAZ!C1975)</f>
        <v>314</v>
      </c>
      <c r="F1975">
        <f t="shared" si="60"/>
        <v>227</v>
      </c>
      <c r="G1975">
        <f t="shared" si="61"/>
        <v>188</v>
      </c>
      <c r="H1975">
        <f>ROUND(VLOOKUP($C1975,NHGIS!$A$2:$H$4300,COLUMN(NHGIS!C$1))*F1975,0)</f>
        <v>39</v>
      </c>
      <c r="I1975">
        <f>ROUND(VLOOKUP($C1975,NHGIS!$A$2:$H$4300,COLUMN(NHGIS!D$1))*$F1975,0)</f>
        <v>80</v>
      </c>
      <c r="J1975">
        <f>ROUND(VLOOKUP($C1975,NHGIS!$A$2:$H$4300,COLUMN(NHGIS!E$1))*$F1975,0)</f>
        <v>30</v>
      </c>
      <c r="K1975">
        <f>ROUND(VLOOKUP($C1975,NHGIS!$A$2:$H$4300,COLUMN(NHGIS!F$1))*$F1975,0)</f>
        <v>61</v>
      </c>
      <c r="L1975">
        <f>ROUND(VLOOKUP($C1975,NHGIS!$A$2:$H$4300,COLUMN(NHGIS!G$1))*$F1975,0)</f>
        <v>9</v>
      </c>
      <c r="M1975">
        <f>ROUND(VLOOKUP($C1975,NHGIS!$A$2:$H$4300,COLUMN(NHGIS!H$1))*$F1975,0)</f>
        <v>47</v>
      </c>
    </row>
    <row r="1976" spans="1:13" x14ac:dyDescent="0.2">
      <c r="A1976">
        <v>1</v>
      </c>
      <c r="B1976" t="s">
        <v>17</v>
      </c>
      <c r="C1976">
        <v>1980</v>
      </c>
      <c r="D1976">
        <f>SUMIFS('MPO Data'!D:D,'MPO Data'!C:C,TAZ!C1976)</f>
        <v>762</v>
      </c>
      <c r="E1976">
        <f>SUMIFS(NHGIS!B:B,NHGIS!A:A,TAZ!C1976)</f>
        <v>718</v>
      </c>
      <c r="F1976">
        <f t="shared" si="60"/>
        <v>762</v>
      </c>
      <c r="G1976">
        <f t="shared" si="61"/>
        <v>445</v>
      </c>
      <c r="H1976">
        <f>ROUND(VLOOKUP($C1976,NHGIS!$A$2:$H$4300,COLUMN(NHGIS!C$1))*F1976,0)</f>
        <v>317</v>
      </c>
      <c r="I1976">
        <f>ROUND(VLOOKUP($C1976,NHGIS!$A$2:$H$4300,COLUMN(NHGIS!D$1))*$F1976,0)</f>
        <v>101</v>
      </c>
      <c r="J1976">
        <f>ROUND(VLOOKUP($C1976,NHGIS!$A$2:$H$4300,COLUMN(NHGIS!E$1))*$F1976,0)</f>
        <v>236</v>
      </c>
      <c r="K1976">
        <f>ROUND(VLOOKUP($C1976,NHGIS!$A$2:$H$4300,COLUMN(NHGIS!F$1))*$F1976,0)</f>
        <v>177</v>
      </c>
      <c r="L1976">
        <f>ROUND(VLOOKUP($C1976,NHGIS!$A$2:$H$4300,COLUMN(NHGIS!G$1))*$F1976,0)</f>
        <v>89</v>
      </c>
      <c r="M1976">
        <f>ROUND(VLOOKUP($C1976,NHGIS!$A$2:$H$4300,COLUMN(NHGIS!H$1))*$F1976,0)</f>
        <v>159</v>
      </c>
    </row>
    <row r="1977" spans="1:13" x14ac:dyDescent="0.2">
      <c r="A1977">
        <v>1</v>
      </c>
      <c r="B1977" t="s">
        <v>17</v>
      </c>
      <c r="C1977">
        <v>1981</v>
      </c>
      <c r="D1977">
        <f>SUMIFS('MPO Data'!D:D,'MPO Data'!C:C,TAZ!C1977)</f>
        <v>380</v>
      </c>
      <c r="E1977">
        <f>SUMIFS(NHGIS!B:B,NHGIS!A:A,TAZ!C1977)</f>
        <v>444</v>
      </c>
      <c r="F1977">
        <f t="shared" si="60"/>
        <v>380</v>
      </c>
      <c r="G1977">
        <f t="shared" si="61"/>
        <v>211</v>
      </c>
      <c r="H1977">
        <f>ROUND(VLOOKUP($C1977,NHGIS!$A$2:$H$4300,COLUMN(NHGIS!C$1))*F1977,0)</f>
        <v>169</v>
      </c>
      <c r="I1977">
        <f>ROUND(VLOOKUP($C1977,NHGIS!$A$2:$H$4300,COLUMN(NHGIS!D$1))*$F1977,0)</f>
        <v>56</v>
      </c>
      <c r="J1977">
        <f>ROUND(VLOOKUP($C1977,NHGIS!$A$2:$H$4300,COLUMN(NHGIS!E$1))*$F1977,0)</f>
        <v>110</v>
      </c>
      <c r="K1977">
        <f>ROUND(VLOOKUP($C1977,NHGIS!$A$2:$H$4300,COLUMN(NHGIS!F$1))*$F1977,0)</f>
        <v>90</v>
      </c>
      <c r="L1977">
        <f>ROUND(VLOOKUP($C1977,NHGIS!$A$2:$H$4300,COLUMN(NHGIS!G$1))*$F1977,0)</f>
        <v>68</v>
      </c>
      <c r="M1977">
        <f>ROUND(VLOOKUP($C1977,NHGIS!$A$2:$H$4300,COLUMN(NHGIS!H$1))*$F1977,0)</f>
        <v>56</v>
      </c>
    </row>
    <row r="1978" spans="1:13" x14ac:dyDescent="0.2">
      <c r="A1978">
        <v>1</v>
      </c>
      <c r="B1978" t="s">
        <v>17</v>
      </c>
      <c r="C1978">
        <v>1982</v>
      </c>
      <c r="D1978">
        <f>SUMIFS('MPO Data'!D:D,'MPO Data'!C:C,TAZ!C1978)</f>
        <v>915</v>
      </c>
      <c r="E1978">
        <f>SUMIFS(NHGIS!B:B,NHGIS!A:A,TAZ!C1978)</f>
        <v>929</v>
      </c>
      <c r="F1978">
        <f t="shared" si="60"/>
        <v>915</v>
      </c>
      <c r="G1978">
        <f t="shared" si="61"/>
        <v>684</v>
      </c>
      <c r="H1978">
        <f>ROUND(VLOOKUP($C1978,NHGIS!$A$2:$H$4300,COLUMN(NHGIS!C$1))*F1978,0)</f>
        <v>231</v>
      </c>
      <c r="I1978">
        <f>ROUND(VLOOKUP($C1978,NHGIS!$A$2:$H$4300,COLUMN(NHGIS!D$1))*$F1978,0)</f>
        <v>282</v>
      </c>
      <c r="J1978">
        <f>ROUND(VLOOKUP($C1978,NHGIS!$A$2:$H$4300,COLUMN(NHGIS!E$1))*$F1978,0)</f>
        <v>208</v>
      </c>
      <c r="K1978">
        <f>ROUND(VLOOKUP($C1978,NHGIS!$A$2:$H$4300,COLUMN(NHGIS!F$1))*$F1978,0)</f>
        <v>84</v>
      </c>
      <c r="L1978">
        <f>ROUND(VLOOKUP($C1978,NHGIS!$A$2:$H$4300,COLUMN(NHGIS!G$1))*$F1978,0)</f>
        <v>90</v>
      </c>
      <c r="M1978">
        <f>ROUND(VLOOKUP($C1978,NHGIS!$A$2:$H$4300,COLUMN(NHGIS!H$1))*$F1978,0)</f>
        <v>252</v>
      </c>
    </row>
    <row r="1979" spans="1:13" x14ac:dyDescent="0.2">
      <c r="A1979">
        <v>1</v>
      </c>
      <c r="B1979" t="s">
        <v>17</v>
      </c>
      <c r="C1979">
        <v>1983</v>
      </c>
      <c r="D1979">
        <f>SUMIFS('MPO Data'!D:D,'MPO Data'!C:C,TAZ!C1979)</f>
        <v>275</v>
      </c>
      <c r="E1979">
        <f>SUMIFS(NHGIS!B:B,NHGIS!A:A,TAZ!C1979)</f>
        <v>204</v>
      </c>
      <c r="F1979">
        <f t="shared" si="60"/>
        <v>275</v>
      </c>
      <c r="G1979">
        <f t="shared" si="61"/>
        <v>223</v>
      </c>
      <c r="H1979">
        <f>ROUND(VLOOKUP($C1979,NHGIS!$A$2:$H$4300,COLUMN(NHGIS!C$1))*F1979,0)</f>
        <v>52</v>
      </c>
      <c r="I1979">
        <f>ROUND(VLOOKUP($C1979,NHGIS!$A$2:$H$4300,COLUMN(NHGIS!D$1))*$F1979,0)</f>
        <v>41</v>
      </c>
      <c r="J1979">
        <f>ROUND(VLOOKUP($C1979,NHGIS!$A$2:$H$4300,COLUMN(NHGIS!E$1))*$F1979,0)</f>
        <v>40</v>
      </c>
      <c r="K1979">
        <f>ROUND(VLOOKUP($C1979,NHGIS!$A$2:$H$4300,COLUMN(NHGIS!F$1))*$F1979,0)</f>
        <v>55</v>
      </c>
      <c r="L1979">
        <f>ROUND(VLOOKUP($C1979,NHGIS!$A$2:$H$4300,COLUMN(NHGIS!G$1))*$F1979,0)</f>
        <v>35</v>
      </c>
      <c r="M1979">
        <f>ROUND(VLOOKUP($C1979,NHGIS!$A$2:$H$4300,COLUMN(NHGIS!H$1))*$F1979,0)</f>
        <v>103</v>
      </c>
    </row>
    <row r="1980" spans="1:13" x14ac:dyDescent="0.2">
      <c r="A1980">
        <v>1</v>
      </c>
      <c r="B1980" t="s">
        <v>17</v>
      </c>
      <c r="C1980">
        <v>1984</v>
      </c>
      <c r="D1980">
        <f>SUMIFS('MPO Data'!D:D,'MPO Data'!C:C,TAZ!C1980)</f>
        <v>492</v>
      </c>
      <c r="E1980">
        <f>SUMIFS(NHGIS!B:B,NHGIS!A:A,TAZ!C1980)</f>
        <v>510</v>
      </c>
      <c r="F1980">
        <f t="shared" si="60"/>
        <v>492</v>
      </c>
      <c r="G1980">
        <f t="shared" si="61"/>
        <v>274</v>
      </c>
      <c r="H1980">
        <f>ROUND(VLOOKUP($C1980,NHGIS!$A$2:$H$4300,COLUMN(NHGIS!C$1))*F1980,0)</f>
        <v>218</v>
      </c>
      <c r="I1980">
        <f>ROUND(VLOOKUP($C1980,NHGIS!$A$2:$H$4300,COLUMN(NHGIS!D$1))*$F1980,0)</f>
        <v>30</v>
      </c>
      <c r="J1980">
        <f>ROUND(VLOOKUP($C1980,NHGIS!$A$2:$H$4300,COLUMN(NHGIS!E$1))*$F1980,0)</f>
        <v>58</v>
      </c>
      <c r="K1980">
        <f>ROUND(VLOOKUP($C1980,NHGIS!$A$2:$H$4300,COLUMN(NHGIS!F$1))*$F1980,0)</f>
        <v>54</v>
      </c>
      <c r="L1980">
        <f>ROUND(VLOOKUP($C1980,NHGIS!$A$2:$H$4300,COLUMN(NHGIS!G$1))*$F1980,0)</f>
        <v>107</v>
      </c>
      <c r="M1980">
        <f>ROUND(VLOOKUP($C1980,NHGIS!$A$2:$H$4300,COLUMN(NHGIS!H$1))*$F1980,0)</f>
        <v>243</v>
      </c>
    </row>
    <row r="1981" spans="1:13" x14ac:dyDescent="0.2">
      <c r="A1981">
        <v>1</v>
      </c>
      <c r="B1981" t="s">
        <v>17</v>
      </c>
      <c r="C1981">
        <v>1985</v>
      </c>
      <c r="D1981">
        <f>SUMIFS('MPO Data'!D:D,'MPO Data'!C:C,TAZ!C1981)</f>
        <v>654</v>
      </c>
      <c r="E1981">
        <f>SUMIFS(NHGIS!B:B,NHGIS!A:A,TAZ!C1981)</f>
        <v>735</v>
      </c>
      <c r="F1981">
        <f t="shared" si="60"/>
        <v>654</v>
      </c>
      <c r="G1981">
        <f t="shared" si="61"/>
        <v>514</v>
      </c>
      <c r="H1981">
        <f>ROUND(VLOOKUP($C1981,NHGIS!$A$2:$H$4300,COLUMN(NHGIS!C$1))*F1981,0)</f>
        <v>140</v>
      </c>
      <c r="I1981">
        <f>ROUND(VLOOKUP($C1981,NHGIS!$A$2:$H$4300,COLUMN(NHGIS!D$1))*$F1981,0)</f>
        <v>71</v>
      </c>
      <c r="J1981">
        <f>ROUND(VLOOKUP($C1981,NHGIS!$A$2:$H$4300,COLUMN(NHGIS!E$1))*$F1981,0)</f>
        <v>111</v>
      </c>
      <c r="K1981">
        <f>ROUND(VLOOKUP($C1981,NHGIS!$A$2:$H$4300,COLUMN(NHGIS!F$1))*$F1981,0)</f>
        <v>204</v>
      </c>
      <c r="L1981">
        <f>ROUND(VLOOKUP($C1981,NHGIS!$A$2:$H$4300,COLUMN(NHGIS!G$1))*$F1981,0)</f>
        <v>80</v>
      </c>
      <c r="M1981">
        <f>ROUND(VLOOKUP($C1981,NHGIS!$A$2:$H$4300,COLUMN(NHGIS!H$1))*$F1981,0)</f>
        <v>188</v>
      </c>
    </row>
    <row r="1982" spans="1:13" x14ac:dyDescent="0.2">
      <c r="A1982">
        <v>1</v>
      </c>
      <c r="B1982" t="s">
        <v>17</v>
      </c>
      <c r="C1982">
        <v>1986</v>
      </c>
      <c r="D1982">
        <f>SUMIFS('MPO Data'!D:D,'MPO Data'!C:C,TAZ!C1982)</f>
        <v>460</v>
      </c>
      <c r="E1982">
        <f>SUMIFS(NHGIS!B:B,NHGIS!A:A,TAZ!C1982)</f>
        <v>390</v>
      </c>
      <c r="F1982">
        <f t="shared" si="60"/>
        <v>460</v>
      </c>
      <c r="G1982">
        <f t="shared" si="61"/>
        <v>347</v>
      </c>
      <c r="H1982">
        <f>ROUND(VLOOKUP($C1982,NHGIS!$A$2:$H$4300,COLUMN(NHGIS!C$1))*F1982,0)</f>
        <v>113</v>
      </c>
      <c r="I1982">
        <f>ROUND(VLOOKUP($C1982,NHGIS!$A$2:$H$4300,COLUMN(NHGIS!D$1))*$F1982,0)</f>
        <v>63</v>
      </c>
      <c r="J1982">
        <f>ROUND(VLOOKUP($C1982,NHGIS!$A$2:$H$4300,COLUMN(NHGIS!E$1))*$F1982,0)</f>
        <v>74</v>
      </c>
      <c r="K1982">
        <f>ROUND(VLOOKUP($C1982,NHGIS!$A$2:$H$4300,COLUMN(NHGIS!F$1))*$F1982,0)</f>
        <v>32</v>
      </c>
      <c r="L1982">
        <f>ROUND(VLOOKUP($C1982,NHGIS!$A$2:$H$4300,COLUMN(NHGIS!G$1))*$F1982,0)</f>
        <v>53</v>
      </c>
      <c r="M1982">
        <f>ROUND(VLOOKUP($C1982,NHGIS!$A$2:$H$4300,COLUMN(NHGIS!H$1))*$F1982,0)</f>
        <v>238</v>
      </c>
    </row>
    <row r="1983" spans="1:13" x14ac:dyDescent="0.2">
      <c r="A1983">
        <v>1</v>
      </c>
      <c r="B1983" t="s">
        <v>17</v>
      </c>
      <c r="C1983">
        <v>1987</v>
      </c>
      <c r="D1983">
        <f>SUMIFS('MPO Data'!D:D,'MPO Data'!C:C,TAZ!C1983)</f>
        <v>728</v>
      </c>
      <c r="E1983">
        <f>SUMIFS(NHGIS!B:B,NHGIS!A:A,TAZ!C1983)</f>
        <v>850</v>
      </c>
      <c r="F1983">
        <f t="shared" si="60"/>
        <v>728</v>
      </c>
      <c r="G1983">
        <f t="shared" si="61"/>
        <v>430</v>
      </c>
      <c r="H1983">
        <f>ROUND(VLOOKUP($C1983,NHGIS!$A$2:$H$4300,COLUMN(NHGIS!C$1))*F1983,0)</f>
        <v>298</v>
      </c>
      <c r="I1983">
        <f>ROUND(VLOOKUP($C1983,NHGIS!$A$2:$H$4300,COLUMN(NHGIS!D$1))*$F1983,0)</f>
        <v>146</v>
      </c>
      <c r="J1983">
        <f>ROUND(VLOOKUP($C1983,NHGIS!$A$2:$H$4300,COLUMN(NHGIS!E$1))*$F1983,0)</f>
        <v>101</v>
      </c>
      <c r="K1983">
        <f>ROUND(VLOOKUP($C1983,NHGIS!$A$2:$H$4300,COLUMN(NHGIS!F$1))*$F1983,0)</f>
        <v>65</v>
      </c>
      <c r="L1983">
        <f>ROUND(VLOOKUP($C1983,NHGIS!$A$2:$H$4300,COLUMN(NHGIS!G$1))*$F1983,0)</f>
        <v>92</v>
      </c>
      <c r="M1983">
        <f>ROUND(VLOOKUP($C1983,NHGIS!$A$2:$H$4300,COLUMN(NHGIS!H$1))*$F1983,0)</f>
        <v>324</v>
      </c>
    </row>
    <row r="1984" spans="1:13" x14ac:dyDescent="0.2">
      <c r="A1984">
        <v>1</v>
      </c>
      <c r="B1984" t="s">
        <v>17</v>
      </c>
      <c r="C1984">
        <v>1988</v>
      </c>
      <c r="D1984">
        <f>SUMIFS('MPO Data'!D:D,'MPO Data'!C:C,TAZ!C1984)</f>
        <v>411</v>
      </c>
      <c r="E1984">
        <f>SUMIFS(NHGIS!B:B,NHGIS!A:A,TAZ!C1984)</f>
        <v>538</v>
      </c>
      <c r="F1984">
        <f t="shared" si="60"/>
        <v>411</v>
      </c>
      <c r="G1984">
        <f t="shared" si="61"/>
        <v>286</v>
      </c>
      <c r="H1984">
        <f>ROUND(VLOOKUP($C1984,NHGIS!$A$2:$H$4300,COLUMN(NHGIS!C$1))*F1984,0)</f>
        <v>125</v>
      </c>
      <c r="I1984">
        <f>ROUND(VLOOKUP($C1984,NHGIS!$A$2:$H$4300,COLUMN(NHGIS!D$1))*$F1984,0)</f>
        <v>163</v>
      </c>
      <c r="J1984">
        <f>ROUND(VLOOKUP($C1984,NHGIS!$A$2:$H$4300,COLUMN(NHGIS!E$1))*$F1984,0)</f>
        <v>42</v>
      </c>
      <c r="K1984">
        <f>ROUND(VLOOKUP($C1984,NHGIS!$A$2:$H$4300,COLUMN(NHGIS!F$1))*$F1984,0)</f>
        <v>111</v>
      </c>
      <c r="L1984">
        <f>ROUND(VLOOKUP($C1984,NHGIS!$A$2:$H$4300,COLUMN(NHGIS!G$1))*$F1984,0)</f>
        <v>32</v>
      </c>
      <c r="M1984">
        <f>ROUND(VLOOKUP($C1984,NHGIS!$A$2:$H$4300,COLUMN(NHGIS!H$1))*$F1984,0)</f>
        <v>63</v>
      </c>
    </row>
    <row r="1985" spans="1:13" x14ac:dyDescent="0.2">
      <c r="A1985">
        <v>1</v>
      </c>
      <c r="B1985" t="s">
        <v>17</v>
      </c>
      <c r="C1985">
        <v>1989</v>
      </c>
      <c r="D1985">
        <f>SUMIFS('MPO Data'!D:D,'MPO Data'!C:C,TAZ!C1985)</f>
        <v>632</v>
      </c>
      <c r="E1985">
        <f>SUMIFS(NHGIS!B:B,NHGIS!A:A,TAZ!C1985)</f>
        <v>686</v>
      </c>
      <c r="F1985">
        <f t="shared" si="60"/>
        <v>632</v>
      </c>
      <c r="G1985">
        <f t="shared" si="61"/>
        <v>366</v>
      </c>
      <c r="H1985">
        <f>ROUND(VLOOKUP($C1985,NHGIS!$A$2:$H$4300,COLUMN(NHGIS!C$1))*F1985,0)</f>
        <v>266</v>
      </c>
      <c r="I1985">
        <f>ROUND(VLOOKUP($C1985,NHGIS!$A$2:$H$4300,COLUMN(NHGIS!D$1))*$F1985,0)</f>
        <v>26</v>
      </c>
      <c r="J1985">
        <f>ROUND(VLOOKUP($C1985,NHGIS!$A$2:$H$4300,COLUMN(NHGIS!E$1))*$F1985,0)</f>
        <v>47</v>
      </c>
      <c r="K1985">
        <f>ROUND(VLOOKUP($C1985,NHGIS!$A$2:$H$4300,COLUMN(NHGIS!F$1))*$F1985,0)</f>
        <v>203</v>
      </c>
      <c r="L1985">
        <f>ROUND(VLOOKUP($C1985,NHGIS!$A$2:$H$4300,COLUMN(NHGIS!G$1))*$F1985,0)</f>
        <v>104</v>
      </c>
      <c r="M1985">
        <f>ROUND(VLOOKUP($C1985,NHGIS!$A$2:$H$4300,COLUMN(NHGIS!H$1))*$F1985,0)</f>
        <v>252</v>
      </c>
    </row>
    <row r="1986" spans="1:13" x14ac:dyDescent="0.2">
      <c r="A1986">
        <v>1</v>
      </c>
      <c r="B1986" t="s">
        <v>17</v>
      </c>
      <c r="C1986">
        <v>1990</v>
      </c>
      <c r="D1986">
        <f>SUMIFS('MPO Data'!D:D,'MPO Data'!C:C,TAZ!C1986)</f>
        <v>169</v>
      </c>
      <c r="E1986">
        <f>SUMIFS(NHGIS!B:B,NHGIS!A:A,TAZ!C1986)</f>
        <v>185</v>
      </c>
      <c r="F1986">
        <f t="shared" si="60"/>
        <v>169</v>
      </c>
      <c r="G1986">
        <f t="shared" si="61"/>
        <v>31</v>
      </c>
      <c r="H1986">
        <f>ROUND(VLOOKUP($C1986,NHGIS!$A$2:$H$4300,COLUMN(NHGIS!C$1))*F1986,0)</f>
        <v>138</v>
      </c>
      <c r="I1986">
        <f>ROUND(VLOOKUP($C1986,NHGIS!$A$2:$H$4300,COLUMN(NHGIS!D$1))*$F1986,0)</f>
        <v>36</v>
      </c>
      <c r="J1986">
        <f>ROUND(VLOOKUP($C1986,NHGIS!$A$2:$H$4300,COLUMN(NHGIS!E$1))*$F1986,0)</f>
        <v>56</v>
      </c>
      <c r="K1986">
        <f>ROUND(VLOOKUP($C1986,NHGIS!$A$2:$H$4300,COLUMN(NHGIS!F$1))*$F1986,0)</f>
        <v>37</v>
      </c>
      <c r="L1986">
        <f>ROUND(VLOOKUP($C1986,NHGIS!$A$2:$H$4300,COLUMN(NHGIS!G$1))*$F1986,0)</f>
        <v>5</v>
      </c>
      <c r="M1986">
        <f>ROUND(VLOOKUP($C1986,NHGIS!$A$2:$H$4300,COLUMN(NHGIS!H$1))*$F1986,0)</f>
        <v>36</v>
      </c>
    </row>
    <row r="1987" spans="1:13" x14ac:dyDescent="0.2">
      <c r="A1987">
        <v>1</v>
      </c>
      <c r="B1987" t="s">
        <v>17</v>
      </c>
      <c r="C1987">
        <v>1991</v>
      </c>
      <c r="D1987">
        <f>SUMIFS('MPO Data'!D:D,'MPO Data'!C:C,TAZ!C1987)</f>
        <v>603</v>
      </c>
      <c r="E1987">
        <f>SUMIFS(NHGIS!B:B,NHGIS!A:A,TAZ!C1987)</f>
        <v>639</v>
      </c>
      <c r="F1987">
        <f t="shared" ref="F1987:F2050" si="62">D1987</f>
        <v>603</v>
      </c>
      <c r="G1987">
        <f t="shared" ref="G1987:G2050" si="63">F1987-H1987</f>
        <v>180</v>
      </c>
      <c r="H1987">
        <f>ROUND(VLOOKUP($C1987,NHGIS!$A$2:$H$4300,COLUMN(NHGIS!C$1))*F1987,0)</f>
        <v>423</v>
      </c>
      <c r="I1987">
        <f>ROUND(VLOOKUP($C1987,NHGIS!$A$2:$H$4300,COLUMN(NHGIS!D$1))*$F1987,0)</f>
        <v>72</v>
      </c>
      <c r="J1987">
        <f>ROUND(VLOOKUP($C1987,NHGIS!$A$2:$H$4300,COLUMN(NHGIS!E$1))*$F1987,0)</f>
        <v>196</v>
      </c>
      <c r="K1987">
        <f>ROUND(VLOOKUP($C1987,NHGIS!$A$2:$H$4300,COLUMN(NHGIS!F$1))*$F1987,0)</f>
        <v>159</v>
      </c>
      <c r="L1987">
        <f>ROUND(VLOOKUP($C1987,NHGIS!$A$2:$H$4300,COLUMN(NHGIS!G$1))*$F1987,0)</f>
        <v>62</v>
      </c>
      <c r="M1987">
        <f>ROUND(VLOOKUP($C1987,NHGIS!$A$2:$H$4300,COLUMN(NHGIS!H$1))*$F1987,0)</f>
        <v>114</v>
      </c>
    </row>
    <row r="1988" spans="1:13" x14ac:dyDescent="0.2">
      <c r="A1988">
        <v>1</v>
      </c>
      <c r="B1988" t="s">
        <v>17</v>
      </c>
      <c r="C1988">
        <v>1992</v>
      </c>
      <c r="D1988">
        <f>SUMIFS('MPO Data'!D:D,'MPO Data'!C:C,TAZ!C1988)</f>
        <v>771</v>
      </c>
      <c r="E1988">
        <f>SUMIFS(NHGIS!B:B,NHGIS!A:A,TAZ!C1988)</f>
        <v>641</v>
      </c>
      <c r="F1988">
        <f t="shared" si="62"/>
        <v>771</v>
      </c>
      <c r="G1988">
        <f t="shared" si="63"/>
        <v>493</v>
      </c>
      <c r="H1988">
        <f>ROUND(VLOOKUP($C1988,NHGIS!$A$2:$H$4300,COLUMN(NHGIS!C$1))*F1988,0)</f>
        <v>278</v>
      </c>
      <c r="I1988">
        <f>ROUND(VLOOKUP($C1988,NHGIS!$A$2:$H$4300,COLUMN(NHGIS!D$1))*$F1988,0)</f>
        <v>69</v>
      </c>
      <c r="J1988">
        <f>ROUND(VLOOKUP($C1988,NHGIS!$A$2:$H$4300,COLUMN(NHGIS!E$1))*$F1988,0)</f>
        <v>149</v>
      </c>
      <c r="K1988">
        <f>ROUND(VLOOKUP($C1988,NHGIS!$A$2:$H$4300,COLUMN(NHGIS!F$1))*$F1988,0)</f>
        <v>189</v>
      </c>
      <c r="L1988">
        <f>ROUND(VLOOKUP($C1988,NHGIS!$A$2:$H$4300,COLUMN(NHGIS!G$1))*$F1988,0)</f>
        <v>81</v>
      </c>
      <c r="M1988">
        <f>ROUND(VLOOKUP($C1988,NHGIS!$A$2:$H$4300,COLUMN(NHGIS!H$1))*$F1988,0)</f>
        <v>284</v>
      </c>
    </row>
    <row r="1989" spans="1:13" x14ac:dyDescent="0.2">
      <c r="A1989">
        <v>1</v>
      </c>
      <c r="B1989" t="s">
        <v>17</v>
      </c>
      <c r="C1989">
        <v>1993</v>
      </c>
      <c r="D1989">
        <f>SUMIFS('MPO Data'!D:D,'MPO Data'!C:C,TAZ!C1989)</f>
        <v>651</v>
      </c>
      <c r="E1989">
        <f>SUMIFS(NHGIS!B:B,NHGIS!A:A,TAZ!C1989)</f>
        <v>868</v>
      </c>
      <c r="F1989">
        <f t="shared" si="62"/>
        <v>651</v>
      </c>
      <c r="G1989">
        <f t="shared" si="63"/>
        <v>502</v>
      </c>
      <c r="H1989">
        <f>ROUND(VLOOKUP($C1989,NHGIS!$A$2:$H$4300,COLUMN(NHGIS!C$1))*F1989,0)</f>
        <v>149</v>
      </c>
      <c r="I1989">
        <f>ROUND(VLOOKUP($C1989,NHGIS!$A$2:$H$4300,COLUMN(NHGIS!D$1))*$F1989,0)</f>
        <v>76</v>
      </c>
      <c r="J1989">
        <f>ROUND(VLOOKUP($C1989,NHGIS!$A$2:$H$4300,COLUMN(NHGIS!E$1))*$F1989,0)</f>
        <v>159</v>
      </c>
      <c r="K1989">
        <f>ROUND(VLOOKUP($C1989,NHGIS!$A$2:$H$4300,COLUMN(NHGIS!F$1))*$F1989,0)</f>
        <v>84</v>
      </c>
      <c r="L1989">
        <f>ROUND(VLOOKUP($C1989,NHGIS!$A$2:$H$4300,COLUMN(NHGIS!G$1))*$F1989,0)</f>
        <v>76</v>
      </c>
      <c r="M1989">
        <f>ROUND(VLOOKUP($C1989,NHGIS!$A$2:$H$4300,COLUMN(NHGIS!H$1))*$F1989,0)</f>
        <v>257</v>
      </c>
    </row>
    <row r="1990" spans="1:13" x14ac:dyDescent="0.2">
      <c r="A1990">
        <v>1</v>
      </c>
      <c r="B1990" t="s">
        <v>17</v>
      </c>
      <c r="C1990">
        <v>1994</v>
      </c>
      <c r="D1990">
        <f>SUMIFS('MPO Data'!D:D,'MPO Data'!C:C,TAZ!C1990)</f>
        <v>627</v>
      </c>
      <c r="E1990">
        <f>SUMIFS(NHGIS!B:B,NHGIS!A:A,TAZ!C1990)</f>
        <v>785</v>
      </c>
      <c r="F1990">
        <f t="shared" si="62"/>
        <v>627</v>
      </c>
      <c r="G1990">
        <f t="shared" si="63"/>
        <v>407</v>
      </c>
      <c r="H1990">
        <f>ROUND(VLOOKUP($C1990,NHGIS!$A$2:$H$4300,COLUMN(NHGIS!C$1))*F1990,0)</f>
        <v>220</v>
      </c>
      <c r="I1990">
        <f>ROUND(VLOOKUP($C1990,NHGIS!$A$2:$H$4300,COLUMN(NHGIS!D$1))*$F1990,0)</f>
        <v>195</v>
      </c>
      <c r="J1990">
        <f>ROUND(VLOOKUP($C1990,NHGIS!$A$2:$H$4300,COLUMN(NHGIS!E$1))*$F1990,0)</f>
        <v>222</v>
      </c>
      <c r="K1990">
        <f>ROUND(VLOOKUP($C1990,NHGIS!$A$2:$H$4300,COLUMN(NHGIS!F$1))*$F1990,0)</f>
        <v>137</v>
      </c>
      <c r="L1990">
        <f>ROUND(VLOOKUP($C1990,NHGIS!$A$2:$H$4300,COLUMN(NHGIS!G$1))*$F1990,0)</f>
        <v>43</v>
      </c>
      <c r="M1990">
        <f>ROUND(VLOOKUP($C1990,NHGIS!$A$2:$H$4300,COLUMN(NHGIS!H$1))*$F1990,0)</f>
        <v>30</v>
      </c>
    </row>
    <row r="1991" spans="1:13" x14ac:dyDescent="0.2">
      <c r="A1991">
        <v>1</v>
      </c>
      <c r="B1991" t="s">
        <v>17</v>
      </c>
      <c r="C1991">
        <v>1995</v>
      </c>
      <c r="D1991">
        <f>SUMIFS('MPO Data'!D:D,'MPO Data'!C:C,TAZ!C1991)</f>
        <v>927</v>
      </c>
      <c r="E1991">
        <f>SUMIFS(NHGIS!B:B,NHGIS!A:A,TAZ!C1991)</f>
        <v>925</v>
      </c>
      <c r="F1991">
        <f t="shared" si="62"/>
        <v>927</v>
      </c>
      <c r="G1991">
        <f t="shared" si="63"/>
        <v>500</v>
      </c>
      <c r="H1991">
        <f>ROUND(VLOOKUP($C1991,NHGIS!$A$2:$H$4300,COLUMN(NHGIS!C$1))*F1991,0)</f>
        <v>427</v>
      </c>
      <c r="I1991">
        <f>ROUND(VLOOKUP($C1991,NHGIS!$A$2:$H$4300,COLUMN(NHGIS!D$1))*$F1991,0)</f>
        <v>244</v>
      </c>
      <c r="J1991">
        <f>ROUND(VLOOKUP($C1991,NHGIS!$A$2:$H$4300,COLUMN(NHGIS!E$1))*$F1991,0)</f>
        <v>275</v>
      </c>
      <c r="K1991">
        <f>ROUND(VLOOKUP($C1991,NHGIS!$A$2:$H$4300,COLUMN(NHGIS!F$1))*$F1991,0)</f>
        <v>78</v>
      </c>
      <c r="L1991">
        <f>ROUND(VLOOKUP($C1991,NHGIS!$A$2:$H$4300,COLUMN(NHGIS!G$1))*$F1991,0)</f>
        <v>122</v>
      </c>
      <c r="M1991">
        <f>ROUND(VLOOKUP($C1991,NHGIS!$A$2:$H$4300,COLUMN(NHGIS!H$1))*$F1991,0)</f>
        <v>208</v>
      </c>
    </row>
    <row r="1992" spans="1:13" x14ac:dyDescent="0.2">
      <c r="A1992">
        <v>1</v>
      </c>
      <c r="B1992" t="s">
        <v>17</v>
      </c>
      <c r="C1992">
        <v>1996</v>
      </c>
      <c r="D1992">
        <f>SUMIFS('MPO Data'!D:D,'MPO Data'!C:C,TAZ!C1992)</f>
        <v>266</v>
      </c>
      <c r="E1992">
        <f>SUMIFS(NHGIS!B:B,NHGIS!A:A,TAZ!C1992)</f>
        <v>245</v>
      </c>
      <c r="F1992">
        <f t="shared" si="62"/>
        <v>266</v>
      </c>
      <c r="G1992">
        <f t="shared" si="63"/>
        <v>175</v>
      </c>
      <c r="H1992">
        <f>ROUND(VLOOKUP($C1992,NHGIS!$A$2:$H$4300,COLUMN(NHGIS!C$1))*F1992,0)</f>
        <v>91</v>
      </c>
      <c r="I1992">
        <f>ROUND(VLOOKUP($C1992,NHGIS!$A$2:$H$4300,COLUMN(NHGIS!D$1))*$F1992,0)</f>
        <v>37</v>
      </c>
      <c r="J1992">
        <f>ROUND(VLOOKUP($C1992,NHGIS!$A$2:$H$4300,COLUMN(NHGIS!E$1))*$F1992,0)</f>
        <v>100</v>
      </c>
      <c r="K1992">
        <f>ROUND(VLOOKUP($C1992,NHGIS!$A$2:$H$4300,COLUMN(NHGIS!F$1))*$F1992,0)</f>
        <v>16</v>
      </c>
      <c r="L1992">
        <f>ROUND(VLOOKUP($C1992,NHGIS!$A$2:$H$4300,COLUMN(NHGIS!G$1))*$F1992,0)</f>
        <v>22</v>
      </c>
      <c r="M1992">
        <f>ROUND(VLOOKUP($C1992,NHGIS!$A$2:$H$4300,COLUMN(NHGIS!H$1))*$F1992,0)</f>
        <v>91</v>
      </c>
    </row>
    <row r="1993" spans="1:13" x14ac:dyDescent="0.2">
      <c r="A1993">
        <v>1</v>
      </c>
      <c r="B1993" t="s">
        <v>17</v>
      </c>
      <c r="C1993">
        <v>1997</v>
      </c>
      <c r="D1993">
        <f>SUMIFS('MPO Data'!D:D,'MPO Data'!C:C,TAZ!C1993)</f>
        <v>928</v>
      </c>
      <c r="E1993">
        <f>SUMIFS(NHGIS!B:B,NHGIS!A:A,TAZ!C1993)</f>
        <v>961</v>
      </c>
      <c r="F1993">
        <f t="shared" si="62"/>
        <v>928</v>
      </c>
      <c r="G1993">
        <f t="shared" si="63"/>
        <v>491</v>
      </c>
      <c r="H1993">
        <f>ROUND(VLOOKUP($C1993,NHGIS!$A$2:$H$4300,COLUMN(NHGIS!C$1))*F1993,0)</f>
        <v>437</v>
      </c>
      <c r="I1993">
        <f>ROUND(VLOOKUP($C1993,NHGIS!$A$2:$H$4300,COLUMN(NHGIS!D$1))*$F1993,0)</f>
        <v>207</v>
      </c>
      <c r="J1993">
        <f>ROUND(VLOOKUP($C1993,NHGIS!$A$2:$H$4300,COLUMN(NHGIS!E$1))*$F1993,0)</f>
        <v>234</v>
      </c>
      <c r="K1993">
        <f>ROUND(VLOOKUP($C1993,NHGIS!$A$2:$H$4300,COLUMN(NHGIS!F$1))*$F1993,0)</f>
        <v>161</v>
      </c>
      <c r="L1993">
        <f>ROUND(VLOOKUP($C1993,NHGIS!$A$2:$H$4300,COLUMN(NHGIS!G$1))*$F1993,0)</f>
        <v>147</v>
      </c>
      <c r="M1993">
        <f>ROUND(VLOOKUP($C1993,NHGIS!$A$2:$H$4300,COLUMN(NHGIS!H$1))*$F1993,0)</f>
        <v>180</v>
      </c>
    </row>
    <row r="1994" spans="1:13" x14ac:dyDescent="0.2">
      <c r="A1994">
        <v>1</v>
      </c>
      <c r="B1994" t="s">
        <v>17</v>
      </c>
      <c r="C1994">
        <v>1998</v>
      </c>
      <c r="D1994">
        <f>SUMIFS('MPO Data'!D:D,'MPO Data'!C:C,TAZ!C1994)</f>
        <v>334</v>
      </c>
      <c r="E1994">
        <f>SUMIFS(NHGIS!B:B,NHGIS!A:A,TAZ!C1994)</f>
        <v>515</v>
      </c>
      <c r="F1994">
        <f t="shared" si="62"/>
        <v>334</v>
      </c>
      <c r="G1994">
        <f t="shared" si="63"/>
        <v>178</v>
      </c>
      <c r="H1994">
        <f>ROUND(VLOOKUP($C1994,NHGIS!$A$2:$H$4300,COLUMN(NHGIS!C$1))*F1994,0)</f>
        <v>156</v>
      </c>
      <c r="I1994">
        <f>ROUND(VLOOKUP($C1994,NHGIS!$A$2:$H$4300,COLUMN(NHGIS!D$1))*$F1994,0)</f>
        <v>27</v>
      </c>
      <c r="J1994">
        <f>ROUND(VLOOKUP($C1994,NHGIS!$A$2:$H$4300,COLUMN(NHGIS!E$1))*$F1994,0)</f>
        <v>68</v>
      </c>
      <c r="K1994">
        <f>ROUND(VLOOKUP($C1994,NHGIS!$A$2:$H$4300,COLUMN(NHGIS!F$1))*$F1994,0)</f>
        <v>40</v>
      </c>
      <c r="L1994">
        <f>ROUND(VLOOKUP($C1994,NHGIS!$A$2:$H$4300,COLUMN(NHGIS!G$1))*$F1994,0)</f>
        <v>61</v>
      </c>
      <c r="M1994">
        <f>ROUND(VLOOKUP($C1994,NHGIS!$A$2:$H$4300,COLUMN(NHGIS!H$1))*$F1994,0)</f>
        <v>139</v>
      </c>
    </row>
    <row r="1995" spans="1:13" x14ac:dyDescent="0.2">
      <c r="A1995">
        <v>1</v>
      </c>
      <c r="B1995" t="s">
        <v>17</v>
      </c>
      <c r="C1995">
        <v>1999</v>
      </c>
      <c r="D1995">
        <f>SUMIFS('MPO Data'!D:D,'MPO Data'!C:C,TAZ!C1995)</f>
        <v>357</v>
      </c>
      <c r="E1995">
        <f>SUMIFS(NHGIS!B:B,NHGIS!A:A,TAZ!C1995)</f>
        <v>454</v>
      </c>
      <c r="F1995">
        <f t="shared" si="62"/>
        <v>357</v>
      </c>
      <c r="G1995">
        <f t="shared" si="63"/>
        <v>188</v>
      </c>
      <c r="H1995">
        <f>ROUND(VLOOKUP($C1995,NHGIS!$A$2:$H$4300,COLUMN(NHGIS!C$1))*F1995,0)</f>
        <v>169</v>
      </c>
      <c r="I1995">
        <f>ROUND(VLOOKUP($C1995,NHGIS!$A$2:$H$4300,COLUMN(NHGIS!D$1))*$F1995,0)</f>
        <v>109</v>
      </c>
      <c r="J1995">
        <f>ROUND(VLOOKUP($C1995,NHGIS!$A$2:$H$4300,COLUMN(NHGIS!E$1))*$F1995,0)</f>
        <v>68</v>
      </c>
      <c r="K1995">
        <f>ROUND(VLOOKUP($C1995,NHGIS!$A$2:$H$4300,COLUMN(NHGIS!F$1))*$F1995,0)</f>
        <v>73</v>
      </c>
      <c r="L1995">
        <f>ROUND(VLOOKUP($C1995,NHGIS!$A$2:$H$4300,COLUMN(NHGIS!G$1))*$F1995,0)</f>
        <v>41</v>
      </c>
      <c r="M1995">
        <f>ROUND(VLOOKUP($C1995,NHGIS!$A$2:$H$4300,COLUMN(NHGIS!H$1))*$F1995,0)</f>
        <v>65</v>
      </c>
    </row>
    <row r="1996" spans="1:13" x14ac:dyDescent="0.2">
      <c r="A1996">
        <v>1</v>
      </c>
      <c r="B1996" t="s">
        <v>17</v>
      </c>
      <c r="C1996">
        <v>2000</v>
      </c>
      <c r="D1996">
        <f>SUMIFS('MPO Data'!D:D,'MPO Data'!C:C,TAZ!C1996)</f>
        <v>701</v>
      </c>
      <c r="E1996">
        <f>SUMIFS(NHGIS!B:B,NHGIS!A:A,TAZ!C1996)</f>
        <v>601</v>
      </c>
      <c r="F1996">
        <f t="shared" si="62"/>
        <v>701</v>
      </c>
      <c r="G1996">
        <f t="shared" si="63"/>
        <v>419</v>
      </c>
      <c r="H1996">
        <f>ROUND(VLOOKUP($C1996,NHGIS!$A$2:$H$4300,COLUMN(NHGIS!C$1))*F1996,0)</f>
        <v>282</v>
      </c>
      <c r="I1996">
        <f>ROUND(VLOOKUP($C1996,NHGIS!$A$2:$H$4300,COLUMN(NHGIS!D$1))*$F1996,0)</f>
        <v>133</v>
      </c>
      <c r="J1996">
        <f>ROUND(VLOOKUP($C1996,NHGIS!$A$2:$H$4300,COLUMN(NHGIS!E$1))*$F1996,0)</f>
        <v>234</v>
      </c>
      <c r="K1996">
        <f>ROUND(VLOOKUP($C1996,NHGIS!$A$2:$H$4300,COLUMN(NHGIS!F$1))*$F1996,0)</f>
        <v>173</v>
      </c>
      <c r="L1996">
        <f>ROUND(VLOOKUP($C1996,NHGIS!$A$2:$H$4300,COLUMN(NHGIS!G$1))*$F1996,0)</f>
        <v>127</v>
      </c>
      <c r="M1996">
        <f>ROUND(VLOOKUP($C1996,NHGIS!$A$2:$H$4300,COLUMN(NHGIS!H$1))*$F1996,0)</f>
        <v>34</v>
      </c>
    </row>
    <row r="1997" spans="1:13" x14ac:dyDescent="0.2">
      <c r="A1997">
        <v>1</v>
      </c>
      <c r="B1997" t="s">
        <v>17</v>
      </c>
      <c r="C1997">
        <v>2001</v>
      </c>
      <c r="D1997">
        <f>SUMIFS('MPO Data'!D:D,'MPO Data'!C:C,TAZ!C1997)</f>
        <v>448</v>
      </c>
      <c r="E1997">
        <f>SUMIFS(NHGIS!B:B,NHGIS!A:A,TAZ!C1997)</f>
        <v>302</v>
      </c>
      <c r="F1997">
        <f t="shared" si="62"/>
        <v>448</v>
      </c>
      <c r="G1997">
        <f t="shared" si="63"/>
        <v>224</v>
      </c>
      <c r="H1997">
        <f>ROUND(VLOOKUP($C1997,NHGIS!$A$2:$H$4300,COLUMN(NHGIS!C$1))*F1997,0)</f>
        <v>224</v>
      </c>
      <c r="I1997">
        <f>ROUND(VLOOKUP($C1997,NHGIS!$A$2:$H$4300,COLUMN(NHGIS!D$1))*$F1997,0)</f>
        <v>22</v>
      </c>
      <c r="J1997">
        <f>ROUND(VLOOKUP($C1997,NHGIS!$A$2:$H$4300,COLUMN(NHGIS!E$1))*$F1997,0)</f>
        <v>22</v>
      </c>
      <c r="K1997">
        <f>ROUND(VLOOKUP($C1997,NHGIS!$A$2:$H$4300,COLUMN(NHGIS!F$1))*$F1997,0)</f>
        <v>182</v>
      </c>
      <c r="L1997">
        <f>ROUND(VLOOKUP($C1997,NHGIS!$A$2:$H$4300,COLUMN(NHGIS!G$1))*$F1997,0)</f>
        <v>62</v>
      </c>
      <c r="M1997">
        <f>ROUND(VLOOKUP($C1997,NHGIS!$A$2:$H$4300,COLUMN(NHGIS!H$1))*$F1997,0)</f>
        <v>159</v>
      </c>
    </row>
    <row r="1998" spans="1:13" x14ac:dyDescent="0.2">
      <c r="A1998">
        <v>1</v>
      </c>
      <c r="B1998" t="s">
        <v>17</v>
      </c>
      <c r="C1998">
        <v>2002</v>
      </c>
      <c r="D1998">
        <f>SUMIFS('MPO Data'!D:D,'MPO Data'!C:C,TAZ!C1998)</f>
        <v>941</v>
      </c>
      <c r="E1998">
        <f>SUMIFS(NHGIS!B:B,NHGIS!A:A,TAZ!C1998)</f>
        <v>1014</v>
      </c>
      <c r="F1998">
        <f t="shared" si="62"/>
        <v>941</v>
      </c>
      <c r="G1998">
        <f t="shared" si="63"/>
        <v>674</v>
      </c>
      <c r="H1998">
        <f>ROUND(VLOOKUP($C1998,NHGIS!$A$2:$H$4300,COLUMN(NHGIS!C$1))*F1998,0)</f>
        <v>267</v>
      </c>
      <c r="I1998">
        <f>ROUND(VLOOKUP($C1998,NHGIS!$A$2:$H$4300,COLUMN(NHGIS!D$1))*$F1998,0)</f>
        <v>123</v>
      </c>
      <c r="J1998">
        <f>ROUND(VLOOKUP($C1998,NHGIS!$A$2:$H$4300,COLUMN(NHGIS!E$1))*$F1998,0)</f>
        <v>179</v>
      </c>
      <c r="K1998">
        <f>ROUND(VLOOKUP($C1998,NHGIS!$A$2:$H$4300,COLUMN(NHGIS!F$1))*$F1998,0)</f>
        <v>238</v>
      </c>
      <c r="L1998">
        <f>ROUND(VLOOKUP($C1998,NHGIS!$A$2:$H$4300,COLUMN(NHGIS!G$1))*$F1998,0)</f>
        <v>129</v>
      </c>
      <c r="M1998">
        <f>ROUND(VLOOKUP($C1998,NHGIS!$A$2:$H$4300,COLUMN(NHGIS!H$1))*$F1998,0)</f>
        <v>272</v>
      </c>
    </row>
    <row r="1999" spans="1:13" x14ac:dyDescent="0.2">
      <c r="A1999">
        <v>1</v>
      </c>
      <c r="B1999" t="s">
        <v>17</v>
      </c>
      <c r="C1999">
        <v>2003</v>
      </c>
      <c r="D1999">
        <f>SUMIFS('MPO Data'!D:D,'MPO Data'!C:C,TAZ!C1999)</f>
        <v>180</v>
      </c>
      <c r="E1999">
        <f>SUMIFS(NHGIS!B:B,NHGIS!A:A,TAZ!C1999)</f>
        <v>233.5</v>
      </c>
      <c r="F1999">
        <f t="shared" si="62"/>
        <v>180</v>
      </c>
      <c r="G1999">
        <f t="shared" si="63"/>
        <v>111</v>
      </c>
      <c r="H1999">
        <f>ROUND(VLOOKUP($C1999,NHGIS!$A$2:$H$4300,COLUMN(NHGIS!C$1))*F1999,0)</f>
        <v>69</v>
      </c>
      <c r="I1999">
        <f>ROUND(VLOOKUP($C1999,NHGIS!$A$2:$H$4300,COLUMN(NHGIS!D$1))*$F1999,0)</f>
        <v>45</v>
      </c>
      <c r="J1999">
        <f>ROUND(VLOOKUP($C1999,NHGIS!$A$2:$H$4300,COLUMN(NHGIS!E$1))*$F1999,0)</f>
        <v>29</v>
      </c>
      <c r="K1999">
        <f>ROUND(VLOOKUP($C1999,NHGIS!$A$2:$H$4300,COLUMN(NHGIS!F$1))*$F1999,0)</f>
        <v>34</v>
      </c>
      <c r="L1999">
        <f>ROUND(VLOOKUP($C1999,NHGIS!$A$2:$H$4300,COLUMN(NHGIS!G$1))*$F1999,0)</f>
        <v>11</v>
      </c>
      <c r="M1999">
        <f>ROUND(VLOOKUP($C1999,NHGIS!$A$2:$H$4300,COLUMN(NHGIS!H$1))*$F1999,0)</f>
        <v>61</v>
      </c>
    </row>
    <row r="2000" spans="1:13" x14ac:dyDescent="0.2">
      <c r="A2000">
        <v>1</v>
      </c>
      <c r="B2000" t="s">
        <v>17</v>
      </c>
      <c r="C2000">
        <v>2004</v>
      </c>
      <c r="D2000">
        <f>SUMIFS('MPO Data'!D:D,'MPO Data'!C:C,TAZ!C2000)</f>
        <v>273</v>
      </c>
      <c r="E2000">
        <f>SUMIFS(NHGIS!B:B,NHGIS!A:A,TAZ!C2000)</f>
        <v>341</v>
      </c>
      <c r="F2000">
        <f t="shared" si="62"/>
        <v>273</v>
      </c>
      <c r="G2000">
        <f t="shared" si="63"/>
        <v>173</v>
      </c>
      <c r="H2000">
        <f>ROUND(VLOOKUP($C2000,NHGIS!$A$2:$H$4300,COLUMN(NHGIS!C$1))*F2000,0)</f>
        <v>100</v>
      </c>
      <c r="I2000">
        <f>ROUND(VLOOKUP($C2000,NHGIS!$A$2:$H$4300,COLUMN(NHGIS!D$1))*$F2000,0)</f>
        <v>13</v>
      </c>
      <c r="J2000">
        <f>ROUND(VLOOKUP($C2000,NHGIS!$A$2:$H$4300,COLUMN(NHGIS!E$1))*$F2000,0)</f>
        <v>10</v>
      </c>
      <c r="K2000">
        <f>ROUND(VLOOKUP($C2000,NHGIS!$A$2:$H$4300,COLUMN(NHGIS!F$1))*$F2000,0)</f>
        <v>54</v>
      </c>
      <c r="L2000">
        <f>ROUND(VLOOKUP($C2000,NHGIS!$A$2:$H$4300,COLUMN(NHGIS!G$1))*$F2000,0)</f>
        <v>115</v>
      </c>
      <c r="M2000">
        <f>ROUND(VLOOKUP($C2000,NHGIS!$A$2:$H$4300,COLUMN(NHGIS!H$1))*$F2000,0)</f>
        <v>80</v>
      </c>
    </row>
    <row r="2001" spans="1:13" x14ac:dyDescent="0.2">
      <c r="A2001">
        <v>1</v>
      </c>
      <c r="B2001" t="s">
        <v>17</v>
      </c>
      <c r="C2001">
        <v>2005</v>
      </c>
      <c r="D2001">
        <f>SUMIFS('MPO Data'!D:D,'MPO Data'!C:C,TAZ!C2001)</f>
        <v>598</v>
      </c>
      <c r="E2001">
        <f>SUMIFS(NHGIS!B:B,NHGIS!A:A,TAZ!C2001)</f>
        <v>638</v>
      </c>
      <c r="F2001">
        <f t="shared" si="62"/>
        <v>598</v>
      </c>
      <c r="G2001">
        <f t="shared" si="63"/>
        <v>367</v>
      </c>
      <c r="H2001">
        <f>ROUND(VLOOKUP($C2001,NHGIS!$A$2:$H$4300,COLUMN(NHGIS!C$1))*F2001,0)</f>
        <v>231</v>
      </c>
      <c r="I2001">
        <f>ROUND(VLOOKUP($C2001,NHGIS!$A$2:$H$4300,COLUMN(NHGIS!D$1))*$F2001,0)</f>
        <v>118</v>
      </c>
      <c r="J2001">
        <f>ROUND(VLOOKUP($C2001,NHGIS!$A$2:$H$4300,COLUMN(NHGIS!E$1))*$F2001,0)</f>
        <v>112</v>
      </c>
      <c r="K2001">
        <f>ROUND(VLOOKUP($C2001,NHGIS!$A$2:$H$4300,COLUMN(NHGIS!F$1))*$F2001,0)</f>
        <v>153</v>
      </c>
      <c r="L2001">
        <f>ROUND(VLOOKUP($C2001,NHGIS!$A$2:$H$4300,COLUMN(NHGIS!G$1))*$F2001,0)</f>
        <v>95</v>
      </c>
      <c r="M2001">
        <f>ROUND(VLOOKUP($C2001,NHGIS!$A$2:$H$4300,COLUMN(NHGIS!H$1))*$F2001,0)</f>
        <v>120</v>
      </c>
    </row>
    <row r="2002" spans="1:13" x14ac:dyDescent="0.2">
      <c r="A2002">
        <v>1</v>
      </c>
      <c r="B2002" t="s">
        <v>17</v>
      </c>
      <c r="C2002">
        <v>2006</v>
      </c>
      <c r="D2002">
        <f>SUMIFS('MPO Data'!D:D,'MPO Data'!C:C,TAZ!C2002)</f>
        <v>531</v>
      </c>
      <c r="E2002">
        <f>SUMIFS(NHGIS!B:B,NHGIS!A:A,TAZ!C2002)</f>
        <v>711</v>
      </c>
      <c r="F2002">
        <f t="shared" si="62"/>
        <v>531</v>
      </c>
      <c r="G2002">
        <f t="shared" si="63"/>
        <v>308</v>
      </c>
      <c r="H2002">
        <f>ROUND(VLOOKUP($C2002,NHGIS!$A$2:$H$4300,COLUMN(NHGIS!C$1))*F2002,0)</f>
        <v>223</v>
      </c>
      <c r="I2002">
        <f>ROUND(VLOOKUP($C2002,NHGIS!$A$2:$H$4300,COLUMN(NHGIS!D$1))*$F2002,0)</f>
        <v>86</v>
      </c>
      <c r="J2002">
        <f>ROUND(VLOOKUP($C2002,NHGIS!$A$2:$H$4300,COLUMN(NHGIS!E$1))*$F2002,0)</f>
        <v>111</v>
      </c>
      <c r="K2002">
        <f>ROUND(VLOOKUP($C2002,NHGIS!$A$2:$H$4300,COLUMN(NHGIS!F$1))*$F2002,0)</f>
        <v>177</v>
      </c>
      <c r="L2002">
        <f>ROUND(VLOOKUP($C2002,NHGIS!$A$2:$H$4300,COLUMN(NHGIS!G$1))*$F2002,0)</f>
        <v>58</v>
      </c>
      <c r="M2002">
        <f>ROUND(VLOOKUP($C2002,NHGIS!$A$2:$H$4300,COLUMN(NHGIS!H$1))*$F2002,0)</f>
        <v>99</v>
      </c>
    </row>
    <row r="2003" spans="1:13" x14ac:dyDescent="0.2">
      <c r="A2003">
        <v>1</v>
      </c>
      <c r="B2003" t="s">
        <v>17</v>
      </c>
      <c r="C2003">
        <v>2007</v>
      </c>
      <c r="D2003">
        <f>SUMIFS('MPO Data'!D:D,'MPO Data'!C:C,TAZ!C2003)</f>
        <v>754</v>
      </c>
      <c r="E2003">
        <f>SUMIFS(NHGIS!B:B,NHGIS!A:A,TAZ!C2003)</f>
        <v>754</v>
      </c>
      <c r="F2003">
        <f t="shared" si="62"/>
        <v>754</v>
      </c>
      <c r="G2003">
        <f t="shared" si="63"/>
        <v>338</v>
      </c>
      <c r="H2003">
        <f>ROUND(VLOOKUP($C2003,NHGIS!$A$2:$H$4300,COLUMN(NHGIS!C$1))*F2003,0)</f>
        <v>416</v>
      </c>
      <c r="I2003">
        <f>ROUND(VLOOKUP($C2003,NHGIS!$A$2:$H$4300,COLUMN(NHGIS!D$1))*$F2003,0)</f>
        <v>132</v>
      </c>
      <c r="J2003">
        <f>ROUND(VLOOKUP($C2003,NHGIS!$A$2:$H$4300,COLUMN(NHGIS!E$1))*$F2003,0)</f>
        <v>177</v>
      </c>
      <c r="K2003">
        <f>ROUND(VLOOKUP($C2003,NHGIS!$A$2:$H$4300,COLUMN(NHGIS!F$1))*$F2003,0)</f>
        <v>147</v>
      </c>
      <c r="L2003">
        <f>ROUND(VLOOKUP($C2003,NHGIS!$A$2:$H$4300,COLUMN(NHGIS!G$1))*$F2003,0)</f>
        <v>135</v>
      </c>
      <c r="M2003">
        <f>ROUND(VLOOKUP($C2003,NHGIS!$A$2:$H$4300,COLUMN(NHGIS!H$1))*$F2003,0)</f>
        <v>163</v>
      </c>
    </row>
    <row r="2004" spans="1:13" x14ac:dyDescent="0.2">
      <c r="A2004">
        <v>1</v>
      </c>
      <c r="B2004" t="s">
        <v>17</v>
      </c>
      <c r="C2004">
        <v>2008</v>
      </c>
      <c r="D2004">
        <f>SUMIFS('MPO Data'!D:D,'MPO Data'!C:C,TAZ!C2004)</f>
        <v>536</v>
      </c>
      <c r="E2004">
        <f>SUMIFS(NHGIS!B:B,NHGIS!A:A,TAZ!C2004)</f>
        <v>547</v>
      </c>
      <c r="F2004">
        <f t="shared" si="62"/>
        <v>536</v>
      </c>
      <c r="G2004">
        <f t="shared" si="63"/>
        <v>324</v>
      </c>
      <c r="H2004">
        <f>ROUND(VLOOKUP($C2004,NHGIS!$A$2:$H$4300,COLUMN(NHGIS!C$1))*F2004,0)</f>
        <v>212</v>
      </c>
      <c r="I2004">
        <f>ROUND(VLOOKUP($C2004,NHGIS!$A$2:$H$4300,COLUMN(NHGIS!D$1))*$F2004,0)</f>
        <v>36</v>
      </c>
      <c r="J2004">
        <f>ROUND(VLOOKUP($C2004,NHGIS!$A$2:$H$4300,COLUMN(NHGIS!E$1))*$F2004,0)</f>
        <v>122</v>
      </c>
      <c r="K2004">
        <f>ROUND(VLOOKUP($C2004,NHGIS!$A$2:$H$4300,COLUMN(NHGIS!F$1))*$F2004,0)</f>
        <v>102</v>
      </c>
      <c r="L2004">
        <f>ROUND(VLOOKUP($C2004,NHGIS!$A$2:$H$4300,COLUMN(NHGIS!G$1))*$F2004,0)</f>
        <v>61</v>
      </c>
      <c r="M2004">
        <f>ROUND(VLOOKUP($C2004,NHGIS!$A$2:$H$4300,COLUMN(NHGIS!H$1))*$F2004,0)</f>
        <v>216</v>
      </c>
    </row>
    <row r="2005" spans="1:13" x14ac:dyDescent="0.2">
      <c r="A2005">
        <v>1</v>
      </c>
      <c r="B2005" t="s">
        <v>17</v>
      </c>
      <c r="C2005">
        <v>2009</v>
      </c>
      <c r="D2005">
        <f>SUMIFS('MPO Data'!D:D,'MPO Data'!C:C,TAZ!C2005)</f>
        <v>344</v>
      </c>
      <c r="E2005">
        <f>SUMIFS(NHGIS!B:B,NHGIS!A:A,TAZ!C2005)</f>
        <v>355</v>
      </c>
      <c r="F2005">
        <f t="shared" si="62"/>
        <v>344</v>
      </c>
      <c r="G2005">
        <f t="shared" si="63"/>
        <v>188</v>
      </c>
      <c r="H2005">
        <f>ROUND(VLOOKUP($C2005,NHGIS!$A$2:$H$4300,COLUMN(NHGIS!C$1))*F2005,0)</f>
        <v>156</v>
      </c>
      <c r="I2005">
        <f>ROUND(VLOOKUP($C2005,NHGIS!$A$2:$H$4300,COLUMN(NHGIS!D$1))*$F2005,0)</f>
        <v>0</v>
      </c>
      <c r="J2005">
        <f>ROUND(VLOOKUP($C2005,NHGIS!$A$2:$H$4300,COLUMN(NHGIS!E$1))*$F2005,0)</f>
        <v>45</v>
      </c>
      <c r="K2005">
        <f>ROUND(VLOOKUP($C2005,NHGIS!$A$2:$H$4300,COLUMN(NHGIS!F$1))*$F2005,0)</f>
        <v>120</v>
      </c>
      <c r="L2005">
        <f>ROUND(VLOOKUP($C2005,NHGIS!$A$2:$H$4300,COLUMN(NHGIS!G$1))*$F2005,0)</f>
        <v>81</v>
      </c>
      <c r="M2005">
        <f>ROUND(VLOOKUP($C2005,NHGIS!$A$2:$H$4300,COLUMN(NHGIS!H$1))*$F2005,0)</f>
        <v>98</v>
      </c>
    </row>
    <row r="2006" spans="1:13" x14ac:dyDescent="0.2">
      <c r="A2006">
        <v>1</v>
      </c>
      <c r="B2006" t="s">
        <v>17</v>
      </c>
      <c r="C2006">
        <v>2010</v>
      </c>
      <c r="D2006">
        <f>SUMIFS('MPO Data'!D:D,'MPO Data'!C:C,TAZ!C2006)</f>
        <v>641</v>
      </c>
      <c r="E2006">
        <f>SUMIFS(NHGIS!B:B,NHGIS!A:A,TAZ!C2006)</f>
        <v>611</v>
      </c>
      <c r="F2006">
        <f t="shared" si="62"/>
        <v>641</v>
      </c>
      <c r="G2006">
        <f t="shared" si="63"/>
        <v>349</v>
      </c>
      <c r="H2006">
        <f>ROUND(VLOOKUP($C2006,NHGIS!$A$2:$H$4300,COLUMN(NHGIS!C$1))*F2006,0)</f>
        <v>292</v>
      </c>
      <c r="I2006">
        <f>ROUND(VLOOKUP($C2006,NHGIS!$A$2:$H$4300,COLUMN(NHGIS!D$1))*$F2006,0)</f>
        <v>137</v>
      </c>
      <c r="J2006">
        <f>ROUND(VLOOKUP($C2006,NHGIS!$A$2:$H$4300,COLUMN(NHGIS!E$1))*$F2006,0)</f>
        <v>116</v>
      </c>
      <c r="K2006">
        <f>ROUND(VLOOKUP($C2006,NHGIS!$A$2:$H$4300,COLUMN(NHGIS!F$1))*$F2006,0)</f>
        <v>129</v>
      </c>
      <c r="L2006">
        <f>ROUND(VLOOKUP($C2006,NHGIS!$A$2:$H$4300,COLUMN(NHGIS!G$1))*$F2006,0)</f>
        <v>61</v>
      </c>
      <c r="M2006">
        <f>ROUND(VLOOKUP($C2006,NHGIS!$A$2:$H$4300,COLUMN(NHGIS!H$1))*$F2006,0)</f>
        <v>197</v>
      </c>
    </row>
    <row r="2007" spans="1:13" x14ac:dyDescent="0.2">
      <c r="A2007">
        <v>1</v>
      </c>
      <c r="B2007" t="s">
        <v>17</v>
      </c>
      <c r="C2007">
        <v>2011</v>
      </c>
      <c r="D2007">
        <f>SUMIFS('MPO Data'!D:D,'MPO Data'!C:C,TAZ!C2007)</f>
        <v>390</v>
      </c>
      <c r="E2007">
        <f>SUMIFS(NHGIS!B:B,NHGIS!A:A,TAZ!C2007)</f>
        <v>465</v>
      </c>
      <c r="F2007">
        <f t="shared" si="62"/>
        <v>390</v>
      </c>
      <c r="G2007">
        <f t="shared" si="63"/>
        <v>163</v>
      </c>
      <c r="H2007">
        <f>ROUND(VLOOKUP($C2007,NHGIS!$A$2:$H$4300,COLUMN(NHGIS!C$1))*F2007,0)</f>
        <v>227</v>
      </c>
      <c r="I2007">
        <f>ROUND(VLOOKUP($C2007,NHGIS!$A$2:$H$4300,COLUMN(NHGIS!D$1))*$F2007,0)</f>
        <v>42</v>
      </c>
      <c r="J2007">
        <f>ROUND(VLOOKUP($C2007,NHGIS!$A$2:$H$4300,COLUMN(NHGIS!E$1))*$F2007,0)</f>
        <v>97</v>
      </c>
      <c r="K2007">
        <f>ROUND(VLOOKUP($C2007,NHGIS!$A$2:$H$4300,COLUMN(NHGIS!F$1))*$F2007,0)</f>
        <v>122</v>
      </c>
      <c r="L2007">
        <f>ROUND(VLOOKUP($C2007,NHGIS!$A$2:$H$4300,COLUMN(NHGIS!G$1))*$F2007,0)</f>
        <v>55</v>
      </c>
      <c r="M2007">
        <f>ROUND(VLOOKUP($C2007,NHGIS!$A$2:$H$4300,COLUMN(NHGIS!H$1))*$F2007,0)</f>
        <v>75</v>
      </c>
    </row>
    <row r="2008" spans="1:13" x14ac:dyDescent="0.2">
      <c r="A2008">
        <v>1</v>
      </c>
      <c r="B2008" t="s">
        <v>17</v>
      </c>
      <c r="C2008">
        <v>2012</v>
      </c>
      <c r="D2008">
        <f>SUMIFS('MPO Data'!D:D,'MPO Data'!C:C,TAZ!C2008)</f>
        <v>420</v>
      </c>
      <c r="E2008">
        <f>SUMIFS(NHGIS!B:B,NHGIS!A:A,TAZ!C2008)</f>
        <v>507</v>
      </c>
      <c r="F2008">
        <f t="shared" si="62"/>
        <v>420</v>
      </c>
      <c r="G2008">
        <f t="shared" si="63"/>
        <v>243</v>
      </c>
      <c r="H2008">
        <f>ROUND(VLOOKUP($C2008,NHGIS!$A$2:$H$4300,COLUMN(NHGIS!C$1))*F2008,0)</f>
        <v>177</v>
      </c>
      <c r="I2008">
        <f>ROUND(VLOOKUP($C2008,NHGIS!$A$2:$H$4300,COLUMN(NHGIS!D$1))*$F2008,0)</f>
        <v>124</v>
      </c>
      <c r="J2008">
        <f>ROUND(VLOOKUP($C2008,NHGIS!$A$2:$H$4300,COLUMN(NHGIS!E$1))*$F2008,0)</f>
        <v>138</v>
      </c>
      <c r="K2008">
        <f>ROUND(VLOOKUP($C2008,NHGIS!$A$2:$H$4300,COLUMN(NHGIS!F$1))*$F2008,0)</f>
        <v>85</v>
      </c>
      <c r="L2008">
        <f>ROUND(VLOOKUP($C2008,NHGIS!$A$2:$H$4300,COLUMN(NHGIS!G$1))*$F2008,0)</f>
        <v>8</v>
      </c>
      <c r="M2008">
        <f>ROUND(VLOOKUP($C2008,NHGIS!$A$2:$H$4300,COLUMN(NHGIS!H$1))*$F2008,0)</f>
        <v>65</v>
      </c>
    </row>
    <row r="2009" spans="1:13" x14ac:dyDescent="0.2">
      <c r="A2009">
        <v>1</v>
      </c>
      <c r="B2009" t="s">
        <v>17</v>
      </c>
      <c r="C2009">
        <v>2013</v>
      </c>
      <c r="D2009">
        <f>SUMIFS('MPO Data'!D:D,'MPO Data'!C:C,TAZ!C2009)</f>
        <v>418</v>
      </c>
      <c r="E2009">
        <f>SUMIFS(NHGIS!B:B,NHGIS!A:A,TAZ!C2009)</f>
        <v>465</v>
      </c>
      <c r="F2009">
        <f t="shared" si="62"/>
        <v>418</v>
      </c>
      <c r="G2009">
        <f t="shared" si="63"/>
        <v>275</v>
      </c>
      <c r="H2009">
        <f>ROUND(VLOOKUP($C2009,NHGIS!$A$2:$H$4300,COLUMN(NHGIS!C$1))*F2009,0)</f>
        <v>143</v>
      </c>
      <c r="I2009">
        <f>ROUND(VLOOKUP($C2009,NHGIS!$A$2:$H$4300,COLUMN(NHGIS!D$1))*$F2009,0)</f>
        <v>73</v>
      </c>
      <c r="J2009">
        <f>ROUND(VLOOKUP($C2009,NHGIS!$A$2:$H$4300,COLUMN(NHGIS!E$1))*$F2009,0)</f>
        <v>48</v>
      </c>
      <c r="K2009">
        <f>ROUND(VLOOKUP($C2009,NHGIS!$A$2:$H$4300,COLUMN(NHGIS!F$1))*$F2009,0)</f>
        <v>28</v>
      </c>
      <c r="L2009">
        <f>ROUND(VLOOKUP($C2009,NHGIS!$A$2:$H$4300,COLUMN(NHGIS!G$1))*$F2009,0)</f>
        <v>67</v>
      </c>
      <c r="M2009">
        <f>ROUND(VLOOKUP($C2009,NHGIS!$A$2:$H$4300,COLUMN(NHGIS!H$1))*$F2009,0)</f>
        <v>203</v>
      </c>
    </row>
    <row r="2010" spans="1:13" x14ac:dyDescent="0.2">
      <c r="A2010">
        <v>1</v>
      </c>
      <c r="B2010" t="s">
        <v>17</v>
      </c>
      <c r="C2010">
        <v>2014</v>
      </c>
      <c r="D2010">
        <f>SUMIFS('MPO Data'!D:D,'MPO Data'!C:C,TAZ!C2010)</f>
        <v>594</v>
      </c>
      <c r="E2010">
        <f>SUMIFS(NHGIS!B:B,NHGIS!A:A,TAZ!C2010)</f>
        <v>570</v>
      </c>
      <c r="F2010">
        <f t="shared" si="62"/>
        <v>594</v>
      </c>
      <c r="G2010">
        <f t="shared" si="63"/>
        <v>437</v>
      </c>
      <c r="H2010">
        <f>ROUND(VLOOKUP($C2010,NHGIS!$A$2:$H$4300,COLUMN(NHGIS!C$1))*F2010,0)</f>
        <v>157</v>
      </c>
      <c r="I2010">
        <f>ROUND(VLOOKUP($C2010,NHGIS!$A$2:$H$4300,COLUMN(NHGIS!D$1))*$F2010,0)</f>
        <v>108</v>
      </c>
      <c r="J2010">
        <f>ROUND(VLOOKUP($C2010,NHGIS!$A$2:$H$4300,COLUMN(NHGIS!E$1))*$F2010,0)</f>
        <v>163</v>
      </c>
      <c r="K2010">
        <f>ROUND(VLOOKUP($C2010,NHGIS!$A$2:$H$4300,COLUMN(NHGIS!F$1))*$F2010,0)</f>
        <v>54</v>
      </c>
      <c r="L2010">
        <f>ROUND(VLOOKUP($C2010,NHGIS!$A$2:$H$4300,COLUMN(NHGIS!G$1))*$F2010,0)</f>
        <v>57</v>
      </c>
      <c r="M2010">
        <f>ROUND(VLOOKUP($C2010,NHGIS!$A$2:$H$4300,COLUMN(NHGIS!H$1))*$F2010,0)</f>
        <v>212</v>
      </c>
    </row>
    <row r="2011" spans="1:13" x14ac:dyDescent="0.2">
      <c r="A2011">
        <v>1</v>
      </c>
      <c r="B2011" t="s">
        <v>17</v>
      </c>
      <c r="C2011">
        <v>2015</v>
      </c>
      <c r="D2011">
        <f>SUMIFS('MPO Data'!D:D,'MPO Data'!C:C,TAZ!C2011)</f>
        <v>496</v>
      </c>
      <c r="E2011">
        <f>SUMIFS(NHGIS!B:B,NHGIS!A:A,TAZ!C2011)</f>
        <v>388</v>
      </c>
      <c r="F2011">
        <f t="shared" si="62"/>
        <v>496</v>
      </c>
      <c r="G2011">
        <f t="shared" si="63"/>
        <v>331</v>
      </c>
      <c r="H2011">
        <f>ROUND(VLOOKUP($C2011,NHGIS!$A$2:$H$4300,COLUMN(NHGIS!C$1))*F2011,0)</f>
        <v>165</v>
      </c>
      <c r="I2011">
        <f>ROUND(VLOOKUP($C2011,NHGIS!$A$2:$H$4300,COLUMN(NHGIS!D$1))*$F2011,0)</f>
        <v>31</v>
      </c>
      <c r="J2011">
        <f>ROUND(VLOOKUP($C2011,NHGIS!$A$2:$H$4300,COLUMN(NHGIS!E$1))*$F2011,0)</f>
        <v>109</v>
      </c>
      <c r="K2011">
        <f>ROUND(VLOOKUP($C2011,NHGIS!$A$2:$H$4300,COLUMN(NHGIS!F$1))*$F2011,0)</f>
        <v>110</v>
      </c>
      <c r="L2011">
        <f>ROUND(VLOOKUP($C2011,NHGIS!$A$2:$H$4300,COLUMN(NHGIS!G$1))*$F2011,0)</f>
        <v>28</v>
      </c>
      <c r="M2011">
        <f>ROUND(VLOOKUP($C2011,NHGIS!$A$2:$H$4300,COLUMN(NHGIS!H$1))*$F2011,0)</f>
        <v>219</v>
      </c>
    </row>
    <row r="2012" spans="1:13" x14ac:dyDescent="0.2">
      <c r="A2012">
        <v>1</v>
      </c>
      <c r="B2012" t="s">
        <v>17</v>
      </c>
      <c r="C2012">
        <v>2016</v>
      </c>
      <c r="D2012">
        <f>SUMIFS('MPO Data'!D:D,'MPO Data'!C:C,TAZ!C2012)</f>
        <v>728</v>
      </c>
      <c r="E2012">
        <f>SUMIFS(NHGIS!B:B,NHGIS!A:A,TAZ!C2012)</f>
        <v>565</v>
      </c>
      <c r="F2012">
        <f t="shared" si="62"/>
        <v>728</v>
      </c>
      <c r="G2012">
        <f t="shared" si="63"/>
        <v>600</v>
      </c>
      <c r="H2012">
        <f>ROUND(VLOOKUP($C2012,NHGIS!$A$2:$H$4300,COLUMN(NHGIS!C$1))*F2012,0)</f>
        <v>128</v>
      </c>
      <c r="I2012">
        <f>ROUND(VLOOKUP($C2012,NHGIS!$A$2:$H$4300,COLUMN(NHGIS!D$1))*$F2012,0)</f>
        <v>165</v>
      </c>
      <c r="J2012">
        <f>ROUND(VLOOKUP($C2012,NHGIS!$A$2:$H$4300,COLUMN(NHGIS!E$1))*$F2012,0)</f>
        <v>130</v>
      </c>
      <c r="K2012">
        <f>ROUND(VLOOKUP($C2012,NHGIS!$A$2:$H$4300,COLUMN(NHGIS!F$1))*$F2012,0)</f>
        <v>126</v>
      </c>
      <c r="L2012">
        <f>ROUND(VLOOKUP($C2012,NHGIS!$A$2:$H$4300,COLUMN(NHGIS!G$1))*$F2012,0)</f>
        <v>124</v>
      </c>
      <c r="M2012">
        <f>ROUND(VLOOKUP($C2012,NHGIS!$A$2:$H$4300,COLUMN(NHGIS!H$1))*$F2012,0)</f>
        <v>183</v>
      </c>
    </row>
    <row r="2013" spans="1:13" x14ac:dyDescent="0.2">
      <c r="A2013">
        <v>1</v>
      </c>
      <c r="B2013" t="s">
        <v>17</v>
      </c>
      <c r="C2013">
        <v>2017</v>
      </c>
      <c r="D2013">
        <f>SUMIFS('MPO Data'!D:D,'MPO Data'!C:C,TAZ!C2013)</f>
        <v>251</v>
      </c>
      <c r="E2013">
        <f>SUMIFS(NHGIS!B:B,NHGIS!A:A,TAZ!C2013)</f>
        <v>383</v>
      </c>
      <c r="F2013">
        <f t="shared" si="62"/>
        <v>251</v>
      </c>
      <c r="G2013">
        <f t="shared" si="63"/>
        <v>178</v>
      </c>
      <c r="H2013">
        <f>ROUND(VLOOKUP($C2013,NHGIS!$A$2:$H$4300,COLUMN(NHGIS!C$1))*F2013,0)</f>
        <v>73</v>
      </c>
      <c r="I2013">
        <f>ROUND(VLOOKUP($C2013,NHGIS!$A$2:$H$4300,COLUMN(NHGIS!D$1))*$F2013,0)</f>
        <v>54</v>
      </c>
      <c r="J2013">
        <f>ROUND(VLOOKUP($C2013,NHGIS!$A$2:$H$4300,COLUMN(NHGIS!E$1))*$F2013,0)</f>
        <v>27</v>
      </c>
      <c r="K2013">
        <f>ROUND(VLOOKUP($C2013,NHGIS!$A$2:$H$4300,COLUMN(NHGIS!F$1))*$F2013,0)</f>
        <v>52</v>
      </c>
      <c r="L2013">
        <f>ROUND(VLOOKUP($C2013,NHGIS!$A$2:$H$4300,COLUMN(NHGIS!G$1))*$F2013,0)</f>
        <v>45</v>
      </c>
      <c r="M2013">
        <f>ROUND(VLOOKUP($C2013,NHGIS!$A$2:$H$4300,COLUMN(NHGIS!H$1))*$F2013,0)</f>
        <v>73</v>
      </c>
    </row>
    <row r="2014" spans="1:13" x14ac:dyDescent="0.2">
      <c r="A2014">
        <v>1</v>
      </c>
      <c r="B2014" t="s">
        <v>17</v>
      </c>
      <c r="C2014">
        <v>2018</v>
      </c>
      <c r="D2014">
        <f>SUMIFS('MPO Data'!D:D,'MPO Data'!C:C,TAZ!C2014)</f>
        <v>345</v>
      </c>
      <c r="E2014">
        <f>SUMIFS(NHGIS!B:B,NHGIS!A:A,TAZ!C2014)</f>
        <v>234</v>
      </c>
      <c r="F2014">
        <f t="shared" si="62"/>
        <v>345</v>
      </c>
      <c r="G2014">
        <f t="shared" si="63"/>
        <v>261</v>
      </c>
      <c r="H2014">
        <f>ROUND(VLOOKUP($C2014,NHGIS!$A$2:$H$4300,COLUMN(NHGIS!C$1))*F2014,0)</f>
        <v>84</v>
      </c>
      <c r="I2014">
        <f>ROUND(VLOOKUP($C2014,NHGIS!$A$2:$H$4300,COLUMN(NHGIS!D$1))*$F2014,0)</f>
        <v>0</v>
      </c>
      <c r="J2014">
        <f>ROUND(VLOOKUP($C2014,NHGIS!$A$2:$H$4300,COLUMN(NHGIS!E$1))*$F2014,0)</f>
        <v>52</v>
      </c>
      <c r="K2014">
        <f>ROUND(VLOOKUP($C2014,NHGIS!$A$2:$H$4300,COLUMN(NHGIS!F$1))*$F2014,0)</f>
        <v>35</v>
      </c>
      <c r="L2014">
        <f>ROUND(VLOOKUP($C2014,NHGIS!$A$2:$H$4300,COLUMN(NHGIS!G$1))*$F2014,0)</f>
        <v>49</v>
      </c>
      <c r="M2014">
        <f>ROUND(VLOOKUP($C2014,NHGIS!$A$2:$H$4300,COLUMN(NHGIS!H$1))*$F2014,0)</f>
        <v>209</v>
      </c>
    </row>
    <row r="2015" spans="1:13" x14ac:dyDescent="0.2">
      <c r="A2015">
        <v>1</v>
      </c>
      <c r="B2015" t="s">
        <v>17</v>
      </c>
      <c r="C2015">
        <v>2019</v>
      </c>
      <c r="D2015">
        <f>SUMIFS('MPO Data'!D:D,'MPO Data'!C:C,TAZ!C2015)</f>
        <v>531</v>
      </c>
      <c r="E2015">
        <f>SUMIFS(NHGIS!B:B,NHGIS!A:A,TAZ!C2015)</f>
        <v>569</v>
      </c>
      <c r="F2015">
        <f t="shared" si="62"/>
        <v>531</v>
      </c>
      <c r="G2015">
        <f t="shared" si="63"/>
        <v>348</v>
      </c>
      <c r="H2015">
        <f>ROUND(VLOOKUP($C2015,NHGIS!$A$2:$H$4300,COLUMN(NHGIS!C$1))*F2015,0)</f>
        <v>183</v>
      </c>
      <c r="I2015">
        <f>ROUND(VLOOKUP($C2015,NHGIS!$A$2:$H$4300,COLUMN(NHGIS!D$1))*$F2015,0)</f>
        <v>114</v>
      </c>
      <c r="J2015">
        <f>ROUND(VLOOKUP($C2015,NHGIS!$A$2:$H$4300,COLUMN(NHGIS!E$1))*$F2015,0)</f>
        <v>66</v>
      </c>
      <c r="K2015">
        <f>ROUND(VLOOKUP($C2015,NHGIS!$A$2:$H$4300,COLUMN(NHGIS!F$1))*$F2015,0)</f>
        <v>71</v>
      </c>
      <c r="L2015">
        <f>ROUND(VLOOKUP($C2015,NHGIS!$A$2:$H$4300,COLUMN(NHGIS!G$1))*$F2015,0)</f>
        <v>138</v>
      </c>
      <c r="M2015">
        <f>ROUND(VLOOKUP($C2015,NHGIS!$A$2:$H$4300,COLUMN(NHGIS!H$1))*$F2015,0)</f>
        <v>142</v>
      </c>
    </row>
    <row r="2016" spans="1:13" x14ac:dyDescent="0.2">
      <c r="A2016">
        <v>1</v>
      </c>
      <c r="B2016" t="s">
        <v>17</v>
      </c>
      <c r="C2016">
        <v>2020</v>
      </c>
      <c r="D2016">
        <f>SUMIFS('MPO Data'!D:D,'MPO Data'!C:C,TAZ!C2016)</f>
        <v>1078</v>
      </c>
      <c r="E2016">
        <f>SUMIFS(NHGIS!B:B,NHGIS!A:A,TAZ!C2016)</f>
        <v>1177</v>
      </c>
      <c r="F2016">
        <f t="shared" si="62"/>
        <v>1078</v>
      </c>
      <c r="G2016">
        <f t="shared" si="63"/>
        <v>655</v>
      </c>
      <c r="H2016">
        <f>ROUND(VLOOKUP($C2016,NHGIS!$A$2:$H$4300,COLUMN(NHGIS!C$1))*F2016,0)</f>
        <v>423</v>
      </c>
      <c r="I2016">
        <f>ROUND(VLOOKUP($C2016,NHGIS!$A$2:$H$4300,COLUMN(NHGIS!D$1))*$F2016,0)</f>
        <v>193</v>
      </c>
      <c r="J2016">
        <f>ROUND(VLOOKUP($C2016,NHGIS!$A$2:$H$4300,COLUMN(NHGIS!E$1))*$F2016,0)</f>
        <v>250</v>
      </c>
      <c r="K2016">
        <f>ROUND(VLOOKUP($C2016,NHGIS!$A$2:$H$4300,COLUMN(NHGIS!F$1))*$F2016,0)</f>
        <v>289</v>
      </c>
      <c r="L2016">
        <f>ROUND(VLOOKUP($C2016,NHGIS!$A$2:$H$4300,COLUMN(NHGIS!G$1))*$F2016,0)</f>
        <v>102</v>
      </c>
      <c r="M2016">
        <f>ROUND(VLOOKUP($C2016,NHGIS!$A$2:$H$4300,COLUMN(NHGIS!H$1))*$F2016,0)</f>
        <v>244</v>
      </c>
    </row>
    <row r="2017" spans="1:13" x14ac:dyDescent="0.2">
      <c r="A2017">
        <v>1</v>
      </c>
      <c r="B2017" t="s">
        <v>17</v>
      </c>
      <c r="C2017">
        <v>2021</v>
      </c>
      <c r="D2017">
        <f>SUMIFS('MPO Data'!D:D,'MPO Data'!C:C,TAZ!C2017)</f>
        <v>428</v>
      </c>
      <c r="E2017">
        <f>SUMIFS(NHGIS!B:B,NHGIS!A:A,TAZ!C2017)</f>
        <v>618</v>
      </c>
      <c r="F2017">
        <f t="shared" si="62"/>
        <v>428</v>
      </c>
      <c r="G2017">
        <f t="shared" si="63"/>
        <v>312</v>
      </c>
      <c r="H2017">
        <f>ROUND(VLOOKUP($C2017,NHGIS!$A$2:$H$4300,COLUMN(NHGIS!C$1))*F2017,0)</f>
        <v>116</v>
      </c>
      <c r="I2017">
        <f>ROUND(VLOOKUP($C2017,NHGIS!$A$2:$H$4300,COLUMN(NHGIS!D$1))*$F2017,0)</f>
        <v>55</v>
      </c>
      <c r="J2017">
        <f>ROUND(VLOOKUP($C2017,NHGIS!$A$2:$H$4300,COLUMN(NHGIS!E$1))*$F2017,0)</f>
        <v>109</v>
      </c>
      <c r="K2017">
        <f>ROUND(VLOOKUP($C2017,NHGIS!$A$2:$H$4300,COLUMN(NHGIS!F$1))*$F2017,0)</f>
        <v>81</v>
      </c>
      <c r="L2017">
        <f>ROUND(VLOOKUP($C2017,NHGIS!$A$2:$H$4300,COLUMN(NHGIS!G$1))*$F2017,0)</f>
        <v>96</v>
      </c>
      <c r="M2017">
        <f>ROUND(VLOOKUP($C2017,NHGIS!$A$2:$H$4300,COLUMN(NHGIS!H$1))*$F2017,0)</f>
        <v>87</v>
      </c>
    </row>
    <row r="2018" spans="1:13" x14ac:dyDescent="0.2">
      <c r="A2018">
        <v>1</v>
      </c>
      <c r="B2018" t="s">
        <v>17</v>
      </c>
      <c r="C2018">
        <v>2022</v>
      </c>
      <c r="D2018">
        <f>SUMIFS('MPO Data'!D:D,'MPO Data'!C:C,TAZ!C2018)</f>
        <v>393</v>
      </c>
      <c r="E2018">
        <f>SUMIFS(NHGIS!B:B,NHGIS!A:A,TAZ!C2018)</f>
        <v>365</v>
      </c>
      <c r="F2018">
        <f t="shared" si="62"/>
        <v>393</v>
      </c>
      <c r="G2018">
        <f t="shared" si="63"/>
        <v>272</v>
      </c>
      <c r="H2018">
        <f>ROUND(VLOOKUP($C2018,NHGIS!$A$2:$H$4300,COLUMN(NHGIS!C$1))*F2018,0)</f>
        <v>121</v>
      </c>
      <c r="I2018">
        <f>ROUND(VLOOKUP($C2018,NHGIS!$A$2:$H$4300,COLUMN(NHGIS!D$1))*$F2018,0)</f>
        <v>38</v>
      </c>
      <c r="J2018">
        <f>ROUND(VLOOKUP($C2018,NHGIS!$A$2:$H$4300,COLUMN(NHGIS!E$1))*$F2018,0)</f>
        <v>99</v>
      </c>
      <c r="K2018">
        <f>ROUND(VLOOKUP($C2018,NHGIS!$A$2:$H$4300,COLUMN(NHGIS!F$1))*$F2018,0)</f>
        <v>107</v>
      </c>
      <c r="L2018">
        <f>ROUND(VLOOKUP($C2018,NHGIS!$A$2:$H$4300,COLUMN(NHGIS!G$1))*$F2018,0)</f>
        <v>47</v>
      </c>
      <c r="M2018">
        <f>ROUND(VLOOKUP($C2018,NHGIS!$A$2:$H$4300,COLUMN(NHGIS!H$1))*$F2018,0)</f>
        <v>102</v>
      </c>
    </row>
    <row r="2019" spans="1:13" x14ac:dyDescent="0.2">
      <c r="A2019">
        <v>1</v>
      </c>
      <c r="B2019" t="s">
        <v>17</v>
      </c>
      <c r="C2019">
        <v>2023</v>
      </c>
      <c r="D2019">
        <f>SUMIFS('MPO Data'!D:D,'MPO Data'!C:C,TAZ!C2019)</f>
        <v>272</v>
      </c>
      <c r="E2019">
        <f>SUMIFS(NHGIS!B:B,NHGIS!A:A,TAZ!C2019)</f>
        <v>323</v>
      </c>
      <c r="F2019">
        <f t="shared" si="62"/>
        <v>272</v>
      </c>
      <c r="G2019">
        <f t="shared" si="63"/>
        <v>155</v>
      </c>
      <c r="H2019">
        <f>ROUND(VLOOKUP($C2019,NHGIS!$A$2:$H$4300,COLUMN(NHGIS!C$1))*F2019,0)</f>
        <v>117</v>
      </c>
      <c r="I2019">
        <f>ROUND(VLOOKUP($C2019,NHGIS!$A$2:$H$4300,COLUMN(NHGIS!D$1))*$F2019,0)</f>
        <v>40</v>
      </c>
      <c r="J2019">
        <f>ROUND(VLOOKUP($C2019,NHGIS!$A$2:$H$4300,COLUMN(NHGIS!E$1))*$F2019,0)</f>
        <v>73</v>
      </c>
      <c r="K2019">
        <f>ROUND(VLOOKUP($C2019,NHGIS!$A$2:$H$4300,COLUMN(NHGIS!F$1))*$F2019,0)</f>
        <v>38</v>
      </c>
      <c r="L2019">
        <f>ROUND(VLOOKUP($C2019,NHGIS!$A$2:$H$4300,COLUMN(NHGIS!G$1))*$F2019,0)</f>
        <v>35</v>
      </c>
      <c r="M2019">
        <f>ROUND(VLOOKUP($C2019,NHGIS!$A$2:$H$4300,COLUMN(NHGIS!H$1))*$F2019,0)</f>
        <v>86</v>
      </c>
    </row>
    <row r="2020" spans="1:13" x14ac:dyDescent="0.2">
      <c r="A2020">
        <v>1</v>
      </c>
      <c r="B2020" t="s">
        <v>17</v>
      </c>
      <c r="C2020">
        <v>2024</v>
      </c>
      <c r="D2020">
        <f>SUMIFS('MPO Data'!D:D,'MPO Data'!C:C,TAZ!C2020)</f>
        <v>254</v>
      </c>
      <c r="E2020">
        <f>SUMIFS(NHGIS!B:B,NHGIS!A:A,TAZ!C2020)</f>
        <v>252</v>
      </c>
      <c r="F2020">
        <f t="shared" si="62"/>
        <v>254</v>
      </c>
      <c r="G2020">
        <f t="shared" si="63"/>
        <v>121</v>
      </c>
      <c r="H2020">
        <f>ROUND(VLOOKUP($C2020,NHGIS!$A$2:$H$4300,COLUMN(NHGIS!C$1))*F2020,0)</f>
        <v>133</v>
      </c>
      <c r="I2020">
        <f>ROUND(VLOOKUP($C2020,NHGIS!$A$2:$H$4300,COLUMN(NHGIS!D$1))*$F2020,0)</f>
        <v>45</v>
      </c>
      <c r="J2020">
        <f>ROUND(VLOOKUP($C2020,NHGIS!$A$2:$H$4300,COLUMN(NHGIS!E$1))*$F2020,0)</f>
        <v>44</v>
      </c>
      <c r="K2020">
        <f>ROUND(VLOOKUP($C2020,NHGIS!$A$2:$H$4300,COLUMN(NHGIS!F$1))*$F2020,0)</f>
        <v>33</v>
      </c>
      <c r="L2020">
        <f>ROUND(VLOOKUP($C2020,NHGIS!$A$2:$H$4300,COLUMN(NHGIS!G$1))*$F2020,0)</f>
        <v>23</v>
      </c>
      <c r="M2020">
        <f>ROUND(VLOOKUP($C2020,NHGIS!$A$2:$H$4300,COLUMN(NHGIS!H$1))*$F2020,0)</f>
        <v>108</v>
      </c>
    </row>
    <row r="2021" spans="1:13" x14ac:dyDescent="0.2">
      <c r="A2021">
        <v>1</v>
      </c>
      <c r="B2021" t="s">
        <v>17</v>
      </c>
      <c r="C2021">
        <v>2025</v>
      </c>
      <c r="D2021">
        <f>SUMIFS('MPO Data'!D:D,'MPO Data'!C:C,TAZ!C2021)</f>
        <v>403</v>
      </c>
      <c r="E2021">
        <f>SUMIFS(NHGIS!B:B,NHGIS!A:A,TAZ!C2021)</f>
        <v>330</v>
      </c>
      <c r="F2021">
        <f t="shared" si="62"/>
        <v>403</v>
      </c>
      <c r="G2021">
        <f t="shared" si="63"/>
        <v>282</v>
      </c>
      <c r="H2021">
        <f>ROUND(VLOOKUP($C2021,NHGIS!$A$2:$H$4300,COLUMN(NHGIS!C$1))*F2021,0)</f>
        <v>121</v>
      </c>
      <c r="I2021">
        <f>ROUND(VLOOKUP($C2021,NHGIS!$A$2:$H$4300,COLUMN(NHGIS!D$1))*$F2021,0)</f>
        <v>61</v>
      </c>
      <c r="J2021">
        <f>ROUND(VLOOKUP($C2021,NHGIS!$A$2:$H$4300,COLUMN(NHGIS!E$1))*$F2021,0)</f>
        <v>49</v>
      </c>
      <c r="K2021">
        <f>ROUND(VLOOKUP($C2021,NHGIS!$A$2:$H$4300,COLUMN(NHGIS!F$1))*$F2021,0)</f>
        <v>60</v>
      </c>
      <c r="L2021">
        <f>ROUND(VLOOKUP($C2021,NHGIS!$A$2:$H$4300,COLUMN(NHGIS!G$1))*$F2021,0)</f>
        <v>105</v>
      </c>
      <c r="M2021">
        <f>ROUND(VLOOKUP($C2021,NHGIS!$A$2:$H$4300,COLUMN(NHGIS!H$1))*$F2021,0)</f>
        <v>128</v>
      </c>
    </row>
    <row r="2022" spans="1:13" x14ac:dyDescent="0.2">
      <c r="A2022">
        <v>1</v>
      </c>
      <c r="B2022" t="s">
        <v>17</v>
      </c>
      <c r="C2022">
        <v>2026</v>
      </c>
      <c r="D2022">
        <f>SUMIFS('MPO Data'!D:D,'MPO Data'!C:C,TAZ!C2022)</f>
        <v>860</v>
      </c>
      <c r="E2022">
        <f>SUMIFS(NHGIS!B:B,NHGIS!A:A,TAZ!C2022)</f>
        <v>837</v>
      </c>
      <c r="F2022">
        <f t="shared" si="62"/>
        <v>860</v>
      </c>
      <c r="G2022">
        <f t="shared" si="63"/>
        <v>612</v>
      </c>
      <c r="H2022">
        <f>ROUND(VLOOKUP($C2022,NHGIS!$A$2:$H$4300,COLUMN(NHGIS!C$1))*F2022,0)</f>
        <v>248</v>
      </c>
      <c r="I2022">
        <f>ROUND(VLOOKUP($C2022,NHGIS!$A$2:$H$4300,COLUMN(NHGIS!D$1))*$F2022,0)</f>
        <v>220</v>
      </c>
      <c r="J2022">
        <f>ROUND(VLOOKUP($C2022,NHGIS!$A$2:$H$4300,COLUMN(NHGIS!E$1))*$F2022,0)</f>
        <v>103</v>
      </c>
      <c r="K2022">
        <f>ROUND(VLOOKUP($C2022,NHGIS!$A$2:$H$4300,COLUMN(NHGIS!F$1))*$F2022,0)</f>
        <v>113</v>
      </c>
      <c r="L2022">
        <f>ROUND(VLOOKUP($C2022,NHGIS!$A$2:$H$4300,COLUMN(NHGIS!G$1))*$F2022,0)</f>
        <v>73</v>
      </c>
      <c r="M2022">
        <f>ROUND(VLOOKUP($C2022,NHGIS!$A$2:$H$4300,COLUMN(NHGIS!H$1))*$F2022,0)</f>
        <v>351</v>
      </c>
    </row>
    <row r="2023" spans="1:13" x14ac:dyDescent="0.2">
      <c r="A2023">
        <v>1</v>
      </c>
      <c r="B2023" t="s">
        <v>17</v>
      </c>
      <c r="C2023">
        <v>2027</v>
      </c>
      <c r="D2023">
        <f>SUMIFS('MPO Data'!D:D,'MPO Data'!C:C,TAZ!C2023)</f>
        <v>637</v>
      </c>
      <c r="E2023">
        <f>SUMIFS(NHGIS!B:B,NHGIS!A:A,TAZ!C2023)</f>
        <v>615</v>
      </c>
      <c r="F2023">
        <f t="shared" si="62"/>
        <v>637</v>
      </c>
      <c r="G2023">
        <f t="shared" si="63"/>
        <v>361</v>
      </c>
      <c r="H2023">
        <f>ROUND(VLOOKUP($C2023,NHGIS!$A$2:$H$4300,COLUMN(NHGIS!C$1))*F2023,0)</f>
        <v>276</v>
      </c>
      <c r="I2023">
        <f>ROUND(VLOOKUP($C2023,NHGIS!$A$2:$H$4300,COLUMN(NHGIS!D$1))*$F2023,0)</f>
        <v>179</v>
      </c>
      <c r="J2023">
        <f>ROUND(VLOOKUP($C2023,NHGIS!$A$2:$H$4300,COLUMN(NHGIS!E$1))*$F2023,0)</f>
        <v>211</v>
      </c>
      <c r="K2023">
        <f>ROUND(VLOOKUP($C2023,NHGIS!$A$2:$H$4300,COLUMN(NHGIS!F$1))*$F2023,0)</f>
        <v>60</v>
      </c>
      <c r="L2023">
        <f>ROUND(VLOOKUP($C2023,NHGIS!$A$2:$H$4300,COLUMN(NHGIS!G$1))*$F2023,0)</f>
        <v>146</v>
      </c>
      <c r="M2023">
        <f>ROUND(VLOOKUP($C2023,NHGIS!$A$2:$H$4300,COLUMN(NHGIS!H$1))*$F2023,0)</f>
        <v>40</v>
      </c>
    </row>
    <row r="2024" spans="1:13" x14ac:dyDescent="0.2">
      <c r="A2024">
        <v>1</v>
      </c>
      <c r="B2024" t="s">
        <v>17</v>
      </c>
      <c r="C2024">
        <v>2028</v>
      </c>
      <c r="D2024">
        <f>SUMIFS('MPO Data'!D:D,'MPO Data'!C:C,TAZ!C2024)</f>
        <v>464</v>
      </c>
      <c r="E2024">
        <f>SUMIFS(NHGIS!B:B,NHGIS!A:A,TAZ!C2024)</f>
        <v>718</v>
      </c>
      <c r="F2024">
        <f t="shared" si="62"/>
        <v>464</v>
      </c>
      <c r="G2024">
        <f t="shared" si="63"/>
        <v>289</v>
      </c>
      <c r="H2024">
        <f>ROUND(VLOOKUP($C2024,NHGIS!$A$2:$H$4300,COLUMN(NHGIS!C$1))*F2024,0)</f>
        <v>175</v>
      </c>
      <c r="I2024">
        <f>ROUND(VLOOKUP($C2024,NHGIS!$A$2:$H$4300,COLUMN(NHGIS!D$1))*$F2024,0)</f>
        <v>0</v>
      </c>
      <c r="J2024">
        <f>ROUND(VLOOKUP($C2024,NHGIS!$A$2:$H$4300,COLUMN(NHGIS!E$1))*$F2024,0)</f>
        <v>18</v>
      </c>
      <c r="K2024">
        <f>ROUND(VLOOKUP($C2024,NHGIS!$A$2:$H$4300,COLUMN(NHGIS!F$1))*$F2024,0)</f>
        <v>146</v>
      </c>
      <c r="L2024">
        <f>ROUND(VLOOKUP($C2024,NHGIS!$A$2:$H$4300,COLUMN(NHGIS!G$1))*$F2024,0)</f>
        <v>56</v>
      </c>
      <c r="M2024">
        <f>ROUND(VLOOKUP($C2024,NHGIS!$A$2:$H$4300,COLUMN(NHGIS!H$1))*$F2024,0)</f>
        <v>244</v>
      </c>
    </row>
    <row r="2025" spans="1:13" x14ac:dyDescent="0.2">
      <c r="A2025">
        <v>1</v>
      </c>
      <c r="B2025" t="s">
        <v>17</v>
      </c>
      <c r="C2025">
        <v>2029</v>
      </c>
      <c r="D2025">
        <f>SUMIFS('MPO Data'!D:D,'MPO Data'!C:C,TAZ!C2025)</f>
        <v>1030</v>
      </c>
      <c r="E2025">
        <f>SUMIFS(NHGIS!B:B,NHGIS!A:A,TAZ!C2025)</f>
        <v>1135</v>
      </c>
      <c r="F2025">
        <f t="shared" si="62"/>
        <v>1030</v>
      </c>
      <c r="G2025">
        <f t="shared" si="63"/>
        <v>662</v>
      </c>
      <c r="H2025">
        <f>ROUND(VLOOKUP($C2025,NHGIS!$A$2:$H$4300,COLUMN(NHGIS!C$1))*F2025,0)</f>
        <v>368</v>
      </c>
      <c r="I2025">
        <f>ROUND(VLOOKUP($C2025,NHGIS!$A$2:$H$4300,COLUMN(NHGIS!D$1))*$F2025,0)</f>
        <v>81</v>
      </c>
      <c r="J2025">
        <f>ROUND(VLOOKUP($C2025,NHGIS!$A$2:$H$4300,COLUMN(NHGIS!E$1))*$F2025,0)</f>
        <v>84</v>
      </c>
      <c r="K2025">
        <f>ROUND(VLOOKUP($C2025,NHGIS!$A$2:$H$4300,COLUMN(NHGIS!F$1))*$F2025,0)</f>
        <v>186</v>
      </c>
      <c r="L2025">
        <f>ROUND(VLOOKUP($C2025,NHGIS!$A$2:$H$4300,COLUMN(NHGIS!G$1))*$F2025,0)</f>
        <v>266</v>
      </c>
      <c r="M2025">
        <f>ROUND(VLOOKUP($C2025,NHGIS!$A$2:$H$4300,COLUMN(NHGIS!H$1))*$F2025,0)</f>
        <v>413</v>
      </c>
    </row>
    <row r="2026" spans="1:13" x14ac:dyDescent="0.2">
      <c r="A2026">
        <v>1</v>
      </c>
      <c r="B2026" t="s">
        <v>17</v>
      </c>
      <c r="C2026">
        <v>2030</v>
      </c>
      <c r="D2026">
        <f>SUMIFS('MPO Data'!D:D,'MPO Data'!C:C,TAZ!C2026)</f>
        <v>212</v>
      </c>
      <c r="E2026">
        <f>SUMIFS(NHGIS!B:B,NHGIS!A:A,TAZ!C2026)</f>
        <v>291</v>
      </c>
      <c r="F2026">
        <f t="shared" si="62"/>
        <v>212</v>
      </c>
      <c r="G2026">
        <f t="shared" si="63"/>
        <v>212</v>
      </c>
      <c r="H2026">
        <f>ROUND(VLOOKUP($C2026,NHGIS!$A$2:$H$4300,COLUMN(NHGIS!C$1))*F2026,0)</f>
        <v>0</v>
      </c>
      <c r="I2026">
        <f>ROUND(VLOOKUP($C2026,NHGIS!$A$2:$H$4300,COLUMN(NHGIS!D$1))*$F2026,0)</f>
        <v>66</v>
      </c>
      <c r="J2026">
        <f>ROUND(VLOOKUP($C2026,NHGIS!$A$2:$H$4300,COLUMN(NHGIS!E$1))*$F2026,0)</f>
        <v>10</v>
      </c>
      <c r="K2026">
        <f>ROUND(VLOOKUP($C2026,NHGIS!$A$2:$H$4300,COLUMN(NHGIS!F$1))*$F2026,0)</f>
        <v>27</v>
      </c>
      <c r="L2026">
        <f>ROUND(VLOOKUP($C2026,NHGIS!$A$2:$H$4300,COLUMN(NHGIS!G$1))*$F2026,0)</f>
        <v>32</v>
      </c>
      <c r="M2026">
        <f>ROUND(VLOOKUP($C2026,NHGIS!$A$2:$H$4300,COLUMN(NHGIS!H$1))*$F2026,0)</f>
        <v>77</v>
      </c>
    </row>
    <row r="2027" spans="1:13" x14ac:dyDescent="0.2">
      <c r="A2027">
        <v>1</v>
      </c>
      <c r="B2027" t="s">
        <v>17</v>
      </c>
      <c r="C2027">
        <v>2031</v>
      </c>
      <c r="D2027">
        <f>SUMIFS('MPO Data'!D:D,'MPO Data'!C:C,TAZ!C2027)</f>
        <v>242</v>
      </c>
      <c r="E2027">
        <f>SUMIFS(NHGIS!B:B,NHGIS!A:A,TAZ!C2027)</f>
        <v>381</v>
      </c>
      <c r="F2027">
        <f t="shared" si="62"/>
        <v>242</v>
      </c>
      <c r="G2027">
        <f t="shared" si="63"/>
        <v>142</v>
      </c>
      <c r="H2027">
        <f>ROUND(VLOOKUP($C2027,NHGIS!$A$2:$H$4300,COLUMN(NHGIS!C$1))*F2027,0)</f>
        <v>100</v>
      </c>
      <c r="I2027">
        <f>ROUND(VLOOKUP($C2027,NHGIS!$A$2:$H$4300,COLUMN(NHGIS!D$1))*$F2027,0)</f>
        <v>22</v>
      </c>
      <c r="J2027">
        <f>ROUND(VLOOKUP($C2027,NHGIS!$A$2:$H$4300,COLUMN(NHGIS!E$1))*$F2027,0)</f>
        <v>30</v>
      </c>
      <c r="K2027">
        <f>ROUND(VLOOKUP($C2027,NHGIS!$A$2:$H$4300,COLUMN(NHGIS!F$1))*$F2027,0)</f>
        <v>71</v>
      </c>
      <c r="L2027">
        <f>ROUND(VLOOKUP($C2027,NHGIS!$A$2:$H$4300,COLUMN(NHGIS!G$1))*$F2027,0)</f>
        <v>21</v>
      </c>
      <c r="M2027">
        <f>ROUND(VLOOKUP($C2027,NHGIS!$A$2:$H$4300,COLUMN(NHGIS!H$1))*$F2027,0)</f>
        <v>97</v>
      </c>
    </row>
    <row r="2028" spans="1:13" x14ac:dyDescent="0.2">
      <c r="A2028">
        <v>1</v>
      </c>
      <c r="B2028" t="s">
        <v>17</v>
      </c>
      <c r="C2028">
        <v>2032</v>
      </c>
      <c r="D2028">
        <f>SUMIFS('MPO Data'!D:D,'MPO Data'!C:C,TAZ!C2028)</f>
        <v>586</v>
      </c>
      <c r="E2028">
        <f>SUMIFS(NHGIS!B:B,NHGIS!A:A,TAZ!C2028)</f>
        <v>500</v>
      </c>
      <c r="F2028">
        <f t="shared" si="62"/>
        <v>586</v>
      </c>
      <c r="G2028">
        <f t="shared" si="63"/>
        <v>241</v>
      </c>
      <c r="H2028">
        <f>ROUND(VLOOKUP($C2028,NHGIS!$A$2:$H$4300,COLUMN(NHGIS!C$1))*F2028,0)</f>
        <v>345</v>
      </c>
      <c r="I2028">
        <f>ROUND(VLOOKUP($C2028,NHGIS!$A$2:$H$4300,COLUMN(NHGIS!D$1))*$F2028,0)</f>
        <v>239</v>
      </c>
      <c r="J2028">
        <f>ROUND(VLOOKUP($C2028,NHGIS!$A$2:$H$4300,COLUMN(NHGIS!E$1))*$F2028,0)</f>
        <v>123</v>
      </c>
      <c r="K2028">
        <f>ROUND(VLOOKUP($C2028,NHGIS!$A$2:$H$4300,COLUMN(NHGIS!F$1))*$F2028,0)</f>
        <v>48</v>
      </c>
      <c r="L2028">
        <f>ROUND(VLOOKUP($C2028,NHGIS!$A$2:$H$4300,COLUMN(NHGIS!G$1))*$F2028,0)</f>
        <v>69</v>
      </c>
      <c r="M2028">
        <f>ROUND(VLOOKUP($C2028,NHGIS!$A$2:$H$4300,COLUMN(NHGIS!H$1))*$F2028,0)</f>
        <v>107</v>
      </c>
    </row>
    <row r="2029" spans="1:13" x14ac:dyDescent="0.2">
      <c r="A2029">
        <v>1</v>
      </c>
      <c r="B2029" t="s">
        <v>17</v>
      </c>
      <c r="C2029">
        <v>2033</v>
      </c>
      <c r="D2029">
        <f>SUMIFS('MPO Data'!D:D,'MPO Data'!C:C,TAZ!C2029)</f>
        <v>320</v>
      </c>
      <c r="E2029">
        <f>SUMIFS(NHGIS!B:B,NHGIS!A:A,TAZ!C2029)</f>
        <v>436</v>
      </c>
      <c r="F2029">
        <f t="shared" si="62"/>
        <v>320</v>
      </c>
      <c r="G2029">
        <f t="shared" si="63"/>
        <v>308</v>
      </c>
      <c r="H2029">
        <f>ROUND(VLOOKUP($C2029,NHGIS!$A$2:$H$4300,COLUMN(NHGIS!C$1))*F2029,0)</f>
        <v>12</v>
      </c>
      <c r="I2029">
        <f>ROUND(VLOOKUP($C2029,NHGIS!$A$2:$H$4300,COLUMN(NHGIS!D$1))*$F2029,0)</f>
        <v>112</v>
      </c>
      <c r="J2029">
        <f>ROUND(VLOOKUP($C2029,NHGIS!$A$2:$H$4300,COLUMN(NHGIS!E$1))*$F2029,0)</f>
        <v>65</v>
      </c>
      <c r="K2029">
        <f>ROUND(VLOOKUP($C2029,NHGIS!$A$2:$H$4300,COLUMN(NHGIS!F$1))*$F2029,0)</f>
        <v>30</v>
      </c>
      <c r="L2029">
        <f>ROUND(VLOOKUP($C2029,NHGIS!$A$2:$H$4300,COLUMN(NHGIS!G$1))*$F2029,0)</f>
        <v>31</v>
      </c>
      <c r="M2029">
        <f>ROUND(VLOOKUP($C2029,NHGIS!$A$2:$H$4300,COLUMN(NHGIS!H$1))*$F2029,0)</f>
        <v>83</v>
      </c>
    </row>
    <row r="2030" spans="1:13" x14ac:dyDescent="0.2">
      <c r="A2030">
        <v>1</v>
      </c>
      <c r="B2030" t="s">
        <v>17</v>
      </c>
      <c r="C2030">
        <v>2034</v>
      </c>
      <c r="D2030">
        <f>SUMIFS('MPO Data'!D:D,'MPO Data'!C:C,TAZ!C2030)</f>
        <v>387</v>
      </c>
      <c r="E2030">
        <f>SUMIFS(NHGIS!B:B,NHGIS!A:A,TAZ!C2030)</f>
        <v>513</v>
      </c>
      <c r="F2030">
        <f t="shared" si="62"/>
        <v>387</v>
      </c>
      <c r="G2030">
        <f t="shared" si="63"/>
        <v>292</v>
      </c>
      <c r="H2030">
        <f>ROUND(VLOOKUP($C2030,NHGIS!$A$2:$H$4300,COLUMN(NHGIS!C$1))*F2030,0)</f>
        <v>95</v>
      </c>
      <c r="I2030">
        <f>ROUND(VLOOKUP($C2030,NHGIS!$A$2:$H$4300,COLUMN(NHGIS!D$1))*$F2030,0)</f>
        <v>74</v>
      </c>
      <c r="J2030">
        <f>ROUND(VLOOKUP($C2030,NHGIS!$A$2:$H$4300,COLUMN(NHGIS!E$1))*$F2030,0)</f>
        <v>79</v>
      </c>
      <c r="K2030">
        <f>ROUND(VLOOKUP($C2030,NHGIS!$A$2:$H$4300,COLUMN(NHGIS!F$1))*$F2030,0)</f>
        <v>51</v>
      </c>
      <c r="L2030">
        <f>ROUND(VLOOKUP($C2030,NHGIS!$A$2:$H$4300,COLUMN(NHGIS!G$1))*$F2030,0)</f>
        <v>35</v>
      </c>
      <c r="M2030">
        <f>ROUND(VLOOKUP($C2030,NHGIS!$A$2:$H$4300,COLUMN(NHGIS!H$1))*$F2030,0)</f>
        <v>147</v>
      </c>
    </row>
    <row r="2031" spans="1:13" x14ac:dyDescent="0.2">
      <c r="A2031">
        <v>1</v>
      </c>
      <c r="B2031" t="s">
        <v>17</v>
      </c>
      <c r="C2031">
        <v>2035</v>
      </c>
      <c r="D2031">
        <f>SUMIFS('MPO Data'!D:D,'MPO Data'!C:C,TAZ!C2031)</f>
        <v>738</v>
      </c>
      <c r="E2031">
        <f>SUMIFS(NHGIS!B:B,NHGIS!A:A,TAZ!C2031)</f>
        <v>617</v>
      </c>
      <c r="F2031">
        <f t="shared" si="62"/>
        <v>738</v>
      </c>
      <c r="G2031">
        <f t="shared" si="63"/>
        <v>378</v>
      </c>
      <c r="H2031">
        <f>ROUND(VLOOKUP($C2031,NHGIS!$A$2:$H$4300,COLUMN(NHGIS!C$1))*F2031,0)</f>
        <v>360</v>
      </c>
      <c r="I2031">
        <f>ROUND(VLOOKUP($C2031,NHGIS!$A$2:$H$4300,COLUMN(NHGIS!D$1))*$F2031,0)</f>
        <v>122</v>
      </c>
      <c r="J2031">
        <f>ROUND(VLOOKUP($C2031,NHGIS!$A$2:$H$4300,COLUMN(NHGIS!E$1))*$F2031,0)</f>
        <v>56</v>
      </c>
      <c r="K2031">
        <f>ROUND(VLOOKUP($C2031,NHGIS!$A$2:$H$4300,COLUMN(NHGIS!F$1))*$F2031,0)</f>
        <v>212</v>
      </c>
      <c r="L2031">
        <f>ROUND(VLOOKUP($C2031,NHGIS!$A$2:$H$4300,COLUMN(NHGIS!G$1))*$F2031,0)</f>
        <v>187</v>
      </c>
      <c r="M2031">
        <f>ROUND(VLOOKUP($C2031,NHGIS!$A$2:$H$4300,COLUMN(NHGIS!H$1))*$F2031,0)</f>
        <v>161</v>
      </c>
    </row>
    <row r="2032" spans="1:13" x14ac:dyDescent="0.2">
      <c r="A2032">
        <v>1</v>
      </c>
      <c r="B2032" t="s">
        <v>17</v>
      </c>
      <c r="C2032">
        <v>2036</v>
      </c>
      <c r="D2032">
        <f>SUMIFS('MPO Data'!D:D,'MPO Data'!C:C,TAZ!C2032)</f>
        <v>611</v>
      </c>
      <c r="E2032">
        <f>SUMIFS(NHGIS!B:B,NHGIS!A:A,TAZ!C2032)</f>
        <v>584</v>
      </c>
      <c r="F2032">
        <f t="shared" si="62"/>
        <v>611</v>
      </c>
      <c r="G2032">
        <f t="shared" si="63"/>
        <v>227</v>
      </c>
      <c r="H2032">
        <f>ROUND(VLOOKUP($C2032,NHGIS!$A$2:$H$4300,COLUMN(NHGIS!C$1))*F2032,0)</f>
        <v>384</v>
      </c>
      <c r="I2032">
        <f>ROUND(VLOOKUP($C2032,NHGIS!$A$2:$H$4300,COLUMN(NHGIS!D$1))*$F2032,0)</f>
        <v>56</v>
      </c>
      <c r="J2032">
        <f>ROUND(VLOOKUP($C2032,NHGIS!$A$2:$H$4300,COLUMN(NHGIS!E$1))*$F2032,0)</f>
        <v>140</v>
      </c>
      <c r="K2032">
        <f>ROUND(VLOOKUP($C2032,NHGIS!$A$2:$H$4300,COLUMN(NHGIS!F$1))*$F2032,0)</f>
        <v>179</v>
      </c>
      <c r="L2032">
        <f>ROUND(VLOOKUP($C2032,NHGIS!$A$2:$H$4300,COLUMN(NHGIS!G$1))*$F2032,0)</f>
        <v>81</v>
      </c>
      <c r="M2032">
        <f>ROUND(VLOOKUP($C2032,NHGIS!$A$2:$H$4300,COLUMN(NHGIS!H$1))*$F2032,0)</f>
        <v>155</v>
      </c>
    </row>
    <row r="2033" spans="1:13" x14ac:dyDescent="0.2">
      <c r="A2033">
        <v>1</v>
      </c>
      <c r="B2033" t="s">
        <v>17</v>
      </c>
      <c r="C2033">
        <v>2037</v>
      </c>
      <c r="D2033">
        <f>SUMIFS('MPO Data'!D:D,'MPO Data'!C:C,TAZ!C2033)</f>
        <v>369</v>
      </c>
      <c r="E2033">
        <f>SUMIFS(NHGIS!B:B,NHGIS!A:A,TAZ!C2033)</f>
        <v>154.5</v>
      </c>
      <c r="F2033">
        <f t="shared" si="62"/>
        <v>369</v>
      </c>
      <c r="G2033">
        <f t="shared" si="63"/>
        <v>281</v>
      </c>
      <c r="H2033">
        <f>ROUND(VLOOKUP($C2033,NHGIS!$A$2:$H$4300,COLUMN(NHGIS!C$1))*F2033,0)</f>
        <v>88</v>
      </c>
      <c r="I2033">
        <f>ROUND(VLOOKUP($C2033,NHGIS!$A$2:$H$4300,COLUMN(NHGIS!D$1))*$F2033,0)</f>
        <v>23</v>
      </c>
      <c r="J2033">
        <f>ROUND(VLOOKUP($C2033,NHGIS!$A$2:$H$4300,COLUMN(NHGIS!E$1))*$F2033,0)</f>
        <v>27</v>
      </c>
      <c r="K2033">
        <f>ROUND(VLOOKUP($C2033,NHGIS!$A$2:$H$4300,COLUMN(NHGIS!F$1))*$F2033,0)</f>
        <v>62</v>
      </c>
      <c r="L2033">
        <f>ROUND(VLOOKUP($C2033,NHGIS!$A$2:$H$4300,COLUMN(NHGIS!G$1))*$F2033,0)</f>
        <v>111</v>
      </c>
      <c r="M2033">
        <f>ROUND(VLOOKUP($C2033,NHGIS!$A$2:$H$4300,COLUMN(NHGIS!H$1))*$F2033,0)</f>
        <v>146</v>
      </c>
    </row>
    <row r="2034" spans="1:13" x14ac:dyDescent="0.2">
      <c r="A2034">
        <v>1</v>
      </c>
      <c r="B2034" t="s">
        <v>17</v>
      </c>
      <c r="C2034">
        <v>2038</v>
      </c>
      <c r="D2034">
        <f>SUMIFS('MPO Data'!D:D,'MPO Data'!C:C,TAZ!C2034)</f>
        <v>842</v>
      </c>
      <c r="E2034">
        <f>SUMIFS(NHGIS!B:B,NHGIS!A:A,TAZ!C2034)</f>
        <v>897</v>
      </c>
      <c r="F2034">
        <f t="shared" si="62"/>
        <v>842</v>
      </c>
      <c r="G2034">
        <f t="shared" si="63"/>
        <v>495</v>
      </c>
      <c r="H2034">
        <f>ROUND(VLOOKUP($C2034,NHGIS!$A$2:$H$4300,COLUMN(NHGIS!C$1))*F2034,0)</f>
        <v>347</v>
      </c>
      <c r="I2034">
        <f>ROUND(VLOOKUP($C2034,NHGIS!$A$2:$H$4300,COLUMN(NHGIS!D$1))*$F2034,0)</f>
        <v>92</v>
      </c>
      <c r="J2034">
        <f>ROUND(VLOOKUP($C2034,NHGIS!$A$2:$H$4300,COLUMN(NHGIS!E$1))*$F2034,0)</f>
        <v>172</v>
      </c>
      <c r="K2034">
        <f>ROUND(VLOOKUP($C2034,NHGIS!$A$2:$H$4300,COLUMN(NHGIS!F$1))*$F2034,0)</f>
        <v>153</v>
      </c>
      <c r="L2034">
        <f>ROUND(VLOOKUP($C2034,NHGIS!$A$2:$H$4300,COLUMN(NHGIS!G$1))*$F2034,0)</f>
        <v>125</v>
      </c>
      <c r="M2034">
        <f>ROUND(VLOOKUP($C2034,NHGIS!$A$2:$H$4300,COLUMN(NHGIS!H$1))*$F2034,0)</f>
        <v>300</v>
      </c>
    </row>
    <row r="2035" spans="1:13" x14ac:dyDescent="0.2">
      <c r="A2035">
        <v>1</v>
      </c>
      <c r="B2035" t="s">
        <v>17</v>
      </c>
      <c r="C2035">
        <v>2039</v>
      </c>
      <c r="D2035">
        <f>SUMIFS('MPO Data'!D:D,'MPO Data'!C:C,TAZ!C2035)</f>
        <v>243</v>
      </c>
      <c r="E2035">
        <f>SUMIFS(NHGIS!B:B,NHGIS!A:A,TAZ!C2035)</f>
        <v>305</v>
      </c>
      <c r="F2035">
        <f t="shared" si="62"/>
        <v>243</v>
      </c>
      <c r="G2035">
        <f t="shared" si="63"/>
        <v>105</v>
      </c>
      <c r="H2035">
        <f>ROUND(VLOOKUP($C2035,NHGIS!$A$2:$H$4300,COLUMN(NHGIS!C$1))*F2035,0)</f>
        <v>138</v>
      </c>
      <c r="I2035">
        <f>ROUND(VLOOKUP($C2035,NHGIS!$A$2:$H$4300,COLUMN(NHGIS!D$1))*$F2035,0)</f>
        <v>37</v>
      </c>
      <c r="J2035">
        <f>ROUND(VLOOKUP($C2035,NHGIS!$A$2:$H$4300,COLUMN(NHGIS!E$1))*$F2035,0)</f>
        <v>66</v>
      </c>
      <c r="K2035">
        <f>ROUND(VLOOKUP($C2035,NHGIS!$A$2:$H$4300,COLUMN(NHGIS!F$1))*$F2035,0)</f>
        <v>44</v>
      </c>
      <c r="L2035">
        <f>ROUND(VLOOKUP($C2035,NHGIS!$A$2:$H$4300,COLUMN(NHGIS!G$1))*$F2035,0)</f>
        <v>35</v>
      </c>
      <c r="M2035">
        <f>ROUND(VLOOKUP($C2035,NHGIS!$A$2:$H$4300,COLUMN(NHGIS!H$1))*$F2035,0)</f>
        <v>61</v>
      </c>
    </row>
    <row r="2036" spans="1:13" x14ac:dyDescent="0.2">
      <c r="A2036">
        <v>1</v>
      </c>
      <c r="B2036" t="s">
        <v>17</v>
      </c>
      <c r="C2036">
        <v>2040</v>
      </c>
      <c r="D2036">
        <f>SUMIFS('MPO Data'!D:D,'MPO Data'!C:C,TAZ!C2036)</f>
        <v>545</v>
      </c>
      <c r="E2036">
        <f>SUMIFS(NHGIS!B:B,NHGIS!A:A,TAZ!C2036)</f>
        <v>550</v>
      </c>
      <c r="F2036">
        <f t="shared" si="62"/>
        <v>545</v>
      </c>
      <c r="G2036">
        <f t="shared" si="63"/>
        <v>331</v>
      </c>
      <c r="H2036">
        <f>ROUND(VLOOKUP($C2036,NHGIS!$A$2:$H$4300,COLUMN(NHGIS!C$1))*F2036,0)</f>
        <v>214</v>
      </c>
      <c r="I2036">
        <f>ROUND(VLOOKUP($C2036,NHGIS!$A$2:$H$4300,COLUMN(NHGIS!D$1))*$F2036,0)</f>
        <v>0</v>
      </c>
      <c r="J2036">
        <f>ROUND(VLOOKUP($C2036,NHGIS!$A$2:$H$4300,COLUMN(NHGIS!E$1))*$F2036,0)</f>
        <v>16</v>
      </c>
      <c r="K2036">
        <f>ROUND(VLOOKUP($C2036,NHGIS!$A$2:$H$4300,COLUMN(NHGIS!F$1))*$F2036,0)</f>
        <v>164</v>
      </c>
      <c r="L2036">
        <f>ROUND(VLOOKUP($C2036,NHGIS!$A$2:$H$4300,COLUMN(NHGIS!G$1))*$F2036,0)</f>
        <v>14</v>
      </c>
      <c r="M2036">
        <f>ROUND(VLOOKUP($C2036,NHGIS!$A$2:$H$4300,COLUMN(NHGIS!H$1))*$F2036,0)</f>
        <v>352</v>
      </c>
    </row>
    <row r="2037" spans="1:13" x14ac:dyDescent="0.2">
      <c r="A2037">
        <v>1</v>
      </c>
      <c r="B2037" t="s">
        <v>17</v>
      </c>
      <c r="C2037">
        <v>2041</v>
      </c>
      <c r="D2037">
        <f>SUMIFS('MPO Data'!D:D,'MPO Data'!C:C,TAZ!C2037)</f>
        <v>1070</v>
      </c>
      <c r="E2037">
        <f>SUMIFS(NHGIS!B:B,NHGIS!A:A,TAZ!C2037)</f>
        <v>822</v>
      </c>
      <c r="F2037">
        <f t="shared" si="62"/>
        <v>1070</v>
      </c>
      <c r="G2037">
        <f t="shared" si="63"/>
        <v>644</v>
      </c>
      <c r="H2037">
        <f>ROUND(VLOOKUP($C2037,NHGIS!$A$2:$H$4300,COLUMN(NHGIS!C$1))*F2037,0)</f>
        <v>426</v>
      </c>
      <c r="I2037">
        <f>ROUND(VLOOKUP($C2037,NHGIS!$A$2:$H$4300,COLUMN(NHGIS!D$1))*$F2037,0)</f>
        <v>94</v>
      </c>
      <c r="J2037">
        <f>ROUND(VLOOKUP($C2037,NHGIS!$A$2:$H$4300,COLUMN(NHGIS!E$1))*$F2037,0)</f>
        <v>272</v>
      </c>
      <c r="K2037">
        <f>ROUND(VLOOKUP($C2037,NHGIS!$A$2:$H$4300,COLUMN(NHGIS!F$1))*$F2037,0)</f>
        <v>100</v>
      </c>
      <c r="L2037">
        <f>ROUND(VLOOKUP($C2037,NHGIS!$A$2:$H$4300,COLUMN(NHGIS!G$1))*$F2037,0)</f>
        <v>47</v>
      </c>
      <c r="M2037">
        <f>ROUND(VLOOKUP($C2037,NHGIS!$A$2:$H$4300,COLUMN(NHGIS!H$1))*$F2037,0)</f>
        <v>557</v>
      </c>
    </row>
    <row r="2038" spans="1:13" x14ac:dyDescent="0.2">
      <c r="A2038">
        <v>1</v>
      </c>
      <c r="B2038" t="s">
        <v>17</v>
      </c>
      <c r="C2038">
        <v>2042</v>
      </c>
      <c r="D2038">
        <f>SUMIFS('MPO Data'!D:D,'MPO Data'!C:C,TAZ!C2038)</f>
        <v>745</v>
      </c>
      <c r="E2038">
        <f>SUMIFS(NHGIS!B:B,NHGIS!A:A,TAZ!C2038)</f>
        <v>739</v>
      </c>
      <c r="F2038">
        <f t="shared" si="62"/>
        <v>745</v>
      </c>
      <c r="G2038">
        <f t="shared" si="63"/>
        <v>550</v>
      </c>
      <c r="H2038">
        <f>ROUND(VLOOKUP($C2038,NHGIS!$A$2:$H$4300,COLUMN(NHGIS!C$1))*F2038,0)</f>
        <v>195</v>
      </c>
      <c r="I2038">
        <f>ROUND(VLOOKUP($C2038,NHGIS!$A$2:$H$4300,COLUMN(NHGIS!D$1))*$F2038,0)</f>
        <v>107</v>
      </c>
      <c r="J2038">
        <f>ROUND(VLOOKUP($C2038,NHGIS!$A$2:$H$4300,COLUMN(NHGIS!E$1))*$F2038,0)</f>
        <v>104</v>
      </c>
      <c r="K2038">
        <f>ROUND(VLOOKUP($C2038,NHGIS!$A$2:$H$4300,COLUMN(NHGIS!F$1))*$F2038,0)</f>
        <v>165</v>
      </c>
      <c r="L2038">
        <f>ROUND(VLOOKUP($C2038,NHGIS!$A$2:$H$4300,COLUMN(NHGIS!G$1))*$F2038,0)</f>
        <v>154</v>
      </c>
      <c r="M2038">
        <f>ROUND(VLOOKUP($C2038,NHGIS!$A$2:$H$4300,COLUMN(NHGIS!H$1))*$F2038,0)</f>
        <v>215</v>
      </c>
    </row>
    <row r="2039" spans="1:13" x14ac:dyDescent="0.2">
      <c r="A2039">
        <v>1</v>
      </c>
      <c r="B2039" t="s">
        <v>17</v>
      </c>
      <c r="C2039">
        <v>2043</v>
      </c>
      <c r="D2039">
        <f>SUMIFS('MPO Data'!D:D,'MPO Data'!C:C,TAZ!C2039)</f>
        <v>350</v>
      </c>
      <c r="E2039">
        <f>SUMIFS(NHGIS!B:B,NHGIS!A:A,TAZ!C2039)</f>
        <v>346</v>
      </c>
      <c r="F2039">
        <f t="shared" si="62"/>
        <v>350</v>
      </c>
      <c r="G2039">
        <f t="shared" si="63"/>
        <v>272</v>
      </c>
      <c r="H2039">
        <f>ROUND(VLOOKUP($C2039,NHGIS!$A$2:$H$4300,COLUMN(NHGIS!C$1))*F2039,0)</f>
        <v>78</v>
      </c>
      <c r="I2039">
        <f>ROUND(VLOOKUP($C2039,NHGIS!$A$2:$H$4300,COLUMN(NHGIS!D$1))*$F2039,0)</f>
        <v>11</v>
      </c>
      <c r="J2039">
        <f>ROUND(VLOOKUP($C2039,NHGIS!$A$2:$H$4300,COLUMN(NHGIS!E$1))*$F2039,0)</f>
        <v>64</v>
      </c>
      <c r="K2039">
        <f>ROUND(VLOOKUP($C2039,NHGIS!$A$2:$H$4300,COLUMN(NHGIS!F$1))*$F2039,0)</f>
        <v>12</v>
      </c>
      <c r="L2039">
        <f>ROUND(VLOOKUP($C2039,NHGIS!$A$2:$H$4300,COLUMN(NHGIS!G$1))*$F2039,0)</f>
        <v>57</v>
      </c>
      <c r="M2039">
        <f>ROUND(VLOOKUP($C2039,NHGIS!$A$2:$H$4300,COLUMN(NHGIS!H$1))*$F2039,0)</f>
        <v>206</v>
      </c>
    </row>
    <row r="2040" spans="1:13" x14ac:dyDescent="0.2">
      <c r="A2040">
        <v>1</v>
      </c>
      <c r="B2040" t="s">
        <v>17</v>
      </c>
      <c r="C2040">
        <v>2044</v>
      </c>
      <c r="D2040">
        <f>SUMIFS('MPO Data'!D:D,'MPO Data'!C:C,TAZ!C2040)</f>
        <v>305</v>
      </c>
      <c r="E2040">
        <f>SUMIFS(NHGIS!B:B,NHGIS!A:A,TAZ!C2040)</f>
        <v>256</v>
      </c>
      <c r="F2040">
        <f t="shared" si="62"/>
        <v>305</v>
      </c>
      <c r="G2040">
        <f t="shared" si="63"/>
        <v>236</v>
      </c>
      <c r="H2040">
        <f>ROUND(VLOOKUP($C2040,NHGIS!$A$2:$H$4300,COLUMN(NHGIS!C$1))*F2040,0)</f>
        <v>69</v>
      </c>
      <c r="I2040">
        <f>ROUND(VLOOKUP($C2040,NHGIS!$A$2:$H$4300,COLUMN(NHGIS!D$1))*$F2040,0)</f>
        <v>0</v>
      </c>
      <c r="J2040">
        <f>ROUND(VLOOKUP($C2040,NHGIS!$A$2:$H$4300,COLUMN(NHGIS!E$1))*$F2040,0)</f>
        <v>75</v>
      </c>
      <c r="K2040">
        <f>ROUND(VLOOKUP($C2040,NHGIS!$A$2:$H$4300,COLUMN(NHGIS!F$1))*$F2040,0)</f>
        <v>77</v>
      </c>
      <c r="L2040">
        <f>ROUND(VLOOKUP($C2040,NHGIS!$A$2:$H$4300,COLUMN(NHGIS!G$1))*$F2040,0)</f>
        <v>0</v>
      </c>
      <c r="M2040">
        <f>ROUND(VLOOKUP($C2040,NHGIS!$A$2:$H$4300,COLUMN(NHGIS!H$1))*$F2040,0)</f>
        <v>153</v>
      </c>
    </row>
    <row r="2041" spans="1:13" x14ac:dyDescent="0.2">
      <c r="A2041">
        <v>1</v>
      </c>
      <c r="B2041" t="s">
        <v>17</v>
      </c>
      <c r="C2041">
        <v>2045</v>
      </c>
      <c r="D2041">
        <f>SUMIFS('MPO Data'!D:D,'MPO Data'!C:C,TAZ!C2041)</f>
        <v>599</v>
      </c>
      <c r="E2041">
        <f>SUMIFS(NHGIS!B:B,NHGIS!A:A,TAZ!C2041)</f>
        <v>593</v>
      </c>
      <c r="F2041">
        <f t="shared" si="62"/>
        <v>599</v>
      </c>
      <c r="G2041">
        <f t="shared" si="63"/>
        <v>313</v>
      </c>
      <c r="H2041">
        <f>ROUND(VLOOKUP($C2041,NHGIS!$A$2:$H$4300,COLUMN(NHGIS!C$1))*F2041,0)</f>
        <v>286</v>
      </c>
      <c r="I2041">
        <f>ROUND(VLOOKUP($C2041,NHGIS!$A$2:$H$4300,COLUMN(NHGIS!D$1))*$F2041,0)</f>
        <v>64</v>
      </c>
      <c r="J2041">
        <f>ROUND(VLOOKUP($C2041,NHGIS!$A$2:$H$4300,COLUMN(NHGIS!E$1))*$F2041,0)</f>
        <v>116</v>
      </c>
      <c r="K2041">
        <f>ROUND(VLOOKUP($C2041,NHGIS!$A$2:$H$4300,COLUMN(NHGIS!F$1))*$F2041,0)</f>
        <v>26</v>
      </c>
      <c r="L2041">
        <f>ROUND(VLOOKUP($C2041,NHGIS!$A$2:$H$4300,COLUMN(NHGIS!G$1))*$F2041,0)</f>
        <v>2</v>
      </c>
      <c r="M2041">
        <f>ROUND(VLOOKUP($C2041,NHGIS!$A$2:$H$4300,COLUMN(NHGIS!H$1))*$F2041,0)</f>
        <v>391</v>
      </c>
    </row>
    <row r="2042" spans="1:13" x14ac:dyDescent="0.2">
      <c r="A2042">
        <v>1</v>
      </c>
      <c r="B2042" t="s">
        <v>17</v>
      </c>
      <c r="C2042">
        <v>2046</v>
      </c>
      <c r="D2042">
        <f>SUMIFS('MPO Data'!D:D,'MPO Data'!C:C,TAZ!C2042)</f>
        <v>712</v>
      </c>
      <c r="E2042">
        <f>SUMIFS(NHGIS!B:B,NHGIS!A:A,TAZ!C2042)</f>
        <v>769</v>
      </c>
      <c r="F2042">
        <f t="shared" si="62"/>
        <v>712</v>
      </c>
      <c r="G2042">
        <f t="shared" si="63"/>
        <v>482</v>
      </c>
      <c r="H2042">
        <f>ROUND(VLOOKUP($C2042,NHGIS!$A$2:$H$4300,COLUMN(NHGIS!C$1))*F2042,0)</f>
        <v>230</v>
      </c>
      <c r="I2042">
        <f>ROUND(VLOOKUP($C2042,NHGIS!$A$2:$H$4300,COLUMN(NHGIS!D$1))*$F2042,0)</f>
        <v>99</v>
      </c>
      <c r="J2042">
        <f>ROUND(VLOOKUP($C2042,NHGIS!$A$2:$H$4300,COLUMN(NHGIS!E$1))*$F2042,0)</f>
        <v>181</v>
      </c>
      <c r="K2042">
        <f>ROUND(VLOOKUP($C2042,NHGIS!$A$2:$H$4300,COLUMN(NHGIS!F$1))*$F2042,0)</f>
        <v>183</v>
      </c>
      <c r="L2042">
        <f>ROUND(VLOOKUP($C2042,NHGIS!$A$2:$H$4300,COLUMN(NHGIS!G$1))*$F2042,0)</f>
        <v>115</v>
      </c>
      <c r="M2042">
        <f>ROUND(VLOOKUP($C2042,NHGIS!$A$2:$H$4300,COLUMN(NHGIS!H$1))*$F2042,0)</f>
        <v>134</v>
      </c>
    </row>
    <row r="2043" spans="1:13" x14ac:dyDescent="0.2">
      <c r="A2043">
        <v>1</v>
      </c>
      <c r="B2043" t="s">
        <v>17</v>
      </c>
      <c r="C2043">
        <v>2047</v>
      </c>
      <c r="D2043">
        <f>SUMIFS('MPO Data'!D:D,'MPO Data'!C:C,TAZ!C2043)</f>
        <v>405</v>
      </c>
      <c r="E2043">
        <f>SUMIFS(NHGIS!B:B,NHGIS!A:A,TAZ!C2043)</f>
        <v>502</v>
      </c>
      <c r="F2043">
        <f t="shared" si="62"/>
        <v>405</v>
      </c>
      <c r="G2043">
        <f t="shared" si="63"/>
        <v>261</v>
      </c>
      <c r="H2043">
        <f>ROUND(VLOOKUP($C2043,NHGIS!$A$2:$H$4300,COLUMN(NHGIS!C$1))*F2043,0)</f>
        <v>144</v>
      </c>
      <c r="I2043">
        <f>ROUND(VLOOKUP($C2043,NHGIS!$A$2:$H$4300,COLUMN(NHGIS!D$1))*$F2043,0)</f>
        <v>42</v>
      </c>
      <c r="J2043">
        <f>ROUND(VLOOKUP($C2043,NHGIS!$A$2:$H$4300,COLUMN(NHGIS!E$1))*$F2043,0)</f>
        <v>94</v>
      </c>
      <c r="K2043">
        <f>ROUND(VLOOKUP($C2043,NHGIS!$A$2:$H$4300,COLUMN(NHGIS!F$1))*$F2043,0)</f>
        <v>93</v>
      </c>
      <c r="L2043">
        <f>ROUND(VLOOKUP($C2043,NHGIS!$A$2:$H$4300,COLUMN(NHGIS!G$1))*$F2043,0)</f>
        <v>40</v>
      </c>
      <c r="M2043">
        <f>ROUND(VLOOKUP($C2043,NHGIS!$A$2:$H$4300,COLUMN(NHGIS!H$1))*$F2043,0)</f>
        <v>136</v>
      </c>
    </row>
    <row r="2044" spans="1:13" x14ac:dyDescent="0.2">
      <c r="A2044">
        <v>1</v>
      </c>
      <c r="B2044" t="s">
        <v>17</v>
      </c>
      <c r="C2044">
        <v>2048</v>
      </c>
      <c r="D2044">
        <f>SUMIFS('MPO Data'!D:D,'MPO Data'!C:C,TAZ!C2044)</f>
        <v>685</v>
      </c>
      <c r="E2044">
        <f>SUMIFS(NHGIS!B:B,NHGIS!A:A,TAZ!C2044)</f>
        <v>904</v>
      </c>
      <c r="F2044">
        <f t="shared" si="62"/>
        <v>685</v>
      </c>
      <c r="G2044">
        <f t="shared" si="63"/>
        <v>521</v>
      </c>
      <c r="H2044">
        <f>ROUND(VLOOKUP($C2044,NHGIS!$A$2:$H$4300,COLUMN(NHGIS!C$1))*F2044,0)</f>
        <v>164</v>
      </c>
      <c r="I2044">
        <f>ROUND(VLOOKUP($C2044,NHGIS!$A$2:$H$4300,COLUMN(NHGIS!D$1))*$F2044,0)</f>
        <v>72</v>
      </c>
      <c r="J2044">
        <f>ROUND(VLOOKUP($C2044,NHGIS!$A$2:$H$4300,COLUMN(NHGIS!E$1))*$F2044,0)</f>
        <v>211</v>
      </c>
      <c r="K2044">
        <f>ROUND(VLOOKUP($C2044,NHGIS!$A$2:$H$4300,COLUMN(NHGIS!F$1))*$F2044,0)</f>
        <v>201</v>
      </c>
      <c r="L2044">
        <f>ROUND(VLOOKUP($C2044,NHGIS!$A$2:$H$4300,COLUMN(NHGIS!G$1))*$F2044,0)</f>
        <v>123</v>
      </c>
      <c r="M2044">
        <f>ROUND(VLOOKUP($C2044,NHGIS!$A$2:$H$4300,COLUMN(NHGIS!H$1))*$F2044,0)</f>
        <v>78</v>
      </c>
    </row>
    <row r="2045" spans="1:13" x14ac:dyDescent="0.2">
      <c r="A2045">
        <v>1</v>
      </c>
      <c r="B2045" t="s">
        <v>17</v>
      </c>
      <c r="C2045">
        <v>2049</v>
      </c>
      <c r="D2045">
        <f>SUMIFS('MPO Data'!D:D,'MPO Data'!C:C,TAZ!C2045)</f>
        <v>431</v>
      </c>
      <c r="E2045">
        <f>SUMIFS(NHGIS!B:B,NHGIS!A:A,TAZ!C2045)</f>
        <v>630</v>
      </c>
      <c r="F2045">
        <f t="shared" si="62"/>
        <v>431</v>
      </c>
      <c r="G2045">
        <f t="shared" si="63"/>
        <v>300</v>
      </c>
      <c r="H2045">
        <f>ROUND(VLOOKUP($C2045,NHGIS!$A$2:$H$4300,COLUMN(NHGIS!C$1))*F2045,0)</f>
        <v>131</v>
      </c>
      <c r="I2045">
        <f>ROUND(VLOOKUP($C2045,NHGIS!$A$2:$H$4300,COLUMN(NHGIS!D$1))*$F2045,0)</f>
        <v>151</v>
      </c>
      <c r="J2045">
        <f>ROUND(VLOOKUP($C2045,NHGIS!$A$2:$H$4300,COLUMN(NHGIS!E$1))*$F2045,0)</f>
        <v>92</v>
      </c>
      <c r="K2045">
        <f>ROUND(VLOOKUP($C2045,NHGIS!$A$2:$H$4300,COLUMN(NHGIS!F$1))*$F2045,0)</f>
        <v>103</v>
      </c>
      <c r="L2045">
        <f>ROUND(VLOOKUP($C2045,NHGIS!$A$2:$H$4300,COLUMN(NHGIS!G$1))*$F2045,0)</f>
        <v>48</v>
      </c>
      <c r="M2045">
        <f>ROUND(VLOOKUP($C2045,NHGIS!$A$2:$H$4300,COLUMN(NHGIS!H$1))*$F2045,0)</f>
        <v>38</v>
      </c>
    </row>
    <row r="2046" spans="1:13" x14ac:dyDescent="0.2">
      <c r="A2046">
        <v>1</v>
      </c>
      <c r="B2046" t="s">
        <v>17</v>
      </c>
      <c r="C2046">
        <v>2050</v>
      </c>
      <c r="D2046">
        <f>SUMIFS('MPO Data'!D:D,'MPO Data'!C:C,TAZ!C2046)</f>
        <v>376</v>
      </c>
      <c r="E2046">
        <f>SUMIFS(NHGIS!B:B,NHGIS!A:A,TAZ!C2046)</f>
        <v>419</v>
      </c>
      <c r="F2046">
        <f t="shared" si="62"/>
        <v>376</v>
      </c>
      <c r="G2046">
        <f t="shared" si="63"/>
        <v>232</v>
      </c>
      <c r="H2046">
        <f>ROUND(VLOOKUP($C2046,NHGIS!$A$2:$H$4300,COLUMN(NHGIS!C$1))*F2046,0)</f>
        <v>144</v>
      </c>
      <c r="I2046">
        <f>ROUND(VLOOKUP($C2046,NHGIS!$A$2:$H$4300,COLUMN(NHGIS!D$1))*$F2046,0)</f>
        <v>126</v>
      </c>
      <c r="J2046">
        <f>ROUND(VLOOKUP($C2046,NHGIS!$A$2:$H$4300,COLUMN(NHGIS!E$1))*$F2046,0)</f>
        <v>48</v>
      </c>
      <c r="K2046">
        <f>ROUND(VLOOKUP($C2046,NHGIS!$A$2:$H$4300,COLUMN(NHGIS!F$1))*$F2046,0)</f>
        <v>76</v>
      </c>
      <c r="L2046">
        <f>ROUND(VLOOKUP($C2046,NHGIS!$A$2:$H$4300,COLUMN(NHGIS!G$1))*$F2046,0)</f>
        <v>17</v>
      </c>
      <c r="M2046">
        <f>ROUND(VLOOKUP($C2046,NHGIS!$A$2:$H$4300,COLUMN(NHGIS!H$1))*$F2046,0)</f>
        <v>109</v>
      </c>
    </row>
    <row r="2047" spans="1:13" x14ac:dyDescent="0.2">
      <c r="A2047">
        <v>1</v>
      </c>
      <c r="B2047" t="s">
        <v>17</v>
      </c>
      <c r="C2047">
        <v>2051</v>
      </c>
      <c r="D2047">
        <f>SUMIFS('MPO Data'!D:D,'MPO Data'!C:C,TAZ!C2047)</f>
        <v>276</v>
      </c>
      <c r="E2047">
        <f>SUMIFS(NHGIS!B:B,NHGIS!A:A,TAZ!C2047)</f>
        <v>520</v>
      </c>
      <c r="F2047">
        <f t="shared" si="62"/>
        <v>276</v>
      </c>
      <c r="G2047">
        <f t="shared" si="63"/>
        <v>125</v>
      </c>
      <c r="H2047">
        <f>ROUND(VLOOKUP($C2047,NHGIS!$A$2:$H$4300,COLUMN(NHGIS!C$1))*F2047,0)</f>
        <v>151</v>
      </c>
      <c r="I2047">
        <f>ROUND(VLOOKUP($C2047,NHGIS!$A$2:$H$4300,COLUMN(NHGIS!D$1))*$F2047,0)</f>
        <v>39</v>
      </c>
      <c r="J2047">
        <f>ROUND(VLOOKUP($C2047,NHGIS!$A$2:$H$4300,COLUMN(NHGIS!E$1))*$F2047,0)</f>
        <v>62</v>
      </c>
      <c r="K2047">
        <f>ROUND(VLOOKUP($C2047,NHGIS!$A$2:$H$4300,COLUMN(NHGIS!F$1))*$F2047,0)</f>
        <v>61</v>
      </c>
      <c r="L2047">
        <f>ROUND(VLOOKUP($C2047,NHGIS!$A$2:$H$4300,COLUMN(NHGIS!G$1))*$F2047,0)</f>
        <v>46</v>
      </c>
      <c r="M2047">
        <f>ROUND(VLOOKUP($C2047,NHGIS!$A$2:$H$4300,COLUMN(NHGIS!H$1))*$F2047,0)</f>
        <v>68</v>
      </c>
    </row>
    <row r="2048" spans="1:13" x14ac:dyDescent="0.2">
      <c r="A2048">
        <v>1</v>
      </c>
      <c r="B2048" t="s">
        <v>17</v>
      </c>
      <c r="C2048">
        <v>2052</v>
      </c>
      <c r="D2048">
        <f>SUMIFS('MPO Data'!D:D,'MPO Data'!C:C,TAZ!C2048)</f>
        <v>648</v>
      </c>
      <c r="E2048">
        <f>SUMIFS(NHGIS!B:B,NHGIS!A:A,TAZ!C2048)</f>
        <v>652</v>
      </c>
      <c r="F2048">
        <f t="shared" si="62"/>
        <v>648</v>
      </c>
      <c r="G2048">
        <f t="shared" si="63"/>
        <v>360</v>
      </c>
      <c r="H2048">
        <f>ROUND(VLOOKUP($C2048,NHGIS!$A$2:$H$4300,COLUMN(NHGIS!C$1))*F2048,0)</f>
        <v>288</v>
      </c>
      <c r="I2048">
        <f>ROUND(VLOOKUP($C2048,NHGIS!$A$2:$H$4300,COLUMN(NHGIS!D$1))*$F2048,0)</f>
        <v>125</v>
      </c>
      <c r="J2048">
        <f>ROUND(VLOOKUP($C2048,NHGIS!$A$2:$H$4300,COLUMN(NHGIS!E$1))*$F2048,0)</f>
        <v>167</v>
      </c>
      <c r="K2048">
        <f>ROUND(VLOOKUP($C2048,NHGIS!$A$2:$H$4300,COLUMN(NHGIS!F$1))*$F2048,0)</f>
        <v>127</v>
      </c>
      <c r="L2048">
        <f>ROUND(VLOOKUP($C2048,NHGIS!$A$2:$H$4300,COLUMN(NHGIS!G$1))*$F2048,0)</f>
        <v>73</v>
      </c>
      <c r="M2048">
        <f>ROUND(VLOOKUP($C2048,NHGIS!$A$2:$H$4300,COLUMN(NHGIS!H$1))*$F2048,0)</f>
        <v>156</v>
      </c>
    </row>
    <row r="2049" spans="1:13" x14ac:dyDescent="0.2">
      <c r="A2049">
        <v>1</v>
      </c>
      <c r="B2049" t="s">
        <v>17</v>
      </c>
      <c r="C2049">
        <v>2053</v>
      </c>
      <c r="D2049">
        <f>SUMIFS('MPO Data'!D:D,'MPO Data'!C:C,TAZ!C2049)</f>
        <v>516</v>
      </c>
      <c r="E2049">
        <f>SUMIFS(NHGIS!B:B,NHGIS!A:A,TAZ!C2049)</f>
        <v>460</v>
      </c>
      <c r="F2049">
        <f t="shared" si="62"/>
        <v>516</v>
      </c>
      <c r="G2049">
        <f t="shared" si="63"/>
        <v>329</v>
      </c>
      <c r="H2049">
        <f>ROUND(VLOOKUP($C2049,NHGIS!$A$2:$H$4300,COLUMN(NHGIS!C$1))*F2049,0)</f>
        <v>187</v>
      </c>
      <c r="I2049">
        <f>ROUND(VLOOKUP($C2049,NHGIS!$A$2:$H$4300,COLUMN(NHGIS!D$1))*$F2049,0)</f>
        <v>249</v>
      </c>
      <c r="J2049">
        <f>ROUND(VLOOKUP($C2049,NHGIS!$A$2:$H$4300,COLUMN(NHGIS!E$1))*$F2049,0)</f>
        <v>33</v>
      </c>
      <c r="K2049">
        <f>ROUND(VLOOKUP($C2049,NHGIS!$A$2:$H$4300,COLUMN(NHGIS!F$1))*$F2049,0)</f>
        <v>75</v>
      </c>
      <c r="L2049">
        <f>ROUND(VLOOKUP($C2049,NHGIS!$A$2:$H$4300,COLUMN(NHGIS!G$1))*$F2049,0)</f>
        <v>20</v>
      </c>
      <c r="M2049">
        <f>ROUND(VLOOKUP($C2049,NHGIS!$A$2:$H$4300,COLUMN(NHGIS!H$1))*$F2049,0)</f>
        <v>139</v>
      </c>
    </row>
    <row r="2050" spans="1:13" x14ac:dyDescent="0.2">
      <c r="A2050">
        <v>1</v>
      </c>
      <c r="B2050" t="s">
        <v>17</v>
      </c>
      <c r="C2050">
        <v>2054</v>
      </c>
      <c r="D2050">
        <f>SUMIFS('MPO Data'!D:D,'MPO Data'!C:C,TAZ!C2050)</f>
        <v>631</v>
      </c>
      <c r="E2050">
        <f>SUMIFS(NHGIS!B:B,NHGIS!A:A,TAZ!C2050)</f>
        <v>650</v>
      </c>
      <c r="F2050">
        <f t="shared" si="62"/>
        <v>631</v>
      </c>
      <c r="G2050">
        <f t="shared" si="63"/>
        <v>460</v>
      </c>
      <c r="H2050">
        <f>ROUND(VLOOKUP($C2050,NHGIS!$A$2:$H$4300,COLUMN(NHGIS!C$1))*F2050,0)</f>
        <v>171</v>
      </c>
      <c r="I2050">
        <f>ROUND(VLOOKUP($C2050,NHGIS!$A$2:$H$4300,COLUMN(NHGIS!D$1))*$F2050,0)</f>
        <v>144</v>
      </c>
      <c r="J2050">
        <f>ROUND(VLOOKUP($C2050,NHGIS!$A$2:$H$4300,COLUMN(NHGIS!E$1))*$F2050,0)</f>
        <v>46</v>
      </c>
      <c r="K2050">
        <f>ROUND(VLOOKUP($C2050,NHGIS!$A$2:$H$4300,COLUMN(NHGIS!F$1))*$F2050,0)</f>
        <v>121</v>
      </c>
      <c r="L2050">
        <f>ROUND(VLOOKUP($C2050,NHGIS!$A$2:$H$4300,COLUMN(NHGIS!G$1))*$F2050,0)</f>
        <v>138</v>
      </c>
      <c r="M2050">
        <f>ROUND(VLOOKUP($C2050,NHGIS!$A$2:$H$4300,COLUMN(NHGIS!H$1))*$F2050,0)</f>
        <v>183</v>
      </c>
    </row>
    <row r="2051" spans="1:13" x14ac:dyDescent="0.2">
      <c r="A2051">
        <v>1</v>
      </c>
      <c r="B2051" t="s">
        <v>17</v>
      </c>
      <c r="C2051">
        <v>2055</v>
      </c>
      <c r="D2051">
        <f>SUMIFS('MPO Data'!D:D,'MPO Data'!C:C,TAZ!C2051)</f>
        <v>193</v>
      </c>
      <c r="E2051">
        <f>SUMIFS(NHGIS!B:B,NHGIS!A:A,TAZ!C2051)</f>
        <v>314</v>
      </c>
      <c r="F2051">
        <f t="shared" ref="F2051:F2114" si="64">D2051</f>
        <v>193</v>
      </c>
      <c r="G2051">
        <f t="shared" ref="G2051:G2114" si="65">F2051-H2051</f>
        <v>117</v>
      </c>
      <c r="H2051">
        <f>ROUND(VLOOKUP($C2051,NHGIS!$A$2:$H$4300,COLUMN(NHGIS!C$1))*F2051,0)</f>
        <v>76</v>
      </c>
      <c r="I2051">
        <f>ROUND(VLOOKUP($C2051,NHGIS!$A$2:$H$4300,COLUMN(NHGIS!D$1))*$F2051,0)</f>
        <v>6</v>
      </c>
      <c r="J2051">
        <f>ROUND(VLOOKUP($C2051,NHGIS!$A$2:$H$4300,COLUMN(NHGIS!E$1))*$F2051,0)</f>
        <v>68</v>
      </c>
      <c r="K2051">
        <f>ROUND(VLOOKUP($C2051,NHGIS!$A$2:$H$4300,COLUMN(NHGIS!F$1))*$F2051,0)</f>
        <v>29</v>
      </c>
      <c r="L2051">
        <f>ROUND(VLOOKUP($C2051,NHGIS!$A$2:$H$4300,COLUMN(NHGIS!G$1))*$F2051,0)</f>
        <v>32</v>
      </c>
      <c r="M2051">
        <f>ROUND(VLOOKUP($C2051,NHGIS!$A$2:$H$4300,COLUMN(NHGIS!H$1))*$F2051,0)</f>
        <v>58</v>
      </c>
    </row>
    <row r="2052" spans="1:13" x14ac:dyDescent="0.2">
      <c r="A2052">
        <v>1</v>
      </c>
      <c r="B2052" t="s">
        <v>17</v>
      </c>
      <c r="C2052">
        <v>2056</v>
      </c>
      <c r="D2052">
        <f>SUMIFS('MPO Data'!D:D,'MPO Data'!C:C,TAZ!C2052)</f>
        <v>485</v>
      </c>
      <c r="E2052">
        <f>SUMIFS(NHGIS!B:B,NHGIS!A:A,TAZ!C2052)</f>
        <v>444</v>
      </c>
      <c r="F2052">
        <f t="shared" si="64"/>
        <v>485</v>
      </c>
      <c r="G2052">
        <f t="shared" si="65"/>
        <v>336</v>
      </c>
      <c r="H2052">
        <f>ROUND(VLOOKUP($C2052,NHGIS!$A$2:$H$4300,COLUMN(NHGIS!C$1))*F2052,0)</f>
        <v>149</v>
      </c>
      <c r="I2052">
        <f>ROUND(VLOOKUP($C2052,NHGIS!$A$2:$H$4300,COLUMN(NHGIS!D$1))*$F2052,0)</f>
        <v>93</v>
      </c>
      <c r="J2052">
        <f>ROUND(VLOOKUP($C2052,NHGIS!$A$2:$H$4300,COLUMN(NHGIS!E$1))*$F2052,0)</f>
        <v>74</v>
      </c>
      <c r="K2052">
        <f>ROUND(VLOOKUP($C2052,NHGIS!$A$2:$H$4300,COLUMN(NHGIS!F$1))*$F2052,0)</f>
        <v>105</v>
      </c>
      <c r="L2052">
        <f>ROUND(VLOOKUP($C2052,NHGIS!$A$2:$H$4300,COLUMN(NHGIS!G$1))*$F2052,0)</f>
        <v>19</v>
      </c>
      <c r="M2052">
        <f>ROUND(VLOOKUP($C2052,NHGIS!$A$2:$H$4300,COLUMN(NHGIS!H$1))*$F2052,0)</f>
        <v>194</v>
      </c>
    </row>
    <row r="2053" spans="1:13" x14ac:dyDescent="0.2">
      <c r="A2053">
        <v>1</v>
      </c>
      <c r="B2053" t="s">
        <v>17</v>
      </c>
      <c r="C2053">
        <v>2057</v>
      </c>
      <c r="D2053">
        <f>SUMIFS('MPO Data'!D:D,'MPO Data'!C:C,TAZ!C2053)</f>
        <v>591</v>
      </c>
      <c r="E2053">
        <f>SUMIFS(NHGIS!B:B,NHGIS!A:A,TAZ!C2053)</f>
        <v>647</v>
      </c>
      <c r="F2053">
        <f t="shared" si="64"/>
        <v>591</v>
      </c>
      <c r="G2053">
        <f t="shared" si="65"/>
        <v>406</v>
      </c>
      <c r="H2053">
        <f>ROUND(VLOOKUP($C2053,NHGIS!$A$2:$H$4300,COLUMN(NHGIS!C$1))*F2053,0)</f>
        <v>185</v>
      </c>
      <c r="I2053">
        <f>ROUND(VLOOKUP($C2053,NHGIS!$A$2:$H$4300,COLUMN(NHGIS!D$1))*$F2053,0)</f>
        <v>137</v>
      </c>
      <c r="J2053">
        <f>ROUND(VLOOKUP($C2053,NHGIS!$A$2:$H$4300,COLUMN(NHGIS!E$1))*$F2053,0)</f>
        <v>160</v>
      </c>
      <c r="K2053">
        <f>ROUND(VLOOKUP($C2053,NHGIS!$A$2:$H$4300,COLUMN(NHGIS!F$1))*$F2053,0)</f>
        <v>92</v>
      </c>
      <c r="L2053">
        <f>ROUND(VLOOKUP($C2053,NHGIS!$A$2:$H$4300,COLUMN(NHGIS!G$1))*$F2053,0)</f>
        <v>93</v>
      </c>
      <c r="M2053">
        <f>ROUND(VLOOKUP($C2053,NHGIS!$A$2:$H$4300,COLUMN(NHGIS!H$1))*$F2053,0)</f>
        <v>109</v>
      </c>
    </row>
    <row r="2054" spans="1:13" x14ac:dyDescent="0.2">
      <c r="A2054">
        <v>1</v>
      </c>
      <c r="B2054" t="s">
        <v>17</v>
      </c>
      <c r="C2054">
        <v>2058</v>
      </c>
      <c r="D2054">
        <f>SUMIFS('MPO Data'!D:D,'MPO Data'!C:C,TAZ!C2054)</f>
        <v>725</v>
      </c>
      <c r="E2054">
        <f>SUMIFS(NHGIS!B:B,NHGIS!A:A,TAZ!C2054)</f>
        <v>762</v>
      </c>
      <c r="F2054">
        <f t="shared" si="64"/>
        <v>725</v>
      </c>
      <c r="G2054">
        <f t="shared" si="65"/>
        <v>363</v>
      </c>
      <c r="H2054">
        <f>ROUND(VLOOKUP($C2054,NHGIS!$A$2:$H$4300,COLUMN(NHGIS!C$1))*F2054,0)</f>
        <v>362</v>
      </c>
      <c r="I2054">
        <f>ROUND(VLOOKUP($C2054,NHGIS!$A$2:$H$4300,COLUMN(NHGIS!D$1))*$F2054,0)</f>
        <v>182</v>
      </c>
      <c r="J2054">
        <f>ROUND(VLOOKUP($C2054,NHGIS!$A$2:$H$4300,COLUMN(NHGIS!E$1))*$F2054,0)</f>
        <v>90</v>
      </c>
      <c r="K2054">
        <f>ROUND(VLOOKUP($C2054,NHGIS!$A$2:$H$4300,COLUMN(NHGIS!F$1))*$F2054,0)</f>
        <v>94</v>
      </c>
      <c r="L2054">
        <f>ROUND(VLOOKUP($C2054,NHGIS!$A$2:$H$4300,COLUMN(NHGIS!G$1))*$F2054,0)</f>
        <v>166</v>
      </c>
      <c r="M2054">
        <f>ROUND(VLOOKUP($C2054,NHGIS!$A$2:$H$4300,COLUMN(NHGIS!H$1))*$F2054,0)</f>
        <v>193</v>
      </c>
    </row>
    <row r="2055" spans="1:13" x14ac:dyDescent="0.2">
      <c r="A2055">
        <v>1</v>
      </c>
      <c r="B2055" t="s">
        <v>17</v>
      </c>
      <c r="C2055">
        <v>2059</v>
      </c>
      <c r="D2055">
        <f>SUMIFS('MPO Data'!D:D,'MPO Data'!C:C,TAZ!C2055)</f>
        <v>455</v>
      </c>
      <c r="E2055">
        <f>SUMIFS(NHGIS!B:B,NHGIS!A:A,TAZ!C2055)</f>
        <v>460</v>
      </c>
      <c r="F2055">
        <f t="shared" si="64"/>
        <v>455</v>
      </c>
      <c r="G2055">
        <f t="shared" si="65"/>
        <v>216</v>
      </c>
      <c r="H2055">
        <f>ROUND(VLOOKUP($C2055,NHGIS!$A$2:$H$4300,COLUMN(NHGIS!C$1))*F2055,0)</f>
        <v>239</v>
      </c>
      <c r="I2055">
        <f>ROUND(VLOOKUP($C2055,NHGIS!$A$2:$H$4300,COLUMN(NHGIS!D$1))*$F2055,0)</f>
        <v>40</v>
      </c>
      <c r="J2055">
        <f>ROUND(VLOOKUP($C2055,NHGIS!$A$2:$H$4300,COLUMN(NHGIS!E$1))*$F2055,0)</f>
        <v>118</v>
      </c>
      <c r="K2055">
        <f>ROUND(VLOOKUP($C2055,NHGIS!$A$2:$H$4300,COLUMN(NHGIS!F$1))*$F2055,0)</f>
        <v>93</v>
      </c>
      <c r="L2055">
        <f>ROUND(VLOOKUP($C2055,NHGIS!$A$2:$H$4300,COLUMN(NHGIS!G$1))*$F2055,0)</f>
        <v>46</v>
      </c>
      <c r="M2055">
        <f>ROUND(VLOOKUP($C2055,NHGIS!$A$2:$H$4300,COLUMN(NHGIS!H$1))*$F2055,0)</f>
        <v>158</v>
      </c>
    </row>
    <row r="2056" spans="1:13" x14ac:dyDescent="0.2">
      <c r="A2056">
        <v>1</v>
      </c>
      <c r="B2056" t="s">
        <v>17</v>
      </c>
      <c r="C2056">
        <v>2060</v>
      </c>
      <c r="D2056">
        <f>SUMIFS('MPO Data'!D:D,'MPO Data'!C:C,TAZ!C2056)</f>
        <v>532</v>
      </c>
      <c r="E2056">
        <f>SUMIFS(NHGIS!B:B,NHGIS!A:A,TAZ!C2056)</f>
        <v>302.5</v>
      </c>
      <c r="F2056">
        <f t="shared" si="64"/>
        <v>532</v>
      </c>
      <c r="G2056">
        <f t="shared" si="65"/>
        <v>310</v>
      </c>
      <c r="H2056">
        <f>ROUND(VLOOKUP($C2056,NHGIS!$A$2:$H$4300,COLUMN(NHGIS!C$1))*F2056,0)</f>
        <v>222</v>
      </c>
      <c r="I2056">
        <f>ROUND(VLOOKUP($C2056,NHGIS!$A$2:$H$4300,COLUMN(NHGIS!D$1))*$F2056,0)</f>
        <v>47</v>
      </c>
      <c r="J2056">
        <f>ROUND(VLOOKUP($C2056,NHGIS!$A$2:$H$4300,COLUMN(NHGIS!E$1))*$F2056,0)</f>
        <v>180</v>
      </c>
      <c r="K2056">
        <f>ROUND(VLOOKUP($C2056,NHGIS!$A$2:$H$4300,COLUMN(NHGIS!F$1))*$F2056,0)</f>
        <v>119</v>
      </c>
      <c r="L2056">
        <f>ROUND(VLOOKUP($C2056,NHGIS!$A$2:$H$4300,COLUMN(NHGIS!G$1))*$F2056,0)</f>
        <v>51</v>
      </c>
      <c r="M2056">
        <f>ROUND(VLOOKUP($C2056,NHGIS!$A$2:$H$4300,COLUMN(NHGIS!H$1))*$F2056,0)</f>
        <v>135</v>
      </c>
    </row>
    <row r="2057" spans="1:13" x14ac:dyDescent="0.2">
      <c r="A2057">
        <v>1</v>
      </c>
      <c r="B2057" t="s">
        <v>17</v>
      </c>
      <c r="C2057">
        <v>2061</v>
      </c>
      <c r="D2057">
        <f>SUMIFS('MPO Data'!D:D,'MPO Data'!C:C,TAZ!C2057)</f>
        <v>674</v>
      </c>
      <c r="E2057">
        <f>SUMIFS(NHGIS!B:B,NHGIS!A:A,TAZ!C2057)</f>
        <v>371.5</v>
      </c>
      <c r="F2057">
        <f t="shared" si="64"/>
        <v>674</v>
      </c>
      <c r="G2057">
        <f t="shared" si="65"/>
        <v>454</v>
      </c>
      <c r="H2057">
        <f>ROUND(VLOOKUP($C2057,NHGIS!$A$2:$H$4300,COLUMN(NHGIS!C$1))*F2057,0)</f>
        <v>220</v>
      </c>
      <c r="I2057">
        <f>ROUND(VLOOKUP($C2057,NHGIS!$A$2:$H$4300,COLUMN(NHGIS!D$1))*$F2057,0)</f>
        <v>110</v>
      </c>
      <c r="J2057">
        <f>ROUND(VLOOKUP($C2057,NHGIS!$A$2:$H$4300,COLUMN(NHGIS!E$1))*$F2057,0)</f>
        <v>93</v>
      </c>
      <c r="K2057">
        <f>ROUND(VLOOKUP($C2057,NHGIS!$A$2:$H$4300,COLUMN(NHGIS!F$1))*$F2057,0)</f>
        <v>86</v>
      </c>
      <c r="L2057">
        <f>ROUND(VLOOKUP($C2057,NHGIS!$A$2:$H$4300,COLUMN(NHGIS!G$1))*$F2057,0)</f>
        <v>56</v>
      </c>
      <c r="M2057">
        <f>ROUND(VLOOKUP($C2057,NHGIS!$A$2:$H$4300,COLUMN(NHGIS!H$1))*$F2057,0)</f>
        <v>328</v>
      </c>
    </row>
    <row r="2058" spans="1:13" x14ac:dyDescent="0.2">
      <c r="A2058">
        <v>1</v>
      </c>
      <c r="B2058" t="s">
        <v>17</v>
      </c>
      <c r="C2058">
        <v>2062</v>
      </c>
      <c r="D2058">
        <f>SUMIFS('MPO Data'!D:D,'MPO Data'!C:C,TAZ!C2058)</f>
        <v>316</v>
      </c>
      <c r="E2058">
        <f>SUMIFS(NHGIS!B:B,NHGIS!A:A,TAZ!C2058)</f>
        <v>346</v>
      </c>
      <c r="F2058">
        <f t="shared" si="64"/>
        <v>316</v>
      </c>
      <c r="G2058">
        <f t="shared" si="65"/>
        <v>256</v>
      </c>
      <c r="H2058">
        <f>ROUND(VLOOKUP($C2058,NHGIS!$A$2:$H$4300,COLUMN(NHGIS!C$1))*F2058,0)</f>
        <v>60</v>
      </c>
      <c r="I2058">
        <f>ROUND(VLOOKUP($C2058,NHGIS!$A$2:$H$4300,COLUMN(NHGIS!D$1))*$F2058,0)</f>
        <v>47</v>
      </c>
      <c r="J2058">
        <f>ROUND(VLOOKUP($C2058,NHGIS!$A$2:$H$4300,COLUMN(NHGIS!E$1))*$F2058,0)</f>
        <v>61</v>
      </c>
      <c r="K2058">
        <f>ROUND(VLOOKUP($C2058,NHGIS!$A$2:$H$4300,COLUMN(NHGIS!F$1))*$F2058,0)</f>
        <v>72</v>
      </c>
      <c r="L2058">
        <f>ROUND(VLOOKUP($C2058,NHGIS!$A$2:$H$4300,COLUMN(NHGIS!G$1))*$F2058,0)</f>
        <v>53</v>
      </c>
      <c r="M2058">
        <f>ROUND(VLOOKUP($C2058,NHGIS!$A$2:$H$4300,COLUMN(NHGIS!H$1))*$F2058,0)</f>
        <v>82</v>
      </c>
    </row>
    <row r="2059" spans="1:13" x14ac:dyDescent="0.2">
      <c r="A2059">
        <v>1</v>
      </c>
      <c r="B2059" t="s">
        <v>17</v>
      </c>
      <c r="C2059">
        <v>2063</v>
      </c>
      <c r="D2059">
        <f>SUMIFS('MPO Data'!D:D,'MPO Data'!C:C,TAZ!C2059)</f>
        <v>915</v>
      </c>
      <c r="E2059">
        <f>SUMIFS(NHGIS!B:B,NHGIS!A:A,TAZ!C2059)</f>
        <v>861</v>
      </c>
      <c r="F2059">
        <f t="shared" si="64"/>
        <v>915</v>
      </c>
      <c r="G2059">
        <f t="shared" si="65"/>
        <v>613</v>
      </c>
      <c r="H2059">
        <f>ROUND(VLOOKUP($C2059,NHGIS!$A$2:$H$4300,COLUMN(NHGIS!C$1))*F2059,0)</f>
        <v>302</v>
      </c>
      <c r="I2059">
        <f>ROUND(VLOOKUP($C2059,NHGIS!$A$2:$H$4300,COLUMN(NHGIS!D$1))*$F2059,0)</f>
        <v>288</v>
      </c>
      <c r="J2059">
        <f>ROUND(VLOOKUP($C2059,NHGIS!$A$2:$H$4300,COLUMN(NHGIS!E$1))*$F2059,0)</f>
        <v>251</v>
      </c>
      <c r="K2059">
        <f>ROUND(VLOOKUP($C2059,NHGIS!$A$2:$H$4300,COLUMN(NHGIS!F$1))*$F2059,0)</f>
        <v>115</v>
      </c>
      <c r="L2059">
        <f>ROUND(VLOOKUP($C2059,NHGIS!$A$2:$H$4300,COLUMN(NHGIS!G$1))*$F2059,0)</f>
        <v>86</v>
      </c>
      <c r="M2059">
        <f>ROUND(VLOOKUP($C2059,NHGIS!$A$2:$H$4300,COLUMN(NHGIS!H$1))*$F2059,0)</f>
        <v>175</v>
      </c>
    </row>
    <row r="2060" spans="1:13" x14ac:dyDescent="0.2">
      <c r="A2060">
        <v>1</v>
      </c>
      <c r="B2060" t="s">
        <v>17</v>
      </c>
      <c r="C2060">
        <v>2064</v>
      </c>
      <c r="D2060">
        <f>SUMIFS('MPO Data'!D:D,'MPO Data'!C:C,TAZ!C2060)</f>
        <v>909</v>
      </c>
      <c r="E2060">
        <f>SUMIFS(NHGIS!B:B,NHGIS!A:A,TAZ!C2060)</f>
        <v>998</v>
      </c>
      <c r="F2060">
        <f t="shared" si="64"/>
        <v>909</v>
      </c>
      <c r="G2060">
        <f t="shared" si="65"/>
        <v>606</v>
      </c>
      <c r="H2060">
        <f>ROUND(VLOOKUP($C2060,NHGIS!$A$2:$H$4300,COLUMN(NHGIS!C$1))*F2060,0)</f>
        <v>303</v>
      </c>
      <c r="I2060">
        <f>ROUND(VLOOKUP($C2060,NHGIS!$A$2:$H$4300,COLUMN(NHGIS!D$1))*$F2060,0)</f>
        <v>160</v>
      </c>
      <c r="J2060">
        <f>ROUND(VLOOKUP($C2060,NHGIS!$A$2:$H$4300,COLUMN(NHGIS!E$1))*$F2060,0)</f>
        <v>158</v>
      </c>
      <c r="K2060">
        <f>ROUND(VLOOKUP($C2060,NHGIS!$A$2:$H$4300,COLUMN(NHGIS!F$1))*$F2060,0)</f>
        <v>199</v>
      </c>
      <c r="L2060">
        <f>ROUND(VLOOKUP($C2060,NHGIS!$A$2:$H$4300,COLUMN(NHGIS!G$1))*$F2060,0)</f>
        <v>104</v>
      </c>
      <c r="M2060">
        <f>ROUND(VLOOKUP($C2060,NHGIS!$A$2:$H$4300,COLUMN(NHGIS!H$1))*$F2060,0)</f>
        <v>289</v>
      </c>
    </row>
    <row r="2061" spans="1:13" x14ac:dyDescent="0.2">
      <c r="A2061">
        <v>1</v>
      </c>
      <c r="B2061" t="s">
        <v>17</v>
      </c>
      <c r="C2061">
        <v>2065</v>
      </c>
      <c r="D2061">
        <f>SUMIFS('MPO Data'!D:D,'MPO Data'!C:C,TAZ!C2061)</f>
        <v>928</v>
      </c>
      <c r="E2061">
        <f>SUMIFS(NHGIS!B:B,NHGIS!A:A,TAZ!C2061)</f>
        <v>827</v>
      </c>
      <c r="F2061">
        <f t="shared" si="64"/>
        <v>928</v>
      </c>
      <c r="G2061">
        <f t="shared" si="65"/>
        <v>580</v>
      </c>
      <c r="H2061">
        <f>ROUND(VLOOKUP($C2061,NHGIS!$A$2:$H$4300,COLUMN(NHGIS!C$1))*F2061,0)</f>
        <v>348</v>
      </c>
      <c r="I2061">
        <f>ROUND(VLOOKUP($C2061,NHGIS!$A$2:$H$4300,COLUMN(NHGIS!D$1))*$F2061,0)</f>
        <v>182</v>
      </c>
      <c r="J2061">
        <f>ROUND(VLOOKUP($C2061,NHGIS!$A$2:$H$4300,COLUMN(NHGIS!E$1))*$F2061,0)</f>
        <v>244</v>
      </c>
      <c r="K2061">
        <f>ROUND(VLOOKUP($C2061,NHGIS!$A$2:$H$4300,COLUMN(NHGIS!F$1))*$F2061,0)</f>
        <v>203</v>
      </c>
      <c r="L2061">
        <f>ROUND(VLOOKUP($C2061,NHGIS!$A$2:$H$4300,COLUMN(NHGIS!G$1))*$F2061,0)</f>
        <v>54</v>
      </c>
      <c r="M2061">
        <f>ROUND(VLOOKUP($C2061,NHGIS!$A$2:$H$4300,COLUMN(NHGIS!H$1))*$F2061,0)</f>
        <v>246</v>
      </c>
    </row>
    <row r="2062" spans="1:13" x14ac:dyDescent="0.2">
      <c r="A2062">
        <v>1</v>
      </c>
      <c r="B2062" t="s">
        <v>17</v>
      </c>
      <c r="C2062">
        <v>2066</v>
      </c>
      <c r="D2062">
        <f>SUMIFS('MPO Data'!D:D,'MPO Data'!C:C,TAZ!C2062)</f>
        <v>439</v>
      </c>
      <c r="E2062">
        <f>SUMIFS(NHGIS!B:B,NHGIS!A:A,TAZ!C2062)</f>
        <v>330</v>
      </c>
      <c r="F2062">
        <f t="shared" si="64"/>
        <v>439</v>
      </c>
      <c r="G2062">
        <f t="shared" si="65"/>
        <v>327</v>
      </c>
      <c r="H2062">
        <f>ROUND(VLOOKUP($C2062,NHGIS!$A$2:$H$4300,COLUMN(NHGIS!C$1))*F2062,0)</f>
        <v>112</v>
      </c>
      <c r="I2062">
        <f>ROUND(VLOOKUP($C2062,NHGIS!$A$2:$H$4300,COLUMN(NHGIS!D$1))*$F2062,0)</f>
        <v>76</v>
      </c>
      <c r="J2062">
        <f>ROUND(VLOOKUP($C2062,NHGIS!$A$2:$H$4300,COLUMN(NHGIS!E$1))*$F2062,0)</f>
        <v>121</v>
      </c>
      <c r="K2062">
        <f>ROUND(VLOOKUP($C2062,NHGIS!$A$2:$H$4300,COLUMN(NHGIS!F$1))*$F2062,0)</f>
        <v>98</v>
      </c>
      <c r="L2062">
        <f>ROUND(VLOOKUP($C2062,NHGIS!$A$2:$H$4300,COLUMN(NHGIS!G$1))*$F2062,0)</f>
        <v>72</v>
      </c>
      <c r="M2062">
        <f>ROUND(VLOOKUP($C2062,NHGIS!$A$2:$H$4300,COLUMN(NHGIS!H$1))*$F2062,0)</f>
        <v>72</v>
      </c>
    </row>
    <row r="2063" spans="1:13" x14ac:dyDescent="0.2">
      <c r="A2063">
        <v>1</v>
      </c>
      <c r="B2063" t="s">
        <v>17</v>
      </c>
      <c r="C2063">
        <v>2067</v>
      </c>
      <c r="D2063">
        <f>SUMIFS('MPO Data'!D:D,'MPO Data'!C:C,TAZ!C2063)</f>
        <v>548</v>
      </c>
      <c r="E2063">
        <f>SUMIFS(NHGIS!B:B,NHGIS!A:A,TAZ!C2063)</f>
        <v>587</v>
      </c>
      <c r="F2063">
        <f t="shared" si="64"/>
        <v>548</v>
      </c>
      <c r="G2063">
        <f t="shared" si="65"/>
        <v>337</v>
      </c>
      <c r="H2063">
        <f>ROUND(VLOOKUP($C2063,NHGIS!$A$2:$H$4300,COLUMN(NHGIS!C$1))*F2063,0)</f>
        <v>211</v>
      </c>
      <c r="I2063">
        <f>ROUND(VLOOKUP($C2063,NHGIS!$A$2:$H$4300,COLUMN(NHGIS!D$1))*$F2063,0)</f>
        <v>96</v>
      </c>
      <c r="J2063">
        <f>ROUND(VLOOKUP($C2063,NHGIS!$A$2:$H$4300,COLUMN(NHGIS!E$1))*$F2063,0)</f>
        <v>79</v>
      </c>
      <c r="K2063">
        <f>ROUND(VLOOKUP($C2063,NHGIS!$A$2:$H$4300,COLUMN(NHGIS!F$1))*$F2063,0)</f>
        <v>140</v>
      </c>
      <c r="L2063">
        <f>ROUND(VLOOKUP($C2063,NHGIS!$A$2:$H$4300,COLUMN(NHGIS!G$1))*$F2063,0)</f>
        <v>76</v>
      </c>
      <c r="M2063">
        <f>ROUND(VLOOKUP($C2063,NHGIS!$A$2:$H$4300,COLUMN(NHGIS!H$1))*$F2063,0)</f>
        <v>157</v>
      </c>
    </row>
    <row r="2064" spans="1:13" x14ac:dyDescent="0.2">
      <c r="A2064">
        <v>1</v>
      </c>
      <c r="B2064" t="s">
        <v>17</v>
      </c>
      <c r="C2064">
        <v>2068</v>
      </c>
      <c r="D2064">
        <f>SUMIFS('MPO Data'!D:D,'MPO Data'!C:C,TAZ!C2064)</f>
        <v>781</v>
      </c>
      <c r="E2064">
        <f>SUMIFS(NHGIS!B:B,NHGIS!A:A,TAZ!C2064)</f>
        <v>883</v>
      </c>
      <c r="F2064">
        <f t="shared" si="64"/>
        <v>781</v>
      </c>
      <c r="G2064">
        <f t="shared" si="65"/>
        <v>431</v>
      </c>
      <c r="H2064">
        <f>ROUND(VLOOKUP($C2064,NHGIS!$A$2:$H$4300,COLUMN(NHGIS!C$1))*F2064,0)</f>
        <v>350</v>
      </c>
      <c r="I2064">
        <f>ROUND(VLOOKUP($C2064,NHGIS!$A$2:$H$4300,COLUMN(NHGIS!D$1))*$F2064,0)</f>
        <v>195</v>
      </c>
      <c r="J2064">
        <f>ROUND(VLOOKUP($C2064,NHGIS!$A$2:$H$4300,COLUMN(NHGIS!E$1))*$F2064,0)</f>
        <v>201</v>
      </c>
      <c r="K2064">
        <f>ROUND(VLOOKUP($C2064,NHGIS!$A$2:$H$4300,COLUMN(NHGIS!F$1))*$F2064,0)</f>
        <v>127</v>
      </c>
      <c r="L2064">
        <f>ROUND(VLOOKUP($C2064,NHGIS!$A$2:$H$4300,COLUMN(NHGIS!G$1))*$F2064,0)</f>
        <v>129</v>
      </c>
      <c r="M2064">
        <f>ROUND(VLOOKUP($C2064,NHGIS!$A$2:$H$4300,COLUMN(NHGIS!H$1))*$F2064,0)</f>
        <v>128</v>
      </c>
    </row>
    <row r="2065" spans="1:13" x14ac:dyDescent="0.2">
      <c r="A2065">
        <v>1</v>
      </c>
      <c r="B2065" t="s">
        <v>17</v>
      </c>
      <c r="C2065">
        <v>2069</v>
      </c>
      <c r="D2065">
        <f>SUMIFS('MPO Data'!D:D,'MPO Data'!C:C,TAZ!C2065)</f>
        <v>282</v>
      </c>
      <c r="E2065">
        <f>SUMIFS(NHGIS!B:B,NHGIS!A:A,TAZ!C2065)</f>
        <v>215</v>
      </c>
      <c r="F2065">
        <f t="shared" si="64"/>
        <v>282</v>
      </c>
      <c r="G2065">
        <f t="shared" si="65"/>
        <v>207</v>
      </c>
      <c r="H2065">
        <f>ROUND(VLOOKUP($C2065,NHGIS!$A$2:$H$4300,COLUMN(NHGIS!C$1))*F2065,0)</f>
        <v>75</v>
      </c>
      <c r="I2065">
        <f>ROUND(VLOOKUP($C2065,NHGIS!$A$2:$H$4300,COLUMN(NHGIS!D$1))*$F2065,0)</f>
        <v>59</v>
      </c>
      <c r="J2065">
        <f>ROUND(VLOOKUP($C2065,NHGIS!$A$2:$H$4300,COLUMN(NHGIS!E$1))*$F2065,0)</f>
        <v>35</v>
      </c>
      <c r="K2065">
        <f>ROUND(VLOOKUP($C2065,NHGIS!$A$2:$H$4300,COLUMN(NHGIS!F$1))*$F2065,0)</f>
        <v>102</v>
      </c>
      <c r="L2065">
        <f>ROUND(VLOOKUP($C2065,NHGIS!$A$2:$H$4300,COLUMN(NHGIS!G$1))*$F2065,0)</f>
        <v>26</v>
      </c>
      <c r="M2065">
        <f>ROUND(VLOOKUP($C2065,NHGIS!$A$2:$H$4300,COLUMN(NHGIS!H$1))*$F2065,0)</f>
        <v>59</v>
      </c>
    </row>
    <row r="2066" spans="1:13" x14ac:dyDescent="0.2">
      <c r="A2066">
        <v>1</v>
      </c>
      <c r="B2066" t="s">
        <v>17</v>
      </c>
      <c r="C2066">
        <v>2070</v>
      </c>
      <c r="D2066">
        <f>SUMIFS('MPO Data'!D:D,'MPO Data'!C:C,TAZ!C2066)</f>
        <v>174</v>
      </c>
      <c r="E2066">
        <f>SUMIFS(NHGIS!B:B,NHGIS!A:A,TAZ!C2066)</f>
        <v>222</v>
      </c>
      <c r="F2066">
        <f t="shared" si="64"/>
        <v>174</v>
      </c>
      <c r="G2066">
        <f t="shared" si="65"/>
        <v>110</v>
      </c>
      <c r="H2066">
        <f>ROUND(VLOOKUP($C2066,NHGIS!$A$2:$H$4300,COLUMN(NHGIS!C$1))*F2066,0)</f>
        <v>64</v>
      </c>
      <c r="I2066">
        <f>ROUND(VLOOKUP($C2066,NHGIS!$A$2:$H$4300,COLUMN(NHGIS!D$1))*$F2066,0)</f>
        <v>41</v>
      </c>
      <c r="J2066">
        <f>ROUND(VLOOKUP($C2066,NHGIS!$A$2:$H$4300,COLUMN(NHGIS!E$1))*$F2066,0)</f>
        <v>27</v>
      </c>
      <c r="K2066">
        <f>ROUND(VLOOKUP($C2066,NHGIS!$A$2:$H$4300,COLUMN(NHGIS!F$1))*$F2066,0)</f>
        <v>23</v>
      </c>
      <c r="L2066">
        <f>ROUND(VLOOKUP($C2066,NHGIS!$A$2:$H$4300,COLUMN(NHGIS!G$1))*$F2066,0)</f>
        <v>47</v>
      </c>
      <c r="M2066">
        <f>ROUND(VLOOKUP($C2066,NHGIS!$A$2:$H$4300,COLUMN(NHGIS!H$1))*$F2066,0)</f>
        <v>37</v>
      </c>
    </row>
    <row r="2067" spans="1:13" x14ac:dyDescent="0.2">
      <c r="A2067">
        <v>1</v>
      </c>
      <c r="B2067" t="s">
        <v>17</v>
      </c>
      <c r="C2067">
        <v>2071</v>
      </c>
      <c r="D2067">
        <f>SUMIFS('MPO Data'!D:D,'MPO Data'!C:C,TAZ!C2067)</f>
        <v>60</v>
      </c>
      <c r="E2067">
        <f>SUMIFS(NHGIS!B:B,NHGIS!A:A,TAZ!C2067)</f>
        <v>371.5</v>
      </c>
      <c r="F2067">
        <f t="shared" si="64"/>
        <v>60</v>
      </c>
      <c r="G2067">
        <f t="shared" si="65"/>
        <v>40</v>
      </c>
      <c r="H2067">
        <f>ROUND(VLOOKUP($C2067,NHGIS!$A$2:$H$4300,COLUMN(NHGIS!C$1))*F2067,0)</f>
        <v>20</v>
      </c>
      <c r="I2067">
        <f>ROUND(VLOOKUP($C2067,NHGIS!$A$2:$H$4300,COLUMN(NHGIS!D$1))*$F2067,0)</f>
        <v>10</v>
      </c>
      <c r="J2067">
        <f>ROUND(VLOOKUP($C2067,NHGIS!$A$2:$H$4300,COLUMN(NHGIS!E$1))*$F2067,0)</f>
        <v>8</v>
      </c>
      <c r="K2067">
        <f>ROUND(VLOOKUP($C2067,NHGIS!$A$2:$H$4300,COLUMN(NHGIS!F$1))*$F2067,0)</f>
        <v>8</v>
      </c>
      <c r="L2067">
        <f>ROUND(VLOOKUP($C2067,NHGIS!$A$2:$H$4300,COLUMN(NHGIS!G$1))*$F2067,0)</f>
        <v>5</v>
      </c>
      <c r="M2067">
        <f>ROUND(VLOOKUP($C2067,NHGIS!$A$2:$H$4300,COLUMN(NHGIS!H$1))*$F2067,0)</f>
        <v>29</v>
      </c>
    </row>
    <row r="2068" spans="1:13" x14ac:dyDescent="0.2">
      <c r="A2068">
        <v>1</v>
      </c>
      <c r="B2068" t="s">
        <v>17</v>
      </c>
      <c r="C2068">
        <v>2072</v>
      </c>
      <c r="D2068">
        <f>SUMIFS('MPO Data'!D:D,'MPO Data'!C:C,TAZ!C2068)</f>
        <v>0</v>
      </c>
      <c r="E2068">
        <f>SUMIFS(NHGIS!B:B,NHGIS!A:A,TAZ!C2068)</f>
        <v>302.5</v>
      </c>
      <c r="F2068">
        <f t="shared" si="64"/>
        <v>0</v>
      </c>
      <c r="G2068">
        <f t="shared" si="65"/>
        <v>0</v>
      </c>
      <c r="H2068">
        <f>ROUND(VLOOKUP($C2068,NHGIS!$A$2:$H$4300,COLUMN(NHGIS!C$1))*F2068,0)</f>
        <v>0</v>
      </c>
      <c r="I2068">
        <f>ROUND(VLOOKUP($C2068,NHGIS!$A$2:$H$4300,COLUMN(NHGIS!D$1))*$F2068,0)</f>
        <v>0</v>
      </c>
      <c r="J2068">
        <f>ROUND(VLOOKUP($C2068,NHGIS!$A$2:$H$4300,COLUMN(NHGIS!E$1))*$F2068,0)</f>
        <v>0</v>
      </c>
      <c r="K2068">
        <f>ROUND(VLOOKUP($C2068,NHGIS!$A$2:$H$4300,COLUMN(NHGIS!F$1))*$F2068,0)</f>
        <v>0</v>
      </c>
      <c r="L2068">
        <f>ROUND(VLOOKUP($C2068,NHGIS!$A$2:$H$4300,COLUMN(NHGIS!G$1))*$F2068,0)</f>
        <v>0</v>
      </c>
      <c r="M2068">
        <f>ROUND(VLOOKUP($C2068,NHGIS!$A$2:$H$4300,COLUMN(NHGIS!H$1))*$F2068,0)</f>
        <v>0</v>
      </c>
    </row>
    <row r="2069" spans="1:13" x14ac:dyDescent="0.2">
      <c r="A2069">
        <v>1</v>
      </c>
      <c r="B2069" t="s">
        <v>17</v>
      </c>
      <c r="C2069">
        <v>2073</v>
      </c>
      <c r="D2069">
        <f>SUMIFS('MPO Data'!D:D,'MPO Data'!C:C,TAZ!C2069)</f>
        <v>5</v>
      </c>
      <c r="E2069">
        <f>SUMIFS(NHGIS!B:B,NHGIS!A:A,TAZ!C2069)</f>
        <v>154.5</v>
      </c>
      <c r="F2069">
        <f t="shared" si="64"/>
        <v>5</v>
      </c>
      <c r="G2069">
        <f t="shared" si="65"/>
        <v>4</v>
      </c>
      <c r="H2069">
        <f>ROUND(VLOOKUP($C2069,NHGIS!$A$2:$H$4300,COLUMN(NHGIS!C$1))*F2069,0)</f>
        <v>1</v>
      </c>
      <c r="I2069">
        <f>ROUND(VLOOKUP($C2069,NHGIS!$A$2:$H$4300,COLUMN(NHGIS!D$1))*$F2069,0)</f>
        <v>0</v>
      </c>
      <c r="J2069">
        <f>ROUND(VLOOKUP($C2069,NHGIS!$A$2:$H$4300,COLUMN(NHGIS!E$1))*$F2069,0)</f>
        <v>0</v>
      </c>
      <c r="K2069">
        <f>ROUND(VLOOKUP($C2069,NHGIS!$A$2:$H$4300,COLUMN(NHGIS!F$1))*$F2069,0)</f>
        <v>1</v>
      </c>
      <c r="L2069">
        <f>ROUND(VLOOKUP($C2069,NHGIS!$A$2:$H$4300,COLUMN(NHGIS!G$1))*$F2069,0)</f>
        <v>2</v>
      </c>
      <c r="M2069">
        <f>ROUND(VLOOKUP($C2069,NHGIS!$A$2:$H$4300,COLUMN(NHGIS!H$1))*$F2069,0)</f>
        <v>2</v>
      </c>
    </row>
    <row r="2070" spans="1:13" x14ac:dyDescent="0.2">
      <c r="A2070">
        <v>1</v>
      </c>
      <c r="B2070" t="s">
        <v>17</v>
      </c>
      <c r="C2070">
        <v>2074</v>
      </c>
      <c r="D2070">
        <f>SUMIFS('MPO Data'!D:D,'MPO Data'!C:C,TAZ!C2070)</f>
        <v>569</v>
      </c>
      <c r="E2070">
        <f>SUMIFS(NHGIS!B:B,NHGIS!A:A,TAZ!C2070)</f>
        <v>562.5</v>
      </c>
      <c r="F2070">
        <f t="shared" si="64"/>
        <v>569</v>
      </c>
      <c r="G2070">
        <f t="shared" si="65"/>
        <v>245</v>
      </c>
      <c r="H2070">
        <f>ROUND(VLOOKUP($C2070,NHGIS!$A$2:$H$4300,COLUMN(NHGIS!C$1))*F2070,0)</f>
        <v>324</v>
      </c>
      <c r="I2070">
        <f>ROUND(VLOOKUP($C2070,NHGIS!$A$2:$H$4300,COLUMN(NHGIS!D$1))*$F2070,0)</f>
        <v>154</v>
      </c>
      <c r="J2070">
        <f>ROUND(VLOOKUP($C2070,NHGIS!$A$2:$H$4300,COLUMN(NHGIS!E$1))*$F2070,0)</f>
        <v>145</v>
      </c>
      <c r="K2070">
        <f>ROUND(VLOOKUP($C2070,NHGIS!$A$2:$H$4300,COLUMN(NHGIS!F$1))*$F2070,0)</f>
        <v>89</v>
      </c>
      <c r="L2070">
        <f>ROUND(VLOOKUP($C2070,NHGIS!$A$2:$H$4300,COLUMN(NHGIS!G$1))*$F2070,0)</f>
        <v>91</v>
      </c>
      <c r="M2070">
        <f>ROUND(VLOOKUP($C2070,NHGIS!$A$2:$H$4300,COLUMN(NHGIS!H$1))*$F2070,0)</f>
        <v>91</v>
      </c>
    </row>
    <row r="2071" spans="1:13" x14ac:dyDescent="0.2">
      <c r="A2071">
        <v>1</v>
      </c>
      <c r="B2071" t="s">
        <v>17</v>
      </c>
      <c r="C2071">
        <v>2075</v>
      </c>
      <c r="D2071">
        <f>SUMIFS('MPO Data'!D:D,'MPO Data'!C:C,TAZ!C2071)</f>
        <v>260</v>
      </c>
      <c r="E2071">
        <f>SUMIFS(NHGIS!B:B,NHGIS!A:A,TAZ!C2071)</f>
        <v>299.5</v>
      </c>
      <c r="F2071">
        <f t="shared" si="64"/>
        <v>260</v>
      </c>
      <c r="G2071">
        <f t="shared" si="65"/>
        <v>260</v>
      </c>
      <c r="H2071">
        <f>ROUND(VLOOKUP($C2071,NHGIS!$A$2:$H$4300,COLUMN(NHGIS!C$1))*F2071,0)</f>
        <v>0</v>
      </c>
      <c r="I2071">
        <f>ROUND(VLOOKUP($C2071,NHGIS!$A$2:$H$4300,COLUMN(NHGIS!D$1))*$F2071,0)</f>
        <v>65</v>
      </c>
      <c r="J2071">
        <f>ROUND(VLOOKUP($C2071,NHGIS!$A$2:$H$4300,COLUMN(NHGIS!E$1))*$F2071,0)</f>
        <v>63</v>
      </c>
      <c r="K2071">
        <f>ROUND(VLOOKUP($C2071,NHGIS!$A$2:$H$4300,COLUMN(NHGIS!F$1))*$F2071,0)</f>
        <v>22</v>
      </c>
      <c r="L2071">
        <f>ROUND(VLOOKUP($C2071,NHGIS!$A$2:$H$4300,COLUMN(NHGIS!G$1))*$F2071,0)</f>
        <v>45</v>
      </c>
      <c r="M2071">
        <f>ROUND(VLOOKUP($C2071,NHGIS!$A$2:$H$4300,COLUMN(NHGIS!H$1))*$F2071,0)</f>
        <v>65</v>
      </c>
    </row>
    <row r="2072" spans="1:13" x14ac:dyDescent="0.2">
      <c r="A2072">
        <v>1</v>
      </c>
      <c r="B2072" t="s">
        <v>17</v>
      </c>
      <c r="C2072">
        <v>2076</v>
      </c>
      <c r="D2072">
        <f>SUMIFS('MPO Data'!D:D,'MPO Data'!C:C,TAZ!C2072)</f>
        <v>79</v>
      </c>
      <c r="E2072">
        <f>SUMIFS(NHGIS!B:B,NHGIS!A:A,TAZ!C2072)</f>
        <v>204</v>
      </c>
      <c r="F2072">
        <f t="shared" si="64"/>
        <v>79</v>
      </c>
      <c r="G2072">
        <f t="shared" si="65"/>
        <v>64</v>
      </c>
      <c r="H2072">
        <f>ROUND(VLOOKUP($C2072,NHGIS!$A$2:$H$4300,COLUMN(NHGIS!C$1))*F2072,0)</f>
        <v>15</v>
      </c>
      <c r="I2072">
        <f>ROUND(VLOOKUP($C2072,NHGIS!$A$2:$H$4300,COLUMN(NHGIS!D$1))*$F2072,0)</f>
        <v>12</v>
      </c>
      <c r="J2072">
        <f>ROUND(VLOOKUP($C2072,NHGIS!$A$2:$H$4300,COLUMN(NHGIS!E$1))*$F2072,0)</f>
        <v>11</v>
      </c>
      <c r="K2072">
        <f>ROUND(VLOOKUP($C2072,NHGIS!$A$2:$H$4300,COLUMN(NHGIS!F$1))*$F2072,0)</f>
        <v>16</v>
      </c>
      <c r="L2072">
        <f>ROUND(VLOOKUP($C2072,NHGIS!$A$2:$H$4300,COLUMN(NHGIS!G$1))*$F2072,0)</f>
        <v>10</v>
      </c>
      <c r="M2072">
        <f>ROUND(VLOOKUP($C2072,NHGIS!$A$2:$H$4300,COLUMN(NHGIS!H$1))*$F2072,0)</f>
        <v>30</v>
      </c>
    </row>
    <row r="2073" spans="1:13" x14ac:dyDescent="0.2">
      <c r="A2073">
        <v>1</v>
      </c>
      <c r="B2073" t="s">
        <v>17</v>
      </c>
      <c r="C2073">
        <v>2077</v>
      </c>
      <c r="D2073">
        <f>SUMIFS('MPO Data'!D:D,'MPO Data'!C:C,TAZ!C2073)</f>
        <v>196</v>
      </c>
      <c r="E2073">
        <f>SUMIFS(NHGIS!B:B,NHGIS!A:A,TAZ!C2073)</f>
        <v>204</v>
      </c>
      <c r="F2073">
        <f t="shared" si="64"/>
        <v>196</v>
      </c>
      <c r="G2073">
        <f t="shared" si="65"/>
        <v>159</v>
      </c>
      <c r="H2073">
        <f>ROUND(VLOOKUP($C2073,NHGIS!$A$2:$H$4300,COLUMN(NHGIS!C$1))*F2073,0)</f>
        <v>37</v>
      </c>
      <c r="I2073">
        <f>ROUND(VLOOKUP($C2073,NHGIS!$A$2:$H$4300,COLUMN(NHGIS!D$1))*$F2073,0)</f>
        <v>29</v>
      </c>
      <c r="J2073">
        <f>ROUND(VLOOKUP($C2073,NHGIS!$A$2:$H$4300,COLUMN(NHGIS!E$1))*$F2073,0)</f>
        <v>29</v>
      </c>
      <c r="K2073">
        <f>ROUND(VLOOKUP($C2073,NHGIS!$A$2:$H$4300,COLUMN(NHGIS!F$1))*$F2073,0)</f>
        <v>39</v>
      </c>
      <c r="L2073">
        <f>ROUND(VLOOKUP($C2073,NHGIS!$A$2:$H$4300,COLUMN(NHGIS!G$1))*$F2073,0)</f>
        <v>25</v>
      </c>
      <c r="M2073">
        <f>ROUND(VLOOKUP($C2073,NHGIS!$A$2:$H$4300,COLUMN(NHGIS!H$1))*$F2073,0)</f>
        <v>74</v>
      </c>
    </row>
    <row r="2074" spans="1:13" x14ac:dyDescent="0.2">
      <c r="A2074">
        <v>1</v>
      </c>
      <c r="B2074" t="s">
        <v>17</v>
      </c>
      <c r="C2074">
        <v>2078</v>
      </c>
      <c r="D2074">
        <f>SUMIFS('MPO Data'!D:D,'MPO Data'!C:C,TAZ!C2074)</f>
        <v>199</v>
      </c>
      <c r="E2074">
        <f>SUMIFS(NHGIS!B:B,NHGIS!A:A,TAZ!C2074)</f>
        <v>233.5</v>
      </c>
      <c r="F2074">
        <f t="shared" si="64"/>
        <v>199</v>
      </c>
      <c r="G2074">
        <f t="shared" si="65"/>
        <v>123</v>
      </c>
      <c r="H2074">
        <f>ROUND(VLOOKUP($C2074,NHGIS!$A$2:$H$4300,COLUMN(NHGIS!C$1))*F2074,0)</f>
        <v>76</v>
      </c>
      <c r="I2074">
        <f>ROUND(VLOOKUP($C2074,NHGIS!$A$2:$H$4300,COLUMN(NHGIS!D$1))*$F2074,0)</f>
        <v>49</v>
      </c>
      <c r="J2074">
        <f>ROUND(VLOOKUP($C2074,NHGIS!$A$2:$H$4300,COLUMN(NHGIS!E$1))*$F2074,0)</f>
        <v>32</v>
      </c>
      <c r="K2074">
        <f>ROUND(VLOOKUP($C2074,NHGIS!$A$2:$H$4300,COLUMN(NHGIS!F$1))*$F2074,0)</f>
        <v>37</v>
      </c>
      <c r="L2074">
        <f>ROUND(VLOOKUP($C2074,NHGIS!$A$2:$H$4300,COLUMN(NHGIS!G$1))*$F2074,0)</f>
        <v>12</v>
      </c>
      <c r="M2074">
        <f>ROUND(VLOOKUP($C2074,NHGIS!$A$2:$H$4300,COLUMN(NHGIS!H$1))*$F2074,0)</f>
        <v>67</v>
      </c>
    </row>
    <row r="2075" spans="1:13" x14ac:dyDescent="0.2">
      <c r="A2075">
        <v>1</v>
      </c>
      <c r="B2075" t="s">
        <v>17</v>
      </c>
      <c r="C2075">
        <v>2079</v>
      </c>
      <c r="D2075">
        <f>SUMIFS('MPO Data'!D:D,'MPO Data'!C:C,TAZ!C2075)</f>
        <v>0</v>
      </c>
      <c r="E2075">
        <f>SUMIFS(NHGIS!B:B,NHGIS!A:A,TAZ!C2075)</f>
        <v>0</v>
      </c>
      <c r="F2075">
        <f t="shared" si="64"/>
        <v>0</v>
      </c>
      <c r="G2075">
        <f t="shared" si="65"/>
        <v>0</v>
      </c>
      <c r="H2075">
        <f>ROUND(VLOOKUP($C2075,NHGIS!$A$2:$H$4300,COLUMN(NHGIS!C$1))*F2075,0)</f>
        <v>0</v>
      </c>
      <c r="I2075">
        <f>ROUND(VLOOKUP($C2075,NHGIS!$A$2:$H$4300,COLUMN(NHGIS!D$1))*$F2075,0)</f>
        <v>0</v>
      </c>
      <c r="J2075">
        <f>ROUND(VLOOKUP($C2075,NHGIS!$A$2:$H$4300,COLUMN(NHGIS!E$1))*$F2075,0)</f>
        <v>0</v>
      </c>
      <c r="K2075">
        <f>ROUND(VLOOKUP($C2075,NHGIS!$A$2:$H$4300,COLUMN(NHGIS!F$1))*$F2075,0)</f>
        <v>0</v>
      </c>
      <c r="L2075">
        <f>ROUND(VLOOKUP($C2075,NHGIS!$A$2:$H$4300,COLUMN(NHGIS!G$1))*$F2075,0)</f>
        <v>0</v>
      </c>
      <c r="M2075">
        <f>ROUND(VLOOKUP($C2075,NHGIS!$A$2:$H$4300,COLUMN(NHGIS!H$1))*$F2075,0)</f>
        <v>0</v>
      </c>
    </row>
    <row r="2076" spans="1:13" x14ac:dyDescent="0.2">
      <c r="A2076">
        <v>1</v>
      </c>
      <c r="B2076" t="s">
        <v>17</v>
      </c>
      <c r="C2076">
        <v>2080</v>
      </c>
      <c r="D2076">
        <f>SUMIFS('MPO Data'!D:D,'MPO Data'!C:C,TAZ!C2076)</f>
        <v>400</v>
      </c>
      <c r="E2076">
        <f>SUMIFS(NHGIS!B:B,NHGIS!A:A,TAZ!C2076)</f>
        <v>464</v>
      </c>
      <c r="F2076">
        <f t="shared" si="64"/>
        <v>400</v>
      </c>
      <c r="G2076">
        <f t="shared" si="65"/>
        <v>184</v>
      </c>
      <c r="H2076">
        <f>ROUND(VLOOKUP($C2076,NHGIS!$A$2:$H$4300,COLUMN(NHGIS!C$1))*F2076,0)</f>
        <v>216</v>
      </c>
      <c r="I2076">
        <f>ROUND(VLOOKUP($C2076,NHGIS!$A$2:$H$4300,COLUMN(NHGIS!D$1))*$F2076,0)</f>
        <v>41</v>
      </c>
      <c r="J2076">
        <f>ROUND(VLOOKUP($C2076,NHGIS!$A$2:$H$4300,COLUMN(NHGIS!E$1))*$F2076,0)</f>
        <v>163</v>
      </c>
      <c r="K2076">
        <f>ROUND(VLOOKUP($C2076,NHGIS!$A$2:$H$4300,COLUMN(NHGIS!F$1))*$F2076,0)</f>
        <v>76</v>
      </c>
      <c r="L2076">
        <f>ROUND(VLOOKUP($C2076,NHGIS!$A$2:$H$4300,COLUMN(NHGIS!G$1))*$F2076,0)</f>
        <v>71</v>
      </c>
      <c r="M2076">
        <f>ROUND(VLOOKUP($C2076,NHGIS!$A$2:$H$4300,COLUMN(NHGIS!H$1))*$F2076,0)</f>
        <v>49</v>
      </c>
    </row>
    <row r="2077" spans="1:13" x14ac:dyDescent="0.2">
      <c r="A2077">
        <v>1</v>
      </c>
      <c r="B2077" t="s">
        <v>17</v>
      </c>
      <c r="C2077">
        <v>2081</v>
      </c>
      <c r="D2077">
        <f>SUMIFS('MPO Data'!D:D,'MPO Data'!C:C,TAZ!C2077)</f>
        <v>472</v>
      </c>
      <c r="E2077">
        <f>SUMIFS(NHGIS!B:B,NHGIS!A:A,TAZ!C2077)</f>
        <v>639</v>
      </c>
      <c r="F2077">
        <f t="shared" si="64"/>
        <v>472</v>
      </c>
      <c r="G2077">
        <f t="shared" si="65"/>
        <v>427</v>
      </c>
      <c r="H2077">
        <f>ROUND(VLOOKUP($C2077,NHGIS!$A$2:$H$4300,COLUMN(NHGIS!C$1))*F2077,0)</f>
        <v>45</v>
      </c>
      <c r="I2077">
        <f>ROUND(VLOOKUP($C2077,NHGIS!$A$2:$H$4300,COLUMN(NHGIS!D$1))*$F2077,0)</f>
        <v>44</v>
      </c>
      <c r="J2077">
        <f>ROUND(VLOOKUP($C2077,NHGIS!$A$2:$H$4300,COLUMN(NHGIS!E$1))*$F2077,0)</f>
        <v>56</v>
      </c>
      <c r="K2077">
        <f>ROUND(VLOOKUP($C2077,NHGIS!$A$2:$H$4300,COLUMN(NHGIS!F$1))*$F2077,0)</f>
        <v>83</v>
      </c>
      <c r="L2077">
        <f>ROUND(VLOOKUP($C2077,NHGIS!$A$2:$H$4300,COLUMN(NHGIS!G$1))*$F2077,0)</f>
        <v>49</v>
      </c>
      <c r="M2077">
        <f>ROUND(VLOOKUP($C2077,NHGIS!$A$2:$H$4300,COLUMN(NHGIS!H$1))*$F2077,0)</f>
        <v>240</v>
      </c>
    </row>
    <row r="2078" spans="1:13" x14ac:dyDescent="0.2">
      <c r="A2078">
        <v>1</v>
      </c>
      <c r="B2078" t="s">
        <v>17</v>
      </c>
      <c r="C2078">
        <v>2082</v>
      </c>
      <c r="D2078">
        <f>SUMIFS('MPO Data'!D:D,'MPO Data'!C:C,TAZ!C2078)</f>
        <v>2390</v>
      </c>
      <c r="E2078">
        <f>SUMIFS(NHGIS!B:B,NHGIS!A:A,TAZ!C2078)</f>
        <v>2310</v>
      </c>
      <c r="F2078">
        <f t="shared" si="64"/>
        <v>2390</v>
      </c>
      <c r="G2078">
        <f t="shared" si="65"/>
        <v>1714</v>
      </c>
      <c r="H2078">
        <f>ROUND(VLOOKUP($C2078,NHGIS!$A$2:$H$4300,COLUMN(NHGIS!C$1))*F2078,0)</f>
        <v>676</v>
      </c>
      <c r="I2078">
        <f>ROUND(VLOOKUP($C2078,NHGIS!$A$2:$H$4300,COLUMN(NHGIS!D$1))*$F2078,0)</f>
        <v>127</v>
      </c>
      <c r="J2078">
        <f>ROUND(VLOOKUP($C2078,NHGIS!$A$2:$H$4300,COLUMN(NHGIS!E$1))*$F2078,0)</f>
        <v>109</v>
      </c>
      <c r="K2078">
        <f>ROUND(VLOOKUP($C2078,NHGIS!$A$2:$H$4300,COLUMN(NHGIS!F$1))*$F2078,0)</f>
        <v>238</v>
      </c>
      <c r="L2078">
        <f>ROUND(VLOOKUP($C2078,NHGIS!$A$2:$H$4300,COLUMN(NHGIS!G$1))*$F2078,0)</f>
        <v>160</v>
      </c>
      <c r="M2078">
        <f>ROUND(VLOOKUP($C2078,NHGIS!$A$2:$H$4300,COLUMN(NHGIS!H$1))*$F2078,0)</f>
        <v>1756</v>
      </c>
    </row>
    <row r="2079" spans="1:13" x14ac:dyDescent="0.2">
      <c r="A2079">
        <v>1</v>
      </c>
      <c r="B2079" t="s">
        <v>17</v>
      </c>
      <c r="C2079">
        <v>2083</v>
      </c>
      <c r="D2079">
        <f>SUMIFS('MPO Data'!D:D,'MPO Data'!C:C,TAZ!C2079)</f>
        <v>802</v>
      </c>
      <c r="E2079">
        <f>SUMIFS(NHGIS!B:B,NHGIS!A:A,TAZ!C2079)</f>
        <v>421</v>
      </c>
      <c r="F2079">
        <f t="shared" si="64"/>
        <v>802</v>
      </c>
      <c r="G2079">
        <f t="shared" si="65"/>
        <v>587</v>
      </c>
      <c r="H2079">
        <f>ROUND(VLOOKUP($C2079,NHGIS!$A$2:$H$4300,COLUMN(NHGIS!C$1))*F2079,0)</f>
        <v>215</v>
      </c>
      <c r="I2079">
        <f>ROUND(VLOOKUP($C2079,NHGIS!$A$2:$H$4300,COLUMN(NHGIS!D$1))*$F2079,0)</f>
        <v>34</v>
      </c>
      <c r="J2079">
        <f>ROUND(VLOOKUP($C2079,NHGIS!$A$2:$H$4300,COLUMN(NHGIS!E$1))*$F2079,0)</f>
        <v>44</v>
      </c>
      <c r="K2079">
        <f>ROUND(VLOOKUP($C2079,NHGIS!$A$2:$H$4300,COLUMN(NHGIS!F$1))*$F2079,0)</f>
        <v>42</v>
      </c>
      <c r="L2079">
        <f>ROUND(VLOOKUP($C2079,NHGIS!$A$2:$H$4300,COLUMN(NHGIS!G$1))*$F2079,0)</f>
        <v>57</v>
      </c>
      <c r="M2079">
        <f>ROUND(VLOOKUP($C2079,NHGIS!$A$2:$H$4300,COLUMN(NHGIS!H$1))*$F2079,0)</f>
        <v>625</v>
      </c>
    </row>
    <row r="2080" spans="1:13" x14ac:dyDescent="0.2">
      <c r="A2080">
        <v>1</v>
      </c>
      <c r="B2080" t="s">
        <v>17</v>
      </c>
      <c r="C2080">
        <v>2084</v>
      </c>
      <c r="D2080">
        <f>SUMIFS('MPO Data'!D:D,'MPO Data'!C:C,TAZ!C2080)</f>
        <v>0</v>
      </c>
      <c r="E2080">
        <f>SUMIFS(NHGIS!B:B,NHGIS!A:A,TAZ!C2080)</f>
        <v>0</v>
      </c>
      <c r="F2080">
        <f t="shared" si="64"/>
        <v>0</v>
      </c>
      <c r="G2080">
        <f t="shared" si="65"/>
        <v>0</v>
      </c>
      <c r="H2080">
        <f>ROUND(VLOOKUP($C2080,NHGIS!$A$2:$H$4300,COLUMN(NHGIS!C$1))*F2080,0)</f>
        <v>0</v>
      </c>
      <c r="I2080">
        <f>ROUND(VLOOKUP($C2080,NHGIS!$A$2:$H$4300,COLUMN(NHGIS!D$1))*$F2080,0)</f>
        <v>0</v>
      </c>
      <c r="J2080">
        <f>ROUND(VLOOKUP($C2080,NHGIS!$A$2:$H$4300,COLUMN(NHGIS!E$1))*$F2080,0)</f>
        <v>0</v>
      </c>
      <c r="K2080">
        <f>ROUND(VLOOKUP($C2080,NHGIS!$A$2:$H$4300,COLUMN(NHGIS!F$1))*$F2080,0)</f>
        <v>0</v>
      </c>
      <c r="L2080">
        <f>ROUND(VLOOKUP($C2080,NHGIS!$A$2:$H$4300,COLUMN(NHGIS!G$1))*$F2080,0)</f>
        <v>0</v>
      </c>
      <c r="M2080">
        <f>ROUND(VLOOKUP($C2080,NHGIS!$A$2:$H$4300,COLUMN(NHGIS!H$1))*$F2080,0)</f>
        <v>0</v>
      </c>
    </row>
    <row r="2081" spans="1:13" x14ac:dyDescent="0.2">
      <c r="A2081">
        <v>1</v>
      </c>
      <c r="B2081" t="s">
        <v>17</v>
      </c>
      <c r="C2081">
        <v>2085</v>
      </c>
      <c r="D2081">
        <f>SUMIFS('MPO Data'!D:D,'MPO Data'!C:C,TAZ!C2081)</f>
        <v>0</v>
      </c>
      <c r="E2081">
        <f>SUMIFS(NHGIS!B:B,NHGIS!A:A,TAZ!C2081)</f>
        <v>0</v>
      </c>
      <c r="F2081">
        <f t="shared" si="64"/>
        <v>0</v>
      </c>
      <c r="G2081">
        <f t="shared" si="65"/>
        <v>0</v>
      </c>
      <c r="H2081">
        <f>ROUND(VLOOKUP($C2081,NHGIS!$A$2:$H$4300,COLUMN(NHGIS!C$1))*F2081,0)</f>
        <v>0</v>
      </c>
      <c r="I2081">
        <f>ROUND(VLOOKUP($C2081,NHGIS!$A$2:$H$4300,COLUMN(NHGIS!D$1))*$F2081,0)</f>
        <v>0</v>
      </c>
      <c r="J2081">
        <f>ROUND(VLOOKUP($C2081,NHGIS!$A$2:$H$4300,COLUMN(NHGIS!E$1))*$F2081,0)</f>
        <v>0</v>
      </c>
      <c r="K2081">
        <f>ROUND(VLOOKUP($C2081,NHGIS!$A$2:$H$4300,COLUMN(NHGIS!F$1))*$F2081,0)</f>
        <v>0</v>
      </c>
      <c r="L2081">
        <f>ROUND(VLOOKUP($C2081,NHGIS!$A$2:$H$4300,COLUMN(NHGIS!G$1))*$F2081,0)</f>
        <v>0</v>
      </c>
      <c r="M2081">
        <f>ROUND(VLOOKUP($C2081,NHGIS!$A$2:$H$4300,COLUMN(NHGIS!H$1))*$F2081,0)</f>
        <v>0</v>
      </c>
    </row>
    <row r="2082" spans="1:13" x14ac:dyDescent="0.2">
      <c r="A2082">
        <v>1</v>
      </c>
      <c r="B2082" t="s">
        <v>17</v>
      </c>
      <c r="C2082">
        <v>2086</v>
      </c>
      <c r="D2082">
        <f>SUMIFS('MPO Data'!D:D,'MPO Data'!C:C,TAZ!C2082)</f>
        <v>0</v>
      </c>
      <c r="E2082">
        <f>SUMIFS(NHGIS!B:B,NHGIS!A:A,TAZ!C2082)</f>
        <v>0</v>
      </c>
      <c r="F2082">
        <f t="shared" si="64"/>
        <v>0</v>
      </c>
      <c r="G2082">
        <f t="shared" si="65"/>
        <v>0</v>
      </c>
      <c r="H2082">
        <f>ROUND(VLOOKUP($C2082,NHGIS!$A$2:$H$4300,COLUMN(NHGIS!C$1))*F2082,0)</f>
        <v>0</v>
      </c>
      <c r="I2082">
        <f>ROUND(VLOOKUP($C2082,NHGIS!$A$2:$H$4300,COLUMN(NHGIS!D$1))*$F2082,0)</f>
        <v>0</v>
      </c>
      <c r="J2082">
        <f>ROUND(VLOOKUP($C2082,NHGIS!$A$2:$H$4300,COLUMN(NHGIS!E$1))*$F2082,0)</f>
        <v>0</v>
      </c>
      <c r="K2082">
        <f>ROUND(VLOOKUP($C2082,NHGIS!$A$2:$H$4300,COLUMN(NHGIS!F$1))*$F2082,0)</f>
        <v>0</v>
      </c>
      <c r="L2082">
        <f>ROUND(VLOOKUP($C2082,NHGIS!$A$2:$H$4300,COLUMN(NHGIS!G$1))*$F2082,0)</f>
        <v>0</v>
      </c>
      <c r="M2082">
        <f>ROUND(VLOOKUP($C2082,NHGIS!$A$2:$H$4300,COLUMN(NHGIS!H$1))*$F2082,0)</f>
        <v>0</v>
      </c>
    </row>
    <row r="2083" spans="1:13" x14ac:dyDescent="0.2">
      <c r="A2083">
        <v>1</v>
      </c>
      <c r="B2083" t="s">
        <v>17</v>
      </c>
      <c r="C2083">
        <v>2087</v>
      </c>
      <c r="D2083">
        <f>SUMIFS('MPO Data'!D:D,'MPO Data'!C:C,TAZ!C2083)</f>
        <v>46</v>
      </c>
      <c r="E2083">
        <f>SUMIFS(NHGIS!B:B,NHGIS!A:A,TAZ!C2083)</f>
        <v>0</v>
      </c>
      <c r="F2083">
        <f t="shared" si="64"/>
        <v>46</v>
      </c>
      <c r="G2083">
        <f t="shared" si="65"/>
        <v>46</v>
      </c>
      <c r="H2083">
        <f>ROUND(VLOOKUP($C2083,NHGIS!$A$2:$H$4300,COLUMN(NHGIS!C$1))*F2083,0)</f>
        <v>0</v>
      </c>
      <c r="I2083">
        <f>ROUND(VLOOKUP($C2083,NHGIS!$A$2:$H$4300,COLUMN(NHGIS!D$1))*$F2083,0)</f>
        <v>0</v>
      </c>
      <c r="J2083">
        <f>ROUND(VLOOKUP($C2083,NHGIS!$A$2:$H$4300,COLUMN(NHGIS!E$1))*$F2083,0)</f>
        <v>0</v>
      </c>
      <c r="K2083">
        <f>ROUND(VLOOKUP($C2083,NHGIS!$A$2:$H$4300,COLUMN(NHGIS!F$1))*$F2083,0)</f>
        <v>0</v>
      </c>
      <c r="L2083">
        <f>ROUND(VLOOKUP($C2083,NHGIS!$A$2:$H$4300,COLUMN(NHGIS!G$1))*$F2083,0)</f>
        <v>0</v>
      </c>
      <c r="M2083">
        <f>ROUND(VLOOKUP($C2083,NHGIS!$A$2:$H$4300,COLUMN(NHGIS!H$1))*$F2083,0)</f>
        <v>0</v>
      </c>
    </row>
    <row r="2084" spans="1:13" x14ac:dyDescent="0.2">
      <c r="A2084">
        <v>1</v>
      </c>
      <c r="B2084" t="s">
        <v>17</v>
      </c>
      <c r="C2084">
        <v>2088</v>
      </c>
      <c r="D2084">
        <f>SUMIFS('MPO Data'!D:D,'MPO Data'!C:C,TAZ!C2084)</f>
        <v>295</v>
      </c>
      <c r="E2084">
        <f>SUMIFS(NHGIS!B:B,NHGIS!A:A,TAZ!C2084)</f>
        <v>231</v>
      </c>
      <c r="F2084">
        <f t="shared" si="64"/>
        <v>295</v>
      </c>
      <c r="G2084">
        <f t="shared" si="65"/>
        <v>239</v>
      </c>
      <c r="H2084">
        <f>ROUND(VLOOKUP($C2084,NHGIS!$A$2:$H$4300,COLUMN(NHGIS!C$1))*F2084,0)</f>
        <v>56</v>
      </c>
      <c r="I2084">
        <f>ROUND(VLOOKUP($C2084,NHGIS!$A$2:$H$4300,COLUMN(NHGIS!D$1))*$F2084,0)</f>
        <v>19</v>
      </c>
      <c r="J2084">
        <f>ROUND(VLOOKUP($C2084,NHGIS!$A$2:$H$4300,COLUMN(NHGIS!E$1))*$F2084,0)</f>
        <v>73</v>
      </c>
      <c r="K2084">
        <f>ROUND(VLOOKUP($C2084,NHGIS!$A$2:$H$4300,COLUMN(NHGIS!F$1))*$F2084,0)</f>
        <v>34</v>
      </c>
      <c r="L2084">
        <f>ROUND(VLOOKUP($C2084,NHGIS!$A$2:$H$4300,COLUMN(NHGIS!G$1))*$F2084,0)</f>
        <v>63</v>
      </c>
      <c r="M2084">
        <f>ROUND(VLOOKUP($C2084,NHGIS!$A$2:$H$4300,COLUMN(NHGIS!H$1))*$F2084,0)</f>
        <v>106</v>
      </c>
    </row>
    <row r="2085" spans="1:13" x14ac:dyDescent="0.2">
      <c r="A2085">
        <v>1</v>
      </c>
      <c r="B2085" t="s">
        <v>17</v>
      </c>
      <c r="C2085">
        <v>2089</v>
      </c>
      <c r="D2085">
        <f>SUMIFS('MPO Data'!D:D,'MPO Data'!C:C,TAZ!C2085)</f>
        <v>0</v>
      </c>
      <c r="E2085">
        <f>SUMIFS(NHGIS!B:B,NHGIS!A:A,TAZ!C2085)</f>
        <v>0</v>
      </c>
      <c r="F2085">
        <f t="shared" si="64"/>
        <v>0</v>
      </c>
      <c r="G2085">
        <f t="shared" si="65"/>
        <v>0</v>
      </c>
      <c r="H2085">
        <f>ROUND(VLOOKUP($C2085,NHGIS!$A$2:$H$4300,COLUMN(NHGIS!C$1))*F2085,0)</f>
        <v>0</v>
      </c>
      <c r="I2085">
        <f>ROUND(VLOOKUP($C2085,NHGIS!$A$2:$H$4300,COLUMN(NHGIS!D$1))*$F2085,0)</f>
        <v>0</v>
      </c>
      <c r="J2085">
        <f>ROUND(VLOOKUP($C2085,NHGIS!$A$2:$H$4300,COLUMN(NHGIS!E$1))*$F2085,0)</f>
        <v>0</v>
      </c>
      <c r="K2085">
        <f>ROUND(VLOOKUP($C2085,NHGIS!$A$2:$H$4300,COLUMN(NHGIS!F$1))*$F2085,0)</f>
        <v>0</v>
      </c>
      <c r="L2085">
        <f>ROUND(VLOOKUP($C2085,NHGIS!$A$2:$H$4300,COLUMN(NHGIS!G$1))*$F2085,0)</f>
        <v>0</v>
      </c>
      <c r="M2085">
        <f>ROUND(VLOOKUP($C2085,NHGIS!$A$2:$H$4300,COLUMN(NHGIS!H$1))*$F2085,0)</f>
        <v>0</v>
      </c>
    </row>
    <row r="2086" spans="1:13" x14ac:dyDescent="0.2">
      <c r="A2086">
        <v>1</v>
      </c>
      <c r="B2086" t="s">
        <v>17</v>
      </c>
      <c r="C2086">
        <v>2090</v>
      </c>
      <c r="D2086">
        <f>SUMIFS('MPO Data'!D:D,'MPO Data'!C:C,TAZ!C2086)</f>
        <v>1371</v>
      </c>
      <c r="E2086">
        <f>SUMIFS(NHGIS!B:B,NHGIS!A:A,TAZ!C2086)</f>
        <v>1412</v>
      </c>
      <c r="F2086">
        <f t="shared" si="64"/>
        <v>1371</v>
      </c>
      <c r="G2086">
        <f t="shared" si="65"/>
        <v>1016</v>
      </c>
      <c r="H2086">
        <f>ROUND(VLOOKUP($C2086,NHGIS!$A$2:$H$4300,COLUMN(NHGIS!C$1))*F2086,0)</f>
        <v>355</v>
      </c>
      <c r="I2086">
        <f>ROUND(VLOOKUP($C2086,NHGIS!$A$2:$H$4300,COLUMN(NHGIS!D$1))*$F2086,0)</f>
        <v>123</v>
      </c>
      <c r="J2086">
        <f>ROUND(VLOOKUP($C2086,NHGIS!$A$2:$H$4300,COLUMN(NHGIS!E$1))*$F2086,0)</f>
        <v>113</v>
      </c>
      <c r="K2086">
        <f>ROUND(VLOOKUP($C2086,NHGIS!$A$2:$H$4300,COLUMN(NHGIS!F$1))*$F2086,0)</f>
        <v>240</v>
      </c>
      <c r="L2086">
        <f>ROUND(VLOOKUP($C2086,NHGIS!$A$2:$H$4300,COLUMN(NHGIS!G$1))*$F2086,0)</f>
        <v>151</v>
      </c>
      <c r="M2086">
        <f>ROUND(VLOOKUP($C2086,NHGIS!$A$2:$H$4300,COLUMN(NHGIS!H$1))*$F2086,0)</f>
        <v>744</v>
      </c>
    </row>
    <row r="2087" spans="1:13" x14ac:dyDescent="0.2">
      <c r="A2087">
        <v>1</v>
      </c>
      <c r="B2087" t="s">
        <v>17</v>
      </c>
      <c r="C2087">
        <v>2091</v>
      </c>
      <c r="D2087">
        <f>SUMIFS('MPO Data'!D:D,'MPO Data'!C:C,TAZ!C2087)</f>
        <v>0</v>
      </c>
      <c r="E2087">
        <f>SUMIFS(NHGIS!B:B,NHGIS!A:A,TAZ!C2087)</f>
        <v>0</v>
      </c>
      <c r="F2087">
        <f t="shared" si="64"/>
        <v>0</v>
      </c>
      <c r="G2087">
        <f t="shared" si="65"/>
        <v>0</v>
      </c>
      <c r="H2087">
        <f>ROUND(VLOOKUP($C2087,NHGIS!$A$2:$H$4300,COLUMN(NHGIS!C$1))*F2087,0)</f>
        <v>0</v>
      </c>
      <c r="I2087">
        <f>ROUND(VLOOKUP($C2087,NHGIS!$A$2:$H$4300,COLUMN(NHGIS!D$1))*$F2087,0)</f>
        <v>0</v>
      </c>
      <c r="J2087">
        <f>ROUND(VLOOKUP($C2087,NHGIS!$A$2:$H$4300,COLUMN(NHGIS!E$1))*$F2087,0)</f>
        <v>0</v>
      </c>
      <c r="K2087">
        <f>ROUND(VLOOKUP($C2087,NHGIS!$A$2:$H$4300,COLUMN(NHGIS!F$1))*$F2087,0)</f>
        <v>0</v>
      </c>
      <c r="L2087">
        <f>ROUND(VLOOKUP($C2087,NHGIS!$A$2:$H$4300,COLUMN(NHGIS!G$1))*$F2087,0)</f>
        <v>0</v>
      </c>
      <c r="M2087">
        <f>ROUND(VLOOKUP($C2087,NHGIS!$A$2:$H$4300,COLUMN(NHGIS!H$1))*$F2087,0)</f>
        <v>0</v>
      </c>
    </row>
    <row r="2088" spans="1:13" x14ac:dyDescent="0.2">
      <c r="A2088">
        <v>1</v>
      </c>
      <c r="B2088" t="s">
        <v>17</v>
      </c>
      <c r="C2088">
        <v>2092</v>
      </c>
      <c r="D2088">
        <f>SUMIFS('MPO Data'!D:D,'MPO Data'!C:C,TAZ!C2088)</f>
        <v>0</v>
      </c>
      <c r="E2088">
        <f>SUMIFS(NHGIS!B:B,NHGIS!A:A,TAZ!C2088)</f>
        <v>0</v>
      </c>
      <c r="F2088">
        <f t="shared" si="64"/>
        <v>0</v>
      </c>
      <c r="G2088">
        <f t="shared" si="65"/>
        <v>0</v>
      </c>
      <c r="H2088">
        <f>ROUND(VLOOKUP($C2088,NHGIS!$A$2:$H$4300,COLUMN(NHGIS!C$1))*F2088,0)</f>
        <v>0</v>
      </c>
      <c r="I2088">
        <f>ROUND(VLOOKUP($C2088,NHGIS!$A$2:$H$4300,COLUMN(NHGIS!D$1))*$F2088,0)</f>
        <v>0</v>
      </c>
      <c r="J2088">
        <f>ROUND(VLOOKUP($C2088,NHGIS!$A$2:$H$4300,COLUMN(NHGIS!E$1))*$F2088,0)</f>
        <v>0</v>
      </c>
      <c r="K2088">
        <f>ROUND(VLOOKUP($C2088,NHGIS!$A$2:$H$4300,COLUMN(NHGIS!F$1))*$F2088,0)</f>
        <v>0</v>
      </c>
      <c r="L2088">
        <f>ROUND(VLOOKUP($C2088,NHGIS!$A$2:$H$4300,COLUMN(NHGIS!G$1))*$F2088,0)</f>
        <v>0</v>
      </c>
      <c r="M2088">
        <f>ROUND(VLOOKUP($C2088,NHGIS!$A$2:$H$4300,COLUMN(NHGIS!H$1))*$F2088,0)</f>
        <v>0</v>
      </c>
    </row>
    <row r="2089" spans="1:13" x14ac:dyDescent="0.2">
      <c r="A2089">
        <v>1</v>
      </c>
      <c r="B2089" t="s">
        <v>17</v>
      </c>
      <c r="C2089">
        <v>2093</v>
      </c>
      <c r="D2089">
        <f>SUMIFS('MPO Data'!D:D,'MPO Data'!C:C,TAZ!C2089)</f>
        <v>0</v>
      </c>
      <c r="E2089">
        <f>SUMIFS(NHGIS!B:B,NHGIS!A:A,TAZ!C2089)</f>
        <v>0</v>
      </c>
      <c r="F2089">
        <f t="shared" si="64"/>
        <v>0</v>
      </c>
      <c r="G2089">
        <f t="shared" si="65"/>
        <v>0</v>
      </c>
      <c r="H2089">
        <f>ROUND(VLOOKUP($C2089,NHGIS!$A$2:$H$4300,COLUMN(NHGIS!C$1))*F2089,0)</f>
        <v>0</v>
      </c>
      <c r="I2089">
        <f>ROUND(VLOOKUP($C2089,NHGIS!$A$2:$H$4300,COLUMN(NHGIS!D$1))*$F2089,0)</f>
        <v>0</v>
      </c>
      <c r="J2089">
        <f>ROUND(VLOOKUP($C2089,NHGIS!$A$2:$H$4300,COLUMN(NHGIS!E$1))*$F2089,0)</f>
        <v>0</v>
      </c>
      <c r="K2089">
        <f>ROUND(VLOOKUP($C2089,NHGIS!$A$2:$H$4300,COLUMN(NHGIS!F$1))*$F2089,0)</f>
        <v>0</v>
      </c>
      <c r="L2089">
        <f>ROUND(VLOOKUP($C2089,NHGIS!$A$2:$H$4300,COLUMN(NHGIS!G$1))*$F2089,0)</f>
        <v>0</v>
      </c>
      <c r="M2089">
        <f>ROUND(VLOOKUP($C2089,NHGIS!$A$2:$H$4300,COLUMN(NHGIS!H$1))*$F2089,0)</f>
        <v>0</v>
      </c>
    </row>
    <row r="2090" spans="1:13" x14ac:dyDescent="0.2">
      <c r="A2090">
        <v>1</v>
      </c>
      <c r="B2090" t="s">
        <v>17</v>
      </c>
      <c r="C2090">
        <v>2094</v>
      </c>
      <c r="D2090">
        <f>SUMIFS('MPO Data'!D:D,'MPO Data'!C:C,TAZ!C2090)</f>
        <v>1285</v>
      </c>
      <c r="E2090">
        <f>SUMIFS(NHGIS!B:B,NHGIS!A:A,TAZ!C2090)</f>
        <v>859</v>
      </c>
      <c r="F2090">
        <f t="shared" si="64"/>
        <v>1285</v>
      </c>
      <c r="G2090">
        <f t="shared" si="65"/>
        <v>748</v>
      </c>
      <c r="H2090">
        <f>ROUND(VLOOKUP($C2090,NHGIS!$A$2:$H$4300,COLUMN(NHGIS!C$1))*F2090,0)</f>
        <v>537</v>
      </c>
      <c r="I2090">
        <f>ROUND(VLOOKUP($C2090,NHGIS!$A$2:$H$4300,COLUMN(NHGIS!D$1))*$F2090,0)</f>
        <v>61</v>
      </c>
      <c r="J2090">
        <f>ROUND(VLOOKUP($C2090,NHGIS!$A$2:$H$4300,COLUMN(NHGIS!E$1))*$F2090,0)</f>
        <v>45</v>
      </c>
      <c r="K2090">
        <f>ROUND(VLOOKUP($C2090,NHGIS!$A$2:$H$4300,COLUMN(NHGIS!F$1))*$F2090,0)</f>
        <v>61</v>
      </c>
      <c r="L2090">
        <f>ROUND(VLOOKUP($C2090,NHGIS!$A$2:$H$4300,COLUMN(NHGIS!G$1))*$F2090,0)</f>
        <v>136</v>
      </c>
      <c r="M2090">
        <f>ROUND(VLOOKUP($C2090,NHGIS!$A$2:$H$4300,COLUMN(NHGIS!H$1))*$F2090,0)</f>
        <v>981</v>
      </c>
    </row>
    <row r="2091" spans="1:13" x14ac:dyDescent="0.2">
      <c r="A2091">
        <v>1</v>
      </c>
      <c r="B2091" t="s">
        <v>17</v>
      </c>
      <c r="C2091">
        <v>2095</v>
      </c>
      <c r="D2091">
        <f>SUMIFS('MPO Data'!D:D,'MPO Data'!C:C,TAZ!C2091)</f>
        <v>0</v>
      </c>
      <c r="E2091">
        <f>SUMIFS(NHGIS!B:B,NHGIS!A:A,TAZ!C2091)</f>
        <v>0</v>
      </c>
      <c r="F2091">
        <f t="shared" si="64"/>
        <v>0</v>
      </c>
      <c r="G2091">
        <f t="shared" si="65"/>
        <v>0</v>
      </c>
      <c r="H2091">
        <f>ROUND(VLOOKUP($C2091,NHGIS!$A$2:$H$4300,COLUMN(NHGIS!C$1))*F2091,0)</f>
        <v>0</v>
      </c>
      <c r="I2091">
        <f>ROUND(VLOOKUP($C2091,NHGIS!$A$2:$H$4300,COLUMN(NHGIS!D$1))*$F2091,0)</f>
        <v>0</v>
      </c>
      <c r="J2091">
        <f>ROUND(VLOOKUP($C2091,NHGIS!$A$2:$H$4300,COLUMN(NHGIS!E$1))*$F2091,0)</f>
        <v>0</v>
      </c>
      <c r="K2091">
        <f>ROUND(VLOOKUP($C2091,NHGIS!$A$2:$H$4300,COLUMN(NHGIS!F$1))*$F2091,0)</f>
        <v>0</v>
      </c>
      <c r="L2091">
        <f>ROUND(VLOOKUP($C2091,NHGIS!$A$2:$H$4300,COLUMN(NHGIS!G$1))*$F2091,0)</f>
        <v>0</v>
      </c>
      <c r="M2091">
        <f>ROUND(VLOOKUP($C2091,NHGIS!$A$2:$H$4300,COLUMN(NHGIS!H$1))*$F2091,0)</f>
        <v>0</v>
      </c>
    </row>
    <row r="2092" spans="1:13" x14ac:dyDescent="0.2">
      <c r="A2092">
        <v>1</v>
      </c>
      <c r="B2092" t="s">
        <v>17</v>
      </c>
      <c r="C2092">
        <v>2096</v>
      </c>
      <c r="D2092">
        <f>SUMIFS('MPO Data'!D:D,'MPO Data'!C:C,TAZ!C2092)</f>
        <v>707</v>
      </c>
      <c r="E2092">
        <f>SUMIFS(NHGIS!B:B,NHGIS!A:A,TAZ!C2092)</f>
        <v>691</v>
      </c>
      <c r="F2092">
        <f t="shared" si="64"/>
        <v>707</v>
      </c>
      <c r="G2092">
        <f t="shared" si="65"/>
        <v>459</v>
      </c>
      <c r="H2092">
        <f>ROUND(VLOOKUP($C2092,NHGIS!$A$2:$H$4300,COLUMN(NHGIS!C$1))*F2092,0)</f>
        <v>248</v>
      </c>
      <c r="I2092">
        <f>ROUND(VLOOKUP($C2092,NHGIS!$A$2:$H$4300,COLUMN(NHGIS!D$1))*$F2092,0)</f>
        <v>40</v>
      </c>
      <c r="J2092">
        <f>ROUND(VLOOKUP($C2092,NHGIS!$A$2:$H$4300,COLUMN(NHGIS!E$1))*$F2092,0)</f>
        <v>15</v>
      </c>
      <c r="K2092">
        <f>ROUND(VLOOKUP($C2092,NHGIS!$A$2:$H$4300,COLUMN(NHGIS!F$1))*$F2092,0)</f>
        <v>53</v>
      </c>
      <c r="L2092">
        <f>ROUND(VLOOKUP($C2092,NHGIS!$A$2:$H$4300,COLUMN(NHGIS!G$1))*$F2092,0)</f>
        <v>48</v>
      </c>
      <c r="M2092">
        <f>ROUND(VLOOKUP($C2092,NHGIS!$A$2:$H$4300,COLUMN(NHGIS!H$1))*$F2092,0)</f>
        <v>550</v>
      </c>
    </row>
    <row r="2093" spans="1:13" x14ac:dyDescent="0.2">
      <c r="A2093">
        <v>1</v>
      </c>
      <c r="B2093" t="s">
        <v>17</v>
      </c>
      <c r="C2093">
        <v>2097</v>
      </c>
      <c r="D2093">
        <f>SUMIFS('MPO Data'!D:D,'MPO Data'!C:C,TAZ!C2093)</f>
        <v>2454</v>
      </c>
      <c r="E2093">
        <f>SUMIFS(NHGIS!B:B,NHGIS!A:A,TAZ!C2093)</f>
        <v>2413</v>
      </c>
      <c r="F2093">
        <f t="shared" si="64"/>
        <v>2454</v>
      </c>
      <c r="G2093">
        <f t="shared" si="65"/>
        <v>1683</v>
      </c>
      <c r="H2093">
        <f>ROUND(VLOOKUP($C2093,NHGIS!$A$2:$H$4300,COLUMN(NHGIS!C$1))*F2093,0)</f>
        <v>771</v>
      </c>
      <c r="I2093">
        <f>ROUND(VLOOKUP($C2093,NHGIS!$A$2:$H$4300,COLUMN(NHGIS!D$1))*$F2093,0)</f>
        <v>25</v>
      </c>
      <c r="J2093">
        <f>ROUND(VLOOKUP($C2093,NHGIS!$A$2:$H$4300,COLUMN(NHGIS!E$1))*$F2093,0)</f>
        <v>200</v>
      </c>
      <c r="K2093">
        <f>ROUND(VLOOKUP($C2093,NHGIS!$A$2:$H$4300,COLUMN(NHGIS!F$1))*$F2093,0)</f>
        <v>281</v>
      </c>
      <c r="L2093">
        <f>ROUND(VLOOKUP($C2093,NHGIS!$A$2:$H$4300,COLUMN(NHGIS!G$1))*$F2093,0)</f>
        <v>244</v>
      </c>
      <c r="M2093">
        <f>ROUND(VLOOKUP($C2093,NHGIS!$A$2:$H$4300,COLUMN(NHGIS!H$1))*$F2093,0)</f>
        <v>1703</v>
      </c>
    </row>
    <row r="2094" spans="1:13" x14ac:dyDescent="0.2">
      <c r="A2094">
        <v>1</v>
      </c>
      <c r="B2094" t="s">
        <v>17</v>
      </c>
      <c r="C2094">
        <v>2098</v>
      </c>
      <c r="D2094">
        <f>SUMIFS('MPO Data'!D:D,'MPO Data'!C:C,TAZ!C2094)</f>
        <v>1869</v>
      </c>
      <c r="E2094">
        <f>SUMIFS(NHGIS!B:B,NHGIS!A:A,TAZ!C2094)</f>
        <v>2141</v>
      </c>
      <c r="F2094">
        <f t="shared" si="64"/>
        <v>1869</v>
      </c>
      <c r="G2094">
        <f t="shared" si="65"/>
        <v>1403</v>
      </c>
      <c r="H2094">
        <f>ROUND(VLOOKUP($C2094,NHGIS!$A$2:$H$4300,COLUMN(NHGIS!C$1))*F2094,0)</f>
        <v>466</v>
      </c>
      <c r="I2094">
        <f>ROUND(VLOOKUP($C2094,NHGIS!$A$2:$H$4300,COLUMN(NHGIS!D$1))*$F2094,0)</f>
        <v>65</v>
      </c>
      <c r="J2094">
        <f>ROUND(VLOOKUP($C2094,NHGIS!$A$2:$H$4300,COLUMN(NHGIS!E$1))*$F2094,0)</f>
        <v>139</v>
      </c>
      <c r="K2094">
        <f>ROUND(VLOOKUP($C2094,NHGIS!$A$2:$H$4300,COLUMN(NHGIS!F$1))*$F2094,0)</f>
        <v>95</v>
      </c>
      <c r="L2094">
        <f>ROUND(VLOOKUP($C2094,NHGIS!$A$2:$H$4300,COLUMN(NHGIS!G$1))*$F2094,0)</f>
        <v>123</v>
      </c>
      <c r="M2094">
        <f>ROUND(VLOOKUP($C2094,NHGIS!$A$2:$H$4300,COLUMN(NHGIS!H$1))*$F2094,0)</f>
        <v>1447</v>
      </c>
    </row>
    <row r="2095" spans="1:13" x14ac:dyDescent="0.2">
      <c r="A2095">
        <v>1</v>
      </c>
      <c r="B2095" t="s">
        <v>17</v>
      </c>
      <c r="C2095">
        <v>2099</v>
      </c>
      <c r="D2095">
        <f>SUMIFS('MPO Data'!D:D,'MPO Data'!C:C,TAZ!C2095)</f>
        <v>0</v>
      </c>
      <c r="E2095">
        <f>SUMIFS(NHGIS!B:B,NHGIS!A:A,TAZ!C2095)</f>
        <v>0</v>
      </c>
      <c r="F2095">
        <f t="shared" si="64"/>
        <v>0</v>
      </c>
      <c r="G2095">
        <f t="shared" si="65"/>
        <v>0</v>
      </c>
      <c r="H2095">
        <f>ROUND(VLOOKUP($C2095,NHGIS!$A$2:$H$4300,COLUMN(NHGIS!C$1))*F2095,0)</f>
        <v>0</v>
      </c>
      <c r="I2095">
        <f>ROUND(VLOOKUP($C2095,NHGIS!$A$2:$H$4300,COLUMN(NHGIS!D$1))*$F2095,0)</f>
        <v>0</v>
      </c>
      <c r="J2095">
        <f>ROUND(VLOOKUP($C2095,NHGIS!$A$2:$H$4300,COLUMN(NHGIS!E$1))*$F2095,0)</f>
        <v>0</v>
      </c>
      <c r="K2095">
        <f>ROUND(VLOOKUP($C2095,NHGIS!$A$2:$H$4300,COLUMN(NHGIS!F$1))*$F2095,0)</f>
        <v>0</v>
      </c>
      <c r="L2095">
        <f>ROUND(VLOOKUP($C2095,NHGIS!$A$2:$H$4300,COLUMN(NHGIS!G$1))*$F2095,0)</f>
        <v>0</v>
      </c>
      <c r="M2095">
        <f>ROUND(VLOOKUP($C2095,NHGIS!$A$2:$H$4300,COLUMN(NHGIS!H$1))*$F2095,0)</f>
        <v>0</v>
      </c>
    </row>
    <row r="2096" spans="1:13" x14ac:dyDescent="0.2">
      <c r="A2096">
        <v>1</v>
      </c>
      <c r="B2096" t="s">
        <v>17</v>
      </c>
      <c r="C2096">
        <v>2100</v>
      </c>
      <c r="D2096">
        <f>SUMIFS('MPO Data'!D:D,'MPO Data'!C:C,TAZ!C2096)</f>
        <v>0</v>
      </c>
      <c r="E2096">
        <f>SUMIFS(NHGIS!B:B,NHGIS!A:A,TAZ!C2096)</f>
        <v>0</v>
      </c>
      <c r="F2096">
        <f t="shared" si="64"/>
        <v>0</v>
      </c>
      <c r="G2096">
        <f t="shared" si="65"/>
        <v>0</v>
      </c>
      <c r="H2096">
        <f>ROUND(VLOOKUP($C2096,NHGIS!$A$2:$H$4300,COLUMN(NHGIS!C$1))*F2096,0)</f>
        <v>0</v>
      </c>
      <c r="I2096">
        <f>ROUND(VLOOKUP($C2096,NHGIS!$A$2:$H$4300,COLUMN(NHGIS!D$1))*$F2096,0)</f>
        <v>0</v>
      </c>
      <c r="J2096">
        <f>ROUND(VLOOKUP($C2096,NHGIS!$A$2:$H$4300,COLUMN(NHGIS!E$1))*$F2096,0)</f>
        <v>0</v>
      </c>
      <c r="K2096">
        <f>ROUND(VLOOKUP($C2096,NHGIS!$A$2:$H$4300,COLUMN(NHGIS!F$1))*$F2096,0)</f>
        <v>0</v>
      </c>
      <c r="L2096">
        <f>ROUND(VLOOKUP($C2096,NHGIS!$A$2:$H$4300,COLUMN(NHGIS!G$1))*$F2096,0)</f>
        <v>0</v>
      </c>
      <c r="M2096">
        <f>ROUND(VLOOKUP($C2096,NHGIS!$A$2:$H$4300,COLUMN(NHGIS!H$1))*$F2096,0)</f>
        <v>0</v>
      </c>
    </row>
    <row r="2097" spans="1:13" x14ac:dyDescent="0.2">
      <c r="A2097">
        <v>1</v>
      </c>
      <c r="B2097" t="s">
        <v>17</v>
      </c>
      <c r="C2097">
        <v>2101</v>
      </c>
      <c r="D2097">
        <f>SUMIFS('MPO Data'!D:D,'MPO Data'!C:C,TAZ!C2097)</f>
        <v>0</v>
      </c>
      <c r="E2097">
        <f>SUMIFS(NHGIS!B:B,NHGIS!A:A,TAZ!C2097)</f>
        <v>0</v>
      </c>
      <c r="F2097">
        <f t="shared" si="64"/>
        <v>0</v>
      </c>
      <c r="G2097">
        <f t="shared" si="65"/>
        <v>0</v>
      </c>
      <c r="H2097">
        <f>ROUND(VLOOKUP($C2097,NHGIS!$A$2:$H$4300,COLUMN(NHGIS!C$1))*F2097,0)</f>
        <v>0</v>
      </c>
      <c r="I2097">
        <f>ROUND(VLOOKUP($C2097,NHGIS!$A$2:$H$4300,COLUMN(NHGIS!D$1))*$F2097,0)</f>
        <v>0</v>
      </c>
      <c r="J2097">
        <f>ROUND(VLOOKUP($C2097,NHGIS!$A$2:$H$4300,COLUMN(NHGIS!E$1))*$F2097,0)</f>
        <v>0</v>
      </c>
      <c r="K2097">
        <f>ROUND(VLOOKUP($C2097,NHGIS!$A$2:$H$4300,COLUMN(NHGIS!F$1))*$F2097,0)</f>
        <v>0</v>
      </c>
      <c r="L2097">
        <f>ROUND(VLOOKUP($C2097,NHGIS!$A$2:$H$4300,COLUMN(NHGIS!G$1))*$F2097,0)</f>
        <v>0</v>
      </c>
      <c r="M2097">
        <f>ROUND(VLOOKUP($C2097,NHGIS!$A$2:$H$4300,COLUMN(NHGIS!H$1))*$F2097,0)</f>
        <v>0</v>
      </c>
    </row>
    <row r="2098" spans="1:13" x14ac:dyDescent="0.2">
      <c r="A2098">
        <v>1</v>
      </c>
      <c r="B2098" t="s">
        <v>17</v>
      </c>
      <c r="C2098">
        <v>2102</v>
      </c>
      <c r="D2098">
        <f>SUMIFS('MPO Data'!D:D,'MPO Data'!C:C,TAZ!C2098)</f>
        <v>476</v>
      </c>
      <c r="E2098">
        <f>SUMIFS(NHGIS!B:B,NHGIS!A:A,TAZ!C2098)</f>
        <v>581</v>
      </c>
      <c r="F2098">
        <f t="shared" si="64"/>
        <v>476</v>
      </c>
      <c r="G2098">
        <f t="shared" si="65"/>
        <v>307</v>
      </c>
      <c r="H2098">
        <f>ROUND(VLOOKUP($C2098,NHGIS!$A$2:$H$4300,COLUMN(NHGIS!C$1))*F2098,0)</f>
        <v>169</v>
      </c>
      <c r="I2098">
        <f>ROUND(VLOOKUP($C2098,NHGIS!$A$2:$H$4300,COLUMN(NHGIS!D$1))*$F2098,0)</f>
        <v>190</v>
      </c>
      <c r="J2098">
        <f>ROUND(VLOOKUP($C2098,NHGIS!$A$2:$H$4300,COLUMN(NHGIS!E$1))*$F2098,0)</f>
        <v>74</v>
      </c>
      <c r="K2098">
        <f>ROUND(VLOOKUP($C2098,NHGIS!$A$2:$H$4300,COLUMN(NHGIS!F$1))*$F2098,0)</f>
        <v>54</v>
      </c>
      <c r="L2098">
        <f>ROUND(VLOOKUP($C2098,NHGIS!$A$2:$H$4300,COLUMN(NHGIS!G$1))*$F2098,0)</f>
        <v>68</v>
      </c>
      <c r="M2098">
        <f>ROUND(VLOOKUP($C2098,NHGIS!$A$2:$H$4300,COLUMN(NHGIS!H$1))*$F2098,0)</f>
        <v>90</v>
      </c>
    </row>
    <row r="2099" spans="1:13" x14ac:dyDescent="0.2">
      <c r="A2099">
        <v>1</v>
      </c>
      <c r="B2099" t="s">
        <v>17</v>
      </c>
      <c r="C2099">
        <v>2103</v>
      </c>
      <c r="D2099">
        <f>SUMIFS('MPO Data'!D:D,'MPO Data'!C:C,TAZ!C2099)</f>
        <v>1018</v>
      </c>
      <c r="E2099">
        <f>SUMIFS(NHGIS!B:B,NHGIS!A:A,TAZ!C2099)</f>
        <v>996</v>
      </c>
      <c r="F2099">
        <f t="shared" si="64"/>
        <v>1018</v>
      </c>
      <c r="G2099">
        <f t="shared" si="65"/>
        <v>780</v>
      </c>
      <c r="H2099">
        <f>ROUND(VLOOKUP($C2099,NHGIS!$A$2:$H$4300,COLUMN(NHGIS!C$1))*F2099,0)</f>
        <v>238</v>
      </c>
      <c r="I2099">
        <f>ROUND(VLOOKUP($C2099,NHGIS!$A$2:$H$4300,COLUMN(NHGIS!D$1))*$F2099,0)</f>
        <v>62</v>
      </c>
      <c r="J2099">
        <f>ROUND(VLOOKUP($C2099,NHGIS!$A$2:$H$4300,COLUMN(NHGIS!E$1))*$F2099,0)</f>
        <v>74</v>
      </c>
      <c r="K2099">
        <f>ROUND(VLOOKUP($C2099,NHGIS!$A$2:$H$4300,COLUMN(NHGIS!F$1))*$F2099,0)</f>
        <v>84</v>
      </c>
      <c r="L2099">
        <f>ROUND(VLOOKUP($C2099,NHGIS!$A$2:$H$4300,COLUMN(NHGIS!G$1))*$F2099,0)</f>
        <v>101</v>
      </c>
      <c r="M2099">
        <f>ROUND(VLOOKUP($C2099,NHGIS!$A$2:$H$4300,COLUMN(NHGIS!H$1))*$F2099,0)</f>
        <v>697</v>
      </c>
    </row>
    <row r="2100" spans="1:13" x14ac:dyDescent="0.2">
      <c r="A2100">
        <v>1</v>
      </c>
      <c r="B2100" t="s">
        <v>17</v>
      </c>
      <c r="C2100">
        <v>2104</v>
      </c>
      <c r="D2100">
        <f>SUMIFS('MPO Data'!D:D,'MPO Data'!C:C,TAZ!C2100)</f>
        <v>1310</v>
      </c>
      <c r="E2100">
        <f>SUMIFS(NHGIS!B:B,NHGIS!A:A,TAZ!C2100)</f>
        <v>1322</v>
      </c>
      <c r="F2100">
        <f t="shared" si="64"/>
        <v>1310</v>
      </c>
      <c r="G2100">
        <f t="shared" si="65"/>
        <v>1030</v>
      </c>
      <c r="H2100">
        <f>ROUND(VLOOKUP($C2100,NHGIS!$A$2:$H$4300,COLUMN(NHGIS!C$1))*F2100,0)</f>
        <v>280</v>
      </c>
      <c r="I2100">
        <f>ROUND(VLOOKUP($C2100,NHGIS!$A$2:$H$4300,COLUMN(NHGIS!D$1))*$F2100,0)</f>
        <v>61</v>
      </c>
      <c r="J2100">
        <f>ROUND(VLOOKUP($C2100,NHGIS!$A$2:$H$4300,COLUMN(NHGIS!E$1))*$F2100,0)</f>
        <v>129</v>
      </c>
      <c r="K2100">
        <f>ROUND(VLOOKUP($C2100,NHGIS!$A$2:$H$4300,COLUMN(NHGIS!F$1))*$F2100,0)</f>
        <v>92</v>
      </c>
      <c r="L2100">
        <f>ROUND(VLOOKUP($C2100,NHGIS!$A$2:$H$4300,COLUMN(NHGIS!G$1))*$F2100,0)</f>
        <v>212</v>
      </c>
      <c r="M2100">
        <f>ROUND(VLOOKUP($C2100,NHGIS!$A$2:$H$4300,COLUMN(NHGIS!H$1))*$F2100,0)</f>
        <v>816</v>
      </c>
    </row>
    <row r="2101" spans="1:13" x14ac:dyDescent="0.2">
      <c r="A2101">
        <v>1</v>
      </c>
      <c r="B2101" t="s">
        <v>17</v>
      </c>
      <c r="C2101">
        <v>2105</v>
      </c>
      <c r="D2101">
        <f>SUMIFS('MPO Data'!D:D,'MPO Data'!C:C,TAZ!C2101)</f>
        <v>0</v>
      </c>
      <c r="E2101">
        <f>SUMIFS(NHGIS!B:B,NHGIS!A:A,TAZ!C2101)</f>
        <v>0</v>
      </c>
      <c r="F2101">
        <f t="shared" si="64"/>
        <v>0</v>
      </c>
      <c r="G2101">
        <f t="shared" si="65"/>
        <v>0</v>
      </c>
      <c r="H2101">
        <f>ROUND(VLOOKUP($C2101,NHGIS!$A$2:$H$4300,COLUMN(NHGIS!C$1))*F2101,0)</f>
        <v>0</v>
      </c>
      <c r="I2101">
        <f>ROUND(VLOOKUP($C2101,NHGIS!$A$2:$H$4300,COLUMN(NHGIS!D$1))*$F2101,0)</f>
        <v>0</v>
      </c>
      <c r="J2101">
        <f>ROUND(VLOOKUP($C2101,NHGIS!$A$2:$H$4300,COLUMN(NHGIS!E$1))*$F2101,0)</f>
        <v>0</v>
      </c>
      <c r="K2101">
        <f>ROUND(VLOOKUP($C2101,NHGIS!$A$2:$H$4300,COLUMN(NHGIS!F$1))*$F2101,0)</f>
        <v>0</v>
      </c>
      <c r="L2101">
        <f>ROUND(VLOOKUP($C2101,NHGIS!$A$2:$H$4300,COLUMN(NHGIS!G$1))*$F2101,0)</f>
        <v>0</v>
      </c>
      <c r="M2101">
        <f>ROUND(VLOOKUP($C2101,NHGIS!$A$2:$H$4300,COLUMN(NHGIS!H$1))*$F2101,0)</f>
        <v>0</v>
      </c>
    </row>
    <row r="2102" spans="1:13" x14ac:dyDescent="0.2">
      <c r="A2102">
        <v>1</v>
      </c>
      <c r="B2102" t="s">
        <v>17</v>
      </c>
      <c r="C2102">
        <v>2106</v>
      </c>
      <c r="D2102">
        <f>SUMIFS('MPO Data'!D:D,'MPO Data'!C:C,TAZ!C2102)</f>
        <v>261</v>
      </c>
      <c r="E2102">
        <f>SUMIFS(NHGIS!B:B,NHGIS!A:A,TAZ!C2102)</f>
        <v>261</v>
      </c>
      <c r="F2102">
        <f t="shared" si="64"/>
        <v>261</v>
      </c>
      <c r="G2102">
        <f t="shared" si="65"/>
        <v>155</v>
      </c>
      <c r="H2102">
        <f>ROUND(VLOOKUP($C2102,NHGIS!$A$2:$H$4300,COLUMN(NHGIS!C$1))*F2102,0)</f>
        <v>106</v>
      </c>
      <c r="I2102">
        <f>ROUND(VLOOKUP($C2102,NHGIS!$A$2:$H$4300,COLUMN(NHGIS!D$1))*$F2102,0)</f>
        <v>45</v>
      </c>
      <c r="J2102">
        <f>ROUND(VLOOKUP($C2102,NHGIS!$A$2:$H$4300,COLUMN(NHGIS!E$1))*$F2102,0)</f>
        <v>48</v>
      </c>
      <c r="K2102">
        <f>ROUND(VLOOKUP($C2102,NHGIS!$A$2:$H$4300,COLUMN(NHGIS!F$1))*$F2102,0)</f>
        <v>47</v>
      </c>
      <c r="L2102">
        <f>ROUND(VLOOKUP($C2102,NHGIS!$A$2:$H$4300,COLUMN(NHGIS!G$1))*$F2102,0)</f>
        <v>20</v>
      </c>
      <c r="M2102">
        <f>ROUND(VLOOKUP($C2102,NHGIS!$A$2:$H$4300,COLUMN(NHGIS!H$1))*$F2102,0)</f>
        <v>101</v>
      </c>
    </row>
    <row r="2103" spans="1:13" x14ac:dyDescent="0.2">
      <c r="A2103">
        <v>1</v>
      </c>
      <c r="B2103" t="s">
        <v>17</v>
      </c>
      <c r="C2103">
        <v>2107</v>
      </c>
      <c r="D2103">
        <f>SUMIFS('MPO Data'!D:D,'MPO Data'!C:C,TAZ!C2103)</f>
        <v>1109</v>
      </c>
      <c r="E2103">
        <f>SUMIFS(NHGIS!B:B,NHGIS!A:A,TAZ!C2103)</f>
        <v>1194</v>
      </c>
      <c r="F2103">
        <f t="shared" si="64"/>
        <v>1109</v>
      </c>
      <c r="G2103">
        <f t="shared" si="65"/>
        <v>802</v>
      </c>
      <c r="H2103">
        <f>ROUND(VLOOKUP($C2103,NHGIS!$A$2:$H$4300,COLUMN(NHGIS!C$1))*F2103,0)</f>
        <v>307</v>
      </c>
      <c r="I2103">
        <f>ROUND(VLOOKUP($C2103,NHGIS!$A$2:$H$4300,COLUMN(NHGIS!D$1))*$F2103,0)</f>
        <v>32</v>
      </c>
      <c r="J2103">
        <f>ROUND(VLOOKUP($C2103,NHGIS!$A$2:$H$4300,COLUMN(NHGIS!E$1))*$F2103,0)</f>
        <v>152</v>
      </c>
      <c r="K2103">
        <f>ROUND(VLOOKUP($C2103,NHGIS!$A$2:$H$4300,COLUMN(NHGIS!F$1))*$F2103,0)</f>
        <v>137</v>
      </c>
      <c r="L2103">
        <f>ROUND(VLOOKUP($C2103,NHGIS!$A$2:$H$4300,COLUMN(NHGIS!G$1))*$F2103,0)</f>
        <v>120</v>
      </c>
      <c r="M2103">
        <f>ROUND(VLOOKUP($C2103,NHGIS!$A$2:$H$4300,COLUMN(NHGIS!H$1))*$F2103,0)</f>
        <v>668</v>
      </c>
    </row>
    <row r="2104" spans="1:13" x14ac:dyDescent="0.2">
      <c r="A2104">
        <v>1</v>
      </c>
      <c r="B2104" t="s">
        <v>17</v>
      </c>
      <c r="C2104">
        <v>2108</v>
      </c>
      <c r="D2104">
        <f>SUMIFS('MPO Data'!D:D,'MPO Data'!C:C,TAZ!C2104)</f>
        <v>39</v>
      </c>
      <c r="E2104">
        <f>SUMIFS(NHGIS!B:B,NHGIS!A:A,TAZ!C2104)</f>
        <v>0</v>
      </c>
      <c r="F2104">
        <f t="shared" si="64"/>
        <v>39</v>
      </c>
      <c r="G2104">
        <f t="shared" si="65"/>
        <v>39</v>
      </c>
      <c r="H2104">
        <f>ROUND(VLOOKUP($C2104,NHGIS!$A$2:$H$4300,COLUMN(NHGIS!C$1))*F2104,0)</f>
        <v>0</v>
      </c>
      <c r="I2104">
        <f>ROUND(VLOOKUP($C2104,NHGIS!$A$2:$H$4300,COLUMN(NHGIS!D$1))*$F2104,0)</f>
        <v>0</v>
      </c>
      <c r="J2104">
        <f>ROUND(VLOOKUP($C2104,NHGIS!$A$2:$H$4300,COLUMN(NHGIS!E$1))*$F2104,0)</f>
        <v>0</v>
      </c>
      <c r="K2104">
        <f>ROUND(VLOOKUP($C2104,NHGIS!$A$2:$H$4300,COLUMN(NHGIS!F$1))*$F2104,0)</f>
        <v>0</v>
      </c>
      <c r="L2104">
        <f>ROUND(VLOOKUP($C2104,NHGIS!$A$2:$H$4300,COLUMN(NHGIS!G$1))*$F2104,0)</f>
        <v>0</v>
      </c>
      <c r="M2104">
        <f>ROUND(VLOOKUP($C2104,NHGIS!$A$2:$H$4300,COLUMN(NHGIS!H$1))*$F2104,0)</f>
        <v>0</v>
      </c>
    </row>
    <row r="2105" spans="1:13" x14ac:dyDescent="0.2">
      <c r="A2105">
        <v>1</v>
      </c>
      <c r="B2105" t="s">
        <v>17</v>
      </c>
      <c r="C2105">
        <v>2109</v>
      </c>
      <c r="D2105">
        <f>SUMIFS('MPO Data'!D:D,'MPO Data'!C:C,TAZ!C2105)</f>
        <v>1527</v>
      </c>
      <c r="E2105">
        <f>SUMIFS(NHGIS!B:B,NHGIS!A:A,TAZ!C2105)</f>
        <v>1642</v>
      </c>
      <c r="F2105">
        <f t="shared" si="64"/>
        <v>1527</v>
      </c>
      <c r="G2105">
        <f t="shared" si="65"/>
        <v>861</v>
      </c>
      <c r="H2105">
        <f>ROUND(VLOOKUP($C2105,NHGIS!$A$2:$H$4300,COLUMN(NHGIS!C$1))*F2105,0)</f>
        <v>666</v>
      </c>
      <c r="I2105">
        <f>ROUND(VLOOKUP($C2105,NHGIS!$A$2:$H$4300,COLUMN(NHGIS!D$1))*$F2105,0)</f>
        <v>53</v>
      </c>
      <c r="J2105">
        <f>ROUND(VLOOKUP($C2105,NHGIS!$A$2:$H$4300,COLUMN(NHGIS!E$1))*$F2105,0)</f>
        <v>67</v>
      </c>
      <c r="K2105">
        <f>ROUND(VLOOKUP($C2105,NHGIS!$A$2:$H$4300,COLUMN(NHGIS!F$1))*$F2105,0)</f>
        <v>138</v>
      </c>
      <c r="L2105">
        <f>ROUND(VLOOKUP($C2105,NHGIS!$A$2:$H$4300,COLUMN(NHGIS!G$1))*$F2105,0)</f>
        <v>39</v>
      </c>
      <c r="M2105">
        <f>ROUND(VLOOKUP($C2105,NHGIS!$A$2:$H$4300,COLUMN(NHGIS!H$1))*$F2105,0)</f>
        <v>1230</v>
      </c>
    </row>
    <row r="2106" spans="1:13" x14ac:dyDescent="0.2">
      <c r="A2106">
        <v>1</v>
      </c>
      <c r="B2106" t="s">
        <v>17</v>
      </c>
      <c r="C2106">
        <v>2110</v>
      </c>
      <c r="D2106">
        <f>SUMIFS('MPO Data'!D:D,'MPO Data'!C:C,TAZ!C2106)</f>
        <v>0</v>
      </c>
      <c r="E2106">
        <f>SUMIFS(NHGIS!B:B,NHGIS!A:A,TAZ!C2106)</f>
        <v>0</v>
      </c>
      <c r="F2106">
        <f t="shared" si="64"/>
        <v>0</v>
      </c>
      <c r="G2106">
        <f t="shared" si="65"/>
        <v>0</v>
      </c>
      <c r="H2106">
        <f>ROUND(VLOOKUP($C2106,NHGIS!$A$2:$H$4300,COLUMN(NHGIS!C$1))*F2106,0)</f>
        <v>0</v>
      </c>
      <c r="I2106">
        <f>ROUND(VLOOKUP($C2106,NHGIS!$A$2:$H$4300,COLUMN(NHGIS!D$1))*$F2106,0)</f>
        <v>0</v>
      </c>
      <c r="J2106">
        <f>ROUND(VLOOKUP($C2106,NHGIS!$A$2:$H$4300,COLUMN(NHGIS!E$1))*$F2106,0)</f>
        <v>0</v>
      </c>
      <c r="K2106">
        <f>ROUND(VLOOKUP($C2106,NHGIS!$A$2:$H$4300,COLUMN(NHGIS!F$1))*$F2106,0)</f>
        <v>0</v>
      </c>
      <c r="L2106">
        <f>ROUND(VLOOKUP($C2106,NHGIS!$A$2:$H$4300,COLUMN(NHGIS!G$1))*$F2106,0)</f>
        <v>0</v>
      </c>
      <c r="M2106">
        <f>ROUND(VLOOKUP($C2106,NHGIS!$A$2:$H$4300,COLUMN(NHGIS!H$1))*$F2106,0)</f>
        <v>0</v>
      </c>
    </row>
    <row r="2107" spans="1:13" x14ac:dyDescent="0.2">
      <c r="A2107">
        <v>1</v>
      </c>
      <c r="B2107" t="s">
        <v>17</v>
      </c>
      <c r="C2107">
        <v>2111</v>
      </c>
      <c r="D2107">
        <f>SUMIFS('MPO Data'!D:D,'MPO Data'!C:C,TAZ!C2107)</f>
        <v>345</v>
      </c>
      <c r="E2107">
        <f>SUMIFS(NHGIS!B:B,NHGIS!A:A,TAZ!C2107)</f>
        <v>251</v>
      </c>
      <c r="F2107">
        <f t="shared" si="64"/>
        <v>345</v>
      </c>
      <c r="G2107">
        <f t="shared" si="65"/>
        <v>170</v>
      </c>
      <c r="H2107">
        <f>ROUND(VLOOKUP($C2107,NHGIS!$A$2:$H$4300,COLUMN(NHGIS!C$1))*F2107,0)</f>
        <v>175</v>
      </c>
      <c r="I2107">
        <f>ROUND(VLOOKUP($C2107,NHGIS!$A$2:$H$4300,COLUMN(NHGIS!D$1))*$F2107,0)</f>
        <v>80</v>
      </c>
      <c r="J2107">
        <f>ROUND(VLOOKUP($C2107,NHGIS!$A$2:$H$4300,COLUMN(NHGIS!E$1))*$F2107,0)</f>
        <v>69</v>
      </c>
      <c r="K2107">
        <f>ROUND(VLOOKUP($C2107,NHGIS!$A$2:$H$4300,COLUMN(NHGIS!F$1))*$F2107,0)</f>
        <v>63</v>
      </c>
      <c r="L2107">
        <f>ROUND(VLOOKUP($C2107,NHGIS!$A$2:$H$4300,COLUMN(NHGIS!G$1))*$F2107,0)</f>
        <v>0</v>
      </c>
      <c r="M2107">
        <f>ROUND(VLOOKUP($C2107,NHGIS!$A$2:$H$4300,COLUMN(NHGIS!H$1))*$F2107,0)</f>
        <v>133</v>
      </c>
    </row>
    <row r="2108" spans="1:13" x14ac:dyDescent="0.2">
      <c r="A2108">
        <v>1</v>
      </c>
      <c r="B2108" t="s">
        <v>17</v>
      </c>
      <c r="C2108">
        <v>2112</v>
      </c>
      <c r="D2108">
        <f>SUMIFS('MPO Data'!D:D,'MPO Data'!C:C,TAZ!C2108)</f>
        <v>0</v>
      </c>
      <c r="E2108">
        <f>SUMIFS(NHGIS!B:B,NHGIS!A:A,TAZ!C2108)</f>
        <v>0</v>
      </c>
      <c r="F2108">
        <f t="shared" si="64"/>
        <v>0</v>
      </c>
      <c r="G2108">
        <f t="shared" si="65"/>
        <v>0</v>
      </c>
      <c r="H2108">
        <f>ROUND(VLOOKUP($C2108,NHGIS!$A$2:$H$4300,COLUMN(NHGIS!C$1))*F2108,0)</f>
        <v>0</v>
      </c>
      <c r="I2108">
        <f>ROUND(VLOOKUP($C2108,NHGIS!$A$2:$H$4300,COLUMN(NHGIS!D$1))*$F2108,0)</f>
        <v>0</v>
      </c>
      <c r="J2108">
        <f>ROUND(VLOOKUP($C2108,NHGIS!$A$2:$H$4300,COLUMN(NHGIS!E$1))*$F2108,0)</f>
        <v>0</v>
      </c>
      <c r="K2108">
        <f>ROUND(VLOOKUP($C2108,NHGIS!$A$2:$H$4300,COLUMN(NHGIS!F$1))*$F2108,0)</f>
        <v>0</v>
      </c>
      <c r="L2108">
        <f>ROUND(VLOOKUP($C2108,NHGIS!$A$2:$H$4300,COLUMN(NHGIS!G$1))*$F2108,0)</f>
        <v>0</v>
      </c>
      <c r="M2108">
        <f>ROUND(VLOOKUP($C2108,NHGIS!$A$2:$H$4300,COLUMN(NHGIS!H$1))*$F2108,0)</f>
        <v>0</v>
      </c>
    </row>
    <row r="2109" spans="1:13" x14ac:dyDescent="0.2">
      <c r="A2109">
        <v>1</v>
      </c>
      <c r="B2109" t="s">
        <v>17</v>
      </c>
      <c r="C2109">
        <v>2113</v>
      </c>
      <c r="D2109">
        <f>SUMIFS('MPO Data'!D:D,'MPO Data'!C:C,TAZ!C2109)</f>
        <v>1583</v>
      </c>
      <c r="E2109">
        <f>SUMIFS(NHGIS!B:B,NHGIS!A:A,TAZ!C2109)</f>
        <v>1596</v>
      </c>
      <c r="F2109">
        <f t="shared" si="64"/>
        <v>1583</v>
      </c>
      <c r="G2109">
        <f t="shared" si="65"/>
        <v>901</v>
      </c>
      <c r="H2109">
        <f>ROUND(VLOOKUP($C2109,NHGIS!$A$2:$H$4300,COLUMN(NHGIS!C$1))*F2109,0)</f>
        <v>682</v>
      </c>
      <c r="I2109">
        <f>ROUND(VLOOKUP($C2109,NHGIS!$A$2:$H$4300,COLUMN(NHGIS!D$1))*$F2109,0)</f>
        <v>371</v>
      </c>
      <c r="J2109">
        <f>ROUND(VLOOKUP($C2109,NHGIS!$A$2:$H$4300,COLUMN(NHGIS!E$1))*$F2109,0)</f>
        <v>309</v>
      </c>
      <c r="K2109">
        <f>ROUND(VLOOKUP($C2109,NHGIS!$A$2:$H$4300,COLUMN(NHGIS!F$1))*$F2109,0)</f>
        <v>307</v>
      </c>
      <c r="L2109">
        <f>ROUND(VLOOKUP($C2109,NHGIS!$A$2:$H$4300,COLUMN(NHGIS!G$1))*$F2109,0)</f>
        <v>245</v>
      </c>
      <c r="M2109">
        <f>ROUND(VLOOKUP($C2109,NHGIS!$A$2:$H$4300,COLUMN(NHGIS!H$1))*$F2109,0)</f>
        <v>350</v>
      </c>
    </row>
    <row r="2110" spans="1:13" x14ac:dyDescent="0.2">
      <c r="A2110">
        <v>1</v>
      </c>
      <c r="B2110" t="s">
        <v>17</v>
      </c>
      <c r="C2110">
        <v>2114</v>
      </c>
      <c r="D2110">
        <f>SUMIFS('MPO Data'!D:D,'MPO Data'!C:C,TAZ!C2110)</f>
        <v>1426</v>
      </c>
      <c r="E2110">
        <f>SUMIFS(NHGIS!B:B,NHGIS!A:A,TAZ!C2110)</f>
        <v>2251</v>
      </c>
      <c r="F2110">
        <f t="shared" si="64"/>
        <v>1426</v>
      </c>
      <c r="G2110">
        <f t="shared" si="65"/>
        <v>1014</v>
      </c>
      <c r="H2110">
        <f>ROUND(VLOOKUP($C2110,NHGIS!$A$2:$H$4300,COLUMN(NHGIS!C$1))*F2110,0)</f>
        <v>412</v>
      </c>
      <c r="I2110">
        <f>ROUND(VLOOKUP($C2110,NHGIS!$A$2:$H$4300,COLUMN(NHGIS!D$1))*$F2110,0)</f>
        <v>179</v>
      </c>
      <c r="J2110">
        <f>ROUND(VLOOKUP($C2110,NHGIS!$A$2:$H$4300,COLUMN(NHGIS!E$1))*$F2110,0)</f>
        <v>118</v>
      </c>
      <c r="K2110">
        <f>ROUND(VLOOKUP($C2110,NHGIS!$A$2:$H$4300,COLUMN(NHGIS!F$1))*$F2110,0)</f>
        <v>295</v>
      </c>
      <c r="L2110">
        <f>ROUND(VLOOKUP($C2110,NHGIS!$A$2:$H$4300,COLUMN(NHGIS!G$1))*$F2110,0)</f>
        <v>215</v>
      </c>
      <c r="M2110">
        <f>ROUND(VLOOKUP($C2110,NHGIS!$A$2:$H$4300,COLUMN(NHGIS!H$1))*$F2110,0)</f>
        <v>618</v>
      </c>
    </row>
    <row r="2111" spans="1:13" x14ac:dyDescent="0.2">
      <c r="A2111">
        <v>1</v>
      </c>
      <c r="B2111" t="s">
        <v>17</v>
      </c>
      <c r="C2111">
        <v>2115</v>
      </c>
      <c r="D2111">
        <f>SUMIFS('MPO Data'!D:D,'MPO Data'!C:C,TAZ!C2111)</f>
        <v>608</v>
      </c>
      <c r="E2111">
        <f>SUMIFS(NHGIS!B:B,NHGIS!A:A,TAZ!C2111)</f>
        <v>585</v>
      </c>
      <c r="F2111">
        <f t="shared" si="64"/>
        <v>608</v>
      </c>
      <c r="G2111">
        <f t="shared" si="65"/>
        <v>345</v>
      </c>
      <c r="H2111">
        <f>ROUND(VLOOKUP($C2111,NHGIS!$A$2:$H$4300,COLUMN(NHGIS!C$1))*F2111,0)</f>
        <v>263</v>
      </c>
      <c r="I2111">
        <f>ROUND(VLOOKUP($C2111,NHGIS!$A$2:$H$4300,COLUMN(NHGIS!D$1))*$F2111,0)</f>
        <v>46</v>
      </c>
      <c r="J2111">
        <f>ROUND(VLOOKUP($C2111,NHGIS!$A$2:$H$4300,COLUMN(NHGIS!E$1))*$F2111,0)</f>
        <v>134</v>
      </c>
      <c r="K2111">
        <f>ROUND(VLOOKUP($C2111,NHGIS!$A$2:$H$4300,COLUMN(NHGIS!F$1))*$F2111,0)</f>
        <v>32</v>
      </c>
      <c r="L2111">
        <f>ROUND(VLOOKUP($C2111,NHGIS!$A$2:$H$4300,COLUMN(NHGIS!G$1))*$F2111,0)</f>
        <v>60</v>
      </c>
      <c r="M2111">
        <f>ROUND(VLOOKUP($C2111,NHGIS!$A$2:$H$4300,COLUMN(NHGIS!H$1))*$F2111,0)</f>
        <v>336</v>
      </c>
    </row>
    <row r="2112" spans="1:13" x14ac:dyDescent="0.2">
      <c r="A2112">
        <v>1</v>
      </c>
      <c r="B2112" t="s">
        <v>17</v>
      </c>
      <c r="C2112">
        <v>2116</v>
      </c>
      <c r="D2112">
        <f>SUMIFS('MPO Data'!D:D,'MPO Data'!C:C,TAZ!C2112)</f>
        <v>2439</v>
      </c>
      <c r="E2112">
        <f>SUMIFS(NHGIS!B:B,NHGIS!A:A,TAZ!C2112)</f>
        <v>2513</v>
      </c>
      <c r="F2112">
        <f t="shared" si="64"/>
        <v>2439</v>
      </c>
      <c r="G2112">
        <f t="shared" si="65"/>
        <v>1414</v>
      </c>
      <c r="H2112">
        <f>ROUND(VLOOKUP($C2112,NHGIS!$A$2:$H$4300,COLUMN(NHGIS!C$1))*F2112,0)</f>
        <v>1025</v>
      </c>
      <c r="I2112">
        <f>ROUND(VLOOKUP($C2112,NHGIS!$A$2:$H$4300,COLUMN(NHGIS!D$1))*$F2112,0)</f>
        <v>141</v>
      </c>
      <c r="J2112">
        <f>ROUND(VLOOKUP($C2112,NHGIS!$A$2:$H$4300,COLUMN(NHGIS!E$1))*$F2112,0)</f>
        <v>166</v>
      </c>
      <c r="K2112">
        <f>ROUND(VLOOKUP($C2112,NHGIS!$A$2:$H$4300,COLUMN(NHGIS!F$1))*$F2112,0)</f>
        <v>247</v>
      </c>
      <c r="L2112">
        <f>ROUND(VLOOKUP($C2112,NHGIS!$A$2:$H$4300,COLUMN(NHGIS!G$1))*$F2112,0)</f>
        <v>407</v>
      </c>
      <c r="M2112">
        <f>ROUND(VLOOKUP($C2112,NHGIS!$A$2:$H$4300,COLUMN(NHGIS!H$1))*$F2112,0)</f>
        <v>1478</v>
      </c>
    </row>
    <row r="2113" spans="1:13" x14ac:dyDescent="0.2">
      <c r="A2113">
        <v>1</v>
      </c>
      <c r="B2113" t="s">
        <v>17</v>
      </c>
      <c r="C2113">
        <v>2117</v>
      </c>
      <c r="D2113">
        <f>SUMIFS('MPO Data'!D:D,'MPO Data'!C:C,TAZ!C2113)</f>
        <v>2589</v>
      </c>
      <c r="E2113">
        <f>SUMIFS(NHGIS!B:B,NHGIS!A:A,TAZ!C2113)</f>
        <v>2603</v>
      </c>
      <c r="F2113">
        <f t="shared" si="64"/>
        <v>2589</v>
      </c>
      <c r="G2113">
        <f t="shared" si="65"/>
        <v>1631</v>
      </c>
      <c r="H2113">
        <f>ROUND(VLOOKUP($C2113,NHGIS!$A$2:$H$4300,COLUMN(NHGIS!C$1))*F2113,0)</f>
        <v>958</v>
      </c>
      <c r="I2113">
        <f>ROUND(VLOOKUP($C2113,NHGIS!$A$2:$H$4300,COLUMN(NHGIS!D$1))*$F2113,0)</f>
        <v>156</v>
      </c>
      <c r="J2113">
        <f>ROUND(VLOOKUP($C2113,NHGIS!$A$2:$H$4300,COLUMN(NHGIS!E$1))*$F2113,0)</f>
        <v>262</v>
      </c>
      <c r="K2113">
        <f>ROUND(VLOOKUP($C2113,NHGIS!$A$2:$H$4300,COLUMN(NHGIS!F$1))*$F2113,0)</f>
        <v>253</v>
      </c>
      <c r="L2113">
        <f>ROUND(VLOOKUP($C2113,NHGIS!$A$2:$H$4300,COLUMN(NHGIS!G$1))*$F2113,0)</f>
        <v>187</v>
      </c>
      <c r="M2113">
        <f>ROUND(VLOOKUP($C2113,NHGIS!$A$2:$H$4300,COLUMN(NHGIS!H$1))*$F2113,0)</f>
        <v>1732</v>
      </c>
    </row>
    <row r="2114" spans="1:13" x14ac:dyDescent="0.2">
      <c r="A2114">
        <v>1</v>
      </c>
      <c r="B2114" t="s">
        <v>17</v>
      </c>
      <c r="C2114">
        <v>2118</v>
      </c>
      <c r="D2114">
        <f>SUMIFS('MPO Data'!D:D,'MPO Data'!C:C,TAZ!C2114)</f>
        <v>0</v>
      </c>
      <c r="E2114">
        <f>SUMIFS(NHGIS!B:B,NHGIS!A:A,TAZ!C2114)</f>
        <v>0</v>
      </c>
      <c r="F2114">
        <f t="shared" si="64"/>
        <v>0</v>
      </c>
      <c r="G2114">
        <f t="shared" si="65"/>
        <v>0</v>
      </c>
      <c r="H2114">
        <f>ROUND(VLOOKUP($C2114,NHGIS!$A$2:$H$4300,COLUMN(NHGIS!C$1))*F2114,0)</f>
        <v>0</v>
      </c>
      <c r="I2114">
        <f>ROUND(VLOOKUP($C2114,NHGIS!$A$2:$H$4300,COLUMN(NHGIS!D$1))*$F2114,0)</f>
        <v>0</v>
      </c>
      <c r="J2114">
        <f>ROUND(VLOOKUP($C2114,NHGIS!$A$2:$H$4300,COLUMN(NHGIS!E$1))*$F2114,0)</f>
        <v>0</v>
      </c>
      <c r="K2114">
        <f>ROUND(VLOOKUP($C2114,NHGIS!$A$2:$H$4300,COLUMN(NHGIS!F$1))*$F2114,0)</f>
        <v>0</v>
      </c>
      <c r="L2114">
        <f>ROUND(VLOOKUP($C2114,NHGIS!$A$2:$H$4300,COLUMN(NHGIS!G$1))*$F2114,0)</f>
        <v>0</v>
      </c>
      <c r="M2114">
        <f>ROUND(VLOOKUP($C2114,NHGIS!$A$2:$H$4300,COLUMN(NHGIS!H$1))*$F2114,0)</f>
        <v>0</v>
      </c>
    </row>
    <row r="2115" spans="1:13" x14ac:dyDescent="0.2">
      <c r="A2115">
        <v>1</v>
      </c>
      <c r="B2115" t="s">
        <v>17</v>
      </c>
      <c r="C2115">
        <v>2119</v>
      </c>
      <c r="D2115">
        <f>SUMIFS('MPO Data'!D:D,'MPO Data'!C:C,TAZ!C2115)</f>
        <v>92</v>
      </c>
      <c r="E2115">
        <f>SUMIFS(NHGIS!B:B,NHGIS!A:A,TAZ!C2115)</f>
        <v>0</v>
      </c>
      <c r="F2115">
        <f t="shared" ref="F2115:F2178" si="66">D2115</f>
        <v>92</v>
      </c>
      <c r="G2115">
        <f t="shared" ref="G2115:G2178" si="67">F2115-H2115</f>
        <v>92</v>
      </c>
      <c r="H2115">
        <f>ROUND(VLOOKUP($C2115,NHGIS!$A$2:$H$4300,COLUMN(NHGIS!C$1))*F2115,0)</f>
        <v>0</v>
      </c>
      <c r="I2115">
        <f>ROUND(VLOOKUP($C2115,NHGIS!$A$2:$H$4300,COLUMN(NHGIS!D$1))*$F2115,0)</f>
        <v>0</v>
      </c>
      <c r="J2115">
        <f>ROUND(VLOOKUP($C2115,NHGIS!$A$2:$H$4300,COLUMN(NHGIS!E$1))*$F2115,0)</f>
        <v>0</v>
      </c>
      <c r="K2115">
        <f>ROUND(VLOOKUP($C2115,NHGIS!$A$2:$H$4300,COLUMN(NHGIS!F$1))*$F2115,0)</f>
        <v>0</v>
      </c>
      <c r="L2115">
        <f>ROUND(VLOOKUP($C2115,NHGIS!$A$2:$H$4300,COLUMN(NHGIS!G$1))*$F2115,0)</f>
        <v>0</v>
      </c>
      <c r="M2115">
        <f>ROUND(VLOOKUP($C2115,NHGIS!$A$2:$H$4300,COLUMN(NHGIS!H$1))*$F2115,0)</f>
        <v>0</v>
      </c>
    </row>
    <row r="2116" spans="1:13" x14ac:dyDescent="0.2">
      <c r="A2116">
        <v>1</v>
      </c>
      <c r="B2116" t="s">
        <v>17</v>
      </c>
      <c r="C2116">
        <v>2120</v>
      </c>
      <c r="D2116">
        <f>SUMIFS('MPO Data'!D:D,'MPO Data'!C:C,TAZ!C2116)</f>
        <v>0</v>
      </c>
      <c r="E2116">
        <f>SUMIFS(NHGIS!B:B,NHGIS!A:A,TAZ!C2116)</f>
        <v>0</v>
      </c>
      <c r="F2116">
        <f t="shared" si="66"/>
        <v>0</v>
      </c>
      <c r="G2116">
        <f t="shared" si="67"/>
        <v>0</v>
      </c>
      <c r="H2116">
        <f>ROUND(VLOOKUP($C2116,NHGIS!$A$2:$H$4300,COLUMN(NHGIS!C$1))*F2116,0)</f>
        <v>0</v>
      </c>
      <c r="I2116">
        <f>ROUND(VLOOKUP($C2116,NHGIS!$A$2:$H$4300,COLUMN(NHGIS!D$1))*$F2116,0)</f>
        <v>0</v>
      </c>
      <c r="J2116">
        <f>ROUND(VLOOKUP($C2116,NHGIS!$A$2:$H$4300,COLUMN(NHGIS!E$1))*$F2116,0)</f>
        <v>0</v>
      </c>
      <c r="K2116">
        <f>ROUND(VLOOKUP($C2116,NHGIS!$A$2:$H$4300,COLUMN(NHGIS!F$1))*$F2116,0)</f>
        <v>0</v>
      </c>
      <c r="L2116">
        <f>ROUND(VLOOKUP($C2116,NHGIS!$A$2:$H$4300,COLUMN(NHGIS!G$1))*$F2116,0)</f>
        <v>0</v>
      </c>
      <c r="M2116">
        <f>ROUND(VLOOKUP($C2116,NHGIS!$A$2:$H$4300,COLUMN(NHGIS!H$1))*$F2116,0)</f>
        <v>0</v>
      </c>
    </row>
    <row r="2117" spans="1:13" x14ac:dyDescent="0.2">
      <c r="A2117">
        <v>1</v>
      </c>
      <c r="B2117" t="s">
        <v>17</v>
      </c>
      <c r="C2117">
        <v>2121</v>
      </c>
      <c r="D2117">
        <f>SUMIFS('MPO Data'!D:D,'MPO Data'!C:C,TAZ!C2117)</f>
        <v>777</v>
      </c>
      <c r="E2117">
        <f>SUMIFS(NHGIS!B:B,NHGIS!A:A,TAZ!C2117)</f>
        <v>799</v>
      </c>
      <c r="F2117">
        <f t="shared" si="66"/>
        <v>777</v>
      </c>
      <c r="G2117">
        <f t="shared" si="67"/>
        <v>660</v>
      </c>
      <c r="H2117">
        <f>ROUND(VLOOKUP($C2117,NHGIS!$A$2:$H$4300,COLUMN(NHGIS!C$1))*F2117,0)</f>
        <v>117</v>
      </c>
      <c r="I2117">
        <f>ROUND(VLOOKUP($C2117,NHGIS!$A$2:$H$4300,COLUMN(NHGIS!D$1))*$F2117,0)</f>
        <v>67</v>
      </c>
      <c r="J2117">
        <f>ROUND(VLOOKUP($C2117,NHGIS!$A$2:$H$4300,COLUMN(NHGIS!E$1))*$F2117,0)</f>
        <v>121</v>
      </c>
      <c r="K2117">
        <f>ROUND(VLOOKUP($C2117,NHGIS!$A$2:$H$4300,COLUMN(NHGIS!F$1))*$F2117,0)</f>
        <v>126</v>
      </c>
      <c r="L2117">
        <f>ROUND(VLOOKUP($C2117,NHGIS!$A$2:$H$4300,COLUMN(NHGIS!G$1))*$F2117,0)</f>
        <v>160</v>
      </c>
      <c r="M2117">
        <f>ROUND(VLOOKUP($C2117,NHGIS!$A$2:$H$4300,COLUMN(NHGIS!H$1))*$F2117,0)</f>
        <v>302</v>
      </c>
    </row>
    <row r="2118" spans="1:13" x14ac:dyDescent="0.2">
      <c r="A2118">
        <v>1</v>
      </c>
      <c r="B2118" t="s">
        <v>17</v>
      </c>
      <c r="C2118">
        <v>2122</v>
      </c>
      <c r="D2118">
        <f>SUMIFS('MPO Data'!D:D,'MPO Data'!C:C,TAZ!C2118)</f>
        <v>0</v>
      </c>
      <c r="E2118">
        <f>SUMIFS(NHGIS!B:B,NHGIS!A:A,TAZ!C2118)</f>
        <v>0</v>
      </c>
      <c r="F2118">
        <f t="shared" si="66"/>
        <v>0</v>
      </c>
      <c r="G2118">
        <f t="shared" si="67"/>
        <v>0</v>
      </c>
      <c r="H2118">
        <f>ROUND(VLOOKUP($C2118,NHGIS!$A$2:$H$4300,COLUMN(NHGIS!C$1))*F2118,0)</f>
        <v>0</v>
      </c>
      <c r="I2118">
        <f>ROUND(VLOOKUP($C2118,NHGIS!$A$2:$H$4300,COLUMN(NHGIS!D$1))*$F2118,0)</f>
        <v>0</v>
      </c>
      <c r="J2118">
        <f>ROUND(VLOOKUP($C2118,NHGIS!$A$2:$H$4300,COLUMN(NHGIS!E$1))*$F2118,0)</f>
        <v>0</v>
      </c>
      <c r="K2118">
        <f>ROUND(VLOOKUP($C2118,NHGIS!$A$2:$H$4300,COLUMN(NHGIS!F$1))*$F2118,0)</f>
        <v>0</v>
      </c>
      <c r="L2118">
        <f>ROUND(VLOOKUP($C2118,NHGIS!$A$2:$H$4300,COLUMN(NHGIS!G$1))*$F2118,0)</f>
        <v>0</v>
      </c>
      <c r="M2118">
        <f>ROUND(VLOOKUP($C2118,NHGIS!$A$2:$H$4300,COLUMN(NHGIS!H$1))*$F2118,0)</f>
        <v>0</v>
      </c>
    </row>
    <row r="2119" spans="1:13" x14ac:dyDescent="0.2">
      <c r="A2119">
        <v>1</v>
      </c>
      <c r="B2119" t="s">
        <v>17</v>
      </c>
      <c r="C2119">
        <v>2123</v>
      </c>
      <c r="D2119">
        <f>SUMIFS('MPO Data'!D:D,'MPO Data'!C:C,TAZ!C2119)</f>
        <v>0</v>
      </c>
      <c r="E2119">
        <f>SUMIFS(NHGIS!B:B,NHGIS!A:A,TAZ!C2119)</f>
        <v>0</v>
      </c>
      <c r="F2119">
        <f t="shared" si="66"/>
        <v>0</v>
      </c>
      <c r="G2119">
        <f t="shared" si="67"/>
        <v>0</v>
      </c>
      <c r="H2119">
        <f>ROUND(VLOOKUP($C2119,NHGIS!$A$2:$H$4300,COLUMN(NHGIS!C$1))*F2119,0)</f>
        <v>0</v>
      </c>
      <c r="I2119">
        <f>ROUND(VLOOKUP($C2119,NHGIS!$A$2:$H$4300,COLUMN(NHGIS!D$1))*$F2119,0)</f>
        <v>0</v>
      </c>
      <c r="J2119">
        <f>ROUND(VLOOKUP($C2119,NHGIS!$A$2:$H$4300,COLUMN(NHGIS!E$1))*$F2119,0)</f>
        <v>0</v>
      </c>
      <c r="K2119">
        <f>ROUND(VLOOKUP($C2119,NHGIS!$A$2:$H$4300,COLUMN(NHGIS!F$1))*$F2119,0)</f>
        <v>0</v>
      </c>
      <c r="L2119">
        <f>ROUND(VLOOKUP($C2119,NHGIS!$A$2:$H$4300,COLUMN(NHGIS!G$1))*$F2119,0)</f>
        <v>0</v>
      </c>
      <c r="M2119">
        <f>ROUND(VLOOKUP($C2119,NHGIS!$A$2:$H$4300,COLUMN(NHGIS!H$1))*$F2119,0)</f>
        <v>0</v>
      </c>
    </row>
    <row r="2120" spans="1:13" x14ac:dyDescent="0.2">
      <c r="A2120">
        <v>1</v>
      </c>
      <c r="B2120" t="s">
        <v>17</v>
      </c>
      <c r="C2120">
        <v>2124</v>
      </c>
      <c r="D2120">
        <f>SUMIFS('MPO Data'!D:D,'MPO Data'!C:C,TAZ!C2120)</f>
        <v>0</v>
      </c>
      <c r="E2120">
        <f>SUMIFS(NHGIS!B:B,NHGIS!A:A,TAZ!C2120)</f>
        <v>0</v>
      </c>
      <c r="F2120">
        <f t="shared" si="66"/>
        <v>0</v>
      </c>
      <c r="G2120">
        <f t="shared" si="67"/>
        <v>0</v>
      </c>
      <c r="H2120">
        <f>ROUND(VLOOKUP($C2120,NHGIS!$A$2:$H$4300,COLUMN(NHGIS!C$1))*F2120,0)</f>
        <v>0</v>
      </c>
      <c r="I2120">
        <f>ROUND(VLOOKUP($C2120,NHGIS!$A$2:$H$4300,COLUMN(NHGIS!D$1))*$F2120,0)</f>
        <v>0</v>
      </c>
      <c r="J2120">
        <f>ROUND(VLOOKUP($C2120,NHGIS!$A$2:$H$4300,COLUMN(NHGIS!E$1))*$F2120,0)</f>
        <v>0</v>
      </c>
      <c r="K2120">
        <f>ROUND(VLOOKUP($C2120,NHGIS!$A$2:$H$4300,COLUMN(NHGIS!F$1))*$F2120,0)</f>
        <v>0</v>
      </c>
      <c r="L2120">
        <f>ROUND(VLOOKUP($C2120,NHGIS!$A$2:$H$4300,COLUMN(NHGIS!G$1))*$F2120,0)</f>
        <v>0</v>
      </c>
      <c r="M2120">
        <f>ROUND(VLOOKUP($C2120,NHGIS!$A$2:$H$4300,COLUMN(NHGIS!H$1))*$F2120,0)</f>
        <v>0</v>
      </c>
    </row>
    <row r="2121" spans="1:13" x14ac:dyDescent="0.2">
      <c r="A2121">
        <v>1</v>
      </c>
      <c r="B2121" t="s">
        <v>17</v>
      </c>
      <c r="C2121">
        <v>2125</v>
      </c>
      <c r="D2121">
        <f>SUMIFS('MPO Data'!D:D,'MPO Data'!C:C,TAZ!C2121)</f>
        <v>299</v>
      </c>
      <c r="E2121">
        <f>SUMIFS(NHGIS!B:B,NHGIS!A:A,TAZ!C2121)</f>
        <v>348</v>
      </c>
      <c r="F2121">
        <f t="shared" si="66"/>
        <v>299</v>
      </c>
      <c r="G2121">
        <f t="shared" si="67"/>
        <v>213</v>
      </c>
      <c r="H2121">
        <f>ROUND(VLOOKUP($C2121,NHGIS!$A$2:$H$4300,COLUMN(NHGIS!C$1))*F2121,0)</f>
        <v>86</v>
      </c>
      <c r="I2121">
        <f>ROUND(VLOOKUP($C2121,NHGIS!$A$2:$H$4300,COLUMN(NHGIS!D$1))*$F2121,0)</f>
        <v>76</v>
      </c>
      <c r="J2121">
        <f>ROUND(VLOOKUP($C2121,NHGIS!$A$2:$H$4300,COLUMN(NHGIS!E$1))*$F2121,0)</f>
        <v>27</v>
      </c>
      <c r="K2121">
        <f>ROUND(VLOOKUP($C2121,NHGIS!$A$2:$H$4300,COLUMN(NHGIS!F$1))*$F2121,0)</f>
        <v>79</v>
      </c>
      <c r="L2121">
        <f>ROUND(VLOOKUP($C2121,NHGIS!$A$2:$H$4300,COLUMN(NHGIS!G$1))*$F2121,0)</f>
        <v>15</v>
      </c>
      <c r="M2121">
        <f>ROUND(VLOOKUP($C2121,NHGIS!$A$2:$H$4300,COLUMN(NHGIS!H$1))*$F2121,0)</f>
        <v>101</v>
      </c>
    </row>
    <row r="2122" spans="1:13" x14ac:dyDescent="0.2">
      <c r="A2122">
        <v>1</v>
      </c>
      <c r="B2122" t="s">
        <v>17</v>
      </c>
      <c r="C2122">
        <v>2126</v>
      </c>
      <c r="D2122">
        <f>SUMIFS('MPO Data'!D:D,'MPO Data'!C:C,TAZ!C2122)</f>
        <v>0</v>
      </c>
      <c r="E2122">
        <f>SUMIFS(NHGIS!B:B,NHGIS!A:A,TAZ!C2122)</f>
        <v>0</v>
      </c>
      <c r="F2122">
        <f t="shared" si="66"/>
        <v>0</v>
      </c>
      <c r="G2122">
        <f t="shared" si="67"/>
        <v>0</v>
      </c>
      <c r="H2122">
        <f>ROUND(VLOOKUP($C2122,NHGIS!$A$2:$H$4300,COLUMN(NHGIS!C$1))*F2122,0)</f>
        <v>0</v>
      </c>
      <c r="I2122">
        <f>ROUND(VLOOKUP($C2122,NHGIS!$A$2:$H$4300,COLUMN(NHGIS!D$1))*$F2122,0)</f>
        <v>0</v>
      </c>
      <c r="J2122">
        <f>ROUND(VLOOKUP($C2122,NHGIS!$A$2:$H$4300,COLUMN(NHGIS!E$1))*$F2122,0)</f>
        <v>0</v>
      </c>
      <c r="K2122">
        <f>ROUND(VLOOKUP($C2122,NHGIS!$A$2:$H$4300,COLUMN(NHGIS!F$1))*$F2122,0)</f>
        <v>0</v>
      </c>
      <c r="L2122">
        <f>ROUND(VLOOKUP($C2122,NHGIS!$A$2:$H$4300,COLUMN(NHGIS!G$1))*$F2122,0)</f>
        <v>0</v>
      </c>
      <c r="M2122">
        <f>ROUND(VLOOKUP($C2122,NHGIS!$A$2:$H$4300,COLUMN(NHGIS!H$1))*$F2122,0)</f>
        <v>0</v>
      </c>
    </row>
    <row r="2123" spans="1:13" x14ac:dyDescent="0.2">
      <c r="A2123">
        <v>1</v>
      </c>
      <c r="B2123" t="s">
        <v>17</v>
      </c>
      <c r="C2123">
        <v>2127</v>
      </c>
      <c r="D2123">
        <f>SUMIFS('MPO Data'!D:D,'MPO Data'!C:C,TAZ!C2123)</f>
        <v>0</v>
      </c>
      <c r="E2123">
        <f>SUMIFS(NHGIS!B:B,NHGIS!A:A,TAZ!C2123)</f>
        <v>0</v>
      </c>
      <c r="F2123">
        <f t="shared" si="66"/>
        <v>0</v>
      </c>
      <c r="G2123">
        <f t="shared" si="67"/>
        <v>0</v>
      </c>
      <c r="H2123">
        <f>ROUND(VLOOKUP($C2123,NHGIS!$A$2:$H$4300,COLUMN(NHGIS!C$1))*F2123,0)</f>
        <v>0</v>
      </c>
      <c r="I2123">
        <f>ROUND(VLOOKUP($C2123,NHGIS!$A$2:$H$4300,COLUMN(NHGIS!D$1))*$F2123,0)</f>
        <v>0</v>
      </c>
      <c r="J2123">
        <f>ROUND(VLOOKUP($C2123,NHGIS!$A$2:$H$4300,COLUMN(NHGIS!E$1))*$F2123,0)</f>
        <v>0</v>
      </c>
      <c r="K2123">
        <f>ROUND(VLOOKUP($C2123,NHGIS!$A$2:$H$4300,COLUMN(NHGIS!F$1))*$F2123,0)</f>
        <v>0</v>
      </c>
      <c r="L2123">
        <f>ROUND(VLOOKUP($C2123,NHGIS!$A$2:$H$4300,COLUMN(NHGIS!G$1))*$F2123,0)</f>
        <v>0</v>
      </c>
      <c r="M2123">
        <f>ROUND(VLOOKUP($C2123,NHGIS!$A$2:$H$4300,COLUMN(NHGIS!H$1))*$F2123,0)</f>
        <v>0</v>
      </c>
    </row>
    <row r="2124" spans="1:13" x14ac:dyDescent="0.2">
      <c r="A2124">
        <v>1</v>
      </c>
      <c r="B2124" t="s">
        <v>17</v>
      </c>
      <c r="C2124">
        <v>2128</v>
      </c>
      <c r="D2124">
        <f>SUMIFS('MPO Data'!D:D,'MPO Data'!C:C,TAZ!C2124)</f>
        <v>0</v>
      </c>
      <c r="E2124">
        <f>SUMIFS(NHGIS!B:B,NHGIS!A:A,TAZ!C2124)</f>
        <v>0</v>
      </c>
      <c r="F2124">
        <f t="shared" si="66"/>
        <v>0</v>
      </c>
      <c r="G2124">
        <f t="shared" si="67"/>
        <v>0</v>
      </c>
      <c r="H2124">
        <f>ROUND(VLOOKUP($C2124,NHGIS!$A$2:$H$4300,COLUMN(NHGIS!C$1))*F2124,0)</f>
        <v>0</v>
      </c>
      <c r="I2124">
        <f>ROUND(VLOOKUP($C2124,NHGIS!$A$2:$H$4300,COLUMN(NHGIS!D$1))*$F2124,0)</f>
        <v>0</v>
      </c>
      <c r="J2124">
        <f>ROUND(VLOOKUP($C2124,NHGIS!$A$2:$H$4300,COLUMN(NHGIS!E$1))*$F2124,0)</f>
        <v>0</v>
      </c>
      <c r="K2124">
        <f>ROUND(VLOOKUP($C2124,NHGIS!$A$2:$H$4300,COLUMN(NHGIS!F$1))*$F2124,0)</f>
        <v>0</v>
      </c>
      <c r="L2124">
        <f>ROUND(VLOOKUP($C2124,NHGIS!$A$2:$H$4300,COLUMN(NHGIS!G$1))*$F2124,0)</f>
        <v>0</v>
      </c>
      <c r="M2124">
        <f>ROUND(VLOOKUP($C2124,NHGIS!$A$2:$H$4300,COLUMN(NHGIS!H$1))*$F2124,0)</f>
        <v>0</v>
      </c>
    </row>
    <row r="2125" spans="1:13" x14ac:dyDescent="0.2">
      <c r="A2125">
        <v>1</v>
      </c>
      <c r="B2125" t="s">
        <v>17</v>
      </c>
      <c r="C2125">
        <v>2129</v>
      </c>
      <c r="D2125">
        <f>SUMIFS('MPO Data'!D:D,'MPO Data'!C:C,TAZ!C2125)</f>
        <v>248</v>
      </c>
      <c r="E2125">
        <f>SUMIFS(NHGIS!B:B,NHGIS!A:A,TAZ!C2125)</f>
        <v>233</v>
      </c>
      <c r="F2125">
        <f t="shared" si="66"/>
        <v>248</v>
      </c>
      <c r="G2125">
        <f t="shared" si="67"/>
        <v>167</v>
      </c>
      <c r="H2125">
        <f>ROUND(VLOOKUP($C2125,NHGIS!$A$2:$H$4300,COLUMN(NHGIS!C$1))*F2125,0)</f>
        <v>81</v>
      </c>
      <c r="I2125">
        <f>ROUND(VLOOKUP($C2125,NHGIS!$A$2:$H$4300,COLUMN(NHGIS!D$1))*$F2125,0)</f>
        <v>16</v>
      </c>
      <c r="J2125">
        <f>ROUND(VLOOKUP($C2125,NHGIS!$A$2:$H$4300,COLUMN(NHGIS!E$1))*$F2125,0)</f>
        <v>0</v>
      </c>
      <c r="K2125">
        <f>ROUND(VLOOKUP($C2125,NHGIS!$A$2:$H$4300,COLUMN(NHGIS!F$1))*$F2125,0)</f>
        <v>23</v>
      </c>
      <c r="L2125">
        <f>ROUND(VLOOKUP($C2125,NHGIS!$A$2:$H$4300,COLUMN(NHGIS!G$1))*$F2125,0)</f>
        <v>32</v>
      </c>
      <c r="M2125">
        <f>ROUND(VLOOKUP($C2125,NHGIS!$A$2:$H$4300,COLUMN(NHGIS!H$1))*$F2125,0)</f>
        <v>177</v>
      </c>
    </row>
    <row r="2126" spans="1:13" x14ac:dyDescent="0.2">
      <c r="A2126">
        <v>1</v>
      </c>
      <c r="B2126" t="s">
        <v>17</v>
      </c>
      <c r="C2126">
        <v>2130</v>
      </c>
      <c r="D2126">
        <f>SUMIFS('MPO Data'!D:D,'MPO Data'!C:C,TAZ!C2126)</f>
        <v>399</v>
      </c>
      <c r="E2126">
        <f>SUMIFS(NHGIS!B:B,NHGIS!A:A,TAZ!C2126)</f>
        <v>448</v>
      </c>
      <c r="F2126">
        <f t="shared" si="66"/>
        <v>399</v>
      </c>
      <c r="G2126">
        <f t="shared" si="67"/>
        <v>253</v>
      </c>
      <c r="H2126">
        <f>ROUND(VLOOKUP($C2126,NHGIS!$A$2:$H$4300,COLUMN(NHGIS!C$1))*F2126,0)</f>
        <v>146</v>
      </c>
      <c r="I2126">
        <f>ROUND(VLOOKUP($C2126,NHGIS!$A$2:$H$4300,COLUMN(NHGIS!D$1))*$F2126,0)</f>
        <v>36</v>
      </c>
      <c r="J2126">
        <f>ROUND(VLOOKUP($C2126,NHGIS!$A$2:$H$4300,COLUMN(NHGIS!E$1))*$F2126,0)</f>
        <v>87</v>
      </c>
      <c r="K2126">
        <f>ROUND(VLOOKUP($C2126,NHGIS!$A$2:$H$4300,COLUMN(NHGIS!F$1))*$F2126,0)</f>
        <v>48</v>
      </c>
      <c r="L2126">
        <f>ROUND(VLOOKUP($C2126,NHGIS!$A$2:$H$4300,COLUMN(NHGIS!G$1))*$F2126,0)</f>
        <v>37</v>
      </c>
      <c r="M2126">
        <f>ROUND(VLOOKUP($C2126,NHGIS!$A$2:$H$4300,COLUMN(NHGIS!H$1))*$F2126,0)</f>
        <v>191</v>
      </c>
    </row>
    <row r="2127" spans="1:13" x14ac:dyDescent="0.2">
      <c r="A2127">
        <v>1</v>
      </c>
      <c r="B2127" t="s">
        <v>17</v>
      </c>
      <c r="C2127">
        <v>2131</v>
      </c>
      <c r="D2127">
        <f>SUMIFS('MPO Data'!D:D,'MPO Data'!C:C,TAZ!C2127)</f>
        <v>488</v>
      </c>
      <c r="E2127">
        <f>SUMIFS(NHGIS!B:B,NHGIS!A:A,TAZ!C2127)</f>
        <v>461</v>
      </c>
      <c r="F2127">
        <f t="shared" si="66"/>
        <v>488</v>
      </c>
      <c r="G2127">
        <f t="shared" si="67"/>
        <v>335</v>
      </c>
      <c r="H2127">
        <f>ROUND(VLOOKUP($C2127,NHGIS!$A$2:$H$4300,COLUMN(NHGIS!C$1))*F2127,0)</f>
        <v>153</v>
      </c>
      <c r="I2127">
        <f>ROUND(VLOOKUP($C2127,NHGIS!$A$2:$H$4300,COLUMN(NHGIS!D$1))*$F2127,0)</f>
        <v>16</v>
      </c>
      <c r="J2127">
        <f>ROUND(VLOOKUP($C2127,NHGIS!$A$2:$H$4300,COLUMN(NHGIS!E$1))*$F2127,0)</f>
        <v>21</v>
      </c>
      <c r="K2127">
        <f>ROUND(VLOOKUP($C2127,NHGIS!$A$2:$H$4300,COLUMN(NHGIS!F$1))*$F2127,0)</f>
        <v>102</v>
      </c>
      <c r="L2127">
        <f>ROUND(VLOOKUP($C2127,NHGIS!$A$2:$H$4300,COLUMN(NHGIS!G$1))*$F2127,0)</f>
        <v>57</v>
      </c>
      <c r="M2127">
        <f>ROUND(VLOOKUP($C2127,NHGIS!$A$2:$H$4300,COLUMN(NHGIS!H$1))*$F2127,0)</f>
        <v>292</v>
      </c>
    </row>
    <row r="2128" spans="1:13" x14ac:dyDescent="0.2">
      <c r="A2128">
        <v>1</v>
      </c>
      <c r="B2128" t="s">
        <v>17</v>
      </c>
      <c r="C2128">
        <v>2132</v>
      </c>
      <c r="D2128">
        <f>SUMIFS('MPO Data'!D:D,'MPO Data'!C:C,TAZ!C2128)</f>
        <v>341</v>
      </c>
      <c r="E2128">
        <f>SUMIFS(NHGIS!B:B,NHGIS!A:A,TAZ!C2128)</f>
        <v>269</v>
      </c>
      <c r="F2128">
        <f t="shared" si="66"/>
        <v>341</v>
      </c>
      <c r="G2128">
        <f t="shared" si="67"/>
        <v>125</v>
      </c>
      <c r="H2128">
        <f>ROUND(VLOOKUP($C2128,NHGIS!$A$2:$H$4300,COLUMN(NHGIS!C$1))*F2128,0)</f>
        <v>216</v>
      </c>
      <c r="I2128">
        <f>ROUND(VLOOKUP($C2128,NHGIS!$A$2:$H$4300,COLUMN(NHGIS!D$1))*$F2128,0)</f>
        <v>58</v>
      </c>
      <c r="J2128">
        <f>ROUND(VLOOKUP($C2128,NHGIS!$A$2:$H$4300,COLUMN(NHGIS!E$1))*$F2128,0)</f>
        <v>177</v>
      </c>
      <c r="K2128">
        <f>ROUND(VLOOKUP($C2128,NHGIS!$A$2:$H$4300,COLUMN(NHGIS!F$1))*$F2128,0)</f>
        <v>27</v>
      </c>
      <c r="L2128">
        <f>ROUND(VLOOKUP($C2128,NHGIS!$A$2:$H$4300,COLUMN(NHGIS!G$1))*$F2128,0)</f>
        <v>6</v>
      </c>
      <c r="M2128">
        <f>ROUND(VLOOKUP($C2128,NHGIS!$A$2:$H$4300,COLUMN(NHGIS!H$1))*$F2128,0)</f>
        <v>72</v>
      </c>
    </row>
    <row r="2129" spans="1:13" x14ac:dyDescent="0.2">
      <c r="A2129">
        <v>1</v>
      </c>
      <c r="B2129" t="s">
        <v>17</v>
      </c>
      <c r="C2129">
        <v>2133</v>
      </c>
      <c r="D2129">
        <f>SUMIFS('MPO Data'!D:D,'MPO Data'!C:C,TAZ!C2129)</f>
        <v>236</v>
      </c>
      <c r="E2129">
        <f>SUMIFS(NHGIS!B:B,NHGIS!A:A,TAZ!C2129)</f>
        <v>289</v>
      </c>
      <c r="F2129">
        <f t="shared" si="66"/>
        <v>236</v>
      </c>
      <c r="G2129">
        <f t="shared" si="67"/>
        <v>154</v>
      </c>
      <c r="H2129">
        <f>ROUND(VLOOKUP($C2129,NHGIS!$A$2:$H$4300,COLUMN(NHGIS!C$1))*F2129,0)</f>
        <v>82</v>
      </c>
      <c r="I2129">
        <f>ROUND(VLOOKUP($C2129,NHGIS!$A$2:$H$4300,COLUMN(NHGIS!D$1))*$F2129,0)</f>
        <v>54</v>
      </c>
      <c r="J2129">
        <f>ROUND(VLOOKUP($C2129,NHGIS!$A$2:$H$4300,COLUMN(NHGIS!E$1))*$F2129,0)</f>
        <v>83</v>
      </c>
      <c r="K2129">
        <f>ROUND(VLOOKUP($C2129,NHGIS!$A$2:$H$4300,COLUMN(NHGIS!F$1))*$F2129,0)</f>
        <v>69</v>
      </c>
      <c r="L2129">
        <f>ROUND(VLOOKUP($C2129,NHGIS!$A$2:$H$4300,COLUMN(NHGIS!G$1))*$F2129,0)</f>
        <v>0</v>
      </c>
      <c r="M2129">
        <f>ROUND(VLOOKUP($C2129,NHGIS!$A$2:$H$4300,COLUMN(NHGIS!H$1))*$F2129,0)</f>
        <v>29</v>
      </c>
    </row>
    <row r="2130" spans="1:13" x14ac:dyDescent="0.2">
      <c r="A2130">
        <v>1</v>
      </c>
      <c r="B2130" t="s">
        <v>17</v>
      </c>
      <c r="C2130">
        <v>2134</v>
      </c>
      <c r="D2130">
        <f>SUMIFS('MPO Data'!D:D,'MPO Data'!C:C,TAZ!C2130)</f>
        <v>410</v>
      </c>
      <c r="E2130">
        <f>SUMIFS(NHGIS!B:B,NHGIS!A:A,TAZ!C2130)</f>
        <v>391</v>
      </c>
      <c r="F2130">
        <f t="shared" si="66"/>
        <v>410</v>
      </c>
      <c r="G2130">
        <f t="shared" si="67"/>
        <v>328</v>
      </c>
      <c r="H2130">
        <f>ROUND(VLOOKUP($C2130,NHGIS!$A$2:$H$4300,COLUMN(NHGIS!C$1))*F2130,0)</f>
        <v>82</v>
      </c>
      <c r="I2130">
        <f>ROUND(VLOOKUP($C2130,NHGIS!$A$2:$H$4300,COLUMN(NHGIS!D$1))*$F2130,0)</f>
        <v>8</v>
      </c>
      <c r="J2130">
        <f>ROUND(VLOOKUP($C2130,NHGIS!$A$2:$H$4300,COLUMN(NHGIS!E$1))*$F2130,0)</f>
        <v>49</v>
      </c>
      <c r="K2130">
        <f>ROUND(VLOOKUP($C2130,NHGIS!$A$2:$H$4300,COLUMN(NHGIS!F$1))*$F2130,0)</f>
        <v>92</v>
      </c>
      <c r="L2130">
        <f>ROUND(VLOOKUP($C2130,NHGIS!$A$2:$H$4300,COLUMN(NHGIS!G$1))*$F2130,0)</f>
        <v>37</v>
      </c>
      <c r="M2130">
        <f>ROUND(VLOOKUP($C2130,NHGIS!$A$2:$H$4300,COLUMN(NHGIS!H$1))*$F2130,0)</f>
        <v>223</v>
      </c>
    </row>
    <row r="2131" spans="1:13" x14ac:dyDescent="0.2">
      <c r="A2131">
        <v>1</v>
      </c>
      <c r="B2131" t="s">
        <v>17</v>
      </c>
      <c r="C2131">
        <v>2135</v>
      </c>
      <c r="D2131">
        <f>SUMIFS('MPO Data'!D:D,'MPO Data'!C:C,TAZ!C2131)</f>
        <v>499</v>
      </c>
      <c r="E2131">
        <f>SUMIFS(NHGIS!B:B,NHGIS!A:A,TAZ!C2131)</f>
        <v>528</v>
      </c>
      <c r="F2131">
        <f t="shared" si="66"/>
        <v>499</v>
      </c>
      <c r="G2131">
        <f t="shared" si="67"/>
        <v>326</v>
      </c>
      <c r="H2131">
        <f>ROUND(VLOOKUP($C2131,NHGIS!$A$2:$H$4300,COLUMN(NHGIS!C$1))*F2131,0)</f>
        <v>173</v>
      </c>
      <c r="I2131">
        <f>ROUND(VLOOKUP($C2131,NHGIS!$A$2:$H$4300,COLUMN(NHGIS!D$1))*$F2131,0)</f>
        <v>86</v>
      </c>
      <c r="J2131">
        <f>ROUND(VLOOKUP($C2131,NHGIS!$A$2:$H$4300,COLUMN(NHGIS!E$1))*$F2131,0)</f>
        <v>37</v>
      </c>
      <c r="K2131">
        <f>ROUND(VLOOKUP($C2131,NHGIS!$A$2:$H$4300,COLUMN(NHGIS!F$1))*$F2131,0)</f>
        <v>87</v>
      </c>
      <c r="L2131">
        <f>ROUND(VLOOKUP($C2131,NHGIS!$A$2:$H$4300,COLUMN(NHGIS!G$1))*$F2131,0)</f>
        <v>73</v>
      </c>
      <c r="M2131">
        <f>ROUND(VLOOKUP($C2131,NHGIS!$A$2:$H$4300,COLUMN(NHGIS!H$1))*$F2131,0)</f>
        <v>216</v>
      </c>
    </row>
    <row r="2132" spans="1:13" x14ac:dyDescent="0.2">
      <c r="A2132">
        <v>1</v>
      </c>
      <c r="B2132" t="s">
        <v>17</v>
      </c>
      <c r="C2132">
        <v>2136</v>
      </c>
      <c r="D2132">
        <f>SUMIFS('MPO Data'!D:D,'MPO Data'!C:C,TAZ!C2132)</f>
        <v>398</v>
      </c>
      <c r="E2132">
        <f>SUMIFS(NHGIS!B:B,NHGIS!A:A,TAZ!C2132)</f>
        <v>326</v>
      </c>
      <c r="F2132">
        <f t="shared" si="66"/>
        <v>398</v>
      </c>
      <c r="G2132">
        <f t="shared" si="67"/>
        <v>372</v>
      </c>
      <c r="H2132">
        <f>ROUND(VLOOKUP($C2132,NHGIS!$A$2:$H$4300,COLUMN(NHGIS!C$1))*F2132,0)</f>
        <v>26</v>
      </c>
      <c r="I2132">
        <f>ROUND(VLOOKUP($C2132,NHGIS!$A$2:$H$4300,COLUMN(NHGIS!D$1))*$F2132,0)</f>
        <v>182</v>
      </c>
      <c r="J2132">
        <f>ROUND(VLOOKUP($C2132,NHGIS!$A$2:$H$4300,COLUMN(NHGIS!E$1))*$F2132,0)</f>
        <v>20</v>
      </c>
      <c r="K2132">
        <f>ROUND(VLOOKUP($C2132,NHGIS!$A$2:$H$4300,COLUMN(NHGIS!F$1))*$F2132,0)</f>
        <v>144</v>
      </c>
      <c r="L2132">
        <f>ROUND(VLOOKUP($C2132,NHGIS!$A$2:$H$4300,COLUMN(NHGIS!G$1))*$F2132,0)</f>
        <v>21</v>
      </c>
      <c r="M2132">
        <f>ROUND(VLOOKUP($C2132,NHGIS!$A$2:$H$4300,COLUMN(NHGIS!H$1))*$F2132,0)</f>
        <v>32</v>
      </c>
    </row>
    <row r="2133" spans="1:13" x14ac:dyDescent="0.2">
      <c r="A2133">
        <v>1</v>
      </c>
      <c r="B2133" t="s">
        <v>17</v>
      </c>
      <c r="C2133">
        <v>2137</v>
      </c>
      <c r="D2133">
        <f>SUMIFS('MPO Data'!D:D,'MPO Data'!C:C,TAZ!C2133)</f>
        <v>226</v>
      </c>
      <c r="E2133">
        <f>SUMIFS(NHGIS!B:B,NHGIS!A:A,TAZ!C2133)</f>
        <v>277</v>
      </c>
      <c r="F2133">
        <f t="shared" si="66"/>
        <v>226</v>
      </c>
      <c r="G2133">
        <f t="shared" si="67"/>
        <v>64</v>
      </c>
      <c r="H2133">
        <f>ROUND(VLOOKUP($C2133,NHGIS!$A$2:$H$4300,COLUMN(NHGIS!C$1))*F2133,0)</f>
        <v>162</v>
      </c>
      <c r="I2133">
        <f>ROUND(VLOOKUP($C2133,NHGIS!$A$2:$H$4300,COLUMN(NHGIS!D$1))*$F2133,0)</f>
        <v>35</v>
      </c>
      <c r="J2133">
        <f>ROUND(VLOOKUP($C2133,NHGIS!$A$2:$H$4300,COLUMN(NHGIS!E$1))*$F2133,0)</f>
        <v>45</v>
      </c>
      <c r="K2133">
        <f>ROUND(VLOOKUP($C2133,NHGIS!$A$2:$H$4300,COLUMN(NHGIS!F$1))*$F2133,0)</f>
        <v>56</v>
      </c>
      <c r="L2133">
        <f>ROUND(VLOOKUP($C2133,NHGIS!$A$2:$H$4300,COLUMN(NHGIS!G$1))*$F2133,0)</f>
        <v>40</v>
      </c>
      <c r="M2133">
        <f>ROUND(VLOOKUP($C2133,NHGIS!$A$2:$H$4300,COLUMN(NHGIS!H$1))*$F2133,0)</f>
        <v>50</v>
      </c>
    </row>
    <row r="2134" spans="1:13" x14ac:dyDescent="0.2">
      <c r="A2134">
        <v>1</v>
      </c>
      <c r="B2134" t="s">
        <v>17</v>
      </c>
      <c r="C2134">
        <v>2138</v>
      </c>
      <c r="D2134">
        <f>SUMIFS('MPO Data'!D:D,'MPO Data'!C:C,TAZ!C2134)</f>
        <v>476</v>
      </c>
      <c r="E2134">
        <f>SUMIFS(NHGIS!B:B,NHGIS!A:A,TAZ!C2134)</f>
        <v>375</v>
      </c>
      <c r="F2134">
        <f t="shared" si="66"/>
        <v>476</v>
      </c>
      <c r="G2134">
        <f t="shared" si="67"/>
        <v>267</v>
      </c>
      <c r="H2134">
        <f>ROUND(VLOOKUP($C2134,NHGIS!$A$2:$H$4300,COLUMN(NHGIS!C$1))*F2134,0)</f>
        <v>209</v>
      </c>
      <c r="I2134">
        <f>ROUND(VLOOKUP($C2134,NHGIS!$A$2:$H$4300,COLUMN(NHGIS!D$1))*$F2134,0)</f>
        <v>159</v>
      </c>
      <c r="J2134">
        <f>ROUND(VLOOKUP($C2134,NHGIS!$A$2:$H$4300,COLUMN(NHGIS!E$1))*$F2134,0)</f>
        <v>18</v>
      </c>
      <c r="K2134">
        <f>ROUND(VLOOKUP($C2134,NHGIS!$A$2:$H$4300,COLUMN(NHGIS!F$1))*$F2134,0)</f>
        <v>47</v>
      </c>
      <c r="L2134">
        <f>ROUND(VLOOKUP($C2134,NHGIS!$A$2:$H$4300,COLUMN(NHGIS!G$1))*$F2134,0)</f>
        <v>0</v>
      </c>
      <c r="M2134">
        <f>ROUND(VLOOKUP($C2134,NHGIS!$A$2:$H$4300,COLUMN(NHGIS!H$1))*$F2134,0)</f>
        <v>253</v>
      </c>
    </row>
    <row r="2135" spans="1:13" x14ac:dyDescent="0.2">
      <c r="A2135">
        <v>1</v>
      </c>
      <c r="B2135" t="s">
        <v>17</v>
      </c>
      <c r="C2135">
        <v>2139</v>
      </c>
      <c r="D2135">
        <f>SUMIFS('MPO Data'!D:D,'MPO Data'!C:C,TAZ!C2135)</f>
        <v>283</v>
      </c>
      <c r="E2135">
        <f>SUMIFS(NHGIS!B:B,NHGIS!A:A,TAZ!C2135)</f>
        <v>261</v>
      </c>
      <c r="F2135">
        <f t="shared" si="66"/>
        <v>283</v>
      </c>
      <c r="G2135">
        <f t="shared" si="67"/>
        <v>248</v>
      </c>
      <c r="H2135">
        <f>ROUND(VLOOKUP($C2135,NHGIS!$A$2:$H$4300,COLUMN(NHGIS!C$1))*F2135,0)</f>
        <v>35</v>
      </c>
      <c r="I2135">
        <f>ROUND(VLOOKUP($C2135,NHGIS!$A$2:$H$4300,COLUMN(NHGIS!D$1))*$F2135,0)</f>
        <v>72</v>
      </c>
      <c r="J2135">
        <f>ROUND(VLOOKUP($C2135,NHGIS!$A$2:$H$4300,COLUMN(NHGIS!E$1))*$F2135,0)</f>
        <v>36</v>
      </c>
      <c r="K2135">
        <f>ROUND(VLOOKUP($C2135,NHGIS!$A$2:$H$4300,COLUMN(NHGIS!F$1))*$F2135,0)</f>
        <v>22</v>
      </c>
      <c r="L2135">
        <f>ROUND(VLOOKUP($C2135,NHGIS!$A$2:$H$4300,COLUMN(NHGIS!G$1))*$F2135,0)</f>
        <v>29</v>
      </c>
      <c r="M2135">
        <f>ROUND(VLOOKUP($C2135,NHGIS!$A$2:$H$4300,COLUMN(NHGIS!H$1))*$F2135,0)</f>
        <v>125</v>
      </c>
    </row>
    <row r="2136" spans="1:13" x14ac:dyDescent="0.2">
      <c r="A2136">
        <v>1</v>
      </c>
      <c r="B2136" t="s">
        <v>17</v>
      </c>
      <c r="C2136">
        <v>2140</v>
      </c>
      <c r="D2136">
        <f>SUMIFS('MPO Data'!D:D,'MPO Data'!C:C,TAZ!C2136)</f>
        <v>452</v>
      </c>
      <c r="E2136">
        <f>SUMIFS(NHGIS!B:B,NHGIS!A:A,TAZ!C2136)</f>
        <v>392</v>
      </c>
      <c r="F2136">
        <f t="shared" si="66"/>
        <v>452</v>
      </c>
      <c r="G2136">
        <f t="shared" si="67"/>
        <v>326</v>
      </c>
      <c r="H2136">
        <f>ROUND(VLOOKUP($C2136,NHGIS!$A$2:$H$4300,COLUMN(NHGIS!C$1))*F2136,0)</f>
        <v>126</v>
      </c>
      <c r="I2136">
        <f>ROUND(VLOOKUP($C2136,NHGIS!$A$2:$H$4300,COLUMN(NHGIS!D$1))*$F2136,0)</f>
        <v>218</v>
      </c>
      <c r="J2136">
        <f>ROUND(VLOOKUP($C2136,NHGIS!$A$2:$H$4300,COLUMN(NHGIS!E$1))*$F2136,0)</f>
        <v>33</v>
      </c>
      <c r="K2136">
        <f>ROUND(VLOOKUP($C2136,NHGIS!$A$2:$H$4300,COLUMN(NHGIS!F$1))*$F2136,0)</f>
        <v>17</v>
      </c>
      <c r="L2136">
        <f>ROUND(VLOOKUP($C2136,NHGIS!$A$2:$H$4300,COLUMN(NHGIS!G$1))*$F2136,0)</f>
        <v>22</v>
      </c>
      <c r="M2136">
        <f>ROUND(VLOOKUP($C2136,NHGIS!$A$2:$H$4300,COLUMN(NHGIS!H$1))*$F2136,0)</f>
        <v>161</v>
      </c>
    </row>
    <row r="2137" spans="1:13" x14ac:dyDescent="0.2">
      <c r="A2137">
        <v>1</v>
      </c>
      <c r="B2137" t="s">
        <v>17</v>
      </c>
      <c r="C2137">
        <v>2141</v>
      </c>
      <c r="D2137">
        <f>SUMIFS('MPO Data'!D:D,'MPO Data'!C:C,TAZ!C2137)</f>
        <v>2437</v>
      </c>
      <c r="E2137">
        <f>SUMIFS(NHGIS!B:B,NHGIS!A:A,TAZ!C2137)</f>
        <v>2037</v>
      </c>
      <c r="F2137">
        <f t="shared" si="66"/>
        <v>2437</v>
      </c>
      <c r="G2137">
        <f t="shared" si="67"/>
        <v>2212</v>
      </c>
      <c r="H2137">
        <f>ROUND(VLOOKUP($C2137,NHGIS!$A$2:$H$4300,COLUMN(NHGIS!C$1))*F2137,0)</f>
        <v>225</v>
      </c>
      <c r="I2137">
        <f>ROUND(VLOOKUP($C2137,NHGIS!$A$2:$H$4300,COLUMN(NHGIS!D$1))*$F2137,0)</f>
        <v>628</v>
      </c>
      <c r="J2137">
        <f>ROUND(VLOOKUP($C2137,NHGIS!$A$2:$H$4300,COLUMN(NHGIS!E$1))*$F2137,0)</f>
        <v>620</v>
      </c>
      <c r="K2137">
        <f>ROUND(VLOOKUP($C2137,NHGIS!$A$2:$H$4300,COLUMN(NHGIS!F$1))*$F2137,0)</f>
        <v>450</v>
      </c>
      <c r="L2137">
        <f>ROUND(VLOOKUP($C2137,NHGIS!$A$2:$H$4300,COLUMN(NHGIS!G$1))*$F2137,0)</f>
        <v>331</v>
      </c>
      <c r="M2137">
        <f>ROUND(VLOOKUP($C2137,NHGIS!$A$2:$H$4300,COLUMN(NHGIS!H$1))*$F2137,0)</f>
        <v>408</v>
      </c>
    </row>
    <row r="2138" spans="1:13" x14ac:dyDescent="0.2">
      <c r="A2138">
        <v>1</v>
      </c>
      <c r="B2138" t="s">
        <v>17</v>
      </c>
      <c r="C2138">
        <v>2142</v>
      </c>
      <c r="D2138">
        <f>SUMIFS('MPO Data'!D:D,'MPO Data'!C:C,TAZ!C2138)</f>
        <v>274</v>
      </c>
      <c r="E2138">
        <f>SUMIFS(NHGIS!B:B,NHGIS!A:A,TAZ!C2138)</f>
        <v>329</v>
      </c>
      <c r="F2138">
        <f t="shared" si="66"/>
        <v>274</v>
      </c>
      <c r="G2138">
        <f t="shared" si="67"/>
        <v>111</v>
      </c>
      <c r="H2138">
        <f>ROUND(VLOOKUP($C2138,NHGIS!$A$2:$H$4300,COLUMN(NHGIS!C$1))*F2138,0)</f>
        <v>163</v>
      </c>
      <c r="I2138">
        <f>ROUND(VLOOKUP($C2138,NHGIS!$A$2:$H$4300,COLUMN(NHGIS!D$1))*$F2138,0)</f>
        <v>227</v>
      </c>
      <c r="J2138">
        <f>ROUND(VLOOKUP($C2138,NHGIS!$A$2:$H$4300,COLUMN(NHGIS!E$1))*$F2138,0)</f>
        <v>34</v>
      </c>
      <c r="K2138">
        <f>ROUND(VLOOKUP($C2138,NHGIS!$A$2:$H$4300,COLUMN(NHGIS!F$1))*$F2138,0)</f>
        <v>13</v>
      </c>
      <c r="L2138">
        <f>ROUND(VLOOKUP($C2138,NHGIS!$A$2:$H$4300,COLUMN(NHGIS!G$1))*$F2138,0)</f>
        <v>0</v>
      </c>
      <c r="M2138">
        <f>ROUND(VLOOKUP($C2138,NHGIS!$A$2:$H$4300,COLUMN(NHGIS!H$1))*$F2138,0)</f>
        <v>0</v>
      </c>
    </row>
    <row r="2139" spans="1:13" x14ac:dyDescent="0.2">
      <c r="A2139">
        <v>1</v>
      </c>
      <c r="B2139" t="s">
        <v>17</v>
      </c>
      <c r="C2139">
        <v>2143</v>
      </c>
      <c r="D2139">
        <f>SUMIFS('MPO Data'!D:D,'MPO Data'!C:C,TAZ!C2139)</f>
        <v>88</v>
      </c>
      <c r="E2139">
        <f>SUMIFS(NHGIS!B:B,NHGIS!A:A,TAZ!C2139)</f>
        <v>269</v>
      </c>
      <c r="F2139">
        <f t="shared" si="66"/>
        <v>88</v>
      </c>
      <c r="G2139">
        <f t="shared" si="67"/>
        <v>67</v>
      </c>
      <c r="H2139">
        <f>ROUND(VLOOKUP($C2139,NHGIS!$A$2:$H$4300,COLUMN(NHGIS!C$1))*F2139,0)</f>
        <v>21</v>
      </c>
      <c r="I2139">
        <f>ROUND(VLOOKUP($C2139,NHGIS!$A$2:$H$4300,COLUMN(NHGIS!D$1))*$F2139,0)</f>
        <v>20</v>
      </c>
      <c r="J2139">
        <f>ROUND(VLOOKUP($C2139,NHGIS!$A$2:$H$4300,COLUMN(NHGIS!E$1))*$F2139,0)</f>
        <v>18</v>
      </c>
      <c r="K2139">
        <f>ROUND(VLOOKUP($C2139,NHGIS!$A$2:$H$4300,COLUMN(NHGIS!F$1))*$F2139,0)</f>
        <v>20</v>
      </c>
      <c r="L2139">
        <f>ROUND(VLOOKUP($C2139,NHGIS!$A$2:$H$4300,COLUMN(NHGIS!G$1))*$F2139,0)</f>
        <v>11</v>
      </c>
      <c r="M2139">
        <f>ROUND(VLOOKUP($C2139,NHGIS!$A$2:$H$4300,COLUMN(NHGIS!H$1))*$F2139,0)</f>
        <v>19</v>
      </c>
    </row>
    <row r="2140" spans="1:13" x14ac:dyDescent="0.2">
      <c r="A2140">
        <v>1</v>
      </c>
      <c r="B2140" t="s">
        <v>17</v>
      </c>
      <c r="C2140">
        <v>2144</v>
      </c>
      <c r="D2140">
        <f>SUMIFS('MPO Data'!D:D,'MPO Data'!C:C,TAZ!C2140)</f>
        <v>429</v>
      </c>
      <c r="E2140">
        <f>SUMIFS(NHGIS!B:B,NHGIS!A:A,TAZ!C2140)</f>
        <v>877</v>
      </c>
      <c r="F2140">
        <f t="shared" si="66"/>
        <v>429</v>
      </c>
      <c r="G2140">
        <f t="shared" si="67"/>
        <v>402</v>
      </c>
      <c r="H2140">
        <f>ROUND(VLOOKUP($C2140,NHGIS!$A$2:$H$4300,COLUMN(NHGIS!C$1))*F2140,0)</f>
        <v>27</v>
      </c>
      <c r="I2140">
        <f>ROUND(VLOOKUP($C2140,NHGIS!$A$2:$H$4300,COLUMN(NHGIS!D$1))*$F2140,0)</f>
        <v>184</v>
      </c>
      <c r="J2140">
        <f>ROUND(VLOOKUP($C2140,NHGIS!$A$2:$H$4300,COLUMN(NHGIS!E$1))*$F2140,0)</f>
        <v>99</v>
      </c>
      <c r="K2140">
        <f>ROUND(VLOOKUP($C2140,NHGIS!$A$2:$H$4300,COLUMN(NHGIS!F$1))*$F2140,0)</f>
        <v>43</v>
      </c>
      <c r="L2140">
        <f>ROUND(VLOOKUP($C2140,NHGIS!$A$2:$H$4300,COLUMN(NHGIS!G$1))*$F2140,0)</f>
        <v>14</v>
      </c>
      <c r="M2140">
        <f>ROUND(VLOOKUP($C2140,NHGIS!$A$2:$H$4300,COLUMN(NHGIS!H$1))*$F2140,0)</f>
        <v>89</v>
      </c>
    </row>
    <row r="2141" spans="1:13" x14ac:dyDescent="0.2">
      <c r="A2141">
        <v>1</v>
      </c>
      <c r="B2141" t="s">
        <v>17</v>
      </c>
      <c r="C2141">
        <v>2145</v>
      </c>
      <c r="D2141">
        <f>SUMIFS('MPO Data'!D:D,'MPO Data'!C:C,TAZ!C2141)</f>
        <v>0</v>
      </c>
      <c r="E2141">
        <f>SUMIFS(NHGIS!B:B,NHGIS!A:A,TAZ!C2141)</f>
        <v>0</v>
      </c>
      <c r="F2141">
        <f t="shared" si="66"/>
        <v>0</v>
      </c>
      <c r="G2141">
        <f t="shared" si="67"/>
        <v>0</v>
      </c>
      <c r="H2141">
        <f>ROUND(VLOOKUP($C2141,NHGIS!$A$2:$H$4300,COLUMN(NHGIS!C$1))*F2141,0)</f>
        <v>0</v>
      </c>
      <c r="I2141">
        <f>ROUND(VLOOKUP($C2141,NHGIS!$A$2:$H$4300,COLUMN(NHGIS!D$1))*$F2141,0)</f>
        <v>0</v>
      </c>
      <c r="J2141">
        <f>ROUND(VLOOKUP($C2141,NHGIS!$A$2:$H$4300,COLUMN(NHGIS!E$1))*$F2141,0)</f>
        <v>0</v>
      </c>
      <c r="K2141">
        <f>ROUND(VLOOKUP($C2141,NHGIS!$A$2:$H$4300,COLUMN(NHGIS!F$1))*$F2141,0)</f>
        <v>0</v>
      </c>
      <c r="L2141">
        <f>ROUND(VLOOKUP($C2141,NHGIS!$A$2:$H$4300,COLUMN(NHGIS!G$1))*$F2141,0)</f>
        <v>0</v>
      </c>
      <c r="M2141">
        <f>ROUND(VLOOKUP($C2141,NHGIS!$A$2:$H$4300,COLUMN(NHGIS!H$1))*$F2141,0)</f>
        <v>0</v>
      </c>
    </row>
    <row r="2142" spans="1:13" x14ac:dyDescent="0.2">
      <c r="A2142">
        <v>1</v>
      </c>
      <c r="B2142" t="s">
        <v>17</v>
      </c>
      <c r="C2142">
        <v>2146</v>
      </c>
      <c r="D2142">
        <f>SUMIFS('MPO Data'!D:D,'MPO Data'!C:C,TAZ!C2142)</f>
        <v>911</v>
      </c>
      <c r="E2142">
        <f>SUMIFS(NHGIS!B:B,NHGIS!A:A,TAZ!C2142)</f>
        <v>911</v>
      </c>
      <c r="F2142">
        <f t="shared" si="66"/>
        <v>911</v>
      </c>
      <c r="G2142">
        <f t="shared" si="67"/>
        <v>756</v>
      </c>
      <c r="H2142">
        <f>ROUND(VLOOKUP($C2142,NHGIS!$A$2:$H$4300,COLUMN(NHGIS!C$1))*F2142,0)</f>
        <v>155</v>
      </c>
      <c r="I2142">
        <f>ROUND(VLOOKUP($C2142,NHGIS!$A$2:$H$4300,COLUMN(NHGIS!D$1))*$F2142,0)</f>
        <v>215</v>
      </c>
      <c r="J2142">
        <f>ROUND(VLOOKUP($C2142,NHGIS!$A$2:$H$4300,COLUMN(NHGIS!E$1))*$F2142,0)</f>
        <v>164</v>
      </c>
      <c r="K2142">
        <f>ROUND(VLOOKUP($C2142,NHGIS!$A$2:$H$4300,COLUMN(NHGIS!F$1))*$F2142,0)</f>
        <v>76</v>
      </c>
      <c r="L2142">
        <f>ROUND(VLOOKUP($C2142,NHGIS!$A$2:$H$4300,COLUMN(NHGIS!G$1))*$F2142,0)</f>
        <v>122</v>
      </c>
      <c r="M2142">
        <f>ROUND(VLOOKUP($C2142,NHGIS!$A$2:$H$4300,COLUMN(NHGIS!H$1))*$F2142,0)</f>
        <v>334</v>
      </c>
    </row>
    <row r="2143" spans="1:13" x14ac:dyDescent="0.2">
      <c r="A2143">
        <v>1</v>
      </c>
      <c r="B2143" t="s">
        <v>17</v>
      </c>
      <c r="C2143">
        <v>2147</v>
      </c>
      <c r="D2143">
        <f>SUMIFS('MPO Data'!D:D,'MPO Data'!C:C,TAZ!C2143)</f>
        <v>381</v>
      </c>
      <c r="E2143">
        <f>SUMIFS(NHGIS!B:B,NHGIS!A:A,TAZ!C2143)</f>
        <v>431</v>
      </c>
      <c r="F2143">
        <f t="shared" si="66"/>
        <v>381</v>
      </c>
      <c r="G2143">
        <f t="shared" si="67"/>
        <v>265</v>
      </c>
      <c r="H2143">
        <f>ROUND(VLOOKUP($C2143,NHGIS!$A$2:$H$4300,COLUMN(NHGIS!C$1))*F2143,0)</f>
        <v>116</v>
      </c>
      <c r="I2143">
        <f>ROUND(VLOOKUP($C2143,NHGIS!$A$2:$H$4300,COLUMN(NHGIS!D$1))*$F2143,0)</f>
        <v>57</v>
      </c>
      <c r="J2143">
        <f>ROUND(VLOOKUP($C2143,NHGIS!$A$2:$H$4300,COLUMN(NHGIS!E$1))*$F2143,0)</f>
        <v>73</v>
      </c>
      <c r="K2143">
        <f>ROUND(VLOOKUP($C2143,NHGIS!$A$2:$H$4300,COLUMN(NHGIS!F$1))*$F2143,0)</f>
        <v>80</v>
      </c>
      <c r="L2143">
        <f>ROUND(VLOOKUP($C2143,NHGIS!$A$2:$H$4300,COLUMN(NHGIS!G$1))*$F2143,0)</f>
        <v>34</v>
      </c>
      <c r="M2143">
        <f>ROUND(VLOOKUP($C2143,NHGIS!$A$2:$H$4300,COLUMN(NHGIS!H$1))*$F2143,0)</f>
        <v>137</v>
      </c>
    </row>
    <row r="2144" spans="1:13" x14ac:dyDescent="0.2">
      <c r="A2144">
        <v>1</v>
      </c>
      <c r="B2144" t="s">
        <v>17</v>
      </c>
      <c r="C2144">
        <v>2148</v>
      </c>
      <c r="D2144">
        <f>SUMIFS('MPO Data'!D:D,'MPO Data'!C:C,TAZ!C2144)</f>
        <v>1343</v>
      </c>
      <c r="E2144">
        <f>SUMIFS(NHGIS!B:B,NHGIS!A:A,TAZ!C2144)</f>
        <v>1033</v>
      </c>
      <c r="F2144">
        <f t="shared" si="66"/>
        <v>1343</v>
      </c>
      <c r="G2144">
        <f t="shared" si="67"/>
        <v>1145</v>
      </c>
      <c r="H2144">
        <f>ROUND(VLOOKUP($C2144,NHGIS!$A$2:$H$4300,COLUMN(NHGIS!C$1))*F2144,0)</f>
        <v>198</v>
      </c>
      <c r="I2144">
        <f>ROUND(VLOOKUP($C2144,NHGIS!$A$2:$H$4300,COLUMN(NHGIS!D$1))*$F2144,0)</f>
        <v>615</v>
      </c>
      <c r="J2144">
        <f>ROUND(VLOOKUP($C2144,NHGIS!$A$2:$H$4300,COLUMN(NHGIS!E$1))*$F2144,0)</f>
        <v>204</v>
      </c>
      <c r="K2144">
        <f>ROUND(VLOOKUP($C2144,NHGIS!$A$2:$H$4300,COLUMN(NHGIS!F$1))*$F2144,0)</f>
        <v>247</v>
      </c>
      <c r="L2144">
        <f>ROUND(VLOOKUP($C2144,NHGIS!$A$2:$H$4300,COLUMN(NHGIS!G$1))*$F2144,0)</f>
        <v>36</v>
      </c>
      <c r="M2144">
        <f>ROUND(VLOOKUP($C2144,NHGIS!$A$2:$H$4300,COLUMN(NHGIS!H$1))*$F2144,0)</f>
        <v>241</v>
      </c>
    </row>
    <row r="2145" spans="1:13" x14ac:dyDescent="0.2">
      <c r="A2145">
        <v>1</v>
      </c>
      <c r="B2145" t="s">
        <v>17</v>
      </c>
      <c r="C2145">
        <v>2149</v>
      </c>
      <c r="D2145">
        <f>SUMIFS('MPO Data'!D:D,'MPO Data'!C:C,TAZ!C2145)</f>
        <v>1381</v>
      </c>
      <c r="E2145">
        <f>SUMIFS(NHGIS!B:B,NHGIS!A:A,TAZ!C2145)</f>
        <v>1524</v>
      </c>
      <c r="F2145">
        <f t="shared" si="66"/>
        <v>1381</v>
      </c>
      <c r="G2145">
        <f t="shared" si="67"/>
        <v>993</v>
      </c>
      <c r="H2145">
        <f>ROUND(VLOOKUP($C2145,NHGIS!$A$2:$H$4300,COLUMN(NHGIS!C$1))*F2145,0)</f>
        <v>388</v>
      </c>
      <c r="I2145">
        <f>ROUND(VLOOKUP($C2145,NHGIS!$A$2:$H$4300,COLUMN(NHGIS!D$1))*$F2145,0)</f>
        <v>252</v>
      </c>
      <c r="J2145">
        <f>ROUND(VLOOKUP($C2145,NHGIS!$A$2:$H$4300,COLUMN(NHGIS!E$1))*$F2145,0)</f>
        <v>203</v>
      </c>
      <c r="K2145">
        <f>ROUND(VLOOKUP($C2145,NHGIS!$A$2:$H$4300,COLUMN(NHGIS!F$1))*$F2145,0)</f>
        <v>204</v>
      </c>
      <c r="L2145">
        <f>ROUND(VLOOKUP($C2145,NHGIS!$A$2:$H$4300,COLUMN(NHGIS!G$1))*$F2145,0)</f>
        <v>115</v>
      </c>
      <c r="M2145">
        <f>ROUND(VLOOKUP($C2145,NHGIS!$A$2:$H$4300,COLUMN(NHGIS!H$1))*$F2145,0)</f>
        <v>607</v>
      </c>
    </row>
    <row r="2146" spans="1:13" x14ac:dyDescent="0.2">
      <c r="A2146">
        <v>1</v>
      </c>
      <c r="B2146" t="s">
        <v>17</v>
      </c>
      <c r="C2146">
        <v>2150</v>
      </c>
      <c r="D2146">
        <f>SUMIFS('MPO Data'!D:D,'MPO Data'!C:C,TAZ!C2146)</f>
        <v>373</v>
      </c>
      <c r="E2146">
        <f>SUMIFS(NHGIS!B:B,NHGIS!A:A,TAZ!C2146)</f>
        <v>347</v>
      </c>
      <c r="F2146">
        <f t="shared" si="66"/>
        <v>373</v>
      </c>
      <c r="G2146">
        <f t="shared" si="67"/>
        <v>301</v>
      </c>
      <c r="H2146">
        <f>ROUND(VLOOKUP($C2146,NHGIS!$A$2:$H$4300,COLUMN(NHGIS!C$1))*F2146,0)</f>
        <v>72</v>
      </c>
      <c r="I2146">
        <f>ROUND(VLOOKUP($C2146,NHGIS!$A$2:$H$4300,COLUMN(NHGIS!D$1))*$F2146,0)</f>
        <v>71</v>
      </c>
      <c r="J2146">
        <f>ROUND(VLOOKUP($C2146,NHGIS!$A$2:$H$4300,COLUMN(NHGIS!E$1))*$F2146,0)</f>
        <v>51</v>
      </c>
      <c r="K2146">
        <f>ROUND(VLOOKUP($C2146,NHGIS!$A$2:$H$4300,COLUMN(NHGIS!F$1))*$F2146,0)</f>
        <v>100</v>
      </c>
      <c r="L2146">
        <f>ROUND(VLOOKUP($C2146,NHGIS!$A$2:$H$4300,COLUMN(NHGIS!G$1))*$F2146,0)</f>
        <v>43</v>
      </c>
      <c r="M2146">
        <f>ROUND(VLOOKUP($C2146,NHGIS!$A$2:$H$4300,COLUMN(NHGIS!H$1))*$F2146,0)</f>
        <v>109</v>
      </c>
    </row>
    <row r="2147" spans="1:13" x14ac:dyDescent="0.2">
      <c r="A2147">
        <v>1</v>
      </c>
      <c r="B2147" t="s">
        <v>17</v>
      </c>
      <c r="C2147">
        <v>2151</v>
      </c>
      <c r="D2147">
        <f>SUMIFS('MPO Data'!D:D,'MPO Data'!C:C,TAZ!C2147)</f>
        <v>491</v>
      </c>
      <c r="E2147">
        <f>SUMIFS(NHGIS!B:B,NHGIS!A:A,TAZ!C2147)</f>
        <v>442</v>
      </c>
      <c r="F2147">
        <f t="shared" si="66"/>
        <v>491</v>
      </c>
      <c r="G2147">
        <f t="shared" si="67"/>
        <v>293</v>
      </c>
      <c r="H2147">
        <f>ROUND(VLOOKUP($C2147,NHGIS!$A$2:$H$4300,COLUMN(NHGIS!C$1))*F2147,0)</f>
        <v>198</v>
      </c>
      <c r="I2147">
        <f>ROUND(VLOOKUP($C2147,NHGIS!$A$2:$H$4300,COLUMN(NHGIS!D$1))*$F2147,0)</f>
        <v>219</v>
      </c>
      <c r="J2147">
        <f>ROUND(VLOOKUP($C2147,NHGIS!$A$2:$H$4300,COLUMN(NHGIS!E$1))*$F2147,0)</f>
        <v>119</v>
      </c>
      <c r="K2147">
        <f>ROUND(VLOOKUP($C2147,NHGIS!$A$2:$H$4300,COLUMN(NHGIS!F$1))*$F2147,0)</f>
        <v>49</v>
      </c>
      <c r="L2147">
        <f>ROUND(VLOOKUP($C2147,NHGIS!$A$2:$H$4300,COLUMN(NHGIS!G$1))*$F2147,0)</f>
        <v>60</v>
      </c>
      <c r="M2147">
        <f>ROUND(VLOOKUP($C2147,NHGIS!$A$2:$H$4300,COLUMN(NHGIS!H$1))*$F2147,0)</f>
        <v>44</v>
      </c>
    </row>
    <row r="2148" spans="1:13" x14ac:dyDescent="0.2">
      <c r="A2148">
        <v>1</v>
      </c>
      <c r="B2148" t="s">
        <v>17</v>
      </c>
      <c r="C2148">
        <v>2152</v>
      </c>
      <c r="D2148">
        <f>SUMIFS('MPO Data'!D:D,'MPO Data'!C:C,TAZ!C2148)</f>
        <v>433</v>
      </c>
      <c r="E2148">
        <f>SUMIFS(NHGIS!B:B,NHGIS!A:A,TAZ!C2148)</f>
        <v>382</v>
      </c>
      <c r="F2148">
        <f t="shared" si="66"/>
        <v>433</v>
      </c>
      <c r="G2148">
        <f t="shared" si="67"/>
        <v>329</v>
      </c>
      <c r="H2148">
        <f>ROUND(VLOOKUP($C2148,NHGIS!$A$2:$H$4300,COLUMN(NHGIS!C$1))*F2148,0)</f>
        <v>104</v>
      </c>
      <c r="I2148">
        <f>ROUND(VLOOKUP($C2148,NHGIS!$A$2:$H$4300,COLUMN(NHGIS!D$1))*$F2148,0)</f>
        <v>15</v>
      </c>
      <c r="J2148">
        <f>ROUND(VLOOKUP($C2148,NHGIS!$A$2:$H$4300,COLUMN(NHGIS!E$1))*$F2148,0)</f>
        <v>78</v>
      </c>
      <c r="K2148">
        <f>ROUND(VLOOKUP($C2148,NHGIS!$A$2:$H$4300,COLUMN(NHGIS!F$1))*$F2148,0)</f>
        <v>23</v>
      </c>
      <c r="L2148">
        <f>ROUND(VLOOKUP($C2148,NHGIS!$A$2:$H$4300,COLUMN(NHGIS!G$1))*$F2148,0)</f>
        <v>112</v>
      </c>
      <c r="M2148">
        <f>ROUND(VLOOKUP($C2148,NHGIS!$A$2:$H$4300,COLUMN(NHGIS!H$1))*$F2148,0)</f>
        <v>205</v>
      </c>
    </row>
    <row r="2149" spans="1:13" x14ac:dyDescent="0.2">
      <c r="A2149">
        <v>1</v>
      </c>
      <c r="B2149" t="s">
        <v>17</v>
      </c>
      <c r="C2149">
        <v>2153</v>
      </c>
      <c r="D2149">
        <f>SUMIFS('MPO Data'!D:D,'MPO Data'!C:C,TAZ!C2149)</f>
        <v>437</v>
      </c>
      <c r="E2149">
        <f>SUMIFS(NHGIS!B:B,NHGIS!A:A,TAZ!C2149)</f>
        <v>387</v>
      </c>
      <c r="F2149">
        <f t="shared" si="66"/>
        <v>437</v>
      </c>
      <c r="G2149">
        <f t="shared" si="67"/>
        <v>281</v>
      </c>
      <c r="H2149">
        <f>ROUND(VLOOKUP($C2149,NHGIS!$A$2:$H$4300,COLUMN(NHGIS!C$1))*F2149,0)</f>
        <v>156</v>
      </c>
      <c r="I2149">
        <f>ROUND(VLOOKUP($C2149,NHGIS!$A$2:$H$4300,COLUMN(NHGIS!D$1))*$F2149,0)</f>
        <v>18</v>
      </c>
      <c r="J2149">
        <f>ROUND(VLOOKUP($C2149,NHGIS!$A$2:$H$4300,COLUMN(NHGIS!E$1))*$F2149,0)</f>
        <v>34</v>
      </c>
      <c r="K2149">
        <f>ROUND(VLOOKUP($C2149,NHGIS!$A$2:$H$4300,COLUMN(NHGIS!F$1))*$F2149,0)</f>
        <v>62</v>
      </c>
      <c r="L2149">
        <f>ROUND(VLOOKUP($C2149,NHGIS!$A$2:$H$4300,COLUMN(NHGIS!G$1))*$F2149,0)</f>
        <v>67</v>
      </c>
      <c r="M2149">
        <f>ROUND(VLOOKUP($C2149,NHGIS!$A$2:$H$4300,COLUMN(NHGIS!H$1))*$F2149,0)</f>
        <v>256</v>
      </c>
    </row>
    <row r="2150" spans="1:13" x14ac:dyDescent="0.2">
      <c r="A2150">
        <v>1</v>
      </c>
      <c r="B2150" t="s">
        <v>17</v>
      </c>
      <c r="C2150">
        <v>2154</v>
      </c>
      <c r="D2150">
        <f>SUMIFS('MPO Data'!D:D,'MPO Data'!C:C,TAZ!C2150)</f>
        <v>358</v>
      </c>
      <c r="E2150">
        <f>SUMIFS(NHGIS!B:B,NHGIS!A:A,TAZ!C2150)</f>
        <v>413</v>
      </c>
      <c r="F2150">
        <f t="shared" si="66"/>
        <v>358</v>
      </c>
      <c r="G2150">
        <f t="shared" si="67"/>
        <v>206</v>
      </c>
      <c r="H2150">
        <f>ROUND(VLOOKUP($C2150,NHGIS!$A$2:$H$4300,COLUMN(NHGIS!C$1))*F2150,0)</f>
        <v>152</v>
      </c>
      <c r="I2150">
        <f>ROUND(VLOOKUP($C2150,NHGIS!$A$2:$H$4300,COLUMN(NHGIS!D$1))*$F2150,0)</f>
        <v>74</v>
      </c>
      <c r="J2150">
        <f>ROUND(VLOOKUP($C2150,NHGIS!$A$2:$H$4300,COLUMN(NHGIS!E$1))*$F2150,0)</f>
        <v>96</v>
      </c>
      <c r="K2150">
        <f>ROUND(VLOOKUP($C2150,NHGIS!$A$2:$H$4300,COLUMN(NHGIS!F$1))*$F2150,0)</f>
        <v>88</v>
      </c>
      <c r="L2150">
        <f>ROUND(VLOOKUP($C2150,NHGIS!$A$2:$H$4300,COLUMN(NHGIS!G$1))*$F2150,0)</f>
        <v>46</v>
      </c>
      <c r="M2150">
        <f>ROUND(VLOOKUP($C2150,NHGIS!$A$2:$H$4300,COLUMN(NHGIS!H$1))*$F2150,0)</f>
        <v>54</v>
      </c>
    </row>
    <row r="2151" spans="1:13" x14ac:dyDescent="0.2">
      <c r="A2151">
        <v>1</v>
      </c>
      <c r="B2151" t="s">
        <v>17</v>
      </c>
      <c r="C2151">
        <v>2155</v>
      </c>
      <c r="D2151">
        <f>SUMIFS('MPO Data'!D:D,'MPO Data'!C:C,TAZ!C2151)</f>
        <v>391</v>
      </c>
      <c r="E2151">
        <f>SUMIFS(NHGIS!B:B,NHGIS!A:A,TAZ!C2151)</f>
        <v>398</v>
      </c>
      <c r="F2151">
        <f t="shared" si="66"/>
        <v>391</v>
      </c>
      <c r="G2151">
        <f t="shared" si="67"/>
        <v>144</v>
      </c>
      <c r="H2151">
        <f>ROUND(VLOOKUP($C2151,NHGIS!$A$2:$H$4300,COLUMN(NHGIS!C$1))*F2151,0)</f>
        <v>247</v>
      </c>
      <c r="I2151">
        <f>ROUND(VLOOKUP($C2151,NHGIS!$A$2:$H$4300,COLUMN(NHGIS!D$1))*$F2151,0)</f>
        <v>101</v>
      </c>
      <c r="J2151">
        <f>ROUND(VLOOKUP($C2151,NHGIS!$A$2:$H$4300,COLUMN(NHGIS!E$1))*$F2151,0)</f>
        <v>86</v>
      </c>
      <c r="K2151">
        <f>ROUND(VLOOKUP($C2151,NHGIS!$A$2:$H$4300,COLUMN(NHGIS!F$1))*$F2151,0)</f>
        <v>77</v>
      </c>
      <c r="L2151">
        <f>ROUND(VLOOKUP($C2151,NHGIS!$A$2:$H$4300,COLUMN(NHGIS!G$1))*$F2151,0)</f>
        <v>64</v>
      </c>
      <c r="M2151">
        <f>ROUND(VLOOKUP($C2151,NHGIS!$A$2:$H$4300,COLUMN(NHGIS!H$1))*$F2151,0)</f>
        <v>63</v>
      </c>
    </row>
    <row r="2152" spans="1:13" x14ac:dyDescent="0.2">
      <c r="A2152">
        <v>1</v>
      </c>
      <c r="B2152" t="s">
        <v>17</v>
      </c>
      <c r="C2152">
        <v>2156</v>
      </c>
      <c r="D2152">
        <f>SUMIFS('MPO Data'!D:D,'MPO Data'!C:C,TAZ!C2152)</f>
        <v>431</v>
      </c>
      <c r="E2152">
        <f>SUMIFS(NHGIS!B:B,NHGIS!A:A,TAZ!C2152)</f>
        <v>589</v>
      </c>
      <c r="F2152">
        <f t="shared" si="66"/>
        <v>431</v>
      </c>
      <c r="G2152">
        <f t="shared" si="67"/>
        <v>280</v>
      </c>
      <c r="H2152">
        <f>ROUND(VLOOKUP($C2152,NHGIS!$A$2:$H$4300,COLUMN(NHGIS!C$1))*F2152,0)</f>
        <v>151</v>
      </c>
      <c r="I2152">
        <f>ROUND(VLOOKUP($C2152,NHGIS!$A$2:$H$4300,COLUMN(NHGIS!D$1))*$F2152,0)</f>
        <v>163</v>
      </c>
      <c r="J2152">
        <f>ROUND(VLOOKUP($C2152,NHGIS!$A$2:$H$4300,COLUMN(NHGIS!E$1))*$F2152,0)</f>
        <v>75</v>
      </c>
      <c r="K2152">
        <f>ROUND(VLOOKUP($C2152,NHGIS!$A$2:$H$4300,COLUMN(NHGIS!F$1))*$F2152,0)</f>
        <v>79</v>
      </c>
      <c r="L2152">
        <f>ROUND(VLOOKUP($C2152,NHGIS!$A$2:$H$4300,COLUMN(NHGIS!G$1))*$F2152,0)</f>
        <v>55</v>
      </c>
      <c r="M2152">
        <f>ROUND(VLOOKUP($C2152,NHGIS!$A$2:$H$4300,COLUMN(NHGIS!H$1))*$F2152,0)</f>
        <v>59</v>
      </c>
    </row>
    <row r="2153" spans="1:13" x14ac:dyDescent="0.2">
      <c r="A2153">
        <v>1</v>
      </c>
      <c r="B2153" t="s">
        <v>17</v>
      </c>
      <c r="C2153">
        <v>2157</v>
      </c>
      <c r="D2153">
        <f>SUMIFS('MPO Data'!D:D,'MPO Data'!C:C,TAZ!C2153)</f>
        <v>486</v>
      </c>
      <c r="E2153">
        <f>SUMIFS(NHGIS!B:B,NHGIS!A:A,TAZ!C2153)</f>
        <v>597</v>
      </c>
      <c r="F2153">
        <f t="shared" si="66"/>
        <v>486</v>
      </c>
      <c r="G2153">
        <f t="shared" si="67"/>
        <v>331</v>
      </c>
      <c r="H2153">
        <f>ROUND(VLOOKUP($C2153,NHGIS!$A$2:$H$4300,COLUMN(NHGIS!C$1))*F2153,0)</f>
        <v>155</v>
      </c>
      <c r="I2153">
        <f>ROUND(VLOOKUP($C2153,NHGIS!$A$2:$H$4300,COLUMN(NHGIS!D$1))*$F2153,0)</f>
        <v>55</v>
      </c>
      <c r="J2153">
        <f>ROUND(VLOOKUP($C2153,NHGIS!$A$2:$H$4300,COLUMN(NHGIS!E$1))*$F2153,0)</f>
        <v>179</v>
      </c>
      <c r="K2153">
        <f>ROUND(VLOOKUP($C2153,NHGIS!$A$2:$H$4300,COLUMN(NHGIS!F$1))*$F2153,0)</f>
        <v>90</v>
      </c>
      <c r="L2153">
        <f>ROUND(VLOOKUP($C2153,NHGIS!$A$2:$H$4300,COLUMN(NHGIS!G$1))*$F2153,0)</f>
        <v>45</v>
      </c>
      <c r="M2153">
        <f>ROUND(VLOOKUP($C2153,NHGIS!$A$2:$H$4300,COLUMN(NHGIS!H$1))*$F2153,0)</f>
        <v>116</v>
      </c>
    </row>
    <row r="2154" spans="1:13" x14ac:dyDescent="0.2">
      <c r="A2154">
        <v>1</v>
      </c>
      <c r="B2154" t="s">
        <v>17</v>
      </c>
      <c r="C2154">
        <v>2158</v>
      </c>
      <c r="D2154">
        <f>SUMIFS('MPO Data'!D:D,'MPO Data'!C:C,TAZ!C2154)</f>
        <v>302</v>
      </c>
      <c r="E2154">
        <f>SUMIFS(NHGIS!B:B,NHGIS!A:A,TAZ!C2154)</f>
        <v>360</v>
      </c>
      <c r="F2154">
        <f t="shared" si="66"/>
        <v>302</v>
      </c>
      <c r="G2154">
        <f t="shared" si="67"/>
        <v>171</v>
      </c>
      <c r="H2154">
        <f>ROUND(VLOOKUP($C2154,NHGIS!$A$2:$H$4300,COLUMN(NHGIS!C$1))*F2154,0)</f>
        <v>131</v>
      </c>
      <c r="I2154">
        <f>ROUND(VLOOKUP($C2154,NHGIS!$A$2:$H$4300,COLUMN(NHGIS!D$1))*$F2154,0)</f>
        <v>93</v>
      </c>
      <c r="J2154">
        <f>ROUND(VLOOKUP($C2154,NHGIS!$A$2:$H$4300,COLUMN(NHGIS!E$1))*$F2154,0)</f>
        <v>50</v>
      </c>
      <c r="K2154">
        <f>ROUND(VLOOKUP($C2154,NHGIS!$A$2:$H$4300,COLUMN(NHGIS!F$1))*$F2154,0)</f>
        <v>73</v>
      </c>
      <c r="L2154">
        <f>ROUND(VLOOKUP($C2154,NHGIS!$A$2:$H$4300,COLUMN(NHGIS!G$1))*$F2154,0)</f>
        <v>39</v>
      </c>
      <c r="M2154">
        <f>ROUND(VLOOKUP($C2154,NHGIS!$A$2:$H$4300,COLUMN(NHGIS!H$1))*$F2154,0)</f>
        <v>46</v>
      </c>
    </row>
    <row r="2155" spans="1:13" x14ac:dyDescent="0.2">
      <c r="A2155">
        <v>1</v>
      </c>
      <c r="B2155" t="s">
        <v>17</v>
      </c>
      <c r="C2155">
        <v>2159</v>
      </c>
      <c r="D2155">
        <f>SUMIFS('MPO Data'!D:D,'MPO Data'!C:C,TAZ!C2155)</f>
        <v>529</v>
      </c>
      <c r="E2155">
        <f>SUMIFS(NHGIS!B:B,NHGIS!A:A,TAZ!C2155)</f>
        <v>441</v>
      </c>
      <c r="F2155">
        <f t="shared" si="66"/>
        <v>529</v>
      </c>
      <c r="G2155">
        <f t="shared" si="67"/>
        <v>218</v>
      </c>
      <c r="H2155">
        <f>ROUND(VLOOKUP($C2155,NHGIS!$A$2:$H$4300,COLUMN(NHGIS!C$1))*F2155,0)</f>
        <v>311</v>
      </c>
      <c r="I2155">
        <f>ROUND(VLOOKUP($C2155,NHGIS!$A$2:$H$4300,COLUMN(NHGIS!D$1))*$F2155,0)</f>
        <v>104</v>
      </c>
      <c r="J2155">
        <f>ROUND(VLOOKUP($C2155,NHGIS!$A$2:$H$4300,COLUMN(NHGIS!E$1))*$F2155,0)</f>
        <v>163</v>
      </c>
      <c r="K2155">
        <f>ROUND(VLOOKUP($C2155,NHGIS!$A$2:$H$4300,COLUMN(NHGIS!F$1))*$F2155,0)</f>
        <v>91</v>
      </c>
      <c r="L2155">
        <f>ROUND(VLOOKUP($C2155,NHGIS!$A$2:$H$4300,COLUMN(NHGIS!G$1))*$F2155,0)</f>
        <v>92</v>
      </c>
      <c r="M2155">
        <f>ROUND(VLOOKUP($C2155,NHGIS!$A$2:$H$4300,COLUMN(NHGIS!H$1))*$F2155,0)</f>
        <v>78</v>
      </c>
    </row>
    <row r="2156" spans="1:13" x14ac:dyDescent="0.2">
      <c r="A2156">
        <v>1</v>
      </c>
      <c r="B2156" t="s">
        <v>17</v>
      </c>
      <c r="C2156">
        <v>2160</v>
      </c>
      <c r="D2156">
        <f>SUMIFS('MPO Data'!D:D,'MPO Data'!C:C,TAZ!C2156)</f>
        <v>1090</v>
      </c>
      <c r="E2156">
        <f>SUMIFS(NHGIS!B:B,NHGIS!A:A,TAZ!C2156)</f>
        <v>1012</v>
      </c>
      <c r="F2156">
        <f t="shared" si="66"/>
        <v>1090</v>
      </c>
      <c r="G2156">
        <f t="shared" si="67"/>
        <v>891</v>
      </c>
      <c r="H2156">
        <f>ROUND(VLOOKUP($C2156,NHGIS!$A$2:$H$4300,COLUMN(NHGIS!C$1))*F2156,0)</f>
        <v>199</v>
      </c>
      <c r="I2156">
        <f>ROUND(VLOOKUP($C2156,NHGIS!$A$2:$H$4300,COLUMN(NHGIS!D$1))*$F2156,0)</f>
        <v>134</v>
      </c>
      <c r="J2156">
        <f>ROUND(VLOOKUP($C2156,NHGIS!$A$2:$H$4300,COLUMN(NHGIS!E$1))*$F2156,0)</f>
        <v>127</v>
      </c>
      <c r="K2156">
        <f>ROUND(VLOOKUP($C2156,NHGIS!$A$2:$H$4300,COLUMN(NHGIS!F$1))*$F2156,0)</f>
        <v>171</v>
      </c>
      <c r="L2156">
        <f>ROUND(VLOOKUP($C2156,NHGIS!$A$2:$H$4300,COLUMN(NHGIS!G$1))*$F2156,0)</f>
        <v>131</v>
      </c>
      <c r="M2156">
        <f>ROUND(VLOOKUP($C2156,NHGIS!$A$2:$H$4300,COLUMN(NHGIS!H$1))*$F2156,0)</f>
        <v>527</v>
      </c>
    </row>
    <row r="2157" spans="1:13" x14ac:dyDescent="0.2">
      <c r="A2157">
        <v>1</v>
      </c>
      <c r="B2157" t="s">
        <v>17</v>
      </c>
      <c r="C2157">
        <v>2161</v>
      </c>
      <c r="D2157">
        <f>SUMIFS('MPO Data'!D:D,'MPO Data'!C:C,TAZ!C2157)</f>
        <v>648</v>
      </c>
      <c r="E2157">
        <f>SUMIFS(NHGIS!B:B,NHGIS!A:A,TAZ!C2157)</f>
        <v>585</v>
      </c>
      <c r="F2157">
        <f t="shared" si="66"/>
        <v>648</v>
      </c>
      <c r="G2157">
        <f t="shared" si="67"/>
        <v>528</v>
      </c>
      <c r="H2157">
        <f>ROUND(VLOOKUP($C2157,NHGIS!$A$2:$H$4300,COLUMN(NHGIS!C$1))*F2157,0)</f>
        <v>120</v>
      </c>
      <c r="I2157">
        <f>ROUND(VLOOKUP($C2157,NHGIS!$A$2:$H$4300,COLUMN(NHGIS!D$1))*$F2157,0)</f>
        <v>189</v>
      </c>
      <c r="J2157">
        <f>ROUND(VLOOKUP($C2157,NHGIS!$A$2:$H$4300,COLUMN(NHGIS!E$1))*$F2157,0)</f>
        <v>200</v>
      </c>
      <c r="K2157">
        <f>ROUND(VLOOKUP($C2157,NHGIS!$A$2:$H$4300,COLUMN(NHGIS!F$1))*$F2157,0)</f>
        <v>100</v>
      </c>
      <c r="L2157">
        <f>ROUND(VLOOKUP($C2157,NHGIS!$A$2:$H$4300,COLUMN(NHGIS!G$1))*$F2157,0)</f>
        <v>66</v>
      </c>
      <c r="M2157">
        <f>ROUND(VLOOKUP($C2157,NHGIS!$A$2:$H$4300,COLUMN(NHGIS!H$1))*$F2157,0)</f>
        <v>92</v>
      </c>
    </row>
    <row r="2158" spans="1:13" x14ac:dyDescent="0.2">
      <c r="A2158">
        <v>1</v>
      </c>
      <c r="B2158" t="s">
        <v>17</v>
      </c>
      <c r="C2158">
        <v>2162</v>
      </c>
      <c r="D2158">
        <f>SUMIFS('MPO Data'!D:D,'MPO Data'!C:C,TAZ!C2158)</f>
        <v>647</v>
      </c>
      <c r="E2158">
        <f>SUMIFS(NHGIS!B:B,NHGIS!A:A,TAZ!C2158)</f>
        <v>632</v>
      </c>
      <c r="F2158">
        <f t="shared" si="66"/>
        <v>647</v>
      </c>
      <c r="G2158">
        <f t="shared" si="67"/>
        <v>376</v>
      </c>
      <c r="H2158">
        <f>ROUND(VLOOKUP($C2158,NHGIS!$A$2:$H$4300,COLUMN(NHGIS!C$1))*F2158,0)</f>
        <v>271</v>
      </c>
      <c r="I2158">
        <f>ROUND(VLOOKUP($C2158,NHGIS!$A$2:$H$4300,COLUMN(NHGIS!D$1))*$F2158,0)</f>
        <v>187</v>
      </c>
      <c r="J2158">
        <f>ROUND(VLOOKUP($C2158,NHGIS!$A$2:$H$4300,COLUMN(NHGIS!E$1))*$F2158,0)</f>
        <v>206</v>
      </c>
      <c r="K2158">
        <f>ROUND(VLOOKUP($C2158,NHGIS!$A$2:$H$4300,COLUMN(NHGIS!F$1))*$F2158,0)</f>
        <v>123</v>
      </c>
      <c r="L2158">
        <f>ROUND(VLOOKUP($C2158,NHGIS!$A$2:$H$4300,COLUMN(NHGIS!G$1))*$F2158,0)</f>
        <v>103</v>
      </c>
      <c r="M2158">
        <f>ROUND(VLOOKUP($C2158,NHGIS!$A$2:$H$4300,COLUMN(NHGIS!H$1))*$F2158,0)</f>
        <v>28</v>
      </c>
    </row>
    <row r="2159" spans="1:13" x14ac:dyDescent="0.2">
      <c r="A2159">
        <v>1</v>
      </c>
      <c r="B2159" t="s">
        <v>17</v>
      </c>
      <c r="C2159">
        <v>2163</v>
      </c>
      <c r="D2159">
        <f>SUMIFS('MPO Data'!D:D,'MPO Data'!C:C,TAZ!C2159)</f>
        <v>267</v>
      </c>
      <c r="E2159">
        <f>SUMIFS(NHGIS!B:B,NHGIS!A:A,TAZ!C2159)</f>
        <v>200</v>
      </c>
      <c r="F2159">
        <f t="shared" si="66"/>
        <v>267</v>
      </c>
      <c r="G2159">
        <f t="shared" si="67"/>
        <v>228</v>
      </c>
      <c r="H2159">
        <f>ROUND(VLOOKUP($C2159,NHGIS!$A$2:$H$4300,COLUMN(NHGIS!C$1))*F2159,0)</f>
        <v>39</v>
      </c>
      <c r="I2159">
        <f>ROUND(VLOOKUP($C2159,NHGIS!$A$2:$H$4300,COLUMN(NHGIS!D$1))*$F2159,0)</f>
        <v>36</v>
      </c>
      <c r="J2159">
        <f>ROUND(VLOOKUP($C2159,NHGIS!$A$2:$H$4300,COLUMN(NHGIS!E$1))*$F2159,0)</f>
        <v>20</v>
      </c>
      <c r="K2159">
        <f>ROUND(VLOOKUP($C2159,NHGIS!$A$2:$H$4300,COLUMN(NHGIS!F$1))*$F2159,0)</f>
        <v>93</v>
      </c>
      <c r="L2159">
        <f>ROUND(VLOOKUP($C2159,NHGIS!$A$2:$H$4300,COLUMN(NHGIS!G$1))*$F2159,0)</f>
        <v>8</v>
      </c>
      <c r="M2159">
        <f>ROUND(VLOOKUP($C2159,NHGIS!$A$2:$H$4300,COLUMN(NHGIS!H$1))*$F2159,0)</f>
        <v>109</v>
      </c>
    </row>
    <row r="2160" spans="1:13" x14ac:dyDescent="0.2">
      <c r="A2160">
        <v>1</v>
      </c>
      <c r="B2160" t="s">
        <v>17</v>
      </c>
      <c r="C2160">
        <v>2164</v>
      </c>
      <c r="D2160">
        <f>SUMIFS('MPO Data'!D:D,'MPO Data'!C:C,TAZ!C2160)</f>
        <v>1014</v>
      </c>
      <c r="E2160">
        <f>SUMIFS(NHGIS!B:B,NHGIS!A:A,TAZ!C2160)</f>
        <v>1095</v>
      </c>
      <c r="F2160">
        <f t="shared" si="66"/>
        <v>1014</v>
      </c>
      <c r="G2160">
        <f t="shared" si="67"/>
        <v>872</v>
      </c>
      <c r="H2160">
        <f>ROUND(VLOOKUP($C2160,NHGIS!$A$2:$H$4300,COLUMN(NHGIS!C$1))*F2160,0)</f>
        <v>142</v>
      </c>
      <c r="I2160">
        <f>ROUND(VLOOKUP($C2160,NHGIS!$A$2:$H$4300,COLUMN(NHGIS!D$1))*$F2160,0)</f>
        <v>190</v>
      </c>
      <c r="J2160">
        <f>ROUND(VLOOKUP($C2160,NHGIS!$A$2:$H$4300,COLUMN(NHGIS!E$1))*$F2160,0)</f>
        <v>235</v>
      </c>
      <c r="K2160">
        <f>ROUND(VLOOKUP($C2160,NHGIS!$A$2:$H$4300,COLUMN(NHGIS!F$1))*$F2160,0)</f>
        <v>167</v>
      </c>
      <c r="L2160">
        <f>ROUND(VLOOKUP($C2160,NHGIS!$A$2:$H$4300,COLUMN(NHGIS!G$1))*$F2160,0)</f>
        <v>127</v>
      </c>
      <c r="M2160">
        <f>ROUND(VLOOKUP($C2160,NHGIS!$A$2:$H$4300,COLUMN(NHGIS!H$1))*$F2160,0)</f>
        <v>295</v>
      </c>
    </row>
    <row r="2161" spans="1:13" x14ac:dyDescent="0.2">
      <c r="A2161">
        <v>1</v>
      </c>
      <c r="B2161" t="s">
        <v>17</v>
      </c>
      <c r="C2161">
        <v>2165</v>
      </c>
      <c r="D2161">
        <f>SUMIFS('MPO Data'!D:D,'MPO Data'!C:C,TAZ!C2161)</f>
        <v>881</v>
      </c>
      <c r="E2161">
        <f>SUMIFS(NHGIS!B:B,NHGIS!A:A,TAZ!C2161)</f>
        <v>863</v>
      </c>
      <c r="F2161">
        <f t="shared" si="66"/>
        <v>881</v>
      </c>
      <c r="G2161">
        <f t="shared" si="67"/>
        <v>819</v>
      </c>
      <c r="H2161">
        <f>ROUND(VLOOKUP($C2161,NHGIS!$A$2:$H$4300,COLUMN(NHGIS!C$1))*F2161,0)</f>
        <v>62</v>
      </c>
      <c r="I2161">
        <f>ROUND(VLOOKUP($C2161,NHGIS!$A$2:$H$4300,COLUMN(NHGIS!D$1))*$F2161,0)</f>
        <v>360</v>
      </c>
      <c r="J2161">
        <f>ROUND(VLOOKUP($C2161,NHGIS!$A$2:$H$4300,COLUMN(NHGIS!E$1))*$F2161,0)</f>
        <v>129</v>
      </c>
      <c r="K2161">
        <f>ROUND(VLOOKUP($C2161,NHGIS!$A$2:$H$4300,COLUMN(NHGIS!F$1))*$F2161,0)</f>
        <v>55</v>
      </c>
      <c r="L2161">
        <f>ROUND(VLOOKUP($C2161,NHGIS!$A$2:$H$4300,COLUMN(NHGIS!G$1))*$F2161,0)</f>
        <v>124</v>
      </c>
      <c r="M2161">
        <f>ROUND(VLOOKUP($C2161,NHGIS!$A$2:$H$4300,COLUMN(NHGIS!H$1))*$F2161,0)</f>
        <v>213</v>
      </c>
    </row>
    <row r="2162" spans="1:13" x14ac:dyDescent="0.2">
      <c r="A2162">
        <v>1</v>
      </c>
      <c r="B2162" t="s">
        <v>17</v>
      </c>
      <c r="C2162">
        <v>2166</v>
      </c>
      <c r="D2162">
        <f>SUMIFS('MPO Data'!D:D,'MPO Data'!C:C,TAZ!C2162)</f>
        <v>676</v>
      </c>
      <c r="E2162">
        <f>SUMIFS(NHGIS!B:B,NHGIS!A:A,TAZ!C2162)</f>
        <v>706</v>
      </c>
      <c r="F2162">
        <f t="shared" si="66"/>
        <v>676</v>
      </c>
      <c r="G2162">
        <f t="shared" si="67"/>
        <v>545</v>
      </c>
      <c r="H2162">
        <f>ROUND(VLOOKUP($C2162,NHGIS!$A$2:$H$4300,COLUMN(NHGIS!C$1))*F2162,0)</f>
        <v>131</v>
      </c>
      <c r="I2162">
        <f>ROUND(VLOOKUP($C2162,NHGIS!$A$2:$H$4300,COLUMN(NHGIS!D$1))*$F2162,0)</f>
        <v>194</v>
      </c>
      <c r="J2162">
        <f>ROUND(VLOOKUP($C2162,NHGIS!$A$2:$H$4300,COLUMN(NHGIS!E$1))*$F2162,0)</f>
        <v>149</v>
      </c>
      <c r="K2162">
        <f>ROUND(VLOOKUP($C2162,NHGIS!$A$2:$H$4300,COLUMN(NHGIS!F$1))*$F2162,0)</f>
        <v>226</v>
      </c>
      <c r="L2162">
        <f>ROUND(VLOOKUP($C2162,NHGIS!$A$2:$H$4300,COLUMN(NHGIS!G$1))*$F2162,0)</f>
        <v>60</v>
      </c>
      <c r="M2162">
        <f>ROUND(VLOOKUP($C2162,NHGIS!$A$2:$H$4300,COLUMN(NHGIS!H$1))*$F2162,0)</f>
        <v>46</v>
      </c>
    </row>
    <row r="2163" spans="1:13" x14ac:dyDescent="0.2">
      <c r="A2163">
        <v>1</v>
      </c>
      <c r="B2163" t="s">
        <v>17</v>
      </c>
      <c r="C2163">
        <v>2167</v>
      </c>
      <c r="D2163">
        <f>SUMIFS('MPO Data'!D:D,'MPO Data'!C:C,TAZ!C2163)</f>
        <v>558</v>
      </c>
      <c r="E2163">
        <f>SUMIFS(NHGIS!B:B,NHGIS!A:A,TAZ!C2163)</f>
        <v>530</v>
      </c>
      <c r="F2163">
        <f t="shared" si="66"/>
        <v>558</v>
      </c>
      <c r="G2163">
        <f t="shared" si="67"/>
        <v>417</v>
      </c>
      <c r="H2163">
        <f>ROUND(VLOOKUP($C2163,NHGIS!$A$2:$H$4300,COLUMN(NHGIS!C$1))*F2163,0)</f>
        <v>141</v>
      </c>
      <c r="I2163">
        <f>ROUND(VLOOKUP($C2163,NHGIS!$A$2:$H$4300,COLUMN(NHGIS!D$1))*$F2163,0)</f>
        <v>201</v>
      </c>
      <c r="J2163">
        <f>ROUND(VLOOKUP($C2163,NHGIS!$A$2:$H$4300,COLUMN(NHGIS!E$1))*$F2163,0)</f>
        <v>151</v>
      </c>
      <c r="K2163">
        <f>ROUND(VLOOKUP($C2163,NHGIS!$A$2:$H$4300,COLUMN(NHGIS!F$1))*$F2163,0)</f>
        <v>94</v>
      </c>
      <c r="L2163">
        <f>ROUND(VLOOKUP($C2163,NHGIS!$A$2:$H$4300,COLUMN(NHGIS!G$1))*$F2163,0)</f>
        <v>93</v>
      </c>
      <c r="M2163">
        <f>ROUND(VLOOKUP($C2163,NHGIS!$A$2:$H$4300,COLUMN(NHGIS!H$1))*$F2163,0)</f>
        <v>20</v>
      </c>
    </row>
    <row r="2164" spans="1:13" x14ac:dyDescent="0.2">
      <c r="A2164">
        <v>1</v>
      </c>
      <c r="B2164" t="s">
        <v>17</v>
      </c>
      <c r="C2164">
        <v>2168</v>
      </c>
      <c r="D2164">
        <f>SUMIFS('MPO Data'!D:D,'MPO Data'!C:C,TAZ!C2164)</f>
        <v>402</v>
      </c>
      <c r="E2164">
        <f>SUMIFS(NHGIS!B:B,NHGIS!A:A,TAZ!C2164)</f>
        <v>452</v>
      </c>
      <c r="F2164">
        <f t="shared" si="66"/>
        <v>402</v>
      </c>
      <c r="G2164">
        <f t="shared" si="67"/>
        <v>353</v>
      </c>
      <c r="H2164">
        <f>ROUND(VLOOKUP($C2164,NHGIS!$A$2:$H$4300,COLUMN(NHGIS!C$1))*F2164,0)</f>
        <v>49</v>
      </c>
      <c r="I2164">
        <f>ROUND(VLOOKUP($C2164,NHGIS!$A$2:$H$4300,COLUMN(NHGIS!D$1))*$F2164,0)</f>
        <v>145</v>
      </c>
      <c r="J2164">
        <f>ROUND(VLOOKUP($C2164,NHGIS!$A$2:$H$4300,COLUMN(NHGIS!E$1))*$F2164,0)</f>
        <v>70</v>
      </c>
      <c r="K2164">
        <f>ROUND(VLOOKUP($C2164,NHGIS!$A$2:$H$4300,COLUMN(NHGIS!F$1))*$F2164,0)</f>
        <v>74</v>
      </c>
      <c r="L2164">
        <f>ROUND(VLOOKUP($C2164,NHGIS!$A$2:$H$4300,COLUMN(NHGIS!G$1))*$F2164,0)</f>
        <v>99</v>
      </c>
      <c r="M2164">
        <f>ROUND(VLOOKUP($C2164,NHGIS!$A$2:$H$4300,COLUMN(NHGIS!H$1))*$F2164,0)</f>
        <v>14</v>
      </c>
    </row>
    <row r="2165" spans="1:13" x14ac:dyDescent="0.2">
      <c r="A2165">
        <v>1</v>
      </c>
      <c r="B2165" t="s">
        <v>17</v>
      </c>
      <c r="C2165">
        <v>2169</v>
      </c>
      <c r="D2165">
        <f>SUMIFS('MPO Data'!D:D,'MPO Data'!C:C,TAZ!C2165)</f>
        <v>267</v>
      </c>
      <c r="E2165">
        <f>SUMIFS(NHGIS!B:B,NHGIS!A:A,TAZ!C2165)</f>
        <v>188</v>
      </c>
      <c r="F2165">
        <f t="shared" si="66"/>
        <v>267</v>
      </c>
      <c r="G2165">
        <f t="shared" si="67"/>
        <v>163</v>
      </c>
      <c r="H2165">
        <f>ROUND(VLOOKUP($C2165,NHGIS!$A$2:$H$4300,COLUMN(NHGIS!C$1))*F2165,0)</f>
        <v>104</v>
      </c>
      <c r="I2165">
        <f>ROUND(VLOOKUP($C2165,NHGIS!$A$2:$H$4300,COLUMN(NHGIS!D$1))*$F2165,0)</f>
        <v>0</v>
      </c>
      <c r="J2165">
        <f>ROUND(VLOOKUP($C2165,NHGIS!$A$2:$H$4300,COLUMN(NHGIS!E$1))*$F2165,0)</f>
        <v>36</v>
      </c>
      <c r="K2165">
        <f>ROUND(VLOOKUP($C2165,NHGIS!$A$2:$H$4300,COLUMN(NHGIS!F$1))*$F2165,0)</f>
        <v>17</v>
      </c>
      <c r="L2165">
        <f>ROUND(VLOOKUP($C2165,NHGIS!$A$2:$H$4300,COLUMN(NHGIS!G$1))*$F2165,0)</f>
        <v>0</v>
      </c>
      <c r="M2165">
        <f>ROUND(VLOOKUP($C2165,NHGIS!$A$2:$H$4300,COLUMN(NHGIS!H$1))*$F2165,0)</f>
        <v>214</v>
      </c>
    </row>
    <row r="2166" spans="1:13" x14ac:dyDescent="0.2">
      <c r="A2166">
        <v>1</v>
      </c>
      <c r="B2166" t="s">
        <v>17</v>
      </c>
      <c r="C2166">
        <v>2170</v>
      </c>
      <c r="D2166">
        <f>SUMIFS('MPO Data'!D:D,'MPO Data'!C:C,TAZ!C2166)</f>
        <v>702</v>
      </c>
      <c r="E2166">
        <f>SUMIFS(NHGIS!B:B,NHGIS!A:A,TAZ!C2166)</f>
        <v>592</v>
      </c>
      <c r="F2166">
        <f t="shared" si="66"/>
        <v>702</v>
      </c>
      <c r="G2166">
        <f t="shared" si="67"/>
        <v>628</v>
      </c>
      <c r="H2166">
        <f>ROUND(VLOOKUP($C2166,NHGIS!$A$2:$H$4300,COLUMN(NHGIS!C$1))*F2166,0)</f>
        <v>74</v>
      </c>
      <c r="I2166">
        <f>ROUND(VLOOKUP($C2166,NHGIS!$A$2:$H$4300,COLUMN(NHGIS!D$1))*$F2166,0)</f>
        <v>199</v>
      </c>
      <c r="J2166">
        <f>ROUND(VLOOKUP($C2166,NHGIS!$A$2:$H$4300,COLUMN(NHGIS!E$1))*$F2166,0)</f>
        <v>151</v>
      </c>
      <c r="K2166">
        <f>ROUND(VLOOKUP($C2166,NHGIS!$A$2:$H$4300,COLUMN(NHGIS!F$1))*$F2166,0)</f>
        <v>152</v>
      </c>
      <c r="L2166">
        <f>ROUND(VLOOKUP($C2166,NHGIS!$A$2:$H$4300,COLUMN(NHGIS!G$1))*$F2166,0)</f>
        <v>39</v>
      </c>
      <c r="M2166">
        <f>ROUND(VLOOKUP($C2166,NHGIS!$A$2:$H$4300,COLUMN(NHGIS!H$1))*$F2166,0)</f>
        <v>161</v>
      </c>
    </row>
    <row r="2167" spans="1:13" x14ac:dyDescent="0.2">
      <c r="A2167">
        <v>1</v>
      </c>
      <c r="B2167" t="s">
        <v>17</v>
      </c>
      <c r="C2167">
        <v>2171</v>
      </c>
      <c r="D2167">
        <f>SUMIFS('MPO Data'!D:D,'MPO Data'!C:C,TAZ!C2167)</f>
        <v>511</v>
      </c>
      <c r="E2167">
        <f>SUMIFS(NHGIS!B:B,NHGIS!A:A,TAZ!C2167)</f>
        <v>678</v>
      </c>
      <c r="F2167">
        <f t="shared" si="66"/>
        <v>511</v>
      </c>
      <c r="G2167">
        <f t="shared" si="67"/>
        <v>451</v>
      </c>
      <c r="H2167">
        <f>ROUND(VLOOKUP($C2167,NHGIS!$A$2:$H$4300,COLUMN(NHGIS!C$1))*F2167,0)</f>
        <v>60</v>
      </c>
      <c r="I2167">
        <f>ROUND(VLOOKUP($C2167,NHGIS!$A$2:$H$4300,COLUMN(NHGIS!D$1))*$F2167,0)</f>
        <v>218</v>
      </c>
      <c r="J2167">
        <f>ROUND(VLOOKUP($C2167,NHGIS!$A$2:$H$4300,COLUMN(NHGIS!E$1))*$F2167,0)</f>
        <v>170</v>
      </c>
      <c r="K2167">
        <f>ROUND(VLOOKUP($C2167,NHGIS!$A$2:$H$4300,COLUMN(NHGIS!F$1))*$F2167,0)</f>
        <v>47</v>
      </c>
      <c r="L2167">
        <f>ROUND(VLOOKUP($C2167,NHGIS!$A$2:$H$4300,COLUMN(NHGIS!G$1))*$F2167,0)</f>
        <v>23</v>
      </c>
      <c r="M2167">
        <f>ROUND(VLOOKUP($C2167,NHGIS!$A$2:$H$4300,COLUMN(NHGIS!H$1))*$F2167,0)</f>
        <v>54</v>
      </c>
    </row>
    <row r="2168" spans="1:13" x14ac:dyDescent="0.2">
      <c r="A2168">
        <v>1</v>
      </c>
      <c r="B2168" t="s">
        <v>17</v>
      </c>
      <c r="C2168">
        <v>2172</v>
      </c>
      <c r="D2168">
        <f>SUMIFS('MPO Data'!D:D,'MPO Data'!C:C,TAZ!C2168)</f>
        <v>406</v>
      </c>
      <c r="E2168">
        <f>SUMIFS(NHGIS!B:B,NHGIS!A:A,TAZ!C2168)</f>
        <v>526</v>
      </c>
      <c r="F2168">
        <f t="shared" si="66"/>
        <v>406</v>
      </c>
      <c r="G2168">
        <f t="shared" si="67"/>
        <v>353</v>
      </c>
      <c r="H2168">
        <f>ROUND(VLOOKUP($C2168,NHGIS!$A$2:$H$4300,COLUMN(NHGIS!C$1))*F2168,0)</f>
        <v>53</v>
      </c>
      <c r="I2168">
        <f>ROUND(VLOOKUP($C2168,NHGIS!$A$2:$H$4300,COLUMN(NHGIS!D$1))*$F2168,0)</f>
        <v>215</v>
      </c>
      <c r="J2168">
        <f>ROUND(VLOOKUP($C2168,NHGIS!$A$2:$H$4300,COLUMN(NHGIS!E$1))*$F2168,0)</f>
        <v>29</v>
      </c>
      <c r="K2168">
        <f>ROUND(VLOOKUP($C2168,NHGIS!$A$2:$H$4300,COLUMN(NHGIS!F$1))*$F2168,0)</f>
        <v>56</v>
      </c>
      <c r="L2168">
        <f>ROUND(VLOOKUP($C2168,NHGIS!$A$2:$H$4300,COLUMN(NHGIS!G$1))*$F2168,0)</f>
        <v>19</v>
      </c>
      <c r="M2168">
        <f>ROUND(VLOOKUP($C2168,NHGIS!$A$2:$H$4300,COLUMN(NHGIS!H$1))*$F2168,0)</f>
        <v>87</v>
      </c>
    </row>
    <row r="2169" spans="1:13" x14ac:dyDescent="0.2">
      <c r="A2169">
        <v>1</v>
      </c>
      <c r="B2169" t="s">
        <v>17</v>
      </c>
      <c r="C2169">
        <v>2173</v>
      </c>
      <c r="D2169">
        <f>SUMIFS('MPO Data'!D:D,'MPO Data'!C:C,TAZ!C2169)</f>
        <v>495</v>
      </c>
      <c r="E2169">
        <f>SUMIFS(NHGIS!B:B,NHGIS!A:A,TAZ!C2169)</f>
        <v>471</v>
      </c>
      <c r="F2169">
        <f t="shared" si="66"/>
        <v>495</v>
      </c>
      <c r="G2169">
        <f t="shared" si="67"/>
        <v>329</v>
      </c>
      <c r="H2169">
        <f>ROUND(VLOOKUP($C2169,NHGIS!$A$2:$H$4300,COLUMN(NHGIS!C$1))*F2169,0)</f>
        <v>166</v>
      </c>
      <c r="I2169">
        <f>ROUND(VLOOKUP($C2169,NHGIS!$A$2:$H$4300,COLUMN(NHGIS!D$1))*$F2169,0)</f>
        <v>43</v>
      </c>
      <c r="J2169">
        <f>ROUND(VLOOKUP($C2169,NHGIS!$A$2:$H$4300,COLUMN(NHGIS!E$1))*$F2169,0)</f>
        <v>110</v>
      </c>
      <c r="K2169">
        <f>ROUND(VLOOKUP($C2169,NHGIS!$A$2:$H$4300,COLUMN(NHGIS!F$1))*$F2169,0)</f>
        <v>56</v>
      </c>
      <c r="L2169">
        <f>ROUND(VLOOKUP($C2169,NHGIS!$A$2:$H$4300,COLUMN(NHGIS!G$1))*$F2169,0)</f>
        <v>50</v>
      </c>
      <c r="M2169">
        <f>ROUND(VLOOKUP($C2169,NHGIS!$A$2:$H$4300,COLUMN(NHGIS!H$1))*$F2169,0)</f>
        <v>235</v>
      </c>
    </row>
    <row r="2170" spans="1:13" x14ac:dyDescent="0.2">
      <c r="A2170">
        <v>1</v>
      </c>
      <c r="B2170" t="s">
        <v>17</v>
      </c>
      <c r="C2170">
        <v>2174</v>
      </c>
      <c r="D2170">
        <f>SUMIFS('MPO Data'!D:D,'MPO Data'!C:C,TAZ!C2170)</f>
        <v>558</v>
      </c>
      <c r="E2170">
        <f>SUMIFS(NHGIS!B:B,NHGIS!A:A,TAZ!C2170)</f>
        <v>621</v>
      </c>
      <c r="F2170">
        <f t="shared" si="66"/>
        <v>558</v>
      </c>
      <c r="G2170">
        <f t="shared" si="67"/>
        <v>385</v>
      </c>
      <c r="H2170">
        <f>ROUND(VLOOKUP($C2170,NHGIS!$A$2:$H$4300,COLUMN(NHGIS!C$1))*F2170,0)</f>
        <v>173</v>
      </c>
      <c r="I2170">
        <f>ROUND(VLOOKUP($C2170,NHGIS!$A$2:$H$4300,COLUMN(NHGIS!D$1))*$F2170,0)</f>
        <v>72</v>
      </c>
      <c r="J2170">
        <f>ROUND(VLOOKUP($C2170,NHGIS!$A$2:$H$4300,COLUMN(NHGIS!E$1))*$F2170,0)</f>
        <v>84</v>
      </c>
      <c r="K2170">
        <f>ROUND(VLOOKUP($C2170,NHGIS!$A$2:$H$4300,COLUMN(NHGIS!F$1))*$F2170,0)</f>
        <v>123</v>
      </c>
      <c r="L2170">
        <f>ROUND(VLOOKUP($C2170,NHGIS!$A$2:$H$4300,COLUMN(NHGIS!G$1))*$F2170,0)</f>
        <v>64</v>
      </c>
      <c r="M2170">
        <f>ROUND(VLOOKUP($C2170,NHGIS!$A$2:$H$4300,COLUMN(NHGIS!H$1))*$F2170,0)</f>
        <v>216</v>
      </c>
    </row>
    <row r="2171" spans="1:13" x14ac:dyDescent="0.2">
      <c r="A2171">
        <v>1</v>
      </c>
      <c r="B2171" t="s">
        <v>17</v>
      </c>
      <c r="C2171">
        <v>2175</v>
      </c>
      <c r="D2171">
        <f>SUMIFS('MPO Data'!D:D,'MPO Data'!C:C,TAZ!C2171)</f>
        <v>714</v>
      </c>
      <c r="E2171">
        <f>SUMIFS(NHGIS!B:B,NHGIS!A:A,TAZ!C2171)</f>
        <v>680</v>
      </c>
      <c r="F2171">
        <f t="shared" si="66"/>
        <v>714</v>
      </c>
      <c r="G2171">
        <f t="shared" si="67"/>
        <v>614</v>
      </c>
      <c r="H2171">
        <f>ROUND(VLOOKUP($C2171,NHGIS!$A$2:$H$4300,COLUMN(NHGIS!C$1))*F2171,0)</f>
        <v>100</v>
      </c>
      <c r="I2171">
        <f>ROUND(VLOOKUP($C2171,NHGIS!$A$2:$H$4300,COLUMN(NHGIS!D$1))*$F2171,0)</f>
        <v>261</v>
      </c>
      <c r="J2171">
        <f>ROUND(VLOOKUP($C2171,NHGIS!$A$2:$H$4300,COLUMN(NHGIS!E$1))*$F2171,0)</f>
        <v>237</v>
      </c>
      <c r="K2171">
        <f>ROUND(VLOOKUP($C2171,NHGIS!$A$2:$H$4300,COLUMN(NHGIS!F$1))*$F2171,0)</f>
        <v>99</v>
      </c>
      <c r="L2171">
        <f>ROUND(VLOOKUP($C2171,NHGIS!$A$2:$H$4300,COLUMN(NHGIS!G$1))*$F2171,0)</f>
        <v>15</v>
      </c>
      <c r="M2171">
        <f>ROUND(VLOOKUP($C2171,NHGIS!$A$2:$H$4300,COLUMN(NHGIS!H$1))*$F2171,0)</f>
        <v>102</v>
      </c>
    </row>
    <row r="2172" spans="1:13" x14ac:dyDescent="0.2">
      <c r="A2172">
        <v>1</v>
      </c>
      <c r="B2172" t="s">
        <v>17</v>
      </c>
      <c r="C2172">
        <v>2176</v>
      </c>
      <c r="D2172">
        <f>SUMIFS('MPO Data'!D:D,'MPO Data'!C:C,TAZ!C2172)</f>
        <v>987</v>
      </c>
      <c r="E2172">
        <f>SUMIFS(NHGIS!B:B,NHGIS!A:A,TAZ!C2172)</f>
        <v>1002</v>
      </c>
      <c r="F2172">
        <f t="shared" si="66"/>
        <v>987</v>
      </c>
      <c r="G2172">
        <f t="shared" si="67"/>
        <v>639</v>
      </c>
      <c r="H2172">
        <f>ROUND(VLOOKUP($C2172,NHGIS!$A$2:$H$4300,COLUMN(NHGIS!C$1))*F2172,0)</f>
        <v>348</v>
      </c>
      <c r="I2172">
        <f>ROUND(VLOOKUP($C2172,NHGIS!$A$2:$H$4300,COLUMN(NHGIS!D$1))*$F2172,0)</f>
        <v>124</v>
      </c>
      <c r="J2172">
        <f>ROUND(VLOOKUP($C2172,NHGIS!$A$2:$H$4300,COLUMN(NHGIS!E$1))*$F2172,0)</f>
        <v>62</v>
      </c>
      <c r="K2172">
        <f>ROUND(VLOOKUP($C2172,NHGIS!$A$2:$H$4300,COLUMN(NHGIS!F$1))*$F2172,0)</f>
        <v>125</v>
      </c>
      <c r="L2172">
        <f>ROUND(VLOOKUP($C2172,NHGIS!$A$2:$H$4300,COLUMN(NHGIS!G$1))*$F2172,0)</f>
        <v>57</v>
      </c>
      <c r="M2172">
        <f>ROUND(VLOOKUP($C2172,NHGIS!$A$2:$H$4300,COLUMN(NHGIS!H$1))*$F2172,0)</f>
        <v>619</v>
      </c>
    </row>
    <row r="2173" spans="1:13" x14ac:dyDescent="0.2">
      <c r="A2173">
        <v>1</v>
      </c>
      <c r="B2173" t="s">
        <v>17</v>
      </c>
      <c r="C2173">
        <v>2177</v>
      </c>
      <c r="D2173">
        <f>SUMIFS('MPO Data'!D:D,'MPO Data'!C:C,TAZ!C2173)</f>
        <v>400</v>
      </c>
      <c r="E2173">
        <f>SUMIFS(NHGIS!B:B,NHGIS!A:A,TAZ!C2173)</f>
        <v>399</v>
      </c>
      <c r="F2173">
        <f t="shared" si="66"/>
        <v>400</v>
      </c>
      <c r="G2173">
        <f t="shared" si="67"/>
        <v>273</v>
      </c>
      <c r="H2173">
        <f>ROUND(VLOOKUP($C2173,NHGIS!$A$2:$H$4300,COLUMN(NHGIS!C$1))*F2173,0)</f>
        <v>127</v>
      </c>
      <c r="I2173">
        <f>ROUND(VLOOKUP($C2173,NHGIS!$A$2:$H$4300,COLUMN(NHGIS!D$1))*$F2173,0)</f>
        <v>123</v>
      </c>
      <c r="J2173">
        <f>ROUND(VLOOKUP($C2173,NHGIS!$A$2:$H$4300,COLUMN(NHGIS!E$1))*$F2173,0)</f>
        <v>39</v>
      </c>
      <c r="K2173">
        <f>ROUND(VLOOKUP($C2173,NHGIS!$A$2:$H$4300,COLUMN(NHGIS!F$1))*$F2173,0)</f>
        <v>102</v>
      </c>
      <c r="L2173">
        <f>ROUND(VLOOKUP($C2173,NHGIS!$A$2:$H$4300,COLUMN(NHGIS!G$1))*$F2173,0)</f>
        <v>25</v>
      </c>
      <c r="M2173">
        <f>ROUND(VLOOKUP($C2173,NHGIS!$A$2:$H$4300,COLUMN(NHGIS!H$1))*$F2173,0)</f>
        <v>110</v>
      </c>
    </row>
    <row r="2174" spans="1:13" x14ac:dyDescent="0.2">
      <c r="A2174">
        <v>1</v>
      </c>
      <c r="B2174" t="s">
        <v>17</v>
      </c>
      <c r="C2174">
        <v>2178</v>
      </c>
      <c r="D2174">
        <f>SUMIFS('MPO Data'!D:D,'MPO Data'!C:C,TAZ!C2174)</f>
        <v>550</v>
      </c>
      <c r="E2174">
        <f>SUMIFS(NHGIS!B:B,NHGIS!A:A,TAZ!C2174)</f>
        <v>495</v>
      </c>
      <c r="F2174">
        <f t="shared" si="66"/>
        <v>550</v>
      </c>
      <c r="G2174">
        <f t="shared" si="67"/>
        <v>392</v>
      </c>
      <c r="H2174">
        <f>ROUND(VLOOKUP($C2174,NHGIS!$A$2:$H$4300,COLUMN(NHGIS!C$1))*F2174,0)</f>
        <v>158</v>
      </c>
      <c r="I2174">
        <f>ROUND(VLOOKUP($C2174,NHGIS!$A$2:$H$4300,COLUMN(NHGIS!D$1))*$F2174,0)</f>
        <v>83</v>
      </c>
      <c r="J2174">
        <f>ROUND(VLOOKUP($C2174,NHGIS!$A$2:$H$4300,COLUMN(NHGIS!E$1))*$F2174,0)</f>
        <v>144</v>
      </c>
      <c r="K2174">
        <f>ROUND(VLOOKUP($C2174,NHGIS!$A$2:$H$4300,COLUMN(NHGIS!F$1))*$F2174,0)</f>
        <v>94</v>
      </c>
      <c r="L2174">
        <f>ROUND(VLOOKUP($C2174,NHGIS!$A$2:$H$4300,COLUMN(NHGIS!G$1))*$F2174,0)</f>
        <v>87</v>
      </c>
      <c r="M2174">
        <f>ROUND(VLOOKUP($C2174,NHGIS!$A$2:$H$4300,COLUMN(NHGIS!H$1))*$F2174,0)</f>
        <v>141</v>
      </c>
    </row>
    <row r="2175" spans="1:13" x14ac:dyDescent="0.2">
      <c r="A2175">
        <v>1</v>
      </c>
      <c r="B2175" t="s">
        <v>17</v>
      </c>
      <c r="C2175">
        <v>2179</v>
      </c>
      <c r="D2175">
        <f>SUMIFS('MPO Data'!D:D,'MPO Data'!C:C,TAZ!C2175)</f>
        <v>412</v>
      </c>
      <c r="E2175">
        <f>SUMIFS(NHGIS!B:B,NHGIS!A:A,TAZ!C2175)</f>
        <v>468</v>
      </c>
      <c r="F2175">
        <f t="shared" si="66"/>
        <v>412</v>
      </c>
      <c r="G2175">
        <f t="shared" si="67"/>
        <v>387</v>
      </c>
      <c r="H2175">
        <f>ROUND(VLOOKUP($C2175,NHGIS!$A$2:$H$4300,COLUMN(NHGIS!C$1))*F2175,0)</f>
        <v>25</v>
      </c>
      <c r="I2175">
        <f>ROUND(VLOOKUP($C2175,NHGIS!$A$2:$H$4300,COLUMN(NHGIS!D$1))*$F2175,0)</f>
        <v>151</v>
      </c>
      <c r="J2175">
        <f>ROUND(VLOOKUP($C2175,NHGIS!$A$2:$H$4300,COLUMN(NHGIS!E$1))*$F2175,0)</f>
        <v>73</v>
      </c>
      <c r="K2175">
        <f>ROUND(VLOOKUP($C2175,NHGIS!$A$2:$H$4300,COLUMN(NHGIS!F$1))*$F2175,0)</f>
        <v>47</v>
      </c>
      <c r="L2175">
        <f>ROUND(VLOOKUP($C2175,NHGIS!$A$2:$H$4300,COLUMN(NHGIS!G$1))*$F2175,0)</f>
        <v>35</v>
      </c>
      <c r="M2175">
        <f>ROUND(VLOOKUP($C2175,NHGIS!$A$2:$H$4300,COLUMN(NHGIS!H$1))*$F2175,0)</f>
        <v>106</v>
      </c>
    </row>
    <row r="2176" spans="1:13" x14ac:dyDescent="0.2">
      <c r="A2176">
        <v>1</v>
      </c>
      <c r="B2176" t="s">
        <v>17</v>
      </c>
      <c r="C2176">
        <v>2180</v>
      </c>
      <c r="D2176">
        <f>SUMIFS('MPO Data'!D:D,'MPO Data'!C:C,TAZ!C2176)</f>
        <v>393</v>
      </c>
      <c r="E2176">
        <f>SUMIFS(NHGIS!B:B,NHGIS!A:A,TAZ!C2176)</f>
        <v>328</v>
      </c>
      <c r="F2176">
        <f t="shared" si="66"/>
        <v>393</v>
      </c>
      <c r="G2176">
        <f t="shared" si="67"/>
        <v>357</v>
      </c>
      <c r="H2176">
        <f>ROUND(VLOOKUP($C2176,NHGIS!$A$2:$H$4300,COLUMN(NHGIS!C$1))*F2176,0)</f>
        <v>36</v>
      </c>
      <c r="I2176">
        <f>ROUND(VLOOKUP($C2176,NHGIS!$A$2:$H$4300,COLUMN(NHGIS!D$1))*$F2176,0)</f>
        <v>99</v>
      </c>
      <c r="J2176">
        <f>ROUND(VLOOKUP($C2176,NHGIS!$A$2:$H$4300,COLUMN(NHGIS!E$1))*$F2176,0)</f>
        <v>173</v>
      </c>
      <c r="K2176">
        <f>ROUND(VLOOKUP($C2176,NHGIS!$A$2:$H$4300,COLUMN(NHGIS!F$1))*$F2176,0)</f>
        <v>22</v>
      </c>
      <c r="L2176">
        <f>ROUND(VLOOKUP($C2176,NHGIS!$A$2:$H$4300,COLUMN(NHGIS!G$1))*$F2176,0)</f>
        <v>86</v>
      </c>
      <c r="M2176">
        <f>ROUND(VLOOKUP($C2176,NHGIS!$A$2:$H$4300,COLUMN(NHGIS!H$1))*$F2176,0)</f>
        <v>13</v>
      </c>
    </row>
    <row r="2177" spans="1:13" x14ac:dyDescent="0.2">
      <c r="A2177">
        <v>1</v>
      </c>
      <c r="B2177" t="s">
        <v>17</v>
      </c>
      <c r="C2177">
        <v>2181</v>
      </c>
      <c r="D2177">
        <f>SUMIFS('MPO Data'!D:D,'MPO Data'!C:C,TAZ!C2177)</f>
        <v>334</v>
      </c>
      <c r="E2177">
        <f>SUMIFS(NHGIS!B:B,NHGIS!A:A,TAZ!C2177)</f>
        <v>374</v>
      </c>
      <c r="F2177">
        <f t="shared" si="66"/>
        <v>334</v>
      </c>
      <c r="G2177">
        <f t="shared" si="67"/>
        <v>187</v>
      </c>
      <c r="H2177">
        <f>ROUND(VLOOKUP($C2177,NHGIS!$A$2:$H$4300,COLUMN(NHGIS!C$1))*F2177,0)</f>
        <v>147</v>
      </c>
      <c r="I2177">
        <f>ROUND(VLOOKUP($C2177,NHGIS!$A$2:$H$4300,COLUMN(NHGIS!D$1))*$F2177,0)</f>
        <v>59</v>
      </c>
      <c r="J2177">
        <f>ROUND(VLOOKUP($C2177,NHGIS!$A$2:$H$4300,COLUMN(NHGIS!E$1))*$F2177,0)</f>
        <v>30</v>
      </c>
      <c r="K2177">
        <f>ROUND(VLOOKUP($C2177,NHGIS!$A$2:$H$4300,COLUMN(NHGIS!F$1))*$F2177,0)</f>
        <v>126</v>
      </c>
      <c r="L2177">
        <f>ROUND(VLOOKUP($C2177,NHGIS!$A$2:$H$4300,COLUMN(NHGIS!G$1))*$F2177,0)</f>
        <v>69</v>
      </c>
      <c r="M2177">
        <f>ROUND(VLOOKUP($C2177,NHGIS!$A$2:$H$4300,COLUMN(NHGIS!H$1))*$F2177,0)</f>
        <v>50</v>
      </c>
    </row>
    <row r="2178" spans="1:13" x14ac:dyDescent="0.2">
      <c r="A2178">
        <v>1</v>
      </c>
      <c r="B2178" t="s">
        <v>17</v>
      </c>
      <c r="C2178">
        <v>2182</v>
      </c>
      <c r="D2178">
        <f>SUMIFS('MPO Data'!D:D,'MPO Data'!C:C,TAZ!C2178)</f>
        <v>264</v>
      </c>
      <c r="E2178">
        <f>SUMIFS(NHGIS!B:B,NHGIS!A:A,TAZ!C2178)</f>
        <v>376</v>
      </c>
      <c r="F2178">
        <f t="shared" si="66"/>
        <v>264</v>
      </c>
      <c r="G2178">
        <f t="shared" si="67"/>
        <v>201</v>
      </c>
      <c r="H2178">
        <f>ROUND(VLOOKUP($C2178,NHGIS!$A$2:$H$4300,COLUMN(NHGIS!C$1))*F2178,0)</f>
        <v>63</v>
      </c>
      <c r="I2178">
        <f>ROUND(VLOOKUP($C2178,NHGIS!$A$2:$H$4300,COLUMN(NHGIS!D$1))*$F2178,0)</f>
        <v>78</v>
      </c>
      <c r="J2178">
        <f>ROUND(VLOOKUP($C2178,NHGIS!$A$2:$H$4300,COLUMN(NHGIS!E$1))*$F2178,0)</f>
        <v>29</v>
      </c>
      <c r="K2178">
        <f>ROUND(VLOOKUP($C2178,NHGIS!$A$2:$H$4300,COLUMN(NHGIS!F$1))*$F2178,0)</f>
        <v>95</v>
      </c>
      <c r="L2178">
        <f>ROUND(VLOOKUP($C2178,NHGIS!$A$2:$H$4300,COLUMN(NHGIS!G$1))*$F2178,0)</f>
        <v>5</v>
      </c>
      <c r="M2178">
        <f>ROUND(VLOOKUP($C2178,NHGIS!$A$2:$H$4300,COLUMN(NHGIS!H$1))*$F2178,0)</f>
        <v>57</v>
      </c>
    </row>
    <row r="2179" spans="1:13" x14ac:dyDescent="0.2">
      <c r="A2179">
        <v>1</v>
      </c>
      <c r="B2179" t="s">
        <v>17</v>
      </c>
      <c r="C2179">
        <v>2183</v>
      </c>
      <c r="D2179">
        <f>SUMIFS('MPO Data'!D:D,'MPO Data'!C:C,TAZ!C2179)</f>
        <v>406</v>
      </c>
      <c r="E2179">
        <f>SUMIFS(NHGIS!B:B,NHGIS!A:A,TAZ!C2179)</f>
        <v>410</v>
      </c>
      <c r="F2179">
        <f t="shared" ref="F2179:F2242" si="68">D2179</f>
        <v>406</v>
      </c>
      <c r="G2179">
        <f t="shared" ref="G2179:G2242" si="69">F2179-H2179</f>
        <v>250</v>
      </c>
      <c r="H2179">
        <f>ROUND(VLOOKUP($C2179,NHGIS!$A$2:$H$4300,COLUMN(NHGIS!C$1))*F2179,0)</f>
        <v>156</v>
      </c>
      <c r="I2179">
        <f>ROUND(VLOOKUP($C2179,NHGIS!$A$2:$H$4300,COLUMN(NHGIS!D$1))*$F2179,0)</f>
        <v>148</v>
      </c>
      <c r="J2179">
        <f>ROUND(VLOOKUP($C2179,NHGIS!$A$2:$H$4300,COLUMN(NHGIS!E$1))*$F2179,0)</f>
        <v>45</v>
      </c>
      <c r="K2179">
        <f>ROUND(VLOOKUP($C2179,NHGIS!$A$2:$H$4300,COLUMN(NHGIS!F$1))*$F2179,0)</f>
        <v>74</v>
      </c>
      <c r="L2179">
        <f>ROUND(VLOOKUP($C2179,NHGIS!$A$2:$H$4300,COLUMN(NHGIS!G$1))*$F2179,0)</f>
        <v>47</v>
      </c>
      <c r="M2179">
        <f>ROUND(VLOOKUP($C2179,NHGIS!$A$2:$H$4300,COLUMN(NHGIS!H$1))*$F2179,0)</f>
        <v>93</v>
      </c>
    </row>
    <row r="2180" spans="1:13" x14ac:dyDescent="0.2">
      <c r="A2180">
        <v>1</v>
      </c>
      <c r="B2180" t="s">
        <v>17</v>
      </c>
      <c r="C2180">
        <v>2184</v>
      </c>
      <c r="D2180">
        <f>SUMIFS('MPO Data'!D:D,'MPO Data'!C:C,TAZ!C2180)</f>
        <v>465</v>
      </c>
      <c r="E2180">
        <f>SUMIFS(NHGIS!B:B,NHGIS!A:A,TAZ!C2180)</f>
        <v>518</v>
      </c>
      <c r="F2180">
        <f t="shared" si="68"/>
        <v>465</v>
      </c>
      <c r="G2180">
        <f t="shared" si="69"/>
        <v>321</v>
      </c>
      <c r="H2180">
        <f>ROUND(VLOOKUP($C2180,NHGIS!$A$2:$H$4300,COLUMN(NHGIS!C$1))*F2180,0)</f>
        <v>144</v>
      </c>
      <c r="I2180">
        <f>ROUND(VLOOKUP($C2180,NHGIS!$A$2:$H$4300,COLUMN(NHGIS!D$1))*$F2180,0)</f>
        <v>193</v>
      </c>
      <c r="J2180">
        <f>ROUND(VLOOKUP($C2180,NHGIS!$A$2:$H$4300,COLUMN(NHGIS!E$1))*$F2180,0)</f>
        <v>80</v>
      </c>
      <c r="K2180">
        <f>ROUND(VLOOKUP($C2180,NHGIS!$A$2:$H$4300,COLUMN(NHGIS!F$1))*$F2180,0)</f>
        <v>82</v>
      </c>
      <c r="L2180">
        <f>ROUND(VLOOKUP($C2180,NHGIS!$A$2:$H$4300,COLUMN(NHGIS!G$1))*$F2180,0)</f>
        <v>58</v>
      </c>
      <c r="M2180">
        <f>ROUND(VLOOKUP($C2180,NHGIS!$A$2:$H$4300,COLUMN(NHGIS!H$1))*$F2180,0)</f>
        <v>52</v>
      </c>
    </row>
    <row r="2181" spans="1:13" x14ac:dyDescent="0.2">
      <c r="A2181">
        <v>1</v>
      </c>
      <c r="B2181" t="s">
        <v>17</v>
      </c>
      <c r="C2181">
        <v>2185</v>
      </c>
      <c r="D2181">
        <f>SUMIFS('MPO Data'!D:D,'MPO Data'!C:C,TAZ!C2181)</f>
        <v>352</v>
      </c>
      <c r="E2181">
        <f>SUMIFS(NHGIS!B:B,NHGIS!A:A,TAZ!C2181)</f>
        <v>344</v>
      </c>
      <c r="F2181">
        <f t="shared" si="68"/>
        <v>352</v>
      </c>
      <c r="G2181">
        <f t="shared" si="69"/>
        <v>160</v>
      </c>
      <c r="H2181">
        <f>ROUND(VLOOKUP($C2181,NHGIS!$A$2:$H$4300,COLUMN(NHGIS!C$1))*F2181,0)</f>
        <v>192</v>
      </c>
      <c r="I2181">
        <f>ROUND(VLOOKUP($C2181,NHGIS!$A$2:$H$4300,COLUMN(NHGIS!D$1))*$F2181,0)</f>
        <v>134</v>
      </c>
      <c r="J2181">
        <f>ROUND(VLOOKUP($C2181,NHGIS!$A$2:$H$4300,COLUMN(NHGIS!E$1))*$F2181,0)</f>
        <v>75</v>
      </c>
      <c r="K2181">
        <f>ROUND(VLOOKUP($C2181,NHGIS!$A$2:$H$4300,COLUMN(NHGIS!F$1))*$F2181,0)</f>
        <v>56</v>
      </c>
      <c r="L2181">
        <f>ROUND(VLOOKUP($C2181,NHGIS!$A$2:$H$4300,COLUMN(NHGIS!G$1))*$F2181,0)</f>
        <v>44</v>
      </c>
      <c r="M2181">
        <f>ROUND(VLOOKUP($C2181,NHGIS!$A$2:$H$4300,COLUMN(NHGIS!H$1))*$F2181,0)</f>
        <v>43</v>
      </c>
    </row>
    <row r="2182" spans="1:13" x14ac:dyDescent="0.2">
      <c r="A2182">
        <v>1</v>
      </c>
      <c r="B2182" t="s">
        <v>17</v>
      </c>
      <c r="C2182">
        <v>2186</v>
      </c>
      <c r="D2182">
        <f>SUMIFS('MPO Data'!D:D,'MPO Data'!C:C,TAZ!C2182)</f>
        <v>169</v>
      </c>
      <c r="E2182">
        <f>SUMIFS(NHGIS!B:B,NHGIS!A:A,TAZ!C2182)</f>
        <v>309</v>
      </c>
      <c r="F2182">
        <f t="shared" si="68"/>
        <v>169</v>
      </c>
      <c r="G2182">
        <f t="shared" si="69"/>
        <v>102</v>
      </c>
      <c r="H2182">
        <f>ROUND(VLOOKUP($C2182,NHGIS!$A$2:$H$4300,COLUMN(NHGIS!C$1))*F2182,0)</f>
        <v>67</v>
      </c>
      <c r="I2182">
        <f>ROUND(VLOOKUP($C2182,NHGIS!$A$2:$H$4300,COLUMN(NHGIS!D$1))*$F2182,0)</f>
        <v>84</v>
      </c>
      <c r="J2182">
        <f>ROUND(VLOOKUP($C2182,NHGIS!$A$2:$H$4300,COLUMN(NHGIS!E$1))*$F2182,0)</f>
        <v>34</v>
      </c>
      <c r="K2182">
        <f>ROUND(VLOOKUP($C2182,NHGIS!$A$2:$H$4300,COLUMN(NHGIS!F$1))*$F2182,0)</f>
        <v>23</v>
      </c>
      <c r="L2182">
        <f>ROUND(VLOOKUP($C2182,NHGIS!$A$2:$H$4300,COLUMN(NHGIS!G$1))*$F2182,0)</f>
        <v>12</v>
      </c>
      <c r="M2182">
        <f>ROUND(VLOOKUP($C2182,NHGIS!$A$2:$H$4300,COLUMN(NHGIS!H$1))*$F2182,0)</f>
        <v>16</v>
      </c>
    </row>
    <row r="2183" spans="1:13" x14ac:dyDescent="0.2">
      <c r="A2183">
        <v>1</v>
      </c>
      <c r="B2183" t="s">
        <v>17</v>
      </c>
      <c r="C2183">
        <v>2187</v>
      </c>
      <c r="D2183">
        <f>SUMIFS('MPO Data'!D:D,'MPO Data'!C:C,TAZ!C2183)</f>
        <v>0</v>
      </c>
      <c r="E2183">
        <f>SUMIFS(NHGIS!B:B,NHGIS!A:A,TAZ!C2183)</f>
        <v>182.5</v>
      </c>
      <c r="F2183">
        <f t="shared" si="68"/>
        <v>0</v>
      </c>
      <c r="G2183">
        <f t="shared" si="69"/>
        <v>0</v>
      </c>
      <c r="H2183">
        <f>ROUND(VLOOKUP($C2183,NHGIS!$A$2:$H$4300,COLUMN(NHGIS!C$1))*F2183,0)</f>
        <v>0</v>
      </c>
      <c r="I2183">
        <f>ROUND(VLOOKUP($C2183,NHGIS!$A$2:$H$4300,COLUMN(NHGIS!D$1))*$F2183,0)</f>
        <v>0</v>
      </c>
      <c r="J2183">
        <f>ROUND(VLOOKUP($C2183,NHGIS!$A$2:$H$4300,COLUMN(NHGIS!E$1))*$F2183,0)</f>
        <v>0</v>
      </c>
      <c r="K2183">
        <f>ROUND(VLOOKUP($C2183,NHGIS!$A$2:$H$4300,COLUMN(NHGIS!F$1))*$F2183,0)</f>
        <v>0</v>
      </c>
      <c r="L2183">
        <f>ROUND(VLOOKUP($C2183,NHGIS!$A$2:$H$4300,COLUMN(NHGIS!G$1))*$F2183,0)</f>
        <v>0</v>
      </c>
      <c r="M2183">
        <f>ROUND(VLOOKUP($C2183,NHGIS!$A$2:$H$4300,COLUMN(NHGIS!H$1))*$F2183,0)</f>
        <v>0</v>
      </c>
    </row>
    <row r="2184" spans="1:13" x14ac:dyDescent="0.2">
      <c r="A2184">
        <v>1</v>
      </c>
      <c r="B2184" t="s">
        <v>17</v>
      </c>
      <c r="C2184">
        <v>2188</v>
      </c>
      <c r="D2184">
        <f>SUMIFS('MPO Data'!D:D,'MPO Data'!C:C,TAZ!C2184)</f>
        <v>346</v>
      </c>
      <c r="E2184">
        <f>SUMIFS(NHGIS!B:B,NHGIS!A:A,TAZ!C2184)</f>
        <v>322</v>
      </c>
      <c r="F2184">
        <f t="shared" si="68"/>
        <v>346</v>
      </c>
      <c r="G2184">
        <f t="shared" si="69"/>
        <v>294</v>
      </c>
      <c r="H2184">
        <f>ROUND(VLOOKUP($C2184,NHGIS!$A$2:$H$4300,COLUMN(NHGIS!C$1))*F2184,0)</f>
        <v>52</v>
      </c>
      <c r="I2184">
        <f>ROUND(VLOOKUP($C2184,NHGIS!$A$2:$H$4300,COLUMN(NHGIS!D$1))*$F2184,0)</f>
        <v>64</v>
      </c>
      <c r="J2184">
        <f>ROUND(VLOOKUP($C2184,NHGIS!$A$2:$H$4300,COLUMN(NHGIS!E$1))*$F2184,0)</f>
        <v>26</v>
      </c>
      <c r="K2184">
        <f>ROUND(VLOOKUP($C2184,NHGIS!$A$2:$H$4300,COLUMN(NHGIS!F$1))*$F2184,0)</f>
        <v>72</v>
      </c>
      <c r="L2184">
        <f>ROUND(VLOOKUP($C2184,NHGIS!$A$2:$H$4300,COLUMN(NHGIS!G$1))*$F2184,0)</f>
        <v>21</v>
      </c>
      <c r="M2184">
        <f>ROUND(VLOOKUP($C2184,NHGIS!$A$2:$H$4300,COLUMN(NHGIS!H$1))*$F2184,0)</f>
        <v>162</v>
      </c>
    </row>
    <row r="2185" spans="1:13" x14ac:dyDescent="0.2">
      <c r="A2185">
        <v>1</v>
      </c>
      <c r="B2185" t="s">
        <v>17</v>
      </c>
      <c r="C2185">
        <v>2189</v>
      </c>
      <c r="D2185">
        <f>SUMIFS('MPO Data'!D:D,'MPO Data'!C:C,TAZ!C2185)</f>
        <v>549</v>
      </c>
      <c r="E2185">
        <f>SUMIFS(NHGIS!B:B,NHGIS!A:A,TAZ!C2185)</f>
        <v>510</v>
      </c>
      <c r="F2185">
        <f t="shared" si="68"/>
        <v>549</v>
      </c>
      <c r="G2185">
        <f t="shared" si="69"/>
        <v>428</v>
      </c>
      <c r="H2185">
        <f>ROUND(VLOOKUP($C2185,NHGIS!$A$2:$H$4300,COLUMN(NHGIS!C$1))*F2185,0)</f>
        <v>121</v>
      </c>
      <c r="I2185">
        <f>ROUND(VLOOKUP($C2185,NHGIS!$A$2:$H$4300,COLUMN(NHGIS!D$1))*$F2185,0)</f>
        <v>31</v>
      </c>
      <c r="J2185">
        <f>ROUND(VLOOKUP($C2185,NHGIS!$A$2:$H$4300,COLUMN(NHGIS!E$1))*$F2185,0)</f>
        <v>51</v>
      </c>
      <c r="K2185">
        <f>ROUND(VLOOKUP($C2185,NHGIS!$A$2:$H$4300,COLUMN(NHGIS!F$1))*$F2185,0)</f>
        <v>98</v>
      </c>
      <c r="L2185">
        <f>ROUND(VLOOKUP($C2185,NHGIS!$A$2:$H$4300,COLUMN(NHGIS!G$1))*$F2185,0)</f>
        <v>109</v>
      </c>
      <c r="M2185">
        <f>ROUND(VLOOKUP($C2185,NHGIS!$A$2:$H$4300,COLUMN(NHGIS!H$1))*$F2185,0)</f>
        <v>261</v>
      </c>
    </row>
    <row r="2186" spans="1:13" x14ac:dyDescent="0.2">
      <c r="A2186">
        <v>1</v>
      </c>
      <c r="B2186" t="s">
        <v>17</v>
      </c>
      <c r="C2186">
        <v>2190</v>
      </c>
      <c r="D2186">
        <f>SUMIFS('MPO Data'!D:D,'MPO Data'!C:C,TAZ!C2186)</f>
        <v>468</v>
      </c>
      <c r="E2186">
        <f>SUMIFS(NHGIS!B:B,NHGIS!A:A,TAZ!C2186)</f>
        <v>501</v>
      </c>
      <c r="F2186">
        <f t="shared" si="68"/>
        <v>468</v>
      </c>
      <c r="G2186">
        <f t="shared" si="69"/>
        <v>312</v>
      </c>
      <c r="H2186">
        <f>ROUND(VLOOKUP($C2186,NHGIS!$A$2:$H$4300,COLUMN(NHGIS!C$1))*F2186,0)</f>
        <v>156</v>
      </c>
      <c r="I2186">
        <f>ROUND(VLOOKUP($C2186,NHGIS!$A$2:$H$4300,COLUMN(NHGIS!D$1))*$F2186,0)</f>
        <v>98</v>
      </c>
      <c r="J2186">
        <f>ROUND(VLOOKUP($C2186,NHGIS!$A$2:$H$4300,COLUMN(NHGIS!E$1))*$F2186,0)</f>
        <v>154</v>
      </c>
      <c r="K2186">
        <f>ROUND(VLOOKUP($C2186,NHGIS!$A$2:$H$4300,COLUMN(NHGIS!F$1))*$F2186,0)</f>
        <v>85</v>
      </c>
      <c r="L2186">
        <f>ROUND(VLOOKUP($C2186,NHGIS!$A$2:$H$4300,COLUMN(NHGIS!G$1))*$F2186,0)</f>
        <v>50</v>
      </c>
      <c r="M2186">
        <f>ROUND(VLOOKUP($C2186,NHGIS!$A$2:$H$4300,COLUMN(NHGIS!H$1))*$F2186,0)</f>
        <v>81</v>
      </c>
    </row>
    <row r="2187" spans="1:13" x14ac:dyDescent="0.2">
      <c r="A2187">
        <v>1</v>
      </c>
      <c r="B2187" t="s">
        <v>17</v>
      </c>
      <c r="C2187">
        <v>2191</v>
      </c>
      <c r="D2187">
        <f>SUMIFS('MPO Data'!D:D,'MPO Data'!C:C,TAZ!C2187)</f>
        <v>357</v>
      </c>
      <c r="E2187">
        <f>SUMIFS(NHGIS!B:B,NHGIS!A:A,TAZ!C2187)</f>
        <v>439</v>
      </c>
      <c r="F2187">
        <f t="shared" si="68"/>
        <v>357</v>
      </c>
      <c r="G2187">
        <f t="shared" si="69"/>
        <v>138</v>
      </c>
      <c r="H2187">
        <f>ROUND(VLOOKUP($C2187,NHGIS!$A$2:$H$4300,COLUMN(NHGIS!C$1))*F2187,0)</f>
        <v>219</v>
      </c>
      <c r="I2187">
        <f>ROUND(VLOOKUP($C2187,NHGIS!$A$2:$H$4300,COLUMN(NHGIS!D$1))*$F2187,0)</f>
        <v>159</v>
      </c>
      <c r="J2187">
        <f>ROUND(VLOOKUP($C2187,NHGIS!$A$2:$H$4300,COLUMN(NHGIS!E$1))*$F2187,0)</f>
        <v>72</v>
      </c>
      <c r="K2187">
        <f>ROUND(VLOOKUP($C2187,NHGIS!$A$2:$H$4300,COLUMN(NHGIS!F$1))*$F2187,0)</f>
        <v>87</v>
      </c>
      <c r="L2187">
        <f>ROUND(VLOOKUP($C2187,NHGIS!$A$2:$H$4300,COLUMN(NHGIS!G$1))*$F2187,0)</f>
        <v>25</v>
      </c>
      <c r="M2187">
        <f>ROUND(VLOOKUP($C2187,NHGIS!$A$2:$H$4300,COLUMN(NHGIS!H$1))*$F2187,0)</f>
        <v>14</v>
      </c>
    </row>
    <row r="2188" spans="1:13" x14ac:dyDescent="0.2">
      <c r="A2188">
        <v>1</v>
      </c>
      <c r="B2188" t="s">
        <v>17</v>
      </c>
      <c r="C2188">
        <v>2192</v>
      </c>
      <c r="D2188">
        <f>SUMIFS('MPO Data'!D:D,'MPO Data'!C:C,TAZ!C2188)</f>
        <v>275</v>
      </c>
      <c r="E2188">
        <f>SUMIFS(NHGIS!B:B,NHGIS!A:A,TAZ!C2188)</f>
        <v>231</v>
      </c>
      <c r="F2188">
        <f t="shared" si="68"/>
        <v>275</v>
      </c>
      <c r="G2188">
        <f t="shared" si="69"/>
        <v>131</v>
      </c>
      <c r="H2188">
        <f>ROUND(VLOOKUP($C2188,NHGIS!$A$2:$H$4300,COLUMN(NHGIS!C$1))*F2188,0)</f>
        <v>144</v>
      </c>
      <c r="I2188">
        <f>ROUND(VLOOKUP($C2188,NHGIS!$A$2:$H$4300,COLUMN(NHGIS!D$1))*$F2188,0)</f>
        <v>64</v>
      </c>
      <c r="J2188">
        <f>ROUND(VLOOKUP($C2188,NHGIS!$A$2:$H$4300,COLUMN(NHGIS!E$1))*$F2188,0)</f>
        <v>107</v>
      </c>
      <c r="K2188">
        <f>ROUND(VLOOKUP($C2188,NHGIS!$A$2:$H$4300,COLUMN(NHGIS!F$1))*$F2188,0)</f>
        <v>77</v>
      </c>
      <c r="L2188">
        <f>ROUND(VLOOKUP($C2188,NHGIS!$A$2:$H$4300,COLUMN(NHGIS!G$1))*$F2188,0)</f>
        <v>0</v>
      </c>
      <c r="M2188">
        <f>ROUND(VLOOKUP($C2188,NHGIS!$A$2:$H$4300,COLUMN(NHGIS!H$1))*$F2188,0)</f>
        <v>26</v>
      </c>
    </row>
    <row r="2189" spans="1:13" x14ac:dyDescent="0.2">
      <c r="A2189">
        <v>1</v>
      </c>
      <c r="B2189" t="s">
        <v>17</v>
      </c>
      <c r="C2189">
        <v>2193</v>
      </c>
      <c r="D2189">
        <f>SUMIFS('MPO Data'!D:D,'MPO Data'!C:C,TAZ!C2189)</f>
        <v>662</v>
      </c>
      <c r="E2189">
        <f>SUMIFS(NHGIS!B:B,NHGIS!A:A,TAZ!C2189)</f>
        <v>689</v>
      </c>
      <c r="F2189">
        <f t="shared" si="68"/>
        <v>662</v>
      </c>
      <c r="G2189">
        <f t="shared" si="69"/>
        <v>376</v>
      </c>
      <c r="H2189">
        <f>ROUND(VLOOKUP($C2189,NHGIS!$A$2:$H$4300,COLUMN(NHGIS!C$1))*F2189,0)</f>
        <v>286</v>
      </c>
      <c r="I2189">
        <f>ROUND(VLOOKUP($C2189,NHGIS!$A$2:$H$4300,COLUMN(NHGIS!D$1))*$F2189,0)</f>
        <v>155</v>
      </c>
      <c r="J2189">
        <f>ROUND(VLOOKUP($C2189,NHGIS!$A$2:$H$4300,COLUMN(NHGIS!E$1))*$F2189,0)</f>
        <v>221</v>
      </c>
      <c r="K2189">
        <f>ROUND(VLOOKUP($C2189,NHGIS!$A$2:$H$4300,COLUMN(NHGIS!F$1))*$F2189,0)</f>
        <v>76</v>
      </c>
      <c r="L2189">
        <f>ROUND(VLOOKUP($C2189,NHGIS!$A$2:$H$4300,COLUMN(NHGIS!G$1))*$F2189,0)</f>
        <v>90</v>
      </c>
      <c r="M2189">
        <f>ROUND(VLOOKUP($C2189,NHGIS!$A$2:$H$4300,COLUMN(NHGIS!H$1))*$F2189,0)</f>
        <v>120</v>
      </c>
    </row>
    <row r="2190" spans="1:13" x14ac:dyDescent="0.2">
      <c r="A2190">
        <v>1</v>
      </c>
      <c r="B2190" t="s">
        <v>17</v>
      </c>
      <c r="C2190">
        <v>2194</v>
      </c>
      <c r="D2190">
        <f>SUMIFS('MPO Data'!D:D,'MPO Data'!C:C,TAZ!C2190)</f>
        <v>402</v>
      </c>
      <c r="E2190">
        <f>SUMIFS(NHGIS!B:B,NHGIS!A:A,TAZ!C2190)</f>
        <v>423</v>
      </c>
      <c r="F2190">
        <f t="shared" si="68"/>
        <v>402</v>
      </c>
      <c r="G2190">
        <f t="shared" si="69"/>
        <v>225</v>
      </c>
      <c r="H2190">
        <f>ROUND(VLOOKUP($C2190,NHGIS!$A$2:$H$4300,COLUMN(NHGIS!C$1))*F2190,0)</f>
        <v>177</v>
      </c>
      <c r="I2190">
        <f>ROUND(VLOOKUP($C2190,NHGIS!$A$2:$H$4300,COLUMN(NHGIS!D$1))*$F2190,0)</f>
        <v>160</v>
      </c>
      <c r="J2190">
        <f>ROUND(VLOOKUP($C2190,NHGIS!$A$2:$H$4300,COLUMN(NHGIS!E$1))*$F2190,0)</f>
        <v>69</v>
      </c>
      <c r="K2190">
        <f>ROUND(VLOOKUP($C2190,NHGIS!$A$2:$H$4300,COLUMN(NHGIS!F$1))*$F2190,0)</f>
        <v>102</v>
      </c>
      <c r="L2190">
        <f>ROUND(VLOOKUP($C2190,NHGIS!$A$2:$H$4300,COLUMN(NHGIS!G$1))*$F2190,0)</f>
        <v>25</v>
      </c>
      <c r="M2190">
        <f>ROUND(VLOOKUP($C2190,NHGIS!$A$2:$H$4300,COLUMN(NHGIS!H$1))*$F2190,0)</f>
        <v>47</v>
      </c>
    </row>
    <row r="2191" spans="1:13" x14ac:dyDescent="0.2">
      <c r="A2191">
        <v>1</v>
      </c>
      <c r="B2191" t="s">
        <v>17</v>
      </c>
      <c r="C2191">
        <v>2195</v>
      </c>
      <c r="D2191">
        <f>SUMIFS('MPO Data'!D:D,'MPO Data'!C:C,TAZ!C2191)</f>
        <v>310</v>
      </c>
      <c r="E2191">
        <f>SUMIFS(NHGIS!B:B,NHGIS!A:A,TAZ!C2191)</f>
        <v>334</v>
      </c>
      <c r="F2191">
        <f t="shared" si="68"/>
        <v>310</v>
      </c>
      <c r="G2191">
        <f t="shared" si="69"/>
        <v>153</v>
      </c>
      <c r="H2191">
        <f>ROUND(VLOOKUP($C2191,NHGIS!$A$2:$H$4300,COLUMN(NHGIS!C$1))*F2191,0)</f>
        <v>157</v>
      </c>
      <c r="I2191">
        <f>ROUND(VLOOKUP($C2191,NHGIS!$A$2:$H$4300,COLUMN(NHGIS!D$1))*$F2191,0)</f>
        <v>104</v>
      </c>
      <c r="J2191">
        <f>ROUND(VLOOKUP($C2191,NHGIS!$A$2:$H$4300,COLUMN(NHGIS!E$1))*$F2191,0)</f>
        <v>65</v>
      </c>
      <c r="K2191">
        <f>ROUND(VLOOKUP($C2191,NHGIS!$A$2:$H$4300,COLUMN(NHGIS!F$1))*$F2191,0)</f>
        <v>60</v>
      </c>
      <c r="L2191">
        <f>ROUND(VLOOKUP($C2191,NHGIS!$A$2:$H$4300,COLUMN(NHGIS!G$1))*$F2191,0)</f>
        <v>24</v>
      </c>
      <c r="M2191">
        <f>ROUND(VLOOKUP($C2191,NHGIS!$A$2:$H$4300,COLUMN(NHGIS!H$1))*$F2191,0)</f>
        <v>57</v>
      </c>
    </row>
    <row r="2192" spans="1:13" x14ac:dyDescent="0.2">
      <c r="A2192">
        <v>1</v>
      </c>
      <c r="B2192" t="s">
        <v>17</v>
      </c>
      <c r="C2192">
        <v>2196</v>
      </c>
      <c r="D2192">
        <f>SUMIFS('MPO Data'!D:D,'MPO Data'!C:C,TAZ!C2192)</f>
        <v>526</v>
      </c>
      <c r="E2192">
        <f>SUMIFS(NHGIS!B:B,NHGIS!A:A,TAZ!C2192)</f>
        <v>566</v>
      </c>
      <c r="F2192">
        <f t="shared" si="68"/>
        <v>526</v>
      </c>
      <c r="G2192">
        <f t="shared" si="69"/>
        <v>328</v>
      </c>
      <c r="H2192">
        <f>ROUND(VLOOKUP($C2192,NHGIS!$A$2:$H$4300,COLUMN(NHGIS!C$1))*F2192,0)</f>
        <v>198</v>
      </c>
      <c r="I2192">
        <f>ROUND(VLOOKUP($C2192,NHGIS!$A$2:$H$4300,COLUMN(NHGIS!D$1))*$F2192,0)</f>
        <v>148</v>
      </c>
      <c r="J2192">
        <f>ROUND(VLOOKUP($C2192,NHGIS!$A$2:$H$4300,COLUMN(NHGIS!E$1))*$F2192,0)</f>
        <v>171</v>
      </c>
      <c r="K2192">
        <f>ROUND(VLOOKUP($C2192,NHGIS!$A$2:$H$4300,COLUMN(NHGIS!F$1))*$F2192,0)</f>
        <v>53</v>
      </c>
      <c r="L2192">
        <f>ROUND(VLOOKUP($C2192,NHGIS!$A$2:$H$4300,COLUMN(NHGIS!G$1))*$F2192,0)</f>
        <v>105</v>
      </c>
      <c r="M2192">
        <f>ROUND(VLOOKUP($C2192,NHGIS!$A$2:$H$4300,COLUMN(NHGIS!H$1))*$F2192,0)</f>
        <v>49</v>
      </c>
    </row>
    <row r="2193" spans="1:13" x14ac:dyDescent="0.2">
      <c r="A2193">
        <v>1</v>
      </c>
      <c r="B2193" t="s">
        <v>17</v>
      </c>
      <c r="C2193">
        <v>2197</v>
      </c>
      <c r="D2193">
        <f>SUMIFS('MPO Data'!D:D,'MPO Data'!C:C,TAZ!C2193)</f>
        <v>571</v>
      </c>
      <c r="E2193">
        <f>SUMIFS(NHGIS!B:B,NHGIS!A:A,TAZ!C2193)</f>
        <v>611</v>
      </c>
      <c r="F2193">
        <f t="shared" si="68"/>
        <v>571</v>
      </c>
      <c r="G2193">
        <f t="shared" si="69"/>
        <v>354</v>
      </c>
      <c r="H2193">
        <f>ROUND(VLOOKUP($C2193,NHGIS!$A$2:$H$4300,COLUMN(NHGIS!C$1))*F2193,0)</f>
        <v>217</v>
      </c>
      <c r="I2193">
        <f>ROUND(VLOOKUP($C2193,NHGIS!$A$2:$H$4300,COLUMN(NHGIS!D$1))*$F2193,0)</f>
        <v>97</v>
      </c>
      <c r="J2193">
        <f>ROUND(VLOOKUP($C2193,NHGIS!$A$2:$H$4300,COLUMN(NHGIS!E$1))*$F2193,0)</f>
        <v>173</v>
      </c>
      <c r="K2193">
        <f>ROUND(VLOOKUP($C2193,NHGIS!$A$2:$H$4300,COLUMN(NHGIS!F$1))*$F2193,0)</f>
        <v>62</v>
      </c>
      <c r="L2193">
        <f>ROUND(VLOOKUP($C2193,NHGIS!$A$2:$H$4300,COLUMN(NHGIS!G$1))*$F2193,0)</f>
        <v>126</v>
      </c>
      <c r="M2193">
        <f>ROUND(VLOOKUP($C2193,NHGIS!$A$2:$H$4300,COLUMN(NHGIS!H$1))*$F2193,0)</f>
        <v>113</v>
      </c>
    </row>
    <row r="2194" spans="1:13" x14ac:dyDescent="0.2">
      <c r="A2194">
        <v>1</v>
      </c>
      <c r="B2194" t="s">
        <v>17</v>
      </c>
      <c r="C2194">
        <v>2198</v>
      </c>
      <c r="D2194">
        <f>SUMIFS('MPO Data'!D:D,'MPO Data'!C:C,TAZ!C2194)</f>
        <v>323</v>
      </c>
      <c r="E2194">
        <f>SUMIFS(NHGIS!B:B,NHGIS!A:A,TAZ!C2194)</f>
        <v>184</v>
      </c>
      <c r="F2194">
        <f t="shared" si="68"/>
        <v>323</v>
      </c>
      <c r="G2194">
        <f t="shared" si="69"/>
        <v>195</v>
      </c>
      <c r="H2194">
        <f>ROUND(VLOOKUP($C2194,NHGIS!$A$2:$H$4300,COLUMN(NHGIS!C$1))*F2194,0)</f>
        <v>128</v>
      </c>
      <c r="I2194">
        <f>ROUND(VLOOKUP($C2194,NHGIS!$A$2:$H$4300,COLUMN(NHGIS!D$1))*$F2194,0)</f>
        <v>61</v>
      </c>
      <c r="J2194">
        <f>ROUND(VLOOKUP($C2194,NHGIS!$A$2:$H$4300,COLUMN(NHGIS!E$1))*$F2194,0)</f>
        <v>67</v>
      </c>
      <c r="K2194">
        <f>ROUND(VLOOKUP($C2194,NHGIS!$A$2:$H$4300,COLUMN(NHGIS!F$1))*$F2194,0)</f>
        <v>42</v>
      </c>
      <c r="L2194">
        <f>ROUND(VLOOKUP($C2194,NHGIS!$A$2:$H$4300,COLUMN(NHGIS!G$1))*$F2194,0)</f>
        <v>68</v>
      </c>
      <c r="M2194">
        <f>ROUND(VLOOKUP($C2194,NHGIS!$A$2:$H$4300,COLUMN(NHGIS!H$1))*$F2194,0)</f>
        <v>84</v>
      </c>
    </row>
    <row r="2195" spans="1:13" x14ac:dyDescent="0.2">
      <c r="A2195">
        <v>1</v>
      </c>
      <c r="B2195" t="s">
        <v>17</v>
      </c>
      <c r="C2195">
        <v>2199</v>
      </c>
      <c r="D2195">
        <f>SUMIFS('MPO Data'!D:D,'MPO Data'!C:C,TAZ!C2195)</f>
        <v>408</v>
      </c>
      <c r="E2195">
        <f>SUMIFS(NHGIS!B:B,NHGIS!A:A,TAZ!C2195)</f>
        <v>456</v>
      </c>
      <c r="F2195">
        <f t="shared" si="68"/>
        <v>408</v>
      </c>
      <c r="G2195">
        <f t="shared" si="69"/>
        <v>323</v>
      </c>
      <c r="H2195">
        <f>ROUND(VLOOKUP($C2195,NHGIS!$A$2:$H$4300,COLUMN(NHGIS!C$1))*F2195,0)</f>
        <v>85</v>
      </c>
      <c r="I2195">
        <f>ROUND(VLOOKUP($C2195,NHGIS!$A$2:$H$4300,COLUMN(NHGIS!D$1))*$F2195,0)</f>
        <v>62</v>
      </c>
      <c r="J2195">
        <f>ROUND(VLOOKUP($C2195,NHGIS!$A$2:$H$4300,COLUMN(NHGIS!E$1))*$F2195,0)</f>
        <v>106</v>
      </c>
      <c r="K2195">
        <f>ROUND(VLOOKUP($C2195,NHGIS!$A$2:$H$4300,COLUMN(NHGIS!F$1))*$F2195,0)</f>
        <v>80</v>
      </c>
      <c r="L2195">
        <f>ROUND(VLOOKUP($C2195,NHGIS!$A$2:$H$4300,COLUMN(NHGIS!G$1))*$F2195,0)</f>
        <v>38</v>
      </c>
      <c r="M2195">
        <f>ROUND(VLOOKUP($C2195,NHGIS!$A$2:$H$4300,COLUMN(NHGIS!H$1))*$F2195,0)</f>
        <v>123</v>
      </c>
    </row>
    <row r="2196" spans="1:13" x14ac:dyDescent="0.2">
      <c r="A2196">
        <v>1</v>
      </c>
      <c r="B2196" t="s">
        <v>17</v>
      </c>
      <c r="C2196">
        <v>2200</v>
      </c>
      <c r="D2196">
        <f>SUMIFS('MPO Data'!D:D,'MPO Data'!C:C,TAZ!C2196)</f>
        <v>408</v>
      </c>
      <c r="E2196">
        <f>SUMIFS(NHGIS!B:B,NHGIS!A:A,TAZ!C2196)</f>
        <v>492</v>
      </c>
      <c r="F2196">
        <f t="shared" si="68"/>
        <v>408</v>
      </c>
      <c r="G2196">
        <f t="shared" si="69"/>
        <v>240</v>
      </c>
      <c r="H2196">
        <f>ROUND(VLOOKUP($C2196,NHGIS!$A$2:$H$4300,COLUMN(NHGIS!C$1))*F2196,0)</f>
        <v>168</v>
      </c>
      <c r="I2196">
        <f>ROUND(VLOOKUP($C2196,NHGIS!$A$2:$H$4300,COLUMN(NHGIS!D$1))*$F2196,0)</f>
        <v>79</v>
      </c>
      <c r="J2196">
        <f>ROUND(VLOOKUP($C2196,NHGIS!$A$2:$H$4300,COLUMN(NHGIS!E$1))*$F2196,0)</f>
        <v>182</v>
      </c>
      <c r="K2196">
        <f>ROUND(VLOOKUP($C2196,NHGIS!$A$2:$H$4300,COLUMN(NHGIS!F$1))*$F2196,0)</f>
        <v>61</v>
      </c>
      <c r="L2196">
        <f>ROUND(VLOOKUP($C2196,NHGIS!$A$2:$H$4300,COLUMN(NHGIS!G$1))*$F2196,0)</f>
        <v>36</v>
      </c>
      <c r="M2196">
        <f>ROUND(VLOOKUP($C2196,NHGIS!$A$2:$H$4300,COLUMN(NHGIS!H$1))*$F2196,0)</f>
        <v>51</v>
      </c>
    </row>
    <row r="2197" spans="1:13" x14ac:dyDescent="0.2">
      <c r="A2197">
        <v>1</v>
      </c>
      <c r="B2197" t="s">
        <v>17</v>
      </c>
      <c r="C2197">
        <v>2201</v>
      </c>
      <c r="D2197">
        <f>SUMIFS('MPO Data'!D:D,'MPO Data'!C:C,TAZ!C2197)</f>
        <v>376</v>
      </c>
      <c r="E2197">
        <f>SUMIFS(NHGIS!B:B,NHGIS!A:A,TAZ!C2197)</f>
        <v>357</v>
      </c>
      <c r="F2197">
        <f t="shared" si="68"/>
        <v>376</v>
      </c>
      <c r="G2197">
        <f t="shared" si="69"/>
        <v>249</v>
      </c>
      <c r="H2197">
        <f>ROUND(VLOOKUP($C2197,NHGIS!$A$2:$H$4300,COLUMN(NHGIS!C$1))*F2197,0)</f>
        <v>127</v>
      </c>
      <c r="I2197">
        <f>ROUND(VLOOKUP($C2197,NHGIS!$A$2:$H$4300,COLUMN(NHGIS!D$1))*$F2197,0)</f>
        <v>7</v>
      </c>
      <c r="J2197">
        <f>ROUND(VLOOKUP($C2197,NHGIS!$A$2:$H$4300,COLUMN(NHGIS!E$1))*$F2197,0)</f>
        <v>20</v>
      </c>
      <c r="K2197">
        <f>ROUND(VLOOKUP($C2197,NHGIS!$A$2:$H$4300,COLUMN(NHGIS!F$1))*$F2197,0)</f>
        <v>17</v>
      </c>
      <c r="L2197">
        <f>ROUND(VLOOKUP($C2197,NHGIS!$A$2:$H$4300,COLUMN(NHGIS!G$1))*$F2197,0)</f>
        <v>29</v>
      </c>
      <c r="M2197">
        <f>ROUND(VLOOKUP($C2197,NHGIS!$A$2:$H$4300,COLUMN(NHGIS!H$1))*$F2197,0)</f>
        <v>302</v>
      </c>
    </row>
    <row r="2198" spans="1:13" x14ac:dyDescent="0.2">
      <c r="A2198">
        <v>1</v>
      </c>
      <c r="B2198" t="s">
        <v>17</v>
      </c>
      <c r="C2198">
        <v>2202</v>
      </c>
      <c r="D2198">
        <f>SUMIFS('MPO Data'!D:D,'MPO Data'!C:C,TAZ!C2198)</f>
        <v>450</v>
      </c>
      <c r="E2198">
        <f>SUMIFS(NHGIS!B:B,NHGIS!A:A,TAZ!C2198)</f>
        <v>498</v>
      </c>
      <c r="F2198">
        <f t="shared" si="68"/>
        <v>450</v>
      </c>
      <c r="G2198">
        <f t="shared" si="69"/>
        <v>386</v>
      </c>
      <c r="H2198">
        <f>ROUND(VLOOKUP($C2198,NHGIS!$A$2:$H$4300,COLUMN(NHGIS!C$1))*F2198,0)</f>
        <v>64</v>
      </c>
      <c r="I2198">
        <f>ROUND(VLOOKUP($C2198,NHGIS!$A$2:$H$4300,COLUMN(NHGIS!D$1))*$F2198,0)</f>
        <v>21</v>
      </c>
      <c r="J2198">
        <f>ROUND(VLOOKUP($C2198,NHGIS!$A$2:$H$4300,COLUMN(NHGIS!E$1))*$F2198,0)</f>
        <v>68</v>
      </c>
      <c r="K2198">
        <f>ROUND(VLOOKUP($C2198,NHGIS!$A$2:$H$4300,COLUMN(NHGIS!F$1))*$F2198,0)</f>
        <v>76</v>
      </c>
      <c r="L2198">
        <f>ROUND(VLOOKUP($C2198,NHGIS!$A$2:$H$4300,COLUMN(NHGIS!G$1))*$F2198,0)</f>
        <v>65</v>
      </c>
      <c r="M2198">
        <f>ROUND(VLOOKUP($C2198,NHGIS!$A$2:$H$4300,COLUMN(NHGIS!H$1))*$F2198,0)</f>
        <v>220</v>
      </c>
    </row>
    <row r="2199" spans="1:13" x14ac:dyDescent="0.2">
      <c r="A2199">
        <v>1</v>
      </c>
      <c r="B2199" t="s">
        <v>17</v>
      </c>
      <c r="C2199">
        <v>2203</v>
      </c>
      <c r="D2199">
        <f>SUMIFS('MPO Data'!D:D,'MPO Data'!C:C,TAZ!C2199)</f>
        <v>401</v>
      </c>
      <c r="E2199">
        <f>SUMIFS(NHGIS!B:B,NHGIS!A:A,TAZ!C2199)</f>
        <v>417</v>
      </c>
      <c r="F2199">
        <f t="shared" si="68"/>
        <v>401</v>
      </c>
      <c r="G2199">
        <f t="shared" si="69"/>
        <v>355</v>
      </c>
      <c r="H2199">
        <f>ROUND(VLOOKUP($C2199,NHGIS!$A$2:$H$4300,COLUMN(NHGIS!C$1))*F2199,0)</f>
        <v>46</v>
      </c>
      <c r="I2199">
        <f>ROUND(VLOOKUP($C2199,NHGIS!$A$2:$H$4300,COLUMN(NHGIS!D$1))*$F2199,0)</f>
        <v>30</v>
      </c>
      <c r="J2199">
        <f>ROUND(VLOOKUP($C2199,NHGIS!$A$2:$H$4300,COLUMN(NHGIS!E$1))*$F2199,0)</f>
        <v>44</v>
      </c>
      <c r="K2199">
        <f>ROUND(VLOOKUP($C2199,NHGIS!$A$2:$H$4300,COLUMN(NHGIS!F$1))*$F2199,0)</f>
        <v>63</v>
      </c>
      <c r="L2199">
        <f>ROUND(VLOOKUP($C2199,NHGIS!$A$2:$H$4300,COLUMN(NHGIS!G$1))*$F2199,0)</f>
        <v>50</v>
      </c>
      <c r="M2199">
        <f>ROUND(VLOOKUP($C2199,NHGIS!$A$2:$H$4300,COLUMN(NHGIS!H$1))*$F2199,0)</f>
        <v>213</v>
      </c>
    </row>
    <row r="2200" spans="1:13" x14ac:dyDescent="0.2">
      <c r="A2200">
        <v>1</v>
      </c>
      <c r="B2200" t="s">
        <v>17</v>
      </c>
      <c r="C2200">
        <v>2204</v>
      </c>
      <c r="D2200">
        <f>SUMIFS('MPO Data'!D:D,'MPO Data'!C:C,TAZ!C2200)</f>
        <v>496</v>
      </c>
      <c r="E2200">
        <f>SUMIFS(NHGIS!B:B,NHGIS!A:A,TAZ!C2200)</f>
        <v>461</v>
      </c>
      <c r="F2200">
        <f t="shared" si="68"/>
        <v>496</v>
      </c>
      <c r="G2200">
        <f t="shared" si="69"/>
        <v>353</v>
      </c>
      <c r="H2200">
        <f>ROUND(VLOOKUP($C2200,NHGIS!$A$2:$H$4300,COLUMN(NHGIS!C$1))*F2200,0)</f>
        <v>143</v>
      </c>
      <c r="I2200">
        <f>ROUND(VLOOKUP($C2200,NHGIS!$A$2:$H$4300,COLUMN(NHGIS!D$1))*$F2200,0)</f>
        <v>271</v>
      </c>
      <c r="J2200">
        <f>ROUND(VLOOKUP($C2200,NHGIS!$A$2:$H$4300,COLUMN(NHGIS!E$1))*$F2200,0)</f>
        <v>102</v>
      </c>
      <c r="K2200">
        <f>ROUND(VLOOKUP($C2200,NHGIS!$A$2:$H$4300,COLUMN(NHGIS!F$1))*$F2200,0)</f>
        <v>23</v>
      </c>
      <c r="L2200">
        <f>ROUND(VLOOKUP($C2200,NHGIS!$A$2:$H$4300,COLUMN(NHGIS!G$1))*$F2200,0)</f>
        <v>62</v>
      </c>
      <c r="M2200">
        <f>ROUND(VLOOKUP($C2200,NHGIS!$A$2:$H$4300,COLUMN(NHGIS!H$1))*$F2200,0)</f>
        <v>38</v>
      </c>
    </row>
    <row r="2201" spans="1:13" x14ac:dyDescent="0.2">
      <c r="A2201">
        <v>1</v>
      </c>
      <c r="B2201" t="s">
        <v>17</v>
      </c>
      <c r="C2201">
        <v>2205</v>
      </c>
      <c r="D2201">
        <f>SUMIFS('MPO Data'!D:D,'MPO Data'!C:C,TAZ!C2201)</f>
        <v>277</v>
      </c>
      <c r="E2201">
        <f>SUMIFS(NHGIS!B:B,NHGIS!A:A,TAZ!C2201)</f>
        <v>334</v>
      </c>
      <c r="F2201">
        <f t="shared" si="68"/>
        <v>277</v>
      </c>
      <c r="G2201">
        <f t="shared" si="69"/>
        <v>244</v>
      </c>
      <c r="H2201">
        <f>ROUND(VLOOKUP($C2201,NHGIS!$A$2:$H$4300,COLUMN(NHGIS!C$1))*F2201,0)</f>
        <v>33</v>
      </c>
      <c r="I2201">
        <f>ROUND(VLOOKUP($C2201,NHGIS!$A$2:$H$4300,COLUMN(NHGIS!D$1))*$F2201,0)</f>
        <v>71</v>
      </c>
      <c r="J2201">
        <f>ROUND(VLOOKUP($C2201,NHGIS!$A$2:$H$4300,COLUMN(NHGIS!E$1))*$F2201,0)</f>
        <v>42</v>
      </c>
      <c r="K2201">
        <f>ROUND(VLOOKUP($C2201,NHGIS!$A$2:$H$4300,COLUMN(NHGIS!F$1))*$F2201,0)</f>
        <v>46</v>
      </c>
      <c r="L2201">
        <f>ROUND(VLOOKUP($C2201,NHGIS!$A$2:$H$4300,COLUMN(NHGIS!G$1))*$F2201,0)</f>
        <v>11</v>
      </c>
      <c r="M2201">
        <f>ROUND(VLOOKUP($C2201,NHGIS!$A$2:$H$4300,COLUMN(NHGIS!H$1))*$F2201,0)</f>
        <v>106</v>
      </c>
    </row>
    <row r="2202" spans="1:13" x14ac:dyDescent="0.2">
      <c r="A2202">
        <v>1</v>
      </c>
      <c r="B2202" t="s">
        <v>17</v>
      </c>
      <c r="C2202">
        <v>2206</v>
      </c>
      <c r="D2202">
        <f>SUMIFS('MPO Data'!D:D,'MPO Data'!C:C,TAZ!C2202)</f>
        <v>765</v>
      </c>
      <c r="E2202">
        <f>SUMIFS(NHGIS!B:B,NHGIS!A:A,TAZ!C2202)</f>
        <v>583</v>
      </c>
      <c r="F2202">
        <f t="shared" si="68"/>
        <v>765</v>
      </c>
      <c r="G2202">
        <f t="shared" si="69"/>
        <v>661</v>
      </c>
      <c r="H2202">
        <f>ROUND(VLOOKUP($C2202,NHGIS!$A$2:$H$4300,COLUMN(NHGIS!C$1))*F2202,0)</f>
        <v>104</v>
      </c>
      <c r="I2202">
        <f>ROUND(VLOOKUP($C2202,NHGIS!$A$2:$H$4300,COLUMN(NHGIS!D$1))*$F2202,0)</f>
        <v>25</v>
      </c>
      <c r="J2202">
        <f>ROUND(VLOOKUP($C2202,NHGIS!$A$2:$H$4300,COLUMN(NHGIS!E$1))*$F2202,0)</f>
        <v>169</v>
      </c>
      <c r="K2202">
        <f>ROUND(VLOOKUP($C2202,NHGIS!$A$2:$H$4300,COLUMN(NHGIS!F$1))*$F2202,0)</f>
        <v>140</v>
      </c>
      <c r="L2202">
        <f>ROUND(VLOOKUP($C2202,NHGIS!$A$2:$H$4300,COLUMN(NHGIS!G$1))*$F2202,0)</f>
        <v>126</v>
      </c>
      <c r="M2202">
        <f>ROUND(VLOOKUP($C2202,NHGIS!$A$2:$H$4300,COLUMN(NHGIS!H$1))*$F2202,0)</f>
        <v>304</v>
      </c>
    </row>
    <row r="2203" spans="1:13" x14ac:dyDescent="0.2">
      <c r="A2203">
        <v>1</v>
      </c>
      <c r="B2203" t="s">
        <v>17</v>
      </c>
      <c r="C2203">
        <v>2207</v>
      </c>
      <c r="D2203">
        <f>SUMIFS('MPO Data'!D:D,'MPO Data'!C:C,TAZ!C2203)</f>
        <v>423</v>
      </c>
      <c r="E2203">
        <f>SUMIFS(NHGIS!B:B,NHGIS!A:A,TAZ!C2203)</f>
        <v>466</v>
      </c>
      <c r="F2203">
        <f t="shared" si="68"/>
        <v>423</v>
      </c>
      <c r="G2203">
        <f t="shared" si="69"/>
        <v>388</v>
      </c>
      <c r="H2203">
        <f>ROUND(VLOOKUP($C2203,NHGIS!$A$2:$H$4300,COLUMN(NHGIS!C$1))*F2203,0)</f>
        <v>35</v>
      </c>
      <c r="I2203">
        <f>ROUND(VLOOKUP($C2203,NHGIS!$A$2:$H$4300,COLUMN(NHGIS!D$1))*$F2203,0)</f>
        <v>66</v>
      </c>
      <c r="J2203">
        <f>ROUND(VLOOKUP($C2203,NHGIS!$A$2:$H$4300,COLUMN(NHGIS!E$1))*$F2203,0)</f>
        <v>82</v>
      </c>
      <c r="K2203">
        <f>ROUND(VLOOKUP($C2203,NHGIS!$A$2:$H$4300,COLUMN(NHGIS!F$1))*$F2203,0)</f>
        <v>62</v>
      </c>
      <c r="L2203">
        <f>ROUND(VLOOKUP($C2203,NHGIS!$A$2:$H$4300,COLUMN(NHGIS!G$1))*$F2203,0)</f>
        <v>60</v>
      </c>
      <c r="M2203">
        <f>ROUND(VLOOKUP($C2203,NHGIS!$A$2:$H$4300,COLUMN(NHGIS!H$1))*$F2203,0)</f>
        <v>153</v>
      </c>
    </row>
    <row r="2204" spans="1:13" x14ac:dyDescent="0.2">
      <c r="A2204">
        <v>1</v>
      </c>
      <c r="B2204" t="s">
        <v>17</v>
      </c>
      <c r="C2204">
        <v>2208</v>
      </c>
      <c r="D2204">
        <f>SUMIFS('MPO Data'!D:D,'MPO Data'!C:C,TAZ!C2204)</f>
        <v>843</v>
      </c>
      <c r="E2204">
        <f>SUMIFS(NHGIS!B:B,NHGIS!A:A,TAZ!C2204)</f>
        <v>469</v>
      </c>
      <c r="F2204">
        <f t="shared" si="68"/>
        <v>843</v>
      </c>
      <c r="G2204">
        <f t="shared" si="69"/>
        <v>325</v>
      </c>
      <c r="H2204">
        <f>ROUND(VLOOKUP($C2204,NHGIS!$A$2:$H$4300,COLUMN(NHGIS!C$1))*F2204,0)</f>
        <v>518</v>
      </c>
      <c r="I2204">
        <f>ROUND(VLOOKUP($C2204,NHGIS!$A$2:$H$4300,COLUMN(NHGIS!D$1))*$F2204,0)</f>
        <v>422</v>
      </c>
      <c r="J2204">
        <f>ROUND(VLOOKUP($C2204,NHGIS!$A$2:$H$4300,COLUMN(NHGIS!E$1))*$F2204,0)</f>
        <v>288</v>
      </c>
      <c r="K2204">
        <f>ROUND(VLOOKUP($C2204,NHGIS!$A$2:$H$4300,COLUMN(NHGIS!F$1))*$F2204,0)</f>
        <v>18</v>
      </c>
      <c r="L2204">
        <f>ROUND(VLOOKUP($C2204,NHGIS!$A$2:$H$4300,COLUMN(NHGIS!G$1))*$F2204,0)</f>
        <v>115</v>
      </c>
      <c r="M2204">
        <f>ROUND(VLOOKUP($C2204,NHGIS!$A$2:$H$4300,COLUMN(NHGIS!H$1))*$F2204,0)</f>
        <v>0</v>
      </c>
    </row>
    <row r="2205" spans="1:13" x14ac:dyDescent="0.2">
      <c r="A2205">
        <v>1</v>
      </c>
      <c r="B2205" t="s">
        <v>17</v>
      </c>
      <c r="C2205">
        <v>2209</v>
      </c>
      <c r="D2205">
        <f>SUMIFS('MPO Data'!D:D,'MPO Data'!C:C,TAZ!C2205)</f>
        <v>607</v>
      </c>
      <c r="E2205">
        <f>SUMIFS(NHGIS!B:B,NHGIS!A:A,TAZ!C2205)</f>
        <v>624</v>
      </c>
      <c r="F2205">
        <f t="shared" si="68"/>
        <v>607</v>
      </c>
      <c r="G2205">
        <f t="shared" si="69"/>
        <v>319</v>
      </c>
      <c r="H2205">
        <f>ROUND(VLOOKUP($C2205,NHGIS!$A$2:$H$4300,COLUMN(NHGIS!C$1))*F2205,0)</f>
        <v>288</v>
      </c>
      <c r="I2205">
        <f>ROUND(VLOOKUP($C2205,NHGIS!$A$2:$H$4300,COLUMN(NHGIS!D$1))*$F2205,0)</f>
        <v>172</v>
      </c>
      <c r="J2205">
        <f>ROUND(VLOOKUP($C2205,NHGIS!$A$2:$H$4300,COLUMN(NHGIS!E$1))*$F2205,0)</f>
        <v>155</v>
      </c>
      <c r="K2205">
        <f>ROUND(VLOOKUP($C2205,NHGIS!$A$2:$H$4300,COLUMN(NHGIS!F$1))*$F2205,0)</f>
        <v>46</v>
      </c>
      <c r="L2205">
        <f>ROUND(VLOOKUP($C2205,NHGIS!$A$2:$H$4300,COLUMN(NHGIS!G$1))*$F2205,0)</f>
        <v>144</v>
      </c>
      <c r="M2205">
        <f>ROUND(VLOOKUP($C2205,NHGIS!$A$2:$H$4300,COLUMN(NHGIS!H$1))*$F2205,0)</f>
        <v>90</v>
      </c>
    </row>
    <row r="2206" spans="1:13" x14ac:dyDescent="0.2">
      <c r="A2206">
        <v>1</v>
      </c>
      <c r="B2206" t="s">
        <v>17</v>
      </c>
      <c r="C2206">
        <v>2210</v>
      </c>
      <c r="D2206">
        <f>SUMIFS('MPO Data'!D:D,'MPO Data'!C:C,TAZ!C2206)</f>
        <v>500</v>
      </c>
      <c r="E2206">
        <f>SUMIFS(NHGIS!B:B,NHGIS!A:A,TAZ!C2206)</f>
        <v>516</v>
      </c>
      <c r="F2206">
        <f t="shared" si="68"/>
        <v>500</v>
      </c>
      <c r="G2206">
        <f t="shared" si="69"/>
        <v>279</v>
      </c>
      <c r="H2206">
        <f>ROUND(VLOOKUP($C2206,NHGIS!$A$2:$H$4300,COLUMN(NHGIS!C$1))*F2206,0)</f>
        <v>221</v>
      </c>
      <c r="I2206">
        <f>ROUND(VLOOKUP($C2206,NHGIS!$A$2:$H$4300,COLUMN(NHGIS!D$1))*$F2206,0)</f>
        <v>124</v>
      </c>
      <c r="J2206">
        <f>ROUND(VLOOKUP($C2206,NHGIS!$A$2:$H$4300,COLUMN(NHGIS!E$1))*$F2206,0)</f>
        <v>92</v>
      </c>
      <c r="K2206">
        <f>ROUND(VLOOKUP($C2206,NHGIS!$A$2:$H$4300,COLUMN(NHGIS!F$1))*$F2206,0)</f>
        <v>159</v>
      </c>
      <c r="L2206">
        <f>ROUND(VLOOKUP($C2206,NHGIS!$A$2:$H$4300,COLUMN(NHGIS!G$1))*$F2206,0)</f>
        <v>80</v>
      </c>
      <c r="M2206">
        <f>ROUND(VLOOKUP($C2206,NHGIS!$A$2:$H$4300,COLUMN(NHGIS!H$1))*$F2206,0)</f>
        <v>45</v>
      </c>
    </row>
    <row r="2207" spans="1:13" x14ac:dyDescent="0.2">
      <c r="A2207">
        <v>1</v>
      </c>
      <c r="B2207" t="s">
        <v>17</v>
      </c>
      <c r="C2207">
        <v>2211</v>
      </c>
      <c r="D2207">
        <f>SUMIFS('MPO Data'!D:D,'MPO Data'!C:C,TAZ!C2207)</f>
        <v>373</v>
      </c>
      <c r="E2207">
        <f>SUMIFS(NHGIS!B:B,NHGIS!A:A,TAZ!C2207)</f>
        <v>447</v>
      </c>
      <c r="F2207">
        <f t="shared" si="68"/>
        <v>373</v>
      </c>
      <c r="G2207">
        <f t="shared" si="69"/>
        <v>221</v>
      </c>
      <c r="H2207">
        <f>ROUND(VLOOKUP($C2207,NHGIS!$A$2:$H$4300,COLUMN(NHGIS!C$1))*F2207,0)</f>
        <v>152</v>
      </c>
      <c r="I2207">
        <f>ROUND(VLOOKUP($C2207,NHGIS!$A$2:$H$4300,COLUMN(NHGIS!D$1))*$F2207,0)</f>
        <v>90</v>
      </c>
      <c r="J2207">
        <f>ROUND(VLOOKUP($C2207,NHGIS!$A$2:$H$4300,COLUMN(NHGIS!E$1))*$F2207,0)</f>
        <v>42</v>
      </c>
      <c r="K2207">
        <f>ROUND(VLOOKUP($C2207,NHGIS!$A$2:$H$4300,COLUMN(NHGIS!F$1))*$F2207,0)</f>
        <v>42</v>
      </c>
      <c r="L2207">
        <f>ROUND(VLOOKUP($C2207,NHGIS!$A$2:$H$4300,COLUMN(NHGIS!G$1))*$F2207,0)</f>
        <v>108</v>
      </c>
      <c r="M2207">
        <f>ROUND(VLOOKUP($C2207,NHGIS!$A$2:$H$4300,COLUMN(NHGIS!H$1))*$F2207,0)</f>
        <v>91</v>
      </c>
    </row>
    <row r="2208" spans="1:13" x14ac:dyDescent="0.2">
      <c r="A2208">
        <v>1</v>
      </c>
      <c r="B2208" t="s">
        <v>17</v>
      </c>
      <c r="C2208">
        <v>2212</v>
      </c>
      <c r="D2208">
        <f>SUMIFS('MPO Data'!D:D,'MPO Data'!C:C,TAZ!C2208)</f>
        <v>358</v>
      </c>
      <c r="E2208">
        <f>SUMIFS(NHGIS!B:B,NHGIS!A:A,TAZ!C2208)</f>
        <v>314</v>
      </c>
      <c r="F2208">
        <f t="shared" si="68"/>
        <v>358</v>
      </c>
      <c r="G2208">
        <f t="shared" si="69"/>
        <v>186</v>
      </c>
      <c r="H2208">
        <f>ROUND(VLOOKUP($C2208,NHGIS!$A$2:$H$4300,COLUMN(NHGIS!C$1))*F2208,0)</f>
        <v>172</v>
      </c>
      <c r="I2208">
        <f>ROUND(VLOOKUP($C2208,NHGIS!$A$2:$H$4300,COLUMN(NHGIS!D$1))*$F2208,0)</f>
        <v>27</v>
      </c>
      <c r="J2208">
        <f>ROUND(VLOOKUP($C2208,NHGIS!$A$2:$H$4300,COLUMN(NHGIS!E$1))*$F2208,0)</f>
        <v>57</v>
      </c>
      <c r="K2208">
        <f>ROUND(VLOOKUP($C2208,NHGIS!$A$2:$H$4300,COLUMN(NHGIS!F$1))*$F2208,0)</f>
        <v>8</v>
      </c>
      <c r="L2208">
        <f>ROUND(VLOOKUP($C2208,NHGIS!$A$2:$H$4300,COLUMN(NHGIS!G$1))*$F2208,0)</f>
        <v>60</v>
      </c>
      <c r="M2208">
        <f>ROUND(VLOOKUP($C2208,NHGIS!$A$2:$H$4300,COLUMN(NHGIS!H$1))*$F2208,0)</f>
        <v>205</v>
      </c>
    </row>
    <row r="2209" spans="1:13" x14ac:dyDescent="0.2">
      <c r="A2209">
        <v>1</v>
      </c>
      <c r="B2209" t="s">
        <v>17</v>
      </c>
      <c r="C2209">
        <v>2213</v>
      </c>
      <c r="D2209">
        <f>SUMIFS('MPO Data'!D:D,'MPO Data'!C:C,TAZ!C2209)</f>
        <v>347</v>
      </c>
      <c r="E2209">
        <f>SUMIFS(NHGIS!B:B,NHGIS!A:A,TAZ!C2209)</f>
        <v>350</v>
      </c>
      <c r="F2209">
        <f t="shared" si="68"/>
        <v>347</v>
      </c>
      <c r="G2209">
        <f t="shared" si="69"/>
        <v>192</v>
      </c>
      <c r="H2209">
        <f>ROUND(VLOOKUP($C2209,NHGIS!$A$2:$H$4300,COLUMN(NHGIS!C$1))*F2209,0)</f>
        <v>155</v>
      </c>
      <c r="I2209">
        <f>ROUND(VLOOKUP($C2209,NHGIS!$A$2:$H$4300,COLUMN(NHGIS!D$1))*$F2209,0)</f>
        <v>17</v>
      </c>
      <c r="J2209">
        <f>ROUND(VLOOKUP($C2209,NHGIS!$A$2:$H$4300,COLUMN(NHGIS!E$1))*$F2209,0)</f>
        <v>39</v>
      </c>
      <c r="K2209">
        <f>ROUND(VLOOKUP($C2209,NHGIS!$A$2:$H$4300,COLUMN(NHGIS!F$1))*$F2209,0)</f>
        <v>43</v>
      </c>
      <c r="L2209">
        <f>ROUND(VLOOKUP($C2209,NHGIS!$A$2:$H$4300,COLUMN(NHGIS!G$1))*$F2209,0)</f>
        <v>26</v>
      </c>
      <c r="M2209">
        <f>ROUND(VLOOKUP($C2209,NHGIS!$A$2:$H$4300,COLUMN(NHGIS!H$1))*$F2209,0)</f>
        <v>223</v>
      </c>
    </row>
    <row r="2210" spans="1:13" x14ac:dyDescent="0.2">
      <c r="A2210">
        <v>1</v>
      </c>
      <c r="B2210" t="s">
        <v>17</v>
      </c>
      <c r="C2210">
        <v>2214</v>
      </c>
      <c r="D2210">
        <f>SUMIFS('MPO Data'!D:D,'MPO Data'!C:C,TAZ!C2210)</f>
        <v>399</v>
      </c>
      <c r="E2210">
        <f>SUMIFS(NHGIS!B:B,NHGIS!A:A,TAZ!C2210)</f>
        <v>342</v>
      </c>
      <c r="F2210">
        <f t="shared" si="68"/>
        <v>399</v>
      </c>
      <c r="G2210">
        <f t="shared" si="69"/>
        <v>236</v>
      </c>
      <c r="H2210">
        <f>ROUND(VLOOKUP($C2210,NHGIS!$A$2:$H$4300,COLUMN(NHGIS!C$1))*F2210,0)</f>
        <v>163</v>
      </c>
      <c r="I2210">
        <f>ROUND(VLOOKUP($C2210,NHGIS!$A$2:$H$4300,COLUMN(NHGIS!D$1))*$F2210,0)</f>
        <v>72</v>
      </c>
      <c r="J2210">
        <f>ROUND(VLOOKUP($C2210,NHGIS!$A$2:$H$4300,COLUMN(NHGIS!E$1))*$F2210,0)</f>
        <v>242</v>
      </c>
      <c r="K2210">
        <f>ROUND(VLOOKUP($C2210,NHGIS!$A$2:$H$4300,COLUMN(NHGIS!F$1))*$F2210,0)</f>
        <v>72</v>
      </c>
      <c r="L2210">
        <f>ROUND(VLOOKUP($C2210,NHGIS!$A$2:$H$4300,COLUMN(NHGIS!G$1))*$F2210,0)</f>
        <v>0</v>
      </c>
      <c r="M2210">
        <f>ROUND(VLOOKUP($C2210,NHGIS!$A$2:$H$4300,COLUMN(NHGIS!H$1))*$F2210,0)</f>
        <v>13</v>
      </c>
    </row>
    <row r="2211" spans="1:13" x14ac:dyDescent="0.2">
      <c r="A2211">
        <v>1</v>
      </c>
      <c r="B2211" t="s">
        <v>17</v>
      </c>
      <c r="C2211">
        <v>2215</v>
      </c>
      <c r="D2211">
        <f>SUMIFS('MPO Data'!D:D,'MPO Data'!C:C,TAZ!C2211)</f>
        <v>632</v>
      </c>
      <c r="E2211">
        <f>SUMIFS(NHGIS!B:B,NHGIS!A:A,TAZ!C2211)</f>
        <v>364</v>
      </c>
      <c r="F2211">
        <f t="shared" si="68"/>
        <v>632</v>
      </c>
      <c r="G2211">
        <f t="shared" si="69"/>
        <v>224</v>
      </c>
      <c r="H2211">
        <f>ROUND(VLOOKUP($C2211,NHGIS!$A$2:$H$4300,COLUMN(NHGIS!C$1))*F2211,0)</f>
        <v>408</v>
      </c>
      <c r="I2211">
        <f>ROUND(VLOOKUP($C2211,NHGIS!$A$2:$H$4300,COLUMN(NHGIS!D$1))*$F2211,0)</f>
        <v>179</v>
      </c>
      <c r="J2211">
        <f>ROUND(VLOOKUP($C2211,NHGIS!$A$2:$H$4300,COLUMN(NHGIS!E$1))*$F2211,0)</f>
        <v>222</v>
      </c>
      <c r="K2211">
        <f>ROUND(VLOOKUP($C2211,NHGIS!$A$2:$H$4300,COLUMN(NHGIS!F$1))*$F2211,0)</f>
        <v>90</v>
      </c>
      <c r="L2211">
        <f>ROUND(VLOOKUP($C2211,NHGIS!$A$2:$H$4300,COLUMN(NHGIS!G$1))*$F2211,0)</f>
        <v>52</v>
      </c>
      <c r="M2211">
        <f>ROUND(VLOOKUP($C2211,NHGIS!$A$2:$H$4300,COLUMN(NHGIS!H$1))*$F2211,0)</f>
        <v>89</v>
      </c>
    </row>
    <row r="2212" spans="1:13" x14ac:dyDescent="0.2">
      <c r="A2212">
        <v>1</v>
      </c>
      <c r="B2212" t="s">
        <v>17</v>
      </c>
      <c r="C2212">
        <v>2216</v>
      </c>
      <c r="D2212">
        <f>SUMIFS('MPO Data'!D:D,'MPO Data'!C:C,TAZ!C2212)</f>
        <v>288</v>
      </c>
      <c r="E2212">
        <f>SUMIFS(NHGIS!B:B,NHGIS!A:A,TAZ!C2212)</f>
        <v>229</v>
      </c>
      <c r="F2212">
        <f t="shared" si="68"/>
        <v>288</v>
      </c>
      <c r="G2212">
        <f t="shared" si="69"/>
        <v>127</v>
      </c>
      <c r="H2212">
        <f>ROUND(VLOOKUP($C2212,NHGIS!$A$2:$H$4300,COLUMN(NHGIS!C$1))*F2212,0)</f>
        <v>161</v>
      </c>
      <c r="I2212">
        <f>ROUND(VLOOKUP($C2212,NHGIS!$A$2:$H$4300,COLUMN(NHGIS!D$1))*$F2212,0)</f>
        <v>57</v>
      </c>
      <c r="J2212">
        <f>ROUND(VLOOKUP($C2212,NHGIS!$A$2:$H$4300,COLUMN(NHGIS!E$1))*$F2212,0)</f>
        <v>136</v>
      </c>
      <c r="K2212">
        <f>ROUND(VLOOKUP($C2212,NHGIS!$A$2:$H$4300,COLUMN(NHGIS!F$1))*$F2212,0)</f>
        <v>70</v>
      </c>
      <c r="L2212">
        <f>ROUND(VLOOKUP($C2212,NHGIS!$A$2:$H$4300,COLUMN(NHGIS!G$1))*$F2212,0)</f>
        <v>14</v>
      </c>
      <c r="M2212">
        <f>ROUND(VLOOKUP($C2212,NHGIS!$A$2:$H$4300,COLUMN(NHGIS!H$1))*$F2212,0)</f>
        <v>11</v>
      </c>
    </row>
    <row r="2213" spans="1:13" x14ac:dyDescent="0.2">
      <c r="A2213">
        <v>1</v>
      </c>
      <c r="B2213" t="s">
        <v>17</v>
      </c>
      <c r="C2213">
        <v>2217</v>
      </c>
      <c r="D2213">
        <f>SUMIFS('MPO Data'!D:D,'MPO Data'!C:C,TAZ!C2213)</f>
        <v>577</v>
      </c>
      <c r="E2213">
        <f>SUMIFS(NHGIS!B:B,NHGIS!A:A,TAZ!C2213)</f>
        <v>582</v>
      </c>
      <c r="F2213">
        <f t="shared" si="68"/>
        <v>577</v>
      </c>
      <c r="G2213">
        <f t="shared" si="69"/>
        <v>319</v>
      </c>
      <c r="H2213">
        <f>ROUND(VLOOKUP($C2213,NHGIS!$A$2:$H$4300,COLUMN(NHGIS!C$1))*F2213,0)</f>
        <v>258</v>
      </c>
      <c r="I2213">
        <f>ROUND(VLOOKUP($C2213,NHGIS!$A$2:$H$4300,COLUMN(NHGIS!D$1))*$F2213,0)</f>
        <v>147</v>
      </c>
      <c r="J2213">
        <f>ROUND(VLOOKUP($C2213,NHGIS!$A$2:$H$4300,COLUMN(NHGIS!E$1))*$F2213,0)</f>
        <v>188</v>
      </c>
      <c r="K2213">
        <f>ROUND(VLOOKUP($C2213,NHGIS!$A$2:$H$4300,COLUMN(NHGIS!F$1))*$F2213,0)</f>
        <v>59</v>
      </c>
      <c r="L2213">
        <f>ROUND(VLOOKUP($C2213,NHGIS!$A$2:$H$4300,COLUMN(NHGIS!G$1))*$F2213,0)</f>
        <v>57</v>
      </c>
      <c r="M2213">
        <f>ROUND(VLOOKUP($C2213,NHGIS!$A$2:$H$4300,COLUMN(NHGIS!H$1))*$F2213,0)</f>
        <v>126</v>
      </c>
    </row>
    <row r="2214" spans="1:13" x14ac:dyDescent="0.2">
      <c r="A2214">
        <v>1</v>
      </c>
      <c r="B2214" t="s">
        <v>17</v>
      </c>
      <c r="C2214">
        <v>2218</v>
      </c>
      <c r="D2214">
        <f>SUMIFS('MPO Data'!D:D,'MPO Data'!C:C,TAZ!C2214)</f>
        <v>0</v>
      </c>
      <c r="E2214">
        <f>SUMIFS(NHGIS!B:B,NHGIS!A:A,TAZ!C2214)</f>
        <v>319</v>
      </c>
      <c r="F2214">
        <f t="shared" si="68"/>
        <v>0</v>
      </c>
      <c r="G2214">
        <f t="shared" si="69"/>
        <v>0</v>
      </c>
      <c r="H2214">
        <f>ROUND(VLOOKUP($C2214,NHGIS!$A$2:$H$4300,COLUMN(NHGIS!C$1))*F2214,0)</f>
        <v>0</v>
      </c>
      <c r="I2214">
        <f>ROUND(VLOOKUP($C2214,NHGIS!$A$2:$H$4300,COLUMN(NHGIS!D$1))*$F2214,0)</f>
        <v>0</v>
      </c>
      <c r="J2214">
        <f>ROUND(VLOOKUP($C2214,NHGIS!$A$2:$H$4300,COLUMN(NHGIS!E$1))*$F2214,0)</f>
        <v>0</v>
      </c>
      <c r="K2214">
        <f>ROUND(VLOOKUP($C2214,NHGIS!$A$2:$H$4300,COLUMN(NHGIS!F$1))*$F2214,0)</f>
        <v>0</v>
      </c>
      <c r="L2214">
        <f>ROUND(VLOOKUP($C2214,NHGIS!$A$2:$H$4300,COLUMN(NHGIS!G$1))*$F2214,0)</f>
        <v>0</v>
      </c>
      <c r="M2214">
        <f>ROUND(VLOOKUP($C2214,NHGIS!$A$2:$H$4300,COLUMN(NHGIS!H$1))*$F2214,0)</f>
        <v>0</v>
      </c>
    </row>
    <row r="2215" spans="1:13" x14ac:dyDescent="0.2">
      <c r="A2215">
        <v>1</v>
      </c>
      <c r="B2215" t="s">
        <v>17</v>
      </c>
      <c r="C2215">
        <v>2219</v>
      </c>
      <c r="D2215">
        <f>SUMIFS('MPO Data'!D:D,'MPO Data'!C:C,TAZ!C2215)</f>
        <v>540</v>
      </c>
      <c r="E2215">
        <f>SUMIFS(NHGIS!B:B,NHGIS!A:A,TAZ!C2215)</f>
        <v>519</v>
      </c>
      <c r="F2215">
        <f t="shared" si="68"/>
        <v>540</v>
      </c>
      <c r="G2215">
        <f t="shared" si="69"/>
        <v>370</v>
      </c>
      <c r="H2215">
        <f>ROUND(VLOOKUP($C2215,NHGIS!$A$2:$H$4300,COLUMN(NHGIS!C$1))*F2215,0)</f>
        <v>170</v>
      </c>
      <c r="I2215">
        <f>ROUND(VLOOKUP($C2215,NHGIS!$A$2:$H$4300,COLUMN(NHGIS!D$1))*$F2215,0)</f>
        <v>163</v>
      </c>
      <c r="J2215">
        <f>ROUND(VLOOKUP($C2215,NHGIS!$A$2:$H$4300,COLUMN(NHGIS!E$1))*$F2215,0)</f>
        <v>89</v>
      </c>
      <c r="K2215">
        <f>ROUND(VLOOKUP($C2215,NHGIS!$A$2:$H$4300,COLUMN(NHGIS!F$1))*$F2215,0)</f>
        <v>175</v>
      </c>
      <c r="L2215">
        <f>ROUND(VLOOKUP($C2215,NHGIS!$A$2:$H$4300,COLUMN(NHGIS!G$1))*$F2215,0)</f>
        <v>51</v>
      </c>
      <c r="M2215">
        <f>ROUND(VLOOKUP($C2215,NHGIS!$A$2:$H$4300,COLUMN(NHGIS!H$1))*$F2215,0)</f>
        <v>61</v>
      </c>
    </row>
    <row r="2216" spans="1:13" x14ac:dyDescent="0.2">
      <c r="A2216">
        <v>1</v>
      </c>
      <c r="B2216" t="s">
        <v>17</v>
      </c>
      <c r="C2216">
        <v>2220</v>
      </c>
      <c r="D2216">
        <f>SUMIFS('MPO Data'!D:D,'MPO Data'!C:C,TAZ!C2216)</f>
        <v>427</v>
      </c>
      <c r="E2216">
        <f>SUMIFS(NHGIS!B:B,NHGIS!A:A,TAZ!C2216)</f>
        <v>504</v>
      </c>
      <c r="F2216">
        <f t="shared" si="68"/>
        <v>427</v>
      </c>
      <c r="G2216">
        <f t="shared" si="69"/>
        <v>299</v>
      </c>
      <c r="H2216">
        <f>ROUND(VLOOKUP($C2216,NHGIS!$A$2:$H$4300,COLUMN(NHGIS!C$1))*F2216,0)</f>
        <v>128</v>
      </c>
      <c r="I2216">
        <f>ROUND(VLOOKUP($C2216,NHGIS!$A$2:$H$4300,COLUMN(NHGIS!D$1))*$F2216,0)</f>
        <v>88</v>
      </c>
      <c r="J2216">
        <f>ROUND(VLOOKUP($C2216,NHGIS!$A$2:$H$4300,COLUMN(NHGIS!E$1))*$F2216,0)</f>
        <v>101</v>
      </c>
      <c r="K2216">
        <f>ROUND(VLOOKUP($C2216,NHGIS!$A$2:$H$4300,COLUMN(NHGIS!F$1))*$F2216,0)</f>
        <v>82</v>
      </c>
      <c r="L2216">
        <f>ROUND(VLOOKUP($C2216,NHGIS!$A$2:$H$4300,COLUMN(NHGIS!G$1))*$F2216,0)</f>
        <v>50</v>
      </c>
      <c r="M2216">
        <f>ROUND(VLOOKUP($C2216,NHGIS!$A$2:$H$4300,COLUMN(NHGIS!H$1))*$F2216,0)</f>
        <v>106</v>
      </c>
    </row>
    <row r="2217" spans="1:13" x14ac:dyDescent="0.2">
      <c r="A2217">
        <v>1</v>
      </c>
      <c r="B2217" t="s">
        <v>17</v>
      </c>
      <c r="C2217">
        <v>2221</v>
      </c>
      <c r="D2217">
        <f>SUMIFS('MPO Data'!D:D,'MPO Data'!C:C,TAZ!C2217)</f>
        <v>544</v>
      </c>
      <c r="E2217">
        <f>SUMIFS(NHGIS!B:B,NHGIS!A:A,TAZ!C2217)</f>
        <v>519</v>
      </c>
      <c r="F2217">
        <f t="shared" si="68"/>
        <v>544</v>
      </c>
      <c r="G2217">
        <f t="shared" si="69"/>
        <v>344</v>
      </c>
      <c r="H2217">
        <f>ROUND(VLOOKUP($C2217,NHGIS!$A$2:$H$4300,COLUMN(NHGIS!C$1))*F2217,0)</f>
        <v>200</v>
      </c>
      <c r="I2217">
        <f>ROUND(VLOOKUP($C2217,NHGIS!$A$2:$H$4300,COLUMN(NHGIS!D$1))*$F2217,0)</f>
        <v>107</v>
      </c>
      <c r="J2217">
        <f>ROUND(VLOOKUP($C2217,NHGIS!$A$2:$H$4300,COLUMN(NHGIS!E$1))*$F2217,0)</f>
        <v>166</v>
      </c>
      <c r="K2217">
        <f>ROUND(VLOOKUP($C2217,NHGIS!$A$2:$H$4300,COLUMN(NHGIS!F$1))*$F2217,0)</f>
        <v>43</v>
      </c>
      <c r="L2217">
        <f>ROUND(VLOOKUP($C2217,NHGIS!$A$2:$H$4300,COLUMN(NHGIS!G$1))*$F2217,0)</f>
        <v>128</v>
      </c>
      <c r="M2217">
        <f>ROUND(VLOOKUP($C2217,NHGIS!$A$2:$H$4300,COLUMN(NHGIS!H$1))*$F2217,0)</f>
        <v>101</v>
      </c>
    </row>
    <row r="2218" spans="1:13" x14ac:dyDescent="0.2">
      <c r="A2218">
        <v>1</v>
      </c>
      <c r="B2218" t="s">
        <v>17</v>
      </c>
      <c r="C2218">
        <v>2222</v>
      </c>
      <c r="D2218">
        <f>SUMIFS('MPO Data'!D:D,'MPO Data'!C:C,TAZ!C2218)</f>
        <v>240</v>
      </c>
      <c r="E2218">
        <f>SUMIFS(NHGIS!B:B,NHGIS!A:A,TAZ!C2218)</f>
        <v>306</v>
      </c>
      <c r="F2218">
        <f t="shared" si="68"/>
        <v>240</v>
      </c>
      <c r="G2218">
        <f t="shared" si="69"/>
        <v>115</v>
      </c>
      <c r="H2218">
        <f>ROUND(VLOOKUP($C2218,NHGIS!$A$2:$H$4300,COLUMN(NHGIS!C$1))*F2218,0)</f>
        <v>125</v>
      </c>
      <c r="I2218">
        <f>ROUND(VLOOKUP($C2218,NHGIS!$A$2:$H$4300,COLUMN(NHGIS!D$1))*$F2218,0)</f>
        <v>64</v>
      </c>
      <c r="J2218">
        <f>ROUND(VLOOKUP($C2218,NHGIS!$A$2:$H$4300,COLUMN(NHGIS!E$1))*$F2218,0)</f>
        <v>62</v>
      </c>
      <c r="K2218">
        <f>ROUND(VLOOKUP($C2218,NHGIS!$A$2:$H$4300,COLUMN(NHGIS!F$1))*$F2218,0)</f>
        <v>14</v>
      </c>
      <c r="L2218">
        <f>ROUND(VLOOKUP($C2218,NHGIS!$A$2:$H$4300,COLUMN(NHGIS!G$1))*$F2218,0)</f>
        <v>23</v>
      </c>
      <c r="M2218">
        <f>ROUND(VLOOKUP($C2218,NHGIS!$A$2:$H$4300,COLUMN(NHGIS!H$1))*$F2218,0)</f>
        <v>78</v>
      </c>
    </row>
    <row r="2219" spans="1:13" x14ac:dyDescent="0.2">
      <c r="A2219">
        <v>1</v>
      </c>
      <c r="B2219" t="s">
        <v>17</v>
      </c>
      <c r="C2219">
        <v>2223</v>
      </c>
      <c r="D2219">
        <f>SUMIFS('MPO Data'!D:D,'MPO Data'!C:C,TAZ!C2219)</f>
        <v>239</v>
      </c>
      <c r="E2219">
        <f>SUMIFS(NHGIS!B:B,NHGIS!A:A,TAZ!C2219)</f>
        <v>236</v>
      </c>
      <c r="F2219">
        <f t="shared" si="68"/>
        <v>239</v>
      </c>
      <c r="G2219">
        <f t="shared" si="69"/>
        <v>140</v>
      </c>
      <c r="H2219">
        <f>ROUND(VLOOKUP($C2219,NHGIS!$A$2:$H$4300,COLUMN(NHGIS!C$1))*F2219,0)</f>
        <v>99</v>
      </c>
      <c r="I2219">
        <f>ROUND(VLOOKUP($C2219,NHGIS!$A$2:$H$4300,COLUMN(NHGIS!D$1))*$F2219,0)</f>
        <v>54</v>
      </c>
      <c r="J2219">
        <f>ROUND(VLOOKUP($C2219,NHGIS!$A$2:$H$4300,COLUMN(NHGIS!E$1))*$F2219,0)</f>
        <v>34</v>
      </c>
      <c r="K2219">
        <f>ROUND(VLOOKUP($C2219,NHGIS!$A$2:$H$4300,COLUMN(NHGIS!F$1))*$F2219,0)</f>
        <v>59</v>
      </c>
      <c r="L2219">
        <f>ROUND(VLOOKUP($C2219,NHGIS!$A$2:$H$4300,COLUMN(NHGIS!G$1))*$F2219,0)</f>
        <v>11</v>
      </c>
      <c r="M2219">
        <f>ROUND(VLOOKUP($C2219,NHGIS!$A$2:$H$4300,COLUMN(NHGIS!H$1))*$F2219,0)</f>
        <v>81</v>
      </c>
    </row>
    <row r="2220" spans="1:13" x14ac:dyDescent="0.2">
      <c r="A2220">
        <v>1</v>
      </c>
      <c r="B2220" t="s">
        <v>17</v>
      </c>
      <c r="C2220">
        <v>2224</v>
      </c>
      <c r="D2220">
        <f>SUMIFS('MPO Data'!D:D,'MPO Data'!C:C,TAZ!C2220)</f>
        <v>272</v>
      </c>
      <c r="E2220">
        <f>SUMIFS(NHGIS!B:B,NHGIS!A:A,TAZ!C2220)</f>
        <v>234</v>
      </c>
      <c r="F2220">
        <f t="shared" si="68"/>
        <v>272</v>
      </c>
      <c r="G2220">
        <f t="shared" si="69"/>
        <v>114</v>
      </c>
      <c r="H2220">
        <f>ROUND(VLOOKUP($C2220,NHGIS!$A$2:$H$4300,COLUMN(NHGIS!C$1))*F2220,0)</f>
        <v>158</v>
      </c>
      <c r="I2220">
        <f>ROUND(VLOOKUP($C2220,NHGIS!$A$2:$H$4300,COLUMN(NHGIS!D$1))*$F2220,0)</f>
        <v>58</v>
      </c>
      <c r="J2220">
        <f>ROUND(VLOOKUP($C2220,NHGIS!$A$2:$H$4300,COLUMN(NHGIS!E$1))*$F2220,0)</f>
        <v>70</v>
      </c>
      <c r="K2220">
        <f>ROUND(VLOOKUP($C2220,NHGIS!$A$2:$H$4300,COLUMN(NHGIS!F$1))*$F2220,0)</f>
        <v>52</v>
      </c>
      <c r="L2220">
        <f>ROUND(VLOOKUP($C2220,NHGIS!$A$2:$H$4300,COLUMN(NHGIS!G$1))*$F2220,0)</f>
        <v>26</v>
      </c>
      <c r="M2220">
        <f>ROUND(VLOOKUP($C2220,NHGIS!$A$2:$H$4300,COLUMN(NHGIS!H$1))*$F2220,0)</f>
        <v>66</v>
      </c>
    </row>
    <row r="2221" spans="1:13" x14ac:dyDescent="0.2">
      <c r="A2221">
        <v>1</v>
      </c>
      <c r="B2221" t="s">
        <v>17</v>
      </c>
      <c r="C2221">
        <v>2225</v>
      </c>
      <c r="D2221">
        <f>SUMIFS('MPO Data'!D:D,'MPO Data'!C:C,TAZ!C2221)</f>
        <v>284</v>
      </c>
      <c r="E2221">
        <f>SUMIFS(NHGIS!B:B,NHGIS!A:A,TAZ!C2221)</f>
        <v>321</v>
      </c>
      <c r="F2221">
        <f t="shared" si="68"/>
        <v>284</v>
      </c>
      <c r="G2221">
        <f t="shared" si="69"/>
        <v>131</v>
      </c>
      <c r="H2221">
        <f>ROUND(VLOOKUP($C2221,NHGIS!$A$2:$H$4300,COLUMN(NHGIS!C$1))*F2221,0)</f>
        <v>153</v>
      </c>
      <c r="I2221">
        <f>ROUND(VLOOKUP($C2221,NHGIS!$A$2:$H$4300,COLUMN(NHGIS!D$1))*$F2221,0)</f>
        <v>87</v>
      </c>
      <c r="J2221">
        <f>ROUND(VLOOKUP($C2221,NHGIS!$A$2:$H$4300,COLUMN(NHGIS!E$1))*$F2221,0)</f>
        <v>94</v>
      </c>
      <c r="K2221">
        <f>ROUND(VLOOKUP($C2221,NHGIS!$A$2:$H$4300,COLUMN(NHGIS!F$1))*$F2221,0)</f>
        <v>53</v>
      </c>
      <c r="L2221">
        <f>ROUND(VLOOKUP($C2221,NHGIS!$A$2:$H$4300,COLUMN(NHGIS!G$1))*$F2221,0)</f>
        <v>31</v>
      </c>
      <c r="M2221">
        <f>ROUND(VLOOKUP($C2221,NHGIS!$A$2:$H$4300,COLUMN(NHGIS!H$1))*$F2221,0)</f>
        <v>19</v>
      </c>
    </row>
    <row r="2222" spans="1:13" x14ac:dyDescent="0.2">
      <c r="A2222">
        <v>1</v>
      </c>
      <c r="B2222" t="s">
        <v>17</v>
      </c>
      <c r="C2222">
        <v>2226</v>
      </c>
      <c r="D2222">
        <f>SUMIFS('MPO Data'!D:D,'MPO Data'!C:C,TAZ!C2222)</f>
        <v>144</v>
      </c>
      <c r="E2222">
        <f>SUMIFS(NHGIS!B:B,NHGIS!A:A,TAZ!C2222)</f>
        <v>257</v>
      </c>
      <c r="F2222">
        <f t="shared" si="68"/>
        <v>144</v>
      </c>
      <c r="G2222">
        <f t="shared" si="69"/>
        <v>90</v>
      </c>
      <c r="H2222">
        <f>ROUND(VLOOKUP($C2222,NHGIS!$A$2:$H$4300,COLUMN(NHGIS!C$1))*F2222,0)</f>
        <v>54</v>
      </c>
      <c r="I2222">
        <f>ROUND(VLOOKUP($C2222,NHGIS!$A$2:$H$4300,COLUMN(NHGIS!D$1))*$F2222,0)</f>
        <v>56</v>
      </c>
      <c r="J2222">
        <f>ROUND(VLOOKUP($C2222,NHGIS!$A$2:$H$4300,COLUMN(NHGIS!E$1))*$F2222,0)</f>
        <v>19</v>
      </c>
      <c r="K2222">
        <f>ROUND(VLOOKUP($C2222,NHGIS!$A$2:$H$4300,COLUMN(NHGIS!F$1))*$F2222,0)</f>
        <v>30</v>
      </c>
      <c r="L2222">
        <f>ROUND(VLOOKUP($C2222,NHGIS!$A$2:$H$4300,COLUMN(NHGIS!G$1))*$F2222,0)</f>
        <v>13</v>
      </c>
      <c r="M2222">
        <f>ROUND(VLOOKUP($C2222,NHGIS!$A$2:$H$4300,COLUMN(NHGIS!H$1))*$F2222,0)</f>
        <v>26</v>
      </c>
    </row>
    <row r="2223" spans="1:13" x14ac:dyDescent="0.2">
      <c r="A2223">
        <v>1</v>
      </c>
      <c r="B2223" t="s">
        <v>17</v>
      </c>
      <c r="C2223">
        <v>2227</v>
      </c>
      <c r="D2223">
        <f>SUMIFS('MPO Data'!D:D,'MPO Data'!C:C,TAZ!C2223)</f>
        <v>466</v>
      </c>
      <c r="E2223">
        <f>SUMIFS(NHGIS!B:B,NHGIS!A:A,TAZ!C2223)</f>
        <v>344</v>
      </c>
      <c r="F2223">
        <f t="shared" si="68"/>
        <v>466</v>
      </c>
      <c r="G2223">
        <f t="shared" si="69"/>
        <v>354</v>
      </c>
      <c r="H2223">
        <f>ROUND(VLOOKUP($C2223,NHGIS!$A$2:$H$4300,COLUMN(NHGIS!C$1))*F2223,0)</f>
        <v>112</v>
      </c>
      <c r="I2223">
        <f>ROUND(VLOOKUP($C2223,NHGIS!$A$2:$H$4300,COLUMN(NHGIS!D$1))*$F2223,0)</f>
        <v>53</v>
      </c>
      <c r="J2223">
        <f>ROUND(VLOOKUP($C2223,NHGIS!$A$2:$H$4300,COLUMN(NHGIS!E$1))*$F2223,0)</f>
        <v>88</v>
      </c>
      <c r="K2223">
        <f>ROUND(VLOOKUP($C2223,NHGIS!$A$2:$H$4300,COLUMN(NHGIS!F$1))*$F2223,0)</f>
        <v>110</v>
      </c>
      <c r="L2223">
        <f>ROUND(VLOOKUP($C2223,NHGIS!$A$2:$H$4300,COLUMN(NHGIS!G$1))*$F2223,0)</f>
        <v>41</v>
      </c>
      <c r="M2223">
        <f>ROUND(VLOOKUP($C2223,NHGIS!$A$2:$H$4300,COLUMN(NHGIS!H$1))*$F2223,0)</f>
        <v>175</v>
      </c>
    </row>
    <row r="2224" spans="1:13" x14ac:dyDescent="0.2">
      <c r="A2224">
        <v>1</v>
      </c>
      <c r="B2224" t="s">
        <v>17</v>
      </c>
      <c r="C2224">
        <v>2228</v>
      </c>
      <c r="D2224">
        <f>SUMIFS('MPO Data'!D:D,'MPO Data'!C:C,TAZ!C2224)</f>
        <v>273</v>
      </c>
      <c r="E2224">
        <f>SUMIFS(NHGIS!B:B,NHGIS!A:A,TAZ!C2224)</f>
        <v>397</v>
      </c>
      <c r="F2224">
        <f t="shared" si="68"/>
        <v>273</v>
      </c>
      <c r="G2224">
        <f t="shared" si="69"/>
        <v>193</v>
      </c>
      <c r="H2224">
        <f>ROUND(VLOOKUP($C2224,NHGIS!$A$2:$H$4300,COLUMN(NHGIS!C$1))*F2224,0)</f>
        <v>80</v>
      </c>
      <c r="I2224">
        <f>ROUND(VLOOKUP($C2224,NHGIS!$A$2:$H$4300,COLUMN(NHGIS!D$1))*$F2224,0)</f>
        <v>166</v>
      </c>
      <c r="J2224">
        <f>ROUND(VLOOKUP($C2224,NHGIS!$A$2:$H$4300,COLUMN(NHGIS!E$1))*$F2224,0)</f>
        <v>58</v>
      </c>
      <c r="K2224">
        <f>ROUND(VLOOKUP($C2224,NHGIS!$A$2:$H$4300,COLUMN(NHGIS!F$1))*$F2224,0)</f>
        <v>17</v>
      </c>
      <c r="L2224">
        <f>ROUND(VLOOKUP($C2224,NHGIS!$A$2:$H$4300,COLUMN(NHGIS!G$1))*$F2224,0)</f>
        <v>3</v>
      </c>
      <c r="M2224">
        <f>ROUND(VLOOKUP($C2224,NHGIS!$A$2:$H$4300,COLUMN(NHGIS!H$1))*$F2224,0)</f>
        <v>28</v>
      </c>
    </row>
    <row r="2225" spans="1:13" x14ac:dyDescent="0.2">
      <c r="A2225">
        <v>1</v>
      </c>
      <c r="B2225" t="s">
        <v>17</v>
      </c>
      <c r="C2225">
        <v>2229</v>
      </c>
      <c r="D2225">
        <f>SUMIFS('MPO Data'!D:D,'MPO Data'!C:C,TAZ!C2225)</f>
        <v>425</v>
      </c>
      <c r="E2225">
        <f>SUMIFS(NHGIS!B:B,NHGIS!A:A,TAZ!C2225)</f>
        <v>347</v>
      </c>
      <c r="F2225">
        <f t="shared" si="68"/>
        <v>425</v>
      </c>
      <c r="G2225">
        <f t="shared" si="69"/>
        <v>287</v>
      </c>
      <c r="H2225">
        <f>ROUND(VLOOKUP($C2225,NHGIS!$A$2:$H$4300,COLUMN(NHGIS!C$1))*F2225,0)</f>
        <v>138</v>
      </c>
      <c r="I2225">
        <f>ROUND(VLOOKUP($C2225,NHGIS!$A$2:$H$4300,COLUMN(NHGIS!D$1))*$F2225,0)</f>
        <v>136</v>
      </c>
      <c r="J2225">
        <f>ROUND(VLOOKUP($C2225,NHGIS!$A$2:$H$4300,COLUMN(NHGIS!E$1))*$F2225,0)</f>
        <v>130</v>
      </c>
      <c r="K2225">
        <f>ROUND(VLOOKUP($C2225,NHGIS!$A$2:$H$4300,COLUMN(NHGIS!F$1))*$F2225,0)</f>
        <v>96</v>
      </c>
      <c r="L2225">
        <f>ROUND(VLOOKUP($C2225,NHGIS!$A$2:$H$4300,COLUMN(NHGIS!G$1))*$F2225,0)</f>
        <v>11</v>
      </c>
      <c r="M2225">
        <f>ROUND(VLOOKUP($C2225,NHGIS!$A$2:$H$4300,COLUMN(NHGIS!H$1))*$F2225,0)</f>
        <v>53</v>
      </c>
    </row>
    <row r="2226" spans="1:13" x14ac:dyDescent="0.2">
      <c r="A2226">
        <v>1</v>
      </c>
      <c r="B2226" t="s">
        <v>17</v>
      </c>
      <c r="C2226">
        <v>2230</v>
      </c>
      <c r="D2226">
        <f>SUMIFS('MPO Data'!D:D,'MPO Data'!C:C,TAZ!C2226)</f>
        <v>282</v>
      </c>
      <c r="E2226">
        <f>SUMIFS(NHGIS!B:B,NHGIS!A:A,TAZ!C2226)</f>
        <v>317</v>
      </c>
      <c r="F2226">
        <f t="shared" si="68"/>
        <v>282</v>
      </c>
      <c r="G2226">
        <f t="shared" si="69"/>
        <v>134</v>
      </c>
      <c r="H2226">
        <f>ROUND(VLOOKUP($C2226,NHGIS!$A$2:$H$4300,COLUMN(NHGIS!C$1))*F2226,0)</f>
        <v>148</v>
      </c>
      <c r="I2226">
        <f>ROUND(VLOOKUP($C2226,NHGIS!$A$2:$H$4300,COLUMN(NHGIS!D$1))*$F2226,0)</f>
        <v>52</v>
      </c>
      <c r="J2226">
        <f>ROUND(VLOOKUP($C2226,NHGIS!$A$2:$H$4300,COLUMN(NHGIS!E$1))*$F2226,0)</f>
        <v>99</v>
      </c>
      <c r="K2226">
        <f>ROUND(VLOOKUP($C2226,NHGIS!$A$2:$H$4300,COLUMN(NHGIS!F$1))*$F2226,0)</f>
        <v>95</v>
      </c>
      <c r="L2226">
        <f>ROUND(VLOOKUP($C2226,NHGIS!$A$2:$H$4300,COLUMN(NHGIS!G$1))*$F2226,0)</f>
        <v>8</v>
      </c>
      <c r="M2226">
        <f>ROUND(VLOOKUP($C2226,NHGIS!$A$2:$H$4300,COLUMN(NHGIS!H$1))*$F2226,0)</f>
        <v>28</v>
      </c>
    </row>
    <row r="2227" spans="1:13" x14ac:dyDescent="0.2">
      <c r="A2227">
        <v>1</v>
      </c>
      <c r="B2227" t="s">
        <v>17</v>
      </c>
      <c r="C2227">
        <v>2231</v>
      </c>
      <c r="D2227">
        <f>SUMIFS('MPO Data'!D:D,'MPO Data'!C:C,TAZ!C2227)</f>
        <v>495</v>
      </c>
      <c r="E2227">
        <f>SUMIFS(NHGIS!B:B,NHGIS!A:A,TAZ!C2227)</f>
        <v>608</v>
      </c>
      <c r="F2227">
        <f t="shared" si="68"/>
        <v>495</v>
      </c>
      <c r="G2227">
        <f t="shared" si="69"/>
        <v>215</v>
      </c>
      <c r="H2227">
        <f>ROUND(VLOOKUP($C2227,NHGIS!$A$2:$H$4300,COLUMN(NHGIS!C$1))*F2227,0)</f>
        <v>280</v>
      </c>
      <c r="I2227">
        <f>ROUND(VLOOKUP($C2227,NHGIS!$A$2:$H$4300,COLUMN(NHGIS!D$1))*$F2227,0)</f>
        <v>57</v>
      </c>
      <c r="J2227">
        <f>ROUND(VLOOKUP($C2227,NHGIS!$A$2:$H$4300,COLUMN(NHGIS!E$1))*$F2227,0)</f>
        <v>248</v>
      </c>
      <c r="K2227">
        <f>ROUND(VLOOKUP($C2227,NHGIS!$A$2:$H$4300,COLUMN(NHGIS!F$1))*$F2227,0)</f>
        <v>59</v>
      </c>
      <c r="L2227">
        <f>ROUND(VLOOKUP($C2227,NHGIS!$A$2:$H$4300,COLUMN(NHGIS!G$1))*$F2227,0)</f>
        <v>50</v>
      </c>
      <c r="M2227">
        <f>ROUND(VLOOKUP($C2227,NHGIS!$A$2:$H$4300,COLUMN(NHGIS!H$1))*$F2227,0)</f>
        <v>81</v>
      </c>
    </row>
    <row r="2228" spans="1:13" x14ac:dyDescent="0.2">
      <c r="A2228">
        <v>1</v>
      </c>
      <c r="B2228" t="s">
        <v>17</v>
      </c>
      <c r="C2228">
        <v>2232</v>
      </c>
      <c r="D2228">
        <f>SUMIFS('MPO Data'!D:D,'MPO Data'!C:C,TAZ!C2228)</f>
        <v>442</v>
      </c>
      <c r="E2228">
        <f>SUMIFS(NHGIS!B:B,NHGIS!A:A,TAZ!C2228)</f>
        <v>395</v>
      </c>
      <c r="F2228">
        <f t="shared" si="68"/>
        <v>442</v>
      </c>
      <c r="G2228">
        <f t="shared" si="69"/>
        <v>354</v>
      </c>
      <c r="H2228">
        <f>ROUND(VLOOKUP($C2228,NHGIS!$A$2:$H$4300,COLUMN(NHGIS!C$1))*F2228,0)</f>
        <v>88</v>
      </c>
      <c r="I2228">
        <f>ROUND(VLOOKUP($C2228,NHGIS!$A$2:$H$4300,COLUMN(NHGIS!D$1))*$F2228,0)</f>
        <v>147</v>
      </c>
      <c r="J2228">
        <f>ROUND(VLOOKUP($C2228,NHGIS!$A$2:$H$4300,COLUMN(NHGIS!E$1))*$F2228,0)</f>
        <v>121</v>
      </c>
      <c r="K2228">
        <f>ROUND(VLOOKUP($C2228,NHGIS!$A$2:$H$4300,COLUMN(NHGIS!F$1))*$F2228,0)</f>
        <v>109</v>
      </c>
      <c r="L2228">
        <f>ROUND(VLOOKUP($C2228,NHGIS!$A$2:$H$4300,COLUMN(NHGIS!G$1))*$F2228,0)</f>
        <v>34</v>
      </c>
      <c r="M2228">
        <f>ROUND(VLOOKUP($C2228,NHGIS!$A$2:$H$4300,COLUMN(NHGIS!H$1))*$F2228,0)</f>
        <v>32</v>
      </c>
    </row>
    <row r="2229" spans="1:13" x14ac:dyDescent="0.2">
      <c r="A2229">
        <v>1</v>
      </c>
      <c r="B2229" t="s">
        <v>17</v>
      </c>
      <c r="C2229">
        <v>2233</v>
      </c>
      <c r="D2229">
        <f>SUMIFS('MPO Data'!D:D,'MPO Data'!C:C,TAZ!C2229)</f>
        <v>603</v>
      </c>
      <c r="E2229">
        <f>SUMIFS(NHGIS!B:B,NHGIS!A:A,TAZ!C2229)</f>
        <v>1046</v>
      </c>
      <c r="F2229">
        <f t="shared" si="68"/>
        <v>603</v>
      </c>
      <c r="G2229">
        <f t="shared" si="69"/>
        <v>587</v>
      </c>
      <c r="H2229">
        <f>ROUND(VLOOKUP($C2229,NHGIS!$A$2:$H$4300,COLUMN(NHGIS!C$1))*F2229,0)</f>
        <v>16</v>
      </c>
      <c r="I2229">
        <f>ROUND(VLOOKUP($C2229,NHGIS!$A$2:$H$4300,COLUMN(NHGIS!D$1))*$F2229,0)</f>
        <v>353</v>
      </c>
      <c r="J2229">
        <f>ROUND(VLOOKUP($C2229,NHGIS!$A$2:$H$4300,COLUMN(NHGIS!E$1))*$F2229,0)</f>
        <v>55</v>
      </c>
      <c r="K2229">
        <f>ROUND(VLOOKUP($C2229,NHGIS!$A$2:$H$4300,COLUMN(NHGIS!F$1))*$F2229,0)</f>
        <v>9</v>
      </c>
      <c r="L2229">
        <f>ROUND(VLOOKUP($C2229,NHGIS!$A$2:$H$4300,COLUMN(NHGIS!G$1))*$F2229,0)</f>
        <v>73</v>
      </c>
      <c r="M2229">
        <f>ROUND(VLOOKUP($C2229,NHGIS!$A$2:$H$4300,COLUMN(NHGIS!H$1))*$F2229,0)</f>
        <v>114</v>
      </c>
    </row>
    <row r="2230" spans="1:13" x14ac:dyDescent="0.2">
      <c r="A2230">
        <v>1</v>
      </c>
      <c r="B2230" t="s">
        <v>17</v>
      </c>
      <c r="C2230">
        <v>2234</v>
      </c>
      <c r="D2230">
        <f>SUMIFS('MPO Data'!D:D,'MPO Data'!C:C,TAZ!C2230)</f>
        <v>385</v>
      </c>
      <c r="E2230">
        <f>SUMIFS(NHGIS!B:B,NHGIS!A:A,TAZ!C2230)</f>
        <v>182.5</v>
      </c>
      <c r="F2230">
        <f t="shared" si="68"/>
        <v>385</v>
      </c>
      <c r="G2230">
        <f t="shared" si="69"/>
        <v>324</v>
      </c>
      <c r="H2230">
        <f>ROUND(VLOOKUP($C2230,NHGIS!$A$2:$H$4300,COLUMN(NHGIS!C$1))*F2230,0)</f>
        <v>61</v>
      </c>
      <c r="I2230">
        <f>ROUND(VLOOKUP($C2230,NHGIS!$A$2:$H$4300,COLUMN(NHGIS!D$1))*$F2230,0)</f>
        <v>74</v>
      </c>
      <c r="J2230">
        <f>ROUND(VLOOKUP($C2230,NHGIS!$A$2:$H$4300,COLUMN(NHGIS!E$1))*$F2230,0)</f>
        <v>31</v>
      </c>
      <c r="K2230">
        <f>ROUND(VLOOKUP($C2230,NHGIS!$A$2:$H$4300,COLUMN(NHGIS!F$1))*$F2230,0)</f>
        <v>47</v>
      </c>
      <c r="L2230">
        <f>ROUND(VLOOKUP($C2230,NHGIS!$A$2:$H$4300,COLUMN(NHGIS!G$1))*$F2230,0)</f>
        <v>19</v>
      </c>
      <c r="M2230">
        <f>ROUND(VLOOKUP($C2230,NHGIS!$A$2:$H$4300,COLUMN(NHGIS!H$1))*$F2230,0)</f>
        <v>214</v>
      </c>
    </row>
    <row r="2231" spans="1:13" x14ac:dyDescent="0.2">
      <c r="A2231">
        <v>1</v>
      </c>
      <c r="B2231" t="s">
        <v>17</v>
      </c>
      <c r="C2231">
        <v>2235</v>
      </c>
      <c r="D2231">
        <f>SUMIFS('MPO Data'!D:D,'MPO Data'!C:C,TAZ!C2231)</f>
        <v>665</v>
      </c>
      <c r="E2231">
        <f>SUMIFS(NHGIS!B:B,NHGIS!A:A,TAZ!C2231)</f>
        <v>706</v>
      </c>
      <c r="F2231">
        <f t="shared" si="68"/>
        <v>665</v>
      </c>
      <c r="G2231">
        <f t="shared" si="69"/>
        <v>362</v>
      </c>
      <c r="H2231">
        <f>ROUND(VLOOKUP($C2231,NHGIS!$A$2:$H$4300,COLUMN(NHGIS!C$1))*F2231,0)</f>
        <v>303</v>
      </c>
      <c r="I2231">
        <f>ROUND(VLOOKUP($C2231,NHGIS!$A$2:$H$4300,COLUMN(NHGIS!D$1))*$F2231,0)</f>
        <v>167</v>
      </c>
      <c r="J2231">
        <f>ROUND(VLOOKUP($C2231,NHGIS!$A$2:$H$4300,COLUMN(NHGIS!E$1))*$F2231,0)</f>
        <v>219</v>
      </c>
      <c r="K2231">
        <f>ROUND(VLOOKUP($C2231,NHGIS!$A$2:$H$4300,COLUMN(NHGIS!F$1))*$F2231,0)</f>
        <v>125</v>
      </c>
      <c r="L2231">
        <f>ROUND(VLOOKUP($C2231,NHGIS!$A$2:$H$4300,COLUMN(NHGIS!G$1))*$F2231,0)</f>
        <v>43</v>
      </c>
      <c r="M2231">
        <f>ROUND(VLOOKUP($C2231,NHGIS!$A$2:$H$4300,COLUMN(NHGIS!H$1))*$F2231,0)</f>
        <v>111</v>
      </c>
    </row>
    <row r="2232" spans="1:13" x14ac:dyDescent="0.2">
      <c r="A2232">
        <v>1</v>
      </c>
      <c r="B2232" t="s">
        <v>17</v>
      </c>
      <c r="C2232">
        <v>2236</v>
      </c>
      <c r="D2232">
        <f>SUMIFS('MPO Data'!D:D,'MPO Data'!C:C,TAZ!C2232)</f>
        <v>302</v>
      </c>
      <c r="E2232">
        <f>SUMIFS(NHGIS!B:B,NHGIS!A:A,TAZ!C2232)</f>
        <v>287</v>
      </c>
      <c r="F2232">
        <f t="shared" si="68"/>
        <v>302</v>
      </c>
      <c r="G2232">
        <f t="shared" si="69"/>
        <v>93</v>
      </c>
      <c r="H2232">
        <f>ROUND(VLOOKUP($C2232,NHGIS!$A$2:$H$4300,COLUMN(NHGIS!C$1))*F2232,0)</f>
        <v>209</v>
      </c>
      <c r="I2232">
        <f>ROUND(VLOOKUP($C2232,NHGIS!$A$2:$H$4300,COLUMN(NHGIS!D$1))*$F2232,0)</f>
        <v>183</v>
      </c>
      <c r="J2232">
        <f>ROUND(VLOOKUP($C2232,NHGIS!$A$2:$H$4300,COLUMN(NHGIS!E$1))*$F2232,0)</f>
        <v>20</v>
      </c>
      <c r="K2232">
        <f>ROUND(VLOOKUP($C2232,NHGIS!$A$2:$H$4300,COLUMN(NHGIS!F$1))*$F2232,0)</f>
        <v>83</v>
      </c>
      <c r="L2232">
        <f>ROUND(VLOOKUP($C2232,NHGIS!$A$2:$H$4300,COLUMN(NHGIS!G$1))*$F2232,0)</f>
        <v>0</v>
      </c>
      <c r="M2232">
        <f>ROUND(VLOOKUP($C2232,NHGIS!$A$2:$H$4300,COLUMN(NHGIS!H$1))*$F2232,0)</f>
        <v>16</v>
      </c>
    </row>
    <row r="2233" spans="1:13" x14ac:dyDescent="0.2">
      <c r="A2233">
        <v>1</v>
      </c>
      <c r="B2233" t="s">
        <v>17</v>
      </c>
      <c r="C2233">
        <v>2237</v>
      </c>
      <c r="D2233">
        <f>SUMIFS('MPO Data'!D:D,'MPO Data'!C:C,TAZ!C2233)</f>
        <v>291</v>
      </c>
      <c r="E2233">
        <f>SUMIFS(NHGIS!B:B,NHGIS!A:A,TAZ!C2233)</f>
        <v>450</v>
      </c>
      <c r="F2233">
        <f t="shared" si="68"/>
        <v>291</v>
      </c>
      <c r="G2233">
        <f t="shared" si="69"/>
        <v>160</v>
      </c>
      <c r="H2233">
        <f>ROUND(VLOOKUP($C2233,NHGIS!$A$2:$H$4300,COLUMN(NHGIS!C$1))*F2233,0)</f>
        <v>131</v>
      </c>
      <c r="I2233">
        <f>ROUND(VLOOKUP($C2233,NHGIS!$A$2:$H$4300,COLUMN(NHGIS!D$1))*$F2233,0)</f>
        <v>90</v>
      </c>
      <c r="J2233">
        <f>ROUND(VLOOKUP($C2233,NHGIS!$A$2:$H$4300,COLUMN(NHGIS!E$1))*$F2233,0)</f>
        <v>113</v>
      </c>
      <c r="K2233">
        <f>ROUND(VLOOKUP($C2233,NHGIS!$A$2:$H$4300,COLUMN(NHGIS!F$1))*$F2233,0)</f>
        <v>37</v>
      </c>
      <c r="L2233">
        <f>ROUND(VLOOKUP($C2233,NHGIS!$A$2:$H$4300,COLUMN(NHGIS!G$1))*$F2233,0)</f>
        <v>14</v>
      </c>
      <c r="M2233">
        <f>ROUND(VLOOKUP($C2233,NHGIS!$A$2:$H$4300,COLUMN(NHGIS!H$1))*$F2233,0)</f>
        <v>38</v>
      </c>
    </row>
    <row r="2234" spans="1:13" x14ac:dyDescent="0.2">
      <c r="A2234">
        <v>1</v>
      </c>
      <c r="B2234" t="s">
        <v>17</v>
      </c>
      <c r="C2234">
        <v>2238</v>
      </c>
      <c r="D2234">
        <f>SUMIFS('MPO Data'!D:D,'MPO Data'!C:C,TAZ!C2234)</f>
        <v>379</v>
      </c>
      <c r="E2234">
        <f>SUMIFS(NHGIS!B:B,NHGIS!A:A,TAZ!C2234)</f>
        <v>293</v>
      </c>
      <c r="F2234">
        <f t="shared" si="68"/>
        <v>379</v>
      </c>
      <c r="G2234">
        <f t="shared" si="69"/>
        <v>80</v>
      </c>
      <c r="H2234">
        <f>ROUND(VLOOKUP($C2234,NHGIS!$A$2:$H$4300,COLUMN(NHGIS!C$1))*F2234,0)</f>
        <v>299</v>
      </c>
      <c r="I2234">
        <f>ROUND(VLOOKUP($C2234,NHGIS!$A$2:$H$4300,COLUMN(NHGIS!D$1))*$F2234,0)</f>
        <v>92</v>
      </c>
      <c r="J2234">
        <f>ROUND(VLOOKUP($C2234,NHGIS!$A$2:$H$4300,COLUMN(NHGIS!E$1))*$F2234,0)</f>
        <v>69</v>
      </c>
      <c r="K2234">
        <f>ROUND(VLOOKUP($C2234,NHGIS!$A$2:$H$4300,COLUMN(NHGIS!F$1))*$F2234,0)</f>
        <v>94</v>
      </c>
      <c r="L2234">
        <f>ROUND(VLOOKUP($C2234,NHGIS!$A$2:$H$4300,COLUMN(NHGIS!G$1))*$F2234,0)</f>
        <v>66</v>
      </c>
      <c r="M2234">
        <f>ROUND(VLOOKUP($C2234,NHGIS!$A$2:$H$4300,COLUMN(NHGIS!H$1))*$F2234,0)</f>
        <v>58</v>
      </c>
    </row>
    <row r="2235" spans="1:13" x14ac:dyDescent="0.2">
      <c r="A2235">
        <v>1</v>
      </c>
      <c r="B2235" t="s">
        <v>17</v>
      </c>
      <c r="C2235">
        <v>2239</v>
      </c>
      <c r="D2235">
        <f>SUMIFS('MPO Data'!D:D,'MPO Data'!C:C,TAZ!C2235)</f>
        <v>456</v>
      </c>
      <c r="E2235">
        <f>SUMIFS(NHGIS!B:B,NHGIS!A:A,TAZ!C2235)</f>
        <v>412</v>
      </c>
      <c r="F2235">
        <f t="shared" si="68"/>
        <v>456</v>
      </c>
      <c r="G2235">
        <f t="shared" si="69"/>
        <v>369</v>
      </c>
      <c r="H2235">
        <f>ROUND(VLOOKUP($C2235,NHGIS!$A$2:$H$4300,COLUMN(NHGIS!C$1))*F2235,0)</f>
        <v>87</v>
      </c>
      <c r="I2235">
        <f>ROUND(VLOOKUP($C2235,NHGIS!$A$2:$H$4300,COLUMN(NHGIS!D$1))*$F2235,0)</f>
        <v>147</v>
      </c>
      <c r="J2235">
        <f>ROUND(VLOOKUP($C2235,NHGIS!$A$2:$H$4300,COLUMN(NHGIS!E$1))*$F2235,0)</f>
        <v>73</v>
      </c>
      <c r="K2235">
        <f>ROUND(VLOOKUP($C2235,NHGIS!$A$2:$H$4300,COLUMN(NHGIS!F$1))*$F2235,0)</f>
        <v>65</v>
      </c>
      <c r="L2235">
        <f>ROUND(VLOOKUP($C2235,NHGIS!$A$2:$H$4300,COLUMN(NHGIS!G$1))*$F2235,0)</f>
        <v>65</v>
      </c>
      <c r="M2235">
        <f>ROUND(VLOOKUP($C2235,NHGIS!$A$2:$H$4300,COLUMN(NHGIS!H$1))*$F2235,0)</f>
        <v>105</v>
      </c>
    </row>
    <row r="2236" spans="1:13" x14ac:dyDescent="0.2">
      <c r="A2236">
        <v>1</v>
      </c>
      <c r="B2236" t="s">
        <v>17</v>
      </c>
      <c r="C2236">
        <v>2240</v>
      </c>
      <c r="D2236">
        <f>SUMIFS('MPO Data'!D:D,'MPO Data'!C:C,TAZ!C2236)</f>
        <v>294</v>
      </c>
      <c r="E2236">
        <f>SUMIFS(NHGIS!B:B,NHGIS!A:A,TAZ!C2236)</f>
        <v>230</v>
      </c>
      <c r="F2236">
        <f t="shared" si="68"/>
        <v>294</v>
      </c>
      <c r="G2236">
        <f t="shared" si="69"/>
        <v>98</v>
      </c>
      <c r="H2236">
        <f>ROUND(VLOOKUP($C2236,NHGIS!$A$2:$H$4300,COLUMN(NHGIS!C$1))*F2236,0)</f>
        <v>196</v>
      </c>
      <c r="I2236">
        <f>ROUND(VLOOKUP($C2236,NHGIS!$A$2:$H$4300,COLUMN(NHGIS!D$1))*$F2236,0)</f>
        <v>119</v>
      </c>
      <c r="J2236">
        <f>ROUND(VLOOKUP($C2236,NHGIS!$A$2:$H$4300,COLUMN(NHGIS!E$1))*$F2236,0)</f>
        <v>139</v>
      </c>
      <c r="K2236">
        <f>ROUND(VLOOKUP($C2236,NHGIS!$A$2:$H$4300,COLUMN(NHGIS!F$1))*$F2236,0)</f>
        <v>0</v>
      </c>
      <c r="L2236">
        <f>ROUND(VLOOKUP($C2236,NHGIS!$A$2:$H$4300,COLUMN(NHGIS!G$1))*$F2236,0)</f>
        <v>10</v>
      </c>
      <c r="M2236">
        <f>ROUND(VLOOKUP($C2236,NHGIS!$A$2:$H$4300,COLUMN(NHGIS!H$1))*$F2236,0)</f>
        <v>26</v>
      </c>
    </row>
    <row r="2237" spans="1:13" x14ac:dyDescent="0.2">
      <c r="A2237">
        <v>1</v>
      </c>
      <c r="B2237" t="s">
        <v>17</v>
      </c>
      <c r="C2237">
        <v>2241</v>
      </c>
      <c r="D2237">
        <f>SUMIFS('MPO Data'!D:D,'MPO Data'!C:C,TAZ!C2237)</f>
        <v>229</v>
      </c>
      <c r="E2237">
        <f>SUMIFS(NHGIS!B:B,NHGIS!A:A,TAZ!C2237)</f>
        <v>194</v>
      </c>
      <c r="F2237">
        <f t="shared" si="68"/>
        <v>229</v>
      </c>
      <c r="G2237">
        <f t="shared" si="69"/>
        <v>130</v>
      </c>
      <c r="H2237">
        <f>ROUND(VLOOKUP($C2237,NHGIS!$A$2:$H$4300,COLUMN(NHGIS!C$1))*F2237,0)</f>
        <v>99</v>
      </c>
      <c r="I2237">
        <f>ROUND(VLOOKUP($C2237,NHGIS!$A$2:$H$4300,COLUMN(NHGIS!D$1))*$F2237,0)</f>
        <v>137</v>
      </c>
      <c r="J2237">
        <f>ROUND(VLOOKUP($C2237,NHGIS!$A$2:$H$4300,COLUMN(NHGIS!E$1))*$F2237,0)</f>
        <v>11</v>
      </c>
      <c r="K2237">
        <f>ROUND(VLOOKUP($C2237,NHGIS!$A$2:$H$4300,COLUMN(NHGIS!F$1))*$F2237,0)</f>
        <v>7</v>
      </c>
      <c r="L2237">
        <f>ROUND(VLOOKUP($C2237,NHGIS!$A$2:$H$4300,COLUMN(NHGIS!G$1))*$F2237,0)</f>
        <v>11</v>
      </c>
      <c r="M2237">
        <f>ROUND(VLOOKUP($C2237,NHGIS!$A$2:$H$4300,COLUMN(NHGIS!H$1))*$F2237,0)</f>
        <v>64</v>
      </c>
    </row>
    <row r="2238" spans="1:13" x14ac:dyDescent="0.2">
      <c r="A2238">
        <v>1</v>
      </c>
      <c r="B2238" t="s">
        <v>17</v>
      </c>
      <c r="C2238">
        <v>2242</v>
      </c>
      <c r="D2238">
        <f>SUMIFS('MPO Data'!D:D,'MPO Data'!C:C,TAZ!C2238)</f>
        <v>733</v>
      </c>
      <c r="E2238">
        <f>SUMIFS(NHGIS!B:B,NHGIS!A:A,TAZ!C2238)</f>
        <v>625</v>
      </c>
      <c r="F2238">
        <f t="shared" si="68"/>
        <v>733</v>
      </c>
      <c r="G2238">
        <f t="shared" si="69"/>
        <v>644</v>
      </c>
      <c r="H2238">
        <f>ROUND(VLOOKUP($C2238,NHGIS!$A$2:$H$4300,COLUMN(NHGIS!C$1))*F2238,0)</f>
        <v>89</v>
      </c>
      <c r="I2238">
        <f>ROUND(VLOOKUP($C2238,NHGIS!$A$2:$H$4300,COLUMN(NHGIS!D$1))*$F2238,0)</f>
        <v>53</v>
      </c>
      <c r="J2238">
        <f>ROUND(VLOOKUP($C2238,NHGIS!$A$2:$H$4300,COLUMN(NHGIS!E$1))*$F2238,0)</f>
        <v>108</v>
      </c>
      <c r="K2238">
        <f>ROUND(VLOOKUP($C2238,NHGIS!$A$2:$H$4300,COLUMN(NHGIS!F$1))*$F2238,0)</f>
        <v>124</v>
      </c>
      <c r="L2238">
        <f>ROUND(VLOOKUP($C2238,NHGIS!$A$2:$H$4300,COLUMN(NHGIS!G$1))*$F2238,0)</f>
        <v>150</v>
      </c>
      <c r="M2238">
        <f>ROUND(VLOOKUP($C2238,NHGIS!$A$2:$H$4300,COLUMN(NHGIS!H$1))*$F2238,0)</f>
        <v>298</v>
      </c>
    </row>
    <row r="2239" spans="1:13" x14ac:dyDescent="0.2">
      <c r="A2239">
        <v>1</v>
      </c>
      <c r="B2239" t="s">
        <v>17</v>
      </c>
      <c r="C2239">
        <v>2243</v>
      </c>
      <c r="D2239">
        <f>SUMIFS('MPO Data'!D:D,'MPO Data'!C:C,TAZ!C2239)</f>
        <v>1127</v>
      </c>
      <c r="E2239">
        <f>SUMIFS(NHGIS!B:B,NHGIS!A:A,TAZ!C2239)</f>
        <v>1118</v>
      </c>
      <c r="F2239">
        <f t="shared" si="68"/>
        <v>1127</v>
      </c>
      <c r="G2239">
        <f t="shared" si="69"/>
        <v>751</v>
      </c>
      <c r="H2239">
        <f>ROUND(VLOOKUP($C2239,NHGIS!$A$2:$H$4300,COLUMN(NHGIS!C$1))*F2239,0)</f>
        <v>376</v>
      </c>
      <c r="I2239">
        <f>ROUND(VLOOKUP($C2239,NHGIS!$A$2:$H$4300,COLUMN(NHGIS!D$1))*$F2239,0)</f>
        <v>106</v>
      </c>
      <c r="J2239">
        <f>ROUND(VLOOKUP($C2239,NHGIS!$A$2:$H$4300,COLUMN(NHGIS!E$1))*$F2239,0)</f>
        <v>74</v>
      </c>
      <c r="K2239">
        <f>ROUND(VLOOKUP($C2239,NHGIS!$A$2:$H$4300,COLUMN(NHGIS!F$1))*$F2239,0)</f>
        <v>251</v>
      </c>
      <c r="L2239">
        <f>ROUND(VLOOKUP($C2239,NHGIS!$A$2:$H$4300,COLUMN(NHGIS!G$1))*$F2239,0)</f>
        <v>90</v>
      </c>
      <c r="M2239">
        <f>ROUND(VLOOKUP($C2239,NHGIS!$A$2:$H$4300,COLUMN(NHGIS!H$1))*$F2239,0)</f>
        <v>607</v>
      </c>
    </row>
    <row r="2240" spans="1:13" x14ac:dyDescent="0.2">
      <c r="A2240">
        <v>1</v>
      </c>
      <c r="B2240" t="s">
        <v>17</v>
      </c>
      <c r="C2240">
        <v>2244</v>
      </c>
      <c r="D2240">
        <f>SUMIFS('MPO Data'!D:D,'MPO Data'!C:C,TAZ!C2240)</f>
        <v>607</v>
      </c>
      <c r="E2240">
        <f>SUMIFS(NHGIS!B:B,NHGIS!A:A,TAZ!C2240)</f>
        <v>663</v>
      </c>
      <c r="F2240">
        <f t="shared" si="68"/>
        <v>607</v>
      </c>
      <c r="G2240">
        <f t="shared" si="69"/>
        <v>504</v>
      </c>
      <c r="H2240">
        <f>ROUND(VLOOKUP($C2240,NHGIS!$A$2:$H$4300,COLUMN(NHGIS!C$1))*F2240,0)</f>
        <v>103</v>
      </c>
      <c r="I2240">
        <f>ROUND(VLOOKUP($C2240,NHGIS!$A$2:$H$4300,COLUMN(NHGIS!D$1))*$F2240,0)</f>
        <v>173</v>
      </c>
      <c r="J2240">
        <f>ROUND(VLOOKUP($C2240,NHGIS!$A$2:$H$4300,COLUMN(NHGIS!E$1))*$F2240,0)</f>
        <v>134</v>
      </c>
      <c r="K2240">
        <f>ROUND(VLOOKUP($C2240,NHGIS!$A$2:$H$4300,COLUMN(NHGIS!F$1))*$F2240,0)</f>
        <v>77</v>
      </c>
      <c r="L2240">
        <f>ROUND(VLOOKUP($C2240,NHGIS!$A$2:$H$4300,COLUMN(NHGIS!G$1))*$F2240,0)</f>
        <v>58</v>
      </c>
      <c r="M2240">
        <f>ROUND(VLOOKUP($C2240,NHGIS!$A$2:$H$4300,COLUMN(NHGIS!H$1))*$F2240,0)</f>
        <v>166</v>
      </c>
    </row>
    <row r="2241" spans="1:13" x14ac:dyDescent="0.2">
      <c r="A2241">
        <v>1</v>
      </c>
      <c r="B2241" t="s">
        <v>17</v>
      </c>
      <c r="C2241">
        <v>2245</v>
      </c>
      <c r="D2241">
        <f>SUMIFS('MPO Data'!D:D,'MPO Data'!C:C,TAZ!C2241)</f>
        <v>350</v>
      </c>
      <c r="E2241">
        <f>SUMIFS(NHGIS!B:B,NHGIS!A:A,TAZ!C2241)</f>
        <v>439</v>
      </c>
      <c r="F2241">
        <f t="shared" si="68"/>
        <v>350</v>
      </c>
      <c r="G2241">
        <f t="shared" si="69"/>
        <v>230</v>
      </c>
      <c r="H2241">
        <f>ROUND(VLOOKUP($C2241,NHGIS!$A$2:$H$4300,COLUMN(NHGIS!C$1))*F2241,0)</f>
        <v>120</v>
      </c>
      <c r="I2241">
        <f>ROUND(VLOOKUP($C2241,NHGIS!$A$2:$H$4300,COLUMN(NHGIS!D$1))*$F2241,0)</f>
        <v>83</v>
      </c>
      <c r="J2241">
        <f>ROUND(VLOOKUP($C2241,NHGIS!$A$2:$H$4300,COLUMN(NHGIS!E$1))*$F2241,0)</f>
        <v>103</v>
      </c>
      <c r="K2241">
        <f>ROUND(VLOOKUP($C2241,NHGIS!$A$2:$H$4300,COLUMN(NHGIS!F$1))*$F2241,0)</f>
        <v>66</v>
      </c>
      <c r="L2241">
        <f>ROUND(VLOOKUP($C2241,NHGIS!$A$2:$H$4300,COLUMN(NHGIS!G$1))*$F2241,0)</f>
        <v>37</v>
      </c>
      <c r="M2241">
        <f>ROUND(VLOOKUP($C2241,NHGIS!$A$2:$H$4300,COLUMN(NHGIS!H$1))*$F2241,0)</f>
        <v>61</v>
      </c>
    </row>
    <row r="2242" spans="1:13" x14ac:dyDescent="0.2">
      <c r="A2242">
        <v>1</v>
      </c>
      <c r="B2242" t="s">
        <v>17</v>
      </c>
      <c r="C2242">
        <v>2246</v>
      </c>
      <c r="D2242">
        <f>SUMIFS('MPO Data'!D:D,'MPO Data'!C:C,TAZ!C2242)</f>
        <v>500</v>
      </c>
      <c r="E2242">
        <f>SUMIFS(NHGIS!B:B,NHGIS!A:A,TAZ!C2242)</f>
        <v>366</v>
      </c>
      <c r="F2242">
        <f t="shared" si="68"/>
        <v>500</v>
      </c>
      <c r="G2242">
        <f t="shared" si="69"/>
        <v>374</v>
      </c>
      <c r="H2242">
        <f>ROUND(VLOOKUP($C2242,NHGIS!$A$2:$H$4300,COLUMN(NHGIS!C$1))*F2242,0)</f>
        <v>126</v>
      </c>
      <c r="I2242">
        <f>ROUND(VLOOKUP($C2242,NHGIS!$A$2:$H$4300,COLUMN(NHGIS!D$1))*$F2242,0)</f>
        <v>175</v>
      </c>
      <c r="J2242">
        <f>ROUND(VLOOKUP($C2242,NHGIS!$A$2:$H$4300,COLUMN(NHGIS!E$1))*$F2242,0)</f>
        <v>112</v>
      </c>
      <c r="K2242">
        <f>ROUND(VLOOKUP($C2242,NHGIS!$A$2:$H$4300,COLUMN(NHGIS!F$1))*$F2242,0)</f>
        <v>79</v>
      </c>
      <c r="L2242">
        <f>ROUND(VLOOKUP($C2242,NHGIS!$A$2:$H$4300,COLUMN(NHGIS!G$1))*$F2242,0)</f>
        <v>60</v>
      </c>
      <c r="M2242">
        <f>ROUND(VLOOKUP($C2242,NHGIS!$A$2:$H$4300,COLUMN(NHGIS!H$1))*$F2242,0)</f>
        <v>74</v>
      </c>
    </row>
    <row r="2243" spans="1:13" x14ac:dyDescent="0.2">
      <c r="A2243">
        <v>1</v>
      </c>
      <c r="B2243" t="s">
        <v>17</v>
      </c>
      <c r="C2243">
        <v>2247</v>
      </c>
      <c r="D2243">
        <f>SUMIFS('MPO Data'!D:D,'MPO Data'!C:C,TAZ!C2243)</f>
        <v>289</v>
      </c>
      <c r="E2243">
        <f>SUMIFS(NHGIS!B:B,NHGIS!A:A,TAZ!C2243)</f>
        <v>400</v>
      </c>
      <c r="F2243">
        <f t="shared" ref="F2243:F2306" si="70">D2243</f>
        <v>289</v>
      </c>
      <c r="G2243">
        <f t="shared" ref="G2243:G2306" si="71">F2243-H2243</f>
        <v>179</v>
      </c>
      <c r="H2243">
        <f>ROUND(VLOOKUP($C2243,NHGIS!$A$2:$H$4300,COLUMN(NHGIS!C$1))*F2243,0)</f>
        <v>110</v>
      </c>
      <c r="I2243">
        <f>ROUND(VLOOKUP($C2243,NHGIS!$A$2:$H$4300,COLUMN(NHGIS!D$1))*$F2243,0)</f>
        <v>33</v>
      </c>
      <c r="J2243">
        <f>ROUND(VLOOKUP($C2243,NHGIS!$A$2:$H$4300,COLUMN(NHGIS!E$1))*$F2243,0)</f>
        <v>0</v>
      </c>
      <c r="K2243">
        <f>ROUND(VLOOKUP($C2243,NHGIS!$A$2:$H$4300,COLUMN(NHGIS!F$1))*$F2243,0)</f>
        <v>47</v>
      </c>
      <c r="L2243">
        <f>ROUND(VLOOKUP($C2243,NHGIS!$A$2:$H$4300,COLUMN(NHGIS!G$1))*$F2243,0)</f>
        <v>56</v>
      </c>
      <c r="M2243">
        <f>ROUND(VLOOKUP($C2243,NHGIS!$A$2:$H$4300,COLUMN(NHGIS!H$1))*$F2243,0)</f>
        <v>153</v>
      </c>
    </row>
    <row r="2244" spans="1:13" x14ac:dyDescent="0.2">
      <c r="A2244">
        <v>1</v>
      </c>
      <c r="B2244" t="s">
        <v>17</v>
      </c>
      <c r="C2244">
        <v>2248</v>
      </c>
      <c r="D2244">
        <f>SUMIFS('MPO Data'!D:D,'MPO Data'!C:C,TAZ!C2244)</f>
        <v>380</v>
      </c>
      <c r="E2244">
        <f>SUMIFS(NHGIS!B:B,NHGIS!A:A,TAZ!C2244)</f>
        <v>379</v>
      </c>
      <c r="F2244">
        <f t="shared" si="70"/>
        <v>380</v>
      </c>
      <c r="G2244">
        <f t="shared" si="71"/>
        <v>161</v>
      </c>
      <c r="H2244">
        <f>ROUND(VLOOKUP($C2244,NHGIS!$A$2:$H$4300,COLUMN(NHGIS!C$1))*F2244,0)</f>
        <v>219</v>
      </c>
      <c r="I2244">
        <f>ROUND(VLOOKUP($C2244,NHGIS!$A$2:$H$4300,COLUMN(NHGIS!D$1))*$F2244,0)</f>
        <v>142</v>
      </c>
      <c r="J2244">
        <f>ROUND(VLOOKUP($C2244,NHGIS!$A$2:$H$4300,COLUMN(NHGIS!E$1))*$F2244,0)</f>
        <v>79</v>
      </c>
      <c r="K2244">
        <f>ROUND(VLOOKUP($C2244,NHGIS!$A$2:$H$4300,COLUMN(NHGIS!F$1))*$F2244,0)</f>
        <v>83</v>
      </c>
      <c r="L2244">
        <f>ROUND(VLOOKUP($C2244,NHGIS!$A$2:$H$4300,COLUMN(NHGIS!G$1))*$F2244,0)</f>
        <v>46</v>
      </c>
      <c r="M2244">
        <f>ROUND(VLOOKUP($C2244,NHGIS!$A$2:$H$4300,COLUMN(NHGIS!H$1))*$F2244,0)</f>
        <v>29</v>
      </c>
    </row>
    <row r="2245" spans="1:13" x14ac:dyDescent="0.2">
      <c r="A2245">
        <v>1</v>
      </c>
      <c r="B2245" t="s">
        <v>17</v>
      </c>
      <c r="C2245">
        <v>2249</v>
      </c>
      <c r="D2245">
        <f>SUMIFS('MPO Data'!D:D,'MPO Data'!C:C,TAZ!C2245)</f>
        <v>562</v>
      </c>
      <c r="E2245">
        <f>SUMIFS(NHGIS!B:B,NHGIS!A:A,TAZ!C2245)</f>
        <v>683</v>
      </c>
      <c r="F2245">
        <f t="shared" si="70"/>
        <v>562</v>
      </c>
      <c r="G2245">
        <f t="shared" si="71"/>
        <v>163</v>
      </c>
      <c r="H2245">
        <f>ROUND(VLOOKUP($C2245,NHGIS!$A$2:$H$4300,COLUMN(NHGIS!C$1))*F2245,0)</f>
        <v>399</v>
      </c>
      <c r="I2245">
        <f>ROUND(VLOOKUP($C2245,NHGIS!$A$2:$H$4300,COLUMN(NHGIS!D$1))*$F2245,0)</f>
        <v>105</v>
      </c>
      <c r="J2245">
        <f>ROUND(VLOOKUP($C2245,NHGIS!$A$2:$H$4300,COLUMN(NHGIS!E$1))*$F2245,0)</f>
        <v>181</v>
      </c>
      <c r="K2245">
        <f>ROUND(VLOOKUP($C2245,NHGIS!$A$2:$H$4300,COLUMN(NHGIS!F$1))*$F2245,0)</f>
        <v>78</v>
      </c>
      <c r="L2245">
        <f>ROUND(VLOOKUP($C2245,NHGIS!$A$2:$H$4300,COLUMN(NHGIS!G$1))*$F2245,0)</f>
        <v>57</v>
      </c>
      <c r="M2245">
        <f>ROUND(VLOOKUP($C2245,NHGIS!$A$2:$H$4300,COLUMN(NHGIS!H$1))*$F2245,0)</f>
        <v>142</v>
      </c>
    </row>
    <row r="2246" spans="1:13" x14ac:dyDescent="0.2">
      <c r="A2246">
        <v>1</v>
      </c>
      <c r="B2246" t="s">
        <v>17</v>
      </c>
      <c r="C2246">
        <v>2250</v>
      </c>
      <c r="D2246">
        <f>SUMIFS('MPO Data'!D:D,'MPO Data'!C:C,TAZ!C2246)</f>
        <v>457</v>
      </c>
      <c r="E2246">
        <f>SUMIFS(NHGIS!B:B,NHGIS!A:A,TAZ!C2246)</f>
        <v>481</v>
      </c>
      <c r="F2246">
        <f t="shared" si="70"/>
        <v>457</v>
      </c>
      <c r="G2246">
        <f t="shared" si="71"/>
        <v>204</v>
      </c>
      <c r="H2246">
        <f>ROUND(VLOOKUP($C2246,NHGIS!$A$2:$H$4300,COLUMN(NHGIS!C$1))*F2246,0)</f>
        <v>253</v>
      </c>
      <c r="I2246">
        <f>ROUND(VLOOKUP($C2246,NHGIS!$A$2:$H$4300,COLUMN(NHGIS!D$1))*$F2246,0)</f>
        <v>158</v>
      </c>
      <c r="J2246">
        <f>ROUND(VLOOKUP($C2246,NHGIS!$A$2:$H$4300,COLUMN(NHGIS!E$1))*$F2246,0)</f>
        <v>166</v>
      </c>
      <c r="K2246">
        <f>ROUND(VLOOKUP($C2246,NHGIS!$A$2:$H$4300,COLUMN(NHGIS!F$1))*$F2246,0)</f>
        <v>52</v>
      </c>
      <c r="L2246">
        <f>ROUND(VLOOKUP($C2246,NHGIS!$A$2:$H$4300,COLUMN(NHGIS!G$1))*$F2246,0)</f>
        <v>50</v>
      </c>
      <c r="M2246">
        <f>ROUND(VLOOKUP($C2246,NHGIS!$A$2:$H$4300,COLUMN(NHGIS!H$1))*$F2246,0)</f>
        <v>30</v>
      </c>
    </row>
    <row r="2247" spans="1:13" x14ac:dyDescent="0.2">
      <c r="A2247">
        <v>1</v>
      </c>
      <c r="B2247" t="s">
        <v>17</v>
      </c>
      <c r="C2247">
        <v>2251</v>
      </c>
      <c r="D2247">
        <f>SUMIFS('MPO Data'!D:D,'MPO Data'!C:C,TAZ!C2247)</f>
        <v>234</v>
      </c>
      <c r="E2247">
        <f>SUMIFS(NHGIS!B:B,NHGIS!A:A,TAZ!C2247)</f>
        <v>157</v>
      </c>
      <c r="F2247">
        <f t="shared" si="70"/>
        <v>234</v>
      </c>
      <c r="G2247">
        <f t="shared" si="71"/>
        <v>171</v>
      </c>
      <c r="H2247">
        <f>ROUND(VLOOKUP($C2247,NHGIS!$A$2:$H$4300,COLUMN(NHGIS!C$1))*F2247,0)</f>
        <v>63</v>
      </c>
      <c r="I2247">
        <f>ROUND(VLOOKUP($C2247,NHGIS!$A$2:$H$4300,COLUMN(NHGIS!D$1))*$F2247,0)</f>
        <v>57</v>
      </c>
      <c r="J2247">
        <f>ROUND(VLOOKUP($C2247,NHGIS!$A$2:$H$4300,COLUMN(NHGIS!E$1))*$F2247,0)</f>
        <v>48</v>
      </c>
      <c r="K2247">
        <f>ROUND(VLOOKUP($C2247,NHGIS!$A$2:$H$4300,COLUMN(NHGIS!F$1))*$F2247,0)</f>
        <v>63</v>
      </c>
      <c r="L2247">
        <f>ROUND(VLOOKUP($C2247,NHGIS!$A$2:$H$4300,COLUMN(NHGIS!G$1))*$F2247,0)</f>
        <v>55</v>
      </c>
      <c r="M2247">
        <f>ROUND(VLOOKUP($C2247,NHGIS!$A$2:$H$4300,COLUMN(NHGIS!H$1))*$F2247,0)</f>
        <v>12</v>
      </c>
    </row>
    <row r="2248" spans="1:13" x14ac:dyDescent="0.2">
      <c r="A2248">
        <v>1</v>
      </c>
      <c r="B2248" t="s">
        <v>17</v>
      </c>
      <c r="C2248">
        <v>2252</v>
      </c>
      <c r="D2248">
        <f>SUMIFS('MPO Data'!D:D,'MPO Data'!C:C,TAZ!C2248)</f>
        <v>340</v>
      </c>
      <c r="E2248">
        <f>SUMIFS(NHGIS!B:B,NHGIS!A:A,TAZ!C2248)</f>
        <v>350</v>
      </c>
      <c r="F2248">
        <f t="shared" si="70"/>
        <v>340</v>
      </c>
      <c r="G2248">
        <f t="shared" si="71"/>
        <v>206</v>
      </c>
      <c r="H2248">
        <f>ROUND(VLOOKUP($C2248,NHGIS!$A$2:$H$4300,COLUMN(NHGIS!C$1))*F2248,0)</f>
        <v>134</v>
      </c>
      <c r="I2248">
        <f>ROUND(VLOOKUP($C2248,NHGIS!$A$2:$H$4300,COLUMN(NHGIS!D$1))*$F2248,0)</f>
        <v>87</v>
      </c>
      <c r="J2248">
        <f>ROUND(VLOOKUP($C2248,NHGIS!$A$2:$H$4300,COLUMN(NHGIS!E$1))*$F2248,0)</f>
        <v>119</v>
      </c>
      <c r="K2248">
        <f>ROUND(VLOOKUP($C2248,NHGIS!$A$2:$H$4300,COLUMN(NHGIS!F$1))*$F2248,0)</f>
        <v>67</v>
      </c>
      <c r="L2248">
        <f>ROUND(VLOOKUP($C2248,NHGIS!$A$2:$H$4300,COLUMN(NHGIS!G$1))*$F2248,0)</f>
        <v>0</v>
      </c>
      <c r="M2248">
        <f>ROUND(VLOOKUP($C2248,NHGIS!$A$2:$H$4300,COLUMN(NHGIS!H$1))*$F2248,0)</f>
        <v>67</v>
      </c>
    </row>
    <row r="2249" spans="1:13" x14ac:dyDescent="0.2">
      <c r="A2249">
        <v>1</v>
      </c>
      <c r="B2249" t="s">
        <v>17</v>
      </c>
      <c r="C2249">
        <v>2253</v>
      </c>
      <c r="D2249">
        <f>SUMIFS('MPO Data'!D:D,'MPO Data'!C:C,TAZ!C2249)</f>
        <v>286</v>
      </c>
      <c r="E2249">
        <f>SUMIFS(NHGIS!B:B,NHGIS!A:A,TAZ!C2249)</f>
        <v>207</v>
      </c>
      <c r="F2249">
        <f t="shared" si="70"/>
        <v>286</v>
      </c>
      <c r="G2249">
        <f t="shared" si="71"/>
        <v>206</v>
      </c>
      <c r="H2249">
        <f>ROUND(VLOOKUP($C2249,NHGIS!$A$2:$H$4300,COLUMN(NHGIS!C$1))*F2249,0)</f>
        <v>80</v>
      </c>
      <c r="I2249">
        <f>ROUND(VLOOKUP($C2249,NHGIS!$A$2:$H$4300,COLUMN(NHGIS!D$1))*$F2249,0)</f>
        <v>55</v>
      </c>
      <c r="J2249">
        <f>ROUND(VLOOKUP($C2249,NHGIS!$A$2:$H$4300,COLUMN(NHGIS!E$1))*$F2249,0)</f>
        <v>29</v>
      </c>
      <c r="K2249">
        <f>ROUND(VLOOKUP($C2249,NHGIS!$A$2:$H$4300,COLUMN(NHGIS!F$1))*$F2249,0)</f>
        <v>55</v>
      </c>
      <c r="L2249">
        <f>ROUND(VLOOKUP($C2249,NHGIS!$A$2:$H$4300,COLUMN(NHGIS!G$1))*$F2249,0)</f>
        <v>54</v>
      </c>
      <c r="M2249">
        <f>ROUND(VLOOKUP($C2249,NHGIS!$A$2:$H$4300,COLUMN(NHGIS!H$1))*$F2249,0)</f>
        <v>93</v>
      </c>
    </row>
    <row r="2250" spans="1:13" x14ac:dyDescent="0.2">
      <c r="A2250">
        <v>1</v>
      </c>
      <c r="B2250" t="s">
        <v>17</v>
      </c>
      <c r="C2250">
        <v>2254</v>
      </c>
      <c r="D2250">
        <f>SUMIFS('MPO Data'!D:D,'MPO Data'!C:C,TAZ!C2250)</f>
        <v>708</v>
      </c>
      <c r="E2250">
        <f>SUMIFS(NHGIS!B:B,NHGIS!A:A,TAZ!C2250)</f>
        <v>637</v>
      </c>
      <c r="F2250">
        <f t="shared" si="70"/>
        <v>708</v>
      </c>
      <c r="G2250">
        <f t="shared" si="71"/>
        <v>507</v>
      </c>
      <c r="H2250">
        <f>ROUND(VLOOKUP($C2250,NHGIS!$A$2:$H$4300,COLUMN(NHGIS!C$1))*F2250,0)</f>
        <v>201</v>
      </c>
      <c r="I2250">
        <f>ROUND(VLOOKUP($C2250,NHGIS!$A$2:$H$4300,COLUMN(NHGIS!D$1))*$F2250,0)</f>
        <v>79</v>
      </c>
      <c r="J2250">
        <f>ROUND(VLOOKUP($C2250,NHGIS!$A$2:$H$4300,COLUMN(NHGIS!E$1))*$F2250,0)</f>
        <v>126</v>
      </c>
      <c r="K2250">
        <f>ROUND(VLOOKUP($C2250,NHGIS!$A$2:$H$4300,COLUMN(NHGIS!F$1))*$F2250,0)</f>
        <v>151</v>
      </c>
      <c r="L2250">
        <f>ROUND(VLOOKUP($C2250,NHGIS!$A$2:$H$4300,COLUMN(NHGIS!G$1))*$F2250,0)</f>
        <v>122</v>
      </c>
      <c r="M2250">
        <f>ROUND(VLOOKUP($C2250,NHGIS!$A$2:$H$4300,COLUMN(NHGIS!H$1))*$F2250,0)</f>
        <v>230</v>
      </c>
    </row>
    <row r="2251" spans="1:13" x14ac:dyDescent="0.2">
      <c r="A2251">
        <v>1</v>
      </c>
      <c r="B2251" t="s">
        <v>17</v>
      </c>
      <c r="C2251">
        <v>2255</v>
      </c>
      <c r="D2251">
        <f>SUMIFS('MPO Data'!D:D,'MPO Data'!C:C,TAZ!C2251)</f>
        <v>633</v>
      </c>
      <c r="E2251">
        <f>SUMIFS(NHGIS!B:B,NHGIS!A:A,TAZ!C2251)</f>
        <v>662</v>
      </c>
      <c r="F2251">
        <f t="shared" si="70"/>
        <v>633</v>
      </c>
      <c r="G2251">
        <f t="shared" si="71"/>
        <v>562</v>
      </c>
      <c r="H2251">
        <f>ROUND(VLOOKUP($C2251,NHGIS!$A$2:$H$4300,COLUMN(NHGIS!C$1))*F2251,0)</f>
        <v>71</v>
      </c>
      <c r="I2251">
        <f>ROUND(VLOOKUP($C2251,NHGIS!$A$2:$H$4300,COLUMN(NHGIS!D$1))*$F2251,0)</f>
        <v>354</v>
      </c>
      <c r="J2251">
        <f>ROUND(VLOOKUP($C2251,NHGIS!$A$2:$H$4300,COLUMN(NHGIS!E$1))*$F2251,0)</f>
        <v>107</v>
      </c>
      <c r="K2251">
        <f>ROUND(VLOOKUP($C2251,NHGIS!$A$2:$H$4300,COLUMN(NHGIS!F$1))*$F2251,0)</f>
        <v>56</v>
      </c>
      <c r="L2251">
        <f>ROUND(VLOOKUP($C2251,NHGIS!$A$2:$H$4300,COLUMN(NHGIS!G$1))*$F2251,0)</f>
        <v>36</v>
      </c>
      <c r="M2251">
        <f>ROUND(VLOOKUP($C2251,NHGIS!$A$2:$H$4300,COLUMN(NHGIS!H$1))*$F2251,0)</f>
        <v>79</v>
      </c>
    </row>
    <row r="2252" spans="1:13" x14ac:dyDescent="0.2">
      <c r="A2252">
        <v>1</v>
      </c>
      <c r="B2252" t="s">
        <v>17</v>
      </c>
      <c r="C2252">
        <v>2256</v>
      </c>
      <c r="D2252">
        <f>SUMIFS('MPO Data'!D:D,'MPO Data'!C:C,TAZ!C2252)</f>
        <v>350</v>
      </c>
      <c r="E2252">
        <f>SUMIFS(NHGIS!B:B,NHGIS!A:A,TAZ!C2252)</f>
        <v>728</v>
      </c>
      <c r="F2252">
        <f t="shared" si="70"/>
        <v>350</v>
      </c>
      <c r="G2252">
        <f t="shared" si="71"/>
        <v>337</v>
      </c>
      <c r="H2252">
        <f>ROUND(VLOOKUP($C2252,NHGIS!$A$2:$H$4300,COLUMN(NHGIS!C$1))*F2252,0)</f>
        <v>13</v>
      </c>
      <c r="I2252">
        <f>ROUND(VLOOKUP($C2252,NHGIS!$A$2:$H$4300,COLUMN(NHGIS!D$1))*$F2252,0)</f>
        <v>52</v>
      </c>
      <c r="J2252">
        <f>ROUND(VLOOKUP($C2252,NHGIS!$A$2:$H$4300,COLUMN(NHGIS!E$1))*$F2252,0)</f>
        <v>11</v>
      </c>
      <c r="K2252">
        <f>ROUND(VLOOKUP($C2252,NHGIS!$A$2:$H$4300,COLUMN(NHGIS!F$1))*$F2252,0)</f>
        <v>84</v>
      </c>
      <c r="L2252">
        <f>ROUND(VLOOKUP($C2252,NHGIS!$A$2:$H$4300,COLUMN(NHGIS!G$1))*$F2252,0)</f>
        <v>22</v>
      </c>
      <c r="M2252">
        <f>ROUND(VLOOKUP($C2252,NHGIS!$A$2:$H$4300,COLUMN(NHGIS!H$1))*$F2252,0)</f>
        <v>181</v>
      </c>
    </row>
    <row r="2253" spans="1:13" x14ac:dyDescent="0.2">
      <c r="A2253">
        <v>1</v>
      </c>
      <c r="B2253" t="s">
        <v>17</v>
      </c>
      <c r="C2253">
        <v>2257</v>
      </c>
      <c r="D2253">
        <f>SUMIFS('MPO Data'!D:D,'MPO Data'!C:C,TAZ!C2253)</f>
        <v>0</v>
      </c>
      <c r="E2253">
        <f>SUMIFS(NHGIS!B:B,NHGIS!A:A,TAZ!C2253)</f>
        <v>0</v>
      </c>
      <c r="F2253">
        <f t="shared" si="70"/>
        <v>0</v>
      </c>
      <c r="G2253">
        <f t="shared" si="71"/>
        <v>0</v>
      </c>
      <c r="H2253">
        <f>ROUND(VLOOKUP($C2253,NHGIS!$A$2:$H$4300,COLUMN(NHGIS!C$1))*F2253,0)</f>
        <v>0</v>
      </c>
      <c r="I2253">
        <f>ROUND(VLOOKUP($C2253,NHGIS!$A$2:$H$4300,COLUMN(NHGIS!D$1))*$F2253,0)</f>
        <v>0</v>
      </c>
      <c r="J2253">
        <f>ROUND(VLOOKUP($C2253,NHGIS!$A$2:$H$4300,COLUMN(NHGIS!E$1))*$F2253,0)</f>
        <v>0</v>
      </c>
      <c r="K2253">
        <f>ROUND(VLOOKUP($C2253,NHGIS!$A$2:$H$4300,COLUMN(NHGIS!F$1))*$F2253,0)</f>
        <v>0</v>
      </c>
      <c r="L2253">
        <f>ROUND(VLOOKUP($C2253,NHGIS!$A$2:$H$4300,COLUMN(NHGIS!G$1))*$F2253,0)</f>
        <v>0</v>
      </c>
      <c r="M2253">
        <f>ROUND(VLOOKUP($C2253,NHGIS!$A$2:$H$4300,COLUMN(NHGIS!H$1))*$F2253,0)</f>
        <v>0</v>
      </c>
    </row>
    <row r="2254" spans="1:13" x14ac:dyDescent="0.2">
      <c r="A2254">
        <v>1</v>
      </c>
      <c r="B2254" t="s">
        <v>17</v>
      </c>
      <c r="C2254">
        <v>2258</v>
      </c>
      <c r="D2254">
        <f>SUMIFS('MPO Data'!D:D,'MPO Data'!C:C,TAZ!C2254)</f>
        <v>539</v>
      </c>
      <c r="E2254">
        <f>SUMIFS(NHGIS!B:B,NHGIS!A:A,TAZ!C2254)</f>
        <v>516</v>
      </c>
      <c r="F2254">
        <f t="shared" si="70"/>
        <v>539</v>
      </c>
      <c r="G2254">
        <f t="shared" si="71"/>
        <v>206</v>
      </c>
      <c r="H2254">
        <f>ROUND(VLOOKUP($C2254,NHGIS!$A$2:$H$4300,COLUMN(NHGIS!C$1))*F2254,0)</f>
        <v>333</v>
      </c>
      <c r="I2254">
        <f>ROUND(VLOOKUP($C2254,NHGIS!$A$2:$H$4300,COLUMN(NHGIS!D$1))*$F2254,0)</f>
        <v>180</v>
      </c>
      <c r="J2254">
        <f>ROUND(VLOOKUP($C2254,NHGIS!$A$2:$H$4300,COLUMN(NHGIS!E$1))*$F2254,0)</f>
        <v>65</v>
      </c>
      <c r="K2254">
        <f>ROUND(VLOOKUP($C2254,NHGIS!$A$2:$H$4300,COLUMN(NHGIS!F$1))*$F2254,0)</f>
        <v>127</v>
      </c>
      <c r="L2254">
        <f>ROUND(VLOOKUP($C2254,NHGIS!$A$2:$H$4300,COLUMN(NHGIS!G$1))*$F2254,0)</f>
        <v>78</v>
      </c>
      <c r="M2254">
        <f>ROUND(VLOOKUP($C2254,NHGIS!$A$2:$H$4300,COLUMN(NHGIS!H$1))*$F2254,0)</f>
        <v>89</v>
      </c>
    </row>
    <row r="2255" spans="1:13" x14ac:dyDescent="0.2">
      <c r="A2255">
        <v>1</v>
      </c>
      <c r="B2255" t="s">
        <v>17</v>
      </c>
      <c r="C2255">
        <v>2259</v>
      </c>
      <c r="D2255">
        <f>SUMIFS('MPO Data'!D:D,'MPO Data'!C:C,TAZ!C2255)</f>
        <v>270</v>
      </c>
      <c r="E2255">
        <f>SUMIFS(NHGIS!B:B,NHGIS!A:A,TAZ!C2255)</f>
        <v>239</v>
      </c>
      <c r="F2255">
        <f t="shared" si="70"/>
        <v>270</v>
      </c>
      <c r="G2255">
        <f t="shared" si="71"/>
        <v>185</v>
      </c>
      <c r="H2255">
        <f>ROUND(VLOOKUP($C2255,NHGIS!$A$2:$H$4300,COLUMN(NHGIS!C$1))*F2255,0)</f>
        <v>85</v>
      </c>
      <c r="I2255">
        <f>ROUND(VLOOKUP($C2255,NHGIS!$A$2:$H$4300,COLUMN(NHGIS!D$1))*$F2255,0)</f>
        <v>29</v>
      </c>
      <c r="J2255">
        <f>ROUND(VLOOKUP($C2255,NHGIS!$A$2:$H$4300,COLUMN(NHGIS!E$1))*$F2255,0)</f>
        <v>19</v>
      </c>
      <c r="K2255">
        <f>ROUND(VLOOKUP($C2255,NHGIS!$A$2:$H$4300,COLUMN(NHGIS!F$1))*$F2255,0)</f>
        <v>19</v>
      </c>
      <c r="L2255">
        <f>ROUND(VLOOKUP($C2255,NHGIS!$A$2:$H$4300,COLUMN(NHGIS!G$1))*$F2255,0)</f>
        <v>0</v>
      </c>
      <c r="M2255">
        <f>ROUND(VLOOKUP($C2255,NHGIS!$A$2:$H$4300,COLUMN(NHGIS!H$1))*$F2255,0)</f>
        <v>202</v>
      </c>
    </row>
    <row r="2256" spans="1:13" x14ac:dyDescent="0.2">
      <c r="A2256">
        <v>1</v>
      </c>
      <c r="B2256" t="s">
        <v>17</v>
      </c>
      <c r="C2256">
        <v>2260</v>
      </c>
      <c r="D2256">
        <f>SUMIFS('MPO Data'!D:D,'MPO Data'!C:C,TAZ!C2256)</f>
        <v>242</v>
      </c>
      <c r="E2256">
        <f>SUMIFS(NHGIS!B:B,NHGIS!A:A,TAZ!C2256)</f>
        <v>168</v>
      </c>
      <c r="F2256">
        <f t="shared" si="70"/>
        <v>242</v>
      </c>
      <c r="G2256">
        <f t="shared" si="71"/>
        <v>111</v>
      </c>
      <c r="H2256">
        <f>ROUND(VLOOKUP($C2256,NHGIS!$A$2:$H$4300,COLUMN(NHGIS!C$1))*F2256,0)</f>
        <v>131</v>
      </c>
      <c r="I2256">
        <f>ROUND(VLOOKUP($C2256,NHGIS!$A$2:$H$4300,COLUMN(NHGIS!D$1))*$F2256,0)</f>
        <v>55</v>
      </c>
      <c r="J2256">
        <f>ROUND(VLOOKUP($C2256,NHGIS!$A$2:$H$4300,COLUMN(NHGIS!E$1))*$F2256,0)</f>
        <v>73</v>
      </c>
      <c r="K2256">
        <f>ROUND(VLOOKUP($C2256,NHGIS!$A$2:$H$4300,COLUMN(NHGIS!F$1))*$F2256,0)</f>
        <v>0</v>
      </c>
      <c r="L2256">
        <f>ROUND(VLOOKUP($C2256,NHGIS!$A$2:$H$4300,COLUMN(NHGIS!G$1))*$F2256,0)</f>
        <v>52</v>
      </c>
      <c r="M2256">
        <f>ROUND(VLOOKUP($C2256,NHGIS!$A$2:$H$4300,COLUMN(NHGIS!H$1))*$F2256,0)</f>
        <v>62</v>
      </c>
    </row>
    <row r="2257" spans="1:13" x14ac:dyDescent="0.2">
      <c r="A2257">
        <v>1</v>
      </c>
      <c r="B2257" t="s">
        <v>17</v>
      </c>
      <c r="C2257">
        <v>2261</v>
      </c>
      <c r="D2257">
        <f>SUMIFS('MPO Data'!D:D,'MPO Data'!C:C,TAZ!C2257)</f>
        <v>551</v>
      </c>
      <c r="E2257">
        <f>SUMIFS(NHGIS!B:B,NHGIS!A:A,TAZ!C2257)</f>
        <v>573</v>
      </c>
      <c r="F2257">
        <f t="shared" si="70"/>
        <v>551</v>
      </c>
      <c r="G2257">
        <f t="shared" si="71"/>
        <v>300</v>
      </c>
      <c r="H2257">
        <f>ROUND(VLOOKUP($C2257,NHGIS!$A$2:$H$4300,COLUMN(NHGIS!C$1))*F2257,0)</f>
        <v>251</v>
      </c>
      <c r="I2257">
        <f>ROUND(VLOOKUP($C2257,NHGIS!$A$2:$H$4300,COLUMN(NHGIS!D$1))*$F2257,0)</f>
        <v>27</v>
      </c>
      <c r="J2257">
        <f>ROUND(VLOOKUP($C2257,NHGIS!$A$2:$H$4300,COLUMN(NHGIS!E$1))*$F2257,0)</f>
        <v>78</v>
      </c>
      <c r="K2257">
        <f>ROUND(VLOOKUP($C2257,NHGIS!$A$2:$H$4300,COLUMN(NHGIS!F$1))*$F2257,0)</f>
        <v>31</v>
      </c>
      <c r="L2257">
        <f>ROUND(VLOOKUP($C2257,NHGIS!$A$2:$H$4300,COLUMN(NHGIS!G$1))*$F2257,0)</f>
        <v>16</v>
      </c>
      <c r="M2257">
        <f>ROUND(VLOOKUP($C2257,NHGIS!$A$2:$H$4300,COLUMN(NHGIS!H$1))*$F2257,0)</f>
        <v>399</v>
      </c>
    </row>
    <row r="2258" spans="1:13" x14ac:dyDescent="0.2">
      <c r="A2258">
        <v>1</v>
      </c>
      <c r="B2258" t="s">
        <v>17</v>
      </c>
      <c r="C2258">
        <v>2262</v>
      </c>
      <c r="D2258">
        <f>SUMIFS('MPO Data'!D:D,'MPO Data'!C:C,TAZ!C2258)</f>
        <v>319</v>
      </c>
      <c r="E2258">
        <f>SUMIFS(NHGIS!B:B,NHGIS!A:A,TAZ!C2258)</f>
        <v>318</v>
      </c>
      <c r="F2258">
        <f t="shared" si="70"/>
        <v>319</v>
      </c>
      <c r="G2258">
        <f t="shared" si="71"/>
        <v>188</v>
      </c>
      <c r="H2258">
        <f>ROUND(VLOOKUP($C2258,NHGIS!$A$2:$H$4300,COLUMN(NHGIS!C$1))*F2258,0)</f>
        <v>131</v>
      </c>
      <c r="I2258">
        <f>ROUND(VLOOKUP($C2258,NHGIS!$A$2:$H$4300,COLUMN(NHGIS!D$1))*$F2258,0)</f>
        <v>107</v>
      </c>
      <c r="J2258">
        <f>ROUND(VLOOKUP($C2258,NHGIS!$A$2:$H$4300,COLUMN(NHGIS!E$1))*$F2258,0)</f>
        <v>85</v>
      </c>
      <c r="K2258">
        <f>ROUND(VLOOKUP($C2258,NHGIS!$A$2:$H$4300,COLUMN(NHGIS!F$1))*$F2258,0)</f>
        <v>73</v>
      </c>
      <c r="L2258">
        <f>ROUND(VLOOKUP($C2258,NHGIS!$A$2:$H$4300,COLUMN(NHGIS!G$1))*$F2258,0)</f>
        <v>15</v>
      </c>
      <c r="M2258">
        <f>ROUND(VLOOKUP($C2258,NHGIS!$A$2:$H$4300,COLUMN(NHGIS!H$1))*$F2258,0)</f>
        <v>38</v>
      </c>
    </row>
    <row r="2259" spans="1:13" x14ac:dyDescent="0.2">
      <c r="A2259">
        <v>1</v>
      </c>
      <c r="B2259" t="s">
        <v>17</v>
      </c>
      <c r="C2259">
        <v>2263</v>
      </c>
      <c r="D2259">
        <f>SUMIFS('MPO Data'!D:D,'MPO Data'!C:C,TAZ!C2259)</f>
        <v>294</v>
      </c>
      <c r="E2259">
        <f>SUMIFS(NHGIS!B:B,NHGIS!A:A,TAZ!C2259)</f>
        <v>515</v>
      </c>
      <c r="F2259">
        <f t="shared" si="70"/>
        <v>294</v>
      </c>
      <c r="G2259">
        <f t="shared" si="71"/>
        <v>178</v>
      </c>
      <c r="H2259">
        <f>ROUND(VLOOKUP($C2259,NHGIS!$A$2:$H$4300,COLUMN(NHGIS!C$1))*F2259,0)</f>
        <v>116</v>
      </c>
      <c r="I2259">
        <f>ROUND(VLOOKUP($C2259,NHGIS!$A$2:$H$4300,COLUMN(NHGIS!D$1))*$F2259,0)</f>
        <v>78</v>
      </c>
      <c r="J2259">
        <f>ROUND(VLOOKUP($C2259,NHGIS!$A$2:$H$4300,COLUMN(NHGIS!E$1))*$F2259,0)</f>
        <v>21</v>
      </c>
      <c r="K2259">
        <f>ROUND(VLOOKUP($C2259,NHGIS!$A$2:$H$4300,COLUMN(NHGIS!F$1))*$F2259,0)</f>
        <v>76</v>
      </c>
      <c r="L2259">
        <f>ROUND(VLOOKUP($C2259,NHGIS!$A$2:$H$4300,COLUMN(NHGIS!G$1))*$F2259,0)</f>
        <v>74</v>
      </c>
      <c r="M2259">
        <f>ROUND(VLOOKUP($C2259,NHGIS!$A$2:$H$4300,COLUMN(NHGIS!H$1))*$F2259,0)</f>
        <v>46</v>
      </c>
    </row>
    <row r="2260" spans="1:13" x14ac:dyDescent="0.2">
      <c r="A2260">
        <v>1</v>
      </c>
      <c r="B2260" t="s">
        <v>17</v>
      </c>
      <c r="C2260">
        <v>2264</v>
      </c>
      <c r="D2260">
        <f>SUMIFS('MPO Data'!D:D,'MPO Data'!C:C,TAZ!C2260)</f>
        <v>505</v>
      </c>
      <c r="E2260">
        <f>SUMIFS(NHGIS!B:B,NHGIS!A:A,TAZ!C2260)</f>
        <v>494</v>
      </c>
      <c r="F2260">
        <f t="shared" si="70"/>
        <v>505</v>
      </c>
      <c r="G2260">
        <f t="shared" si="71"/>
        <v>279</v>
      </c>
      <c r="H2260">
        <f>ROUND(VLOOKUP($C2260,NHGIS!$A$2:$H$4300,COLUMN(NHGIS!C$1))*F2260,0)</f>
        <v>226</v>
      </c>
      <c r="I2260">
        <f>ROUND(VLOOKUP($C2260,NHGIS!$A$2:$H$4300,COLUMN(NHGIS!D$1))*$F2260,0)</f>
        <v>114</v>
      </c>
      <c r="J2260">
        <f>ROUND(VLOOKUP($C2260,NHGIS!$A$2:$H$4300,COLUMN(NHGIS!E$1))*$F2260,0)</f>
        <v>189</v>
      </c>
      <c r="K2260">
        <f>ROUND(VLOOKUP($C2260,NHGIS!$A$2:$H$4300,COLUMN(NHGIS!F$1))*$F2260,0)</f>
        <v>49</v>
      </c>
      <c r="L2260">
        <f>ROUND(VLOOKUP($C2260,NHGIS!$A$2:$H$4300,COLUMN(NHGIS!G$1))*$F2260,0)</f>
        <v>67</v>
      </c>
      <c r="M2260">
        <f>ROUND(VLOOKUP($C2260,NHGIS!$A$2:$H$4300,COLUMN(NHGIS!H$1))*$F2260,0)</f>
        <v>85</v>
      </c>
    </row>
    <row r="2261" spans="1:13" x14ac:dyDescent="0.2">
      <c r="A2261">
        <v>1</v>
      </c>
      <c r="B2261" t="s">
        <v>17</v>
      </c>
      <c r="C2261">
        <v>2265</v>
      </c>
      <c r="D2261">
        <f>SUMIFS('MPO Data'!D:D,'MPO Data'!C:C,TAZ!C2261)</f>
        <v>243</v>
      </c>
      <c r="E2261">
        <f>SUMIFS(NHGIS!B:B,NHGIS!A:A,TAZ!C2261)</f>
        <v>238</v>
      </c>
      <c r="F2261">
        <f t="shared" si="70"/>
        <v>243</v>
      </c>
      <c r="G2261">
        <f t="shared" si="71"/>
        <v>157</v>
      </c>
      <c r="H2261">
        <f>ROUND(VLOOKUP($C2261,NHGIS!$A$2:$H$4300,COLUMN(NHGIS!C$1))*F2261,0)</f>
        <v>86</v>
      </c>
      <c r="I2261">
        <f>ROUND(VLOOKUP($C2261,NHGIS!$A$2:$H$4300,COLUMN(NHGIS!D$1))*$F2261,0)</f>
        <v>11</v>
      </c>
      <c r="J2261">
        <f>ROUND(VLOOKUP($C2261,NHGIS!$A$2:$H$4300,COLUMN(NHGIS!E$1))*$F2261,0)</f>
        <v>9</v>
      </c>
      <c r="K2261">
        <f>ROUND(VLOOKUP($C2261,NHGIS!$A$2:$H$4300,COLUMN(NHGIS!F$1))*$F2261,0)</f>
        <v>7</v>
      </c>
      <c r="L2261">
        <f>ROUND(VLOOKUP($C2261,NHGIS!$A$2:$H$4300,COLUMN(NHGIS!G$1))*$F2261,0)</f>
        <v>36</v>
      </c>
      <c r="M2261">
        <f>ROUND(VLOOKUP($C2261,NHGIS!$A$2:$H$4300,COLUMN(NHGIS!H$1))*$F2261,0)</f>
        <v>180</v>
      </c>
    </row>
    <row r="2262" spans="1:13" x14ac:dyDescent="0.2">
      <c r="A2262">
        <v>1</v>
      </c>
      <c r="B2262" t="s">
        <v>17</v>
      </c>
      <c r="C2262">
        <v>2266</v>
      </c>
      <c r="D2262">
        <f>SUMIFS('MPO Data'!D:D,'MPO Data'!C:C,TAZ!C2262)</f>
        <v>726</v>
      </c>
      <c r="E2262">
        <f>SUMIFS(NHGIS!B:B,NHGIS!A:A,TAZ!C2262)</f>
        <v>783</v>
      </c>
      <c r="F2262">
        <f t="shared" si="70"/>
        <v>726</v>
      </c>
      <c r="G2262">
        <f t="shared" si="71"/>
        <v>699</v>
      </c>
      <c r="H2262">
        <f>ROUND(VLOOKUP($C2262,NHGIS!$A$2:$H$4300,COLUMN(NHGIS!C$1))*F2262,0)</f>
        <v>27</v>
      </c>
      <c r="I2262">
        <f>ROUND(VLOOKUP($C2262,NHGIS!$A$2:$H$4300,COLUMN(NHGIS!D$1))*$F2262,0)</f>
        <v>154</v>
      </c>
      <c r="J2262">
        <f>ROUND(VLOOKUP($C2262,NHGIS!$A$2:$H$4300,COLUMN(NHGIS!E$1))*$F2262,0)</f>
        <v>83</v>
      </c>
      <c r="K2262">
        <f>ROUND(VLOOKUP($C2262,NHGIS!$A$2:$H$4300,COLUMN(NHGIS!F$1))*$F2262,0)</f>
        <v>134</v>
      </c>
      <c r="L2262">
        <f>ROUND(VLOOKUP($C2262,NHGIS!$A$2:$H$4300,COLUMN(NHGIS!G$1))*$F2262,0)</f>
        <v>185</v>
      </c>
      <c r="M2262">
        <f>ROUND(VLOOKUP($C2262,NHGIS!$A$2:$H$4300,COLUMN(NHGIS!H$1))*$F2262,0)</f>
        <v>171</v>
      </c>
    </row>
    <row r="2263" spans="1:13" x14ac:dyDescent="0.2">
      <c r="A2263">
        <v>1</v>
      </c>
      <c r="B2263" t="s">
        <v>17</v>
      </c>
      <c r="C2263">
        <v>2267</v>
      </c>
      <c r="D2263">
        <f>SUMIFS('MPO Data'!D:D,'MPO Data'!C:C,TAZ!C2263)</f>
        <v>360</v>
      </c>
      <c r="E2263">
        <f>SUMIFS(NHGIS!B:B,NHGIS!A:A,TAZ!C2263)</f>
        <v>257</v>
      </c>
      <c r="F2263">
        <f t="shared" si="70"/>
        <v>360</v>
      </c>
      <c r="G2263">
        <f t="shared" si="71"/>
        <v>259</v>
      </c>
      <c r="H2263">
        <f>ROUND(VLOOKUP($C2263,NHGIS!$A$2:$H$4300,COLUMN(NHGIS!C$1))*F2263,0)</f>
        <v>101</v>
      </c>
      <c r="I2263">
        <f>ROUND(VLOOKUP($C2263,NHGIS!$A$2:$H$4300,COLUMN(NHGIS!D$1))*$F2263,0)</f>
        <v>21</v>
      </c>
      <c r="J2263">
        <f>ROUND(VLOOKUP($C2263,NHGIS!$A$2:$H$4300,COLUMN(NHGIS!E$1))*$F2263,0)</f>
        <v>41</v>
      </c>
      <c r="K2263">
        <f>ROUND(VLOOKUP($C2263,NHGIS!$A$2:$H$4300,COLUMN(NHGIS!F$1))*$F2263,0)</f>
        <v>69</v>
      </c>
      <c r="L2263">
        <f>ROUND(VLOOKUP($C2263,NHGIS!$A$2:$H$4300,COLUMN(NHGIS!G$1))*$F2263,0)</f>
        <v>24</v>
      </c>
      <c r="M2263">
        <f>ROUND(VLOOKUP($C2263,NHGIS!$A$2:$H$4300,COLUMN(NHGIS!H$1))*$F2263,0)</f>
        <v>206</v>
      </c>
    </row>
    <row r="2264" spans="1:13" x14ac:dyDescent="0.2">
      <c r="A2264">
        <v>1</v>
      </c>
      <c r="B2264" t="s">
        <v>17</v>
      </c>
      <c r="C2264">
        <v>2268</v>
      </c>
      <c r="D2264">
        <f>SUMIFS('MPO Data'!D:D,'MPO Data'!C:C,TAZ!C2264)</f>
        <v>1192</v>
      </c>
      <c r="E2264">
        <f>SUMIFS(NHGIS!B:B,NHGIS!A:A,TAZ!C2264)</f>
        <v>713</v>
      </c>
      <c r="F2264">
        <f t="shared" si="70"/>
        <v>1192</v>
      </c>
      <c r="G2264">
        <f t="shared" si="71"/>
        <v>948</v>
      </c>
      <c r="H2264">
        <f>ROUND(VLOOKUP($C2264,NHGIS!$A$2:$H$4300,COLUMN(NHGIS!C$1))*F2264,0)</f>
        <v>244</v>
      </c>
      <c r="I2264">
        <f>ROUND(VLOOKUP($C2264,NHGIS!$A$2:$H$4300,COLUMN(NHGIS!D$1))*$F2264,0)</f>
        <v>844</v>
      </c>
      <c r="J2264">
        <f>ROUND(VLOOKUP($C2264,NHGIS!$A$2:$H$4300,COLUMN(NHGIS!E$1))*$F2264,0)</f>
        <v>154</v>
      </c>
      <c r="K2264">
        <f>ROUND(VLOOKUP($C2264,NHGIS!$A$2:$H$4300,COLUMN(NHGIS!F$1))*$F2264,0)</f>
        <v>13</v>
      </c>
      <c r="L2264">
        <f>ROUND(VLOOKUP($C2264,NHGIS!$A$2:$H$4300,COLUMN(NHGIS!G$1))*$F2264,0)</f>
        <v>0</v>
      </c>
      <c r="M2264">
        <f>ROUND(VLOOKUP($C2264,NHGIS!$A$2:$H$4300,COLUMN(NHGIS!H$1))*$F2264,0)</f>
        <v>181</v>
      </c>
    </row>
    <row r="2265" spans="1:13" x14ac:dyDescent="0.2">
      <c r="A2265">
        <v>1</v>
      </c>
      <c r="B2265" t="s">
        <v>17</v>
      </c>
      <c r="C2265">
        <v>2269</v>
      </c>
      <c r="D2265">
        <f>SUMIFS('MPO Data'!D:D,'MPO Data'!C:C,TAZ!C2265)</f>
        <v>831</v>
      </c>
      <c r="E2265">
        <f>SUMIFS(NHGIS!B:B,NHGIS!A:A,TAZ!C2265)</f>
        <v>934</v>
      </c>
      <c r="F2265">
        <f t="shared" si="70"/>
        <v>831</v>
      </c>
      <c r="G2265">
        <f t="shared" si="71"/>
        <v>720</v>
      </c>
      <c r="H2265">
        <f>ROUND(VLOOKUP($C2265,NHGIS!$A$2:$H$4300,COLUMN(NHGIS!C$1))*F2265,0)</f>
        <v>111</v>
      </c>
      <c r="I2265">
        <f>ROUND(VLOOKUP($C2265,NHGIS!$A$2:$H$4300,COLUMN(NHGIS!D$1))*$F2265,0)</f>
        <v>96</v>
      </c>
      <c r="J2265">
        <f>ROUND(VLOOKUP($C2265,NHGIS!$A$2:$H$4300,COLUMN(NHGIS!E$1))*$F2265,0)</f>
        <v>124</v>
      </c>
      <c r="K2265">
        <f>ROUND(VLOOKUP($C2265,NHGIS!$A$2:$H$4300,COLUMN(NHGIS!F$1))*$F2265,0)</f>
        <v>100</v>
      </c>
      <c r="L2265">
        <f>ROUND(VLOOKUP($C2265,NHGIS!$A$2:$H$4300,COLUMN(NHGIS!G$1))*$F2265,0)</f>
        <v>190</v>
      </c>
      <c r="M2265">
        <f>ROUND(VLOOKUP($C2265,NHGIS!$A$2:$H$4300,COLUMN(NHGIS!H$1))*$F2265,0)</f>
        <v>322</v>
      </c>
    </row>
    <row r="2266" spans="1:13" x14ac:dyDescent="0.2">
      <c r="A2266">
        <v>1</v>
      </c>
      <c r="B2266" t="s">
        <v>17</v>
      </c>
      <c r="C2266">
        <v>2270</v>
      </c>
      <c r="D2266">
        <f>SUMIFS('MPO Data'!D:D,'MPO Data'!C:C,TAZ!C2266)</f>
        <v>428</v>
      </c>
      <c r="E2266">
        <f>SUMIFS(NHGIS!B:B,NHGIS!A:A,TAZ!C2266)</f>
        <v>484</v>
      </c>
      <c r="F2266">
        <f t="shared" si="70"/>
        <v>428</v>
      </c>
      <c r="G2266">
        <f t="shared" si="71"/>
        <v>322</v>
      </c>
      <c r="H2266">
        <f>ROUND(VLOOKUP($C2266,NHGIS!$A$2:$H$4300,COLUMN(NHGIS!C$1))*F2266,0)</f>
        <v>106</v>
      </c>
      <c r="I2266">
        <f>ROUND(VLOOKUP($C2266,NHGIS!$A$2:$H$4300,COLUMN(NHGIS!D$1))*$F2266,0)</f>
        <v>79</v>
      </c>
      <c r="J2266">
        <f>ROUND(VLOOKUP($C2266,NHGIS!$A$2:$H$4300,COLUMN(NHGIS!E$1))*$F2266,0)</f>
        <v>72</v>
      </c>
      <c r="K2266">
        <f>ROUND(VLOOKUP($C2266,NHGIS!$A$2:$H$4300,COLUMN(NHGIS!F$1))*$F2266,0)</f>
        <v>103</v>
      </c>
      <c r="L2266">
        <f>ROUND(VLOOKUP($C2266,NHGIS!$A$2:$H$4300,COLUMN(NHGIS!G$1))*$F2266,0)</f>
        <v>42</v>
      </c>
      <c r="M2266">
        <f>ROUND(VLOOKUP($C2266,NHGIS!$A$2:$H$4300,COLUMN(NHGIS!H$1))*$F2266,0)</f>
        <v>134</v>
      </c>
    </row>
    <row r="2267" spans="1:13" x14ac:dyDescent="0.2">
      <c r="A2267">
        <v>1</v>
      </c>
      <c r="B2267" t="s">
        <v>17</v>
      </c>
      <c r="C2267">
        <v>2271</v>
      </c>
      <c r="D2267">
        <f>SUMIFS('MPO Data'!D:D,'MPO Data'!C:C,TAZ!C2267)</f>
        <v>232</v>
      </c>
      <c r="E2267">
        <f>SUMIFS(NHGIS!B:B,NHGIS!A:A,TAZ!C2267)</f>
        <v>234</v>
      </c>
      <c r="F2267">
        <f t="shared" si="70"/>
        <v>232</v>
      </c>
      <c r="G2267">
        <f t="shared" si="71"/>
        <v>117</v>
      </c>
      <c r="H2267">
        <f>ROUND(VLOOKUP($C2267,NHGIS!$A$2:$H$4300,COLUMN(NHGIS!C$1))*F2267,0)</f>
        <v>115</v>
      </c>
      <c r="I2267">
        <f>ROUND(VLOOKUP($C2267,NHGIS!$A$2:$H$4300,COLUMN(NHGIS!D$1))*$F2267,0)</f>
        <v>75</v>
      </c>
      <c r="J2267">
        <f>ROUND(VLOOKUP($C2267,NHGIS!$A$2:$H$4300,COLUMN(NHGIS!E$1))*$F2267,0)</f>
        <v>88</v>
      </c>
      <c r="K2267">
        <f>ROUND(VLOOKUP($C2267,NHGIS!$A$2:$H$4300,COLUMN(NHGIS!F$1))*$F2267,0)</f>
        <v>22</v>
      </c>
      <c r="L2267">
        <f>ROUND(VLOOKUP($C2267,NHGIS!$A$2:$H$4300,COLUMN(NHGIS!G$1))*$F2267,0)</f>
        <v>7</v>
      </c>
      <c r="M2267">
        <f>ROUND(VLOOKUP($C2267,NHGIS!$A$2:$H$4300,COLUMN(NHGIS!H$1))*$F2267,0)</f>
        <v>40</v>
      </c>
    </row>
    <row r="2268" spans="1:13" x14ac:dyDescent="0.2">
      <c r="A2268">
        <v>1</v>
      </c>
      <c r="B2268" t="s">
        <v>17</v>
      </c>
      <c r="C2268">
        <v>2272</v>
      </c>
      <c r="D2268">
        <f>SUMIFS('MPO Data'!D:D,'MPO Data'!C:C,TAZ!C2268)</f>
        <v>646</v>
      </c>
      <c r="E2268">
        <f>SUMIFS(NHGIS!B:B,NHGIS!A:A,TAZ!C2268)</f>
        <v>496</v>
      </c>
      <c r="F2268">
        <f t="shared" si="70"/>
        <v>646</v>
      </c>
      <c r="G2268">
        <f t="shared" si="71"/>
        <v>567</v>
      </c>
      <c r="H2268">
        <f>ROUND(VLOOKUP($C2268,NHGIS!$A$2:$H$4300,COLUMN(NHGIS!C$1))*F2268,0)</f>
        <v>79</v>
      </c>
      <c r="I2268">
        <f>ROUND(VLOOKUP($C2268,NHGIS!$A$2:$H$4300,COLUMN(NHGIS!D$1))*$F2268,0)</f>
        <v>108</v>
      </c>
      <c r="J2268">
        <f>ROUND(VLOOKUP($C2268,NHGIS!$A$2:$H$4300,COLUMN(NHGIS!E$1))*$F2268,0)</f>
        <v>125</v>
      </c>
      <c r="K2268">
        <f>ROUND(VLOOKUP($C2268,NHGIS!$A$2:$H$4300,COLUMN(NHGIS!F$1))*$F2268,0)</f>
        <v>122</v>
      </c>
      <c r="L2268">
        <f>ROUND(VLOOKUP($C2268,NHGIS!$A$2:$H$4300,COLUMN(NHGIS!G$1))*$F2268,0)</f>
        <v>20</v>
      </c>
      <c r="M2268">
        <f>ROUND(VLOOKUP($C2268,NHGIS!$A$2:$H$4300,COLUMN(NHGIS!H$1))*$F2268,0)</f>
        <v>271</v>
      </c>
    </row>
    <row r="2269" spans="1:13" x14ac:dyDescent="0.2">
      <c r="A2269">
        <v>1</v>
      </c>
      <c r="B2269" t="s">
        <v>17</v>
      </c>
      <c r="C2269">
        <v>2273</v>
      </c>
      <c r="D2269">
        <f>SUMIFS('MPO Data'!D:D,'MPO Data'!C:C,TAZ!C2269)</f>
        <v>355</v>
      </c>
      <c r="E2269">
        <f>SUMIFS(NHGIS!B:B,NHGIS!A:A,TAZ!C2269)</f>
        <v>478</v>
      </c>
      <c r="F2269">
        <f t="shared" si="70"/>
        <v>355</v>
      </c>
      <c r="G2269">
        <f t="shared" si="71"/>
        <v>281</v>
      </c>
      <c r="H2269">
        <f>ROUND(VLOOKUP($C2269,NHGIS!$A$2:$H$4300,COLUMN(NHGIS!C$1))*F2269,0)</f>
        <v>74</v>
      </c>
      <c r="I2269">
        <f>ROUND(VLOOKUP($C2269,NHGIS!$A$2:$H$4300,COLUMN(NHGIS!D$1))*$F2269,0)</f>
        <v>102</v>
      </c>
      <c r="J2269">
        <f>ROUND(VLOOKUP($C2269,NHGIS!$A$2:$H$4300,COLUMN(NHGIS!E$1))*$F2269,0)</f>
        <v>56</v>
      </c>
      <c r="K2269">
        <f>ROUND(VLOOKUP($C2269,NHGIS!$A$2:$H$4300,COLUMN(NHGIS!F$1))*$F2269,0)</f>
        <v>62</v>
      </c>
      <c r="L2269">
        <f>ROUND(VLOOKUP($C2269,NHGIS!$A$2:$H$4300,COLUMN(NHGIS!G$1))*$F2269,0)</f>
        <v>39</v>
      </c>
      <c r="M2269">
        <f>ROUND(VLOOKUP($C2269,NHGIS!$A$2:$H$4300,COLUMN(NHGIS!H$1))*$F2269,0)</f>
        <v>97</v>
      </c>
    </row>
    <row r="2270" spans="1:13" x14ac:dyDescent="0.2">
      <c r="A2270">
        <v>1</v>
      </c>
      <c r="B2270" t="s">
        <v>17</v>
      </c>
      <c r="C2270">
        <v>2274</v>
      </c>
      <c r="D2270">
        <f>SUMIFS('MPO Data'!D:D,'MPO Data'!C:C,TAZ!C2270)</f>
        <v>731</v>
      </c>
      <c r="E2270">
        <f>SUMIFS(NHGIS!B:B,NHGIS!A:A,TAZ!C2270)</f>
        <v>785</v>
      </c>
      <c r="F2270">
        <f t="shared" si="70"/>
        <v>731</v>
      </c>
      <c r="G2270">
        <f t="shared" si="71"/>
        <v>566</v>
      </c>
      <c r="H2270">
        <f>ROUND(VLOOKUP($C2270,NHGIS!$A$2:$H$4300,COLUMN(NHGIS!C$1))*F2270,0)</f>
        <v>165</v>
      </c>
      <c r="I2270">
        <f>ROUND(VLOOKUP($C2270,NHGIS!$A$2:$H$4300,COLUMN(NHGIS!D$1))*$F2270,0)</f>
        <v>61</v>
      </c>
      <c r="J2270">
        <f>ROUND(VLOOKUP($C2270,NHGIS!$A$2:$H$4300,COLUMN(NHGIS!E$1))*$F2270,0)</f>
        <v>143</v>
      </c>
      <c r="K2270">
        <f>ROUND(VLOOKUP($C2270,NHGIS!$A$2:$H$4300,COLUMN(NHGIS!F$1))*$F2270,0)</f>
        <v>79</v>
      </c>
      <c r="L2270">
        <f>ROUND(VLOOKUP($C2270,NHGIS!$A$2:$H$4300,COLUMN(NHGIS!G$1))*$F2270,0)</f>
        <v>71</v>
      </c>
      <c r="M2270">
        <f>ROUND(VLOOKUP($C2270,NHGIS!$A$2:$H$4300,COLUMN(NHGIS!H$1))*$F2270,0)</f>
        <v>376</v>
      </c>
    </row>
    <row r="2271" spans="1:13" x14ac:dyDescent="0.2">
      <c r="A2271">
        <v>1</v>
      </c>
      <c r="B2271" t="s">
        <v>17</v>
      </c>
      <c r="C2271">
        <v>2275</v>
      </c>
      <c r="D2271">
        <f>SUMIFS('MPO Data'!D:D,'MPO Data'!C:C,TAZ!C2271)</f>
        <v>556</v>
      </c>
      <c r="E2271">
        <f>SUMIFS(NHGIS!B:B,NHGIS!A:A,TAZ!C2271)</f>
        <v>532</v>
      </c>
      <c r="F2271">
        <f t="shared" si="70"/>
        <v>556</v>
      </c>
      <c r="G2271">
        <f t="shared" si="71"/>
        <v>399</v>
      </c>
      <c r="H2271">
        <f>ROUND(VLOOKUP($C2271,NHGIS!$A$2:$H$4300,COLUMN(NHGIS!C$1))*F2271,0)</f>
        <v>157</v>
      </c>
      <c r="I2271">
        <f>ROUND(VLOOKUP($C2271,NHGIS!$A$2:$H$4300,COLUMN(NHGIS!D$1))*$F2271,0)</f>
        <v>72</v>
      </c>
      <c r="J2271">
        <f>ROUND(VLOOKUP($C2271,NHGIS!$A$2:$H$4300,COLUMN(NHGIS!E$1))*$F2271,0)</f>
        <v>77</v>
      </c>
      <c r="K2271">
        <f>ROUND(VLOOKUP($C2271,NHGIS!$A$2:$H$4300,COLUMN(NHGIS!F$1))*$F2271,0)</f>
        <v>120</v>
      </c>
      <c r="L2271">
        <f>ROUND(VLOOKUP($C2271,NHGIS!$A$2:$H$4300,COLUMN(NHGIS!G$1))*$F2271,0)</f>
        <v>20</v>
      </c>
      <c r="M2271">
        <f>ROUND(VLOOKUP($C2271,NHGIS!$A$2:$H$4300,COLUMN(NHGIS!H$1))*$F2271,0)</f>
        <v>267</v>
      </c>
    </row>
    <row r="2272" spans="1:13" x14ac:dyDescent="0.2">
      <c r="A2272">
        <v>1</v>
      </c>
      <c r="B2272" t="s">
        <v>17</v>
      </c>
      <c r="C2272">
        <v>2276</v>
      </c>
      <c r="D2272">
        <f>SUMIFS('MPO Data'!D:D,'MPO Data'!C:C,TAZ!C2272)</f>
        <v>278</v>
      </c>
      <c r="E2272">
        <f>SUMIFS(NHGIS!B:B,NHGIS!A:A,TAZ!C2272)</f>
        <v>326</v>
      </c>
      <c r="F2272">
        <f t="shared" si="70"/>
        <v>278</v>
      </c>
      <c r="G2272">
        <f t="shared" si="71"/>
        <v>201</v>
      </c>
      <c r="H2272">
        <f>ROUND(VLOOKUP($C2272,NHGIS!$A$2:$H$4300,COLUMN(NHGIS!C$1))*F2272,0)</f>
        <v>77</v>
      </c>
      <c r="I2272">
        <f>ROUND(VLOOKUP($C2272,NHGIS!$A$2:$H$4300,COLUMN(NHGIS!D$1))*$F2272,0)</f>
        <v>67</v>
      </c>
      <c r="J2272">
        <f>ROUND(VLOOKUP($C2272,NHGIS!$A$2:$H$4300,COLUMN(NHGIS!E$1))*$F2272,0)</f>
        <v>52</v>
      </c>
      <c r="K2272">
        <f>ROUND(VLOOKUP($C2272,NHGIS!$A$2:$H$4300,COLUMN(NHGIS!F$1))*$F2272,0)</f>
        <v>90</v>
      </c>
      <c r="L2272">
        <f>ROUND(VLOOKUP($C2272,NHGIS!$A$2:$H$4300,COLUMN(NHGIS!G$1))*$F2272,0)</f>
        <v>21</v>
      </c>
      <c r="M2272">
        <f>ROUND(VLOOKUP($C2272,NHGIS!$A$2:$H$4300,COLUMN(NHGIS!H$1))*$F2272,0)</f>
        <v>48</v>
      </c>
    </row>
    <row r="2273" spans="1:13" x14ac:dyDescent="0.2">
      <c r="A2273">
        <v>1</v>
      </c>
      <c r="B2273" t="s">
        <v>17</v>
      </c>
      <c r="C2273">
        <v>2277</v>
      </c>
      <c r="D2273">
        <f>SUMIFS('MPO Data'!D:D,'MPO Data'!C:C,TAZ!C2273)</f>
        <v>421</v>
      </c>
      <c r="E2273">
        <f>SUMIFS(NHGIS!B:B,NHGIS!A:A,TAZ!C2273)</f>
        <v>369</v>
      </c>
      <c r="F2273">
        <f t="shared" si="70"/>
        <v>421</v>
      </c>
      <c r="G2273">
        <f t="shared" si="71"/>
        <v>321</v>
      </c>
      <c r="H2273">
        <f>ROUND(VLOOKUP($C2273,NHGIS!$A$2:$H$4300,COLUMN(NHGIS!C$1))*F2273,0)</f>
        <v>100</v>
      </c>
      <c r="I2273">
        <f>ROUND(VLOOKUP($C2273,NHGIS!$A$2:$H$4300,COLUMN(NHGIS!D$1))*$F2273,0)</f>
        <v>163</v>
      </c>
      <c r="J2273">
        <f>ROUND(VLOOKUP($C2273,NHGIS!$A$2:$H$4300,COLUMN(NHGIS!E$1))*$F2273,0)</f>
        <v>92</v>
      </c>
      <c r="K2273">
        <f>ROUND(VLOOKUP($C2273,NHGIS!$A$2:$H$4300,COLUMN(NHGIS!F$1))*$F2273,0)</f>
        <v>57</v>
      </c>
      <c r="L2273">
        <f>ROUND(VLOOKUP($C2273,NHGIS!$A$2:$H$4300,COLUMN(NHGIS!G$1))*$F2273,0)</f>
        <v>35</v>
      </c>
      <c r="M2273">
        <f>ROUND(VLOOKUP($C2273,NHGIS!$A$2:$H$4300,COLUMN(NHGIS!H$1))*$F2273,0)</f>
        <v>73</v>
      </c>
    </row>
    <row r="2274" spans="1:13" x14ac:dyDescent="0.2">
      <c r="A2274">
        <v>1</v>
      </c>
      <c r="B2274" t="s">
        <v>17</v>
      </c>
      <c r="C2274">
        <v>2278</v>
      </c>
      <c r="D2274">
        <f>SUMIFS('MPO Data'!D:D,'MPO Data'!C:C,TAZ!C2274)</f>
        <v>245</v>
      </c>
      <c r="E2274">
        <f>SUMIFS(NHGIS!B:B,NHGIS!A:A,TAZ!C2274)</f>
        <v>289</v>
      </c>
      <c r="F2274">
        <f t="shared" si="70"/>
        <v>245</v>
      </c>
      <c r="G2274">
        <f t="shared" si="71"/>
        <v>135</v>
      </c>
      <c r="H2274">
        <f>ROUND(VLOOKUP($C2274,NHGIS!$A$2:$H$4300,COLUMN(NHGIS!C$1))*F2274,0)</f>
        <v>110</v>
      </c>
      <c r="I2274">
        <f>ROUND(VLOOKUP($C2274,NHGIS!$A$2:$H$4300,COLUMN(NHGIS!D$1))*$F2274,0)</f>
        <v>86</v>
      </c>
      <c r="J2274">
        <f>ROUND(VLOOKUP($C2274,NHGIS!$A$2:$H$4300,COLUMN(NHGIS!E$1))*$F2274,0)</f>
        <v>66</v>
      </c>
      <c r="K2274">
        <f>ROUND(VLOOKUP($C2274,NHGIS!$A$2:$H$4300,COLUMN(NHGIS!F$1))*$F2274,0)</f>
        <v>24</v>
      </c>
      <c r="L2274">
        <f>ROUND(VLOOKUP($C2274,NHGIS!$A$2:$H$4300,COLUMN(NHGIS!G$1))*$F2274,0)</f>
        <v>28</v>
      </c>
      <c r="M2274">
        <f>ROUND(VLOOKUP($C2274,NHGIS!$A$2:$H$4300,COLUMN(NHGIS!H$1))*$F2274,0)</f>
        <v>42</v>
      </c>
    </row>
    <row r="2275" spans="1:13" x14ac:dyDescent="0.2">
      <c r="A2275">
        <v>1</v>
      </c>
      <c r="B2275" t="s">
        <v>17</v>
      </c>
      <c r="C2275">
        <v>2279</v>
      </c>
      <c r="D2275">
        <f>SUMIFS('MPO Data'!D:D,'MPO Data'!C:C,TAZ!C2275)</f>
        <v>358</v>
      </c>
      <c r="E2275">
        <f>SUMIFS(NHGIS!B:B,NHGIS!A:A,TAZ!C2275)</f>
        <v>271</v>
      </c>
      <c r="F2275">
        <f t="shared" si="70"/>
        <v>358</v>
      </c>
      <c r="G2275">
        <f t="shared" si="71"/>
        <v>276</v>
      </c>
      <c r="H2275">
        <f>ROUND(VLOOKUP($C2275,NHGIS!$A$2:$H$4300,COLUMN(NHGIS!C$1))*F2275,0)</f>
        <v>82</v>
      </c>
      <c r="I2275">
        <f>ROUND(VLOOKUP($C2275,NHGIS!$A$2:$H$4300,COLUMN(NHGIS!D$1))*$F2275,0)</f>
        <v>11</v>
      </c>
      <c r="J2275">
        <f>ROUND(VLOOKUP($C2275,NHGIS!$A$2:$H$4300,COLUMN(NHGIS!E$1))*$F2275,0)</f>
        <v>44</v>
      </c>
      <c r="K2275">
        <f>ROUND(VLOOKUP($C2275,NHGIS!$A$2:$H$4300,COLUMN(NHGIS!F$1))*$F2275,0)</f>
        <v>41</v>
      </c>
      <c r="L2275">
        <f>ROUND(VLOOKUP($C2275,NHGIS!$A$2:$H$4300,COLUMN(NHGIS!G$1))*$F2275,0)</f>
        <v>30</v>
      </c>
      <c r="M2275">
        <f>ROUND(VLOOKUP($C2275,NHGIS!$A$2:$H$4300,COLUMN(NHGIS!H$1))*$F2275,0)</f>
        <v>233</v>
      </c>
    </row>
    <row r="2276" spans="1:13" x14ac:dyDescent="0.2">
      <c r="A2276">
        <v>1</v>
      </c>
      <c r="B2276" t="s">
        <v>17</v>
      </c>
      <c r="C2276">
        <v>2280</v>
      </c>
      <c r="D2276">
        <f>SUMIFS('MPO Data'!D:D,'MPO Data'!C:C,TAZ!C2276)</f>
        <v>406</v>
      </c>
      <c r="E2276">
        <f>SUMIFS(NHGIS!B:B,NHGIS!A:A,TAZ!C2276)</f>
        <v>373</v>
      </c>
      <c r="F2276">
        <f t="shared" si="70"/>
        <v>406</v>
      </c>
      <c r="G2276">
        <f t="shared" si="71"/>
        <v>271</v>
      </c>
      <c r="H2276">
        <f>ROUND(VLOOKUP($C2276,NHGIS!$A$2:$H$4300,COLUMN(NHGIS!C$1))*F2276,0)</f>
        <v>135</v>
      </c>
      <c r="I2276">
        <f>ROUND(VLOOKUP($C2276,NHGIS!$A$2:$H$4300,COLUMN(NHGIS!D$1))*$F2276,0)</f>
        <v>11</v>
      </c>
      <c r="J2276">
        <f>ROUND(VLOOKUP($C2276,NHGIS!$A$2:$H$4300,COLUMN(NHGIS!E$1))*$F2276,0)</f>
        <v>27</v>
      </c>
      <c r="K2276">
        <f>ROUND(VLOOKUP($C2276,NHGIS!$A$2:$H$4300,COLUMN(NHGIS!F$1))*$F2276,0)</f>
        <v>50</v>
      </c>
      <c r="L2276">
        <f>ROUND(VLOOKUP($C2276,NHGIS!$A$2:$H$4300,COLUMN(NHGIS!G$1))*$F2276,0)</f>
        <v>0</v>
      </c>
      <c r="M2276">
        <f>ROUND(VLOOKUP($C2276,NHGIS!$A$2:$H$4300,COLUMN(NHGIS!H$1))*$F2276,0)</f>
        <v>318</v>
      </c>
    </row>
    <row r="2277" spans="1:13" x14ac:dyDescent="0.2">
      <c r="A2277">
        <v>1</v>
      </c>
      <c r="B2277" t="s">
        <v>17</v>
      </c>
      <c r="C2277">
        <v>2281</v>
      </c>
      <c r="D2277">
        <f>SUMIFS('MPO Data'!D:D,'MPO Data'!C:C,TAZ!C2277)</f>
        <v>0</v>
      </c>
      <c r="E2277">
        <f>SUMIFS(NHGIS!B:B,NHGIS!A:A,TAZ!C2277)</f>
        <v>25</v>
      </c>
      <c r="F2277">
        <f t="shared" si="70"/>
        <v>0</v>
      </c>
      <c r="G2277">
        <f t="shared" si="71"/>
        <v>0</v>
      </c>
      <c r="H2277">
        <f>ROUND(VLOOKUP($C2277,NHGIS!$A$2:$H$4300,COLUMN(NHGIS!C$1))*F2277,0)</f>
        <v>0</v>
      </c>
      <c r="I2277">
        <f>ROUND(VLOOKUP($C2277,NHGIS!$A$2:$H$4300,COLUMN(NHGIS!D$1))*$F2277,0)</f>
        <v>0</v>
      </c>
      <c r="J2277">
        <f>ROUND(VLOOKUP($C2277,NHGIS!$A$2:$H$4300,COLUMN(NHGIS!E$1))*$F2277,0)</f>
        <v>0</v>
      </c>
      <c r="K2277">
        <f>ROUND(VLOOKUP($C2277,NHGIS!$A$2:$H$4300,COLUMN(NHGIS!F$1))*$F2277,0)</f>
        <v>0</v>
      </c>
      <c r="L2277">
        <f>ROUND(VLOOKUP($C2277,NHGIS!$A$2:$H$4300,COLUMN(NHGIS!G$1))*$F2277,0)</f>
        <v>0</v>
      </c>
      <c r="M2277">
        <f>ROUND(VLOOKUP($C2277,NHGIS!$A$2:$H$4300,COLUMN(NHGIS!H$1))*$F2277,0)</f>
        <v>0</v>
      </c>
    </row>
    <row r="2278" spans="1:13" x14ac:dyDescent="0.2">
      <c r="A2278">
        <v>1</v>
      </c>
      <c r="B2278" t="s">
        <v>17</v>
      </c>
      <c r="C2278">
        <v>2282</v>
      </c>
      <c r="D2278">
        <f>SUMIFS('MPO Data'!D:D,'MPO Data'!C:C,TAZ!C2278)</f>
        <v>1133</v>
      </c>
      <c r="E2278">
        <f>SUMIFS(NHGIS!B:B,NHGIS!A:A,TAZ!C2278)</f>
        <v>1092</v>
      </c>
      <c r="F2278">
        <f t="shared" si="70"/>
        <v>1133</v>
      </c>
      <c r="G2278">
        <f t="shared" si="71"/>
        <v>671</v>
      </c>
      <c r="H2278">
        <f>ROUND(VLOOKUP($C2278,NHGIS!$A$2:$H$4300,COLUMN(NHGIS!C$1))*F2278,0)</f>
        <v>462</v>
      </c>
      <c r="I2278">
        <f>ROUND(VLOOKUP($C2278,NHGIS!$A$2:$H$4300,COLUMN(NHGIS!D$1))*$F2278,0)</f>
        <v>280</v>
      </c>
      <c r="J2278">
        <f>ROUND(VLOOKUP($C2278,NHGIS!$A$2:$H$4300,COLUMN(NHGIS!E$1))*$F2278,0)</f>
        <v>212</v>
      </c>
      <c r="K2278">
        <f>ROUND(VLOOKUP($C2278,NHGIS!$A$2:$H$4300,COLUMN(NHGIS!F$1))*$F2278,0)</f>
        <v>113</v>
      </c>
      <c r="L2278">
        <f>ROUND(VLOOKUP($C2278,NHGIS!$A$2:$H$4300,COLUMN(NHGIS!G$1))*$F2278,0)</f>
        <v>74</v>
      </c>
      <c r="M2278">
        <f>ROUND(VLOOKUP($C2278,NHGIS!$A$2:$H$4300,COLUMN(NHGIS!H$1))*$F2278,0)</f>
        <v>454</v>
      </c>
    </row>
    <row r="2279" spans="1:13" x14ac:dyDescent="0.2">
      <c r="A2279">
        <v>1</v>
      </c>
      <c r="B2279" t="s">
        <v>17</v>
      </c>
      <c r="C2279">
        <v>2283</v>
      </c>
      <c r="D2279">
        <f>SUMIFS('MPO Data'!D:D,'MPO Data'!C:C,TAZ!C2279)</f>
        <v>547</v>
      </c>
      <c r="E2279">
        <f>SUMIFS(NHGIS!B:B,NHGIS!A:A,TAZ!C2279)</f>
        <v>607</v>
      </c>
      <c r="F2279">
        <f t="shared" si="70"/>
        <v>547</v>
      </c>
      <c r="G2279">
        <f t="shared" si="71"/>
        <v>361</v>
      </c>
      <c r="H2279">
        <f>ROUND(VLOOKUP($C2279,NHGIS!$A$2:$H$4300,COLUMN(NHGIS!C$1))*F2279,0)</f>
        <v>186</v>
      </c>
      <c r="I2279">
        <f>ROUND(VLOOKUP($C2279,NHGIS!$A$2:$H$4300,COLUMN(NHGIS!D$1))*$F2279,0)</f>
        <v>105</v>
      </c>
      <c r="J2279">
        <f>ROUND(VLOOKUP($C2279,NHGIS!$A$2:$H$4300,COLUMN(NHGIS!E$1))*$F2279,0)</f>
        <v>128</v>
      </c>
      <c r="K2279">
        <f>ROUND(VLOOKUP($C2279,NHGIS!$A$2:$H$4300,COLUMN(NHGIS!F$1))*$F2279,0)</f>
        <v>111</v>
      </c>
      <c r="L2279">
        <f>ROUND(VLOOKUP($C2279,NHGIS!$A$2:$H$4300,COLUMN(NHGIS!G$1))*$F2279,0)</f>
        <v>20</v>
      </c>
      <c r="M2279">
        <f>ROUND(VLOOKUP($C2279,NHGIS!$A$2:$H$4300,COLUMN(NHGIS!H$1))*$F2279,0)</f>
        <v>183</v>
      </c>
    </row>
    <row r="2280" spans="1:13" x14ac:dyDescent="0.2">
      <c r="A2280">
        <v>1</v>
      </c>
      <c r="B2280" t="s">
        <v>17</v>
      </c>
      <c r="C2280">
        <v>2284</v>
      </c>
      <c r="D2280">
        <f>SUMIFS('MPO Data'!D:D,'MPO Data'!C:C,TAZ!C2280)</f>
        <v>389</v>
      </c>
      <c r="E2280">
        <f>SUMIFS(NHGIS!B:B,NHGIS!A:A,TAZ!C2280)</f>
        <v>439</v>
      </c>
      <c r="F2280">
        <f t="shared" si="70"/>
        <v>389</v>
      </c>
      <c r="G2280">
        <f t="shared" si="71"/>
        <v>248</v>
      </c>
      <c r="H2280">
        <f>ROUND(VLOOKUP($C2280,NHGIS!$A$2:$H$4300,COLUMN(NHGIS!C$1))*F2280,0)</f>
        <v>141</v>
      </c>
      <c r="I2280">
        <f>ROUND(VLOOKUP($C2280,NHGIS!$A$2:$H$4300,COLUMN(NHGIS!D$1))*$F2280,0)</f>
        <v>29</v>
      </c>
      <c r="J2280">
        <f>ROUND(VLOOKUP($C2280,NHGIS!$A$2:$H$4300,COLUMN(NHGIS!E$1))*$F2280,0)</f>
        <v>90</v>
      </c>
      <c r="K2280">
        <f>ROUND(VLOOKUP($C2280,NHGIS!$A$2:$H$4300,COLUMN(NHGIS!F$1))*$F2280,0)</f>
        <v>23</v>
      </c>
      <c r="L2280">
        <f>ROUND(VLOOKUP($C2280,NHGIS!$A$2:$H$4300,COLUMN(NHGIS!G$1))*$F2280,0)</f>
        <v>49</v>
      </c>
      <c r="M2280">
        <f>ROUND(VLOOKUP($C2280,NHGIS!$A$2:$H$4300,COLUMN(NHGIS!H$1))*$F2280,0)</f>
        <v>198</v>
      </c>
    </row>
    <row r="2281" spans="1:13" x14ac:dyDescent="0.2">
      <c r="A2281">
        <v>1</v>
      </c>
      <c r="B2281" t="s">
        <v>17</v>
      </c>
      <c r="C2281">
        <v>2285</v>
      </c>
      <c r="D2281">
        <f>SUMIFS('MPO Data'!D:D,'MPO Data'!C:C,TAZ!C2281)</f>
        <v>589</v>
      </c>
      <c r="E2281">
        <f>SUMIFS(NHGIS!B:B,NHGIS!A:A,TAZ!C2281)</f>
        <v>916</v>
      </c>
      <c r="F2281">
        <f t="shared" si="70"/>
        <v>589</v>
      </c>
      <c r="G2281">
        <f t="shared" si="71"/>
        <v>397</v>
      </c>
      <c r="H2281">
        <f>ROUND(VLOOKUP($C2281,NHGIS!$A$2:$H$4300,COLUMN(NHGIS!C$1))*F2281,0)</f>
        <v>192</v>
      </c>
      <c r="I2281">
        <f>ROUND(VLOOKUP($C2281,NHGIS!$A$2:$H$4300,COLUMN(NHGIS!D$1))*$F2281,0)</f>
        <v>331</v>
      </c>
      <c r="J2281">
        <f>ROUND(VLOOKUP($C2281,NHGIS!$A$2:$H$4300,COLUMN(NHGIS!E$1))*$F2281,0)</f>
        <v>124</v>
      </c>
      <c r="K2281">
        <f>ROUND(VLOOKUP($C2281,NHGIS!$A$2:$H$4300,COLUMN(NHGIS!F$1))*$F2281,0)</f>
        <v>44</v>
      </c>
      <c r="L2281">
        <f>ROUND(VLOOKUP($C2281,NHGIS!$A$2:$H$4300,COLUMN(NHGIS!G$1))*$F2281,0)</f>
        <v>9</v>
      </c>
      <c r="M2281">
        <f>ROUND(VLOOKUP($C2281,NHGIS!$A$2:$H$4300,COLUMN(NHGIS!H$1))*$F2281,0)</f>
        <v>81</v>
      </c>
    </row>
    <row r="2282" spans="1:13" x14ac:dyDescent="0.2">
      <c r="A2282">
        <v>1</v>
      </c>
      <c r="B2282" t="s">
        <v>17</v>
      </c>
      <c r="C2282">
        <v>2286</v>
      </c>
      <c r="D2282">
        <f>SUMIFS('MPO Data'!D:D,'MPO Data'!C:C,TAZ!C2282)</f>
        <v>117</v>
      </c>
      <c r="E2282">
        <f>SUMIFS(NHGIS!B:B,NHGIS!A:A,TAZ!C2282)</f>
        <v>357.5</v>
      </c>
      <c r="F2282">
        <f t="shared" si="70"/>
        <v>117</v>
      </c>
      <c r="G2282">
        <f t="shared" si="71"/>
        <v>103</v>
      </c>
      <c r="H2282">
        <f>ROUND(VLOOKUP($C2282,NHGIS!$A$2:$H$4300,COLUMN(NHGIS!C$1))*F2282,0)</f>
        <v>14</v>
      </c>
      <c r="I2282">
        <f>ROUND(VLOOKUP($C2282,NHGIS!$A$2:$H$4300,COLUMN(NHGIS!D$1))*$F2282,0)</f>
        <v>35</v>
      </c>
      <c r="J2282">
        <f>ROUND(VLOOKUP($C2282,NHGIS!$A$2:$H$4300,COLUMN(NHGIS!E$1))*$F2282,0)</f>
        <v>14</v>
      </c>
      <c r="K2282">
        <f>ROUND(VLOOKUP($C2282,NHGIS!$A$2:$H$4300,COLUMN(NHGIS!F$1))*$F2282,0)</f>
        <v>10</v>
      </c>
      <c r="L2282">
        <f>ROUND(VLOOKUP($C2282,NHGIS!$A$2:$H$4300,COLUMN(NHGIS!G$1))*$F2282,0)</f>
        <v>11</v>
      </c>
      <c r="M2282">
        <f>ROUND(VLOOKUP($C2282,NHGIS!$A$2:$H$4300,COLUMN(NHGIS!H$1))*$F2282,0)</f>
        <v>47</v>
      </c>
    </row>
    <row r="2283" spans="1:13" x14ac:dyDescent="0.2">
      <c r="A2283">
        <v>1</v>
      </c>
      <c r="B2283" t="s">
        <v>17</v>
      </c>
      <c r="C2283">
        <v>2287</v>
      </c>
      <c r="D2283">
        <f>SUMIFS('MPO Data'!D:D,'MPO Data'!C:C,TAZ!C2283)</f>
        <v>366</v>
      </c>
      <c r="E2283">
        <f>SUMIFS(NHGIS!B:B,NHGIS!A:A,TAZ!C2283)</f>
        <v>266</v>
      </c>
      <c r="F2283">
        <f t="shared" si="70"/>
        <v>366</v>
      </c>
      <c r="G2283">
        <f t="shared" si="71"/>
        <v>330</v>
      </c>
      <c r="H2283">
        <f>ROUND(VLOOKUP($C2283,NHGIS!$A$2:$H$4300,COLUMN(NHGIS!C$1))*F2283,0)</f>
        <v>36</v>
      </c>
      <c r="I2283">
        <f>ROUND(VLOOKUP($C2283,NHGIS!$A$2:$H$4300,COLUMN(NHGIS!D$1))*$F2283,0)</f>
        <v>34</v>
      </c>
      <c r="J2283">
        <f>ROUND(VLOOKUP($C2283,NHGIS!$A$2:$H$4300,COLUMN(NHGIS!E$1))*$F2283,0)</f>
        <v>61</v>
      </c>
      <c r="K2283">
        <f>ROUND(VLOOKUP($C2283,NHGIS!$A$2:$H$4300,COLUMN(NHGIS!F$1))*$F2283,0)</f>
        <v>80</v>
      </c>
      <c r="L2283">
        <f>ROUND(VLOOKUP($C2283,NHGIS!$A$2:$H$4300,COLUMN(NHGIS!G$1))*$F2283,0)</f>
        <v>45</v>
      </c>
      <c r="M2283">
        <f>ROUND(VLOOKUP($C2283,NHGIS!$A$2:$H$4300,COLUMN(NHGIS!H$1))*$F2283,0)</f>
        <v>146</v>
      </c>
    </row>
    <row r="2284" spans="1:13" x14ac:dyDescent="0.2">
      <c r="A2284">
        <v>1</v>
      </c>
      <c r="B2284" t="s">
        <v>17</v>
      </c>
      <c r="C2284">
        <v>2288</v>
      </c>
      <c r="D2284">
        <f>SUMIFS('MPO Data'!D:D,'MPO Data'!C:C,TAZ!C2284)</f>
        <v>359</v>
      </c>
      <c r="E2284">
        <f>SUMIFS(NHGIS!B:B,NHGIS!A:A,TAZ!C2284)</f>
        <v>243</v>
      </c>
      <c r="F2284">
        <f t="shared" si="70"/>
        <v>359</v>
      </c>
      <c r="G2284">
        <f t="shared" si="71"/>
        <v>266</v>
      </c>
      <c r="H2284">
        <f>ROUND(VLOOKUP($C2284,NHGIS!$A$2:$H$4300,COLUMN(NHGIS!C$1))*F2284,0)</f>
        <v>93</v>
      </c>
      <c r="I2284">
        <f>ROUND(VLOOKUP($C2284,NHGIS!$A$2:$H$4300,COLUMN(NHGIS!D$1))*$F2284,0)</f>
        <v>78</v>
      </c>
      <c r="J2284">
        <f>ROUND(VLOOKUP($C2284,NHGIS!$A$2:$H$4300,COLUMN(NHGIS!E$1))*$F2284,0)</f>
        <v>89</v>
      </c>
      <c r="K2284">
        <f>ROUND(VLOOKUP($C2284,NHGIS!$A$2:$H$4300,COLUMN(NHGIS!F$1))*$F2284,0)</f>
        <v>49</v>
      </c>
      <c r="L2284">
        <f>ROUND(VLOOKUP($C2284,NHGIS!$A$2:$H$4300,COLUMN(NHGIS!G$1))*$F2284,0)</f>
        <v>68</v>
      </c>
      <c r="M2284">
        <f>ROUND(VLOOKUP($C2284,NHGIS!$A$2:$H$4300,COLUMN(NHGIS!H$1))*$F2284,0)</f>
        <v>75</v>
      </c>
    </row>
    <row r="2285" spans="1:13" x14ac:dyDescent="0.2">
      <c r="A2285">
        <v>1</v>
      </c>
      <c r="B2285" t="s">
        <v>17</v>
      </c>
      <c r="C2285">
        <v>2289</v>
      </c>
      <c r="D2285">
        <f>SUMIFS('MPO Data'!D:D,'MPO Data'!C:C,TAZ!C2285)</f>
        <v>454</v>
      </c>
      <c r="E2285">
        <f>SUMIFS(NHGIS!B:B,NHGIS!A:A,TAZ!C2285)</f>
        <v>351</v>
      </c>
      <c r="F2285">
        <f t="shared" si="70"/>
        <v>454</v>
      </c>
      <c r="G2285">
        <f t="shared" si="71"/>
        <v>266</v>
      </c>
      <c r="H2285">
        <f>ROUND(VLOOKUP($C2285,NHGIS!$A$2:$H$4300,COLUMN(NHGIS!C$1))*F2285,0)</f>
        <v>188</v>
      </c>
      <c r="I2285">
        <f>ROUND(VLOOKUP($C2285,NHGIS!$A$2:$H$4300,COLUMN(NHGIS!D$1))*$F2285,0)</f>
        <v>22</v>
      </c>
      <c r="J2285">
        <f>ROUND(VLOOKUP($C2285,NHGIS!$A$2:$H$4300,COLUMN(NHGIS!E$1))*$F2285,0)</f>
        <v>53</v>
      </c>
      <c r="K2285">
        <f>ROUND(VLOOKUP($C2285,NHGIS!$A$2:$H$4300,COLUMN(NHGIS!F$1))*$F2285,0)</f>
        <v>45</v>
      </c>
      <c r="L2285">
        <f>ROUND(VLOOKUP($C2285,NHGIS!$A$2:$H$4300,COLUMN(NHGIS!G$1))*$F2285,0)</f>
        <v>35</v>
      </c>
      <c r="M2285">
        <f>ROUND(VLOOKUP($C2285,NHGIS!$A$2:$H$4300,COLUMN(NHGIS!H$1))*$F2285,0)</f>
        <v>299</v>
      </c>
    </row>
    <row r="2286" spans="1:13" x14ac:dyDescent="0.2">
      <c r="A2286">
        <v>1</v>
      </c>
      <c r="B2286" t="s">
        <v>17</v>
      </c>
      <c r="C2286">
        <v>2290</v>
      </c>
      <c r="D2286">
        <f>SUMIFS('MPO Data'!D:D,'MPO Data'!C:C,TAZ!C2286)</f>
        <v>671</v>
      </c>
      <c r="E2286">
        <f>SUMIFS(NHGIS!B:B,NHGIS!A:A,TAZ!C2286)</f>
        <v>577</v>
      </c>
      <c r="F2286">
        <f t="shared" si="70"/>
        <v>671</v>
      </c>
      <c r="G2286">
        <f t="shared" si="71"/>
        <v>578</v>
      </c>
      <c r="H2286">
        <f>ROUND(VLOOKUP($C2286,NHGIS!$A$2:$H$4300,COLUMN(NHGIS!C$1))*F2286,0)</f>
        <v>93</v>
      </c>
      <c r="I2286">
        <f>ROUND(VLOOKUP($C2286,NHGIS!$A$2:$H$4300,COLUMN(NHGIS!D$1))*$F2286,0)</f>
        <v>150</v>
      </c>
      <c r="J2286">
        <f>ROUND(VLOOKUP($C2286,NHGIS!$A$2:$H$4300,COLUMN(NHGIS!E$1))*$F2286,0)</f>
        <v>217</v>
      </c>
      <c r="K2286">
        <f>ROUND(VLOOKUP($C2286,NHGIS!$A$2:$H$4300,COLUMN(NHGIS!F$1))*$F2286,0)</f>
        <v>183</v>
      </c>
      <c r="L2286">
        <f>ROUND(VLOOKUP($C2286,NHGIS!$A$2:$H$4300,COLUMN(NHGIS!G$1))*$F2286,0)</f>
        <v>28</v>
      </c>
      <c r="M2286">
        <f>ROUND(VLOOKUP($C2286,NHGIS!$A$2:$H$4300,COLUMN(NHGIS!H$1))*$F2286,0)</f>
        <v>93</v>
      </c>
    </row>
    <row r="2287" spans="1:13" x14ac:dyDescent="0.2">
      <c r="A2287">
        <v>1</v>
      </c>
      <c r="B2287" t="s">
        <v>17</v>
      </c>
      <c r="C2287">
        <v>2291</v>
      </c>
      <c r="D2287">
        <f>SUMIFS('MPO Data'!D:D,'MPO Data'!C:C,TAZ!C2287)</f>
        <v>37</v>
      </c>
      <c r="E2287">
        <f>SUMIFS(NHGIS!B:B,NHGIS!A:A,TAZ!C2287)</f>
        <v>35</v>
      </c>
      <c r="F2287">
        <f t="shared" si="70"/>
        <v>37</v>
      </c>
      <c r="G2287">
        <f t="shared" si="71"/>
        <v>27</v>
      </c>
      <c r="H2287">
        <f>ROUND(VLOOKUP($C2287,NHGIS!$A$2:$H$4300,COLUMN(NHGIS!C$1))*F2287,0)</f>
        <v>10</v>
      </c>
      <c r="I2287">
        <f>ROUND(VLOOKUP($C2287,NHGIS!$A$2:$H$4300,COLUMN(NHGIS!D$1))*$F2287,0)</f>
        <v>0</v>
      </c>
      <c r="J2287">
        <f>ROUND(VLOOKUP($C2287,NHGIS!$A$2:$H$4300,COLUMN(NHGIS!E$1))*$F2287,0)</f>
        <v>10</v>
      </c>
      <c r="K2287">
        <f>ROUND(VLOOKUP($C2287,NHGIS!$A$2:$H$4300,COLUMN(NHGIS!F$1))*$F2287,0)</f>
        <v>0</v>
      </c>
      <c r="L2287">
        <f>ROUND(VLOOKUP($C2287,NHGIS!$A$2:$H$4300,COLUMN(NHGIS!G$1))*$F2287,0)</f>
        <v>0</v>
      </c>
      <c r="M2287">
        <f>ROUND(VLOOKUP($C2287,NHGIS!$A$2:$H$4300,COLUMN(NHGIS!H$1))*$F2287,0)</f>
        <v>27</v>
      </c>
    </row>
    <row r="2288" spans="1:13" x14ac:dyDescent="0.2">
      <c r="A2288">
        <v>1</v>
      </c>
      <c r="B2288" t="s">
        <v>17</v>
      </c>
      <c r="C2288">
        <v>2292</v>
      </c>
      <c r="D2288">
        <f>SUMIFS('MPO Data'!D:D,'MPO Data'!C:C,TAZ!C2288)</f>
        <v>342</v>
      </c>
      <c r="E2288">
        <f>SUMIFS(NHGIS!B:B,NHGIS!A:A,TAZ!C2288)</f>
        <v>317</v>
      </c>
      <c r="F2288">
        <f t="shared" si="70"/>
        <v>342</v>
      </c>
      <c r="G2288">
        <f t="shared" si="71"/>
        <v>311</v>
      </c>
      <c r="H2288">
        <f>ROUND(VLOOKUP($C2288,NHGIS!$A$2:$H$4300,COLUMN(NHGIS!C$1))*F2288,0)</f>
        <v>31</v>
      </c>
      <c r="I2288">
        <f>ROUND(VLOOKUP($C2288,NHGIS!$A$2:$H$4300,COLUMN(NHGIS!D$1))*$F2288,0)</f>
        <v>11</v>
      </c>
      <c r="J2288">
        <f>ROUND(VLOOKUP($C2288,NHGIS!$A$2:$H$4300,COLUMN(NHGIS!E$1))*$F2288,0)</f>
        <v>30</v>
      </c>
      <c r="K2288">
        <f>ROUND(VLOOKUP($C2288,NHGIS!$A$2:$H$4300,COLUMN(NHGIS!F$1))*$F2288,0)</f>
        <v>19</v>
      </c>
      <c r="L2288">
        <f>ROUND(VLOOKUP($C2288,NHGIS!$A$2:$H$4300,COLUMN(NHGIS!G$1))*$F2288,0)</f>
        <v>28</v>
      </c>
      <c r="M2288">
        <f>ROUND(VLOOKUP($C2288,NHGIS!$A$2:$H$4300,COLUMN(NHGIS!H$1))*$F2288,0)</f>
        <v>254</v>
      </c>
    </row>
    <row r="2289" spans="1:13" x14ac:dyDescent="0.2">
      <c r="A2289">
        <v>1</v>
      </c>
      <c r="B2289" t="s">
        <v>17</v>
      </c>
      <c r="C2289">
        <v>2293</v>
      </c>
      <c r="D2289">
        <f>SUMIFS('MPO Data'!D:D,'MPO Data'!C:C,TAZ!C2289)</f>
        <v>487</v>
      </c>
      <c r="E2289">
        <f>SUMIFS(NHGIS!B:B,NHGIS!A:A,TAZ!C2289)</f>
        <v>467</v>
      </c>
      <c r="F2289">
        <f t="shared" si="70"/>
        <v>487</v>
      </c>
      <c r="G2289">
        <f t="shared" si="71"/>
        <v>364</v>
      </c>
      <c r="H2289">
        <f>ROUND(VLOOKUP($C2289,NHGIS!$A$2:$H$4300,COLUMN(NHGIS!C$1))*F2289,0)</f>
        <v>123</v>
      </c>
      <c r="I2289">
        <f>ROUND(VLOOKUP($C2289,NHGIS!$A$2:$H$4300,COLUMN(NHGIS!D$1))*$F2289,0)</f>
        <v>34</v>
      </c>
      <c r="J2289">
        <f>ROUND(VLOOKUP($C2289,NHGIS!$A$2:$H$4300,COLUMN(NHGIS!E$1))*$F2289,0)</f>
        <v>95</v>
      </c>
      <c r="K2289">
        <f>ROUND(VLOOKUP($C2289,NHGIS!$A$2:$H$4300,COLUMN(NHGIS!F$1))*$F2289,0)</f>
        <v>0</v>
      </c>
      <c r="L2289">
        <f>ROUND(VLOOKUP($C2289,NHGIS!$A$2:$H$4300,COLUMN(NHGIS!G$1))*$F2289,0)</f>
        <v>93</v>
      </c>
      <c r="M2289">
        <f>ROUND(VLOOKUP($C2289,NHGIS!$A$2:$H$4300,COLUMN(NHGIS!H$1))*$F2289,0)</f>
        <v>265</v>
      </c>
    </row>
    <row r="2290" spans="1:13" x14ac:dyDescent="0.2">
      <c r="A2290">
        <v>1</v>
      </c>
      <c r="B2290" t="s">
        <v>17</v>
      </c>
      <c r="C2290">
        <v>2294</v>
      </c>
      <c r="D2290">
        <f>SUMIFS('MPO Data'!D:D,'MPO Data'!C:C,TAZ!C2290)</f>
        <v>303</v>
      </c>
      <c r="E2290">
        <f>SUMIFS(NHGIS!B:B,NHGIS!A:A,TAZ!C2290)</f>
        <v>368</v>
      </c>
      <c r="F2290">
        <f t="shared" si="70"/>
        <v>303</v>
      </c>
      <c r="G2290">
        <f t="shared" si="71"/>
        <v>273</v>
      </c>
      <c r="H2290">
        <f>ROUND(VLOOKUP($C2290,NHGIS!$A$2:$H$4300,COLUMN(NHGIS!C$1))*F2290,0)</f>
        <v>30</v>
      </c>
      <c r="I2290">
        <f>ROUND(VLOOKUP($C2290,NHGIS!$A$2:$H$4300,COLUMN(NHGIS!D$1))*$F2290,0)</f>
        <v>0</v>
      </c>
      <c r="J2290">
        <f>ROUND(VLOOKUP($C2290,NHGIS!$A$2:$H$4300,COLUMN(NHGIS!E$1))*$F2290,0)</f>
        <v>15</v>
      </c>
      <c r="K2290">
        <f>ROUND(VLOOKUP($C2290,NHGIS!$A$2:$H$4300,COLUMN(NHGIS!F$1))*$F2290,0)</f>
        <v>72</v>
      </c>
      <c r="L2290">
        <f>ROUND(VLOOKUP($C2290,NHGIS!$A$2:$H$4300,COLUMN(NHGIS!G$1))*$F2290,0)</f>
        <v>106</v>
      </c>
      <c r="M2290">
        <f>ROUND(VLOOKUP($C2290,NHGIS!$A$2:$H$4300,COLUMN(NHGIS!H$1))*$F2290,0)</f>
        <v>110</v>
      </c>
    </row>
    <row r="2291" spans="1:13" x14ac:dyDescent="0.2">
      <c r="A2291">
        <v>1</v>
      </c>
      <c r="B2291" t="s">
        <v>17</v>
      </c>
      <c r="C2291">
        <v>2295</v>
      </c>
      <c r="D2291">
        <f>SUMIFS('MPO Data'!D:D,'MPO Data'!C:C,TAZ!C2291)</f>
        <v>1051</v>
      </c>
      <c r="E2291">
        <f>SUMIFS(NHGIS!B:B,NHGIS!A:A,TAZ!C2291)</f>
        <v>1043</v>
      </c>
      <c r="F2291">
        <f t="shared" si="70"/>
        <v>1051</v>
      </c>
      <c r="G2291">
        <f t="shared" si="71"/>
        <v>873</v>
      </c>
      <c r="H2291">
        <f>ROUND(VLOOKUP($C2291,NHGIS!$A$2:$H$4300,COLUMN(NHGIS!C$1))*F2291,0)</f>
        <v>178</v>
      </c>
      <c r="I2291">
        <f>ROUND(VLOOKUP($C2291,NHGIS!$A$2:$H$4300,COLUMN(NHGIS!D$1))*$F2291,0)</f>
        <v>213</v>
      </c>
      <c r="J2291">
        <f>ROUND(VLOOKUP($C2291,NHGIS!$A$2:$H$4300,COLUMN(NHGIS!E$1))*$F2291,0)</f>
        <v>160</v>
      </c>
      <c r="K2291">
        <f>ROUND(VLOOKUP($C2291,NHGIS!$A$2:$H$4300,COLUMN(NHGIS!F$1))*$F2291,0)</f>
        <v>229</v>
      </c>
      <c r="L2291">
        <f>ROUND(VLOOKUP($C2291,NHGIS!$A$2:$H$4300,COLUMN(NHGIS!G$1))*$F2291,0)</f>
        <v>135</v>
      </c>
      <c r="M2291">
        <f>ROUND(VLOOKUP($C2291,NHGIS!$A$2:$H$4300,COLUMN(NHGIS!H$1))*$F2291,0)</f>
        <v>314</v>
      </c>
    </row>
    <row r="2292" spans="1:13" x14ac:dyDescent="0.2">
      <c r="A2292">
        <v>1</v>
      </c>
      <c r="B2292" t="s">
        <v>17</v>
      </c>
      <c r="C2292">
        <v>2296</v>
      </c>
      <c r="D2292">
        <f>SUMIFS('MPO Data'!D:D,'MPO Data'!C:C,TAZ!C2292)</f>
        <v>613</v>
      </c>
      <c r="E2292">
        <f>SUMIFS(NHGIS!B:B,NHGIS!A:A,TAZ!C2292)</f>
        <v>727</v>
      </c>
      <c r="F2292">
        <f t="shared" si="70"/>
        <v>613</v>
      </c>
      <c r="G2292">
        <f t="shared" si="71"/>
        <v>439</v>
      </c>
      <c r="H2292">
        <f>ROUND(VLOOKUP($C2292,NHGIS!$A$2:$H$4300,COLUMN(NHGIS!C$1))*F2292,0)</f>
        <v>174</v>
      </c>
      <c r="I2292">
        <f>ROUND(VLOOKUP($C2292,NHGIS!$A$2:$H$4300,COLUMN(NHGIS!D$1))*$F2292,0)</f>
        <v>99</v>
      </c>
      <c r="J2292">
        <f>ROUND(VLOOKUP($C2292,NHGIS!$A$2:$H$4300,COLUMN(NHGIS!E$1))*$F2292,0)</f>
        <v>56</v>
      </c>
      <c r="K2292">
        <f>ROUND(VLOOKUP($C2292,NHGIS!$A$2:$H$4300,COLUMN(NHGIS!F$1))*$F2292,0)</f>
        <v>89</v>
      </c>
      <c r="L2292">
        <f>ROUND(VLOOKUP($C2292,NHGIS!$A$2:$H$4300,COLUMN(NHGIS!G$1))*$F2292,0)</f>
        <v>93</v>
      </c>
      <c r="M2292">
        <f>ROUND(VLOOKUP($C2292,NHGIS!$A$2:$H$4300,COLUMN(NHGIS!H$1))*$F2292,0)</f>
        <v>275</v>
      </c>
    </row>
    <row r="2293" spans="1:13" x14ac:dyDescent="0.2">
      <c r="A2293">
        <v>1</v>
      </c>
      <c r="B2293" t="s">
        <v>17</v>
      </c>
      <c r="C2293">
        <v>2297</v>
      </c>
      <c r="D2293">
        <f>SUMIFS('MPO Data'!D:D,'MPO Data'!C:C,TAZ!C2293)</f>
        <v>554</v>
      </c>
      <c r="E2293">
        <f>SUMIFS(NHGIS!B:B,NHGIS!A:A,TAZ!C2293)</f>
        <v>497</v>
      </c>
      <c r="F2293">
        <f t="shared" si="70"/>
        <v>554</v>
      </c>
      <c r="G2293">
        <f t="shared" si="71"/>
        <v>456</v>
      </c>
      <c r="H2293">
        <f>ROUND(VLOOKUP($C2293,NHGIS!$A$2:$H$4300,COLUMN(NHGIS!C$1))*F2293,0)</f>
        <v>98</v>
      </c>
      <c r="I2293">
        <f>ROUND(VLOOKUP($C2293,NHGIS!$A$2:$H$4300,COLUMN(NHGIS!D$1))*$F2293,0)</f>
        <v>165</v>
      </c>
      <c r="J2293">
        <f>ROUND(VLOOKUP($C2293,NHGIS!$A$2:$H$4300,COLUMN(NHGIS!E$1))*$F2293,0)</f>
        <v>91</v>
      </c>
      <c r="K2293">
        <f>ROUND(VLOOKUP($C2293,NHGIS!$A$2:$H$4300,COLUMN(NHGIS!F$1))*$F2293,0)</f>
        <v>84</v>
      </c>
      <c r="L2293">
        <f>ROUND(VLOOKUP($C2293,NHGIS!$A$2:$H$4300,COLUMN(NHGIS!G$1))*$F2293,0)</f>
        <v>60</v>
      </c>
      <c r="M2293">
        <f>ROUND(VLOOKUP($C2293,NHGIS!$A$2:$H$4300,COLUMN(NHGIS!H$1))*$F2293,0)</f>
        <v>154</v>
      </c>
    </row>
    <row r="2294" spans="1:13" x14ac:dyDescent="0.2">
      <c r="A2294">
        <v>1</v>
      </c>
      <c r="B2294" t="s">
        <v>17</v>
      </c>
      <c r="C2294">
        <v>2298</v>
      </c>
      <c r="D2294">
        <f>SUMIFS('MPO Data'!D:D,'MPO Data'!C:C,TAZ!C2294)</f>
        <v>574</v>
      </c>
      <c r="E2294">
        <f>SUMIFS(NHGIS!B:B,NHGIS!A:A,TAZ!C2294)</f>
        <v>481</v>
      </c>
      <c r="F2294">
        <f t="shared" si="70"/>
        <v>574</v>
      </c>
      <c r="G2294">
        <f t="shared" si="71"/>
        <v>372</v>
      </c>
      <c r="H2294">
        <f>ROUND(VLOOKUP($C2294,NHGIS!$A$2:$H$4300,COLUMN(NHGIS!C$1))*F2294,0)</f>
        <v>202</v>
      </c>
      <c r="I2294">
        <f>ROUND(VLOOKUP($C2294,NHGIS!$A$2:$H$4300,COLUMN(NHGIS!D$1))*$F2294,0)</f>
        <v>80</v>
      </c>
      <c r="J2294">
        <f>ROUND(VLOOKUP($C2294,NHGIS!$A$2:$H$4300,COLUMN(NHGIS!E$1))*$F2294,0)</f>
        <v>76</v>
      </c>
      <c r="K2294">
        <f>ROUND(VLOOKUP($C2294,NHGIS!$A$2:$H$4300,COLUMN(NHGIS!F$1))*$F2294,0)</f>
        <v>62</v>
      </c>
      <c r="L2294">
        <f>ROUND(VLOOKUP($C2294,NHGIS!$A$2:$H$4300,COLUMN(NHGIS!G$1))*$F2294,0)</f>
        <v>131</v>
      </c>
      <c r="M2294">
        <f>ROUND(VLOOKUP($C2294,NHGIS!$A$2:$H$4300,COLUMN(NHGIS!H$1))*$F2294,0)</f>
        <v>224</v>
      </c>
    </row>
    <row r="2295" spans="1:13" x14ac:dyDescent="0.2">
      <c r="A2295">
        <v>1</v>
      </c>
      <c r="B2295" t="s">
        <v>17</v>
      </c>
      <c r="C2295">
        <v>2299</v>
      </c>
      <c r="D2295">
        <f>SUMIFS('MPO Data'!D:D,'MPO Data'!C:C,TAZ!C2295)</f>
        <v>538</v>
      </c>
      <c r="E2295">
        <f>SUMIFS(NHGIS!B:B,NHGIS!A:A,TAZ!C2295)</f>
        <v>489</v>
      </c>
      <c r="F2295">
        <f t="shared" si="70"/>
        <v>538</v>
      </c>
      <c r="G2295">
        <f t="shared" si="71"/>
        <v>427</v>
      </c>
      <c r="H2295">
        <f>ROUND(VLOOKUP($C2295,NHGIS!$A$2:$H$4300,COLUMN(NHGIS!C$1))*F2295,0)</f>
        <v>111</v>
      </c>
      <c r="I2295">
        <f>ROUND(VLOOKUP($C2295,NHGIS!$A$2:$H$4300,COLUMN(NHGIS!D$1))*$F2295,0)</f>
        <v>118</v>
      </c>
      <c r="J2295">
        <f>ROUND(VLOOKUP($C2295,NHGIS!$A$2:$H$4300,COLUMN(NHGIS!E$1))*$F2295,0)</f>
        <v>50</v>
      </c>
      <c r="K2295">
        <f>ROUND(VLOOKUP($C2295,NHGIS!$A$2:$H$4300,COLUMN(NHGIS!F$1))*$F2295,0)</f>
        <v>34</v>
      </c>
      <c r="L2295">
        <f>ROUND(VLOOKUP($C2295,NHGIS!$A$2:$H$4300,COLUMN(NHGIS!G$1))*$F2295,0)</f>
        <v>87</v>
      </c>
      <c r="M2295">
        <f>ROUND(VLOOKUP($C2295,NHGIS!$A$2:$H$4300,COLUMN(NHGIS!H$1))*$F2295,0)</f>
        <v>250</v>
      </c>
    </row>
    <row r="2296" spans="1:13" x14ac:dyDescent="0.2">
      <c r="A2296">
        <v>1</v>
      </c>
      <c r="B2296" t="s">
        <v>17</v>
      </c>
      <c r="C2296">
        <v>2300</v>
      </c>
      <c r="D2296">
        <f>SUMIFS('MPO Data'!D:D,'MPO Data'!C:C,TAZ!C2296)</f>
        <v>266</v>
      </c>
      <c r="E2296">
        <f>SUMIFS(NHGIS!B:B,NHGIS!A:A,TAZ!C2296)</f>
        <v>241</v>
      </c>
      <c r="F2296">
        <f t="shared" si="70"/>
        <v>266</v>
      </c>
      <c r="G2296">
        <f t="shared" si="71"/>
        <v>206</v>
      </c>
      <c r="H2296">
        <f>ROUND(VLOOKUP($C2296,NHGIS!$A$2:$H$4300,COLUMN(NHGIS!C$1))*F2296,0)</f>
        <v>60</v>
      </c>
      <c r="I2296">
        <f>ROUND(VLOOKUP($C2296,NHGIS!$A$2:$H$4300,COLUMN(NHGIS!D$1))*$F2296,0)</f>
        <v>36</v>
      </c>
      <c r="J2296">
        <f>ROUND(VLOOKUP($C2296,NHGIS!$A$2:$H$4300,COLUMN(NHGIS!E$1))*$F2296,0)</f>
        <v>46</v>
      </c>
      <c r="K2296">
        <f>ROUND(VLOOKUP($C2296,NHGIS!$A$2:$H$4300,COLUMN(NHGIS!F$1))*$F2296,0)</f>
        <v>33</v>
      </c>
      <c r="L2296">
        <f>ROUND(VLOOKUP($C2296,NHGIS!$A$2:$H$4300,COLUMN(NHGIS!G$1))*$F2296,0)</f>
        <v>39</v>
      </c>
      <c r="M2296">
        <f>ROUND(VLOOKUP($C2296,NHGIS!$A$2:$H$4300,COLUMN(NHGIS!H$1))*$F2296,0)</f>
        <v>111</v>
      </c>
    </row>
    <row r="2297" spans="1:13" x14ac:dyDescent="0.2">
      <c r="A2297">
        <v>1</v>
      </c>
      <c r="B2297" t="s">
        <v>17</v>
      </c>
      <c r="C2297">
        <v>2301</v>
      </c>
      <c r="D2297">
        <f>SUMIFS('MPO Data'!D:D,'MPO Data'!C:C,TAZ!C2297)</f>
        <v>1109</v>
      </c>
      <c r="E2297">
        <f>SUMIFS(NHGIS!B:B,NHGIS!A:A,TAZ!C2297)</f>
        <v>1114</v>
      </c>
      <c r="F2297">
        <f t="shared" si="70"/>
        <v>1109</v>
      </c>
      <c r="G2297">
        <f t="shared" si="71"/>
        <v>794</v>
      </c>
      <c r="H2297">
        <f>ROUND(VLOOKUP($C2297,NHGIS!$A$2:$H$4300,COLUMN(NHGIS!C$1))*F2297,0)</f>
        <v>315</v>
      </c>
      <c r="I2297">
        <f>ROUND(VLOOKUP($C2297,NHGIS!$A$2:$H$4300,COLUMN(NHGIS!D$1))*$F2297,0)</f>
        <v>243</v>
      </c>
      <c r="J2297">
        <f>ROUND(VLOOKUP($C2297,NHGIS!$A$2:$H$4300,COLUMN(NHGIS!E$1))*$F2297,0)</f>
        <v>138</v>
      </c>
      <c r="K2297">
        <f>ROUND(VLOOKUP($C2297,NHGIS!$A$2:$H$4300,COLUMN(NHGIS!F$1))*$F2297,0)</f>
        <v>152</v>
      </c>
      <c r="L2297">
        <f>ROUND(VLOOKUP($C2297,NHGIS!$A$2:$H$4300,COLUMN(NHGIS!G$1))*$F2297,0)</f>
        <v>204</v>
      </c>
      <c r="M2297">
        <f>ROUND(VLOOKUP($C2297,NHGIS!$A$2:$H$4300,COLUMN(NHGIS!H$1))*$F2297,0)</f>
        <v>371</v>
      </c>
    </row>
    <row r="2298" spans="1:13" x14ac:dyDescent="0.2">
      <c r="A2298">
        <v>1</v>
      </c>
      <c r="B2298" t="s">
        <v>17</v>
      </c>
      <c r="C2298">
        <v>2302</v>
      </c>
      <c r="D2298">
        <f>SUMIFS('MPO Data'!D:D,'MPO Data'!C:C,TAZ!C2298)</f>
        <v>277</v>
      </c>
      <c r="E2298">
        <f>SUMIFS(NHGIS!B:B,NHGIS!A:A,TAZ!C2298)</f>
        <v>334</v>
      </c>
      <c r="F2298">
        <f t="shared" si="70"/>
        <v>277</v>
      </c>
      <c r="G2298">
        <f t="shared" si="71"/>
        <v>209</v>
      </c>
      <c r="H2298">
        <f>ROUND(VLOOKUP($C2298,NHGIS!$A$2:$H$4300,COLUMN(NHGIS!C$1))*F2298,0)</f>
        <v>68</v>
      </c>
      <c r="I2298">
        <f>ROUND(VLOOKUP($C2298,NHGIS!$A$2:$H$4300,COLUMN(NHGIS!D$1))*$F2298,0)</f>
        <v>20</v>
      </c>
      <c r="J2298">
        <f>ROUND(VLOOKUP($C2298,NHGIS!$A$2:$H$4300,COLUMN(NHGIS!E$1))*$F2298,0)</f>
        <v>23</v>
      </c>
      <c r="K2298">
        <f>ROUND(VLOOKUP($C2298,NHGIS!$A$2:$H$4300,COLUMN(NHGIS!F$1))*$F2298,0)</f>
        <v>39</v>
      </c>
      <c r="L2298">
        <f>ROUND(VLOOKUP($C2298,NHGIS!$A$2:$H$4300,COLUMN(NHGIS!G$1))*$F2298,0)</f>
        <v>53</v>
      </c>
      <c r="M2298">
        <f>ROUND(VLOOKUP($C2298,NHGIS!$A$2:$H$4300,COLUMN(NHGIS!H$1))*$F2298,0)</f>
        <v>142</v>
      </c>
    </row>
    <row r="2299" spans="1:13" x14ac:dyDescent="0.2">
      <c r="A2299">
        <v>1</v>
      </c>
      <c r="B2299" t="s">
        <v>17</v>
      </c>
      <c r="C2299">
        <v>2303</v>
      </c>
      <c r="D2299">
        <f>SUMIFS('MPO Data'!D:D,'MPO Data'!C:C,TAZ!C2299)</f>
        <v>481</v>
      </c>
      <c r="E2299">
        <f>SUMIFS(NHGIS!B:B,NHGIS!A:A,TAZ!C2299)</f>
        <v>549</v>
      </c>
      <c r="F2299">
        <f t="shared" si="70"/>
        <v>481</v>
      </c>
      <c r="G2299">
        <f t="shared" si="71"/>
        <v>350</v>
      </c>
      <c r="H2299">
        <f>ROUND(VLOOKUP($C2299,NHGIS!$A$2:$H$4300,COLUMN(NHGIS!C$1))*F2299,0)</f>
        <v>131</v>
      </c>
      <c r="I2299">
        <f>ROUND(VLOOKUP($C2299,NHGIS!$A$2:$H$4300,COLUMN(NHGIS!D$1))*$F2299,0)</f>
        <v>73</v>
      </c>
      <c r="J2299">
        <f>ROUND(VLOOKUP($C2299,NHGIS!$A$2:$H$4300,COLUMN(NHGIS!E$1))*$F2299,0)</f>
        <v>32</v>
      </c>
      <c r="K2299">
        <f>ROUND(VLOOKUP($C2299,NHGIS!$A$2:$H$4300,COLUMN(NHGIS!F$1))*$F2299,0)</f>
        <v>44</v>
      </c>
      <c r="L2299">
        <f>ROUND(VLOOKUP($C2299,NHGIS!$A$2:$H$4300,COLUMN(NHGIS!G$1))*$F2299,0)</f>
        <v>42</v>
      </c>
      <c r="M2299">
        <f>ROUND(VLOOKUP($C2299,NHGIS!$A$2:$H$4300,COLUMN(NHGIS!H$1))*$F2299,0)</f>
        <v>291</v>
      </c>
    </row>
    <row r="2300" spans="1:13" x14ac:dyDescent="0.2">
      <c r="A2300">
        <v>1</v>
      </c>
      <c r="B2300" t="s">
        <v>17</v>
      </c>
      <c r="C2300">
        <v>2304</v>
      </c>
      <c r="D2300">
        <f>SUMIFS('MPO Data'!D:D,'MPO Data'!C:C,TAZ!C2300)</f>
        <v>479</v>
      </c>
      <c r="E2300">
        <f>SUMIFS(NHGIS!B:B,NHGIS!A:A,TAZ!C2300)</f>
        <v>528</v>
      </c>
      <c r="F2300">
        <f t="shared" si="70"/>
        <v>479</v>
      </c>
      <c r="G2300">
        <f t="shared" si="71"/>
        <v>349</v>
      </c>
      <c r="H2300">
        <f>ROUND(VLOOKUP($C2300,NHGIS!$A$2:$H$4300,COLUMN(NHGIS!C$1))*F2300,0)</f>
        <v>130</v>
      </c>
      <c r="I2300">
        <f>ROUND(VLOOKUP($C2300,NHGIS!$A$2:$H$4300,COLUMN(NHGIS!D$1))*$F2300,0)</f>
        <v>36</v>
      </c>
      <c r="J2300">
        <f>ROUND(VLOOKUP($C2300,NHGIS!$A$2:$H$4300,COLUMN(NHGIS!E$1))*$F2300,0)</f>
        <v>36</v>
      </c>
      <c r="K2300">
        <f>ROUND(VLOOKUP($C2300,NHGIS!$A$2:$H$4300,COLUMN(NHGIS!F$1))*$F2300,0)</f>
        <v>35</v>
      </c>
      <c r="L2300">
        <f>ROUND(VLOOKUP($C2300,NHGIS!$A$2:$H$4300,COLUMN(NHGIS!G$1))*$F2300,0)</f>
        <v>23</v>
      </c>
      <c r="M2300">
        <f>ROUND(VLOOKUP($C2300,NHGIS!$A$2:$H$4300,COLUMN(NHGIS!H$1))*$F2300,0)</f>
        <v>348</v>
      </c>
    </row>
    <row r="2301" spans="1:13" x14ac:dyDescent="0.2">
      <c r="A2301">
        <v>1</v>
      </c>
      <c r="B2301" t="s">
        <v>17</v>
      </c>
      <c r="C2301">
        <v>2305</v>
      </c>
      <c r="D2301">
        <f>SUMIFS('MPO Data'!D:D,'MPO Data'!C:C,TAZ!C2301)</f>
        <v>137</v>
      </c>
      <c r="E2301">
        <f>SUMIFS(NHGIS!B:B,NHGIS!A:A,TAZ!C2301)</f>
        <v>0</v>
      </c>
      <c r="F2301">
        <f t="shared" si="70"/>
        <v>137</v>
      </c>
      <c r="G2301">
        <f t="shared" si="71"/>
        <v>137</v>
      </c>
      <c r="H2301">
        <f>ROUND(VLOOKUP($C2301,NHGIS!$A$2:$H$4300,COLUMN(NHGIS!C$1))*F2301,0)</f>
        <v>0</v>
      </c>
      <c r="I2301">
        <f>ROUND(VLOOKUP($C2301,NHGIS!$A$2:$H$4300,COLUMN(NHGIS!D$1))*$F2301,0)</f>
        <v>0</v>
      </c>
      <c r="J2301">
        <f>ROUND(VLOOKUP($C2301,NHGIS!$A$2:$H$4300,COLUMN(NHGIS!E$1))*$F2301,0)</f>
        <v>0</v>
      </c>
      <c r="K2301">
        <f>ROUND(VLOOKUP($C2301,NHGIS!$A$2:$H$4300,COLUMN(NHGIS!F$1))*$F2301,0)</f>
        <v>0</v>
      </c>
      <c r="L2301">
        <f>ROUND(VLOOKUP($C2301,NHGIS!$A$2:$H$4300,COLUMN(NHGIS!G$1))*$F2301,0)</f>
        <v>0</v>
      </c>
      <c r="M2301">
        <f>ROUND(VLOOKUP($C2301,NHGIS!$A$2:$H$4300,COLUMN(NHGIS!H$1))*$F2301,0)</f>
        <v>0</v>
      </c>
    </row>
    <row r="2302" spans="1:13" x14ac:dyDescent="0.2">
      <c r="A2302">
        <v>1</v>
      </c>
      <c r="B2302" t="s">
        <v>17</v>
      </c>
      <c r="C2302">
        <v>2306</v>
      </c>
      <c r="D2302">
        <f>SUMIFS('MPO Data'!D:D,'MPO Data'!C:C,TAZ!C2302)</f>
        <v>950</v>
      </c>
      <c r="E2302">
        <f>SUMIFS(NHGIS!B:B,NHGIS!A:A,TAZ!C2302)</f>
        <v>1080</v>
      </c>
      <c r="F2302">
        <f t="shared" si="70"/>
        <v>950</v>
      </c>
      <c r="G2302">
        <f t="shared" si="71"/>
        <v>888</v>
      </c>
      <c r="H2302">
        <f>ROUND(VLOOKUP($C2302,NHGIS!$A$2:$H$4300,COLUMN(NHGIS!C$1))*F2302,0)</f>
        <v>62</v>
      </c>
      <c r="I2302">
        <f>ROUND(VLOOKUP($C2302,NHGIS!$A$2:$H$4300,COLUMN(NHGIS!D$1))*$F2302,0)</f>
        <v>112</v>
      </c>
      <c r="J2302">
        <f>ROUND(VLOOKUP($C2302,NHGIS!$A$2:$H$4300,COLUMN(NHGIS!E$1))*$F2302,0)</f>
        <v>151</v>
      </c>
      <c r="K2302">
        <f>ROUND(VLOOKUP($C2302,NHGIS!$A$2:$H$4300,COLUMN(NHGIS!F$1))*$F2302,0)</f>
        <v>155</v>
      </c>
      <c r="L2302">
        <f>ROUND(VLOOKUP($C2302,NHGIS!$A$2:$H$4300,COLUMN(NHGIS!G$1))*$F2302,0)</f>
        <v>227</v>
      </c>
      <c r="M2302">
        <f>ROUND(VLOOKUP($C2302,NHGIS!$A$2:$H$4300,COLUMN(NHGIS!H$1))*$F2302,0)</f>
        <v>305</v>
      </c>
    </row>
    <row r="2303" spans="1:13" x14ac:dyDescent="0.2">
      <c r="A2303">
        <v>1</v>
      </c>
      <c r="B2303" t="s">
        <v>17</v>
      </c>
      <c r="C2303">
        <v>2307</v>
      </c>
      <c r="D2303">
        <f>SUMIFS('MPO Data'!D:D,'MPO Data'!C:C,TAZ!C2303)</f>
        <v>874</v>
      </c>
      <c r="E2303">
        <f>SUMIFS(NHGIS!B:B,NHGIS!A:A,TAZ!C2303)</f>
        <v>840</v>
      </c>
      <c r="F2303">
        <f t="shared" si="70"/>
        <v>874</v>
      </c>
      <c r="G2303">
        <f t="shared" si="71"/>
        <v>769</v>
      </c>
      <c r="H2303">
        <f>ROUND(VLOOKUP($C2303,NHGIS!$A$2:$H$4300,COLUMN(NHGIS!C$1))*F2303,0)</f>
        <v>105</v>
      </c>
      <c r="I2303">
        <f>ROUND(VLOOKUP($C2303,NHGIS!$A$2:$H$4300,COLUMN(NHGIS!D$1))*$F2303,0)</f>
        <v>117</v>
      </c>
      <c r="J2303">
        <f>ROUND(VLOOKUP($C2303,NHGIS!$A$2:$H$4300,COLUMN(NHGIS!E$1))*$F2303,0)</f>
        <v>124</v>
      </c>
      <c r="K2303">
        <f>ROUND(VLOOKUP($C2303,NHGIS!$A$2:$H$4300,COLUMN(NHGIS!F$1))*$F2303,0)</f>
        <v>197</v>
      </c>
      <c r="L2303">
        <f>ROUND(VLOOKUP($C2303,NHGIS!$A$2:$H$4300,COLUMN(NHGIS!G$1))*$F2303,0)</f>
        <v>103</v>
      </c>
      <c r="M2303">
        <f>ROUND(VLOOKUP($C2303,NHGIS!$A$2:$H$4300,COLUMN(NHGIS!H$1))*$F2303,0)</f>
        <v>334</v>
      </c>
    </row>
    <row r="2304" spans="1:13" x14ac:dyDescent="0.2">
      <c r="A2304">
        <v>1</v>
      </c>
      <c r="B2304" t="s">
        <v>17</v>
      </c>
      <c r="C2304">
        <v>2308</v>
      </c>
      <c r="D2304">
        <f>SUMIFS('MPO Data'!D:D,'MPO Data'!C:C,TAZ!C2304)</f>
        <v>410</v>
      </c>
      <c r="E2304">
        <f>SUMIFS(NHGIS!B:B,NHGIS!A:A,TAZ!C2304)</f>
        <v>441</v>
      </c>
      <c r="F2304">
        <f t="shared" si="70"/>
        <v>410</v>
      </c>
      <c r="G2304">
        <f t="shared" si="71"/>
        <v>390</v>
      </c>
      <c r="H2304">
        <f>ROUND(VLOOKUP($C2304,NHGIS!$A$2:$H$4300,COLUMN(NHGIS!C$1))*F2304,0)</f>
        <v>20</v>
      </c>
      <c r="I2304">
        <f>ROUND(VLOOKUP($C2304,NHGIS!$A$2:$H$4300,COLUMN(NHGIS!D$1))*$F2304,0)</f>
        <v>18</v>
      </c>
      <c r="J2304">
        <f>ROUND(VLOOKUP($C2304,NHGIS!$A$2:$H$4300,COLUMN(NHGIS!E$1))*$F2304,0)</f>
        <v>79</v>
      </c>
      <c r="K2304">
        <f>ROUND(VLOOKUP($C2304,NHGIS!$A$2:$H$4300,COLUMN(NHGIS!F$1))*$F2304,0)</f>
        <v>131</v>
      </c>
      <c r="L2304">
        <f>ROUND(VLOOKUP($C2304,NHGIS!$A$2:$H$4300,COLUMN(NHGIS!G$1))*$F2304,0)</f>
        <v>59</v>
      </c>
      <c r="M2304">
        <f>ROUND(VLOOKUP($C2304,NHGIS!$A$2:$H$4300,COLUMN(NHGIS!H$1))*$F2304,0)</f>
        <v>124</v>
      </c>
    </row>
    <row r="2305" spans="1:13" x14ac:dyDescent="0.2">
      <c r="A2305">
        <v>1</v>
      </c>
      <c r="B2305" t="s">
        <v>17</v>
      </c>
      <c r="C2305">
        <v>2309</v>
      </c>
      <c r="D2305">
        <f>SUMIFS('MPO Data'!D:D,'MPO Data'!C:C,TAZ!C2305)</f>
        <v>675</v>
      </c>
      <c r="E2305">
        <f>SUMIFS(NHGIS!B:B,NHGIS!A:A,TAZ!C2305)</f>
        <v>680</v>
      </c>
      <c r="F2305">
        <f t="shared" si="70"/>
        <v>675</v>
      </c>
      <c r="G2305">
        <f t="shared" si="71"/>
        <v>570</v>
      </c>
      <c r="H2305">
        <f>ROUND(VLOOKUP($C2305,NHGIS!$A$2:$H$4300,COLUMN(NHGIS!C$1))*F2305,0)</f>
        <v>105</v>
      </c>
      <c r="I2305">
        <f>ROUND(VLOOKUP($C2305,NHGIS!$A$2:$H$4300,COLUMN(NHGIS!D$1))*$F2305,0)</f>
        <v>151</v>
      </c>
      <c r="J2305">
        <f>ROUND(VLOOKUP($C2305,NHGIS!$A$2:$H$4300,COLUMN(NHGIS!E$1))*$F2305,0)</f>
        <v>91</v>
      </c>
      <c r="K2305">
        <f>ROUND(VLOOKUP($C2305,NHGIS!$A$2:$H$4300,COLUMN(NHGIS!F$1))*$F2305,0)</f>
        <v>162</v>
      </c>
      <c r="L2305">
        <f>ROUND(VLOOKUP($C2305,NHGIS!$A$2:$H$4300,COLUMN(NHGIS!G$1))*$F2305,0)</f>
        <v>64</v>
      </c>
      <c r="M2305">
        <f>ROUND(VLOOKUP($C2305,NHGIS!$A$2:$H$4300,COLUMN(NHGIS!H$1))*$F2305,0)</f>
        <v>207</v>
      </c>
    </row>
    <row r="2306" spans="1:13" x14ac:dyDescent="0.2">
      <c r="A2306">
        <v>1</v>
      </c>
      <c r="B2306" t="s">
        <v>17</v>
      </c>
      <c r="C2306">
        <v>2310</v>
      </c>
      <c r="D2306">
        <f>SUMIFS('MPO Data'!D:D,'MPO Data'!C:C,TAZ!C2306)</f>
        <v>351</v>
      </c>
      <c r="E2306">
        <f>SUMIFS(NHGIS!B:B,NHGIS!A:A,TAZ!C2306)</f>
        <v>424</v>
      </c>
      <c r="F2306">
        <f t="shared" si="70"/>
        <v>351</v>
      </c>
      <c r="G2306">
        <f t="shared" si="71"/>
        <v>276</v>
      </c>
      <c r="H2306">
        <f>ROUND(VLOOKUP($C2306,NHGIS!$A$2:$H$4300,COLUMN(NHGIS!C$1))*F2306,0)</f>
        <v>75</v>
      </c>
      <c r="I2306">
        <f>ROUND(VLOOKUP($C2306,NHGIS!$A$2:$H$4300,COLUMN(NHGIS!D$1))*$F2306,0)</f>
        <v>99</v>
      </c>
      <c r="J2306">
        <f>ROUND(VLOOKUP($C2306,NHGIS!$A$2:$H$4300,COLUMN(NHGIS!E$1))*$F2306,0)</f>
        <v>40</v>
      </c>
      <c r="K2306">
        <f>ROUND(VLOOKUP($C2306,NHGIS!$A$2:$H$4300,COLUMN(NHGIS!F$1))*$F2306,0)</f>
        <v>145</v>
      </c>
      <c r="L2306">
        <f>ROUND(VLOOKUP($C2306,NHGIS!$A$2:$H$4300,COLUMN(NHGIS!G$1))*$F2306,0)</f>
        <v>39</v>
      </c>
      <c r="M2306">
        <f>ROUND(VLOOKUP($C2306,NHGIS!$A$2:$H$4300,COLUMN(NHGIS!H$1))*$F2306,0)</f>
        <v>29</v>
      </c>
    </row>
    <row r="2307" spans="1:13" x14ac:dyDescent="0.2">
      <c r="A2307">
        <v>1</v>
      </c>
      <c r="B2307" t="s">
        <v>17</v>
      </c>
      <c r="C2307">
        <v>2311</v>
      </c>
      <c r="D2307">
        <f>SUMIFS('MPO Data'!D:D,'MPO Data'!C:C,TAZ!C2307)</f>
        <v>332</v>
      </c>
      <c r="E2307">
        <f>SUMIFS(NHGIS!B:B,NHGIS!A:A,TAZ!C2307)</f>
        <v>349</v>
      </c>
      <c r="F2307">
        <f t="shared" ref="F2307:F2370" si="72">D2307</f>
        <v>332</v>
      </c>
      <c r="G2307">
        <f t="shared" ref="G2307:G2370" si="73">F2307-H2307</f>
        <v>225</v>
      </c>
      <c r="H2307">
        <f>ROUND(VLOOKUP($C2307,NHGIS!$A$2:$H$4300,COLUMN(NHGIS!C$1))*F2307,0)</f>
        <v>107</v>
      </c>
      <c r="I2307">
        <f>ROUND(VLOOKUP($C2307,NHGIS!$A$2:$H$4300,COLUMN(NHGIS!D$1))*$F2307,0)</f>
        <v>150</v>
      </c>
      <c r="J2307">
        <f>ROUND(VLOOKUP($C2307,NHGIS!$A$2:$H$4300,COLUMN(NHGIS!E$1))*$F2307,0)</f>
        <v>41</v>
      </c>
      <c r="K2307">
        <f>ROUND(VLOOKUP($C2307,NHGIS!$A$2:$H$4300,COLUMN(NHGIS!F$1))*$F2307,0)</f>
        <v>70</v>
      </c>
      <c r="L2307">
        <f>ROUND(VLOOKUP($C2307,NHGIS!$A$2:$H$4300,COLUMN(NHGIS!G$1))*$F2307,0)</f>
        <v>22</v>
      </c>
      <c r="M2307">
        <f>ROUND(VLOOKUP($C2307,NHGIS!$A$2:$H$4300,COLUMN(NHGIS!H$1))*$F2307,0)</f>
        <v>49</v>
      </c>
    </row>
    <row r="2308" spans="1:13" x14ac:dyDescent="0.2">
      <c r="A2308">
        <v>1</v>
      </c>
      <c r="B2308" t="s">
        <v>17</v>
      </c>
      <c r="C2308">
        <v>2312</v>
      </c>
      <c r="D2308">
        <f>SUMIFS('MPO Data'!D:D,'MPO Data'!C:C,TAZ!C2308)</f>
        <v>266</v>
      </c>
      <c r="E2308">
        <f>SUMIFS(NHGIS!B:B,NHGIS!A:A,TAZ!C2308)</f>
        <v>409</v>
      </c>
      <c r="F2308">
        <f t="shared" si="72"/>
        <v>266</v>
      </c>
      <c r="G2308">
        <f t="shared" si="73"/>
        <v>166</v>
      </c>
      <c r="H2308">
        <f>ROUND(VLOOKUP($C2308,NHGIS!$A$2:$H$4300,COLUMN(NHGIS!C$1))*F2308,0)</f>
        <v>100</v>
      </c>
      <c r="I2308">
        <f>ROUND(VLOOKUP($C2308,NHGIS!$A$2:$H$4300,COLUMN(NHGIS!D$1))*$F2308,0)</f>
        <v>96</v>
      </c>
      <c r="J2308">
        <f>ROUND(VLOOKUP($C2308,NHGIS!$A$2:$H$4300,COLUMN(NHGIS!E$1))*$F2308,0)</f>
        <v>36</v>
      </c>
      <c r="K2308">
        <f>ROUND(VLOOKUP($C2308,NHGIS!$A$2:$H$4300,COLUMN(NHGIS!F$1))*$F2308,0)</f>
        <v>39</v>
      </c>
      <c r="L2308">
        <f>ROUND(VLOOKUP($C2308,NHGIS!$A$2:$H$4300,COLUMN(NHGIS!G$1))*$F2308,0)</f>
        <v>31</v>
      </c>
      <c r="M2308">
        <f>ROUND(VLOOKUP($C2308,NHGIS!$A$2:$H$4300,COLUMN(NHGIS!H$1))*$F2308,0)</f>
        <v>64</v>
      </c>
    </row>
    <row r="2309" spans="1:13" x14ac:dyDescent="0.2">
      <c r="A2309">
        <v>1</v>
      </c>
      <c r="B2309" t="s">
        <v>17</v>
      </c>
      <c r="C2309">
        <v>2313</v>
      </c>
      <c r="D2309">
        <f>SUMIFS('MPO Data'!D:D,'MPO Data'!C:C,TAZ!C2309)</f>
        <v>383</v>
      </c>
      <c r="E2309">
        <f>SUMIFS(NHGIS!B:B,NHGIS!A:A,TAZ!C2309)</f>
        <v>401</v>
      </c>
      <c r="F2309">
        <f t="shared" si="72"/>
        <v>383</v>
      </c>
      <c r="G2309">
        <f t="shared" si="73"/>
        <v>284</v>
      </c>
      <c r="H2309">
        <f>ROUND(VLOOKUP($C2309,NHGIS!$A$2:$H$4300,COLUMN(NHGIS!C$1))*F2309,0)</f>
        <v>99</v>
      </c>
      <c r="I2309">
        <f>ROUND(VLOOKUP($C2309,NHGIS!$A$2:$H$4300,COLUMN(NHGIS!D$1))*$F2309,0)</f>
        <v>22</v>
      </c>
      <c r="J2309">
        <f>ROUND(VLOOKUP($C2309,NHGIS!$A$2:$H$4300,COLUMN(NHGIS!E$1))*$F2309,0)</f>
        <v>9</v>
      </c>
      <c r="K2309">
        <f>ROUND(VLOOKUP($C2309,NHGIS!$A$2:$H$4300,COLUMN(NHGIS!F$1))*$F2309,0)</f>
        <v>30</v>
      </c>
      <c r="L2309">
        <f>ROUND(VLOOKUP($C2309,NHGIS!$A$2:$H$4300,COLUMN(NHGIS!G$1))*$F2309,0)</f>
        <v>66</v>
      </c>
      <c r="M2309">
        <f>ROUND(VLOOKUP($C2309,NHGIS!$A$2:$H$4300,COLUMN(NHGIS!H$1))*$F2309,0)</f>
        <v>257</v>
      </c>
    </row>
    <row r="2310" spans="1:13" x14ac:dyDescent="0.2">
      <c r="A2310">
        <v>1</v>
      </c>
      <c r="B2310" t="s">
        <v>17</v>
      </c>
      <c r="C2310">
        <v>2314</v>
      </c>
      <c r="D2310">
        <f>SUMIFS('MPO Data'!D:D,'MPO Data'!C:C,TAZ!C2310)</f>
        <v>253</v>
      </c>
      <c r="E2310">
        <f>SUMIFS(NHGIS!B:B,NHGIS!A:A,TAZ!C2310)</f>
        <v>218</v>
      </c>
      <c r="F2310">
        <f t="shared" si="72"/>
        <v>253</v>
      </c>
      <c r="G2310">
        <f t="shared" si="73"/>
        <v>142</v>
      </c>
      <c r="H2310">
        <f>ROUND(VLOOKUP($C2310,NHGIS!$A$2:$H$4300,COLUMN(NHGIS!C$1))*F2310,0)</f>
        <v>111</v>
      </c>
      <c r="I2310">
        <f>ROUND(VLOOKUP($C2310,NHGIS!$A$2:$H$4300,COLUMN(NHGIS!D$1))*$F2310,0)</f>
        <v>23</v>
      </c>
      <c r="J2310">
        <f>ROUND(VLOOKUP($C2310,NHGIS!$A$2:$H$4300,COLUMN(NHGIS!E$1))*$F2310,0)</f>
        <v>37</v>
      </c>
      <c r="K2310">
        <f>ROUND(VLOOKUP($C2310,NHGIS!$A$2:$H$4300,COLUMN(NHGIS!F$1))*$F2310,0)</f>
        <v>42</v>
      </c>
      <c r="L2310">
        <f>ROUND(VLOOKUP($C2310,NHGIS!$A$2:$H$4300,COLUMN(NHGIS!G$1))*$F2310,0)</f>
        <v>26</v>
      </c>
      <c r="M2310">
        <f>ROUND(VLOOKUP($C2310,NHGIS!$A$2:$H$4300,COLUMN(NHGIS!H$1))*$F2310,0)</f>
        <v>125</v>
      </c>
    </row>
    <row r="2311" spans="1:13" x14ac:dyDescent="0.2">
      <c r="A2311">
        <v>1</v>
      </c>
      <c r="B2311" t="s">
        <v>17</v>
      </c>
      <c r="C2311">
        <v>2315</v>
      </c>
      <c r="D2311">
        <f>SUMIFS('MPO Data'!D:D,'MPO Data'!C:C,TAZ!C2311)</f>
        <v>384</v>
      </c>
      <c r="E2311">
        <f>SUMIFS(NHGIS!B:B,NHGIS!A:A,TAZ!C2311)</f>
        <v>330</v>
      </c>
      <c r="F2311">
        <f t="shared" si="72"/>
        <v>384</v>
      </c>
      <c r="G2311">
        <f t="shared" si="73"/>
        <v>237</v>
      </c>
      <c r="H2311">
        <f>ROUND(VLOOKUP($C2311,NHGIS!$A$2:$H$4300,COLUMN(NHGIS!C$1))*F2311,0)</f>
        <v>147</v>
      </c>
      <c r="I2311">
        <f>ROUND(VLOOKUP($C2311,NHGIS!$A$2:$H$4300,COLUMN(NHGIS!D$1))*$F2311,0)</f>
        <v>154</v>
      </c>
      <c r="J2311">
        <f>ROUND(VLOOKUP($C2311,NHGIS!$A$2:$H$4300,COLUMN(NHGIS!E$1))*$F2311,0)</f>
        <v>84</v>
      </c>
      <c r="K2311">
        <f>ROUND(VLOOKUP($C2311,NHGIS!$A$2:$H$4300,COLUMN(NHGIS!F$1))*$F2311,0)</f>
        <v>19</v>
      </c>
      <c r="L2311">
        <f>ROUND(VLOOKUP($C2311,NHGIS!$A$2:$H$4300,COLUMN(NHGIS!G$1))*$F2311,0)</f>
        <v>37</v>
      </c>
      <c r="M2311">
        <f>ROUND(VLOOKUP($C2311,NHGIS!$A$2:$H$4300,COLUMN(NHGIS!H$1))*$F2311,0)</f>
        <v>91</v>
      </c>
    </row>
    <row r="2312" spans="1:13" x14ac:dyDescent="0.2">
      <c r="A2312">
        <v>1</v>
      </c>
      <c r="B2312" t="s">
        <v>17</v>
      </c>
      <c r="C2312">
        <v>2316</v>
      </c>
      <c r="D2312">
        <f>SUMIFS('MPO Data'!D:D,'MPO Data'!C:C,TAZ!C2312)</f>
        <v>339</v>
      </c>
      <c r="E2312">
        <f>SUMIFS(NHGIS!B:B,NHGIS!A:A,TAZ!C2312)</f>
        <v>402</v>
      </c>
      <c r="F2312">
        <f t="shared" si="72"/>
        <v>339</v>
      </c>
      <c r="G2312">
        <f t="shared" si="73"/>
        <v>198</v>
      </c>
      <c r="H2312">
        <f>ROUND(VLOOKUP($C2312,NHGIS!$A$2:$H$4300,COLUMN(NHGIS!C$1))*F2312,0)</f>
        <v>141</v>
      </c>
      <c r="I2312">
        <f>ROUND(VLOOKUP($C2312,NHGIS!$A$2:$H$4300,COLUMN(NHGIS!D$1))*$F2312,0)</f>
        <v>82</v>
      </c>
      <c r="J2312">
        <f>ROUND(VLOOKUP($C2312,NHGIS!$A$2:$H$4300,COLUMN(NHGIS!E$1))*$F2312,0)</f>
        <v>36</v>
      </c>
      <c r="K2312">
        <f>ROUND(VLOOKUP($C2312,NHGIS!$A$2:$H$4300,COLUMN(NHGIS!F$1))*$F2312,0)</f>
        <v>119</v>
      </c>
      <c r="L2312">
        <f>ROUND(VLOOKUP($C2312,NHGIS!$A$2:$H$4300,COLUMN(NHGIS!G$1))*$F2312,0)</f>
        <v>46</v>
      </c>
      <c r="M2312">
        <f>ROUND(VLOOKUP($C2312,NHGIS!$A$2:$H$4300,COLUMN(NHGIS!H$1))*$F2312,0)</f>
        <v>56</v>
      </c>
    </row>
    <row r="2313" spans="1:13" x14ac:dyDescent="0.2">
      <c r="A2313">
        <v>1</v>
      </c>
      <c r="B2313" t="s">
        <v>17</v>
      </c>
      <c r="C2313">
        <v>2317</v>
      </c>
      <c r="D2313">
        <f>SUMIFS('MPO Data'!D:D,'MPO Data'!C:C,TAZ!C2313)</f>
        <v>15</v>
      </c>
      <c r="E2313">
        <f>SUMIFS(NHGIS!B:B,NHGIS!A:A,TAZ!C2313)</f>
        <v>18</v>
      </c>
      <c r="F2313">
        <f t="shared" si="72"/>
        <v>15</v>
      </c>
      <c r="G2313">
        <f t="shared" si="73"/>
        <v>12</v>
      </c>
      <c r="H2313">
        <f>ROUND(VLOOKUP($C2313,NHGIS!$A$2:$H$4300,COLUMN(NHGIS!C$1))*F2313,0)</f>
        <v>3</v>
      </c>
      <c r="I2313">
        <f>ROUND(VLOOKUP($C2313,NHGIS!$A$2:$H$4300,COLUMN(NHGIS!D$1))*$F2313,0)</f>
        <v>3</v>
      </c>
      <c r="J2313">
        <f>ROUND(VLOOKUP($C2313,NHGIS!$A$2:$H$4300,COLUMN(NHGIS!E$1))*$F2313,0)</f>
        <v>0</v>
      </c>
      <c r="K2313">
        <f>ROUND(VLOOKUP($C2313,NHGIS!$A$2:$H$4300,COLUMN(NHGIS!F$1))*$F2313,0)</f>
        <v>0</v>
      </c>
      <c r="L2313">
        <f>ROUND(VLOOKUP($C2313,NHGIS!$A$2:$H$4300,COLUMN(NHGIS!G$1))*$F2313,0)</f>
        <v>12</v>
      </c>
      <c r="M2313">
        <f>ROUND(VLOOKUP($C2313,NHGIS!$A$2:$H$4300,COLUMN(NHGIS!H$1))*$F2313,0)</f>
        <v>0</v>
      </c>
    </row>
    <row r="2314" spans="1:13" x14ac:dyDescent="0.2">
      <c r="A2314">
        <v>1</v>
      </c>
      <c r="B2314" t="s">
        <v>17</v>
      </c>
      <c r="C2314">
        <v>2318</v>
      </c>
      <c r="D2314">
        <f>SUMIFS('MPO Data'!D:D,'MPO Data'!C:C,TAZ!C2314)</f>
        <v>494</v>
      </c>
      <c r="E2314">
        <f>SUMIFS(NHGIS!B:B,NHGIS!A:A,TAZ!C2314)</f>
        <v>471</v>
      </c>
      <c r="F2314">
        <f t="shared" si="72"/>
        <v>494</v>
      </c>
      <c r="G2314">
        <f t="shared" si="73"/>
        <v>341</v>
      </c>
      <c r="H2314">
        <f>ROUND(VLOOKUP($C2314,NHGIS!$A$2:$H$4300,COLUMN(NHGIS!C$1))*F2314,0)</f>
        <v>153</v>
      </c>
      <c r="I2314">
        <f>ROUND(VLOOKUP($C2314,NHGIS!$A$2:$H$4300,COLUMN(NHGIS!D$1))*$F2314,0)</f>
        <v>254</v>
      </c>
      <c r="J2314">
        <f>ROUND(VLOOKUP($C2314,NHGIS!$A$2:$H$4300,COLUMN(NHGIS!E$1))*$F2314,0)</f>
        <v>129</v>
      </c>
      <c r="K2314">
        <f>ROUND(VLOOKUP($C2314,NHGIS!$A$2:$H$4300,COLUMN(NHGIS!F$1))*$F2314,0)</f>
        <v>50</v>
      </c>
      <c r="L2314">
        <f>ROUND(VLOOKUP($C2314,NHGIS!$A$2:$H$4300,COLUMN(NHGIS!G$1))*$F2314,0)</f>
        <v>16</v>
      </c>
      <c r="M2314">
        <f>ROUND(VLOOKUP($C2314,NHGIS!$A$2:$H$4300,COLUMN(NHGIS!H$1))*$F2314,0)</f>
        <v>45</v>
      </c>
    </row>
    <row r="2315" spans="1:13" x14ac:dyDescent="0.2">
      <c r="A2315">
        <v>1</v>
      </c>
      <c r="B2315" t="s">
        <v>17</v>
      </c>
      <c r="C2315">
        <v>2319</v>
      </c>
      <c r="D2315">
        <f>SUMIFS('MPO Data'!D:D,'MPO Data'!C:C,TAZ!C2315)</f>
        <v>355</v>
      </c>
      <c r="E2315">
        <f>SUMIFS(NHGIS!B:B,NHGIS!A:A,TAZ!C2315)</f>
        <v>378</v>
      </c>
      <c r="F2315">
        <f t="shared" si="72"/>
        <v>355</v>
      </c>
      <c r="G2315">
        <f t="shared" si="73"/>
        <v>169</v>
      </c>
      <c r="H2315">
        <f>ROUND(VLOOKUP($C2315,NHGIS!$A$2:$H$4300,COLUMN(NHGIS!C$1))*F2315,0)</f>
        <v>186</v>
      </c>
      <c r="I2315">
        <f>ROUND(VLOOKUP($C2315,NHGIS!$A$2:$H$4300,COLUMN(NHGIS!D$1))*$F2315,0)</f>
        <v>108</v>
      </c>
      <c r="J2315">
        <f>ROUND(VLOOKUP($C2315,NHGIS!$A$2:$H$4300,COLUMN(NHGIS!E$1))*$F2315,0)</f>
        <v>90</v>
      </c>
      <c r="K2315">
        <f>ROUND(VLOOKUP($C2315,NHGIS!$A$2:$H$4300,COLUMN(NHGIS!F$1))*$F2315,0)</f>
        <v>54</v>
      </c>
      <c r="L2315">
        <f>ROUND(VLOOKUP($C2315,NHGIS!$A$2:$H$4300,COLUMN(NHGIS!G$1))*$F2315,0)</f>
        <v>36</v>
      </c>
      <c r="M2315">
        <f>ROUND(VLOOKUP($C2315,NHGIS!$A$2:$H$4300,COLUMN(NHGIS!H$1))*$F2315,0)</f>
        <v>68</v>
      </c>
    </row>
    <row r="2316" spans="1:13" x14ac:dyDescent="0.2">
      <c r="A2316">
        <v>1</v>
      </c>
      <c r="B2316" t="s">
        <v>17</v>
      </c>
      <c r="C2316">
        <v>2320</v>
      </c>
      <c r="D2316">
        <f>SUMIFS('MPO Data'!D:D,'MPO Data'!C:C,TAZ!C2316)</f>
        <v>1760</v>
      </c>
      <c r="E2316">
        <f>SUMIFS(NHGIS!B:B,NHGIS!A:A,TAZ!C2316)</f>
        <v>1407</v>
      </c>
      <c r="F2316">
        <f t="shared" si="72"/>
        <v>1760</v>
      </c>
      <c r="G2316">
        <f t="shared" si="73"/>
        <v>1546</v>
      </c>
      <c r="H2316">
        <f>ROUND(VLOOKUP($C2316,NHGIS!$A$2:$H$4300,COLUMN(NHGIS!C$1))*F2316,0)</f>
        <v>214</v>
      </c>
      <c r="I2316">
        <f>ROUND(VLOOKUP($C2316,NHGIS!$A$2:$H$4300,COLUMN(NHGIS!D$1))*$F2316,0)</f>
        <v>620</v>
      </c>
      <c r="J2316">
        <f>ROUND(VLOOKUP($C2316,NHGIS!$A$2:$H$4300,COLUMN(NHGIS!E$1))*$F2316,0)</f>
        <v>278</v>
      </c>
      <c r="K2316">
        <f>ROUND(VLOOKUP($C2316,NHGIS!$A$2:$H$4300,COLUMN(NHGIS!F$1))*$F2316,0)</f>
        <v>125</v>
      </c>
      <c r="L2316">
        <f>ROUND(VLOOKUP($C2316,NHGIS!$A$2:$H$4300,COLUMN(NHGIS!G$1))*$F2316,0)</f>
        <v>99</v>
      </c>
      <c r="M2316">
        <f>ROUND(VLOOKUP($C2316,NHGIS!$A$2:$H$4300,COLUMN(NHGIS!H$1))*$F2316,0)</f>
        <v>638</v>
      </c>
    </row>
    <row r="2317" spans="1:13" x14ac:dyDescent="0.2">
      <c r="A2317">
        <v>1</v>
      </c>
      <c r="B2317" t="s">
        <v>17</v>
      </c>
      <c r="C2317">
        <v>2321</v>
      </c>
      <c r="D2317">
        <f>SUMIFS('MPO Data'!D:D,'MPO Data'!C:C,TAZ!C2317)</f>
        <v>1069</v>
      </c>
      <c r="E2317">
        <f>SUMIFS(NHGIS!B:B,NHGIS!A:A,TAZ!C2317)</f>
        <v>1351</v>
      </c>
      <c r="F2317">
        <f t="shared" si="72"/>
        <v>1069</v>
      </c>
      <c r="G2317">
        <f t="shared" si="73"/>
        <v>931</v>
      </c>
      <c r="H2317">
        <f>ROUND(VLOOKUP($C2317,NHGIS!$A$2:$H$4300,COLUMN(NHGIS!C$1))*F2317,0)</f>
        <v>138</v>
      </c>
      <c r="I2317">
        <f>ROUND(VLOOKUP($C2317,NHGIS!$A$2:$H$4300,COLUMN(NHGIS!D$1))*$F2317,0)</f>
        <v>566</v>
      </c>
      <c r="J2317">
        <f>ROUND(VLOOKUP($C2317,NHGIS!$A$2:$H$4300,COLUMN(NHGIS!E$1))*$F2317,0)</f>
        <v>123</v>
      </c>
      <c r="K2317">
        <f>ROUND(VLOOKUP($C2317,NHGIS!$A$2:$H$4300,COLUMN(NHGIS!F$1))*$F2317,0)</f>
        <v>111</v>
      </c>
      <c r="L2317">
        <f>ROUND(VLOOKUP($C2317,NHGIS!$A$2:$H$4300,COLUMN(NHGIS!G$1))*$F2317,0)</f>
        <v>56</v>
      </c>
      <c r="M2317">
        <f>ROUND(VLOOKUP($C2317,NHGIS!$A$2:$H$4300,COLUMN(NHGIS!H$1))*$F2317,0)</f>
        <v>214</v>
      </c>
    </row>
    <row r="2318" spans="1:13" x14ac:dyDescent="0.2">
      <c r="A2318">
        <v>1</v>
      </c>
      <c r="B2318" t="s">
        <v>17</v>
      </c>
      <c r="C2318">
        <v>2322</v>
      </c>
      <c r="D2318">
        <f>SUMIFS('MPO Data'!D:D,'MPO Data'!C:C,TAZ!C2318)</f>
        <v>602</v>
      </c>
      <c r="E2318">
        <f>SUMIFS(NHGIS!B:B,NHGIS!A:A,TAZ!C2318)</f>
        <v>692</v>
      </c>
      <c r="F2318">
        <f t="shared" si="72"/>
        <v>602</v>
      </c>
      <c r="G2318">
        <f t="shared" si="73"/>
        <v>464</v>
      </c>
      <c r="H2318">
        <f>ROUND(VLOOKUP($C2318,NHGIS!$A$2:$H$4300,COLUMN(NHGIS!C$1))*F2318,0)</f>
        <v>138</v>
      </c>
      <c r="I2318">
        <f>ROUND(VLOOKUP($C2318,NHGIS!$A$2:$H$4300,COLUMN(NHGIS!D$1))*$F2318,0)</f>
        <v>133</v>
      </c>
      <c r="J2318">
        <f>ROUND(VLOOKUP($C2318,NHGIS!$A$2:$H$4300,COLUMN(NHGIS!E$1))*$F2318,0)</f>
        <v>97</v>
      </c>
      <c r="K2318">
        <f>ROUND(VLOOKUP($C2318,NHGIS!$A$2:$H$4300,COLUMN(NHGIS!F$1))*$F2318,0)</f>
        <v>81</v>
      </c>
      <c r="L2318">
        <f>ROUND(VLOOKUP($C2318,NHGIS!$A$2:$H$4300,COLUMN(NHGIS!G$1))*$F2318,0)</f>
        <v>53</v>
      </c>
      <c r="M2318">
        <f>ROUND(VLOOKUP($C2318,NHGIS!$A$2:$H$4300,COLUMN(NHGIS!H$1))*$F2318,0)</f>
        <v>237</v>
      </c>
    </row>
    <row r="2319" spans="1:13" x14ac:dyDescent="0.2">
      <c r="A2319">
        <v>1</v>
      </c>
      <c r="B2319" t="s">
        <v>17</v>
      </c>
      <c r="C2319">
        <v>2323</v>
      </c>
      <c r="D2319">
        <f>SUMIFS('MPO Data'!D:D,'MPO Data'!C:C,TAZ!C2319)</f>
        <v>552</v>
      </c>
      <c r="E2319">
        <f>SUMIFS(NHGIS!B:B,NHGIS!A:A,TAZ!C2319)</f>
        <v>401</v>
      </c>
      <c r="F2319">
        <f t="shared" si="72"/>
        <v>552</v>
      </c>
      <c r="G2319">
        <f t="shared" si="73"/>
        <v>361</v>
      </c>
      <c r="H2319">
        <f>ROUND(VLOOKUP($C2319,NHGIS!$A$2:$H$4300,COLUMN(NHGIS!C$1))*F2319,0)</f>
        <v>191</v>
      </c>
      <c r="I2319">
        <f>ROUND(VLOOKUP($C2319,NHGIS!$A$2:$H$4300,COLUMN(NHGIS!D$1))*$F2319,0)</f>
        <v>36</v>
      </c>
      <c r="J2319">
        <f>ROUND(VLOOKUP($C2319,NHGIS!$A$2:$H$4300,COLUMN(NHGIS!E$1))*$F2319,0)</f>
        <v>19</v>
      </c>
      <c r="K2319">
        <f>ROUND(VLOOKUP($C2319,NHGIS!$A$2:$H$4300,COLUMN(NHGIS!F$1))*$F2319,0)</f>
        <v>85</v>
      </c>
      <c r="L2319">
        <f>ROUND(VLOOKUP($C2319,NHGIS!$A$2:$H$4300,COLUMN(NHGIS!G$1))*$F2319,0)</f>
        <v>55</v>
      </c>
      <c r="M2319">
        <f>ROUND(VLOOKUP($C2319,NHGIS!$A$2:$H$4300,COLUMN(NHGIS!H$1))*$F2319,0)</f>
        <v>357</v>
      </c>
    </row>
    <row r="2320" spans="1:13" x14ac:dyDescent="0.2">
      <c r="A2320">
        <v>1</v>
      </c>
      <c r="B2320" t="s">
        <v>17</v>
      </c>
      <c r="C2320">
        <v>2324</v>
      </c>
      <c r="D2320">
        <f>SUMIFS('MPO Data'!D:D,'MPO Data'!C:C,TAZ!C2320)</f>
        <v>342</v>
      </c>
      <c r="E2320">
        <f>SUMIFS(NHGIS!B:B,NHGIS!A:A,TAZ!C2320)</f>
        <v>344</v>
      </c>
      <c r="F2320">
        <f t="shared" si="72"/>
        <v>342</v>
      </c>
      <c r="G2320">
        <f t="shared" si="73"/>
        <v>276</v>
      </c>
      <c r="H2320">
        <f>ROUND(VLOOKUP($C2320,NHGIS!$A$2:$H$4300,COLUMN(NHGIS!C$1))*F2320,0)</f>
        <v>66</v>
      </c>
      <c r="I2320">
        <f>ROUND(VLOOKUP($C2320,NHGIS!$A$2:$H$4300,COLUMN(NHGIS!D$1))*$F2320,0)</f>
        <v>0</v>
      </c>
      <c r="J2320">
        <f>ROUND(VLOOKUP($C2320,NHGIS!$A$2:$H$4300,COLUMN(NHGIS!E$1))*$F2320,0)</f>
        <v>85</v>
      </c>
      <c r="K2320">
        <f>ROUND(VLOOKUP($C2320,NHGIS!$A$2:$H$4300,COLUMN(NHGIS!F$1))*$F2320,0)</f>
        <v>64</v>
      </c>
      <c r="L2320">
        <f>ROUND(VLOOKUP($C2320,NHGIS!$A$2:$H$4300,COLUMN(NHGIS!G$1))*$F2320,0)</f>
        <v>13</v>
      </c>
      <c r="M2320">
        <f>ROUND(VLOOKUP($C2320,NHGIS!$A$2:$H$4300,COLUMN(NHGIS!H$1))*$F2320,0)</f>
        <v>181</v>
      </c>
    </row>
    <row r="2321" spans="1:13" x14ac:dyDescent="0.2">
      <c r="A2321">
        <v>1</v>
      </c>
      <c r="B2321" t="s">
        <v>17</v>
      </c>
      <c r="C2321">
        <v>2325</v>
      </c>
      <c r="D2321">
        <f>SUMIFS('MPO Data'!D:D,'MPO Data'!C:C,TAZ!C2321)</f>
        <v>390</v>
      </c>
      <c r="E2321">
        <f>SUMIFS(NHGIS!B:B,NHGIS!A:A,TAZ!C2321)</f>
        <v>453</v>
      </c>
      <c r="F2321">
        <f t="shared" si="72"/>
        <v>390</v>
      </c>
      <c r="G2321">
        <f t="shared" si="73"/>
        <v>277</v>
      </c>
      <c r="H2321">
        <f>ROUND(VLOOKUP($C2321,NHGIS!$A$2:$H$4300,COLUMN(NHGIS!C$1))*F2321,0)</f>
        <v>113</v>
      </c>
      <c r="I2321">
        <f>ROUND(VLOOKUP($C2321,NHGIS!$A$2:$H$4300,COLUMN(NHGIS!D$1))*$F2321,0)</f>
        <v>114</v>
      </c>
      <c r="J2321">
        <f>ROUND(VLOOKUP($C2321,NHGIS!$A$2:$H$4300,COLUMN(NHGIS!E$1))*$F2321,0)</f>
        <v>77</v>
      </c>
      <c r="K2321">
        <f>ROUND(VLOOKUP($C2321,NHGIS!$A$2:$H$4300,COLUMN(NHGIS!F$1))*$F2321,0)</f>
        <v>23</v>
      </c>
      <c r="L2321">
        <f>ROUND(VLOOKUP($C2321,NHGIS!$A$2:$H$4300,COLUMN(NHGIS!G$1))*$F2321,0)</f>
        <v>41</v>
      </c>
      <c r="M2321">
        <f>ROUND(VLOOKUP($C2321,NHGIS!$A$2:$H$4300,COLUMN(NHGIS!H$1))*$F2321,0)</f>
        <v>135</v>
      </c>
    </row>
    <row r="2322" spans="1:13" x14ac:dyDescent="0.2">
      <c r="A2322">
        <v>1</v>
      </c>
      <c r="B2322" t="s">
        <v>17</v>
      </c>
      <c r="C2322">
        <v>2326</v>
      </c>
      <c r="D2322">
        <f>SUMIFS('MPO Data'!D:D,'MPO Data'!C:C,TAZ!C2322)</f>
        <v>260</v>
      </c>
      <c r="E2322">
        <f>SUMIFS(NHGIS!B:B,NHGIS!A:A,TAZ!C2322)</f>
        <v>227</v>
      </c>
      <c r="F2322">
        <f t="shared" si="72"/>
        <v>260</v>
      </c>
      <c r="G2322">
        <f t="shared" si="73"/>
        <v>179</v>
      </c>
      <c r="H2322">
        <f>ROUND(VLOOKUP($C2322,NHGIS!$A$2:$H$4300,COLUMN(NHGIS!C$1))*F2322,0)</f>
        <v>81</v>
      </c>
      <c r="I2322">
        <f>ROUND(VLOOKUP($C2322,NHGIS!$A$2:$H$4300,COLUMN(NHGIS!D$1))*$F2322,0)</f>
        <v>0</v>
      </c>
      <c r="J2322">
        <f>ROUND(VLOOKUP($C2322,NHGIS!$A$2:$H$4300,COLUMN(NHGIS!E$1))*$F2322,0)</f>
        <v>34</v>
      </c>
      <c r="K2322">
        <f>ROUND(VLOOKUP($C2322,NHGIS!$A$2:$H$4300,COLUMN(NHGIS!F$1))*$F2322,0)</f>
        <v>30</v>
      </c>
      <c r="L2322">
        <f>ROUND(VLOOKUP($C2322,NHGIS!$A$2:$H$4300,COLUMN(NHGIS!G$1))*$F2322,0)</f>
        <v>14</v>
      </c>
      <c r="M2322">
        <f>ROUND(VLOOKUP($C2322,NHGIS!$A$2:$H$4300,COLUMN(NHGIS!H$1))*$F2322,0)</f>
        <v>182</v>
      </c>
    </row>
    <row r="2323" spans="1:13" x14ac:dyDescent="0.2">
      <c r="A2323">
        <v>1</v>
      </c>
      <c r="B2323" t="s">
        <v>17</v>
      </c>
      <c r="C2323">
        <v>2327</v>
      </c>
      <c r="D2323">
        <f>SUMIFS('MPO Data'!D:D,'MPO Data'!C:C,TAZ!C2323)</f>
        <v>343</v>
      </c>
      <c r="E2323">
        <f>SUMIFS(NHGIS!B:B,NHGIS!A:A,TAZ!C2323)</f>
        <v>481</v>
      </c>
      <c r="F2323">
        <f t="shared" si="72"/>
        <v>343</v>
      </c>
      <c r="G2323">
        <f t="shared" si="73"/>
        <v>238</v>
      </c>
      <c r="H2323">
        <f>ROUND(VLOOKUP($C2323,NHGIS!$A$2:$H$4300,COLUMN(NHGIS!C$1))*F2323,0)</f>
        <v>105</v>
      </c>
      <c r="I2323">
        <f>ROUND(VLOOKUP($C2323,NHGIS!$A$2:$H$4300,COLUMN(NHGIS!D$1))*$F2323,0)</f>
        <v>160</v>
      </c>
      <c r="J2323">
        <f>ROUND(VLOOKUP($C2323,NHGIS!$A$2:$H$4300,COLUMN(NHGIS!E$1))*$F2323,0)</f>
        <v>38</v>
      </c>
      <c r="K2323">
        <f>ROUND(VLOOKUP($C2323,NHGIS!$A$2:$H$4300,COLUMN(NHGIS!F$1))*$F2323,0)</f>
        <v>37</v>
      </c>
      <c r="L2323">
        <f>ROUND(VLOOKUP($C2323,NHGIS!$A$2:$H$4300,COLUMN(NHGIS!G$1))*$F2323,0)</f>
        <v>66</v>
      </c>
      <c r="M2323">
        <f>ROUND(VLOOKUP($C2323,NHGIS!$A$2:$H$4300,COLUMN(NHGIS!H$1))*$F2323,0)</f>
        <v>41</v>
      </c>
    </row>
    <row r="2324" spans="1:13" x14ac:dyDescent="0.2">
      <c r="A2324">
        <v>1</v>
      </c>
      <c r="B2324" t="s">
        <v>17</v>
      </c>
      <c r="C2324">
        <v>2328</v>
      </c>
      <c r="D2324">
        <f>SUMIFS('MPO Data'!D:D,'MPO Data'!C:C,TAZ!C2324)</f>
        <v>335</v>
      </c>
      <c r="E2324">
        <f>SUMIFS(NHGIS!B:B,NHGIS!A:A,TAZ!C2324)</f>
        <v>409</v>
      </c>
      <c r="F2324">
        <f t="shared" si="72"/>
        <v>335</v>
      </c>
      <c r="G2324">
        <f t="shared" si="73"/>
        <v>242</v>
      </c>
      <c r="H2324">
        <f>ROUND(VLOOKUP($C2324,NHGIS!$A$2:$H$4300,COLUMN(NHGIS!C$1))*F2324,0)</f>
        <v>93</v>
      </c>
      <c r="I2324">
        <f>ROUND(VLOOKUP($C2324,NHGIS!$A$2:$H$4300,COLUMN(NHGIS!D$1))*$F2324,0)</f>
        <v>43</v>
      </c>
      <c r="J2324">
        <f>ROUND(VLOOKUP($C2324,NHGIS!$A$2:$H$4300,COLUMN(NHGIS!E$1))*$F2324,0)</f>
        <v>52</v>
      </c>
      <c r="K2324">
        <f>ROUND(VLOOKUP($C2324,NHGIS!$A$2:$H$4300,COLUMN(NHGIS!F$1))*$F2324,0)</f>
        <v>128</v>
      </c>
      <c r="L2324">
        <f>ROUND(VLOOKUP($C2324,NHGIS!$A$2:$H$4300,COLUMN(NHGIS!G$1))*$F2324,0)</f>
        <v>14</v>
      </c>
      <c r="M2324">
        <f>ROUND(VLOOKUP($C2324,NHGIS!$A$2:$H$4300,COLUMN(NHGIS!H$1))*$F2324,0)</f>
        <v>99</v>
      </c>
    </row>
    <row r="2325" spans="1:13" x14ac:dyDescent="0.2">
      <c r="A2325">
        <v>1</v>
      </c>
      <c r="B2325" t="s">
        <v>17</v>
      </c>
      <c r="C2325">
        <v>2329</v>
      </c>
      <c r="D2325">
        <f>SUMIFS('MPO Data'!D:D,'MPO Data'!C:C,TAZ!C2325)</f>
        <v>1179</v>
      </c>
      <c r="E2325">
        <f>SUMIFS(NHGIS!B:B,NHGIS!A:A,TAZ!C2325)</f>
        <v>1048</v>
      </c>
      <c r="F2325">
        <f t="shared" si="72"/>
        <v>1179</v>
      </c>
      <c r="G2325">
        <f t="shared" si="73"/>
        <v>1006</v>
      </c>
      <c r="H2325">
        <f>ROUND(VLOOKUP($C2325,NHGIS!$A$2:$H$4300,COLUMN(NHGIS!C$1))*F2325,0)</f>
        <v>173</v>
      </c>
      <c r="I2325">
        <f>ROUND(VLOOKUP($C2325,NHGIS!$A$2:$H$4300,COLUMN(NHGIS!D$1))*$F2325,0)</f>
        <v>236</v>
      </c>
      <c r="J2325">
        <f>ROUND(VLOOKUP($C2325,NHGIS!$A$2:$H$4300,COLUMN(NHGIS!E$1))*$F2325,0)</f>
        <v>253</v>
      </c>
      <c r="K2325">
        <f>ROUND(VLOOKUP($C2325,NHGIS!$A$2:$H$4300,COLUMN(NHGIS!F$1))*$F2325,0)</f>
        <v>226</v>
      </c>
      <c r="L2325">
        <f>ROUND(VLOOKUP($C2325,NHGIS!$A$2:$H$4300,COLUMN(NHGIS!G$1))*$F2325,0)</f>
        <v>70</v>
      </c>
      <c r="M2325">
        <f>ROUND(VLOOKUP($C2325,NHGIS!$A$2:$H$4300,COLUMN(NHGIS!H$1))*$F2325,0)</f>
        <v>394</v>
      </c>
    </row>
    <row r="2326" spans="1:13" x14ac:dyDescent="0.2">
      <c r="A2326">
        <v>1</v>
      </c>
      <c r="B2326" t="s">
        <v>17</v>
      </c>
      <c r="C2326">
        <v>2330</v>
      </c>
      <c r="D2326">
        <f>SUMIFS('MPO Data'!D:D,'MPO Data'!C:C,TAZ!C2326)</f>
        <v>409</v>
      </c>
      <c r="E2326">
        <f>SUMIFS(NHGIS!B:B,NHGIS!A:A,TAZ!C2326)</f>
        <v>298</v>
      </c>
      <c r="F2326">
        <f t="shared" si="72"/>
        <v>409</v>
      </c>
      <c r="G2326">
        <f t="shared" si="73"/>
        <v>386</v>
      </c>
      <c r="H2326">
        <f>ROUND(VLOOKUP($C2326,NHGIS!$A$2:$H$4300,COLUMN(NHGIS!C$1))*F2326,0)</f>
        <v>23</v>
      </c>
      <c r="I2326">
        <f>ROUND(VLOOKUP($C2326,NHGIS!$A$2:$H$4300,COLUMN(NHGIS!D$1))*$F2326,0)</f>
        <v>147</v>
      </c>
      <c r="J2326">
        <f>ROUND(VLOOKUP($C2326,NHGIS!$A$2:$H$4300,COLUMN(NHGIS!E$1))*$F2326,0)</f>
        <v>69</v>
      </c>
      <c r="K2326">
        <f>ROUND(VLOOKUP($C2326,NHGIS!$A$2:$H$4300,COLUMN(NHGIS!F$1))*$F2326,0)</f>
        <v>151</v>
      </c>
      <c r="L2326">
        <f>ROUND(VLOOKUP($C2326,NHGIS!$A$2:$H$4300,COLUMN(NHGIS!G$1))*$F2326,0)</f>
        <v>0</v>
      </c>
      <c r="M2326">
        <f>ROUND(VLOOKUP($C2326,NHGIS!$A$2:$H$4300,COLUMN(NHGIS!H$1))*$F2326,0)</f>
        <v>43</v>
      </c>
    </row>
    <row r="2327" spans="1:13" x14ac:dyDescent="0.2">
      <c r="A2327">
        <v>1</v>
      </c>
      <c r="B2327" t="s">
        <v>17</v>
      </c>
      <c r="C2327">
        <v>2331</v>
      </c>
      <c r="D2327">
        <f>SUMIFS('MPO Data'!D:D,'MPO Data'!C:C,TAZ!C2327)</f>
        <v>502</v>
      </c>
      <c r="E2327">
        <f>SUMIFS(NHGIS!B:B,NHGIS!A:A,TAZ!C2327)</f>
        <v>457</v>
      </c>
      <c r="F2327">
        <f t="shared" si="72"/>
        <v>502</v>
      </c>
      <c r="G2327">
        <f t="shared" si="73"/>
        <v>469</v>
      </c>
      <c r="H2327">
        <f>ROUND(VLOOKUP($C2327,NHGIS!$A$2:$H$4300,COLUMN(NHGIS!C$1))*F2327,0)</f>
        <v>33</v>
      </c>
      <c r="I2327">
        <f>ROUND(VLOOKUP($C2327,NHGIS!$A$2:$H$4300,COLUMN(NHGIS!D$1))*$F2327,0)</f>
        <v>118</v>
      </c>
      <c r="J2327">
        <f>ROUND(VLOOKUP($C2327,NHGIS!$A$2:$H$4300,COLUMN(NHGIS!E$1))*$F2327,0)</f>
        <v>80</v>
      </c>
      <c r="K2327">
        <f>ROUND(VLOOKUP($C2327,NHGIS!$A$2:$H$4300,COLUMN(NHGIS!F$1))*$F2327,0)</f>
        <v>103</v>
      </c>
      <c r="L2327">
        <f>ROUND(VLOOKUP($C2327,NHGIS!$A$2:$H$4300,COLUMN(NHGIS!G$1))*$F2327,0)</f>
        <v>18</v>
      </c>
      <c r="M2327">
        <f>ROUND(VLOOKUP($C2327,NHGIS!$A$2:$H$4300,COLUMN(NHGIS!H$1))*$F2327,0)</f>
        <v>183</v>
      </c>
    </row>
    <row r="2328" spans="1:13" x14ac:dyDescent="0.2">
      <c r="A2328">
        <v>1</v>
      </c>
      <c r="B2328" t="s">
        <v>17</v>
      </c>
      <c r="C2328">
        <v>2332</v>
      </c>
      <c r="D2328">
        <f>SUMIFS('MPO Data'!D:D,'MPO Data'!C:C,TAZ!C2328)</f>
        <v>660</v>
      </c>
      <c r="E2328">
        <f>SUMIFS(NHGIS!B:B,NHGIS!A:A,TAZ!C2328)</f>
        <v>720</v>
      </c>
      <c r="F2328">
        <f t="shared" si="72"/>
        <v>660</v>
      </c>
      <c r="G2328">
        <f t="shared" si="73"/>
        <v>625</v>
      </c>
      <c r="H2328">
        <f>ROUND(VLOOKUP($C2328,NHGIS!$A$2:$H$4300,COLUMN(NHGIS!C$1))*F2328,0)</f>
        <v>35</v>
      </c>
      <c r="I2328">
        <f>ROUND(VLOOKUP($C2328,NHGIS!$A$2:$H$4300,COLUMN(NHGIS!D$1))*$F2328,0)</f>
        <v>102</v>
      </c>
      <c r="J2328">
        <f>ROUND(VLOOKUP($C2328,NHGIS!$A$2:$H$4300,COLUMN(NHGIS!E$1))*$F2328,0)</f>
        <v>144</v>
      </c>
      <c r="K2328">
        <f>ROUND(VLOOKUP($C2328,NHGIS!$A$2:$H$4300,COLUMN(NHGIS!F$1))*$F2328,0)</f>
        <v>125</v>
      </c>
      <c r="L2328">
        <f>ROUND(VLOOKUP($C2328,NHGIS!$A$2:$H$4300,COLUMN(NHGIS!G$1))*$F2328,0)</f>
        <v>153</v>
      </c>
      <c r="M2328">
        <f>ROUND(VLOOKUP($C2328,NHGIS!$A$2:$H$4300,COLUMN(NHGIS!H$1))*$F2328,0)</f>
        <v>137</v>
      </c>
    </row>
    <row r="2329" spans="1:13" x14ac:dyDescent="0.2">
      <c r="A2329">
        <v>1</v>
      </c>
      <c r="B2329" t="s">
        <v>17</v>
      </c>
      <c r="C2329">
        <v>2333</v>
      </c>
      <c r="D2329">
        <f>SUMIFS('MPO Data'!D:D,'MPO Data'!C:C,TAZ!C2329)</f>
        <v>1883</v>
      </c>
      <c r="E2329">
        <f>SUMIFS(NHGIS!B:B,NHGIS!A:A,TAZ!C2329)</f>
        <v>1897</v>
      </c>
      <c r="F2329">
        <f t="shared" si="72"/>
        <v>1883</v>
      </c>
      <c r="G2329">
        <f t="shared" si="73"/>
        <v>1670</v>
      </c>
      <c r="H2329">
        <f>ROUND(VLOOKUP($C2329,NHGIS!$A$2:$H$4300,COLUMN(NHGIS!C$1))*F2329,0)</f>
        <v>213</v>
      </c>
      <c r="I2329">
        <f>ROUND(VLOOKUP($C2329,NHGIS!$A$2:$H$4300,COLUMN(NHGIS!D$1))*$F2329,0)</f>
        <v>152</v>
      </c>
      <c r="J2329">
        <f>ROUND(VLOOKUP($C2329,NHGIS!$A$2:$H$4300,COLUMN(NHGIS!E$1))*$F2329,0)</f>
        <v>459</v>
      </c>
      <c r="K2329">
        <f>ROUND(VLOOKUP($C2329,NHGIS!$A$2:$H$4300,COLUMN(NHGIS!F$1))*$F2329,0)</f>
        <v>230</v>
      </c>
      <c r="L2329">
        <f>ROUND(VLOOKUP($C2329,NHGIS!$A$2:$H$4300,COLUMN(NHGIS!G$1))*$F2329,0)</f>
        <v>323</v>
      </c>
      <c r="M2329">
        <f>ROUND(VLOOKUP($C2329,NHGIS!$A$2:$H$4300,COLUMN(NHGIS!H$1))*$F2329,0)</f>
        <v>720</v>
      </c>
    </row>
    <row r="2330" spans="1:13" x14ac:dyDescent="0.2">
      <c r="A2330">
        <v>1</v>
      </c>
      <c r="B2330" t="s">
        <v>17</v>
      </c>
      <c r="C2330">
        <v>2334</v>
      </c>
      <c r="D2330">
        <f>SUMIFS('MPO Data'!D:D,'MPO Data'!C:C,TAZ!C2330)</f>
        <v>615</v>
      </c>
      <c r="E2330">
        <f>SUMIFS(NHGIS!B:B,NHGIS!A:A,TAZ!C2330)</f>
        <v>796</v>
      </c>
      <c r="F2330">
        <f t="shared" si="72"/>
        <v>615</v>
      </c>
      <c r="G2330">
        <f t="shared" si="73"/>
        <v>535</v>
      </c>
      <c r="H2330">
        <f>ROUND(VLOOKUP($C2330,NHGIS!$A$2:$H$4300,COLUMN(NHGIS!C$1))*F2330,0)</f>
        <v>80</v>
      </c>
      <c r="I2330">
        <f>ROUND(VLOOKUP($C2330,NHGIS!$A$2:$H$4300,COLUMN(NHGIS!D$1))*$F2330,0)</f>
        <v>127</v>
      </c>
      <c r="J2330">
        <f>ROUND(VLOOKUP($C2330,NHGIS!$A$2:$H$4300,COLUMN(NHGIS!E$1))*$F2330,0)</f>
        <v>93</v>
      </c>
      <c r="K2330">
        <f>ROUND(VLOOKUP($C2330,NHGIS!$A$2:$H$4300,COLUMN(NHGIS!F$1))*$F2330,0)</f>
        <v>148</v>
      </c>
      <c r="L2330">
        <f>ROUND(VLOOKUP($C2330,NHGIS!$A$2:$H$4300,COLUMN(NHGIS!G$1))*$F2330,0)</f>
        <v>101</v>
      </c>
      <c r="M2330">
        <f>ROUND(VLOOKUP($C2330,NHGIS!$A$2:$H$4300,COLUMN(NHGIS!H$1))*$F2330,0)</f>
        <v>145</v>
      </c>
    </row>
    <row r="2331" spans="1:13" x14ac:dyDescent="0.2">
      <c r="A2331">
        <v>1</v>
      </c>
      <c r="B2331" t="s">
        <v>17</v>
      </c>
      <c r="C2331">
        <v>2335</v>
      </c>
      <c r="D2331">
        <f>SUMIFS('MPO Data'!D:D,'MPO Data'!C:C,TAZ!C2331)</f>
        <v>1018</v>
      </c>
      <c r="E2331">
        <f>SUMIFS(NHGIS!B:B,NHGIS!A:A,TAZ!C2331)</f>
        <v>860</v>
      </c>
      <c r="F2331">
        <f t="shared" si="72"/>
        <v>1018</v>
      </c>
      <c r="G2331">
        <f t="shared" si="73"/>
        <v>1000</v>
      </c>
      <c r="H2331">
        <f>ROUND(VLOOKUP($C2331,NHGIS!$A$2:$H$4300,COLUMN(NHGIS!C$1))*F2331,0)</f>
        <v>18</v>
      </c>
      <c r="I2331">
        <f>ROUND(VLOOKUP($C2331,NHGIS!$A$2:$H$4300,COLUMN(NHGIS!D$1))*$F2331,0)</f>
        <v>174</v>
      </c>
      <c r="J2331">
        <f>ROUND(VLOOKUP($C2331,NHGIS!$A$2:$H$4300,COLUMN(NHGIS!E$1))*$F2331,0)</f>
        <v>135</v>
      </c>
      <c r="K2331">
        <f>ROUND(VLOOKUP($C2331,NHGIS!$A$2:$H$4300,COLUMN(NHGIS!F$1))*$F2331,0)</f>
        <v>256</v>
      </c>
      <c r="L2331">
        <f>ROUND(VLOOKUP($C2331,NHGIS!$A$2:$H$4300,COLUMN(NHGIS!G$1))*$F2331,0)</f>
        <v>99</v>
      </c>
      <c r="M2331">
        <f>ROUND(VLOOKUP($C2331,NHGIS!$A$2:$H$4300,COLUMN(NHGIS!H$1))*$F2331,0)</f>
        <v>354</v>
      </c>
    </row>
    <row r="2332" spans="1:13" x14ac:dyDescent="0.2">
      <c r="A2332">
        <v>1</v>
      </c>
      <c r="B2332" t="s">
        <v>17</v>
      </c>
      <c r="C2332">
        <v>2336</v>
      </c>
      <c r="D2332">
        <f>SUMIFS('MPO Data'!D:D,'MPO Data'!C:C,TAZ!C2332)</f>
        <v>420</v>
      </c>
      <c r="E2332">
        <f>SUMIFS(NHGIS!B:B,NHGIS!A:A,TAZ!C2332)</f>
        <v>329</v>
      </c>
      <c r="F2332">
        <f t="shared" si="72"/>
        <v>420</v>
      </c>
      <c r="G2332">
        <f t="shared" si="73"/>
        <v>363</v>
      </c>
      <c r="H2332">
        <f>ROUND(VLOOKUP($C2332,NHGIS!$A$2:$H$4300,COLUMN(NHGIS!C$1))*F2332,0)</f>
        <v>57</v>
      </c>
      <c r="I2332">
        <f>ROUND(VLOOKUP($C2332,NHGIS!$A$2:$H$4300,COLUMN(NHGIS!D$1))*$F2332,0)</f>
        <v>54</v>
      </c>
      <c r="J2332">
        <f>ROUND(VLOOKUP($C2332,NHGIS!$A$2:$H$4300,COLUMN(NHGIS!E$1))*$F2332,0)</f>
        <v>24</v>
      </c>
      <c r="K2332">
        <f>ROUND(VLOOKUP($C2332,NHGIS!$A$2:$H$4300,COLUMN(NHGIS!F$1))*$F2332,0)</f>
        <v>55</v>
      </c>
      <c r="L2332">
        <f>ROUND(VLOOKUP($C2332,NHGIS!$A$2:$H$4300,COLUMN(NHGIS!G$1))*$F2332,0)</f>
        <v>86</v>
      </c>
      <c r="M2332">
        <f>ROUND(VLOOKUP($C2332,NHGIS!$A$2:$H$4300,COLUMN(NHGIS!H$1))*$F2332,0)</f>
        <v>202</v>
      </c>
    </row>
    <row r="2333" spans="1:13" x14ac:dyDescent="0.2">
      <c r="A2333">
        <v>1</v>
      </c>
      <c r="B2333" t="s">
        <v>17</v>
      </c>
      <c r="C2333">
        <v>2337</v>
      </c>
      <c r="D2333">
        <f>SUMIFS('MPO Data'!D:D,'MPO Data'!C:C,TAZ!C2333)</f>
        <v>854</v>
      </c>
      <c r="E2333">
        <f>SUMIFS(NHGIS!B:B,NHGIS!A:A,TAZ!C2333)</f>
        <v>733</v>
      </c>
      <c r="F2333">
        <f t="shared" si="72"/>
        <v>854</v>
      </c>
      <c r="G2333">
        <f t="shared" si="73"/>
        <v>799</v>
      </c>
      <c r="H2333">
        <f>ROUND(VLOOKUP($C2333,NHGIS!$A$2:$H$4300,COLUMN(NHGIS!C$1))*F2333,0)</f>
        <v>55</v>
      </c>
      <c r="I2333">
        <f>ROUND(VLOOKUP($C2333,NHGIS!$A$2:$H$4300,COLUMN(NHGIS!D$1))*$F2333,0)</f>
        <v>70</v>
      </c>
      <c r="J2333">
        <f>ROUND(VLOOKUP($C2333,NHGIS!$A$2:$H$4300,COLUMN(NHGIS!E$1))*$F2333,0)</f>
        <v>158</v>
      </c>
      <c r="K2333">
        <f>ROUND(VLOOKUP($C2333,NHGIS!$A$2:$H$4300,COLUMN(NHGIS!F$1))*$F2333,0)</f>
        <v>184</v>
      </c>
      <c r="L2333">
        <f>ROUND(VLOOKUP($C2333,NHGIS!$A$2:$H$4300,COLUMN(NHGIS!G$1))*$F2333,0)</f>
        <v>117</v>
      </c>
      <c r="M2333">
        <f>ROUND(VLOOKUP($C2333,NHGIS!$A$2:$H$4300,COLUMN(NHGIS!H$1))*$F2333,0)</f>
        <v>325</v>
      </c>
    </row>
    <row r="2334" spans="1:13" x14ac:dyDescent="0.2">
      <c r="A2334">
        <v>1</v>
      </c>
      <c r="B2334" t="s">
        <v>17</v>
      </c>
      <c r="C2334">
        <v>2338</v>
      </c>
      <c r="D2334">
        <f>SUMIFS('MPO Data'!D:D,'MPO Data'!C:C,TAZ!C2334)</f>
        <v>1086</v>
      </c>
      <c r="E2334">
        <f>SUMIFS(NHGIS!B:B,NHGIS!A:A,TAZ!C2334)</f>
        <v>925</v>
      </c>
      <c r="F2334">
        <f t="shared" si="72"/>
        <v>1086</v>
      </c>
      <c r="G2334">
        <f t="shared" si="73"/>
        <v>1028</v>
      </c>
      <c r="H2334">
        <f>ROUND(VLOOKUP($C2334,NHGIS!$A$2:$H$4300,COLUMN(NHGIS!C$1))*F2334,0)</f>
        <v>58</v>
      </c>
      <c r="I2334">
        <f>ROUND(VLOOKUP($C2334,NHGIS!$A$2:$H$4300,COLUMN(NHGIS!D$1))*$F2334,0)</f>
        <v>191</v>
      </c>
      <c r="J2334">
        <f>ROUND(VLOOKUP($C2334,NHGIS!$A$2:$H$4300,COLUMN(NHGIS!E$1))*$F2334,0)</f>
        <v>129</v>
      </c>
      <c r="K2334">
        <f>ROUND(VLOOKUP($C2334,NHGIS!$A$2:$H$4300,COLUMN(NHGIS!F$1))*$F2334,0)</f>
        <v>115</v>
      </c>
      <c r="L2334">
        <f>ROUND(VLOOKUP($C2334,NHGIS!$A$2:$H$4300,COLUMN(NHGIS!G$1))*$F2334,0)</f>
        <v>126</v>
      </c>
      <c r="M2334">
        <f>ROUND(VLOOKUP($C2334,NHGIS!$A$2:$H$4300,COLUMN(NHGIS!H$1))*$F2334,0)</f>
        <v>525</v>
      </c>
    </row>
    <row r="2335" spans="1:13" x14ac:dyDescent="0.2">
      <c r="A2335">
        <v>1</v>
      </c>
      <c r="B2335" t="s">
        <v>17</v>
      </c>
      <c r="C2335">
        <v>2339</v>
      </c>
      <c r="D2335">
        <f>SUMIFS('MPO Data'!D:D,'MPO Data'!C:C,TAZ!C2335)</f>
        <v>382</v>
      </c>
      <c r="E2335">
        <f>SUMIFS(NHGIS!B:B,NHGIS!A:A,TAZ!C2335)</f>
        <v>627</v>
      </c>
      <c r="F2335">
        <f t="shared" si="72"/>
        <v>382</v>
      </c>
      <c r="G2335">
        <f t="shared" si="73"/>
        <v>354</v>
      </c>
      <c r="H2335">
        <f>ROUND(VLOOKUP($C2335,NHGIS!$A$2:$H$4300,COLUMN(NHGIS!C$1))*F2335,0)</f>
        <v>28</v>
      </c>
      <c r="I2335">
        <f>ROUND(VLOOKUP($C2335,NHGIS!$A$2:$H$4300,COLUMN(NHGIS!D$1))*$F2335,0)</f>
        <v>79</v>
      </c>
      <c r="J2335">
        <f>ROUND(VLOOKUP($C2335,NHGIS!$A$2:$H$4300,COLUMN(NHGIS!E$1))*$F2335,0)</f>
        <v>36</v>
      </c>
      <c r="K2335">
        <f>ROUND(VLOOKUP($C2335,NHGIS!$A$2:$H$4300,COLUMN(NHGIS!F$1))*$F2335,0)</f>
        <v>87</v>
      </c>
      <c r="L2335">
        <f>ROUND(VLOOKUP($C2335,NHGIS!$A$2:$H$4300,COLUMN(NHGIS!G$1))*$F2335,0)</f>
        <v>41</v>
      </c>
      <c r="M2335">
        <f>ROUND(VLOOKUP($C2335,NHGIS!$A$2:$H$4300,COLUMN(NHGIS!H$1))*$F2335,0)</f>
        <v>140</v>
      </c>
    </row>
    <row r="2336" spans="1:13" x14ac:dyDescent="0.2">
      <c r="A2336">
        <v>1</v>
      </c>
      <c r="B2336" t="s">
        <v>17</v>
      </c>
      <c r="C2336">
        <v>2340</v>
      </c>
      <c r="D2336">
        <f>SUMIFS('MPO Data'!D:D,'MPO Data'!C:C,TAZ!C2336)</f>
        <v>416</v>
      </c>
      <c r="E2336">
        <f>SUMIFS(NHGIS!B:B,NHGIS!A:A,TAZ!C2336)</f>
        <v>385</v>
      </c>
      <c r="F2336">
        <f t="shared" si="72"/>
        <v>416</v>
      </c>
      <c r="G2336">
        <f t="shared" si="73"/>
        <v>286</v>
      </c>
      <c r="H2336">
        <f>ROUND(VLOOKUP($C2336,NHGIS!$A$2:$H$4300,COLUMN(NHGIS!C$1))*F2336,0)</f>
        <v>130</v>
      </c>
      <c r="I2336">
        <f>ROUND(VLOOKUP($C2336,NHGIS!$A$2:$H$4300,COLUMN(NHGIS!D$1))*$F2336,0)</f>
        <v>159</v>
      </c>
      <c r="J2336">
        <f>ROUND(VLOOKUP($C2336,NHGIS!$A$2:$H$4300,COLUMN(NHGIS!E$1))*$F2336,0)</f>
        <v>35</v>
      </c>
      <c r="K2336">
        <f>ROUND(VLOOKUP($C2336,NHGIS!$A$2:$H$4300,COLUMN(NHGIS!F$1))*$F2336,0)</f>
        <v>19</v>
      </c>
      <c r="L2336">
        <f>ROUND(VLOOKUP($C2336,NHGIS!$A$2:$H$4300,COLUMN(NHGIS!G$1))*$F2336,0)</f>
        <v>64</v>
      </c>
      <c r="M2336">
        <f>ROUND(VLOOKUP($C2336,NHGIS!$A$2:$H$4300,COLUMN(NHGIS!H$1))*$F2336,0)</f>
        <v>139</v>
      </c>
    </row>
    <row r="2337" spans="1:13" x14ac:dyDescent="0.2">
      <c r="A2337">
        <v>1</v>
      </c>
      <c r="B2337" t="s">
        <v>17</v>
      </c>
      <c r="C2337">
        <v>2341</v>
      </c>
      <c r="D2337">
        <f>SUMIFS('MPO Data'!D:D,'MPO Data'!C:C,TAZ!C2337)</f>
        <v>380</v>
      </c>
      <c r="E2337">
        <f>SUMIFS(NHGIS!B:B,NHGIS!A:A,TAZ!C2337)</f>
        <v>538</v>
      </c>
      <c r="F2337">
        <f t="shared" si="72"/>
        <v>380</v>
      </c>
      <c r="G2337">
        <f t="shared" si="73"/>
        <v>183</v>
      </c>
      <c r="H2337">
        <f>ROUND(VLOOKUP($C2337,NHGIS!$A$2:$H$4300,COLUMN(NHGIS!C$1))*F2337,0)</f>
        <v>197</v>
      </c>
      <c r="I2337">
        <f>ROUND(VLOOKUP($C2337,NHGIS!$A$2:$H$4300,COLUMN(NHGIS!D$1))*$F2337,0)</f>
        <v>184</v>
      </c>
      <c r="J2337">
        <f>ROUND(VLOOKUP($C2337,NHGIS!$A$2:$H$4300,COLUMN(NHGIS!E$1))*$F2337,0)</f>
        <v>40</v>
      </c>
      <c r="K2337">
        <f>ROUND(VLOOKUP($C2337,NHGIS!$A$2:$H$4300,COLUMN(NHGIS!F$1))*$F2337,0)</f>
        <v>81</v>
      </c>
      <c r="L2337">
        <f>ROUND(VLOOKUP($C2337,NHGIS!$A$2:$H$4300,COLUMN(NHGIS!G$1))*$F2337,0)</f>
        <v>49</v>
      </c>
      <c r="M2337">
        <f>ROUND(VLOOKUP($C2337,NHGIS!$A$2:$H$4300,COLUMN(NHGIS!H$1))*$F2337,0)</f>
        <v>25</v>
      </c>
    </row>
    <row r="2338" spans="1:13" x14ac:dyDescent="0.2">
      <c r="A2338">
        <v>1</v>
      </c>
      <c r="B2338" t="s">
        <v>17</v>
      </c>
      <c r="C2338">
        <v>2342</v>
      </c>
      <c r="D2338">
        <f>SUMIFS('MPO Data'!D:D,'MPO Data'!C:C,TAZ!C2338)</f>
        <v>280</v>
      </c>
      <c r="E2338">
        <f>SUMIFS(NHGIS!B:B,NHGIS!A:A,TAZ!C2338)</f>
        <v>238</v>
      </c>
      <c r="F2338">
        <f t="shared" si="72"/>
        <v>280</v>
      </c>
      <c r="G2338">
        <f t="shared" si="73"/>
        <v>236</v>
      </c>
      <c r="H2338">
        <f>ROUND(VLOOKUP($C2338,NHGIS!$A$2:$H$4300,COLUMN(NHGIS!C$1))*F2338,0)</f>
        <v>44</v>
      </c>
      <c r="I2338">
        <f>ROUND(VLOOKUP($C2338,NHGIS!$A$2:$H$4300,COLUMN(NHGIS!D$1))*$F2338,0)</f>
        <v>28</v>
      </c>
      <c r="J2338">
        <f>ROUND(VLOOKUP($C2338,NHGIS!$A$2:$H$4300,COLUMN(NHGIS!E$1))*$F2338,0)</f>
        <v>33</v>
      </c>
      <c r="K2338">
        <f>ROUND(VLOOKUP($C2338,NHGIS!$A$2:$H$4300,COLUMN(NHGIS!F$1))*$F2338,0)</f>
        <v>68</v>
      </c>
      <c r="L2338">
        <f>ROUND(VLOOKUP($C2338,NHGIS!$A$2:$H$4300,COLUMN(NHGIS!G$1))*$F2338,0)</f>
        <v>67</v>
      </c>
      <c r="M2338">
        <f>ROUND(VLOOKUP($C2338,NHGIS!$A$2:$H$4300,COLUMN(NHGIS!H$1))*$F2338,0)</f>
        <v>84</v>
      </c>
    </row>
    <row r="2339" spans="1:13" x14ac:dyDescent="0.2">
      <c r="A2339">
        <v>1</v>
      </c>
      <c r="B2339" t="s">
        <v>17</v>
      </c>
      <c r="C2339">
        <v>2343</v>
      </c>
      <c r="D2339">
        <f>SUMIFS('MPO Data'!D:D,'MPO Data'!C:C,TAZ!C2339)</f>
        <v>674</v>
      </c>
      <c r="E2339">
        <f>SUMIFS(NHGIS!B:B,NHGIS!A:A,TAZ!C2339)</f>
        <v>826</v>
      </c>
      <c r="F2339">
        <f t="shared" si="72"/>
        <v>674</v>
      </c>
      <c r="G2339">
        <f t="shared" si="73"/>
        <v>456</v>
      </c>
      <c r="H2339">
        <f>ROUND(VLOOKUP($C2339,NHGIS!$A$2:$H$4300,COLUMN(NHGIS!C$1))*F2339,0)</f>
        <v>218</v>
      </c>
      <c r="I2339">
        <f>ROUND(VLOOKUP($C2339,NHGIS!$A$2:$H$4300,COLUMN(NHGIS!D$1))*$F2339,0)</f>
        <v>141</v>
      </c>
      <c r="J2339">
        <f>ROUND(VLOOKUP($C2339,NHGIS!$A$2:$H$4300,COLUMN(NHGIS!E$1))*$F2339,0)</f>
        <v>164</v>
      </c>
      <c r="K2339">
        <f>ROUND(VLOOKUP($C2339,NHGIS!$A$2:$H$4300,COLUMN(NHGIS!F$1))*$F2339,0)</f>
        <v>144</v>
      </c>
      <c r="L2339">
        <f>ROUND(VLOOKUP($C2339,NHGIS!$A$2:$H$4300,COLUMN(NHGIS!G$1))*$F2339,0)</f>
        <v>108</v>
      </c>
      <c r="M2339">
        <f>ROUND(VLOOKUP($C2339,NHGIS!$A$2:$H$4300,COLUMN(NHGIS!H$1))*$F2339,0)</f>
        <v>117</v>
      </c>
    </row>
    <row r="2340" spans="1:13" x14ac:dyDescent="0.2">
      <c r="A2340">
        <v>1</v>
      </c>
      <c r="B2340" t="s">
        <v>17</v>
      </c>
      <c r="C2340">
        <v>2344</v>
      </c>
      <c r="D2340">
        <f>SUMIFS('MPO Data'!D:D,'MPO Data'!C:C,TAZ!C2340)</f>
        <v>410</v>
      </c>
      <c r="E2340">
        <f>SUMIFS(NHGIS!B:B,NHGIS!A:A,TAZ!C2340)</f>
        <v>437</v>
      </c>
      <c r="F2340">
        <f t="shared" si="72"/>
        <v>410</v>
      </c>
      <c r="G2340">
        <f t="shared" si="73"/>
        <v>327</v>
      </c>
      <c r="H2340">
        <f>ROUND(VLOOKUP($C2340,NHGIS!$A$2:$H$4300,COLUMN(NHGIS!C$1))*F2340,0)</f>
        <v>83</v>
      </c>
      <c r="I2340">
        <f>ROUND(VLOOKUP($C2340,NHGIS!$A$2:$H$4300,COLUMN(NHGIS!D$1))*$F2340,0)</f>
        <v>40</v>
      </c>
      <c r="J2340">
        <f>ROUND(VLOOKUP($C2340,NHGIS!$A$2:$H$4300,COLUMN(NHGIS!E$1))*$F2340,0)</f>
        <v>58</v>
      </c>
      <c r="K2340">
        <f>ROUND(VLOOKUP($C2340,NHGIS!$A$2:$H$4300,COLUMN(NHGIS!F$1))*$F2340,0)</f>
        <v>16</v>
      </c>
      <c r="L2340">
        <f>ROUND(VLOOKUP($C2340,NHGIS!$A$2:$H$4300,COLUMN(NHGIS!G$1))*$F2340,0)</f>
        <v>18</v>
      </c>
      <c r="M2340">
        <f>ROUND(VLOOKUP($C2340,NHGIS!$A$2:$H$4300,COLUMN(NHGIS!H$1))*$F2340,0)</f>
        <v>278</v>
      </c>
    </row>
    <row r="2341" spans="1:13" x14ac:dyDescent="0.2">
      <c r="A2341">
        <v>1</v>
      </c>
      <c r="B2341" t="s">
        <v>17</v>
      </c>
      <c r="C2341">
        <v>2345</v>
      </c>
      <c r="D2341">
        <f>SUMIFS('MPO Data'!D:D,'MPO Data'!C:C,TAZ!C2341)</f>
        <v>710</v>
      </c>
      <c r="E2341">
        <f>SUMIFS(NHGIS!B:B,NHGIS!A:A,TAZ!C2341)</f>
        <v>930</v>
      </c>
      <c r="F2341">
        <f t="shared" si="72"/>
        <v>710</v>
      </c>
      <c r="G2341">
        <f t="shared" si="73"/>
        <v>601</v>
      </c>
      <c r="H2341">
        <f>ROUND(VLOOKUP($C2341,NHGIS!$A$2:$H$4300,COLUMN(NHGIS!C$1))*F2341,0)</f>
        <v>109</v>
      </c>
      <c r="I2341">
        <f>ROUND(VLOOKUP($C2341,NHGIS!$A$2:$H$4300,COLUMN(NHGIS!D$1))*$F2341,0)</f>
        <v>154</v>
      </c>
      <c r="J2341">
        <f>ROUND(VLOOKUP($C2341,NHGIS!$A$2:$H$4300,COLUMN(NHGIS!E$1))*$F2341,0)</f>
        <v>163</v>
      </c>
      <c r="K2341">
        <f>ROUND(VLOOKUP($C2341,NHGIS!$A$2:$H$4300,COLUMN(NHGIS!F$1))*$F2341,0)</f>
        <v>88</v>
      </c>
      <c r="L2341">
        <f>ROUND(VLOOKUP($C2341,NHGIS!$A$2:$H$4300,COLUMN(NHGIS!G$1))*$F2341,0)</f>
        <v>85</v>
      </c>
      <c r="M2341">
        <f>ROUND(VLOOKUP($C2341,NHGIS!$A$2:$H$4300,COLUMN(NHGIS!H$1))*$F2341,0)</f>
        <v>221</v>
      </c>
    </row>
    <row r="2342" spans="1:13" x14ac:dyDescent="0.2">
      <c r="A2342">
        <v>1</v>
      </c>
      <c r="B2342" t="s">
        <v>17</v>
      </c>
      <c r="C2342">
        <v>2346</v>
      </c>
      <c r="D2342">
        <f>SUMIFS('MPO Data'!D:D,'MPO Data'!C:C,TAZ!C2342)</f>
        <v>441</v>
      </c>
      <c r="E2342">
        <f>SUMIFS(NHGIS!B:B,NHGIS!A:A,TAZ!C2342)</f>
        <v>526</v>
      </c>
      <c r="F2342">
        <f t="shared" si="72"/>
        <v>441</v>
      </c>
      <c r="G2342">
        <f t="shared" si="73"/>
        <v>205</v>
      </c>
      <c r="H2342">
        <f>ROUND(VLOOKUP($C2342,NHGIS!$A$2:$H$4300,COLUMN(NHGIS!C$1))*F2342,0)</f>
        <v>236</v>
      </c>
      <c r="I2342">
        <f>ROUND(VLOOKUP($C2342,NHGIS!$A$2:$H$4300,COLUMN(NHGIS!D$1))*$F2342,0)</f>
        <v>54</v>
      </c>
      <c r="J2342">
        <f>ROUND(VLOOKUP($C2342,NHGIS!$A$2:$H$4300,COLUMN(NHGIS!E$1))*$F2342,0)</f>
        <v>70</v>
      </c>
      <c r="K2342">
        <f>ROUND(VLOOKUP($C2342,NHGIS!$A$2:$H$4300,COLUMN(NHGIS!F$1))*$F2342,0)</f>
        <v>70</v>
      </c>
      <c r="L2342">
        <f>ROUND(VLOOKUP($C2342,NHGIS!$A$2:$H$4300,COLUMN(NHGIS!G$1))*$F2342,0)</f>
        <v>99</v>
      </c>
      <c r="M2342">
        <f>ROUND(VLOOKUP($C2342,NHGIS!$A$2:$H$4300,COLUMN(NHGIS!H$1))*$F2342,0)</f>
        <v>148</v>
      </c>
    </row>
    <row r="2343" spans="1:13" x14ac:dyDescent="0.2">
      <c r="A2343">
        <v>1</v>
      </c>
      <c r="B2343" t="s">
        <v>17</v>
      </c>
      <c r="C2343">
        <v>2347</v>
      </c>
      <c r="D2343">
        <f>SUMIFS('MPO Data'!D:D,'MPO Data'!C:C,TAZ!C2343)</f>
        <v>661</v>
      </c>
      <c r="E2343">
        <f>SUMIFS(NHGIS!B:B,NHGIS!A:A,TAZ!C2343)</f>
        <v>637</v>
      </c>
      <c r="F2343">
        <f t="shared" si="72"/>
        <v>661</v>
      </c>
      <c r="G2343">
        <f t="shared" si="73"/>
        <v>515</v>
      </c>
      <c r="H2343">
        <f>ROUND(VLOOKUP($C2343,NHGIS!$A$2:$H$4300,COLUMN(NHGIS!C$1))*F2343,0)</f>
        <v>146</v>
      </c>
      <c r="I2343">
        <f>ROUND(VLOOKUP($C2343,NHGIS!$A$2:$H$4300,COLUMN(NHGIS!D$1))*$F2343,0)</f>
        <v>86</v>
      </c>
      <c r="J2343">
        <f>ROUND(VLOOKUP($C2343,NHGIS!$A$2:$H$4300,COLUMN(NHGIS!E$1))*$F2343,0)</f>
        <v>123</v>
      </c>
      <c r="K2343">
        <f>ROUND(VLOOKUP($C2343,NHGIS!$A$2:$H$4300,COLUMN(NHGIS!F$1))*$F2343,0)</f>
        <v>48</v>
      </c>
      <c r="L2343">
        <f>ROUND(VLOOKUP($C2343,NHGIS!$A$2:$H$4300,COLUMN(NHGIS!G$1))*$F2343,0)</f>
        <v>49</v>
      </c>
      <c r="M2343">
        <f>ROUND(VLOOKUP($C2343,NHGIS!$A$2:$H$4300,COLUMN(NHGIS!H$1))*$F2343,0)</f>
        <v>355</v>
      </c>
    </row>
    <row r="2344" spans="1:13" x14ac:dyDescent="0.2">
      <c r="A2344">
        <v>1</v>
      </c>
      <c r="B2344" t="s">
        <v>17</v>
      </c>
      <c r="C2344">
        <v>2348</v>
      </c>
      <c r="D2344">
        <f>SUMIFS('MPO Data'!D:D,'MPO Data'!C:C,TAZ!C2344)</f>
        <v>393</v>
      </c>
      <c r="E2344">
        <f>SUMIFS(NHGIS!B:B,NHGIS!A:A,TAZ!C2344)</f>
        <v>393</v>
      </c>
      <c r="F2344">
        <f t="shared" si="72"/>
        <v>393</v>
      </c>
      <c r="G2344">
        <f t="shared" si="73"/>
        <v>271</v>
      </c>
      <c r="H2344">
        <f>ROUND(VLOOKUP($C2344,NHGIS!$A$2:$H$4300,COLUMN(NHGIS!C$1))*F2344,0)</f>
        <v>122</v>
      </c>
      <c r="I2344">
        <f>ROUND(VLOOKUP($C2344,NHGIS!$A$2:$H$4300,COLUMN(NHGIS!D$1))*$F2344,0)</f>
        <v>62</v>
      </c>
      <c r="J2344">
        <f>ROUND(VLOOKUP($C2344,NHGIS!$A$2:$H$4300,COLUMN(NHGIS!E$1))*$F2344,0)</f>
        <v>194</v>
      </c>
      <c r="K2344">
        <f>ROUND(VLOOKUP($C2344,NHGIS!$A$2:$H$4300,COLUMN(NHGIS!F$1))*$F2344,0)</f>
        <v>62</v>
      </c>
      <c r="L2344">
        <f>ROUND(VLOOKUP($C2344,NHGIS!$A$2:$H$4300,COLUMN(NHGIS!G$1))*$F2344,0)</f>
        <v>29</v>
      </c>
      <c r="M2344">
        <f>ROUND(VLOOKUP($C2344,NHGIS!$A$2:$H$4300,COLUMN(NHGIS!H$1))*$F2344,0)</f>
        <v>46</v>
      </c>
    </row>
    <row r="2345" spans="1:13" x14ac:dyDescent="0.2">
      <c r="A2345">
        <v>1</v>
      </c>
      <c r="B2345" t="s">
        <v>17</v>
      </c>
      <c r="C2345">
        <v>2349</v>
      </c>
      <c r="D2345">
        <f>SUMIFS('MPO Data'!D:D,'MPO Data'!C:C,TAZ!C2345)</f>
        <v>630</v>
      </c>
      <c r="E2345">
        <f>SUMIFS(NHGIS!B:B,NHGIS!A:A,TAZ!C2345)</f>
        <v>601</v>
      </c>
      <c r="F2345">
        <f t="shared" si="72"/>
        <v>630</v>
      </c>
      <c r="G2345">
        <f t="shared" si="73"/>
        <v>418</v>
      </c>
      <c r="H2345">
        <f>ROUND(VLOOKUP($C2345,NHGIS!$A$2:$H$4300,COLUMN(NHGIS!C$1))*F2345,0)</f>
        <v>212</v>
      </c>
      <c r="I2345">
        <f>ROUND(VLOOKUP($C2345,NHGIS!$A$2:$H$4300,COLUMN(NHGIS!D$1))*$F2345,0)</f>
        <v>94</v>
      </c>
      <c r="J2345">
        <f>ROUND(VLOOKUP($C2345,NHGIS!$A$2:$H$4300,COLUMN(NHGIS!E$1))*$F2345,0)</f>
        <v>150</v>
      </c>
      <c r="K2345">
        <f>ROUND(VLOOKUP($C2345,NHGIS!$A$2:$H$4300,COLUMN(NHGIS!F$1))*$F2345,0)</f>
        <v>226</v>
      </c>
      <c r="L2345">
        <f>ROUND(VLOOKUP($C2345,NHGIS!$A$2:$H$4300,COLUMN(NHGIS!G$1))*$F2345,0)</f>
        <v>92</v>
      </c>
      <c r="M2345">
        <f>ROUND(VLOOKUP($C2345,NHGIS!$A$2:$H$4300,COLUMN(NHGIS!H$1))*$F2345,0)</f>
        <v>67</v>
      </c>
    </row>
    <row r="2346" spans="1:13" x14ac:dyDescent="0.2">
      <c r="A2346">
        <v>1</v>
      </c>
      <c r="B2346" t="s">
        <v>17</v>
      </c>
      <c r="C2346">
        <v>2350</v>
      </c>
      <c r="D2346">
        <f>SUMIFS('MPO Data'!D:D,'MPO Data'!C:C,TAZ!C2346)</f>
        <v>228</v>
      </c>
      <c r="E2346">
        <f>SUMIFS(NHGIS!B:B,NHGIS!A:A,TAZ!C2346)</f>
        <v>201</v>
      </c>
      <c r="F2346">
        <f t="shared" si="72"/>
        <v>228</v>
      </c>
      <c r="G2346">
        <f t="shared" si="73"/>
        <v>101</v>
      </c>
      <c r="H2346">
        <f>ROUND(VLOOKUP($C2346,NHGIS!$A$2:$H$4300,COLUMN(NHGIS!C$1))*F2346,0)</f>
        <v>127</v>
      </c>
      <c r="I2346">
        <f>ROUND(VLOOKUP($C2346,NHGIS!$A$2:$H$4300,COLUMN(NHGIS!D$1))*$F2346,0)</f>
        <v>102</v>
      </c>
      <c r="J2346">
        <f>ROUND(VLOOKUP($C2346,NHGIS!$A$2:$H$4300,COLUMN(NHGIS!E$1))*$F2346,0)</f>
        <v>27</v>
      </c>
      <c r="K2346">
        <f>ROUND(VLOOKUP($C2346,NHGIS!$A$2:$H$4300,COLUMN(NHGIS!F$1))*$F2346,0)</f>
        <v>42</v>
      </c>
      <c r="L2346">
        <f>ROUND(VLOOKUP($C2346,NHGIS!$A$2:$H$4300,COLUMN(NHGIS!G$1))*$F2346,0)</f>
        <v>0</v>
      </c>
      <c r="M2346">
        <f>ROUND(VLOOKUP($C2346,NHGIS!$A$2:$H$4300,COLUMN(NHGIS!H$1))*$F2346,0)</f>
        <v>57</v>
      </c>
    </row>
    <row r="2347" spans="1:13" x14ac:dyDescent="0.2">
      <c r="A2347">
        <v>1</v>
      </c>
      <c r="B2347" t="s">
        <v>17</v>
      </c>
      <c r="C2347">
        <v>2351</v>
      </c>
      <c r="D2347">
        <f>SUMIFS('MPO Data'!D:D,'MPO Data'!C:C,TAZ!C2347)</f>
        <v>527</v>
      </c>
      <c r="E2347">
        <f>SUMIFS(NHGIS!B:B,NHGIS!A:A,TAZ!C2347)</f>
        <v>453</v>
      </c>
      <c r="F2347">
        <f t="shared" si="72"/>
        <v>527</v>
      </c>
      <c r="G2347">
        <f t="shared" si="73"/>
        <v>435</v>
      </c>
      <c r="H2347">
        <f>ROUND(VLOOKUP($C2347,NHGIS!$A$2:$H$4300,COLUMN(NHGIS!C$1))*F2347,0)</f>
        <v>92</v>
      </c>
      <c r="I2347">
        <f>ROUND(VLOOKUP($C2347,NHGIS!$A$2:$H$4300,COLUMN(NHGIS!D$1))*$F2347,0)</f>
        <v>85</v>
      </c>
      <c r="J2347">
        <f>ROUND(VLOOKUP($C2347,NHGIS!$A$2:$H$4300,COLUMN(NHGIS!E$1))*$F2347,0)</f>
        <v>112</v>
      </c>
      <c r="K2347">
        <f>ROUND(VLOOKUP($C2347,NHGIS!$A$2:$H$4300,COLUMN(NHGIS!F$1))*$F2347,0)</f>
        <v>108</v>
      </c>
      <c r="L2347">
        <f>ROUND(VLOOKUP($C2347,NHGIS!$A$2:$H$4300,COLUMN(NHGIS!G$1))*$F2347,0)</f>
        <v>54</v>
      </c>
      <c r="M2347">
        <f>ROUND(VLOOKUP($C2347,NHGIS!$A$2:$H$4300,COLUMN(NHGIS!H$1))*$F2347,0)</f>
        <v>169</v>
      </c>
    </row>
    <row r="2348" spans="1:13" x14ac:dyDescent="0.2">
      <c r="A2348">
        <v>1</v>
      </c>
      <c r="B2348" t="s">
        <v>17</v>
      </c>
      <c r="C2348">
        <v>2352</v>
      </c>
      <c r="D2348">
        <f>SUMIFS('MPO Data'!D:D,'MPO Data'!C:C,TAZ!C2348)</f>
        <v>447</v>
      </c>
      <c r="E2348">
        <f>SUMIFS(NHGIS!B:B,NHGIS!A:A,TAZ!C2348)</f>
        <v>438</v>
      </c>
      <c r="F2348">
        <f t="shared" si="72"/>
        <v>447</v>
      </c>
      <c r="G2348">
        <f t="shared" si="73"/>
        <v>241</v>
      </c>
      <c r="H2348">
        <f>ROUND(VLOOKUP($C2348,NHGIS!$A$2:$H$4300,COLUMN(NHGIS!C$1))*F2348,0)</f>
        <v>206</v>
      </c>
      <c r="I2348">
        <f>ROUND(VLOOKUP($C2348,NHGIS!$A$2:$H$4300,COLUMN(NHGIS!D$1))*$F2348,0)</f>
        <v>164</v>
      </c>
      <c r="J2348">
        <f>ROUND(VLOOKUP($C2348,NHGIS!$A$2:$H$4300,COLUMN(NHGIS!E$1))*$F2348,0)</f>
        <v>122</v>
      </c>
      <c r="K2348">
        <f>ROUND(VLOOKUP($C2348,NHGIS!$A$2:$H$4300,COLUMN(NHGIS!F$1))*$F2348,0)</f>
        <v>59</v>
      </c>
      <c r="L2348">
        <f>ROUND(VLOOKUP($C2348,NHGIS!$A$2:$H$4300,COLUMN(NHGIS!G$1))*$F2348,0)</f>
        <v>31</v>
      </c>
      <c r="M2348">
        <f>ROUND(VLOOKUP($C2348,NHGIS!$A$2:$H$4300,COLUMN(NHGIS!H$1))*$F2348,0)</f>
        <v>70</v>
      </c>
    </row>
    <row r="2349" spans="1:13" x14ac:dyDescent="0.2">
      <c r="A2349">
        <v>1</v>
      </c>
      <c r="B2349" t="s">
        <v>17</v>
      </c>
      <c r="C2349">
        <v>2353</v>
      </c>
      <c r="D2349">
        <f>SUMIFS('MPO Data'!D:D,'MPO Data'!C:C,TAZ!C2349)</f>
        <v>507</v>
      </c>
      <c r="E2349">
        <f>SUMIFS(NHGIS!B:B,NHGIS!A:A,TAZ!C2349)</f>
        <v>552</v>
      </c>
      <c r="F2349">
        <f t="shared" si="72"/>
        <v>507</v>
      </c>
      <c r="G2349">
        <f t="shared" si="73"/>
        <v>187</v>
      </c>
      <c r="H2349">
        <f>ROUND(VLOOKUP($C2349,NHGIS!$A$2:$H$4300,COLUMN(NHGIS!C$1))*F2349,0)</f>
        <v>320</v>
      </c>
      <c r="I2349">
        <f>ROUND(VLOOKUP($C2349,NHGIS!$A$2:$H$4300,COLUMN(NHGIS!D$1))*$F2349,0)</f>
        <v>166</v>
      </c>
      <c r="J2349">
        <f>ROUND(VLOOKUP($C2349,NHGIS!$A$2:$H$4300,COLUMN(NHGIS!E$1))*$F2349,0)</f>
        <v>179</v>
      </c>
      <c r="K2349">
        <f>ROUND(VLOOKUP($C2349,NHGIS!$A$2:$H$4300,COLUMN(NHGIS!F$1))*$F2349,0)</f>
        <v>79</v>
      </c>
      <c r="L2349">
        <f>ROUND(VLOOKUP($C2349,NHGIS!$A$2:$H$4300,COLUMN(NHGIS!G$1))*$F2349,0)</f>
        <v>0</v>
      </c>
      <c r="M2349">
        <f>ROUND(VLOOKUP($C2349,NHGIS!$A$2:$H$4300,COLUMN(NHGIS!H$1))*$F2349,0)</f>
        <v>83</v>
      </c>
    </row>
    <row r="2350" spans="1:13" x14ac:dyDescent="0.2">
      <c r="A2350">
        <v>1</v>
      </c>
      <c r="B2350" t="s">
        <v>17</v>
      </c>
      <c r="C2350">
        <v>2354</v>
      </c>
      <c r="D2350">
        <f>SUMIFS('MPO Data'!D:D,'MPO Data'!C:C,TAZ!C2350)</f>
        <v>250</v>
      </c>
      <c r="E2350">
        <f>SUMIFS(NHGIS!B:B,NHGIS!A:A,TAZ!C2350)</f>
        <v>233</v>
      </c>
      <c r="F2350">
        <f t="shared" si="72"/>
        <v>250</v>
      </c>
      <c r="G2350">
        <f t="shared" si="73"/>
        <v>93</v>
      </c>
      <c r="H2350">
        <f>ROUND(VLOOKUP($C2350,NHGIS!$A$2:$H$4300,COLUMN(NHGIS!C$1))*F2350,0)</f>
        <v>157</v>
      </c>
      <c r="I2350">
        <f>ROUND(VLOOKUP($C2350,NHGIS!$A$2:$H$4300,COLUMN(NHGIS!D$1))*$F2350,0)</f>
        <v>48</v>
      </c>
      <c r="J2350">
        <f>ROUND(VLOOKUP($C2350,NHGIS!$A$2:$H$4300,COLUMN(NHGIS!E$1))*$F2350,0)</f>
        <v>97</v>
      </c>
      <c r="K2350">
        <f>ROUND(VLOOKUP($C2350,NHGIS!$A$2:$H$4300,COLUMN(NHGIS!F$1))*$F2350,0)</f>
        <v>52</v>
      </c>
      <c r="L2350">
        <f>ROUND(VLOOKUP($C2350,NHGIS!$A$2:$H$4300,COLUMN(NHGIS!G$1))*$F2350,0)</f>
        <v>14</v>
      </c>
      <c r="M2350">
        <f>ROUND(VLOOKUP($C2350,NHGIS!$A$2:$H$4300,COLUMN(NHGIS!H$1))*$F2350,0)</f>
        <v>40</v>
      </c>
    </row>
    <row r="2351" spans="1:13" x14ac:dyDescent="0.2">
      <c r="A2351">
        <v>1</v>
      </c>
      <c r="B2351" t="s">
        <v>17</v>
      </c>
      <c r="C2351">
        <v>2355</v>
      </c>
      <c r="D2351">
        <f>SUMIFS('MPO Data'!D:D,'MPO Data'!C:C,TAZ!C2351)</f>
        <v>508</v>
      </c>
      <c r="E2351">
        <f>SUMIFS(NHGIS!B:B,NHGIS!A:A,TAZ!C2351)</f>
        <v>572</v>
      </c>
      <c r="F2351">
        <f t="shared" si="72"/>
        <v>508</v>
      </c>
      <c r="G2351">
        <f t="shared" si="73"/>
        <v>303</v>
      </c>
      <c r="H2351">
        <f>ROUND(VLOOKUP($C2351,NHGIS!$A$2:$H$4300,COLUMN(NHGIS!C$1))*F2351,0)</f>
        <v>205</v>
      </c>
      <c r="I2351">
        <f>ROUND(VLOOKUP($C2351,NHGIS!$A$2:$H$4300,COLUMN(NHGIS!D$1))*$F2351,0)</f>
        <v>164</v>
      </c>
      <c r="J2351">
        <f>ROUND(VLOOKUP($C2351,NHGIS!$A$2:$H$4300,COLUMN(NHGIS!E$1))*$F2351,0)</f>
        <v>179</v>
      </c>
      <c r="K2351">
        <f>ROUND(VLOOKUP($C2351,NHGIS!$A$2:$H$4300,COLUMN(NHGIS!F$1))*$F2351,0)</f>
        <v>75</v>
      </c>
      <c r="L2351">
        <f>ROUND(VLOOKUP($C2351,NHGIS!$A$2:$H$4300,COLUMN(NHGIS!G$1))*$F2351,0)</f>
        <v>60</v>
      </c>
      <c r="M2351">
        <f>ROUND(VLOOKUP($C2351,NHGIS!$A$2:$H$4300,COLUMN(NHGIS!H$1))*$F2351,0)</f>
        <v>29</v>
      </c>
    </row>
    <row r="2352" spans="1:13" x14ac:dyDescent="0.2">
      <c r="A2352">
        <v>1</v>
      </c>
      <c r="B2352" t="s">
        <v>17</v>
      </c>
      <c r="C2352">
        <v>2356</v>
      </c>
      <c r="D2352">
        <f>SUMIFS('MPO Data'!D:D,'MPO Data'!C:C,TAZ!C2352)</f>
        <v>0</v>
      </c>
      <c r="E2352">
        <f>SUMIFS(NHGIS!B:B,NHGIS!A:A,TAZ!C2352)</f>
        <v>0</v>
      </c>
      <c r="F2352">
        <f t="shared" si="72"/>
        <v>0</v>
      </c>
      <c r="G2352">
        <f t="shared" si="73"/>
        <v>0</v>
      </c>
      <c r="H2352">
        <f>ROUND(VLOOKUP($C2352,NHGIS!$A$2:$H$4300,COLUMN(NHGIS!C$1))*F2352,0)</f>
        <v>0</v>
      </c>
      <c r="I2352">
        <f>ROUND(VLOOKUP($C2352,NHGIS!$A$2:$H$4300,COLUMN(NHGIS!D$1))*$F2352,0)</f>
        <v>0</v>
      </c>
      <c r="J2352">
        <f>ROUND(VLOOKUP($C2352,NHGIS!$A$2:$H$4300,COLUMN(NHGIS!E$1))*$F2352,0)</f>
        <v>0</v>
      </c>
      <c r="K2352">
        <f>ROUND(VLOOKUP($C2352,NHGIS!$A$2:$H$4300,COLUMN(NHGIS!F$1))*$F2352,0)</f>
        <v>0</v>
      </c>
      <c r="L2352">
        <f>ROUND(VLOOKUP($C2352,NHGIS!$A$2:$H$4300,COLUMN(NHGIS!G$1))*$F2352,0)</f>
        <v>0</v>
      </c>
      <c r="M2352">
        <f>ROUND(VLOOKUP($C2352,NHGIS!$A$2:$H$4300,COLUMN(NHGIS!H$1))*$F2352,0)</f>
        <v>0</v>
      </c>
    </row>
    <row r="2353" spans="1:13" x14ac:dyDescent="0.2">
      <c r="A2353">
        <v>1</v>
      </c>
      <c r="B2353" t="s">
        <v>17</v>
      </c>
      <c r="C2353">
        <v>2357</v>
      </c>
      <c r="D2353">
        <f>SUMIFS('MPO Data'!D:D,'MPO Data'!C:C,TAZ!C2353)</f>
        <v>334</v>
      </c>
      <c r="E2353">
        <f>SUMIFS(NHGIS!B:B,NHGIS!A:A,TAZ!C2353)</f>
        <v>401</v>
      </c>
      <c r="F2353">
        <f t="shared" si="72"/>
        <v>334</v>
      </c>
      <c r="G2353">
        <f t="shared" si="73"/>
        <v>147</v>
      </c>
      <c r="H2353">
        <f>ROUND(VLOOKUP($C2353,NHGIS!$A$2:$H$4300,COLUMN(NHGIS!C$1))*F2353,0)</f>
        <v>187</v>
      </c>
      <c r="I2353">
        <f>ROUND(VLOOKUP($C2353,NHGIS!$A$2:$H$4300,COLUMN(NHGIS!D$1))*$F2353,0)</f>
        <v>66</v>
      </c>
      <c r="J2353">
        <f>ROUND(VLOOKUP($C2353,NHGIS!$A$2:$H$4300,COLUMN(NHGIS!E$1))*$F2353,0)</f>
        <v>139</v>
      </c>
      <c r="K2353">
        <f>ROUND(VLOOKUP($C2353,NHGIS!$A$2:$H$4300,COLUMN(NHGIS!F$1))*$F2353,0)</f>
        <v>71</v>
      </c>
      <c r="L2353">
        <f>ROUND(VLOOKUP($C2353,NHGIS!$A$2:$H$4300,COLUMN(NHGIS!G$1))*$F2353,0)</f>
        <v>26</v>
      </c>
      <c r="M2353">
        <f>ROUND(VLOOKUP($C2353,NHGIS!$A$2:$H$4300,COLUMN(NHGIS!H$1))*$F2353,0)</f>
        <v>32</v>
      </c>
    </row>
    <row r="2354" spans="1:13" x14ac:dyDescent="0.2">
      <c r="A2354">
        <v>1</v>
      </c>
      <c r="B2354" t="s">
        <v>17</v>
      </c>
      <c r="C2354">
        <v>2358</v>
      </c>
      <c r="D2354">
        <f>SUMIFS('MPO Data'!D:D,'MPO Data'!C:C,TAZ!C2354)</f>
        <v>271</v>
      </c>
      <c r="E2354">
        <f>SUMIFS(NHGIS!B:B,NHGIS!A:A,TAZ!C2354)</f>
        <v>357</v>
      </c>
      <c r="F2354">
        <f t="shared" si="72"/>
        <v>271</v>
      </c>
      <c r="G2354">
        <f t="shared" si="73"/>
        <v>183</v>
      </c>
      <c r="H2354">
        <f>ROUND(VLOOKUP($C2354,NHGIS!$A$2:$H$4300,COLUMN(NHGIS!C$1))*F2354,0)</f>
        <v>88</v>
      </c>
      <c r="I2354">
        <f>ROUND(VLOOKUP($C2354,NHGIS!$A$2:$H$4300,COLUMN(NHGIS!D$1))*$F2354,0)</f>
        <v>25</v>
      </c>
      <c r="J2354">
        <f>ROUND(VLOOKUP($C2354,NHGIS!$A$2:$H$4300,COLUMN(NHGIS!E$1))*$F2354,0)</f>
        <v>11</v>
      </c>
      <c r="K2354">
        <f>ROUND(VLOOKUP($C2354,NHGIS!$A$2:$H$4300,COLUMN(NHGIS!F$1))*$F2354,0)</f>
        <v>34</v>
      </c>
      <c r="L2354">
        <f>ROUND(VLOOKUP($C2354,NHGIS!$A$2:$H$4300,COLUMN(NHGIS!G$1))*$F2354,0)</f>
        <v>55</v>
      </c>
      <c r="M2354">
        <f>ROUND(VLOOKUP($C2354,NHGIS!$A$2:$H$4300,COLUMN(NHGIS!H$1))*$F2354,0)</f>
        <v>145</v>
      </c>
    </row>
    <row r="2355" spans="1:13" x14ac:dyDescent="0.2">
      <c r="A2355">
        <v>1</v>
      </c>
      <c r="B2355" t="s">
        <v>17</v>
      </c>
      <c r="C2355">
        <v>2359</v>
      </c>
      <c r="D2355">
        <f>SUMIFS('MPO Data'!D:D,'MPO Data'!C:C,TAZ!C2355)</f>
        <v>328</v>
      </c>
      <c r="E2355">
        <f>SUMIFS(NHGIS!B:B,NHGIS!A:A,TAZ!C2355)</f>
        <v>353</v>
      </c>
      <c r="F2355">
        <f t="shared" si="72"/>
        <v>328</v>
      </c>
      <c r="G2355">
        <f t="shared" si="73"/>
        <v>190</v>
      </c>
      <c r="H2355">
        <f>ROUND(VLOOKUP($C2355,NHGIS!$A$2:$H$4300,COLUMN(NHGIS!C$1))*F2355,0)</f>
        <v>138</v>
      </c>
      <c r="I2355">
        <f>ROUND(VLOOKUP($C2355,NHGIS!$A$2:$H$4300,COLUMN(NHGIS!D$1))*$F2355,0)</f>
        <v>41</v>
      </c>
      <c r="J2355">
        <f>ROUND(VLOOKUP($C2355,NHGIS!$A$2:$H$4300,COLUMN(NHGIS!E$1))*$F2355,0)</f>
        <v>61</v>
      </c>
      <c r="K2355">
        <f>ROUND(VLOOKUP($C2355,NHGIS!$A$2:$H$4300,COLUMN(NHGIS!F$1))*$F2355,0)</f>
        <v>37</v>
      </c>
      <c r="L2355">
        <f>ROUND(VLOOKUP($C2355,NHGIS!$A$2:$H$4300,COLUMN(NHGIS!G$1))*$F2355,0)</f>
        <v>19</v>
      </c>
      <c r="M2355">
        <f>ROUND(VLOOKUP($C2355,NHGIS!$A$2:$H$4300,COLUMN(NHGIS!H$1))*$F2355,0)</f>
        <v>170</v>
      </c>
    </row>
    <row r="2356" spans="1:13" x14ac:dyDescent="0.2">
      <c r="A2356">
        <v>1</v>
      </c>
      <c r="B2356" t="s">
        <v>17</v>
      </c>
      <c r="C2356">
        <v>2360</v>
      </c>
      <c r="D2356">
        <f>SUMIFS('MPO Data'!D:D,'MPO Data'!C:C,TAZ!C2356)</f>
        <v>424</v>
      </c>
      <c r="E2356">
        <f>SUMIFS(NHGIS!B:B,NHGIS!A:A,TAZ!C2356)</f>
        <v>328</v>
      </c>
      <c r="F2356">
        <f t="shared" si="72"/>
        <v>424</v>
      </c>
      <c r="G2356">
        <f t="shared" si="73"/>
        <v>261</v>
      </c>
      <c r="H2356">
        <f>ROUND(VLOOKUP($C2356,NHGIS!$A$2:$H$4300,COLUMN(NHGIS!C$1))*F2356,0)</f>
        <v>163</v>
      </c>
      <c r="I2356">
        <f>ROUND(VLOOKUP($C2356,NHGIS!$A$2:$H$4300,COLUMN(NHGIS!D$1))*$F2356,0)</f>
        <v>27</v>
      </c>
      <c r="J2356">
        <f>ROUND(VLOOKUP($C2356,NHGIS!$A$2:$H$4300,COLUMN(NHGIS!E$1))*$F2356,0)</f>
        <v>105</v>
      </c>
      <c r="K2356">
        <f>ROUND(VLOOKUP($C2356,NHGIS!$A$2:$H$4300,COLUMN(NHGIS!F$1))*$F2356,0)</f>
        <v>69</v>
      </c>
      <c r="L2356">
        <f>ROUND(VLOOKUP($C2356,NHGIS!$A$2:$H$4300,COLUMN(NHGIS!G$1))*$F2356,0)</f>
        <v>57</v>
      </c>
      <c r="M2356">
        <f>ROUND(VLOOKUP($C2356,NHGIS!$A$2:$H$4300,COLUMN(NHGIS!H$1))*$F2356,0)</f>
        <v>167</v>
      </c>
    </row>
    <row r="2357" spans="1:13" x14ac:dyDescent="0.2">
      <c r="A2357">
        <v>1</v>
      </c>
      <c r="B2357" t="s">
        <v>17</v>
      </c>
      <c r="C2357">
        <v>2361</v>
      </c>
      <c r="D2357">
        <f>SUMIFS('MPO Data'!D:D,'MPO Data'!C:C,TAZ!C2357)</f>
        <v>277</v>
      </c>
      <c r="E2357">
        <f>SUMIFS(NHGIS!B:B,NHGIS!A:A,TAZ!C2357)</f>
        <v>232</v>
      </c>
      <c r="F2357">
        <f t="shared" si="72"/>
        <v>277</v>
      </c>
      <c r="G2357">
        <f t="shared" si="73"/>
        <v>211</v>
      </c>
      <c r="H2357">
        <f>ROUND(VLOOKUP($C2357,NHGIS!$A$2:$H$4300,COLUMN(NHGIS!C$1))*F2357,0)</f>
        <v>66</v>
      </c>
      <c r="I2357">
        <f>ROUND(VLOOKUP($C2357,NHGIS!$A$2:$H$4300,COLUMN(NHGIS!D$1))*$F2357,0)</f>
        <v>0</v>
      </c>
      <c r="J2357">
        <f>ROUND(VLOOKUP($C2357,NHGIS!$A$2:$H$4300,COLUMN(NHGIS!E$1))*$F2357,0)</f>
        <v>43</v>
      </c>
      <c r="K2357">
        <f>ROUND(VLOOKUP($C2357,NHGIS!$A$2:$H$4300,COLUMN(NHGIS!F$1))*$F2357,0)</f>
        <v>41</v>
      </c>
      <c r="L2357">
        <f>ROUND(VLOOKUP($C2357,NHGIS!$A$2:$H$4300,COLUMN(NHGIS!G$1))*$F2357,0)</f>
        <v>8</v>
      </c>
      <c r="M2357">
        <f>ROUND(VLOOKUP($C2357,NHGIS!$A$2:$H$4300,COLUMN(NHGIS!H$1))*$F2357,0)</f>
        <v>185</v>
      </c>
    </row>
    <row r="2358" spans="1:13" x14ac:dyDescent="0.2">
      <c r="A2358">
        <v>1</v>
      </c>
      <c r="B2358" t="s">
        <v>17</v>
      </c>
      <c r="C2358">
        <v>2362</v>
      </c>
      <c r="D2358">
        <f>SUMIFS('MPO Data'!D:D,'MPO Data'!C:C,TAZ!C2358)</f>
        <v>456</v>
      </c>
      <c r="E2358">
        <f>SUMIFS(NHGIS!B:B,NHGIS!A:A,TAZ!C2358)</f>
        <v>464</v>
      </c>
      <c r="F2358">
        <f t="shared" si="72"/>
        <v>456</v>
      </c>
      <c r="G2358">
        <f t="shared" si="73"/>
        <v>341</v>
      </c>
      <c r="H2358">
        <f>ROUND(VLOOKUP($C2358,NHGIS!$A$2:$H$4300,COLUMN(NHGIS!C$1))*F2358,0)</f>
        <v>115</v>
      </c>
      <c r="I2358">
        <f>ROUND(VLOOKUP($C2358,NHGIS!$A$2:$H$4300,COLUMN(NHGIS!D$1))*$F2358,0)</f>
        <v>33</v>
      </c>
      <c r="J2358">
        <f>ROUND(VLOOKUP($C2358,NHGIS!$A$2:$H$4300,COLUMN(NHGIS!E$1))*$F2358,0)</f>
        <v>9</v>
      </c>
      <c r="K2358">
        <f>ROUND(VLOOKUP($C2358,NHGIS!$A$2:$H$4300,COLUMN(NHGIS!F$1))*$F2358,0)</f>
        <v>29</v>
      </c>
      <c r="L2358">
        <f>ROUND(VLOOKUP($C2358,NHGIS!$A$2:$H$4300,COLUMN(NHGIS!G$1))*$F2358,0)</f>
        <v>111</v>
      </c>
      <c r="M2358">
        <f>ROUND(VLOOKUP($C2358,NHGIS!$A$2:$H$4300,COLUMN(NHGIS!H$1))*$F2358,0)</f>
        <v>273</v>
      </c>
    </row>
    <row r="2359" spans="1:13" x14ac:dyDescent="0.2">
      <c r="A2359">
        <v>1</v>
      </c>
      <c r="B2359" t="s">
        <v>17</v>
      </c>
      <c r="C2359">
        <v>2363</v>
      </c>
      <c r="D2359">
        <f>SUMIFS('MPO Data'!D:D,'MPO Data'!C:C,TAZ!C2359)</f>
        <v>288</v>
      </c>
      <c r="E2359">
        <f>SUMIFS(NHGIS!B:B,NHGIS!A:A,TAZ!C2359)</f>
        <v>146</v>
      </c>
      <c r="F2359">
        <f t="shared" si="72"/>
        <v>288</v>
      </c>
      <c r="G2359">
        <f t="shared" si="73"/>
        <v>166</v>
      </c>
      <c r="H2359">
        <f>ROUND(VLOOKUP($C2359,NHGIS!$A$2:$H$4300,COLUMN(NHGIS!C$1))*F2359,0)</f>
        <v>122</v>
      </c>
      <c r="I2359">
        <f>ROUND(VLOOKUP($C2359,NHGIS!$A$2:$H$4300,COLUMN(NHGIS!D$1))*$F2359,0)</f>
        <v>16</v>
      </c>
      <c r="J2359">
        <f>ROUND(VLOOKUP($C2359,NHGIS!$A$2:$H$4300,COLUMN(NHGIS!E$1))*$F2359,0)</f>
        <v>39</v>
      </c>
      <c r="K2359">
        <f>ROUND(VLOOKUP($C2359,NHGIS!$A$2:$H$4300,COLUMN(NHGIS!F$1))*$F2359,0)</f>
        <v>21</v>
      </c>
      <c r="L2359">
        <f>ROUND(VLOOKUP($C2359,NHGIS!$A$2:$H$4300,COLUMN(NHGIS!G$1))*$F2359,0)</f>
        <v>26</v>
      </c>
      <c r="M2359">
        <f>ROUND(VLOOKUP($C2359,NHGIS!$A$2:$H$4300,COLUMN(NHGIS!H$1))*$F2359,0)</f>
        <v>186</v>
      </c>
    </row>
    <row r="2360" spans="1:13" x14ac:dyDescent="0.2">
      <c r="A2360">
        <v>1</v>
      </c>
      <c r="B2360" t="s">
        <v>17</v>
      </c>
      <c r="C2360">
        <v>2364</v>
      </c>
      <c r="D2360">
        <f>SUMIFS('MPO Data'!D:D,'MPO Data'!C:C,TAZ!C2360)</f>
        <v>244</v>
      </c>
      <c r="E2360">
        <f>SUMIFS(NHGIS!B:B,NHGIS!A:A,TAZ!C2360)</f>
        <v>307</v>
      </c>
      <c r="F2360">
        <f t="shared" si="72"/>
        <v>244</v>
      </c>
      <c r="G2360">
        <f t="shared" si="73"/>
        <v>157</v>
      </c>
      <c r="H2360">
        <f>ROUND(VLOOKUP($C2360,NHGIS!$A$2:$H$4300,COLUMN(NHGIS!C$1))*F2360,0)</f>
        <v>87</v>
      </c>
      <c r="I2360">
        <f>ROUND(VLOOKUP($C2360,NHGIS!$A$2:$H$4300,COLUMN(NHGIS!D$1))*$F2360,0)</f>
        <v>58</v>
      </c>
      <c r="J2360">
        <f>ROUND(VLOOKUP($C2360,NHGIS!$A$2:$H$4300,COLUMN(NHGIS!E$1))*$F2360,0)</f>
        <v>42</v>
      </c>
      <c r="K2360">
        <f>ROUND(VLOOKUP($C2360,NHGIS!$A$2:$H$4300,COLUMN(NHGIS!F$1))*$F2360,0)</f>
        <v>76</v>
      </c>
      <c r="L2360">
        <f>ROUND(VLOOKUP($C2360,NHGIS!$A$2:$H$4300,COLUMN(NHGIS!G$1))*$F2360,0)</f>
        <v>12</v>
      </c>
      <c r="M2360">
        <f>ROUND(VLOOKUP($C2360,NHGIS!$A$2:$H$4300,COLUMN(NHGIS!H$1))*$F2360,0)</f>
        <v>56</v>
      </c>
    </row>
    <row r="2361" spans="1:13" x14ac:dyDescent="0.2">
      <c r="A2361">
        <v>1</v>
      </c>
      <c r="B2361" t="s">
        <v>17</v>
      </c>
      <c r="C2361">
        <v>2365</v>
      </c>
      <c r="D2361">
        <f>SUMIFS('MPO Data'!D:D,'MPO Data'!C:C,TAZ!C2361)</f>
        <v>311</v>
      </c>
      <c r="E2361">
        <f>SUMIFS(NHGIS!B:B,NHGIS!A:A,TAZ!C2361)</f>
        <v>287</v>
      </c>
      <c r="F2361">
        <f t="shared" si="72"/>
        <v>311</v>
      </c>
      <c r="G2361">
        <f t="shared" si="73"/>
        <v>231</v>
      </c>
      <c r="H2361">
        <f>ROUND(VLOOKUP($C2361,NHGIS!$A$2:$H$4300,COLUMN(NHGIS!C$1))*F2361,0)</f>
        <v>80</v>
      </c>
      <c r="I2361">
        <f>ROUND(VLOOKUP($C2361,NHGIS!$A$2:$H$4300,COLUMN(NHGIS!D$1))*$F2361,0)</f>
        <v>67</v>
      </c>
      <c r="J2361">
        <f>ROUND(VLOOKUP($C2361,NHGIS!$A$2:$H$4300,COLUMN(NHGIS!E$1))*$F2361,0)</f>
        <v>54</v>
      </c>
      <c r="K2361">
        <f>ROUND(VLOOKUP($C2361,NHGIS!$A$2:$H$4300,COLUMN(NHGIS!F$1))*$F2361,0)</f>
        <v>29</v>
      </c>
      <c r="L2361">
        <f>ROUND(VLOOKUP($C2361,NHGIS!$A$2:$H$4300,COLUMN(NHGIS!G$1))*$F2361,0)</f>
        <v>49</v>
      </c>
      <c r="M2361">
        <f>ROUND(VLOOKUP($C2361,NHGIS!$A$2:$H$4300,COLUMN(NHGIS!H$1))*$F2361,0)</f>
        <v>112</v>
      </c>
    </row>
    <row r="2362" spans="1:13" x14ac:dyDescent="0.2">
      <c r="A2362">
        <v>1</v>
      </c>
      <c r="B2362" t="s">
        <v>17</v>
      </c>
      <c r="C2362">
        <v>2366</v>
      </c>
      <c r="D2362">
        <f>SUMIFS('MPO Data'!D:D,'MPO Data'!C:C,TAZ!C2362)</f>
        <v>319</v>
      </c>
      <c r="E2362">
        <f>SUMIFS(NHGIS!B:B,NHGIS!A:A,TAZ!C2362)</f>
        <v>324</v>
      </c>
      <c r="F2362">
        <f t="shared" si="72"/>
        <v>319</v>
      </c>
      <c r="G2362">
        <f t="shared" si="73"/>
        <v>138</v>
      </c>
      <c r="H2362">
        <f>ROUND(VLOOKUP($C2362,NHGIS!$A$2:$H$4300,COLUMN(NHGIS!C$1))*F2362,0)</f>
        <v>181</v>
      </c>
      <c r="I2362">
        <f>ROUND(VLOOKUP($C2362,NHGIS!$A$2:$H$4300,COLUMN(NHGIS!D$1))*$F2362,0)</f>
        <v>54</v>
      </c>
      <c r="J2362">
        <f>ROUND(VLOOKUP($C2362,NHGIS!$A$2:$H$4300,COLUMN(NHGIS!E$1))*$F2362,0)</f>
        <v>91</v>
      </c>
      <c r="K2362">
        <f>ROUND(VLOOKUP($C2362,NHGIS!$A$2:$H$4300,COLUMN(NHGIS!F$1))*$F2362,0)</f>
        <v>53</v>
      </c>
      <c r="L2362">
        <f>ROUND(VLOOKUP($C2362,NHGIS!$A$2:$H$4300,COLUMN(NHGIS!G$1))*$F2362,0)</f>
        <v>85</v>
      </c>
      <c r="M2362">
        <f>ROUND(VLOOKUP($C2362,NHGIS!$A$2:$H$4300,COLUMN(NHGIS!H$1))*$F2362,0)</f>
        <v>36</v>
      </c>
    </row>
    <row r="2363" spans="1:13" x14ac:dyDescent="0.2">
      <c r="A2363">
        <v>1</v>
      </c>
      <c r="B2363" t="s">
        <v>17</v>
      </c>
      <c r="C2363">
        <v>2367</v>
      </c>
      <c r="D2363">
        <f>SUMIFS('MPO Data'!D:D,'MPO Data'!C:C,TAZ!C2363)</f>
        <v>336</v>
      </c>
      <c r="E2363">
        <f>SUMIFS(NHGIS!B:B,NHGIS!A:A,TAZ!C2363)</f>
        <v>390</v>
      </c>
      <c r="F2363">
        <f t="shared" si="72"/>
        <v>336</v>
      </c>
      <c r="G2363">
        <f t="shared" si="73"/>
        <v>229</v>
      </c>
      <c r="H2363">
        <f>ROUND(VLOOKUP($C2363,NHGIS!$A$2:$H$4300,COLUMN(NHGIS!C$1))*F2363,0)</f>
        <v>107</v>
      </c>
      <c r="I2363">
        <f>ROUND(VLOOKUP($C2363,NHGIS!$A$2:$H$4300,COLUMN(NHGIS!D$1))*$F2363,0)</f>
        <v>34</v>
      </c>
      <c r="J2363">
        <f>ROUND(VLOOKUP($C2363,NHGIS!$A$2:$H$4300,COLUMN(NHGIS!E$1))*$F2363,0)</f>
        <v>92</v>
      </c>
      <c r="K2363">
        <f>ROUND(VLOOKUP($C2363,NHGIS!$A$2:$H$4300,COLUMN(NHGIS!F$1))*$F2363,0)</f>
        <v>25</v>
      </c>
      <c r="L2363">
        <f>ROUND(VLOOKUP($C2363,NHGIS!$A$2:$H$4300,COLUMN(NHGIS!G$1))*$F2363,0)</f>
        <v>66</v>
      </c>
      <c r="M2363">
        <f>ROUND(VLOOKUP($C2363,NHGIS!$A$2:$H$4300,COLUMN(NHGIS!H$1))*$F2363,0)</f>
        <v>119</v>
      </c>
    </row>
    <row r="2364" spans="1:13" x14ac:dyDescent="0.2">
      <c r="A2364">
        <v>1</v>
      </c>
      <c r="B2364" t="s">
        <v>17</v>
      </c>
      <c r="C2364">
        <v>2368</v>
      </c>
      <c r="D2364">
        <f>SUMIFS('MPO Data'!D:D,'MPO Data'!C:C,TAZ!C2364)</f>
        <v>303</v>
      </c>
      <c r="E2364">
        <f>SUMIFS(NHGIS!B:B,NHGIS!A:A,TAZ!C2364)</f>
        <v>374</v>
      </c>
      <c r="F2364">
        <f t="shared" si="72"/>
        <v>303</v>
      </c>
      <c r="G2364">
        <f t="shared" si="73"/>
        <v>223</v>
      </c>
      <c r="H2364">
        <f>ROUND(VLOOKUP($C2364,NHGIS!$A$2:$H$4300,COLUMN(NHGIS!C$1))*F2364,0)</f>
        <v>80</v>
      </c>
      <c r="I2364">
        <f>ROUND(VLOOKUP($C2364,NHGIS!$A$2:$H$4300,COLUMN(NHGIS!D$1))*$F2364,0)</f>
        <v>72</v>
      </c>
      <c r="J2364">
        <f>ROUND(VLOOKUP($C2364,NHGIS!$A$2:$H$4300,COLUMN(NHGIS!E$1))*$F2364,0)</f>
        <v>70</v>
      </c>
      <c r="K2364">
        <f>ROUND(VLOOKUP($C2364,NHGIS!$A$2:$H$4300,COLUMN(NHGIS!F$1))*$F2364,0)</f>
        <v>93</v>
      </c>
      <c r="L2364">
        <f>ROUND(VLOOKUP($C2364,NHGIS!$A$2:$H$4300,COLUMN(NHGIS!G$1))*$F2364,0)</f>
        <v>5</v>
      </c>
      <c r="M2364">
        <f>ROUND(VLOOKUP($C2364,NHGIS!$A$2:$H$4300,COLUMN(NHGIS!H$1))*$F2364,0)</f>
        <v>63</v>
      </c>
    </row>
    <row r="2365" spans="1:13" x14ac:dyDescent="0.2">
      <c r="A2365">
        <v>1</v>
      </c>
      <c r="B2365" t="s">
        <v>17</v>
      </c>
      <c r="C2365">
        <v>2369</v>
      </c>
      <c r="D2365">
        <f>SUMIFS('MPO Data'!D:D,'MPO Data'!C:C,TAZ!C2365)</f>
        <v>428</v>
      </c>
      <c r="E2365">
        <f>SUMIFS(NHGIS!B:B,NHGIS!A:A,TAZ!C2365)</f>
        <v>490</v>
      </c>
      <c r="F2365">
        <f t="shared" si="72"/>
        <v>428</v>
      </c>
      <c r="G2365">
        <f t="shared" si="73"/>
        <v>209</v>
      </c>
      <c r="H2365">
        <f>ROUND(VLOOKUP($C2365,NHGIS!$A$2:$H$4300,COLUMN(NHGIS!C$1))*F2365,0)</f>
        <v>219</v>
      </c>
      <c r="I2365">
        <f>ROUND(VLOOKUP($C2365,NHGIS!$A$2:$H$4300,COLUMN(NHGIS!D$1))*$F2365,0)</f>
        <v>143</v>
      </c>
      <c r="J2365">
        <f>ROUND(VLOOKUP($C2365,NHGIS!$A$2:$H$4300,COLUMN(NHGIS!E$1))*$F2365,0)</f>
        <v>159</v>
      </c>
      <c r="K2365">
        <f>ROUND(VLOOKUP($C2365,NHGIS!$A$2:$H$4300,COLUMN(NHGIS!F$1))*$F2365,0)</f>
        <v>38</v>
      </c>
      <c r="L2365">
        <f>ROUND(VLOOKUP($C2365,NHGIS!$A$2:$H$4300,COLUMN(NHGIS!G$1))*$F2365,0)</f>
        <v>14</v>
      </c>
      <c r="M2365">
        <f>ROUND(VLOOKUP($C2365,NHGIS!$A$2:$H$4300,COLUMN(NHGIS!H$1))*$F2365,0)</f>
        <v>73</v>
      </c>
    </row>
    <row r="2366" spans="1:13" x14ac:dyDescent="0.2">
      <c r="A2366">
        <v>1</v>
      </c>
      <c r="B2366" t="s">
        <v>17</v>
      </c>
      <c r="C2366">
        <v>2370</v>
      </c>
      <c r="D2366">
        <f>SUMIFS('MPO Data'!D:D,'MPO Data'!C:C,TAZ!C2366)</f>
        <v>233</v>
      </c>
      <c r="E2366">
        <f>SUMIFS(NHGIS!B:B,NHGIS!A:A,TAZ!C2366)</f>
        <v>288</v>
      </c>
      <c r="F2366">
        <f t="shared" si="72"/>
        <v>233</v>
      </c>
      <c r="G2366">
        <f t="shared" si="73"/>
        <v>120</v>
      </c>
      <c r="H2366">
        <f>ROUND(VLOOKUP($C2366,NHGIS!$A$2:$H$4300,COLUMN(NHGIS!C$1))*F2366,0)</f>
        <v>113</v>
      </c>
      <c r="I2366">
        <f>ROUND(VLOOKUP($C2366,NHGIS!$A$2:$H$4300,COLUMN(NHGIS!D$1))*$F2366,0)</f>
        <v>83</v>
      </c>
      <c r="J2366">
        <f>ROUND(VLOOKUP($C2366,NHGIS!$A$2:$H$4300,COLUMN(NHGIS!E$1))*$F2366,0)</f>
        <v>76</v>
      </c>
      <c r="K2366">
        <f>ROUND(VLOOKUP($C2366,NHGIS!$A$2:$H$4300,COLUMN(NHGIS!F$1))*$F2366,0)</f>
        <v>15</v>
      </c>
      <c r="L2366">
        <f>ROUND(VLOOKUP($C2366,NHGIS!$A$2:$H$4300,COLUMN(NHGIS!G$1))*$F2366,0)</f>
        <v>23</v>
      </c>
      <c r="M2366">
        <f>ROUND(VLOOKUP($C2366,NHGIS!$A$2:$H$4300,COLUMN(NHGIS!H$1))*$F2366,0)</f>
        <v>36</v>
      </c>
    </row>
    <row r="2367" spans="1:13" x14ac:dyDescent="0.2">
      <c r="A2367">
        <v>1</v>
      </c>
      <c r="B2367" t="s">
        <v>17</v>
      </c>
      <c r="C2367">
        <v>2371</v>
      </c>
      <c r="D2367">
        <f>SUMIFS('MPO Data'!D:D,'MPO Data'!C:C,TAZ!C2367)</f>
        <v>451</v>
      </c>
      <c r="E2367">
        <f>SUMIFS(NHGIS!B:B,NHGIS!A:A,TAZ!C2367)</f>
        <v>388</v>
      </c>
      <c r="F2367">
        <f t="shared" si="72"/>
        <v>451</v>
      </c>
      <c r="G2367">
        <f t="shared" si="73"/>
        <v>228</v>
      </c>
      <c r="H2367">
        <f>ROUND(VLOOKUP($C2367,NHGIS!$A$2:$H$4300,COLUMN(NHGIS!C$1))*F2367,0)</f>
        <v>223</v>
      </c>
      <c r="I2367">
        <f>ROUND(VLOOKUP($C2367,NHGIS!$A$2:$H$4300,COLUMN(NHGIS!D$1))*$F2367,0)</f>
        <v>66</v>
      </c>
      <c r="J2367">
        <f>ROUND(VLOOKUP($C2367,NHGIS!$A$2:$H$4300,COLUMN(NHGIS!E$1))*$F2367,0)</f>
        <v>196</v>
      </c>
      <c r="K2367">
        <f>ROUND(VLOOKUP($C2367,NHGIS!$A$2:$H$4300,COLUMN(NHGIS!F$1))*$F2367,0)</f>
        <v>71</v>
      </c>
      <c r="L2367">
        <f>ROUND(VLOOKUP($C2367,NHGIS!$A$2:$H$4300,COLUMN(NHGIS!G$1))*$F2367,0)</f>
        <v>71</v>
      </c>
      <c r="M2367">
        <f>ROUND(VLOOKUP($C2367,NHGIS!$A$2:$H$4300,COLUMN(NHGIS!H$1))*$F2367,0)</f>
        <v>46</v>
      </c>
    </row>
    <row r="2368" spans="1:13" x14ac:dyDescent="0.2">
      <c r="A2368">
        <v>1</v>
      </c>
      <c r="B2368" t="s">
        <v>17</v>
      </c>
      <c r="C2368">
        <v>2372</v>
      </c>
      <c r="D2368">
        <f>SUMIFS('MPO Data'!D:D,'MPO Data'!C:C,TAZ!C2368)</f>
        <v>115</v>
      </c>
      <c r="E2368">
        <f>SUMIFS(NHGIS!B:B,NHGIS!A:A,TAZ!C2368)</f>
        <v>475</v>
      </c>
      <c r="F2368">
        <f t="shared" si="72"/>
        <v>115</v>
      </c>
      <c r="G2368">
        <f t="shared" si="73"/>
        <v>70</v>
      </c>
      <c r="H2368">
        <f>ROUND(VLOOKUP($C2368,NHGIS!$A$2:$H$4300,COLUMN(NHGIS!C$1))*F2368,0)</f>
        <v>45</v>
      </c>
      <c r="I2368">
        <f>ROUND(VLOOKUP($C2368,NHGIS!$A$2:$H$4300,COLUMN(NHGIS!D$1))*$F2368,0)</f>
        <v>70</v>
      </c>
      <c r="J2368">
        <f>ROUND(VLOOKUP($C2368,NHGIS!$A$2:$H$4300,COLUMN(NHGIS!E$1))*$F2368,0)</f>
        <v>20</v>
      </c>
      <c r="K2368">
        <f>ROUND(VLOOKUP($C2368,NHGIS!$A$2:$H$4300,COLUMN(NHGIS!F$1))*$F2368,0)</f>
        <v>20</v>
      </c>
      <c r="L2368">
        <f>ROUND(VLOOKUP($C2368,NHGIS!$A$2:$H$4300,COLUMN(NHGIS!G$1))*$F2368,0)</f>
        <v>1</v>
      </c>
      <c r="M2368">
        <f>ROUND(VLOOKUP($C2368,NHGIS!$A$2:$H$4300,COLUMN(NHGIS!H$1))*$F2368,0)</f>
        <v>3</v>
      </c>
    </row>
    <row r="2369" spans="1:13" x14ac:dyDescent="0.2">
      <c r="A2369">
        <v>1</v>
      </c>
      <c r="B2369" t="s">
        <v>17</v>
      </c>
      <c r="C2369">
        <v>2373</v>
      </c>
      <c r="D2369">
        <f>SUMIFS('MPO Data'!D:D,'MPO Data'!C:C,TAZ!C2369)</f>
        <v>633</v>
      </c>
      <c r="E2369">
        <f>SUMIFS(NHGIS!B:B,NHGIS!A:A,TAZ!C2369)</f>
        <v>728</v>
      </c>
      <c r="F2369">
        <f t="shared" si="72"/>
        <v>633</v>
      </c>
      <c r="G2369">
        <f t="shared" si="73"/>
        <v>345</v>
      </c>
      <c r="H2369">
        <f>ROUND(VLOOKUP($C2369,NHGIS!$A$2:$H$4300,COLUMN(NHGIS!C$1))*F2369,0)</f>
        <v>288</v>
      </c>
      <c r="I2369">
        <f>ROUND(VLOOKUP($C2369,NHGIS!$A$2:$H$4300,COLUMN(NHGIS!D$1))*$F2369,0)</f>
        <v>336</v>
      </c>
      <c r="J2369">
        <f>ROUND(VLOOKUP($C2369,NHGIS!$A$2:$H$4300,COLUMN(NHGIS!E$1))*$F2369,0)</f>
        <v>129</v>
      </c>
      <c r="K2369">
        <f>ROUND(VLOOKUP($C2369,NHGIS!$A$2:$H$4300,COLUMN(NHGIS!F$1))*$F2369,0)</f>
        <v>87</v>
      </c>
      <c r="L2369">
        <f>ROUND(VLOOKUP($C2369,NHGIS!$A$2:$H$4300,COLUMN(NHGIS!G$1))*$F2369,0)</f>
        <v>8</v>
      </c>
      <c r="M2369">
        <f>ROUND(VLOOKUP($C2369,NHGIS!$A$2:$H$4300,COLUMN(NHGIS!H$1))*$F2369,0)</f>
        <v>73</v>
      </c>
    </row>
    <row r="2370" spans="1:13" x14ac:dyDescent="0.2">
      <c r="A2370">
        <v>1</v>
      </c>
      <c r="B2370" t="s">
        <v>17</v>
      </c>
      <c r="C2370">
        <v>2374</v>
      </c>
      <c r="D2370">
        <f>SUMIFS('MPO Data'!D:D,'MPO Data'!C:C,TAZ!C2370)</f>
        <v>625</v>
      </c>
      <c r="E2370">
        <f>SUMIFS(NHGIS!B:B,NHGIS!A:A,TAZ!C2370)</f>
        <v>622</v>
      </c>
      <c r="F2370">
        <f t="shared" si="72"/>
        <v>625</v>
      </c>
      <c r="G2370">
        <f t="shared" si="73"/>
        <v>510</v>
      </c>
      <c r="H2370">
        <f>ROUND(VLOOKUP($C2370,NHGIS!$A$2:$H$4300,COLUMN(NHGIS!C$1))*F2370,0)</f>
        <v>115</v>
      </c>
      <c r="I2370">
        <f>ROUND(VLOOKUP($C2370,NHGIS!$A$2:$H$4300,COLUMN(NHGIS!D$1))*$F2370,0)</f>
        <v>83</v>
      </c>
      <c r="J2370">
        <f>ROUND(VLOOKUP($C2370,NHGIS!$A$2:$H$4300,COLUMN(NHGIS!E$1))*$F2370,0)</f>
        <v>59</v>
      </c>
      <c r="K2370">
        <f>ROUND(VLOOKUP($C2370,NHGIS!$A$2:$H$4300,COLUMN(NHGIS!F$1))*$F2370,0)</f>
        <v>158</v>
      </c>
      <c r="L2370">
        <f>ROUND(VLOOKUP($C2370,NHGIS!$A$2:$H$4300,COLUMN(NHGIS!G$1))*$F2370,0)</f>
        <v>44</v>
      </c>
      <c r="M2370">
        <f>ROUND(VLOOKUP($C2370,NHGIS!$A$2:$H$4300,COLUMN(NHGIS!H$1))*$F2370,0)</f>
        <v>280</v>
      </c>
    </row>
    <row r="2371" spans="1:13" x14ac:dyDescent="0.2">
      <c r="A2371">
        <v>1</v>
      </c>
      <c r="B2371" t="s">
        <v>17</v>
      </c>
      <c r="C2371">
        <v>2375</v>
      </c>
      <c r="D2371">
        <f>SUMIFS('MPO Data'!D:D,'MPO Data'!C:C,TAZ!C2371)</f>
        <v>1286</v>
      </c>
      <c r="E2371">
        <f>SUMIFS(NHGIS!B:B,NHGIS!A:A,TAZ!C2371)</f>
        <v>1335</v>
      </c>
      <c r="F2371">
        <f t="shared" ref="F2371:F2434" si="74">D2371</f>
        <v>1286</v>
      </c>
      <c r="G2371">
        <f t="shared" ref="G2371:G2434" si="75">F2371-H2371</f>
        <v>1012</v>
      </c>
      <c r="H2371">
        <f>ROUND(VLOOKUP($C2371,NHGIS!$A$2:$H$4300,COLUMN(NHGIS!C$1))*F2371,0)</f>
        <v>274</v>
      </c>
      <c r="I2371">
        <f>ROUND(VLOOKUP($C2371,NHGIS!$A$2:$H$4300,COLUMN(NHGIS!D$1))*$F2371,0)</f>
        <v>82</v>
      </c>
      <c r="J2371">
        <f>ROUND(VLOOKUP($C2371,NHGIS!$A$2:$H$4300,COLUMN(NHGIS!E$1))*$F2371,0)</f>
        <v>129</v>
      </c>
      <c r="K2371">
        <f>ROUND(VLOOKUP($C2371,NHGIS!$A$2:$H$4300,COLUMN(NHGIS!F$1))*$F2371,0)</f>
        <v>328</v>
      </c>
      <c r="L2371">
        <f>ROUND(VLOOKUP($C2371,NHGIS!$A$2:$H$4300,COLUMN(NHGIS!G$1))*$F2371,0)</f>
        <v>78</v>
      </c>
      <c r="M2371">
        <f>ROUND(VLOOKUP($C2371,NHGIS!$A$2:$H$4300,COLUMN(NHGIS!H$1))*$F2371,0)</f>
        <v>669</v>
      </c>
    </row>
    <row r="2372" spans="1:13" x14ac:dyDescent="0.2">
      <c r="A2372">
        <v>1</v>
      </c>
      <c r="B2372" t="s">
        <v>17</v>
      </c>
      <c r="C2372">
        <v>2376</v>
      </c>
      <c r="D2372">
        <f>SUMIFS('MPO Data'!D:D,'MPO Data'!C:C,TAZ!C2372)</f>
        <v>441</v>
      </c>
      <c r="E2372">
        <f>SUMIFS(NHGIS!B:B,NHGIS!A:A,TAZ!C2372)</f>
        <v>565</v>
      </c>
      <c r="F2372">
        <f t="shared" si="74"/>
        <v>441</v>
      </c>
      <c r="G2372">
        <f t="shared" si="75"/>
        <v>191</v>
      </c>
      <c r="H2372">
        <f>ROUND(VLOOKUP($C2372,NHGIS!$A$2:$H$4300,COLUMN(NHGIS!C$1))*F2372,0)</f>
        <v>250</v>
      </c>
      <c r="I2372">
        <f>ROUND(VLOOKUP($C2372,NHGIS!$A$2:$H$4300,COLUMN(NHGIS!D$1))*$F2372,0)</f>
        <v>199</v>
      </c>
      <c r="J2372">
        <f>ROUND(VLOOKUP($C2372,NHGIS!$A$2:$H$4300,COLUMN(NHGIS!E$1))*$F2372,0)</f>
        <v>119</v>
      </c>
      <c r="K2372">
        <f>ROUND(VLOOKUP($C2372,NHGIS!$A$2:$H$4300,COLUMN(NHGIS!F$1))*$F2372,0)</f>
        <v>27</v>
      </c>
      <c r="L2372">
        <f>ROUND(VLOOKUP($C2372,NHGIS!$A$2:$H$4300,COLUMN(NHGIS!G$1))*$F2372,0)</f>
        <v>4</v>
      </c>
      <c r="M2372">
        <f>ROUND(VLOOKUP($C2372,NHGIS!$A$2:$H$4300,COLUMN(NHGIS!H$1))*$F2372,0)</f>
        <v>93</v>
      </c>
    </row>
    <row r="2373" spans="1:13" x14ac:dyDescent="0.2">
      <c r="A2373">
        <v>1</v>
      </c>
      <c r="B2373" t="s">
        <v>17</v>
      </c>
      <c r="C2373">
        <v>2377</v>
      </c>
      <c r="D2373">
        <f>SUMIFS('MPO Data'!D:D,'MPO Data'!C:C,TAZ!C2373)</f>
        <v>432</v>
      </c>
      <c r="E2373">
        <f>SUMIFS(NHGIS!B:B,NHGIS!A:A,TAZ!C2373)</f>
        <v>364</v>
      </c>
      <c r="F2373">
        <f t="shared" si="74"/>
        <v>432</v>
      </c>
      <c r="G2373">
        <f t="shared" si="75"/>
        <v>267</v>
      </c>
      <c r="H2373">
        <f>ROUND(VLOOKUP($C2373,NHGIS!$A$2:$H$4300,COLUMN(NHGIS!C$1))*F2373,0)</f>
        <v>165</v>
      </c>
      <c r="I2373">
        <f>ROUND(VLOOKUP($C2373,NHGIS!$A$2:$H$4300,COLUMN(NHGIS!D$1))*$F2373,0)</f>
        <v>150</v>
      </c>
      <c r="J2373">
        <f>ROUND(VLOOKUP($C2373,NHGIS!$A$2:$H$4300,COLUMN(NHGIS!E$1))*$F2373,0)</f>
        <v>113</v>
      </c>
      <c r="K2373">
        <f>ROUND(VLOOKUP($C2373,NHGIS!$A$2:$H$4300,COLUMN(NHGIS!F$1))*$F2373,0)</f>
        <v>89</v>
      </c>
      <c r="L2373">
        <f>ROUND(VLOOKUP($C2373,NHGIS!$A$2:$H$4300,COLUMN(NHGIS!G$1))*$F2373,0)</f>
        <v>14</v>
      </c>
      <c r="M2373">
        <f>ROUND(VLOOKUP($C2373,NHGIS!$A$2:$H$4300,COLUMN(NHGIS!H$1))*$F2373,0)</f>
        <v>66</v>
      </c>
    </row>
    <row r="2374" spans="1:13" x14ac:dyDescent="0.2">
      <c r="A2374">
        <v>1</v>
      </c>
      <c r="B2374" t="s">
        <v>17</v>
      </c>
      <c r="C2374">
        <v>2378</v>
      </c>
      <c r="D2374">
        <f>SUMIFS('MPO Data'!D:D,'MPO Data'!C:C,TAZ!C2374)</f>
        <v>368</v>
      </c>
      <c r="E2374">
        <f>SUMIFS(NHGIS!B:B,NHGIS!A:A,TAZ!C2374)</f>
        <v>366</v>
      </c>
      <c r="F2374">
        <f t="shared" si="74"/>
        <v>368</v>
      </c>
      <c r="G2374">
        <f t="shared" si="75"/>
        <v>142</v>
      </c>
      <c r="H2374">
        <f>ROUND(VLOOKUP($C2374,NHGIS!$A$2:$H$4300,COLUMN(NHGIS!C$1))*F2374,0)</f>
        <v>226</v>
      </c>
      <c r="I2374">
        <f>ROUND(VLOOKUP($C2374,NHGIS!$A$2:$H$4300,COLUMN(NHGIS!D$1))*$F2374,0)</f>
        <v>123</v>
      </c>
      <c r="J2374">
        <f>ROUND(VLOOKUP($C2374,NHGIS!$A$2:$H$4300,COLUMN(NHGIS!E$1))*$F2374,0)</f>
        <v>112</v>
      </c>
      <c r="K2374">
        <f>ROUND(VLOOKUP($C2374,NHGIS!$A$2:$H$4300,COLUMN(NHGIS!F$1))*$F2374,0)</f>
        <v>62</v>
      </c>
      <c r="L2374">
        <f>ROUND(VLOOKUP($C2374,NHGIS!$A$2:$H$4300,COLUMN(NHGIS!G$1))*$F2374,0)</f>
        <v>48</v>
      </c>
      <c r="M2374">
        <f>ROUND(VLOOKUP($C2374,NHGIS!$A$2:$H$4300,COLUMN(NHGIS!H$1))*$F2374,0)</f>
        <v>23</v>
      </c>
    </row>
    <row r="2375" spans="1:13" x14ac:dyDescent="0.2">
      <c r="A2375">
        <v>1</v>
      </c>
      <c r="B2375" t="s">
        <v>17</v>
      </c>
      <c r="C2375">
        <v>2379</v>
      </c>
      <c r="D2375">
        <f>SUMIFS('MPO Data'!D:D,'MPO Data'!C:C,TAZ!C2375)</f>
        <v>227</v>
      </c>
      <c r="E2375">
        <f>SUMIFS(NHGIS!B:B,NHGIS!A:A,TAZ!C2375)</f>
        <v>313</v>
      </c>
      <c r="F2375">
        <f t="shared" si="74"/>
        <v>227</v>
      </c>
      <c r="G2375">
        <f t="shared" si="75"/>
        <v>128</v>
      </c>
      <c r="H2375">
        <f>ROUND(VLOOKUP($C2375,NHGIS!$A$2:$H$4300,COLUMN(NHGIS!C$1))*F2375,0)</f>
        <v>99</v>
      </c>
      <c r="I2375">
        <f>ROUND(VLOOKUP($C2375,NHGIS!$A$2:$H$4300,COLUMN(NHGIS!D$1))*$F2375,0)</f>
        <v>17</v>
      </c>
      <c r="J2375">
        <f>ROUND(VLOOKUP($C2375,NHGIS!$A$2:$H$4300,COLUMN(NHGIS!E$1))*$F2375,0)</f>
        <v>68</v>
      </c>
      <c r="K2375">
        <f>ROUND(VLOOKUP($C2375,NHGIS!$A$2:$H$4300,COLUMN(NHGIS!F$1))*$F2375,0)</f>
        <v>88</v>
      </c>
      <c r="L2375">
        <f>ROUND(VLOOKUP($C2375,NHGIS!$A$2:$H$4300,COLUMN(NHGIS!G$1))*$F2375,0)</f>
        <v>29</v>
      </c>
      <c r="M2375">
        <f>ROUND(VLOOKUP($C2375,NHGIS!$A$2:$H$4300,COLUMN(NHGIS!H$1))*$F2375,0)</f>
        <v>25</v>
      </c>
    </row>
    <row r="2376" spans="1:13" x14ac:dyDescent="0.2">
      <c r="A2376">
        <v>1</v>
      </c>
      <c r="B2376" t="s">
        <v>17</v>
      </c>
      <c r="C2376">
        <v>2380</v>
      </c>
      <c r="D2376">
        <f>SUMIFS('MPO Data'!D:D,'MPO Data'!C:C,TAZ!C2376)</f>
        <v>409</v>
      </c>
      <c r="E2376">
        <f>SUMIFS(NHGIS!B:B,NHGIS!A:A,TAZ!C2376)</f>
        <v>545</v>
      </c>
      <c r="F2376">
        <f t="shared" si="74"/>
        <v>409</v>
      </c>
      <c r="G2376">
        <f t="shared" si="75"/>
        <v>377</v>
      </c>
      <c r="H2376">
        <f>ROUND(VLOOKUP($C2376,NHGIS!$A$2:$H$4300,COLUMN(NHGIS!C$1))*F2376,0)</f>
        <v>32</v>
      </c>
      <c r="I2376">
        <f>ROUND(VLOOKUP($C2376,NHGIS!$A$2:$H$4300,COLUMN(NHGIS!D$1))*$F2376,0)</f>
        <v>49</v>
      </c>
      <c r="J2376">
        <f>ROUND(VLOOKUP($C2376,NHGIS!$A$2:$H$4300,COLUMN(NHGIS!E$1))*$F2376,0)</f>
        <v>43</v>
      </c>
      <c r="K2376">
        <f>ROUND(VLOOKUP($C2376,NHGIS!$A$2:$H$4300,COLUMN(NHGIS!F$1))*$F2376,0)</f>
        <v>89</v>
      </c>
      <c r="L2376">
        <f>ROUND(VLOOKUP($C2376,NHGIS!$A$2:$H$4300,COLUMN(NHGIS!G$1))*$F2376,0)</f>
        <v>73</v>
      </c>
      <c r="M2376">
        <f>ROUND(VLOOKUP($C2376,NHGIS!$A$2:$H$4300,COLUMN(NHGIS!H$1))*$F2376,0)</f>
        <v>156</v>
      </c>
    </row>
    <row r="2377" spans="1:13" x14ac:dyDescent="0.2">
      <c r="A2377">
        <v>1</v>
      </c>
      <c r="B2377" t="s">
        <v>17</v>
      </c>
      <c r="C2377">
        <v>2381</v>
      </c>
      <c r="D2377">
        <f>SUMIFS('MPO Data'!D:D,'MPO Data'!C:C,TAZ!C2377)</f>
        <v>228</v>
      </c>
      <c r="E2377">
        <f>SUMIFS(NHGIS!B:B,NHGIS!A:A,TAZ!C2377)</f>
        <v>298</v>
      </c>
      <c r="F2377">
        <f t="shared" si="74"/>
        <v>228</v>
      </c>
      <c r="G2377">
        <f t="shared" si="75"/>
        <v>89</v>
      </c>
      <c r="H2377">
        <f>ROUND(VLOOKUP($C2377,NHGIS!$A$2:$H$4300,COLUMN(NHGIS!C$1))*F2377,0)</f>
        <v>139</v>
      </c>
      <c r="I2377">
        <f>ROUND(VLOOKUP($C2377,NHGIS!$A$2:$H$4300,COLUMN(NHGIS!D$1))*$F2377,0)</f>
        <v>64</v>
      </c>
      <c r="J2377">
        <f>ROUND(VLOOKUP($C2377,NHGIS!$A$2:$H$4300,COLUMN(NHGIS!E$1))*$F2377,0)</f>
        <v>66</v>
      </c>
      <c r="K2377">
        <f>ROUND(VLOOKUP($C2377,NHGIS!$A$2:$H$4300,COLUMN(NHGIS!F$1))*$F2377,0)</f>
        <v>26</v>
      </c>
      <c r="L2377">
        <f>ROUND(VLOOKUP($C2377,NHGIS!$A$2:$H$4300,COLUMN(NHGIS!G$1))*$F2377,0)</f>
        <v>42</v>
      </c>
      <c r="M2377">
        <f>ROUND(VLOOKUP($C2377,NHGIS!$A$2:$H$4300,COLUMN(NHGIS!H$1))*$F2377,0)</f>
        <v>31</v>
      </c>
    </row>
    <row r="2378" spans="1:13" x14ac:dyDescent="0.2">
      <c r="A2378">
        <v>1</v>
      </c>
      <c r="B2378" t="s">
        <v>17</v>
      </c>
      <c r="C2378">
        <v>2382</v>
      </c>
      <c r="D2378">
        <f>SUMIFS('MPO Data'!D:D,'MPO Data'!C:C,TAZ!C2378)</f>
        <v>351</v>
      </c>
      <c r="E2378">
        <f>SUMIFS(NHGIS!B:B,NHGIS!A:A,TAZ!C2378)</f>
        <v>321</v>
      </c>
      <c r="F2378">
        <f t="shared" si="74"/>
        <v>351</v>
      </c>
      <c r="G2378">
        <f t="shared" si="75"/>
        <v>178</v>
      </c>
      <c r="H2378">
        <f>ROUND(VLOOKUP($C2378,NHGIS!$A$2:$H$4300,COLUMN(NHGIS!C$1))*F2378,0)</f>
        <v>173</v>
      </c>
      <c r="I2378">
        <f>ROUND(VLOOKUP($C2378,NHGIS!$A$2:$H$4300,COLUMN(NHGIS!D$1))*$F2378,0)</f>
        <v>50</v>
      </c>
      <c r="J2378">
        <f>ROUND(VLOOKUP($C2378,NHGIS!$A$2:$H$4300,COLUMN(NHGIS!E$1))*$F2378,0)</f>
        <v>163</v>
      </c>
      <c r="K2378">
        <f>ROUND(VLOOKUP($C2378,NHGIS!$A$2:$H$4300,COLUMN(NHGIS!F$1))*$F2378,0)</f>
        <v>83</v>
      </c>
      <c r="L2378">
        <f>ROUND(VLOOKUP($C2378,NHGIS!$A$2:$H$4300,COLUMN(NHGIS!G$1))*$F2378,0)</f>
        <v>28</v>
      </c>
      <c r="M2378">
        <f>ROUND(VLOOKUP($C2378,NHGIS!$A$2:$H$4300,COLUMN(NHGIS!H$1))*$F2378,0)</f>
        <v>26</v>
      </c>
    </row>
    <row r="2379" spans="1:13" x14ac:dyDescent="0.2">
      <c r="A2379">
        <v>1</v>
      </c>
      <c r="B2379" t="s">
        <v>17</v>
      </c>
      <c r="C2379">
        <v>2383</v>
      </c>
      <c r="D2379">
        <f>SUMIFS('MPO Data'!D:D,'MPO Data'!C:C,TAZ!C2379)</f>
        <v>1529</v>
      </c>
      <c r="E2379">
        <f>SUMIFS(NHGIS!B:B,NHGIS!A:A,TAZ!C2379)</f>
        <v>1291</v>
      </c>
      <c r="F2379">
        <f t="shared" si="74"/>
        <v>1529</v>
      </c>
      <c r="G2379">
        <f t="shared" si="75"/>
        <v>1338</v>
      </c>
      <c r="H2379">
        <f>ROUND(VLOOKUP($C2379,NHGIS!$A$2:$H$4300,COLUMN(NHGIS!C$1))*F2379,0)</f>
        <v>191</v>
      </c>
      <c r="I2379">
        <f>ROUND(VLOOKUP($C2379,NHGIS!$A$2:$H$4300,COLUMN(NHGIS!D$1))*$F2379,0)</f>
        <v>258</v>
      </c>
      <c r="J2379">
        <f>ROUND(VLOOKUP($C2379,NHGIS!$A$2:$H$4300,COLUMN(NHGIS!E$1))*$F2379,0)</f>
        <v>0</v>
      </c>
      <c r="K2379">
        <f>ROUND(VLOOKUP($C2379,NHGIS!$A$2:$H$4300,COLUMN(NHGIS!F$1))*$F2379,0)</f>
        <v>294</v>
      </c>
      <c r="L2379">
        <f>ROUND(VLOOKUP($C2379,NHGIS!$A$2:$H$4300,COLUMN(NHGIS!G$1))*$F2379,0)</f>
        <v>301</v>
      </c>
      <c r="M2379">
        <f>ROUND(VLOOKUP($C2379,NHGIS!$A$2:$H$4300,COLUMN(NHGIS!H$1))*$F2379,0)</f>
        <v>676</v>
      </c>
    </row>
    <row r="2380" spans="1:13" x14ac:dyDescent="0.2">
      <c r="A2380">
        <v>1</v>
      </c>
      <c r="B2380" t="s">
        <v>17</v>
      </c>
      <c r="C2380">
        <v>2384</v>
      </c>
      <c r="D2380">
        <f>SUMIFS('MPO Data'!D:D,'MPO Data'!C:C,TAZ!C2380)</f>
        <v>612</v>
      </c>
      <c r="E2380">
        <f>SUMIFS(NHGIS!B:B,NHGIS!A:A,TAZ!C2380)</f>
        <v>503</v>
      </c>
      <c r="F2380">
        <f t="shared" si="74"/>
        <v>612</v>
      </c>
      <c r="G2380">
        <f t="shared" si="75"/>
        <v>313</v>
      </c>
      <c r="H2380">
        <f>ROUND(VLOOKUP($C2380,NHGIS!$A$2:$H$4300,COLUMN(NHGIS!C$1))*F2380,0)</f>
        <v>299</v>
      </c>
      <c r="I2380">
        <f>ROUND(VLOOKUP($C2380,NHGIS!$A$2:$H$4300,COLUMN(NHGIS!D$1))*$F2380,0)</f>
        <v>180</v>
      </c>
      <c r="J2380">
        <f>ROUND(VLOOKUP($C2380,NHGIS!$A$2:$H$4300,COLUMN(NHGIS!E$1))*$F2380,0)</f>
        <v>139</v>
      </c>
      <c r="K2380">
        <f>ROUND(VLOOKUP($C2380,NHGIS!$A$2:$H$4300,COLUMN(NHGIS!F$1))*$F2380,0)</f>
        <v>94</v>
      </c>
      <c r="L2380">
        <f>ROUND(VLOOKUP($C2380,NHGIS!$A$2:$H$4300,COLUMN(NHGIS!G$1))*$F2380,0)</f>
        <v>112</v>
      </c>
      <c r="M2380">
        <f>ROUND(VLOOKUP($C2380,NHGIS!$A$2:$H$4300,COLUMN(NHGIS!H$1))*$F2380,0)</f>
        <v>88</v>
      </c>
    </row>
    <row r="2381" spans="1:13" x14ac:dyDescent="0.2">
      <c r="A2381">
        <v>1</v>
      </c>
      <c r="B2381" t="s">
        <v>17</v>
      </c>
      <c r="C2381">
        <v>2385</v>
      </c>
      <c r="D2381">
        <f>SUMIFS('MPO Data'!D:D,'MPO Data'!C:C,TAZ!C2381)</f>
        <v>417</v>
      </c>
      <c r="E2381">
        <f>SUMIFS(NHGIS!B:B,NHGIS!A:A,TAZ!C2381)</f>
        <v>457</v>
      </c>
      <c r="F2381">
        <f t="shared" si="74"/>
        <v>417</v>
      </c>
      <c r="G2381">
        <f t="shared" si="75"/>
        <v>189</v>
      </c>
      <c r="H2381">
        <f>ROUND(VLOOKUP($C2381,NHGIS!$A$2:$H$4300,COLUMN(NHGIS!C$1))*F2381,0)</f>
        <v>228</v>
      </c>
      <c r="I2381">
        <f>ROUND(VLOOKUP($C2381,NHGIS!$A$2:$H$4300,COLUMN(NHGIS!D$1))*$F2381,0)</f>
        <v>120</v>
      </c>
      <c r="J2381">
        <f>ROUND(VLOOKUP($C2381,NHGIS!$A$2:$H$4300,COLUMN(NHGIS!E$1))*$F2381,0)</f>
        <v>170</v>
      </c>
      <c r="K2381">
        <f>ROUND(VLOOKUP($C2381,NHGIS!$A$2:$H$4300,COLUMN(NHGIS!F$1))*$F2381,0)</f>
        <v>44</v>
      </c>
      <c r="L2381">
        <f>ROUND(VLOOKUP($C2381,NHGIS!$A$2:$H$4300,COLUMN(NHGIS!G$1))*$F2381,0)</f>
        <v>39</v>
      </c>
      <c r="M2381">
        <f>ROUND(VLOOKUP($C2381,NHGIS!$A$2:$H$4300,COLUMN(NHGIS!H$1))*$F2381,0)</f>
        <v>44</v>
      </c>
    </row>
    <row r="2382" spans="1:13" x14ac:dyDescent="0.2">
      <c r="A2382">
        <v>1</v>
      </c>
      <c r="B2382" t="s">
        <v>17</v>
      </c>
      <c r="C2382">
        <v>2386</v>
      </c>
      <c r="D2382">
        <f>SUMIFS('MPO Data'!D:D,'MPO Data'!C:C,TAZ!C2382)</f>
        <v>356</v>
      </c>
      <c r="E2382">
        <f>SUMIFS(NHGIS!B:B,NHGIS!A:A,TAZ!C2382)</f>
        <v>432</v>
      </c>
      <c r="F2382">
        <f t="shared" si="74"/>
        <v>356</v>
      </c>
      <c r="G2382">
        <f t="shared" si="75"/>
        <v>172</v>
      </c>
      <c r="H2382">
        <f>ROUND(VLOOKUP($C2382,NHGIS!$A$2:$H$4300,COLUMN(NHGIS!C$1))*F2382,0)</f>
        <v>184</v>
      </c>
      <c r="I2382">
        <f>ROUND(VLOOKUP($C2382,NHGIS!$A$2:$H$4300,COLUMN(NHGIS!D$1))*$F2382,0)</f>
        <v>152</v>
      </c>
      <c r="J2382">
        <f>ROUND(VLOOKUP($C2382,NHGIS!$A$2:$H$4300,COLUMN(NHGIS!E$1))*$F2382,0)</f>
        <v>75</v>
      </c>
      <c r="K2382">
        <f>ROUND(VLOOKUP($C2382,NHGIS!$A$2:$H$4300,COLUMN(NHGIS!F$1))*$F2382,0)</f>
        <v>88</v>
      </c>
      <c r="L2382">
        <f>ROUND(VLOOKUP($C2382,NHGIS!$A$2:$H$4300,COLUMN(NHGIS!G$1))*$F2382,0)</f>
        <v>16</v>
      </c>
      <c r="M2382">
        <f>ROUND(VLOOKUP($C2382,NHGIS!$A$2:$H$4300,COLUMN(NHGIS!H$1))*$F2382,0)</f>
        <v>25</v>
      </c>
    </row>
    <row r="2383" spans="1:13" x14ac:dyDescent="0.2">
      <c r="A2383">
        <v>1</v>
      </c>
      <c r="B2383" t="s">
        <v>17</v>
      </c>
      <c r="C2383">
        <v>2387</v>
      </c>
      <c r="D2383">
        <f>SUMIFS('MPO Data'!D:D,'MPO Data'!C:C,TAZ!C2383)</f>
        <v>385</v>
      </c>
      <c r="E2383">
        <f>SUMIFS(NHGIS!B:B,NHGIS!A:A,TAZ!C2383)</f>
        <v>364</v>
      </c>
      <c r="F2383">
        <f t="shared" si="74"/>
        <v>385</v>
      </c>
      <c r="G2383">
        <f t="shared" si="75"/>
        <v>286</v>
      </c>
      <c r="H2383">
        <f>ROUND(VLOOKUP($C2383,NHGIS!$A$2:$H$4300,COLUMN(NHGIS!C$1))*F2383,0)</f>
        <v>99</v>
      </c>
      <c r="I2383">
        <f>ROUND(VLOOKUP($C2383,NHGIS!$A$2:$H$4300,COLUMN(NHGIS!D$1))*$F2383,0)</f>
        <v>77</v>
      </c>
      <c r="J2383">
        <f>ROUND(VLOOKUP($C2383,NHGIS!$A$2:$H$4300,COLUMN(NHGIS!E$1))*$F2383,0)</f>
        <v>29</v>
      </c>
      <c r="K2383">
        <f>ROUND(VLOOKUP($C2383,NHGIS!$A$2:$H$4300,COLUMN(NHGIS!F$1))*$F2383,0)</f>
        <v>77</v>
      </c>
      <c r="L2383">
        <f>ROUND(VLOOKUP($C2383,NHGIS!$A$2:$H$4300,COLUMN(NHGIS!G$1))*$F2383,0)</f>
        <v>33</v>
      </c>
      <c r="M2383">
        <f>ROUND(VLOOKUP($C2383,NHGIS!$A$2:$H$4300,COLUMN(NHGIS!H$1))*$F2383,0)</f>
        <v>169</v>
      </c>
    </row>
    <row r="2384" spans="1:13" x14ac:dyDescent="0.2">
      <c r="A2384">
        <v>1</v>
      </c>
      <c r="B2384" t="s">
        <v>17</v>
      </c>
      <c r="C2384">
        <v>2388</v>
      </c>
      <c r="D2384">
        <f>SUMIFS('MPO Data'!D:D,'MPO Data'!C:C,TAZ!C2384)</f>
        <v>551</v>
      </c>
      <c r="E2384">
        <f>SUMIFS(NHGIS!B:B,NHGIS!A:A,TAZ!C2384)</f>
        <v>447</v>
      </c>
      <c r="F2384">
        <f t="shared" si="74"/>
        <v>551</v>
      </c>
      <c r="G2384">
        <f t="shared" si="75"/>
        <v>237</v>
      </c>
      <c r="H2384">
        <f>ROUND(VLOOKUP($C2384,NHGIS!$A$2:$H$4300,COLUMN(NHGIS!C$1))*F2384,0)</f>
        <v>314</v>
      </c>
      <c r="I2384">
        <f>ROUND(VLOOKUP($C2384,NHGIS!$A$2:$H$4300,COLUMN(NHGIS!D$1))*$F2384,0)</f>
        <v>159</v>
      </c>
      <c r="J2384">
        <f>ROUND(VLOOKUP($C2384,NHGIS!$A$2:$H$4300,COLUMN(NHGIS!E$1))*$F2384,0)</f>
        <v>184</v>
      </c>
      <c r="K2384">
        <f>ROUND(VLOOKUP($C2384,NHGIS!$A$2:$H$4300,COLUMN(NHGIS!F$1))*$F2384,0)</f>
        <v>89</v>
      </c>
      <c r="L2384">
        <f>ROUND(VLOOKUP($C2384,NHGIS!$A$2:$H$4300,COLUMN(NHGIS!G$1))*$F2384,0)</f>
        <v>44</v>
      </c>
      <c r="M2384">
        <f>ROUND(VLOOKUP($C2384,NHGIS!$A$2:$H$4300,COLUMN(NHGIS!H$1))*$F2384,0)</f>
        <v>75</v>
      </c>
    </row>
    <row r="2385" spans="1:13" x14ac:dyDescent="0.2">
      <c r="A2385">
        <v>1</v>
      </c>
      <c r="B2385" t="s">
        <v>17</v>
      </c>
      <c r="C2385">
        <v>2389</v>
      </c>
      <c r="D2385">
        <f>SUMIFS('MPO Data'!D:D,'MPO Data'!C:C,TAZ!C2385)</f>
        <v>349</v>
      </c>
      <c r="E2385">
        <f>SUMIFS(NHGIS!B:B,NHGIS!A:A,TAZ!C2385)</f>
        <v>318</v>
      </c>
      <c r="F2385">
        <f t="shared" si="74"/>
        <v>349</v>
      </c>
      <c r="G2385">
        <f t="shared" si="75"/>
        <v>144</v>
      </c>
      <c r="H2385">
        <f>ROUND(VLOOKUP($C2385,NHGIS!$A$2:$H$4300,COLUMN(NHGIS!C$1))*F2385,0)</f>
        <v>205</v>
      </c>
      <c r="I2385">
        <f>ROUND(VLOOKUP($C2385,NHGIS!$A$2:$H$4300,COLUMN(NHGIS!D$1))*$F2385,0)</f>
        <v>87</v>
      </c>
      <c r="J2385">
        <f>ROUND(VLOOKUP($C2385,NHGIS!$A$2:$H$4300,COLUMN(NHGIS!E$1))*$F2385,0)</f>
        <v>95</v>
      </c>
      <c r="K2385">
        <f>ROUND(VLOOKUP($C2385,NHGIS!$A$2:$H$4300,COLUMN(NHGIS!F$1))*$F2385,0)</f>
        <v>68</v>
      </c>
      <c r="L2385">
        <f>ROUND(VLOOKUP($C2385,NHGIS!$A$2:$H$4300,COLUMN(NHGIS!G$1))*$F2385,0)</f>
        <v>75</v>
      </c>
      <c r="M2385">
        <f>ROUND(VLOOKUP($C2385,NHGIS!$A$2:$H$4300,COLUMN(NHGIS!H$1))*$F2385,0)</f>
        <v>24</v>
      </c>
    </row>
    <row r="2386" spans="1:13" x14ac:dyDescent="0.2">
      <c r="A2386">
        <v>1</v>
      </c>
      <c r="B2386" t="s">
        <v>17</v>
      </c>
      <c r="C2386">
        <v>2390</v>
      </c>
      <c r="D2386">
        <f>SUMIFS('MPO Data'!D:D,'MPO Data'!C:C,TAZ!C2386)</f>
        <v>415</v>
      </c>
      <c r="E2386">
        <f>SUMIFS(NHGIS!B:B,NHGIS!A:A,TAZ!C2386)</f>
        <v>535</v>
      </c>
      <c r="F2386">
        <f t="shared" si="74"/>
        <v>415</v>
      </c>
      <c r="G2386">
        <f t="shared" si="75"/>
        <v>198</v>
      </c>
      <c r="H2386">
        <f>ROUND(VLOOKUP($C2386,NHGIS!$A$2:$H$4300,COLUMN(NHGIS!C$1))*F2386,0)</f>
        <v>217</v>
      </c>
      <c r="I2386">
        <f>ROUND(VLOOKUP($C2386,NHGIS!$A$2:$H$4300,COLUMN(NHGIS!D$1))*$F2386,0)</f>
        <v>58</v>
      </c>
      <c r="J2386">
        <f>ROUND(VLOOKUP($C2386,NHGIS!$A$2:$H$4300,COLUMN(NHGIS!E$1))*$F2386,0)</f>
        <v>151</v>
      </c>
      <c r="K2386">
        <f>ROUND(VLOOKUP($C2386,NHGIS!$A$2:$H$4300,COLUMN(NHGIS!F$1))*$F2386,0)</f>
        <v>78</v>
      </c>
      <c r="L2386">
        <f>ROUND(VLOOKUP($C2386,NHGIS!$A$2:$H$4300,COLUMN(NHGIS!G$1))*$F2386,0)</f>
        <v>113</v>
      </c>
      <c r="M2386">
        <f>ROUND(VLOOKUP($C2386,NHGIS!$A$2:$H$4300,COLUMN(NHGIS!H$1))*$F2386,0)</f>
        <v>15</v>
      </c>
    </row>
    <row r="2387" spans="1:13" x14ac:dyDescent="0.2">
      <c r="A2387">
        <v>1</v>
      </c>
      <c r="B2387" t="s">
        <v>17</v>
      </c>
      <c r="C2387">
        <v>2391</v>
      </c>
      <c r="D2387">
        <f>SUMIFS('MPO Data'!D:D,'MPO Data'!C:C,TAZ!C2387)</f>
        <v>474</v>
      </c>
      <c r="E2387">
        <f>SUMIFS(NHGIS!B:B,NHGIS!A:A,TAZ!C2387)</f>
        <v>489</v>
      </c>
      <c r="F2387">
        <f t="shared" si="74"/>
        <v>474</v>
      </c>
      <c r="G2387">
        <f t="shared" si="75"/>
        <v>398</v>
      </c>
      <c r="H2387">
        <f>ROUND(VLOOKUP($C2387,NHGIS!$A$2:$H$4300,COLUMN(NHGIS!C$1))*F2387,0)</f>
        <v>76</v>
      </c>
      <c r="I2387">
        <f>ROUND(VLOOKUP($C2387,NHGIS!$A$2:$H$4300,COLUMN(NHGIS!D$1))*$F2387,0)</f>
        <v>136</v>
      </c>
      <c r="J2387">
        <f>ROUND(VLOOKUP($C2387,NHGIS!$A$2:$H$4300,COLUMN(NHGIS!E$1))*$F2387,0)</f>
        <v>104</v>
      </c>
      <c r="K2387">
        <f>ROUND(VLOOKUP($C2387,NHGIS!$A$2:$H$4300,COLUMN(NHGIS!F$1))*$F2387,0)</f>
        <v>53</v>
      </c>
      <c r="L2387">
        <f>ROUND(VLOOKUP($C2387,NHGIS!$A$2:$H$4300,COLUMN(NHGIS!G$1))*$F2387,0)</f>
        <v>78</v>
      </c>
      <c r="M2387">
        <f>ROUND(VLOOKUP($C2387,NHGIS!$A$2:$H$4300,COLUMN(NHGIS!H$1))*$F2387,0)</f>
        <v>104</v>
      </c>
    </row>
    <row r="2388" spans="1:13" x14ac:dyDescent="0.2">
      <c r="A2388">
        <v>1</v>
      </c>
      <c r="B2388" t="s">
        <v>17</v>
      </c>
      <c r="C2388">
        <v>2392</v>
      </c>
      <c r="D2388">
        <f>SUMIFS('MPO Data'!D:D,'MPO Data'!C:C,TAZ!C2388)</f>
        <v>514</v>
      </c>
      <c r="E2388">
        <f>SUMIFS(NHGIS!B:B,NHGIS!A:A,TAZ!C2388)</f>
        <v>505</v>
      </c>
      <c r="F2388">
        <f t="shared" si="74"/>
        <v>514</v>
      </c>
      <c r="G2388">
        <f t="shared" si="75"/>
        <v>429</v>
      </c>
      <c r="H2388">
        <f>ROUND(VLOOKUP($C2388,NHGIS!$A$2:$H$4300,COLUMN(NHGIS!C$1))*F2388,0)</f>
        <v>85</v>
      </c>
      <c r="I2388">
        <f>ROUND(VLOOKUP($C2388,NHGIS!$A$2:$H$4300,COLUMN(NHGIS!D$1))*$F2388,0)</f>
        <v>57</v>
      </c>
      <c r="J2388">
        <f>ROUND(VLOOKUP($C2388,NHGIS!$A$2:$H$4300,COLUMN(NHGIS!E$1))*$F2388,0)</f>
        <v>15</v>
      </c>
      <c r="K2388">
        <f>ROUND(VLOOKUP($C2388,NHGIS!$A$2:$H$4300,COLUMN(NHGIS!F$1))*$F2388,0)</f>
        <v>53</v>
      </c>
      <c r="L2388">
        <f>ROUND(VLOOKUP($C2388,NHGIS!$A$2:$H$4300,COLUMN(NHGIS!G$1))*$F2388,0)</f>
        <v>135</v>
      </c>
      <c r="M2388">
        <f>ROUND(VLOOKUP($C2388,NHGIS!$A$2:$H$4300,COLUMN(NHGIS!H$1))*$F2388,0)</f>
        <v>253</v>
      </c>
    </row>
    <row r="2389" spans="1:13" x14ac:dyDescent="0.2">
      <c r="A2389">
        <v>1</v>
      </c>
      <c r="B2389" t="s">
        <v>17</v>
      </c>
      <c r="C2389">
        <v>2393</v>
      </c>
      <c r="D2389">
        <f>SUMIFS('MPO Data'!D:D,'MPO Data'!C:C,TAZ!C2389)</f>
        <v>85</v>
      </c>
      <c r="E2389">
        <f>SUMIFS(NHGIS!B:B,NHGIS!A:A,TAZ!C2389)</f>
        <v>434</v>
      </c>
      <c r="F2389">
        <f t="shared" si="74"/>
        <v>85</v>
      </c>
      <c r="G2389">
        <f t="shared" si="75"/>
        <v>78</v>
      </c>
      <c r="H2389">
        <f>ROUND(VLOOKUP($C2389,NHGIS!$A$2:$H$4300,COLUMN(NHGIS!C$1))*F2389,0)</f>
        <v>7</v>
      </c>
      <c r="I2389">
        <f>ROUND(VLOOKUP($C2389,NHGIS!$A$2:$H$4300,COLUMN(NHGIS!D$1))*$F2389,0)</f>
        <v>41</v>
      </c>
      <c r="J2389">
        <f>ROUND(VLOOKUP($C2389,NHGIS!$A$2:$H$4300,COLUMN(NHGIS!E$1))*$F2389,0)</f>
        <v>16</v>
      </c>
      <c r="K2389">
        <f>ROUND(VLOOKUP($C2389,NHGIS!$A$2:$H$4300,COLUMN(NHGIS!F$1))*$F2389,0)</f>
        <v>10</v>
      </c>
      <c r="L2389">
        <f>ROUND(VLOOKUP($C2389,NHGIS!$A$2:$H$4300,COLUMN(NHGIS!G$1))*$F2389,0)</f>
        <v>9</v>
      </c>
      <c r="M2389">
        <f>ROUND(VLOOKUP($C2389,NHGIS!$A$2:$H$4300,COLUMN(NHGIS!H$1))*$F2389,0)</f>
        <v>9</v>
      </c>
    </row>
    <row r="2390" spans="1:13" x14ac:dyDescent="0.2">
      <c r="A2390">
        <v>1</v>
      </c>
      <c r="B2390" t="s">
        <v>17</v>
      </c>
      <c r="C2390">
        <v>2394</v>
      </c>
      <c r="D2390">
        <f>SUMIFS('MPO Data'!D:D,'MPO Data'!C:C,TAZ!C2390)</f>
        <v>542</v>
      </c>
      <c r="E2390">
        <f>SUMIFS(NHGIS!B:B,NHGIS!A:A,TAZ!C2390)</f>
        <v>542</v>
      </c>
      <c r="F2390">
        <f t="shared" si="74"/>
        <v>542</v>
      </c>
      <c r="G2390">
        <f t="shared" si="75"/>
        <v>355</v>
      </c>
      <c r="H2390">
        <f>ROUND(VLOOKUP($C2390,NHGIS!$A$2:$H$4300,COLUMN(NHGIS!C$1))*F2390,0)</f>
        <v>187</v>
      </c>
      <c r="I2390">
        <f>ROUND(VLOOKUP($C2390,NHGIS!$A$2:$H$4300,COLUMN(NHGIS!D$1))*$F2390,0)</f>
        <v>133</v>
      </c>
      <c r="J2390">
        <f>ROUND(VLOOKUP($C2390,NHGIS!$A$2:$H$4300,COLUMN(NHGIS!E$1))*$F2390,0)</f>
        <v>139</v>
      </c>
      <c r="K2390">
        <f>ROUND(VLOOKUP($C2390,NHGIS!$A$2:$H$4300,COLUMN(NHGIS!F$1))*$F2390,0)</f>
        <v>131</v>
      </c>
      <c r="L2390">
        <f>ROUND(VLOOKUP($C2390,NHGIS!$A$2:$H$4300,COLUMN(NHGIS!G$1))*$F2390,0)</f>
        <v>65</v>
      </c>
      <c r="M2390">
        <f>ROUND(VLOOKUP($C2390,NHGIS!$A$2:$H$4300,COLUMN(NHGIS!H$1))*$F2390,0)</f>
        <v>74</v>
      </c>
    </row>
    <row r="2391" spans="1:13" x14ac:dyDescent="0.2">
      <c r="A2391">
        <v>1</v>
      </c>
      <c r="B2391" t="s">
        <v>17</v>
      </c>
      <c r="C2391">
        <v>2395</v>
      </c>
      <c r="D2391">
        <f>SUMIFS('MPO Data'!D:D,'MPO Data'!C:C,TAZ!C2391)</f>
        <v>719</v>
      </c>
      <c r="E2391">
        <f>SUMIFS(NHGIS!B:B,NHGIS!A:A,TAZ!C2391)</f>
        <v>733</v>
      </c>
      <c r="F2391">
        <f t="shared" si="74"/>
        <v>719</v>
      </c>
      <c r="G2391">
        <f t="shared" si="75"/>
        <v>611</v>
      </c>
      <c r="H2391">
        <f>ROUND(VLOOKUP($C2391,NHGIS!$A$2:$H$4300,COLUMN(NHGIS!C$1))*F2391,0)</f>
        <v>108</v>
      </c>
      <c r="I2391">
        <f>ROUND(VLOOKUP($C2391,NHGIS!$A$2:$H$4300,COLUMN(NHGIS!D$1))*$F2391,0)</f>
        <v>25</v>
      </c>
      <c r="J2391">
        <f>ROUND(VLOOKUP($C2391,NHGIS!$A$2:$H$4300,COLUMN(NHGIS!E$1))*$F2391,0)</f>
        <v>122</v>
      </c>
      <c r="K2391">
        <f>ROUND(VLOOKUP($C2391,NHGIS!$A$2:$H$4300,COLUMN(NHGIS!F$1))*$F2391,0)</f>
        <v>139</v>
      </c>
      <c r="L2391">
        <f>ROUND(VLOOKUP($C2391,NHGIS!$A$2:$H$4300,COLUMN(NHGIS!G$1))*$F2391,0)</f>
        <v>115</v>
      </c>
      <c r="M2391">
        <f>ROUND(VLOOKUP($C2391,NHGIS!$A$2:$H$4300,COLUMN(NHGIS!H$1))*$F2391,0)</f>
        <v>319</v>
      </c>
    </row>
    <row r="2392" spans="1:13" x14ac:dyDescent="0.2">
      <c r="A2392">
        <v>1</v>
      </c>
      <c r="B2392" t="s">
        <v>17</v>
      </c>
      <c r="C2392">
        <v>2396</v>
      </c>
      <c r="D2392">
        <f>SUMIFS('MPO Data'!D:D,'MPO Data'!C:C,TAZ!C2392)</f>
        <v>309</v>
      </c>
      <c r="E2392">
        <f>SUMIFS(NHGIS!B:B,NHGIS!A:A,TAZ!C2392)</f>
        <v>380</v>
      </c>
      <c r="F2392">
        <f t="shared" si="74"/>
        <v>309</v>
      </c>
      <c r="G2392">
        <f t="shared" si="75"/>
        <v>151</v>
      </c>
      <c r="H2392">
        <f>ROUND(VLOOKUP($C2392,NHGIS!$A$2:$H$4300,COLUMN(NHGIS!C$1))*F2392,0)</f>
        <v>158</v>
      </c>
      <c r="I2392">
        <f>ROUND(VLOOKUP($C2392,NHGIS!$A$2:$H$4300,COLUMN(NHGIS!D$1))*$F2392,0)</f>
        <v>20</v>
      </c>
      <c r="J2392">
        <f>ROUND(VLOOKUP($C2392,NHGIS!$A$2:$H$4300,COLUMN(NHGIS!E$1))*$F2392,0)</f>
        <v>0</v>
      </c>
      <c r="K2392">
        <f>ROUND(VLOOKUP($C2392,NHGIS!$A$2:$H$4300,COLUMN(NHGIS!F$1))*$F2392,0)</f>
        <v>27</v>
      </c>
      <c r="L2392">
        <f>ROUND(VLOOKUP($C2392,NHGIS!$A$2:$H$4300,COLUMN(NHGIS!G$1))*$F2392,0)</f>
        <v>15</v>
      </c>
      <c r="M2392">
        <f>ROUND(VLOOKUP($C2392,NHGIS!$A$2:$H$4300,COLUMN(NHGIS!H$1))*$F2392,0)</f>
        <v>246</v>
      </c>
    </row>
    <row r="2393" spans="1:13" x14ac:dyDescent="0.2">
      <c r="A2393">
        <v>1</v>
      </c>
      <c r="B2393" t="s">
        <v>17</v>
      </c>
      <c r="C2393">
        <v>2397</v>
      </c>
      <c r="D2393">
        <f>SUMIFS('MPO Data'!D:D,'MPO Data'!C:C,TAZ!C2393)</f>
        <v>445</v>
      </c>
      <c r="E2393">
        <f>SUMIFS(NHGIS!B:B,NHGIS!A:A,TAZ!C2393)</f>
        <v>371</v>
      </c>
      <c r="F2393">
        <f t="shared" si="74"/>
        <v>445</v>
      </c>
      <c r="G2393">
        <f t="shared" si="75"/>
        <v>255</v>
      </c>
      <c r="H2393">
        <f>ROUND(VLOOKUP($C2393,NHGIS!$A$2:$H$4300,COLUMN(NHGIS!C$1))*F2393,0)</f>
        <v>190</v>
      </c>
      <c r="I2393">
        <f>ROUND(VLOOKUP($C2393,NHGIS!$A$2:$H$4300,COLUMN(NHGIS!D$1))*$F2393,0)</f>
        <v>38</v>
      </c>
      <c r="J2393">
        <f>ROUND(VLOOKUP($C2393,NHGIS!$A$2:$H$4300,COLUMN(NHGIS!E$1))*$F2393,0)</f>
        <v>72</v>
      </c>
      <c r="K2393">
        <f>ROUND(VLOOKUP($C2393,NHGIS!$A$2:$H$4300,COLUMN(NHGIS!F$1))*$F2393,0)</f>
        <v>62</v>
      </c>
      <c r="L2393">
        <f>ROUND(VLOOKUP($C2393,NHGIS!$A$2:$H$4300,COLUMN(NHGIS!G$1))*$F2393,0)</f>
        <v>42</v>
      </c>
      <c r="M2393">
        <f>ROUND(VLOOKUP($C2393,NHGIS!$A$2:$H$4300,COLUMN(NHGIS!H$1))*$F2393,0)</f>
        <v>230</v>
      </c>
    </row>
    <row r="2394" spans="1:13" x14ac:dyDescent="0.2">
      <c r="A2394">
        <v>1</v>
      </c>
      <c r="B2394" t="s">
        <v>17</v>
      </c>
      <c r="C2394">
        <v>2398</v>
      </c>
      <c r="D2394">
        <f>SUMIFS('MPO Data'!D:D,'MPO Data'!C:C,TAZ!C2394)</f>
        <v>377</v>
      </c>
      <c r="E2394">
        <f>SUMIFS(NHGIS!B:B,NHGIS!A:A,TAZ!C2394)</f>
        <v>380</v>
      </c>
      <c r="F2394">
        <f t="shared" si="74"/>
        <v>377</v>
      </c>
      <c r="G2394">
        <f t="shared" si="75"/>
        <v>288</v>
      </c>
      <c r="H2394">
        <f>ROUND(VLOOKUP($C2394,NHGIS!$A$2:$H$4300,COLUMN(NHGIS!C$1))*F2394,0)</f>
        <v>89</v>
      </c>
      <c r="I2394">
        <f>ROUND(VLOOKUP($C2394,NHGIS!$A$2:$H$4300,COLUMN(NHGIS!D$1))*$F2394,0)</f>
        <v>30</v>
      </c>
      <c r="J2394">
        <f>ROUND(VLOOKUP($C2394,NHGIS!$A$2:$H$4300,COLUMN(NHGIS!E$1))*$F2394,0)</f>
        <v>12</v>
      </c>
      <c r="K2394">
        <f>ROUND(VLOOKUP($C2394,NHGIS!$A$2:$H$4300,COLUMN(NHGIS!F$1))*$F2394,0)</f>
        <v>12</v>
      </c>
      <c r="L2394">
        <f>ROUND(VLOOKUP($C2394,NHGIS!$A$2:$H$4300,COLUMN(NHGIS!G$1))*$F2394,0)</f>
        <v>11</v>
      </c>
      <c r="M2394">
        <f>ROUND(VLOOKUP($C2394,NHGIS!$A$2:$H$4300,COLUMN(NHGIS!H$1))*$F2394,0)</f>
        <v>313</v>
      </c>
    </row>
    <row r="2395" spans="1:13" x14ac:dyDescent="0.2">
      <c r="A2395">
        <v>1</v>
      </c>
      <c r="B2395" t="s">
        <v>17</v>
      </c>
      <c r="C2395">
        <v>2399</v>
      </c>
      <c r="D2395">
        <f>SUMIFS('MPO Data'!D:D,'MPO Data'!C:C,TAZ!C2395)</f>
        <v>440</v>
      </c>
      <c r="E2395">
        <f>SUMIFS(NHGIS!B:B,NHGIS!A:A,TAZ!C2395)</f>
        <v>472</v>
      </c>
      <c r="F2395">
        <f t="shared" si="74"/>
        <v>440</v>
      </c>
      <c r="G2395">
        <f t="shared" si="75"/>
        <v>241</v>
      </c>
      <c r="H2395">
        <f>ROUND(VLOOKUP($C2395,NHGIS!$A$2:$H$4300,COLUMN(NHGIS!C$1))*F2395,0)</f>
        <v>199</v>
      </c>
      <c r="I2395">
        <f>ROUND(VLOOKUP($C2395,NHGIS!$A$2:$H$4300,COLUMN(NHGIS!D$1))*$F2395,0)</f>
        <v>254</v>
      </c>
      <c r="J2395">
        <f>ROUND(VLOOKUP($C2395,NHGIS!$A$2:$H$4300,COLUMN(NHGIS!E$1))*$F2395,0)</f>
        <v>68</v>
      </c>
      <c r="K2395">
        <f>ROUND(VLOOKUP($C2395,NHGIS!$A$2:$H$4300,COLUMN(NHGIS!F$1))*$F2395,0)</f>
        <v>76</v>
      </c>
      <c r="L2395">
        <f>ROUND(VLOOKUP($C2395,NHGIS!$A$2:$H$4300,COLUMN(NHGIS!G$1))*$F2395,0)</f>
        <v>25</v>
      </c>
      <c r="M2395">
        <f>ROUND(VLOOKUP($C2395,NHGIS!$A$2:$H$4300,COLUMN(NHGIS!H$1))*$F2395,0)</f>
        <v>16</v>
      </c>
    </row>
    <row r="2396" spans="1:13" x14ac:dyDescent="0.2">
      <c r="A2396">
        <v>1</v>
      </c>
      <c r="B2396" t="s">
        <v>17</v>
      </c>
      <c r="C2396">
        <v>2400</v>
      </c>
      <c r="D2396">
        <f>SUMIFS('MPO Data'!D:D,'MPO Data'!C:C,TAZ!C2396)</f>
        <v>409</v>
      </c>
      <c r="E2396">
        <f>SUMIFS(NHGIS!B:B,NHGIS!A:A,TAZ!C2396)</f>
        <v>417</v>
      </c>
      <c r="F2396">
        <f t="shared" si="74"/>
        <v>409</v>
      </c>
      <c r="G2396">
        <f t="shared" si="75"/>
        <v>379</v>
      </c>
      <c r="H2396">
        <f>ROUND(VLOOKUP($C2396,NHGIS!$A$2:$H$4300,COLUMN(NHGIS!C$1))*F2396,0)</f>
        <v>30</v>
      </c>
      <c r="I2396">
        <f>ROUND(VLOOKUP($C2396,NHGIS!$A$2:$H$4300,COLUMN(NHGIS!D$1))*$F2396,0)</f>
        <v>26</v>
      </c>
      <c r="J2396">
        <f>ROUND(VLOOKUP($C2396,NHGIS!$A$2:$H$4300,COLUMN(NHGIS!E$1))*$F2396,0)</f>
        <v>101</v>
      </c>
      <c r="K2396">
        <f>ROUND(VLOOKUP($C2396,NHGIS!$A$2:$H$4300,COLUMN(NHGIS!F$1))*$F2396,0)</f>
        <v>68</v>
      </c>
      <c r="L2396">
        <f>ROUND(VLOOKUP($C2396,NHGIS!$A$2:$H$4300,COLUMN(NHGIS!G$1))*$F2396,0)</f>
        <v>35</v>
      </c>
      <c r="M2396">
        <f>ROUND(VLOOKUP($C2396,NHGIS!$A$2:$H$4300,COLUMN(NHGIS!H$1))*$F2396,0)</f>
        <v>179</v>
      </c>
    </row>
    <row r="2397" spans="1:13" x14ac:dyDescent="0.2">
      <c r="A2397">
        <v>1</v>
      </c>
      <c r="B2397" t="s">
        <v>17</v>
      </c>
      <c r="C2397">
        <v>2401</v>
      </c>
      <c r="D2397">
        <f>SUMIFS('MPO Data'!D:D,'MPO Data'!C:C,TAZ!C2397)</f>
        <v>255</v>
      </c>
      <c r="E2397">
        <f>SUMIFS(NHGIS!B:B,NHGIS!A:A,TAZ!C2397)</f>
        <v>199</v>
      </c>
      <c r="F2397">
        <f t="shared" si="74"/>
        <v>255</v>
      </c>
      <c r="G2397">
        <f t="shared" si="75"/>
        <v>111</v>
      </c>
      <c r="H2397">
        <f>ROUND(VLOOKUP($C2397,NHGIS!$A$2:$H$4300,COLUMN(NHGIS!C$1))*F2397,0)</f>
        <v>144</v>
      </c>
      <c r="I2397">
        <f>ROUND(VLOOKUP($C2397,NHGIS!$A$2:$H$4300,COLUMN(NHGIS!D$1))*$F2397,0)</f>
        <v>91</v>
      </c>
      <c r="J2397">
        <f>ROUND(VLOOKUP($C2397,NHGIS!$A$2:$H$4300,COLUMN(NHGIS!E$1))*$F2397,0)</f>
        <v>46</v>
      </c>
      <c r="K2397">
        <f>ROUND(VLOOKUP($C2397,NHGIS!$A$2:$H$4300,COLUMN(NHGIS!F$1))*$F2397,0)</f>
        <v>28</v>
      </c>
      <c r="L2397">
        <f>ROUND(VLOOKUP($C2397,NHGIS!$A$2:$H$4300,COLUMN(NHGIS!G$1))*$F2397,0)</f>
        <v>9</v>
      </c>
      <c r="M2397">
        <f>ROUND(VLOOKUP($C2397,NHGIS!$A$2:$H$4300,COLUMN(NHGIS!H$1))*$F2397,0)</f>
        <v>81</v>
      </c>
    </row>
    <row r="2398" spans="1:13" x14ac:dyDescent="0.2">
      <c r="A2398">
        <v>1</v>
      </c>
      <c r="B2398" t="s">
        <v>17</v>
      </c>
      <c r="C2398">
        <v>2402</v>
      </c>
      <c r="D2398">
        <f>SUMIFS('MPO Data'!D:D,'MPO Data'!C:C,TAZ!C2398)</f>
        <v>589</v>
      </c>
      <c r="E2398">
        <f>SUMIFS(NHGIS!B:B,NHGIS!A:A,TAZ!C2398)</f>
        <v>424</v>
      </c>
      <c r="F2398">
        <f t="shared" si="74"/>
        <v>589</v>
      </c>
      <c r="G2398">
        <f t="shared" si="75"/>
        <v>481</v>
      </c>
      <c r="H2398">
        <f>ROUND(VLOOKUP($C2398,NHGIS!$A$2:$H$4300,COLUMN(NHGIS!C$1))*F2398,0)</f>
        <v>108</v>
      </c>
      <c r="I2398">
        <f>ROUND(VLOOKUP($C2398,NHGIS!$A$2:$H$4300,COLUMN(NHGIS!D$1))*$F2398,0)</f>
        <v>171</v>
      </c>
      <c r="J2398">
        <f>ROUND(VLOOKUP($C2398,NHGIS!$A$2:$H$4300,COLUMN(NHGIS!E$1))*$F2398,0)</f>
        <v>64</v>
      </c>
      <c r="K2398">
        <f>ROUND(VLOOKUP($C2398,NHGIS!$A$2:$H$4300,COLUMN(NHGIS!F$1))*$F2398,0)</f>
        <v>57</v>
      </c>
      <c r="L2398">
        <f>ROUND(VLOOKUP($C2398,NHGIS!$A$2:$H$4300,COLUMN(NHGIS!G$1))*$F2398,0)</f>
        <v>47</v>
      </c>
      <c r="M2398">
        <f>ROUND(VLOOKUP($C2398,NHGIS!$A$2:$H$4300,COLUMN(NHGIS!H$1))*$F2398,0)</f>
        <v>250</v>
      </c>
    </row>
    <row r="2399" spans="1:13" x14ac:dyDescent="0.2">
      <c r="A2399">
        <v>1</v>
      </c>
      <c r="B2399" t="s">
        <v>17</v>
      </c>
      <c r="C2399">
        <v>2403</v>
      </c>
      <c r="D2399">
        <f>SUMIFS('MPO Data'!D:D,'MPO Data'!C:C,TAZ!C2399)</f>
        <v>506</v>
      </c>
      <c r="E2399">
        <f>SUMIFS(NHGIS!B:B,NHGIS!A:A,TAZ!C2399)</f>
        <v>640</v>
      </c>
      <c r="F2399">
        <f t="shared" si="74"/>
        <v>506</v>
      </c>
      <c r="G2399">
        <f t="shared" si="75"/>
        <v>382</v>
      </c>
      <c r="H2399">
        <f>ROUND(VLOOKUP($C2399,NHGIS!$A$2:$H$4300,COLUMN(NHGIS!C$1))*F2399,0)</f>
        <v>124</v>
      </c>
      <c r="I2399">
        <f>ROUND(VLOOKUP($C2399,NHGIS!$A$2:$H$4300,COLUMN(NHGIS!D$1))*$F2399,0)</f>
        <v>161</v>
      </c>
      <c r="J2399">
        <f>ROUND(VLOOKUP($C2399,NHGIS!$A$2:$H$4300,COLUMN(NHGIS!E$1))*$F2399,0)</f>
        <v>115</v>
      </c>
      <c r="K2399">
        <f>ROUND(VLOOKUP($C2399,NHGIS!$A$2:$H$4300,COLUMN(NHGIS!F$1))*$F2399,0)</f>
        <v>21</v>
      </c>
      <c r="L2399">
        <f>ROUND(VLOOKUP($C2399,NHGIS!$A$2:$H$4300,COLUMN(NHGIS!G$1))*$F2399,0)</f>
        <v>31</v>
      </c>
      <c r="M2399">
        <f>ROUND(VLOOKUP($C2399,NHGIS!$A$2:$H$4300,COLUMN(NHGIS!H$1))*$F2399,0)</f>
        <v>179</v>
      </c>
    </row>
    <row r="2400" spans="1:13" x14ac:dyDescent="0.2">
      <c r="A2400">
        <v>1</v>
      </c>
      <c r="B2400" t="s">
        <v>17</v>
      </c>
      <c r="C2400">
        <v>2404</v>
      </c>
      <c r="D2400">
        <f>SUMIFS('MPO Data'!D:D,'MPO Data'!C:C,TAZ!C2400)</f>
        <v>538</v>
      </c>
      <c r="E2400">
        <f>SUMIFS(NHGIS!B:B,NHGIS!A:A,TAZ!C2400)</f>
        <v>537</v>
      </c>
      <c r="F2400">
        <f t="shared" si="74"/>
        <v>538</v>
      </c>
      <c r="G2400">
        <f t="shared" si="75"/>
        <v>337</v>
      </c>
      <c r="H2400">
        <f>ROUND(VLOOKUP($C2400,NHGIS!$A$2:$H$4300,COLUMN(NHGIS!C$1))*F2400,0)</f>
        <v>201</v>
      </c>
      <c r="I2400">
        <f>ROUND(VLOOKUP($C2400,NHGIS!$A$2:$H$4300,COLUMN(NHGIS!D$1))*$F2400,0)</f>
        <v>121</v>
      </c>
      <c r="J2400">
        <f>ROUND(VLOOKUP($C2400,NHGIS!$A$2:$H$4300,COLUMN(NHGIS!E$1))*$F2400,0)</f>
        <v>104</v>
      </c>
      <c r="K2400">
        <f>ROUND(VLOOKUP($C2400,NHGIS!$A$2:$H$4300,COLUMN(NHGIS!F$1))*$F2400,0)</f>
        <v>108</v>
      </c>
      <c r="L2400">
        <f>ROUND(VLOOKUP($C2400,NHGIS!$A$2:$H$4300,COLUMN(NHGIS!G$1))*$F2400,0)</f>
        <v>60</v>
      </c>
      <c r="M2400">
        <f>ROUND(VLOOKUP($C2400,NHGIS!$A$2:$H$4300,COLUMN(NHGIS!H$1))*$F2400,0)</f>
        <v>144</v>
      </c>
    </row>
    <row r="2401" spans="1:13" x14ac:dyDescent="0.2">
      <c r="A2401">
        <v>1</v>
      </c>
      <c r="B2401" t="s">
        <v>17</v>
      </c>
      <c r="C2401">
        <v>2405</v>
      </c>
      <c r="D2401">
        <f>SUMIFS('MPO Data'!D:D,'MPO Data'!C:C,TAZ!C2401)</f>
        <v>263</v>
      </c>
      <c r="E2401">
        <f>SUMIFS(NHGIS!B:B,NHGIS!A:A,TAZ!C2401)</f>
        <v>213</v>
      </c>
      <c r="F2401">
        <f t="shared" si="74"/>
        <v>263</v>
      </c>
      <c r="G2401">
        <f t="shared" si="75"/>
        <v>157</v>
      </c>
      <c r="H2401">
        <f>ROUND(VLOOKUP($C2401,NHGIS!$A$2:$H$4300,COLUMN(NHGIS!C$1))*F2401,0)</f>
        <v>106</v>
      </c>
      <c r="I2401">
        <f>ROUND(VLOOKUP($C2401,NHGIS!$A$2:$H$4300,COLUMN(NHGIS!D$1))*$F2401,0)</f>
        <v>7</v>
      </c>
      <c r="J2401">
        <f>ROUND(VLOOKUP($C2401,NHGIS!$A$2:$H$4300,COLUMN(NHGIS!E$1))*$F2401,0)</f>
        <v>21</v>
      </c>
      <c r="K2401">
        <f>ROUND(VLOOKUP($C2401,NHGIS!$A$2:$H$4300,COLUMN(NHGIS!F$1))*$F2401,0)</f>
        <v>7</v>
      </c>
      <c r="L2401">
        <f>ROUND(VLOOKUP($C2401,NHGIS!$A$2:$H$4300,COLUMN(NHGIS!G$1))*$F2401,0)</f>
        <v>11</v>
      </c>
      <c r="M2401">
        <f>ROUND(VLOOKUP($C2401,NHGIS!$A$2:$H$4300,COLUMN(NHGIS!H$1))*$F2401,0)</f>
        <v>216</v>
      </c>
    </row>
    <row r="2402" spans="1:13" x14ac:dyDescent="0.2">
      <c r="A2402">
        <v>1</v>
      </c>
      <c r="B2402" t="s">
        <v>17</v>
      </c>
      <c r="C2402">
        <v>2406</v>
      </c>
      <c r="D2402">
        <f>SUMIFS('MPO Data'!D:D,'MPO Data'!C:C,TAZ!C2402)</f>
        <v>440</v>
      </c>
      <c r="E2402">
        <f>SUMIFS(NHGIS!B:B,NHGIS!A:A,TAZ!C2402)</f>
        <v>316</v>
      </c>
      <c r="F2402">
        <f t="shared" si="74"/>
        <v>440</v>
      </c>
      <c r="G2402">
        <f t="shared" si="75"/>
        <v>299</v>
      </c>
      <c r="H2402">
        <f>ROUND(VLOOKUP($C2402,NHGIS!$A$2:$H$4300,COLUMN(NHGIS!C$1))*F2402,0)</f>
        <v>141</v>
      </c>
      <c r="I2402">
        <f>ROUND(VLOOKUP($C2402,NHGIS!$A$2:$H$4300,COLUMN(NHGIS!D$1))*$F2402,0)</f>
        <v>38</v>
      </c>
      <c r="J2402">
        <f>ROUND(VLOOKUP($C2402,NHGIS!$A$2:$H$4300,COLUMN(NHGIS!E$1))*$F2402,0)</f>
        <v>24</v>
      </c>
      <c r="K2402">
        <f>ROUND(VLOOKUP($C2402,NHGIS!$A$2:$H$4300,COLUMN(NHGIS!F$1))*$F2402,0)</f>
        <v>60</v>
      </c>
      <c r="L2402">
        <f>ROUND(VLOOKUP($C2402,NHGIS!$A$2:$H$4300,COLUMN(NHGIS!G$1))*$F2402,0)</f>
        <v>81</v>
      </c>
      <c r="M2402">
        <f>ROUND(VLOOKUP($C2402,NHGIS!$A$2:$H$4300,COLUMN(NHGIS!H$1))*$F2402,0)</f>
        <v>238</v>
      </c>
    </row>
    <row r="2403" spans="1:13" x14ac:dyDescent="0.2">
      <c r="A2403">
        <v>1</v>
      </c>
      <c r="B2403" t="s">
        <v>17</v>
      </c>
      <c r="C2403">
        <v>2407</v>
      </c>
      <c r="D2403">
        <f>SUMIFS('MPO Data'!D:D,'MPO Data'!C:C,TAZ!C2403)</f>
        <v>304</v>
      </c>
      <c r="E2403">
        <f>SUMIFS(NHGIS!B:B,NHGIS!A:A,TAZ!C2403)</f>
        <v>222</v>
      </c>
      <c r="F2403">
        <f t="shared" si="74"/>
        <v>304</v>
      </c>
      <c r="G2403">
        <f t="shared" si="75"/>
        <v>231</v>
      </c>
      <c r="H2403">
        <f>ROUND(VLOOKUP($C2403,NHGIS!$A$2:$H$4300,COLUMN(NHGIS!C$1))*F2403,0)</f>
        <v>73</v>
      </c>
      <c r="I2403">
        <f>ROUND(VLOOKUP($C2403,NHGIS!$A$2:$H$4300,COLUMN(NHGIS!D$1))*$F2403,0)</f>
        <v>100</v>
      </c>
      <c r="J2403">
        <f>ROUND(VLOOKUP($C2403,NHGIS!$A$2:$H$4300,COLUMN(NHGIS!E$1))*$F2403,0)</f>
        <v>145</v>
      </c>
      <c r="K2403">
        <f>ROUND(VLOOKUP($C2403,NHGIS!$A$2:$H$4300,COLUMN(NHGIS!F$1))*$F2403,0)</f>
        <v>18</v>
      </c>
      <c r="L2403">
        <f>ROUND(VLOOKUP($C2403,NHGIS!$A$2:$H$4300,COLUMN(NHGIS!G$1))*$F2403,0)</f>
        <v>30</v>
      </c>
      <c r="M2403">
        <f>ROUND(VLOOKUP($C2403,NHGIS!$A$2:$H$4300,COLUMN(NHGIS!H$1))*$F2403,0)</f>
        <v>11</v>
      </c>
    </row>
    <row r="2404" spans="1:13" x14ac:dyDescent="0.2">
      <c r="A2404">
        <v>1</v>
      </c>
      <c r="B2404" t="s">
        <v>17</v>
      </c>
      <c r="C2404">
        <v>2408</v>
      </c>
      <c r="D2404">
        <f>SUMIFS('MPO Data'!D:D,'MPO Data'!C:C,TAZ!C2404)</f>
        <v>555</v>
      </c>
      <c r="E2404">
        <f>SUMIFS(NHGIS!B:B,NHGIS!A:A,TAZ!C2404)</f>
        <v>732</v>
      </c>
      <c r="F2404">
        <f t="shared" si="74"/>
        <v>555</v>
      </c>
      <c r="G2404">
        <f t="shared" si="75"/>
        <v>445</v>
      </c>
      <c r="H2404">
        <f>ROUND(VLOOKUP($C2404,NHGIS!$A$2:$H$4300,COLUMN(NHGIS!C$1))*F2404,0)</f>
        <v>110</v>
      </c>
      <c r="I2404">
        <f>ROUND(VLOOKUP($C2404,NHGIS!$A$2:$H$4300,COLUMN(NHGIS!D$1))*$F2404,0)</f>
        <v>65</v>
      </c>
      <c r="J2404">
        <f>ROUND(VLOOKUP($C2404,NHGIS!$A$2:$H$4300,COLUMN(NHGIS!E$1))*$F2404,0)</f>
        <v>46</v>
      </c>
      <c r="K2404">
        <f>ROUND(VLOOKUP($C2404,NHGIS!$A$2:$H$4300,COLUMN(NHGIS!F$1))*$F2404,0)</f>
        <v>101</v>
      </c>
      <c r="L2404">
        <f>ROUND(VLOOKUP($C2404,NHGIS!$A$2:$H$4300,COLUMN(NHGIS!G$1))*$F2404,0)</f>
        <v>127</v>
      </c>
      <c r="M2404">
        <f>ROUND(VLOOKUP($C2404,NHGIS!$A$2:$H$4300,COLUMN(NHGIS!H$1))*$F2404,0)</f>
        <v>216</v>
      </c>
    </row>
    <row r="2405" spans="1:13" x14ac:dyDescent="0.2">
      <c r="A2405">
        <v>1</v>
      </c>
      <c r="B2405" t="s">
        <v>17</v>
      </c>
      <c r="C2405">
        <v>2409</v>
      </c>
      <c r="D2405">
        <f>SUMIFS('MPO Data'!D:D,'MPO Data'!C:C,TAZ!C2405)</f>
        <v>393</v>
      </c>
      <c r="E2405">
        <f>SUMIFS(NHGIS!B:B,NHGIS!A:A,TAZ!C2405)</f>
        <v>317</v>
      </c>
      <c r="F2405">
        <f t="shared" si="74"/>
        <v>393</v>
      </c>
      <c r="G2405">
        <f t="shared" si="75"/>
        <v>242</v>
      </c>
      <c r="H2405">
        <f>ROUND(VLOOKUP($C2405,NHGIS!$A$2:$H$4300,COLUMN(NHGIS!C$1))*F2405,0)</f>
        <v>151</v>
      </c>
      <c r="I2405">
        <f>ROUND(VLOOKUP($C2405,NHGIS!$A$2:$H$4300,COLUMN(NHGIS!D$1))*$F2405,0)</f>
        <v>56</v>
      </c>
      <c r="J2405">
        <f>ROUND(VLOOKUP($C2405,NHGIS!$A$2:$H$4300,COLUMN(NHGIS!E$1))*$F2405,0)</f>
        <v>57</v>
      </c>
      <c r="K2405">
        <f>ROUND(VLOOKUP($C2405,NHGIS!$A$2:$H$4300,COLUMN(NHGIS!F$1))*$F2405,0)</f>
        <v>32</v>
      </c>
      <c r="L2405">
        <f>ROUND(VLOOKUP($C2405,NHGIS!$A$2:$H$4300,COLUMN(NHGIS!G$1))*$F2405,0)</f>
        <v>36</v>
      </c>
      <c r="M2405">
        <f>ROUND(VLOOKUP($C2405,NHGIS!$A$2:$H$4300,COLUMN(NHGIS!H$1))*$F2405,0)</f>
        <v>212</v>
      </c>
    </row>
    <row r="2406" spans="1:13" x14ac:dyDescent="0.2">
      <c r="A2406">
        <v>1</v>
      </c>
      <c r="B2406" t="s">
        <v>17</v>
      </c>
      <c r="C2406">
        <v>2410</v>
      </c>
      <c r="D2406">
        <f>SUMIFS('MPO Data'!D:D,'MPO Data'!C:C,TAZ!C2406)</f>
        <v>429</v>
      </c>
      <c r="E2406">
        <f>SUMIFS(NHGIS!B:B,NHGIS!A:A,TAZ!C2406)</f>
        <v>570</v>
      </c>
      <c r="F2406">
        <f t="shared" si="74"/>
        <v>429</v>
      </c>
      <c r="G2406">
        <f t="shared" si="75"/>
        <v>361</v>
      </c>
      <c r="H2406">
        <f>ROUND(VLOOKUP($C2406,NHGIS!$A$2:$H$4300,COLUMN(NHGIS!C$1))*F2406,0)</f>
        <v>68</v>
      </c>
      <c r="I2406">
        <f>ROUND(VLOOKUP($C2406,NHGIS!$A$2:$H$4300,COLUMN(NHGIS!D$1))*$F2406,0)</f>
        <v>11</v>
      </c>
      <c r="J2406">
        <f>ROUND(VLOOKUP($C2406,NHGIS!$A$2:$H$4300,COLUMN(NHGIS!E$1))*$F2406,0)</f>
        <v>83</v>
      </c>
      <c r="K2406">
        <f>ROUND(VLOOKUP($C2406,NHGIS!$A$2:$H$4300,COLUMN(NHGIS!F$1))*$F2406,0)</f>
        <v>89</v>
      </c>
      <c r="L2406">
        <f>ROUND(VLOOKUP($C2406,NHGIS!$A$2:$H$4300,COLUMN(NHGIS!G$1))*$F2406,0)</f>
        <v>107</v>
      </c>
      <c r="M2406">
        <f>ROUND(VLOOKUP($C2406,NHGIS!$A$2:$H$4300,COLUMN(NHGIS!H$1))*$F2406,0)</f>
        <v>140</v>
      </c>
    </row>
    <row r="2407" spans="1:13" x14ac:dyDescent="0.2">
      <c r="A2407">
        <v>1</v>
      </c>
      <c r="B2407" t="s">
        <v>17</v>
      </c>
      <c r="C2407">
        <v>2411</v>
      </c>
      <c r="D2407">
        <f>SUMIFS('MPO Data'!D:D,'MPO Data'!C:C,TAZ!C2407)</f>
        <v>538</v>
      </c>
      <c r="E2407">
        <f>SUMIFS(NHGIS!B:B,NHGIS!A:A,TAZ!C2407)</f>
        <v>605</v>
      </c>
      <c r="F2407">
        <f t="shared" si="74"/>
        <v>538</v>
      </c>
      <c r="G2407">
        <f t="shared" si="75"/>
        <v>320</v>
      </c>
      <c r="H2407">
        <f>ROUND(VLOOKUP($C2407,NHGIS!$A$2:$H$4300,COLUMN(NHGIS!C$1))*F2407,0)</f>
        <v>218</v>
      </c>
      <c r="I2407">
        <f>ROUND(VLOOKUP($C2407,NHGIS!$A$2:$H$4300,COLUMN(NHGIS!D$1))*$F2407,0)</f>
        <v>205</v>
      </c>
      <c r="J2407">
        <f>ROUND(VLOOKUP($C2407,NHGIS!$A$2:$H$4300,COLUMN(NHGIS!E$1))*$F2407,0)</f>
        <v>39</v>
      </c>
      <c r="K2407">
        <f>ROUND(VLOOKUP($C2407,NHGIS!$A$2:$H$4300,COLUMN(NHGIS!F$1))*$F2407,0)</f>
        <v>105</v>
      </c>
      <c r="L2407">
        <f>ROUND(VLOOKUP($C2407,NHGIS!$A$2:$H$4300,COLUMN(NHGIS!G$1))*$F2407,0)</f>
        <v>129</v>
      </c>
      <c r="M2407">
        <f>ROUND(VLOOKUP($C2407,NHGIS!$A$2:$H$4300,COLUMN(NHGIS!H$1))*$F2407,0)</f>
        <v>60</v>
      </c>
    </row>
    <row r="2408" spans="1:13" x14ac:dyDescent="0.2">
      <c r="A2408">
        <v>1</v>
      </c>
      <c r="B2408" t="s">
        <v>17</v>
      </c>
      <c r="C2408">
        <v>2412</v>
      </c>
      <c r="D2408">
        <f>SUMIFS('MPO Data'!D:D,'MPO Data'!C:C,TAZ!C2408)</f>
        <v>288</v>
      </c>
      <c r="E2408">
        <f>SUMIFS(NHGIS!B:B,NHGIS!A:A,TAZ!C2408)</f>
        <v>305</v>
      </c>
      <c r="F2408">
        <f t="shared" si="74"/>
        <v>288</v>
      </c>
      <c r="G2408">
        <f t="shared" si="75"/>
        <v>190</v>
      </c>
      <c r="H2408">
        <f>ROUND(VLOOKUP($C2408,NHGIS!$A$2:$H$4300,COLUMN(NHGIS!C$1))*F2408,0)</f>
        <v>98</v>
      </c>
      <c r="I2408">
        <f>ROUND(VLOOKUP($C2408,NHGIS!$A$2:$H$4300,COLUMN(NHGIS!D$1))*$F2408,0)</f>
        <v>51</v>
      </c>
      <c r="J2408">
        <f>ROUND(VLOOKUP($C2408,NHGIS!$A$2:$H$4300,COLUMN(NHGIS!E$1))*$F2408,0)</f>
        <v>72</v>
      </c>
      <c r="K2408">
        <f>ROUND(VLOOKUP($C2408,NHGIS!$A$2:$H$4300,COLUMN(NHGIS!F$1))*$F2408,0)</f>
        <v>52</v>
      </c>
      <c r="L2408">
        <f>ROUND(VLOOKUP($C2408,NHGIS!$A$2:$H$4300,COLUMN(NHGIS!G$1))*$F2408,0)</f>
        <v>14</v>
      </c>
      <c r="M2408">
        <f>ROUND(VLOOKUP($C2408,NHGIS!$A$2:$H$4300,COLUMN(NHGIS!H$1))*$F2408,0)</f>
        <v>99</v>
      </c>
    </row>
    <row r="2409" spans="1:13" x14ac:dyDescent="0.2">
      <c r="A2409">
        <v>1</v>
      </c>
      <c r="B2409" t="s">
        <v>17</v>
      </c>
      <c r="C2409">
        <v>2413</v>
      </c>
      <c r="D2409">
        <f>SUMIFS('MPO Data'!D:D,'MPO Data'!C:C,TAZ!C2409)</f>
        <v>487</v>
      </c>
      <c r="E2409">
        <f>SUMIFS(NHGIS!B:B,NHGIS!A:A,TAZ!C2409)</f>
        <v>539</v>
      </c>
      <c r="F2409">
        <f t="shared" si="74"/>
        <v>487</v>
      </c>
      <c r="G2409">
        <f t="shared" si="75"/>
        <v>300</v>
      </c>
      <c r="H2409">
        <f>ROUND(VLOOKUP($C2409,NHGIS!$A$2:$H$4300,COLUMN(NHGIS!C$1))*F2409,0)</f>
        <v>187</v>
      </c>
      <c r="I2409">
        <f>ROUND(VLOOKUP($C2409,NHGIS!$A$2:$H$4300,COLUMN(NHGIS!D$1))*$F2409,0)</f>
        <v>164</v>
      </c>
      <c r="J2409">
        <f>ROUND(VLOOKUP($C2409,NHGIS!$A$2:$H$4300,COLUMN(NHGIS!E$1))*$F2409,0)</f>
        <v>98</v>
      </c>
      <c r="K2409">
        <f>ROUND(VLOOKUP($C2409,NHGIS!$A$2:$H$4300,COLUMN(NHGIS!F$1))*$F2409,0)</f>
        <v>136</v>
      </c>
      <c r="L2409">
        <f>ROUND(VLOOKUP($C2409,NHGIS!$A$2:$H$4300,COLUMN(NHGIS!G$1))*$F2409,0)</f>
        <v>14</v>
      </c>
      <c r="M2409">
        <f>ROUND(VLOOKUP($C2409,NHGIS!$A$2:$H$4300,COLUMN(NHGIS!H$1))*$F2409,0)</f>
        <v>75</v>
      </c>
    </row>
    <row r="2410" spans="1:13" x14ac:dyDescent="0.2">
      <c r="A2410">
        <v>1</v>
      </c>
      <c r="B2410" t="s">
        <v>17</v>
      </c>
      <c r="C2410">
        <v>2414</v>
      </c>
      <c r="D2410">
        <f>SUMIFS('MPO Data'!D:D,'MPO Data'!C:C,TAZ!C2410)</f>
        <v>261</v>
      </c>
      <c r="E2410">
        <f>SUMIFS(NHGIS!B:B,NHGIS!A:A,TAZ!C2410)</f>
        <v>318</v>
      </c>
      <c r="F2410">
        <f t="shared" si="74"/>
        <v>261</v>
      </c>
      <c r="G2410">
        <f t="shared" si="75"/>
        <v>181</v>
      </c>
      <c r="H2410">
        <f>ROUND(VLOOKUP($C2410,NHGIS!$A$2:$H$4300,COLUMN(NHGIS!C$1))*F2410,0)</f>
        <v>80</v>
      </c>
      <c r="I2410">
        <f>ROUND(VLOOKUP($C2410,NHGIS!$A$2:$H$4300,COLUMN(NHGIS!D$1))*$F2410,0)</f>
        <v>54</v>
      </c>
      <c r="J2410">
        <f>ROUND(VLOOKUP($C2410,NHGIS!$A$2:$H$4300,COLUMN(NHGIS!E$1))*$F2410,0)</f>
        <v>70</v>
      </c>
      <c r="K2410">
        <f>ROUND(VLOOKUP($C2410,NHGIS!$A$2:$H$4300,COLUMN(NHGIS!F$1))*$F2410,0)</f>
        <v>57</v>
      </c>
      <c r="L2410">
        <f>ROUND(VLOOKUP($C2410,NHGIS!$A$2:$H$4300,COLUMN(NHGIS!G$1))*$F2410,0)</f>
        <v>19</v>
      </c>
      <c r="M2410">
        <f>ROUND(VLOOKUP($C2410,NHGIS!$A$2:$H$4300,COLUMN(NHGIS!H$1))*$F2410,0)</f>
        <v>62</v>
      </c>
    </row>
    <row r="2411" spans="1:13" x14ac:dyDescent="0.2">
      <c r="A2411">
        <v>1</v>
      </c>
      <c r="B2411" t="s">
        <v>17</v>
      </c>
      <c r="C2411">
        <v>2415</v>
      </c>
      <c r="D2411">
        <f>SUMIFS('MPO Data'!D:D,'MPO Data'!C:C,TAZ!C2411)</f>
        <v>354</v>
      </c>
      <c r="E2411">
        <f>SUMIFS(NHGIS!B:B,NHGIS!A:A,TAZ!C2411)</f>
        <v>115</v>
      </c>
      <c r="F2411">
        <f t="shared" si="74"/>
        <v>354</v>
      </c>
      <c r="G2411">
        <f t="shared" si="75"/>
        <v>160</v>
      </c>
      <c r="H2411">
        <f>ROUND(VLOOKUP($C2411,NHGIS!$A$2:$H$4300,COLUMN(NHGIS!C$1))*F2411,0)</f>
        <v>194</v>
      </c>
      <c r="I2411">
        <f>ROUND(VLOOKUP($C2411,NHGIS!$A$2:$H$4300,COLUMN(NHGIS!D$1))*$F2411,0)</f>
        <v>83</v>
      </c>
      <c r="J2411">
        <f>ROUND(VLOOKUP($C2411,NHGIS!$A$2:$H$4300,COLUMN(NHGIS!E$1))*$F2411,0)</f>
        <v>95</v>
      </c>
      <c r="K2411">
        <f>ROUND(VLOOKUP($C2411,NHGIS!$A$2:$H$4300,COLUMN(NHGIS!F$1))*$F2411,0)</f>
        <v>0</v>
      </c>
      <c r="L2411">
        <f>ROUND(VLOOKUP($C2411,NHGIS!$A$2:$H$4300,COLUMN(NHGIS!G$1))*$F2411,0)</f>
        <v>120</v>
      </c>
      <c r="M2411">
        <f>ROUND(VLOOKUP($C2411,NHGIS!$A$2:$H$4300,COLUMN(NHGIS!H$1))*$F2411,0)</f>
        <v>55</v>
      </c>
    </row>
    <row r="2412" spans="1:13" x14ac:dyDescent="0.2">
      <c r="A2412">
        <v>1</v>
      </c>
      <c r="B2412" t="s">
        <v>17</v>
      </c>
      <c r="C2412">
        <v>2416</v>
      </c>
      <c r="D2412">
        <f>SUMIFS('MPO Data'!D:D,'MPO Data'!C:C,TAZ!C2412)</f>
        <v>440</v>
      </c>
      <c r="E2412">
        <f>SUMIFS(NHGIS!B:B,NHGIS!A:A,TAZ!C2412)</f>
        <v>489</v>
      </c>
      <c r="F2412">
        <f t="shared" si="74"/>
        <v>440</v>
      </c>
      <c r="G2412">
        <f t="shared" si="75"/>
        <v>269</v>
      </c>
      <c r="H2412">
        <f>ROUND(VLOOKUP($C2412,NHGIS!$A$2:$H$4300,COLUMN(NHGIS!C$1))*F2412,0)</f>
        <v>171</v>
      </c>
      <c r="I2412">
        <f>ROUND(VLOOKUP($C2412,NHGIS!$A$2:$H$4300,COLUMN(NHGIS!D$1))*$F2412,0)</f>
        <v>47</v>
      </c>
      <c r="J2412">
        <f>ROUND(VLOOKUP($C2412,NHGIS!$A$2:$H$4300,COLUMN(NHGIS!E$1))*$F2412,0)</f>
        <v>40</v>
      </c>
      <c r="K2412">
        <f>ROUND(VLOOKUP($C2412,NHGIS!$A$2:$H$4300,COLUMN(NHGIS!F$1))*$F2412,0)</f>
        <v>68</v>
      </c>
      <c r="L2412">
        <f>ROUND(VLOOKUP($C2412,NHGIS!$A$2:$H$4300,COLUMN(NHGIS!G$1))*$F2412,0)</f>
        <v>36</v>
      </c>
      <c r="M2412">
        <f>ROUND(VLOOKUP($C2412,NHGIS!$A$2:$H$4300,COLUMN(NHGIS!H$1))*$F2412,0)</f>
        <v>249</v>
      </c>
    </row>
    <row r="2413" spans="1:13" x14ac:dyDescent="0.2">
      <c r="A2413">
        <v>1</v>
      </c>
      <c r="B2413" t="s">
        <v>17</v>
      </c>
      <c r="C2413">
        <v>2417</v>
      </c>
      <c r="D2413">
        <f>SUMIFS('MPO Data'!D:D,'MPO Data'!C:C,TAZ!C2413)</f>
        <v>452</v>
      </c>
      <c r="E2413">
        <f>SUMIFS(NHGIS!B:B,NHGIS!A:A,TAZ!C2413)</f>
        <v>436</v>
      </c>
      <c r="F2413">
        <f t="shared" si="74"/>
        <v>452</v>
      </c>
      <c r="G2413">
        <f t="shared" si="75"/>
        <v>399</v>
      </c>
      <c r="H2413">
        <f>ROUND(VLOOKUP($C2413,NHGIS!$A$2:$H$4300,COLUMN(NHGIS!C$1))*F2413,0)</f>
        <v>53</v>
      </c>
      <c r="I2413">
        <f>ROUND(VLOOKUP($C2413,NHGIS!$A$2:$H$4300,COLUMN(NHGIS!D$1))*$F2413,0)</f>
        <v>107</v>
      </c>
      <c r="J2413">
        <f>ROUND(VLOOKUP($C2413,NHGIS!$A$2:$H$4300,COLUMN(NHGIS!E$1))*$F2413,0)</f>
        <v>137</v>
      </c>
      <c r="K2413">
        <f>ROUND(VLOOKUP($C2413,NHGIS!$A$2:$H$4300,COLUMN(NHGIS!F$1))*$F2413,0)</f>
        <v>83</v>
      </c>
      <c r="L2413">
        <f>ROUND(VLOOKUP($C2413,NHGIS!$A$2:$H$4300,COLUMN(NHGIS!G$1))*$F2413,0)</f>
        <v>63</v>
      </c>
      <c r="M2413">
        <f>ROUND(VLOOKUP($C2413,NHGIS!$A$2:$H$4300,COLUMN(NHGIS!H$1))*$F2413,0)</f>
        <v>62</v>
      </c>
    </row>
    <row r="2414" spans="1:13" x14ac:dyDescent="0.2">
      <c r="A2414">
        <v>1</v>
      </c>
      <c r="B2414" t="s">
        <v>17</v>
      </c>
      <c r="C2414">
        <v>2418</v>
      </c>
      <c r="D2414">
        <f>SUMIFS('MPO Data'!D:D,'MPO Data'!C:C,TAZ!C2414)</f>
        <v>372</v>
      </c>
      <c r="E2414">
        <f>SUMIFS(NHGIS!B:B,NHGIS!A:A,TAZ!C2414)</f>
        <v>378</v>
      </c>
      <c r="F2414">
        <f t="shared" si="74"/>
        <v>372</v>
      </c>
      <c r="G2414">
        <f t="shared" si="75"/>
        <v>300</v>
      </c>
      <c r="H2414">
        <f>ROUND(VLOOKUP($C2414,NHGIS!$A$2:$H$4300,COLUMN(NHGIS!C$1))*F2414,0)</f>
        <v>72</v>
      </c>
      <c r="I2414">
        <f>ROUND(VLOOKUP($C2414,NHGIS!$A$2:$H$4300,COLUMN(NHGIS!D$1))*$F2414,0)</f>
        <v>90</v>
      </c>
      <c r="J2414">
        <f>ROUND(VLOOKUP($C2414,NHGIS!$A$2:$H$4300,COLUMN(NHGIS!E$1))*$F2414,0)</f>
        <v>54</v>
      </c>
      <c r="K2414">
        <f>ROUND(VLOOKUP($C2414,NHGIS!$A$2:$H$4300,COLUMN(NHGIS!F$1))*$F2414,0)</f>
        <v>117</v>
      </c>
      <c r="L2414">
        <f>ROUND(VLOOKUP($C2414,NHGIS!$A$2:$H$4300,COLUMN(NHGIS!G$1))*$F2414,0)</f>
        <v>48</v>
      </c>
      <c r="M2414">
        <f>ROUND(VLOOKUP($C2414,NHGIS!$A$2:$H$4300,COLUMN(NHGIS!H$1))*$F2414,0)</f>
        <v>63</v>
      </c>
    </row>
    <row r="2415" spans="1:13" x14ac:dyDescent="0.2">
      <c r="A2415">
        <v>1</v>
      </c>
      <c r="B2415" t="s">
        <v>17</v>
      </c>
      <c r="C2415">
        <v>2419</v>
      </c>
      <c r="D2415">
        <f>SUMIFS('MPO Data'!D:D,'MPO Data'!C:C,TAZ!C2415)</f>
        <v>404</v>
      </c>
      <c r="E2415">
        <f>SUMIFS(NHGIS!B:B,NHGIS!A:A,TAZ!C2415)</f>
        <v>409</v>
      </c>
      <c r="F2415">
        <f t="shared" si="74"/>
        <v>404</v>
      </c>
      <c r="G2415">
        <f t="shared" si="75"/>
        <v>327</v>
      </c>
      <c r="H2415">
        <f>ROUND(VLOOKUP($C2415,NHGIS!$A$2:$H$4300,COLUMN(NHGIS!C$1))*F2415,0)</f>
        <v>77</v>
      </c>
      <c r="I2415">
        <f>ROUND(VLOOKUP($C2415,NHGIS!$A$2:$H$4300,COLUMN(NHGIS!D$1))*$F2415,0)</f>
        <v>31</v>
      </c>
      <c r="J2415">
        <f>ROUND(VLOOKUP($C2415,NHGIS!$A$2:$H$4300,COLUMN(NHGIS!E$1))*$F2415,0)</f>
        <v>66</v>
      </c>
      <c r="K2415">
        <f>ROUND(VLOOKUP($C2415,NHGIS!$A$2:$H$4300,COLUMN(NHGIS!F$1))*$F2415,0)</f>
        <v>92</v>
      </c>
      <c r="L2415">
        <f>ROUND(VLOOKUP($C2415,NHGIS!$A$2:$H$4300,COLUMN(NHGIS!G$1))*$F2415,0)</f>
        <v>25</v>
      </c>
      <c r="M2415">
        <f>ROUND(VLOOKUP($C2415,NHGIS!$A$2:$H$4300,COLUMN(NHGIS!H$1))*$F2415,0)</f>
        <v>191</v>
      </c>
    </row>
    <row r="2416" spans="1:13" x14ac:dyDescent="0.2">
      <c r="A2416">
        <v>1</v>
      </c>
      <c r="B2416" t="s">
        <v>17</v>
      </c>
      <c r="C2416">
        <v>2420</v>
      </c>
      <c r="D2416">
        <f>SUMIFS('MPO Data'!D:D,'MPO Data'!C:C,TAZ!C2416)</f>
        <v>591</v>
      </c>
      <c r="E2416">
        <f>SUMIFS(NHGIS!B:B,NHGIS!A:A,TAZ!C2416)</f>
        <v>497</v>
      </c>
      <c r="F2416">
        <f t="shared" si="74"/>
        <v>591</v>
      </c>
      <c r="G2416">
        <f t="shared" si="75"/>
        <v>384</v>
      </c>
      <c r="H2416">
        <f>ROUND(VLOOKUP($C2416,NHGIS!$A$2:$H$4300,COLUMN(NHGIS!C$1))*F2416,0)</f>
        <v>207</v>
      </c>
      <c r="I2416">
        <f>ROUND(VLOOKUP($C2416,NHGIS!$A$2:$H$4300,COLUMN(NHGIS!D$1))*$F2416,0)</f>
        <v>10</v>
      </c>
      <c r="J2416">
        <f>ROUND(VLOOKUP($C2416,NHGIS!$A$2:$H$4300,COLUMN(NHGIS!E$1))*$F2416,0)</f>
        <v>62</v>
      </c>
      <c r="K2416">
        <f>ROUND(VLOOKUP($C2416,NHGIS!$A$2:$H$4300,COLUMN(NHGIS!F$1))*$F2416,0)</f>
        <v>63</v>
      </c>
      <c r="L2416">
        <f>ROUND(VLOOKUP($C2416,NHGIS!$A$2:$H$4300,COLUMN(NHGIS!G$1))*$F2416,0)</f>
        <v>45</v>
      </c>
      <c r="M2416">
        <f>ROUND(VLOOKUP($C2416,NHGIS!$A$2:$H$4300,COLUMN(NHGIS!H$1))*$F2416,0)</f>
        <v>411</v>
      </c>
    </row>
    <row r="2417" spans="1:13" x14ac:dyDescent="0.2">
      <c r="A2417">
        <v>1</v>
      </c>
      <c r="B2417" t="s">
        <v>17</v>
      </c>
      <c r="C2417">
        <v>2421</v>
      </c>
      <c r="D2417">
        <f>SUMIFS('MPO Data'!D:D,'MPO Data'!C:C,TAZ!C2417)</f>
        <v>427</v>
      </c>
      <c r="E2417">
        <f>SUMIFS(NHGIS!B:B,NHGIS!A:A,TAZ!C2417)</f>
        <v>529</v>
      </c>
      <c r="F2417">
        <f t="shared" si="74"/>
        <v>427</v>
      </c>
      <c r="G2417">
        <f t="shared" si="75"/>
        <v>259</v>
      </c>
      <c r="H2417">
        <f>ROUND(VLOOKUP($C2417,NHGIS!$A$2:$H$4300,COLUMN(NHGIS!C$1))*F2417,0)</f>
        <v>168</v>
      </c>
      <c r="I2417">
        <f>ROUND(VLOOKUP($C2417,NHGIS!$A$2:$H$4300,COLUMN(NHGIS!D$1))*$F2417,0)</f>
        <v>86</v>
      </c>
      <c r="J2417">
        <f>ROUND(VLOOKUP($C2417,NHGIS!$A$2:$H$4300,COLUMN(NHGIS!E$1))*$F2417,0)</f>
        <v>113</v>
      </c>
      <c r="K2417">
        <f>ROUND(VLOOKUP($C2417,NHGIS!$A$2:$H$4300,COLUMN(NHGIS!F$1))*$F2417,0)</f>
        <v>51</v>
      </c>
      <c r="L2417">
        <f>ROUND(VLOOKUP($C2417,NHGIS!$A$2:$H$4300,COLUMN(NHGIS!G$1))*$F2417,0)</f>
        <v>78</v>
      </c>
      <c r="M2417">
        <f>ROUND(VLOOKUP($C2417,NHGIS!$A$2:$H$4300,COLUMN(NHGIS!H$1))*$F2417,0)</f>
        <v>98</v>
      </c>
    </row>
    <row r="2418" spans="1:13" x14ac:dyDescent="0.2">
      <c r="A2418">
        <v>1</v>
      </c>
      <c r="B2418" t="s">
        <v>17</v>
      </c>
      <c r="C2418">
        <v>2422</v>
      </c>
      <c r="D2418">
        <f>SUMIFS('MPO Data'!D:D,'MPO Data'!C:C,TAZ!C2418)</f>
        <v>377</v>
      </c>
      <c r="E2418">
        <f>SUMIFS(NHGIS!B:B,NHGIS!A:A,TAZ!C2418)</f>
        <v>339</v>
      </c>
      <c r="F2418">
        <f t="shared" si="74"/>
        <v>377</v>
      </c>
      <c r="G2418">
        <f t="shared" si="75"/>
        <v>229</v>
      </c>
      <c r="H2418">
        <f>ROUND(VLOOKUP($C2418,NHGIS!$A$2:$H$4300,COLUMN(NHGIS!C$1))*F2418,0)</f>
        <v>148</v>
      </c>
      <c r="I2418">
        <f>ROUND(VLOOKUP($C2418,NHGIS!$A$2:$H$4300,COLUMN(NHGIS!D$1))*$F2418,0)</f>
        <v>151</v>
      </c>
      <c r="J2418">
        <f>ROUND(VLOOKUP($C2418,NHGIS!$A$2:$H$4300,COLUMN(NHGIS!E$1))*$F2418,0)</f>
        <v>91</v>
      </c>
      <c r="K2418">
        <f>ROUND(VLOOKUP($C2418,NHGIS!$A$2:$H$4300,COLUMN(NHGIS!F$1))*$F2418,0)</f>
        <v>67</v>
      </c>
      <c r="L2418">
        <f>ROUND(VLOOKUP($C2418,NHGIS!$A$2:$H$4300,COLUMN(NHGIS!G$1))*$F2418,0)</f>
        <v>31</v>
      </c>
      <c r="M2418">
        <f>ROUND(VLOOKUP($C2418,NHGIS!$A$2:$H$4300,COLUMN(NHGIS!H$1))*$F2418,0)</f>
        <v>37</v>
      </c>
    </row>
    <row r="2419" spans="1:13" x14ac:dyDescent="0.2">
      <c r="A2419">
        <v>1</v>
      </c>
      <c r="B2419" t="s">
        <v>17</v>
      </c>
      <c r="C2419">
        <v>2423</v>
      </c>
      <c r="D2419">
        <f>SUMIFS('MPO Data'!D:D,'MPO Data'!C:C,TAZ!C2419)</f>
        <v>404</v>
      </c>
      <c r="E2419">
        <f>SUMIFS(NHGIS!B:B,NHGIS!A:A,TAZ!C2419)</f>
        <v>443</v>
      </c>
      <c r="F2419">
        <f t="shared" si="74"/>
        <v>404</v>
      </c>
      <c r="G2419">
        <f t="shared" si="75"/>
        <v>238</v>
      </c>
      <c r="H2419">
        <f>ROUND(VLOOKUP($C2419,NHGIS!$A$2:$H$4300,COLUMN(NHGIS!C$1))*F2419,0)</f>
        <v>166</v>
      </c>
      <c r="I2419">
        <f>ROUND(VLOOKUP($C2419,NHGIS!$A$2:$H$4300,COLUMN(NHGIS!D$1))*$F2419,0)</f>
        <v>57</v>
      </c>
      <c r="J2419">
        <f>ROUND(VLOOKUP($C2419,NHGIS!$A$2:$H$4300,COLUMN(NHGIS!E$1))*$F2419,0)</f>
        <v>55</v>
      </c>
      <c r="K2419">
        <f>ROUND(VLOOKUP($C2419,NHGIS!$A$2:$H$4300,COLUMN(NHGIS!F$1))*$F2419,0)</f>
        <v>23</v>
      </c>
      <c r="L2419">
        <f>ROUND(VLOOKUP($C2419,NHGIS!$A$2:$H$4300,COLUMN(NHGIS!G$1))*$F2419,0)</f>
        <v>15</v>
      </c>
      <c r="M2419">
        <f>ROUND(VLOOKUP($C2419,NHGIS!$A$2:$H$4300,COLUMN(NHGIS!H$1))*$F2419,0)</f>
        <v>255</v>
      </c>
    </row>
    <row r="2420" spans="1:13" x14ac:dyDescent="0.2">
      <c r="A2420">
        <v>1</v>
      </c>
      <c r="B2420" t="s">
        <v>17</v>
      </c>
      <c r="C2420">
        <v>2424</v>
      </c>
      <c r="D2420">
        <f>SUMIFS('MPO Data'!D:D,'MPO Data'!C:C,TAZ!C2420)</f>
        <v>693</v>
      </c>
      <c r="E2420">
        <f>SUMIFS(NHGIS!B:B,NHGIS!A:A,TAZ!C2420)</f>
        <v>693</v>
      </c>
      <c r="F2420">
        <f t="shared" si="74"/>
        <v>693</v>
      </c>
      <c r="G2420">
        <f t="shared" si="75"/>
        <v>418</v>
      </c>
      <c r="H2420">
        <f>ROUND(VLOOKUP($C2420,NHGIS!$A$2:$H$4300,COLUMN(NHGIS!C$1))*F2420,0)</f>
        <v>275</v>
      </c>
      <c r="I2420">
        <f>ROUND(VLOOKUP($C2420,NHGIS!$A$2:$H$4300,COLUMN(NHGIS!D$1))*$F2420,0)</f>
        <v>48</v>
      </c>
      <c r="J2420">
        <f>ROUND(VLOOKUP($C2420,NHGIS!$A$2:$H$4300,COLUMN(NHGIS!E$1))*$F2420,0)</f>
        <v>32</v>
      </c>
      <c r="K2420">
        <f>ROUND(VLOOKUP($C2420,NHGIS!$A$2:$H$4300,COLUMN(NHGIS!F$1))*$F2420,0)</f>
        <v>18</v>
      </c>
      <c r="L2420">
        <f>ROUND(VLOOKUP($C2420,NHGIS!$A$2:$H$4300,COLUMN(NHGIS!G$1))*$F2420,0)</f>
        <v>56</v>
      </c>
      <c r="M2420">
        <f>ROUND(VLOOKUP($C2420,NHGIS!$A$2:$H$4300,COLUMN(NHGIS!H$1))*$F2420,0)</f>
        <v>539</v>
      </c>
    </row>
    <row r="2421" spans="1:13" x14ac:dyDescent="0.2">
      <c r="A2421">
        <v>1</v>
      </c>
      <c r="B2421" t="s">
        <v>17</v>
      </c>
      <c r="C2421">
        <v>2425</v>
      </c>
      <c r="D2421">
        <f>SUMIFS('MPO Data'!D:D,'MPO Data'!C:C,TAZ!C2421)</f>
        <v>355</v>
      </c>
      <c r="E2421">
        <f>SUMIFS(NHGIS!B:B,NHGIS!A:A,TAZ!C2421)</f>
        <v>358</v>
      </c>
      <c r="F2421">
        <f t="shared" si="74"/>
        <v>355</v>
      </c>
      <c r="G2421">
        <f t="shared" si="75"/>
        <v>213</v>
      </c>
      <c r="H2421">
        <f>ROUND(VLOOKUP($C2421,NHGIS!$A$2:$H$4300,COLUMN(NHGIS!C$1))*F2421,0)</f>
        <v>142</v>
      </c>
      <c r="I2421">
        <f>ROUND(VLOOKUP($C2421,NHGIS!$A$2:$H$4300,COLUMN(NHGIS!D$1))*$F2421,0)</f>
        <v>186</v>
      </c>
      <c r="J2421">
        <f>ROUND(VLOOKUP($C2421,NHGIS!$A$2:$H$4300,COLUMN(NHGIS!E$1))*$F2421,0)</f>
        <v>64</v>
      </c>
      <c r="K2421">
        <f>ROUND(VLOOKUP($C2421,NHGIS!$A$2:$H$4300,COLUMN(NHGIS!F$1))*$F2421,0)</f>
        <v>34</v>
      </c>
      <c r="L2421">
        <f>ROUND(VLOOKUP($C2421,NHGIS!$A$2:$H$4300,COLUMN(NHGIS!G$1))*$F2421,0)</f>
        <v>29</v>
      </c>
      <c r="M2421">
        <f>ROUND(VLOOKUP($C2421,NHGIS!$A$2:$H$4300,COLUMN(NHGIS!H$1))*$F2421,0)</f>
        <v>42</v>
      </c>
    </row>
    <row r="2422" spans="1:13" x14ac:dyDescent="0.2">
      <c r="A2422">
        <v>1</v>
      </c>
      <c r="B2422" t="s">
        <v>17</v>
      </c>
      <c r="C2422">
        <v>2426</v>
      </c>
      <c r="D2422">
        <f>SUMIFS('MPO Data'!D:D,'MPO Data'!C:C,TAZ!C2422)</f>
        <v>605</v>
      </c>
      <c r="E2422">
        <f>SUMIFS(NHGIS!B:B,NHGIS!A:A,TAZ!C2422)</f>
        <v>534</v>
      </c>
      <c r="F2422">
        <f t="shared" si="74"/>
        <v>605</v>
      </c>
      <c r="G2422">
        <f t="shared" si="75"/>
        <v>338</v>
      </c>
      <c r="H2422">
        <f>ROUND(VLOOKUP($C2422,NHGIS!$A$2:$H$4300,COLUMN(NHGIS!C$1))*F2422,0)</f>
        <v>267</v>
      </c>
      <c r="I2422">
        <f>ROUND(VLOOKUP($C2422,NHGIS!$A$2:$H$4300,COLUMN(NHGIS!D$1))*$F2422,0)</f>
        <v>50</v>
      </c>
      <c r="J2422">
        <f>ROUND(VLOOKUP($C2422,NHGIS!$A$2:$H$4300,COLUMN(NHGIS!E$1))*$F2422,0)</f>
        <v>156</v>
      </c>
      <c r="K2422">
        <f>ROUND(VLOOKUP($C2422,NHGIS!$A$2:$H$4300,COLUMN(NHGIS!F$1))*$F2422,0)</f>
        <v>97</v>
      </c>
      <c r="L2422">
        <f>ROUND(VLOOKUP($C2422,NHGIS!$A$2:$H$4300,COLUMN(NHGIS!G$1))*$F2422,0)</f>
        <v>68</v>
      </c>
      <c r="M2422">
        <f>ROUND(VLOOKUP($C2422,NHGIS!$A$2:$H$4300,COLUMN(NHGIS!H$1))*$F2422,0)</f>
        <v>233</v>
      </c>
    </row>
    <row r="2423" spans="1:13" x14ac:dyDescent="0.2">
      <c r="A2423">
        <v>1</v>
      </c>
      <c r="B2423" t="s">
        <v>17</v>
      </c>
      <c r="C2423">
        <v>2427</v>
      </c>
      <c r="D2423">
        <f>SUMIFS('MPO Data'!D:D,'MPO Data'!C:C,TAZ!C2423)</f>
        <v>491</v>
      </c>
      <c r="E2423">
        <f>SUMIFS(NHGIS!B:B,NHGIS!A:A,TAZ!C2423)</f>
        <v>598</v>
      </c>
      <c r="F2423">
        <f t="shared" si="74"/>
        <v>491</v>
      </c>
      <c r="G2423">
        <f t="shared" si="75"/>
        <v>250</v>
      </c>
      <c r="H2423">
        <f>ROUND(VLOOKUP($C2423,NHGIS!$A$2:$H$4300,COLUMN(NHGIS!C$1))*F2423,0)</f>
        <v>241</v>
      </c>
      <c r="I2423">
        <f>ROUND(VLOOKUP($C2423,NHGIS!$A$2:$H$4300,COLUMN(NHGIS!D$1))*$F2423,0)</f>
        <v>181</v>
      </c>
      <c r="J2423">
        <f>ROUND(VLOOKUP($C2423,NHGIS!$A$2:$H$4300,COLUMN(NHGIS!E$1))*$F2423,0)</f>
        <v>123</v>
      </c>
      <c r="K2423">
        <f>ROUND(VLOOKUP($C2423,NHGIS!$A$2:$H$4300,COLUMN(NHGIS!F$1))*$F2423,0)</f>
        <v>97</v>
      </c>
      <c r="L2423">
        <f>ROUND(VLOOKUP($C2423,NHGIS!$A$2:$H$4300,COLUMN(NHGIS!G$1))*$F2423,0)</f>
        <v>35</v>
      </c>
      <c r="M2423">
        <f>ROUND(VLOOKUP($C2423,NHGIS!$A$2:$H$4300,COLUMN(NHGIS!H$1))*$F2423,0)</f>
        <v>54</v>
      </c>
    </row>
    <row r="2424" spans="1:13" x14ac:dyDescent="0.2">
      <c r="A2424">
        <v>1</v>
      </c>
      <c r="B2424" t="s">
        <v>17</v>
      </c>
      <c r="C2424">
        <v>2428</v>
      </c>
      <c r="D2424">
        <f>SUMIFS('MPO Data'!D:D,'MPO Data'!C:C,TAZ!C2424)</f>
        <v>303</v>
      </c>
      <c r="E2424">
        <f>SUMIFS(NHGIS!B:B,NHGIS!A:A,TAZ!C2424)</f>
        <v>246</v>
      </c>
      <c r="F2424">
        <f t="shared" si="74"/>
        <v>303</v>
      </c>
      <c r="G2424">
        <f t="shared" si="75"/>
        <v>202</v>
      </c>
      <c r="H2424">
        <f>ROUND(VLOOKUP($C2424,NHGIS!$A$2:$H$4300,COLUMN(NHGIS!C$1))*F2424,0)</f>
        <v>101</v>
      </c>
      <c r="I2424">
        <f>ROUND(VLOOKUP($C2424,NHGIS!$A$2:$H$4300,COLUMN(NHGIS!D$1))*$F2424,0)</f>
        <v>89</v>
      </c>
      <c r="J2424">
        <f>ROUND(VLOOKUP($C2424,NHGIS!$A$2:$H$4300,COLUMN(NHGIS!E$1))*$F2424,0)</f>
        <v>97</v>
      </c>
      <c r="K2424">
        <f>ROUND(VLOOKUP($C2424,NHGIS!$A$2:$H$4300,COLUMN(NHGIS!F$1))*$F2424,0)</f>
        <v>49</v>
      </c>
      <c r="L2424">
        <f>ROUND(VLOOKUP($C2424,NHGIS!$A$2:$H$4300,COLUMN(NHGIS!G$1))*$F2424,0)</f>
        <v>38</v>
      </c>
      <c r="M2424">
        <f>ROUND(VLOOKUP($C2424,NHGIS!$A$2:$H$4300,COLUMN(NHGIS!H$1))*$F2424,0)</f>
        <v>30</v>
      </c>
    </row>
    <row r="2425" spans="1:13" x14ac:dyDescent="0.2">
      <c r="A2425">
        <v>1</v>
      </c>
      <c r="B2425" t="s">
        <v>17</v>
      </c>
      <c r="C2425">
        <v>2429</v>
      </c>
      <c r="D2425">
        <f>SUMIFS('MPO Data'!D:D,'MPO Data'!C:C,TAZ!C2425)</f>
        <v>332</v>
      </c>
      <c r="E2425">
        <f>SUMIFS(NHGIS!B:B,NHGIS!A:A,TAZ!C2425)</f>
        <v>288</v>
      </c>
      <c r="F2425">
        <f t="shared" si="74"/>
        <v>332</v>
      </c>
      <c r="G2425">
        <f t="shared" si="75"/>
        <v>169</v>
      </c>
      <c r="H2425">
        <f>ROUND(VLOOKUP($C2425,NHGIS!$A$2:$H$4300,COLUMN(NHGIS!C$1))*F2425,0)</f>
        <v>163</v>
      </c>
      <c r="I2425">
        <f>ROUND(VLOOKUP($C2425,NHGIS!$A$2:$H$4300,COLUMN(NHGIS!D$1))*$F2425,0)</f>
        <v>122</v>
      </c>
      <c r="J2425">
        <f>ROUND(VLOOKUP($C2425,NHGIS!$A$2:$H$4300,COLUMN(NHGIS!E$1))*$F2425,0)</f>
        <v>82</v>
      </c>
      <c r="K2425">
        <f>ROUND(VLOOKUP($C2425,NHGIS!$A$2:$H$4300,COLUMN(NHGIS!F$1))*$F2425,0)</f>
        <v>108</v>
      </c>
      <c r="L2425">
        <f>ROUND(VLOOKUP($C2425,NHGIS!$A$2:$H$4300,COLUMN(NHGIS!G$1))*$F2425,0)</f>
        <v>0</v>
      </c>
      <c r="M2425">
        <f>ROUND(VLOOKUP($C2425,NHGIS!$A$2:$H$4300,COLUMN(NHGIS!H$1))*$F2425,0)</f>
        <v>20</v>
      </c>
    </row>
    <row r="2426" spans="1:13" x14ac:dyDescent="0.2">
      <c r="A2426">
        <v>1</v>
      </c>
      <c r="B2426" t="s">
        <v>17</v>
      </c>
      <c r="C2426">
        <v>2430</v>
      </c>
      <c r="D2426">
        <f>SUMIFS('MPO Data'!D:D,'MPO Data'!C:C,TAZ!C2426)</f>
        <v>296</v>
      </c>
      <c r="E2426">
        <f>SUMIFS(NHGIS!B:B,NHGIS!A:A,TAZ!C2426)</f>
        <v>348</v>
      </c>
      <c r="F2426">
        <f t="shared" si="74"/>
        <v>296</v>
      </c>
      <c r="G2426">
        <f t="shared" si="75"/>
        <v>87</v>
      </c>
      <c r="H2426">
        <f>ROUND(VLOOKUP($C2426,NHGIS!$A$2:$H$4300,COLUMN(NHGIS!C$1))*F2426,0)</f>
        <v>209</v>
      </c>
      <c r="I2426">
        <f>ROUND(VLOOKUP($C2426,NHGIS!$A$2:$H$4300,COLUMN(NHGIS!D$1))*$F2426,0)</f>
        <v>105</v>
      </c>
      <c r="J2426">
        <f>ROUND(VLOOKUP($C2426,NHGIS!$A$2:$H$4300,COLUMN(NHGIS!E$1))*$F2426,0)</f>
        <v>105</v>
      </c>
      <c r="K2426">
        <f>ROUND(VLOOKUP($C2426,NHGIS!$A$2:$H$4300,COLUMN(NHGIS!F$1))*$F2426,0)</f>
        <v>24</v>
      </c>
      <c r="L2426">
        <f>ROUND(VLOOKUP($C2426,NHGIS!$A$2:$H$4300,COLUMN(NHGIS!G$1))*$F2426,0)</f>
        <v>0</v>
      </c>
      <c r="M2426">
        <f>ROUND(VLOOKUP($C2426,NHGIS!$A$2:$H$4300,COLUMN(NHGIS!H$1))*$F2426,0)</f>
        <v>62</v>
      </c>
    </row>
    <row r="2427" spans="1:13" x14ac:dyDescent="0.2">
      <c r="A2427">
        <v>1</v>
      </c>
      <c r="B2427" t="s">
        <v>17</v>
      </c>
      <c r="C2427">
        <v>2431</v>
      </c>
      <c r="D2427">
        <f>SUMIFS('MPO Data'!D:D,'MPO Data'!C:C,TAZ!C2427)</f>
        <v>358</v>
      </c>
      <c r="E2427">
        <f>SUMIFS(NHGIS!B:B,NHGIS!A:A,TAZ!C2427)</f>
        <v>393</v>
      </c>
      <c r="F2427">
        <f t="shared" si="74"/>
        <v>358</v>
      </c>
      <c r="G2427">
        <f t="shared" si="75"/>
        <v>251</v>
      </c>
      <c r="H2427">
        <f>ROUND(VLOOKUP($C2427,NHGIS!$A$2:$H$4300,COLUMN(NHGIS!C$1))*F2427,0)</f>
        <v>107</v>
      </c>
      <c r="I2427">
        <f>ROUND(VLOOKUP($C2427,NHGIS!$A$2:$H$4300,COLUMN(NHGIS!D$1))*$F2427,0)</f>
        <v>139</v>
      </c>
      <c r="J2427">
        <f>ROUND(VLOOKUP($C2427,NHGIS!$A$2:$H$4300,COLUMN(NHGIS!E$1))*$F2427,0)</f>
        <v>77</v>
      </c>
      <c r="K2427">
        <f>ROUND(VLOOKUP($C2427,NHGIS!$A$2:$H$4300,COLUMN(NHGIS!F$1))*$F2427,0)</f>
        <v>48</v>
      </c>
      <c r="L2427">
        <f>ROUND(VLOOKUP($C2427,NHGIS!$A$2:$H$4300,COLUMN(NHGIS!G$1))*$F2427,0)</f>
        <v>14</v>
      </c>
      <c r="M2427">
        <f>ROUND(VLOOKUP($C2427,NHGIS!$A$2:$H$4300,COLUMN(NHGIS!H$1))*$F2427,0)</f>
        <v>80</v>
      </c>
    </row>
    <row r="2428" spans="1:13" x14ac:dyDescent="0.2">
      <c r="A2428">
        <v>1</v>
      </c>
      <c r="B2428" t="s">
        <v>17</v>
      </c>
      <c r="C2428">
        <v>2432</v>
      </c>
      <c r="D2428">
        <f>SUMIFS('MPO Data'!D:D,'MPO Data'!C:C,TAZ!C2428)</f>
        <v>415</v>
      </c>
      <c r="E2428">
        <f>SUMIFS(NHGIS!B:B,NHGIS!A:A,TAZ!C2428)</f>
        <v>504</v>
      </c>
      <c r="F2428">
        <f t="shared" si="74"/>
        <v>415</v>
      </c>
      <c r="G2428">
        <f t="shared" si="75"/>
        <v>274</v>
      </c>
      <c r="H2428">
        <f>ROUND(VLOOKUP($C2428,NHGIS!$A$2:$H$4300,COLUMN(NHGIS!C$1))*F2428,0)</f>
        <v>141</v>
      </c>
      <c r="I2428">
        <f>ROUND(VLOOKUP($C2428,NHGIS!$A$2:$H$4300,COLUMN(NHGIS!D$1))*$F2428,0)</f>
        <v>32</v>
      </c>
      <c r="J2428">
        <f>ROUND(VLOOKUP($C2428,NHGIS!$A$2:$H$4300,COLUMN(NHGIS!E$1))*$F2428,0)</f>
        <v>72</v>
      </c>
      <c r="K2428">
        <f>ROUND(VLOOKUP($C2428,NHGIS!$A$2:$H$4300,COLUMN(NHGIS!F$1))*$F2428,0)</f>
        <v>164</v>
      </c>
      <c r="L2428">
        <f>ROUND(VLOOKUP($C2428,NHGIS!$A$2:$H$4300,COLUMN(NHGIS!G$1))*$F2428,0)</f>
        <v>108</v>
      </c>
      <c r="M2428">
        <f>ROUND(VLOOKUP($C2428,NHGIS!$A$2:$H$4300,COLUMN(NHGIS!H$1))*$F2428,0)</f>
        <v>39</v>
      </c>
    </row>
    <row r="2429" spans="1:13" x14ac:dyDescent="0.2">
      <c r="A2429">
        <v>1</v>
      </c>
      <c r="B2429" t="s">
        <v>17</v>
      </c>
      <c r="C2429">
        <v>2433</v>
      </c>
      <c r="D2429">
        <f>SUMIFS('MPO Data'!D:D,'MPO Data'!C:C,TAZ!C2429)</f>
        <v>288</v>
      </c>
      <c r="E2429">
        <f>SUMIFS(NHGIS!B:B,NHGIS!A:A,TAZ!C2429)</f>
        <v>213</v>
      </c>
      <c r="F2429">
        <f t="shared" si="74"/>
        <v>288</v>
      </c>
      <c r="G2429">
        <f t="shared" si="75"/>
        <v>210</v>
      </c>
      <c r="H2429">
        <f>ROUND(VLOOKUP($C2429,NHGIS!$A$2:$H$4300,COLUMN(NHGIS!C$1))*F2429,0)</f>
        <v>78</v>
      </c>
      <c r="I2429">
        <f>ROUND(VLOOKUP($C2429,NHGIS!$A$2:$H$4300,COLUMN(NHGIS!D$1))*$F2429,0)</f>
        <v>65</v>
      </c>
      <c r="J2429">
        <f>ROUND(VLOOKUP($C2429,NHGIS!$A$2:$H$4300,COLUMN(NHGIS!E$1))*$F2429,0)</f>
        <v>66</v>
      </c>
      <c r="K2429">
        <f>ROUND(VLOOKUP($C2429,NHGIS!$A$2:$H$4300,COLUMN(NHGIS!F$1))*$F2429,0)</f>
        <v>22</v>
      </c>
      <c r="L2429">
        <f>ROUND(VLOOKUP($C2429,NHGIS!$A$2:$H$4300,COLUMN(NHGIS!G$1))*$F2429,0)</f>
        <v>74</v>
      </c>
      <c r="M2429">
        <f>ROUND(VLOOKUP($C2429,NHGIS!$A$2:$H$4300,COLUMN(NHGIS!H$1))*$F2429,0)</f>
        <v>61</v>
      </c>
    </row>
    <row r="2430" spans="1:13" x14ac:dyDescent="0.2">
      <c r="A2430">
        <v>1</v>
      </c>
      <c r="B2430" t="s">
        <v>17</v>
      </c>
      <c r="C2430">
        <v>2434</v>
      </c>
      <c r="D2430">
        <f>SUMIFS('MPO Data'!D:D,'MPO Data'!C:C,TAZ!C2430)</f>
        <v>237</v>
      </c>
      <c r="E2430">
        <f>SUMIFS(NHGIS!B:B,NHGIS!A:A,TAZ!C2430)</f>
        <v>257</v>
      </c>
      <c r="F2430">
        <f t="shared" si="74"/>
        <v>237</v>
      </c>
      <c r="G2430">
        <f t="shared" si="75"/>
        <v>118</v>
      </c>
      <c r="H2430">
        <f>ROUND(VLOOKUP($C2430,NHGIS!$A$2:$H$4300,COLUMN(NHGIS!C$1))*F2430,0)</f>
        <v>119</v>
      </c>
      <c r="I2430">
        <f>ROUND(VLOOKUP($C2430,NHGIS!$A$2:$H$4300,COLUMN(NHGIS!D$1))*$F2430,0)</f>
        <v>40</v>
      </c>
      <c r="J2430">
        <f>ROUND(VLOOKUP($C2430,NHGIS!$A$2:$H$4300,COLUMN(NHGIS!E$1))*$F2430,0)</f>
        <v>50</v>
      </c>
      <c r="K2430">
        <f>ROUND(VLOOKUP($C2430,NHGIS!$A$2:$H$4300,COLUMN(NHGIS!F$1))*$F2430,0)</f>
        <v>64</v>
      </c>
      <c r="L2430">
        <f>ROUND(VLOOKUP($C2430,NHGIS!$A$2:$H$4300,COLUMN(NHGIS!G$1))*$F2430,0)</f>
        <v>49</v>
      </c>
      <c r="M2430">
        <f>ROUND(VLOOKUP($C2430,NHGIS!$A$2:$H$4300,COLUMN(NHGIS!H$1))*$F2430,0)</f>
        <v>35</v>
      </c>
    </row>
    <row r="2431" spans="1:13" x14ac:dyDescent="0.2">
      <c r="A2431">
        <v>1</v>
      </c>
      <c r="B2431" t="s">
        <v>17</v>
      </c>
      <c r="C2431">
        <v>2435</v>
      </c>
      <c r="D2431">
        <f>SUMIFS('MPO Data'!D:D,'MPO Data'!C:C,TAZ!C2431)</f>
        <v>462</v>
      </c>
      <c r="E2431">
        <f>SUMIFS(NHGIS!B:B,NHGIS!A:A,TAZ!C2431)</f>
        <v>374</v>
      </c>
      <c r="F2431">
        <f t="shared" si="74"/>
        <v>462</v>
      </c>
      <c r="G2431">
        <f t="shared" si="75"/>
        <v>304</v>
      </c>
      <c r="H2431">
        <f>ROUND(VLOOKUP($C2431,NHGIS!$A$2:$H$4300,COLUMN(NHGIS!C$1))*F2431,0)</f>
        <v>158</v>
      </c>
      <c r="I2431">
        <f>ROUND(VLOOKUP($C2431,NHGIS!$A$2:$H$4300,COLUMN(NHGIS!D$1))*$F2431,0)</f>
        <v>164</v>
      </c>
      <c r="J2431">
        <f>ROUND(VLOOKUP($C2431,NHGIS!$A$2:$H$4300,COLUMN(NHGIS!E$1))*$F2431,0)</f>
        <v>58</v>
      </c>
      <c r="K2431">
        <f>ROUND(VLOOKUP($C2431,NHGIS!$A$2:$H$4300,COLUMN(NHGIS!F$1))*$F2431,0)</f>
        <v>115</v>
      </c>
      <c r="L2431">
        <f>ROUND(VLOOKUP($C2431,NHGIS!$A$2:$H$4300,COLUMN(NHGIS!G$1))*$F2431,0)</f>
        <v>28</v>
      </c>
      <c r="M2431">
        <f>ROUND(VLOOKUP($C2431,NHGIS!$A$2:$H$4300,COLUMN(NHGIS!H$1))*$F2431,0)</f>
        <v>96</v>
      </c>
    </row>
    <row r="2432" spans="1:13" x14ac:dyDescent="0.2">
      <c r="A2432">
        <v>1</v>
      </c>
      <c r="B2432" t="s">
        <v>17</v>
      </c>
      <c r="C2432">
        <v>2436</v>
      </c>
      <c r="D2432">
        <f>SUMIFS('MPO Data'!D:D,'MPO Data'!C:C,TAZ!C2432)</f>
        <v>368</v>
      </c>
      <c r="E2432">
        <f>SUMIFS(NHGIS!B:B,NHGIS!A:A,TAZ!C2432)</f>
        <v>345</v>
      </c>
      <c r="F2432">
        <f t="shared" si="74"/>
        <v>368</v>
      </c>
      <c r="G2432">
        <f t="shared" si="75"/>
        <v>244</v>
      </c>
      <c r="H2432">
        <f>ROUND(VLOOKUP($C2432,NHGIS!$A$2:$H$4300,COLUMN(NHGIS!C$1))*F2432,0)</f>
        <v>124</v>
      </c>
      <c r="I2432">
        <f>ROUND(VLOOKUP($C2432,NHGIS!$A$2:$H$4300,COLUMN(NHGIS!D$1))*$F2432,0)</f>
        <v>68</v>
      </c>
      <c r="J2432">
        <f>ROUND(VLOOKUP($C2432,NHGIS!$A$2:$H$4300,COLUMN(NHGIS!E$1))*$F2432,0)</f>
        <v>131</v>
      </c>
      <c r="K2432">
        <f>ROUND(VLOOKUP($C2432,NHGIS!$A$2:$H$4300,COLUMN(NHGIS!F$1))*$F2432,0)</f>
        <v>45</v>
      </c>
      <c r="L2432">
        <f>ROUND(VLOOKUP($C2432,NHGIS!$A$2:$H$4300,COLUMN(NHGIS!G$1))*$F2432,0)</f>
        <v>28</v>
      </c>
      <c r="M2432">
        <f>ROUND(VLOOKUP($C2432,NHGIS!$A$2:$H$4300,COLUMN(NHGIS!H$1))*$F2432,0)</f>
        <v>96</v>
      </c>
    </row>
    <row r="2433" spans="1:13" x14ac:dyDescent="0.2">
      <c r="A2433">
        <v>1</v>
      </c>
      <c r="B2433" t="s">
        <v>17</v>
      </c>
      <c r="C2433">
        <v>2437</v>
      </c>
      <c r="D2433">
        <f>SUMIFS('MPO Data'!D:D,'MPO Data'!C:C,TAZ!C2433)</f>
        <v>485</v>
      </c>
      <c r="E2433">
        <f>SUMIFS(NHGIS!B:B,NHGIS!A:A,TAZ!C2433)</f>
        <v>398</v>
      </c>
      <c r="F2433">
        <f t="shared" si="74"/>
        <v>485</v>
      </c>
      <c r="G2433">
        <f t="shared" si="75"/>
        <v>238</v>
      </c>
      <c r="H2433">
        <f>ROUND(VLOOKUP($C2433,NHGIS!$A$2:$H$4300,COLUMN(NHGIS!C$1))*F2433,0)</f>
        <v>247</v>
      </c>
      <c r="I2433">
        <f>ROUND(VLOOKUP($C2433,NHGIS!$A$2:$H$4300,COLUMN(NHGIS!D$1))*$F2433,0)</f>
        <v>43</v>
      </c>
      <c r="J2433">
        <f>ROUND(VLOOKUP($C2433,NHGIS!$A$2:$H$4300,COLUMN(NHGIS!E$1))*$F2433,0)</f>
        <v>236</v>
      </c>
      <c r="K2433">
        <f>ROUND(VLOOKUP($C2433,NHGIS!$A$2:$H$4300,COLUMN(NHGIS!F$1))*$F2433,0)</f>
        <v>139</v>
      </c>
      <c r="L2433">
        <f>ROUND(VLOOKUP($C2433,NHGIS!$A$2:$H$4300,COLUMN(NHGIS!G$1))*$F2433,0)</f>
        <v>33</v>
      </c>
      <c r="M2433">
        <f>ROUND(VLOOKUP($C2433,NHGIS!$A$2:$H$4300,COLUMN(NHGIS!H$1))*$F2433,0)</f>
        <v>34</v>
      </c>
    </row>
    <row r="2434" spans="1:13" x14ac:dyDescent="0.2">
      <c r="A2434">
        <v>1</v>
      </c>
      <c r="B2434" t="s">
        <v>17</v>
      </c>
      <c r="C2434">
        <v>2438</v>
      </c>
      <c r="D2434">
        <f>SUMIFS('MPO Data'!D:D,'MPO Data'!C:C,TAZ!C2434)</f>
        <v>325</v>
      </c>
      <c r="E2434">
        <f>SUMIFS(NHGIS!B:B,NHGIS!A:A,TAZ!C2434)</f>
        <v>297</v>
      </c>
      <c r="F2434">
        <f t="shared" si="74"/>
        <v>325</v>
      </c>
      <c r="G2434">
        <f t="shared" si="75"/>
        <v>126</v>
      </c>
      <c r="H2434">
        <f>ROUND(VLOOKUP($C2434,NHGIS!$A$2:$H$4300,COLUMN(NHGIS!C$1))*F2434,0)</f>
        <v>199</v>
      </c>
      <c r="I2434">
        <f>ROUND(VLOOKUP($C2434,NHGIS!$A$2:$H$4300,COLUMN(NHGIS!D$1))*$F2434,0)</f>
        <v>151</v>
      </c>
      <c r="J2434">
        <f>ROUND(VLOOKUP($C2434,NHGIS!$A$2:$H$4300,COLUMN(NHGIS!E$1))*$F2434,0)</f>
        <v>88</v>
      </c>
      <c r="K2434">
        <f>ROUND(VLOOKUP($C2434,NHGIS!$A$2:$H$4300,COLUMN(NHGIS!F$1))*$F2434,0)</f>
        <v>54</v>
      </c>
      <c r="L2434">
        <f>ROUND(VLOOKUP($C2434,NHGIS!$A$2:$H$4300,COLUMN(NHGIS!G$1))*$F2434,0)</f>
        <v>15</v>
      </c>
      <c r="M2434">
        <f>ROUND(VLOOKUP($C2434,NHGIS!$A$2:$H$4300,COLUMN(NHGIS!H$1))*$F2434,0)</f>
        <v>18</v>
      </c>
    </row>
    <row r="2435" spans="1:13" x14ac:dyDescent="0.2">
      <c r="A2435">
        <v>1</v>
      </c>
      <c r="B2435" t="s">
        <v>17</v>
      </c>
      <c r="C2435">
        <v>2439</v>
      </c>
      <c r="D2435">
        <f>SUMIFS('MPO Data'!D:D,'MPO Data'!C:C,TAZ!C2435)</f>
        <v>826</v>
      </c>
      <c r="E2435">
        <f>SUMIFS(NHGIS!B:B,NHGIS!A:A,TAZ!C2435)</f>
        <v>713</v>
      </c>
      <c r="F2435">
        <f t="shared" ref="F2435:F2498" si="76">D2435</f>
        <v>826</v>
      </c>
      <c r="G2435">
        <f t="shared" ref="G2435:G2498" si="77">F2435-H2435</f>
        <v>591</v>
      </c>
      <c r="H2435">
        <f>ROUND(VLOOKUP($C2435,NHGIS!$A$2:$H$4300,COLUMN(NHGIS!C$1))*F2435,0)</f>
        <v>235</v>
      </c>
      <c r="I2435">
        <f>ROUND(VLOOKUP($C2435,NHGIS!$A$2:$H$4300,COLUMN(NHGIS!D$1))*$F2435,0)</f>
        <v>416</v>
      </c>
      <c r="J2435">
        <f>ROUND(VLOOKUP($C2435,NHGIS!$A$2:$H$4300,COLUMN(NHGIS!E$1))*$F2435,0)</f>
        <v>127</v>
      </c>
      <c r="K2435">
        <f>ROUND(VLOOKUP($C2435,NHGIS!$A$2:$H$4300,COLUMN(NHGIS!F$1))*$F2435,0)</f>
        <v>119</v>
      </c>
      <c r="L2435">
        <f>ROUND(VLOOKUP($C2435,NHGIS!$A$2:$H$4300,COLUMN(NHGIS!G$1))*$F2435,0)</f>
        <v>80</v>
      </c>
      <c r="M2435">
        <f>ROUND(VLOOKUP($C2435,NHGIS!$A$2:$H$4300,COLUMN(NHGIS!H$1))*$F2435,0)</f>
        <v>83</v>
      </c>
    </row>
    <row r="2436" spans="1:13" x14ac:dyDescent="0.2">
      <c r="A2436">
        <v>1</v>
      </c>
      <c r="B2436" t="s">
        <v>17</v>
      </c>
      <c r="C2436">
        <v>2440</v>
      </c>
      <c r="D2436">
        <f>SUMIFS('MPO Data'!D:D,'MPO Data'!C:C,TAZ!C2436)</f>
        <v>458</v>
      </c>
      <c r="E2436">
        <f>SUMIFS(NHGIS!B:B,NHGIS!A:A,TAZ!C2436)</f>
        <v>388</v>
      </c>
      <c r="F2436">
        <f t="shared" si="76"/>
        <v>458</v>
      </c>
      <c r="G2436">
        <f t="shared" si="77"/>
        <v>190</v>
      </c>
      <c r="H2436">
        <f>ROUND(VLOOKUP($C2436,NHGIS!$A$2:$H$4300,COLUMN(NHGIS!C$1))*F2436,0)</f>
        <v>268</v>
      </c>
      <c r="I2436">
        <f>ROUND(VLOOKUP($C2436,NHGIS!$A$2:$H$4300,COLUMN(NHGIS!D$1))*$F2436,0)</f>
        <v>86</v>
      </c>
      <c r="J2436">
        <f>ROUND(VLOOKUP($C2436,NHGIS!$A$2:$H$4300,COLUMN(NHGIS!E$1))*$F2436,0)</f>
        <v>253</v>
      </c>
      <c r="K2436">
        <f>ROUND(VLOOKUP($C2436,NHGIS!$A$2:$H$4300,COLUMN(NHGIS!F$1))*$F2436,0)</f>
        <v>85</v>
      </c>
      <c r="L2436">
        <f>ROUND(VLOOKUP($C2436,NHGIS!$A$2:$H$4300,COLUMN(NHGIS!G$1))*$F2436,0)</f>
        <v>24</v>
      </c>
      <c r="M2436">
        <f>ROUND(VLOOKUP($C2436,NHGIS!$A$2:$H$4300,COLUMN(NHGIS!H$1))*$F2436,0)</f>
        <v>11</v>
      </c>
    </row>
    <row r="2437" spans="1:13" x14ac:dyDescent="0.2">
      <c r="A2437">
        <v>1</v>
      </c>
      <c r="B2437" t="s">
        <v>17</v>
      </c>
      <c r="C2437">
        <v>2441</v>
      </c>
      <c r="D2437">
        <f>SUMIFS('MPO Data'!D:D,'MPO Data'!C:C,TAZ!C2437)</f>
        <v>140</v>
      </c>
      <c r="E2437">
        <f>SUMIFS(NHGIS!B:B,NHGIS!A:A,TAZ!C2437)</f>
        <v>220.5</v>
      </c>
      <c r="F2437">
        <f t="shared" si="76"/>
        <v>140</v>
      </c>
      <c r="G2437">
        <f t="shared" si="77"/>
        <v>105</v>
      </c>
      <c r="H2437">
        <f>ROUND(VLOOKUP($C2437,NHGIS!$A$2:$H$4300,COLUMN(NHGIS!C$1))*F2437,0)</f>
        <v>35</v>
      </c>
      <c r="I2437">
        <f>ROUND(VLOOKUP($C2437,NHGIS!$A$2:$H$4300,COLUMN(NHGIS!D$1))*$F2437,0)</f>
        <v>16</v>
      </c>
      <c r="J2437">
        <f>ROUND(VLOOKUP($C2437,NHGIS!$A$2:$H$4300,COLUMN(NHGIS!E$1))*$F2437,0)</f>
        <v>20</v>
      </c>
      <c r="K2437">
        <f>ROUND(VLOOKUP($C2437,NHGIS!$A$2:$H$4300,COLUMN(NHGIS!F$1))*$F2437,0)</f>
        <v>18</v>
      </c>
      <c r="L2437">
        <f>ROUND(VLOOKUP($C2437,NHGIS!$A$2:$H$4300,COLUMN(NHGIS!G$1))*$F2437,0)</f>
        <v>22</v>
      </c>
      <c r="M2437">
        <f>ROUND(VLOOKUP($C2437,NHGIS!$A$2:$H$4300,COLUMN(NHGIS!H$1))*$F2437,0)</f>
        <v>64</v>
      </c>
    </row>
    <row r="2438" spans="1:13" x14ac:dyDescent="0.2">
      <c r="A2438">
        <v>1</v>
      </c>
      <c r="B2438" t="s">
        <v>17</v>
      </c>
      <c r="C2438">
        <v>2442</v>
      </c>
      <c r="D2438">
        <f>SUMIFS('MPO Data'!D:D,'MPO Data'!C:C,TAZ!C2438)</f>
        <v>63</v>
      </c>
      <c r="E2438">
        <f>SUMIFS(NHGIS!B:B,NHGIS!A:A,TAZ!C2438)</f>
        <v>220.5</v>
      </c>
      <c r="F2438">
        <f t="shared" si="76"/>
        <v>63</v>
      </c>
      <c r="G2438">
        <f t="shared" si="77"/>
        <v>47</v>
      </c>
      <c r="H2438">
        <f>ROUND(VLOOKUP($C2438,NHGIS!$A$2:$H$4300,COLUMN(NHGIS!C$1))*F2438,0)</f>
        <v>16</v>
      </c>
      <c r="I2438">
        <f>ROUND(VLOOKUP($C2438,NHGIS!$A$2:$H$4300,COLUMN(NHGIS!D$1))*$F2438,0)</f>
        <v>7</v>
      </c>
      <c r="J2438">
        <f>ROUND(VLOOKUP($C2438,NHGIS!$A$2:$H$4300,COLUMN(NHGIS!E$1))*$F2438,0)</f>
        <v>9</v>
      </c>
      <c r="K2438">
        <f>ROUND(VLOOKUP($C2438,NHGIS!$A$2:$H$4300,COLUMN(NHGIS!F$1))*$F2438,0)</f>
        <v>8</v>
      </c>
      <c r="L2438">
        <f>ROUND(VLOOKUP($C2438,NHGIS!$A$2:$H$4300,COLUMN(NHGIS!G$1))*$F2438,0)</f>
        <v>10</v>
      </c>
      <c r="M2438">
        <f>ROUND(VLOOKUP($C2438,NHGIS!$A$2:$H$4300,COLUMN(NHGIS!H$1))*$F2438,0)</f>
        <v>29</v>
      </c>
    </row>
    <row r="2439" spans="1:13" x14ac:dyDescent="0.2">
      <c r="A2439">
        <v>1</v>
      </c>
      <c r="B2439" t="s">
        <v>17</v>
      </c>
      <c r="C2439">
        <v>2443</v>
      </c>
      <c r="D2439">
        <f>SUMIFS('MPO Data'!D:D,'MPO Data'!C:C,TAZ!C2439)</f>
        <v>815</v>
      </c>
      <c r="E2439">
        <f>SUMIFS(NHGIS!B:B,NHGIS!A:A,TAZ!C2439)</f>
        <v>357.5</v>
      </c>
      <c r="F2439">
        <f t="shared" si="76"/>
        <v>815</v>
      </c>
      <c r="G2439">
        <f t="shared" si="77"/>
        <v>715</v>
      </c>
      <c r="H2439">
        <f>ROUND(VLOOKUP($C2439,NHGIS!$A$2:$H$4300,COLUMN(NHGIS!C$1))*F2439,0)</f>
        <v>100</v>
      </c>
      <c r="I2439">
        <f>ROUND(VLOOKUP($C2439,NHGIS!$A$2:$H$4300,COLUMN(NHGIS!D$1))*$F2439,0)</f>
        <v>245</v>
      </c>
      <c r="J2439">
        <f>ROUND(VLOOKUP($C2439,NHGIS!$A$2:$H$4300,COLUMN(NHGIS!E$1))*$F2439,0)</f>
        <v>98</v>
      </c>
      <c r="K2439">
        <f>ROUND(VLOOKUP($C2439,NHGIS!$A$2:$H$4300,COLUMN(NHGIS!F$1))*$F2439,0)</f>
        <v>68</v>
      </c>
      <c r="L2439">
        <f>ROUND(VLOOKUP($C2439,NHGIS!$A$2:$H$4300,COLUMN(NHGIS!G$1))*$F2439,0)</f>
        <v>74</v>
      </c>
      <c r="M2439">
        <f>ROUND(VLOOKUP($C2439,NHGIS!$A$2:$H$4300,COLUMN(NHGIS!H$1))*$F2439,0)</f>
        <v>329</v>
      </c>
    </row>
    <row r="2440" spans="1:13" x14ac:dyDescent="0.2">
      <c r="A2440">
        <v>1</v>
      </c>
      <c r="B2440" t="s">
        <v>17</v>
      </c>
      <c r="C2440">
        <v>2444</v>
      </c>
      <c r="D2440">
        <f>SUMIFS('MPO Data'!D:D,'MPO Data'!C:C,TAZ!C2440)</f>
        <v>913</v>
      </c>
      <c r="E2440">
        <f>SUMIFS(NHGIS!B:B,NHGIS!A:A,TAZ!C2440)</f>
        <v>434</v>
      </c>
      <c r="F2440">
        <f t="shared" si="76"/>
        <v>913</v>
      </c>
      <c r="G2440">
        <f t="shared" si="77"/>
        <v>839</v>
      </c>
      <c r="H2440">
        <f>ROUND(VLOOKUP($C2440,NHGIS!$A$2:$H$4300,COLUMN(NHGIS!C$1))*F2440,0)</f>
        <v>74</v>
      </c>
      <c r="I2440">
        <f>ROUND(VLOOKUP($C2440,NHGIS!$A$2:$H$4300,COLUMN(NHGIS!D$1))*$F2440,0)</f>
        <v>441</v>
      </c>
      <c r="J2440">
        <f>ROUND(VLOOKUP($C2440,NHGIS!$A$2:$H$4300,COLUMN(NHGIS!E$1))*$F2440,0)</f>
        <v>173</v>
      </c>
      <c r="K2440">
        <f>ROUND(VLOOKUP($C2440,NHGIS!$A$2:$H$4300,COLUMN(NHGIS!F$1))*$F2440,0)</f>
        <v>106</v>
      </c>
      <c r="L2440">
        <f>ROUND(VLOOKUP($C2440,NHGIS!$A$2:$H$4300,COLUMN(NHGIS!G$1))*$F2440,0)</f>
        <v>96</v>
      </c>
      <c r="M2440">
        <f>ROUND(VLOOKUP($C2440,NHGIS!$A$2:$H$4300,COLUMN(NHGIS!H$1))*$F2440,0)</f>
        <v>98</v>
      </c>
    </row>
    <row r="2441" spans="1:13" x14ac:dyDescent="0.2">
      <c r="A2441">
        <v>1</v>
      </c>
      <c r="B2441" t="s">
        <v>17</v>
      </c>
      <c r="C2441">
        <v>2445</v>
      </c>
      <c r="D2441">
        <f>SUMIFS('MPO Data'!D:D,'MPO Data'!C:C,TAZ!C2441)</f>
        <v>55</v>
      </c>
      <c r="E2441">
        <f>SUMIFS(NHGIS!B:B,NHGIS!A:A,TAZ!C2441)</f>
        <v>0</v>
      </c>
      <c r="F2441">
        <f t="shared" si="76"/>
        <v>55</v>
      </c>
      <c r="G2441">
        <f t="shared" si="77"/>
        <v>55</v>
      </c>
      <c r="H2441">
        <f>ROUND(VLOOKUP($C2441,NHGIS!$A$2:$H$4300,COLUMN(NHGIS!C$1))*F2441,0)</f>
        <v>0</v>
      </c>
      <c r="I2441">
        <f>ROUND(VLOOKUP($C2441,NHGIS!$A$2:$H$4300,COLUMN(NHGIS!D$1))*$F2441,0)</f>
        <v>0</v>
      </c>
      <c r="J2441">
        <f>ROUND(VLOOKUP($C2441,NHGIS!$A$2:$H$4300,COLUMN(NHGIS!E$1))*$F2441,0)</f>
        <v>0</v>
      </c>
      <c r="K2441">
        <f>ROUND(VLOOKUP($C2441,NHGIS!$A$2:$H$4300,COLUMN(NHGIS!F$1))*$F2441,0)</f>
        <v>0</v>
      </c>
      <c r="L2441">
        <f>ROUND(VLOOKUP($C2441,NHGIS!$A$2:$H$4300,COLUMN(NHGIS!G$1))*$F2441,0)</f>
        <v>0</v>
      </c>
      <c r="M2441">
        <f>ROUND(VLOOKUP($C2441,NHGIS!$A$2:$H$4300,COLUMN(NHGIS!H$1))*$F2441,0)</f>
        <v>0</v>
      </c>
    </row>
    <row r="2442" spans="1:13" x14ac:dyDescent="0.2">
      <c r="A2442">
        <v>1</v>
      </c>
      <c r="B2442" t="s">
        <v>17</v>
      </c>
      <c r="C2442">
        <v>2446</v>
      </c>
      <c r="D2442">
        <f>SUMIFS('MPO Data'!D:D,'MPO Data'!C:C,TAZ!C2442)</f>
        <v>221</v>
      </c>
      <c r="E2442">
        <f>SUMIFS(NHGIS!B:B,NHGIS!A:A,TAZ!C2442)</f>
        <v>309</v>
      </c>
      <c r="F2442">
        <f t="shared" si="76"/>
        <v>221</v>
      </c>
      <c r="G2442">
        <f t="shared" si="77"/>
        <v>133</v>
      </c>
      <c r="H2442">
        <f>ROUND(VLOOKUP($C2442,NHGIS!$A$2:$H$4300,COLUMN(NHGIS!C$1))*F2442,0)</f>
        <v>88</v>
      </c>
      <c r="I2442">
        <f>ROUND(VLOOKUP($C2442,NHGIS!$A$2:$H$4300,COLUMN(NHGIS!D$1))*$F2442,0)</f>
        <v>110</v>
      </c>
      <c r="J2442">
        <f>ROUND(VLOOKUP($C2442,NHGIS!$A$2:$H$4300,COLUMN(NHGIS!E$1))*$F2442,0)</f>
        <v>44</v>
      </c>
      <c r="K2442">
        <f>ROUND(VLOOKUP($C2442,NHGIS!$A$2:$H$4300,COLUMN(NHGIS!F$1))*$F2442,0)</f>
        <v>30</v>
      </c>
      <c r="L2442">
        <f>ROUND(VLOOKUP($C2442,NHGIS!$A$2:$H$4300,COLUMN(NHGIS!G$1))*$F2442,0)</f>
        <v>16</v>
      </c>
      <c r="M2442">
        <f>ROUND(VLOOKUP($C2442,NHGIS!$A$2:$H$4300,COLUMN(NHGIS!H$1))*$F2442,0)</f>
        <v>21</v>
      </c>
    </row>
    <row r="2443" spans="1:13" x14ac:dyDescent="0.2">
      <c r="A2443">
        <v>1</v>
      </c>
      <c r="B2443" t="s">
        <v>17</v>
      </c>
      <c r="C2443">
        <v>2447</v>
      </c>
      <c r="D2443">
        <f>SUMIFS('MPO Data'!D:D,'MPO Data'!C:C,TAZ!C2443)</f>
        <v>525</v>
      </c>
      <c r="E2443">
        <f>SUMIFS(NHGIS!B:B,NHGIS!A:A,TAZ!C2443)</f>
        <v>309</v>
      </c>
      <c r="F2443">
        <f t="shared" si="76"/>
        <v>525</v>
      </c>
      <c r="G2443">
        <f t="shared" si="77"/>
        <v>317</v>
      </c>
      <c r="H2443">
        <f>ROUND(VLOOKUP($C2443,NHGIS!$A$2:$H$4300,COLUMN(NHGIS!C$1))*F2443,0)</f>
        <v>208</v>
      </c>
      <c r="I2443">
        <f>ROUND(VLOOKUP($C2443,NHGIS!$A$2:$H$4300,COLUMN(NHGIS!D$1))*$F2443,0)</f>
        <v>262</v>
      </c>
      <c r="J2443">
        <f>ROUND(VLOOKUP($C2443,NHGIS!$A$2:$H$4300,COLUMN(NHGIS!E$1))*$F2443,0)</f>
        <v>105</v>
      </c>
      <c r="K2443">
        <f>ROUND(VLOOKUP($C2443,NHGIS!$A$2:$H$4300,COLUMN(NHGIS!F$1))*$F2443,0)</f>
        <v>71</v>
      </c>
      <c r="L2443">
        <f>ROUND(VLOOKUP($C2443,NHGIS!$A$2:$H$4300,COLUMN(NHGIS!G$1))*$F2443,0)</f>
        <v>39</v>
      </c>
      <c r="M2443">
        <f>ROUND(VLOOKUP($C2443,NHGIS!$A$2:$H$4300,COLUMN(NHGIS!H$1))*$F2443,0)</f>
        <v>49</v>
      </c>
    </row>
    <row r="2444" spans="1:13" x14ac:dyDescent="0.2">
      <c r="A2444">
        <v>1</v>
      </c>
      <c r="B2444" t="s">
        <v>17</v>
      </c>
      <c r="C2444">
        <v>2448</v>
      </c>
      <c r="D2444">
        <f>SUMIFS('MPO Data'!D:D,'MPO Data'!C:C,TAZ!C2444)</f>
        <v>58</v>
      </c>
      <c r="E2444">
        <f>SUMIFS(NHGIS!B:B,NHGIS!A:A,TAZ!C2444)</f>
        <v>146</v>
      </c>
      <c r="F2444">
        <f t="shared" si="76"/>
        <v>58</v>
      </c>
      <c r="G2444">
        <f t="shared" si="77"/>
        <v>33</v>
      </c>
      <c r="H2444">
        <f>ROUND(VLOOKUP($C2444,NHGIS!$A$2:$H$4300,COLUMN(NHGIS!C$1))*F2444,0)</f>
        <v>25</v>
      </c>
      <c r="I2444">
        <f>ROUND(VLOOKUP($C2444,NHGIS!$A$2:$H$4300,COLUMN(NHGIS!D$1))*$F2444,0)</f>
        <v>3</v>
      </c>
      <c r="J2444">
        <f>ROUND(VLOOKUP($C2444,NHGIS!$A$2:$H$4300,COLUMN(NHGIS!E$1))*$F2444,0)</f>
        <v>8</v>
      </c>
      <c r="K2444">
        <f>ROUND(VLOOKUP($C2444,NHGIS!$A$2:$H$4300,COLUMN(NHGIS!F$1))*$F2444,0)</f>
        <v>4</v>
      </c>
      <c r="L2444">
        <f>ROUND(VLOOKUP($C2444,NHGIS!$A$2:$H$4300,COLUMN(NHGIS!G$1))*$F2444,0)</f>
        <v>5</v>
      </c>
      <c r="M2444">
        <f>ROUND(VLOOKUP($C2444,NHGIS!$A$2:$H$4300,COLUMN(NHGIS!H$1))*$F2444,0)</f>
        <v>38</v>
      </c>
    </row>
    <row r="2445" spans="1:13" x14ac:dyDescent="0.2">
      <c r="A2445">
        <v>1</v>
      </c>
      <c r="B2445" t="s">
        <v>17</v>
      </c>
      <c r="C2445">
        <v>2449</v>
      </c>
      <c r="D2445">
        <f>SUMIFS('MPO Data'!D:D,'MPO Data'!C:C,TAZ!C2445)</f>
        <v>253</v>
      </c>
      <c r="E2445">
        <f>SUMIFS(NHGIS!B:B,NHGIS!A:A,TAZ!C2445)</f>
        <v>491</v>
      </c>
      <c r="F2445">
        <f t="shared" si="76"/>
        <v>253</v>
      </c>
      <c r="G2445">
        <f t="shared" si="77"/>
        <v>199</v>
      </c>
      <c r="H2445">
        <f>ROUND(VLOOKUP($C2445,NHGIS!$A$2:$H$4300,COLUMN(NHGIS!C$1))*F2445,0)</f>
        <v>54</v>
      </c>
      <c r="I2445">
        <f>ROUND(VLOOKUP($C2445,NHGIS!$A$2:$H$4300,COLUMN(NHGIS!D$1))*$F2445,0)</f>
        <v>36</v>
      </c>
      <c r="J2445">
        <f>ROUND(VLOOKUP($C2445,NHGIS!$A$2:$H$4300,COLUMN(NHGIS!E$1))*$F2445,0)</f>
        <v>38</v>
      </c>
      <c r="K2445">
        <f>ROUND(VLOOKUP($C2445,NHGIS!$A$2:$H$4300,COLUMN(NHGIS!F$1))*$F2445,0)</f>
        <v>23</v>
      </c>
      <c r="L2445">
        <f>ROUND(VLOOKUP($C2445,NHGIS!$A$2:$H$4300,COLUMN(NHGIS!G$1))*$F2445,0)</f>
        <v>40</v>
      </c>
      <c r="M2445">
        <f>ROUND(VLOOKUP($C2445,NHGIS!$A$2:$H$4300,COLUMN(NHGIS!H$1))*$F2445,0)</f>
        <v>116</v>
      </c>
    </row>
    <row r="2446" spans="1:13" x14ac:dyDescent="0.2">
      <c r="A2446">
        <v>1</v>
      </c>
      <c r="B2446" t="s">
        <v>17</v>
      </c>
      <c r="C2446">
        <v>2450</v>
      </c>
      <c r="D2446">
        <f>SUMIFS('MPO Data'!D:D,'MPO Data'!C:C,TAZ!C2446)</f>
        <v>848</v>
      </c>
      <c r="E2446">
        <f>SUMIFS(NHGIS!B:B,NHGIS!A:A,TAZ!C2446)</f>
        <v>627</v>
      </c>
      <c r="F2446">
        <f t="shared" si="76"/>
        <v>848</v>
      </c>
      <c r="G2446">
        <f t="shared" si="77"/>
        <v>674</v>
      </c>
      <c r="H2446">
        <f>ROUND(VLOOKUP($C2446,NHGIS!$A$2:$H$4300,COLUMN(NHGIS!C$1))*F2446,0)</f>
        <v>174</v>
      </c>
      <c r="I2446">
        <f>ROUND(VLOOKUP($C2446,NHGIS!$A$2:$H$4300,COLUMN(NHGIS!D$1))*$F2446,0)</f>
        <v>47</v>
      </c>
      <c r="J2446">
        <f>ROUND(VLOOKUP($C2446,NHGIS!$A$2:$H$4300,COLUMN(NHGIS!E$1))*$F2446,0)</f>
        <v>74</v>
      </c>
      <c r="K2446">
        <f>ROUND(VLOOKUP($C2446,NHGIS!$A$2:$H$4300,COLUMN(NHGIS!F$1))*$F2446,0)</f>
        <v>48</v>
      </c>
      <c r="L2446">
        <f>ROUND(VLOOKUP($C2446,NHGIS!$A$2:$H$4300,COLUMN(NHGIS!G$1))*$F2446,0)</f>
        <v>64</v>
      </c>
      <c r="M2446">
        <f>ROUND(VLOOKUP($C2446,NHGIS!$A$2:$H$4300,COLUMN(NHGIS!H$1))*$F2446,0)</f>
        <v>615</v>
      </c>
    </row>
    <row r="2447" spans="1:13" x14ac:dyDescent="0.2">
      <c r="A2447">
        <v>1</v>
      </c>
      <c r="B2447" t="s">
        <v>17</v>
      </c>
      <c r="C2447">
        <v>2451</v>
      </c>
      <c r="D2447">
        <f>SUMIFS('MPO Data'!D:D,'MPO Data'!C:C,TAZ!C2447)</f>
        <v>0</v>
      </c>
      <c r="E2447">
        <f>SUMIFS(NHGIS!B:B,NHGIS!A:A,TAZ!C2447)</f>
        <v>0</v>
      </c>
      <c r="F2447">
        <f t="shared" si="76"/>
        <v>0</v>
      </c>
      <c r="G2447">
        <f t="shared" si="77"/>
        <v>0</v>
      </c>
      <c r="H2447">
        <f>ROUND(VLOOKUP($C2447,NHGIS!$A$2:$H$4300,COLUMN(NHGIS!C$1))*F2447,0)</f>
        <v>0</v>
      </c>
      <c r="I2447">
        <f>ROUND(VLOOKUP($C2447,NHGIS!$A$2:$H$4300,COLUMN(NHGIS!D$1))*$F2447,0)</f>
        <v>0</v>
      </c>
      <c r="J2447">
        <f>ROUND(VLOOKUP($C2447,NHGIS!$A$2:$H$4300,COLUMN(NHGIS!E$1))*$F2447,0)</f>
        <v>0</v>
      </c>
      <c r="K2447">
        <f>ROUND(VLOOKUP($C2447,NHGIS!$A$2:$H$4300,COLUMN(NHGIS!F$1))*$F2447,0)</f>
        <v>0</v>
      </c>
      <c r="L2447">
        <f>ROUND(VLOOKUP($C2447,NHGIS!$A$2:$H$4300,COLUMN(NHGIS!G$1))*$F2447,0)</f>
        <v>0</v>
      </c>
      <c r="M2447">
        <f>ROUND(VLOOKUP($C2447,NHGIS!$A$2:$H$4300,COLUMN(NHGIS!H$1))*$F2447,0)</f>
        <v>0</v>
      </c>
    </row>
    <row r="2448" spans="1:13" x14ac:dyDescent="0.2">
      <c r="A2448">
        <v>1</v>
      </c>
      <c r="B2448" t="s">
        <v>17</v>
      </c>
      <c r="C2448">
        <v>2452</v>
      </c>
      <c r="D2448">
        <f>SUMIFS('MPO Data'!D:D,'MPO Data'!C:C,TAZ!C2448)</f>
        <v>862</v>
      </c>
      <c r="E2448">
        <f>SUMIFS(NHGIS!B:B,NHGIS!A:A,TAZ!C2448)</f>
        <v>857</v>
      </c>
      <c r="F2448">
        <f t="shared" si="76"/>
        <v>862</v>
      </c>
      <c r="G2448">
        <f t="shared" si="77"/>
        <v>653</v>
      </c>
      <c r="H2448">
        <f>ROUND(VLOOKUP($C2448,NHGIS!$A$2:$H$4300,COLUMN(NHGIS!C$1))*F2448,0)</f>
        <v>209</v>
      </c>
      <c r="I2448">
        <f>ROUND(VLOOKUP($C2448,NHGIS!$A$2:$H$4300,COLUMN(NHGIS!D$1))*$F2448,0)</f>
        <v>36</v>
      </c>
      <c r="J2448">
        <f>ROUND(VLOOKUP($C2448,NHGIS!$A$2:$H$4300,COLUMN(NHGIS!E$1))*$F2448,0)</f>
        <v>81</v>
      </c>
      <c r="K2448">
        <f>ROUND(VLOOKUP($C2448,NHGIS!$A$2:$H$4300,COLUMN(NHGIS!F$1))*$F2448,0)</f>
        <v>53</v>
      </c>
      <c r="L2448">
        <f>ROUND(VLOOKUP($C2448,NHGIS!$A$2:$H$4300,COLUMN(NHGIS!G$1))*$F2448,0)</f>
        <v>55</v>
      </c>
      <c r="M2448">
        <f>ROUND(VLOOKUP($C2448,NHGIS!$A$2:$H$4300,COLUMN(NHGIS!H$1))*$F2448,0)</f>
        <v>636</v>
      </c>
    </row>
    <row r="2449" spans="1:13" x14ac:dyDescent="0.2">
      <c r="A2449">
        <v>1</v>
      </c>
      <c r="B2449" t="s">
        <v>17</v>
      </c>
      <c r="C2449">
        <v>2453</v>
      </c>
      <c r="D2449">
        <f>SUMIFS('MPO Data'!D:D,'MPO Data'!C:C,TAZ!C2449)</f>
        <v>1156</v>
      </c>
      <c r="E2449">
        <f>SUMIFS(NHGIS!B:B,NHGIS!A:A,TAZ!C2449)</f>
        <v>1154</v>
      </c>
      <c r="F2449">
        <f t="shared" si="76"/>
        <v>1156</v>
      </c>
      <c r="G2449">
        <f t="shared" si="77"/>
        <v>836</v>
      </c>
      <c r="H2449">
        <f>ROUND(VLOOKUP($C2449,NHGIS!$A$2:$H$4300,COLUMN(NHGIS!C$1))*F2449,0)</f>
        <v>320</v>
      </c>
      <c r="I2449">
        <f>ROUND(VLOOKUP($C2449,NHGIS!$A$2:$H$4300,COLUMN(NHGIS!D$1))*$F2449,0)</f>
        <v>45</v>
      </c>
      <c r="J2449">
        <f>ROUND(VLOOKUP($C2449,NHGIS!$A$2:$H$4300,COLUMN(NHGIS!E$1))*$F2449,0)</f>
        <v>60</v>
      </c>
      <c r="K2449">
        <f>ROUND(VLOOKUP($C2449,NHGIS!$A$2:$H$4300,COLUMN(NHGIS!F$1))*$F2449,0)</f>
        <v>126</v>
      </c>
      <c r="L2449">
        <f>ROUND(VLOOKUP($C2449,NHGIS!$A$2:$H$4300,COLUMN(NHGIS!G$1))*$F2449,0)</f>
        <v>55</v>
      </c>
      <c r="M2449">
        <f>ROUND(VLOOKUP($C2449,NHGIS!$A$2:$H$4300,COLUMN(NHGIS!H$1))*$F2449,0)</f>
        <v>870</v>
      </c>
    </row>
    <row r="2450" spans="1:13" x14ac:dyDescent="0.2">
      <c r="A2450">
        <v>1</v>
      </c>
      <c r="B2450" t="s">
        <v>17</v>
      </c>
      <c r="C2450">
        <v>2454</v>
      </c>
      <c r="D2450">
        <f>SUMIFS('MPO Data'!D:D,'MPO Data'!C:C,TAZ!C2450)</f>
        <v>673</v>
      </c>
      <c r="E2450">
        <f>SUMIFS(NHGIS!B:B,NHGIS!A:A,TAZ!C2450)</f>
        <v>654</v>
      </c>
      <c r="F2450">
        <f t="shared" si="76"/>
        <v>673</v>
      </c>
      <c r="G2450">
        <f t="shared" si="77"/>
        <v>501</v>
      </c>
      <c r="H2450">
        <f>ROUND(VLOOKUP($C2450,NHGIS!$A$2:$H$4300,COLUMN(NHGIS!C$1))*F2450,0)</f>
        <v>172</v>
      </c>
      <c r="I2450">
        <f>ROUND(VLOOKUP($C2450,NHGIS!$A$2:$H$4300,COLUMN(NHGIS!D$1))*$F2450,0)</f>
        <v>40</v>
      </c>
      <c r="J2450">
        <f>ROUND(VLOOKUP($C2450,NHGIS!$A$2:$H$4300,COLUMN(NHGIS!E$1))*$F2450,0)</f>
        <v>38</v>
      </c>
      <c r="K2450">
        <f>ROUND(VLOOKUP($C2450,NHGIS!$A$2:$H$4300,COLUMN(NHGIS!F$1))*$F2450,0)</f>
        <v>66</v>
      </c>
      <c r="L2450">
        <f>ROUND(VLOOKUP($C2450,NHGIS!$A$2:$H$4300,COLUMN(NHGIS!G$1))*$F2450,0)</f>
        <v>51</v>
      </c>
      <c r="M2450">
        <f>ROUND(VLOOKUP($C2450,NHGIS!$A$2:$H$4300,COLUMN(NHGIS!H$1))*$F2450,0)</f>
        <v>477</v>
      </c>
    </row>
    <row r="2451" spans="1:13" x14ac:dyDescent="0.2">
      <c r="A2451">
        <v>1</v>
      </c>
      <c r="B2451" t="s">
        <v>17</v>
      </c>
      <c r="C2451">
        <v>2455</v>
      </c>
      <c r="D2451">
        <f>SUMIFS('MPO Data'!D:D,'MPO Data'!C:C,TAZ!C2451)</f>
        <v>1557</v>
      </c>
      <c r="E2451">
        <f>SUMIFS(NHGIS!B:B,NHGIS!A:A,TAZ!C2451)</f>
        <v>1583</v>
      </c>
      <c r="F2451">
        <f t="shared" si="76"/>
        <v>1557</v>
      </c>
      <c r="G2451">
        <f t="shared" si="77"/>
        <v>1153</v>
      </c>
      <c r="H2451">
        <f>ROUND(VLOOKUP($C2451,NHGIS!$A$2:$H$4300,COLUMN(NHGIS!C$1))*F2451,0)</f>
        <v>404</v>
      </c>
      <c r="I2451">
        <f>ROUND(VLOOKUP($C2451,NHGIS!$A$2:$H$4300,COLUMN(NHGIS!D$1))*$F2451,0)</f>
        <v>85</v>
      </c>
      <c r="J2451">
        <f>ROUND(VLOOKUP($C2451,NHGIS!$A$2:$H$4300,COLUMN(NHGIS!E$1))*$F2451,0)</f>
        <v>114</v>
      </c>
      <c r="K2451">
        <f>ROUND(VLOOKUP($C2451,NHGIS!$A$2:$H$4300,COLUMN(NHGIS!F$1))*$F2451,0)</f>
        <v>95</v>
      </c>
      <c r="L2451">
        <f>ROUND(VLOOKUP($C2451,NHGIS!$A$2:$H$4300,COLUMN(NHGIS!G$1))*$F2451,0)</f>
        <v>176</v>
      </c>
      <c r="M2451">
        <f>ROUND(VLOOKUP($C2451,NHGIS!$A$2:$H$4300,COLUMN(NHGIS!H$1))*$F2451,0)</f>
        <v>1087</v>
      </c>
    </row>
    <row r="2452" spans="1:13" x14ac:dyDescent="0.2">
      <c r="A2452">
        <v>1</v>
      </c>
      <c r="B2452" t="s">
        <v>17</v>
      </c>
      <c r="C2452">
        <v>2456</v>
      </c>
      <c r="D2452">
        <f>SUMIFS('MPO Data'!D:D,'MPO Data'!C:C,TAZ!C2452)</f>
        <v>985</v>
      </c>
      <c r="E2452">
        <f>SUMIFS(NHGIS!B:B,NHGIS!A:A,TAZ!C2452)</f>
        <v>863</v>
      </c>
      <c r="F2452">
        <f t="shared" si="76"/>
        <v>985</v>
      </c>
      <c r="G2452">
        <f t="shared" si="77"/>
        <v>749</v>
      </c>
      <c r="H2452">
        <f>ROUND(VLOOKUP($C2452,NHGIS!$A$2:$H$4300,COLUMN(NHGIS!C$1))*F2452,0)</f>
        <v>236</v>
      </c>
      <c r="I2452">
        <f>ROUND(VLOOKUP($C2452,NHGIS!$A$2:$H$4300,COLUMN(NHGIS!D$1))*$F2452,0)</f>
        <v>76</v>
      </c>
      <c r="J2452">
        <f>ROUND(VLOOKUP($C2452,NHGIS!$A$2:$H$4300,COLUMN(NHGIS!E$1))*$F2452,0)</f>
        <v>87</v>
      </c>
      <c r="K2452">
        <f>ROUND(VLOOKUP($C2452,NHGIS!$A$2:$H$4300,COLUMN(NHGIS!F$1))*$F2452,0)</f>
        <v>113</v>
      </c>
      <c r="L2452">
        <f>ROUND(VLOOKUP($C2452,NHGIS!$A$2:$H$4300,COLUMN(NHGIS!G$1))*$F2452,0)</f>
        <v>99</v>
      </c>
      <c r="M2452">
        <f>ROUND(VLOOKUP($C2452,NHGIS!$A$2:$H$4300,COLUMN(NHGIS!H$1))*$F2452,0)</f>
        <v>609</v>
      </c>
    </row>
    <row r="2453" spans="1:13" x14ac:dyDescent="0.2">
      <c r="A2453">
        <v>1</v>
      </c>
      <c r="B2453" t="s">
        <v>17</v>
      </c>
      <c r="C2453">
        <v>2457</v>
      </c>
      <c r="D2453">
        <f>SUMIFS('MPO Data'!D:D,'MPO Data'!C:C,TAZ!C2453)</f>
        <v>0</v>
      </c>
      <c r="E2453">
        <f>SUMIFS(NHGIS!B:B,NHGIS!A:A,TAZ!C2453)</f>
        <v>0</v>
      </c>
      <c r="F2453">
        <f t="shared" si="76"/>
        <v>0</v>
      </c>
      <c r="G2453">
        <f t="shared" si="77"/>
        <v>0</v>
      </c>
      <c r="H2453">
        <f>ROUND(VLOOKUP($C2453,NHGIS!$A$2:$H$4300,COLUMN(NHGIS!C$1))*F2453,0)</f>
        <v>0</v>
      </c>
      <c r="I2453">
        <f>ROUND(VLOOKUP($C2453,NHGIS!$A$2:$H$4300,COLUMN(NHGIS!D$1))*$F2453,0)</f>
        <v>0</v>
      </c>
      <c r="J2453">
        <f>ROUND(VLOOKUP($C2453,NHGIS!$A$2:$H$4300,COLUMN(NHGIS!E$1))*$F2453,0)</f>
        <v>0</v>
      </c>
      <c r="K2453">
        <f>ROUND(VLOOKUP($C2453,NHGIS!$A$2:$H$4300,COLUMN(NHGIS!F$1))*$F2453,0)</f>
        <v>0</v>
      </c>
      <c r="L2453">
        <f>ROUND(VLOOKUP($C2453,NHGIS!$A$2:$H$4300,COLUMN(NHGIS!G$1))*$F2453,0)</f>
        <v>0</v>
      </c>
      <c r="M2453">
        <f>ROUND(VLOOKUP($C2453,NHGIS!$A$2:$H$4300,COLUMN(NHGIS!H$1))*$F2453,0)</f>
        <v>0</v>
      </c>
    </row>
    <row r="2454" spans="1:13" x14ac:dyDescent="0.2">
      <c r="A2454">
        <v>1</v>
      </c>
      <c r="B2454" t="s">
        <v>17</v>
      </c>
      <c r="C2454">
        <v>2458</v>
      </c>
      <c r="D2454">
        <f>SUMIFS('MPO Data'!D:D,'MPO Data'!C:C,TAZ!C2454)</f>
        <v>0</v>
      </c>
      <c r="E2454">
        <f>SUMIFS(NHGIS!B:B,NHGIS!A:A,TAZ!C2454)</f>
        <v>0</v>
      </c>
      <c r="F2454">
        <f t="shared" si="76"/>
        <v>0</v>
      </c>
      <c r="G2454">
        <f t="shared" si="77"/>
        <v>0</v>
      </c>
      <c r="H2454">
        <f>ROUND(VLOOKUP($C2454,NHGIS!$A$2:$H$4300,COLUMN(NHGIS!C$1))*F2454,0)</f>
        <v>0</v>
      </c>
      <c r="I2454">
        <f>ROUND(VLOOKUP($C2454,NHGIS!$A$2:$H$4300,COLUMN(NHGIS!D$1))*$F2454,0)</f>
        <v>0</v>
      </c>
      <c r="J2454">
        <f>ROUND(VLOOKUP($C2454,NHGIS!$A$2:$H$4300,COLUMN(NHGIS!E$1))*$F2454,0)</f>
        <v>0</v>
      </c>
      <c r="K2454">
        <f>ROUND(VLOOKUP($C2454,NHGIS!$A$2:$H$4300,COLUMN(NHGIS!F$1))*$F2454,0)</f>
        <v>0</v>
      </c>
      <c r="L2454">
        <f>ROUND(VLOOKUP($C2454,NHGIS!$A$2:$H$4300,COLUMN(NHGIS!G$1))*$F2454,0)</f>
        <v>0</v>
      </c>
      <c r="M2454">
        <f>ROUND(VLOOKUP($C2454,NHGIS!$A$2:$H$4300,COLUMN(NHGIS!H$1))*$F2454,0)</f>
        <v>0</v>
      </c>
    </row>
    <row r="2455" spans="1:13" x14ac:dyDescent="0.2">
      <c r="A2455">
        <v>1</v>
      </c>
      <c r="B2455" t="s">
        <v>17</v>
      </c>
      <c r="C2455">
        <v>2459</v>
      </c>
      <c r="D2455">
        <f>SUMIFS('MPO Data'!D:D,'MPO Data'!C:C,TAZ!C2455)</f>
        <v>0</v>
      </c>
      <c r="E2455">
        <f>SUMIFS(NHGIS!B:B,NHGIS!A:A,TAZ!C2455)</f>
        <v>0</v>
      </c>
      <c r="F2455">
        <f t="shared" si="76"/>
        <v>0</v>
      </c>
      <c r="G2455">
        <f t="shared" si="77"/>
        <v>0</v>
      </c>
      <c r="H2455">
        <f>ROUND(VLOOKUP($C2455,NHGIS!$A$2:$H$4300,COLUMN(NHGIS!C$1))*F2455,0)</f>
        <v>0</v>
      </c>
      <c r="I2455">
        <f>ROUND(VLOOKUP($C2455,NHGIS!$A$2:$H$4300,COLUMN(NHGIS!D$1))*$F2455,0)</f>
        <v>0</v>
      </c>
      <c r="J2455">
        <f>ROUND(VLOOKUP($C2455,NHGIS!$A$2:$H$4300,COLUMN(NHGIS!E$1))*$F2455,0)</f>
        <v>0</v>
      </c>
      <c r="K2455">
        <f>ROUND(VLOOKUP($C2455,NHGIS!$A$2:$H$4300,COLUMN(NHGIS!F$1))*$F2455,0)</f>
        <v>0</v>
      </c>
      <c r="L2455">
        <f>ROUND(VLOOKUP($C2455,NHGIS!$A$2:$H$4300,COLUMN(NHGIS!G$1))*$F2455,0)</f>
        <v>0</v>
      </c>
      <c r="M2455">
        <f>ROUND(VLOOKUP($C2455,NHGIS!$A$2:$H$4300,COLUMN(NHGIS!H$1))*$F2455,0)</f>
        <v>0</v>
      </c>
    </row>
    <row r="2456" spans="1:13" x14ac:dyDescent="0.2">
      <c r="A2456">
        <v>1</v>
      </c>
      <c r="B2456" t="s">
        <v>17</v>
      </c>
      <c r="C2456">
        <v>2460</v>
      </c>
      <c r="D2456">
        <f>SUMIFS('MPO Data'!D:D,'MPO Data'!C:C,TAZ!C2456)</f>
        <v>0</v>
      </c>
      <c r="E2456">
        <f>SUMIFS(NHGIS!B:B,NHGIS!A:A,TAZ!C2456)</f>
        <v>0</v>
      </c>
      <c r="F2456">
        <f t="shared" si="76"/>
        <v>0</v>
      </c>
      <c r="G2456">
        <f t="shared" si="77"/>
        <v>0</v>
      </c>
      <c r="H2456">
        <f>ROUND(VLOOKUP($C2456,NHGIS!$A$2:$H$4300,COLUMN(NHGIS!C$1))*F2456,0)</f>
        <v>0</v>
      </c>
      <c r="I2456">
        <f>ROUND(VLOOKUP($C2456,NHGIS!$A$2:$H$4300,COLUMN(NHGIS!D$1))*$F2456,0)</f>
        <v>0</v>
      </c>
      <c r="J2456">
        <f>ROUND(VLOOKUP($C2456,NHGIS!$A$2:$H$4300,COLUMN(NHGIS!E$1))*$F2456,0)</f>
        <v>0</v>
      </c>
      <c r="K2456">
        <f>ROUND(VLOOKUP($C2456,NHGIS!$A$2:$H$4300,COLUMN(NHGIS!F$1))*$F2456,0)</f>
        <v>0</v>
      </c>
      <c r="L2456">
        <f>ROUND(VLOOKUP($C2456,NHGIS!$A$2:$H$4300,COLUMN(NHGIS!G$1))*$F2456,0)</f>
        <v>0</v>
      </c>
      <c r="M2456">
        <f>ROUND(VLOOKUP($C2456,NHGIS!$A$2:$H$4300,COLUMN(NHGIS!H$1))*$F2456,0)</f>
        <v>0</v>
      </c>
    </row>
    <row r="2457" spans="1:13" x14ac:dyDescent="0.2">
      <c r="A2457">
        <v>1</v>
      </c>
      <c r="B2457" t="s">
        <v>17</v>
      </c>
      <c r="C2457">
        <v>2461</v>
      </c>
      <c r="D2457">
        <f>SUMIFS('MPO Data'!D:D,'MPO Data'!C:C,TAZ!C2457)</f>
        <v>0</v>
      </c>
      <c r="E2457">
        <f>SUMIFS(NHGIS!B:B,NHGIS!A:A,TAZ!C2457)</f>
        <v>0</v>
      </c>
      <c r="F2457">
        <f t="shared" si="76"/>
        <v>0</v>
      </c>
      <c r="G2457">
        <f t="shared" si="77"/>
        <v>0</v>
      </c>
      <c r="H2457">
        <f>ROUND(VLOOKUP($C2457,NHGIS!$A$2:$H$4300,COLUMN(NHGIS!C$1))*F2457,0)</f>
        <v>0</v>
      </c>
      <c r="I2457">
        <f>ROUND(VLOOKUP($C2457,NHGIS!$A$2:$H$4300,COLUMN(NHGIS!D$1))*$F2457,0)</f>
        <v>0</v>
      </c>
      <c r="J2457">
        <f>ROUND(VLOOKUP($C2457,NHGIS!$A$2:$H$4300,COLUMN(NHGIS!E$1))*$F2457,0)</f>
        <v>0</v>
      </c>
      <c r="K2457">
        <f>ROUND(VLOOKUP($C2457,NHGIS!$A$2:$H$4300,COLUMN(NHGIS!F$1))*$F2457,0)</f>
        <v>0</v>
      </c>
      <c r="L2457">
        <f>ROUND(VLOOKUP($C2457,NHGIS!$A$2:$H$4300,COLUMN(NHGIS!G$1))*$F2457,0)</f>
        <v>0</v>
      </c>
      <c r="M2457">
        <f>ROUND(VLOOKUP($C2457,NHGIS!$A$2:$H$4300,COLUMN(NHGIS!H$1))*$F2457,0)</f>
        <v>0</v>
      </c>
    </row>
    <row r="2458" spans="1:13" x14ac:dyDescent="0.2">
      <c r="A2458">
        <v>1</v>
      </c>
      <c r="B2458" t="s">
        <v>17</v>
      </c>
      <c r="C2458">
        <v>2462</v>
      </c>
      <c r="D2458">
        <f>SUMIFS('MPO Data'!D:D,'MPO Data'!C:C,TAZ!C2458)</f>
        <v>0</v>
      </c>
      <c r="E2458">
        <f>SUMIFS(NHGIS!B:B,NHGIS!A:A,TAZ!C2458)</f>
        <v>0</v>
      </c>
      <c r="F2458">
        <f t="shared" si="76"/>
        <v>0</v>
      </c>
      <c r="G2458">
        <f t="shared" si="77"/>
        <v>0</v>
      </c>
      <c r="H2458">
        <f>ROUND(VLOOKUP($C2458,NHGIS!$A$2:$H$4300,COLUMN(NHGIS!C$1))*F2458,0)</f>
        <v>0</v>
      </c>
      <c r="I2458">
        <f>ROUND(VLOOKUP($C2458,NHGIS!$A$2:$H$4300,COLUMN(NHGIS!D$1))*$F2458,0)</f>
        <v>0</v>
      </c>
      <c r="J2458">
        <f>ROUND(VLOOKUP($C2458,NHGIS!$A$2:$H$4300,COLUMN(NHGIS!E$1))*$F2458,0)</f>
        <v>0</v>
      </c>
      <c r="K2458">
        <f>ROUND(VLOOKUP($C2458,NHGIS!$A$2:$H$4300,COLUMN(NHGIS!F$1))*$F2458,0)</f>
        <v>0</v>
      </c>
      <c r="L2458">
        <f>ROUND(VLOOKUP($C2458,NHGIS!$A$2:$H$4300,COLUMN(NHGIS!G$1))*$F2458,0)</f>
        <v>0</v>
      </c>
      <c r="M2458">
        <f>ROUND(VLOOKUP($C2458,NHGIS!$A$2:$H$4300,COLUMN(NHGIS!H$1))*$F2458,0)</f>
        <v>0</v>
      </c>
    </row>
    <row r="2459" spans="1:13" x14ac:dyDescent="0.2">
      <c r="A2459">
        <v>1</v>
      </c>
      <c r="B2459" t="s">
        <v>17</v>
      </c>
      <c r="C2459">
        <v>2463</v>
      </c>
      <c r="D2459">
        <f>SUMIFS('MPO Data'!D:D,'MPO Data'!C:C,TAZ!C2459)</f>
        <v>0</v>
      </c>
      <c r="E2459">
        <f>SUMIFS(NHGIS!B:B,NHGIS!A:A,TAZ!C2459)</f>
        <v>0</v>
      </c>
      <c r="F2459">
        <f t="shared" si="76"/>
        <v>0</v>
      </c>
      <c r="G2459">
        <f t="shared" si="77"/>
        <v>0</v>
      </c>
      <c r="H2459">
        <f>ROUND(VLOOKUP($C2459,NHGIS!$A$2:$H$4300,COLUMN(NHGIS!C$1))*F2459,0)</f>
        <v>0</v>
      </c>
      <c r="I2459">
        <f>ROUND(VLOOKUP($C2459,NHGIS!$A$2:$H$4300,COLUMN(NHGIS!D$1))*$F2459,0)</f>
        <v>0</v>
      </c>
      <c r="J2459">
        <f>ROUND(VLOOKUP($C2459,NHGIS!$A$2:$H$4300,COLUMN(NHGIS!E$1))*$F2459,0)</f>
        <v>0</v>
      </c>
      <c r="K2459">
        <f>ROUND(VLOOKUP($C2459,NHGIS!$A$2:$H$4300,COLUMN(NHGIS!F$1))*$F2459,0)</f>
        <v>0</v>
      </c>
      <c r="L2459">
        <f>ROUND(VLOOKUP($C2459,NHGIS!$A$2:$H$4300,COLUMN(NHGIS!G$1))*$F2459,0)</f>
        <v>0</v>
      </c>
      <c r="M2459">
        <f>ROUND(VLOOKUP($C2459,NHGIS!$A$2:$H$4300,COLUMN(NHGIS!H$1))*$F2459,0)</f>
        <v>0</v>
      </c>
    </row>
    <row r="2460" spans="1:13" x14ac:dyDescent="0.2">
      <c r="A2460">
        <v>1</v>
      </c>
      <c r="B2460" t="s">
        <v>17</v>
      </c>
      <c r="C2460">
        <v>2464</v>
      </c>
      <c r="D2460">
        <f>SUMIFS('MPO Data'!D:D,'MPO Data'!C:C,TAZ!C2460)</f>
        <v>482</v>
      </c>
      <c r="E2460">
        <f>SUMIFS(NHGIS!B:B,NHGIS!A:A,TAZ!C2460)</f>
        <v>415</v>
      </c>
      <c r="F2460">
        <f t="shared" si="76"/>
        <v>482</v>
      </c>
      <c r="G2460">
        <f t="shared" si="77"/>
        <v>331</v>
      </c>
      <c r="H2460">
        <f>ROUND(VLOOKUP($C2460,NHGIS!$A$2:$H$4300,COLUMN(NHGIS!C$1))*F2460,0)</f>
        <v>151</v>
      </c>
      <c r="I2460">
        <f>ROUND(VLOOKUP($C2460,NHGIS!$A$2:$H$4300,COLUMN(NHGIS!D$1))*$F2460,0)</f>
        <v>143</v>
      </c>
      <c r="J2460">
        <f>ROUND(VLOOKUP($C2460,NHGIS!$A$2:$H$4300,COLUMN(NHGIS!E$1))*$F2460,0)</f>
        <v>45</v>
      </c>
      <c r="K2460">
        <f>ROUND(VLOOKUP($C2460,NHGIS!$A$2:$H$4300,COLUMN(NHGIS!F$1))*$F2460,0)</f>
        <v>19</v>
      </c>
      <c r="L2460">
        <f>ROUND(VLOOKUP($C2460,NHGIS!$A$2:$H$4300,COLUMN(NHGIS!G$1))*$F2460,0)</f>
        <v>44</v>
      </c>
      <c r="M2460">
        <f>ROUND(VLOOKUP($C2460,NHGIS!$A$2:$H$4300,COLUMN(NHGIS!H$1))*$F2460,0)</f>
        <v>231</v>
      </c>
    </row>
    <row r="2461" spans="1:13" x14ac:dyDescent="0.2">
      <c r="A2461">
        <v>1</v>
      </c>
      <c r="B2461" t="s">
        <v>17</v>
      </c>
      <c r="C2461">
        <v>2465</v>
      </c>
      <c r="D2461">
        <f>SUMIFS('MPO Data'!D:D,'MPO Data'!C:C,TAZ!C2461)</f>
        <v>676</v>
      </c>
      <c r="E2461">
        <f>SUMIFS(NHGIS!B:B,NHGIS!A:A,TAZ!C2461)</f>
        <v>693</v>
      </c>
      <c r="F2461">
        <f t="shared" si="76"/>
        <v>676</v>
      </c>
      <c r="G2461">
        <f t="shared" si="77"/>
        <v>529</v>
      </c>
      <c r="H2461">
        <f>ROUND(VLOOKUP($C2461,NHGIS!$A$2:$H$4300,COLUMN(NHGIS!C$1))*F2461,0)</f>
        <v>147</v>
      </c>
      <c r="I2461">
        <f>ROUND(VLOOKUP($C2461,NHGIS!$A$2:$H$4300,COLUMN(NHGIS!D$1))*$F2461,0)</f>
        <v>49</v>
      </c>
      <c r="J2461">
        <f>ROUND(VLOOKUP($C2461,NHGIS!$A$2:$H$4300,COLUMN(NHGIS!E$1))*$F2461,0)</f>
        <v>81</v>
      </c>
      <c r="K2461">
        <f>ROUND(VLOOKUP($C2461,NHGIS!$A$2:$H$4300,COLUMN(NHGIS!F$1))*$F2461,0)</f>
        <v>123</v>
      </c>
      <c r="L2461">
        <f>ROUND(VLOOKUP($C2461,NHGIS!$A$2:$H$4300,COLUMN(NHGIS!G$1))*$F2461,0)</f>
        <v>106</v>
      </c>
      <c r="M2461">
        <f>ROUND(VLOOKUP($C2461,NHGIS!$A$2:$H$4300,COLUMN(NHGIS!H$1))*$F2461,0)</f>
        <v>317</v>
      </c>
    </row>
    <row r="2462" spans="1:13" x14ac:dyDescent="0.2">
      <c r="A2462">
        <v>1</v>
      </c>
      <c r="B2462" t="s">
        <v>17</v>
      </c>
      <c r="C2462">
        <v>2466</v>
      </c>
      <c r="D2462">
        <f>SUMIFS('MPO Data'!D:D,'MPO Data'!C:C,TAZ!C2462)</f>
        <v>11</v>
      </c>
      <c r="E2462">
        <f>SUMIFS(NHGIS!B:B,NHGIS!A:A,TAZ!C2462)</f>
        <v>12.5</v>
      </c>
      <c r="F2462">
        <f t="shared" si="76"/>
        <v>11</v>
      </c>
      <c r="G2462">
        <f t="shared" si="77"/>
        <v>4</v>
      </c>
      <c r="H2462">
        <f>ROUND(VLOOKUP($C2462,NHGIS!$A$2:$H$4300,COLUMN(NHGIS!C$1))*F2462,0)</f>
        <v>7</v>
      </c>
      <c r="I2462">
        <f>ROUND(VLOOKUP($C2462,NHGIS!$A$2:$H$4300,COLUMN(NHGIS!D$1))*$F2462,0)</f>
        <v>0</v>
      </c>
      <c r="J2462">
        <f>ROUND(VLOOKUP($C2462,NHGIS!$A$2:$H$4300,COLUMN(NHGIS!E$1))*$F2462,0)</f>
        <v>0</v>
      </c>
      <c r="K2462">
        <f>ROUND(VLOOKUP($C2462,NHGIS!$A$2:$H$4300,COLUMN(NHGIS!F$1))*$F2462,0)</f>
        <v>0</v>
      </c>
      <c r="L2462">
        <f>ROUND(VLOOKUP($C2462,NHGIS!$A$2:$H$4300,COLUMN(NHGIS!G$1))*$F2462,0)</f>
        <v>0</v>
      </c>
      <c r="M2462">
        <f>ROUND(VLOOKUP($C2462,NHGIS!$A$2:$H$4300,COLUMN(NHGIS!H$1))*$F2462,0)</f>
        <v>11</v>
      </c>
    </row>
    <row r="2463" spans="1:13" x14ac:dyDescent="0.2">
      <c r="A2463">
        <v>1</v>
      </c>
      <c r="B2463" t="s">
        <v>17</v>
      </c>
      <c r="C2463">
        <v>2467</v>
      </c>
      <c r="D2463">
        <f>SUMIFS('MPO Data'!D:D,'MPO Data'!C:C,TAZ!C2463)</f>
        <v>241</v>
      </c>
      <c r="E2463">
        <f>SUMIFS(NHGIS!B:B,NHGIS!A:A,TAZ!C2463)</f>
        <v>254</v>
      </c>
      <c r="F2463">
        <f t="shared" si="76"/>
        <v>241</v>
      </c>
      <c r="G2463">
        <f t="shared" si="77"/>
        <v>206</v>
      </c>
      <c r="H2463">
        <f>ROUND(VLOOKUP($C2463,NHGIS!$A$2:$H$4300,COLUMN(NHGIS!C$1))*F2463,0)</f>
        <v>35</v>
      </c>
      <c r="I2463">
        <f>ROUND(VLOOKUP($C2463,NHGIS!$A$2:$H$4300,COLUMN(NHGIS!D$1))*$F2463,0)</f>
        <v>39</v>
      </c>
      <c r="J2463">
        <f>ROUND(VLOOKUP($C2463,NHGIS!$A$2:$H$4300,COLUMN(NHGIS!E$1))*$F2463,0)</f>
        <v>27</v>
      </c>
      <c r="K2463">
        <f>ROUND(VLOOKUP($C2463,NHGIS!$A$2:$H$4300,COLUMN(NHGIS!F$1))*$F2463,0)</f>
        <v>87</v>
      </c>
      <c r="L2463">
        <f>ROUND(VLOOKUP($C2463,NHGIS!$A$2:$H$4300,COLUMN(NHGIS!G$1))*$F2463,0)</f>
        <v>34</v>
      </c>
      <c r="M2463">
        <f>ROUND(VLOOKUP($C2463,NHGIS!$A$2:$H$4300,COLUMN(NHGIS!H$1))*$F2463,0)</f>
        <v>54</v>
      </c>
    </row>
    <row r="2464" spans="1:13" x14ac:dyDescent="0.2">
      <c r="A2464">
        <v>1</v>
      </c>
      <c r="B2464" t="s">
        <v>17</v>
      </c>
      <c r="C2464">
        <v>2468</v>
      </c>
      <c r="D2464">
        <f>SUMIFS('MPO Data'!D:D,'MPO Data'!C:C,TAZ!C2464)</f>
        <v>602</v>
      </c>
      <c r="E2464">
        <f>SUMIFS(NHGIS!B:B,NHGIS!A:A,TAZ!C2464)</f>
        <v>576</v>
      </c>
      <c r="F2464">
        <f t="shared" si="76"/>
        <v>602</v>
      </c>
      <c r="G2464">
        <f t="shared" si="77"/>
        <v>586</v>
      </c>
      <c r="H2464">
        <f>ROUND(VLOOKUP($C2464,NHGIS!$A$2:$H$4300,COLUMN(NHGIS!C$1))*F2464,0)</f>
        <v>16</v>
      </c>
      <c r="I2464">
        <f>ROUND(VLOOKUP($C2464,NHGIS!$A$2:$H$4300,COLUMN(NHGIS!D$1))*$F2464,0)</f>
        <v>294</v>
      </c>
      <c r="J2464">
        <f>ROUND(VLOOKUP($C2464,NHGIS!$A$2:$H$4300,COLUMN(NHGIS!E$1))*$F2464,0)</f>
        <v>213</v>
      </c>
      <c r="K2464">
        <f>ROUND(VLOOKUP($C2464,NHGIS!$A$2:$H$4300,COLUMN(NHGIS!F$1))*$F2464,0)</f>
        <v>19</v>
      </c>
      <c r="L2464">
        <f>ROUND(VLOOKUP($C2464,NHGIS!$A$2:$H$4300,COLUMN(NHGIS!G$1))*$F2464,0)</f>
        <v>27</v>
      </c>
      <c r="M2464">
        <f>ROUND(VLOOKUP($C2464,NHGIS!$A$2:$H$4300,COLUMN(NHGIS!H$1))*$F2464,0)</f>
        <v>49</v>
      </c>
    </row>
    <row r="2465" spans="1:13" x14ac:dyDescent="0.2">
      <c r="A2465">
        <v>1</v>
      </c>
      <c r="B2465" t="s">
        <v>17</v>
      </c>
      <c r="C2465">
        <v>2469</v>
      </c>
      <c r="D2465">
        <f>SUMIFS('MPO Data'!D:D,'MPO Data'!C:C,TAZ!C2465)</f>
        <v>293</v>
      </c>
      <c r="E2465">
        <f>SUMIFS(NHGIS!B:B,NHGIS!A:A,TAZ!C2465)</f>
        <v>159</v>
      </c>
      <c r="F2465">
        <f t="shared" si="76"/>
        <v>293</v>
      </c>
      <c r="G2465">
        <f t="shared" si="77"/>
        <v>243</v>
      </c>
      <c r="H2465">
        <f>ROUND(VLOOKUP($C2465,NHGIS!$A$2:$H$4300,COLUMN(NHGIS!C$1))*F2465,0)</f>
        <v>50</v>
      </c>
      <c r="I2465">
        <f>ROUND(VLOOKUP($C2465,NHGIS!$A$2:$H$4300,COLUMN(NHGIS!D$1))*$F2465,0)</f>
        <v>131</v>
      </c>
      <c r="J2465">
        <f>ROUND(VLOOKUP($C2465,NHGIS!$A$2:$H$4300,COLUMN(NHGIS!E$1))*$F2465,0)</f>
        <v>13</v>
      </c>
      <c r="K2465">
        <f>ROUND(VLOOKUP($C2465,NHGIS!$A$2:$H$4300,COLUMN(NHGIS!F$1))*$F2465,0)</f>
        <v>37</v>
      </c>
      <c r="L2465">
        <f>ROUND(VLOOKUP($C2465,NHGIS!$A$2:$H$4300,COLUMN(NHGIS!G$1))*$F2465,0)</f>
        <v>0</v>
      </c>
      <c r="M2465">
        <f>ROUND(VLOOKUP($C2465,NHGIS!$A$2:$H$4300,COLUMN(NHGIS!H$1))*$F2465,0)</f>
        <v>112</v>
      </c>
    </row>
    <row r="2466" spans="1:13" x14ac:dyDescent="0.2">
      <c r="A2466">
        <v>1</v>
      </c>
      <c r="B2466" t="s">
        <v>17</v>
      </c>
      <c r="C2466">
        <v>2470</v>
      </c>
      <c r="D2466">
        <f>SUMIFS('MPO Data'!D:D,'MPO Data'!C:C,TAZ!C2466)</f>
        <v>622</v>
      </c>
      <c r="E2466">
        <f>SUMIFS(NHGIS!B:B,NHGIS!A:A,TAZ!C2466)</f>
        <v>1151</v>
      </c>
      <c r="F2466">
        <f t="shared" si="76"/>
        <v>622</v>
      </c>
      <c r="G2466">
        <f t="shared" si="77"/>
        <v>566</v>
      </c>
      <c r="H2466">
        <f>ROUND(VLOOKUP($C2466,NHGIS!$A$2:$H$4300,COLUMN(NHGIS!C$1))*F2466,0)</f>
        <v>56</v>
      </c>
      <c r="I2466">
        <f>ROUND(VLOOKUP($C2466,NHGIS!$A$2:$H$4300,COLUMN(NHGIS!D$1))*$F2466,0)</f>
        <v>299</v>
      </c>
      <c r="J2466">
        <f>ROUND(VLOOKUP($C2466,NHGIS!$A$2:$H$4300,COLUMN(NHGIS!E$1))*$F2466,0)</f>
        <v>163</v>
      </c>
      <c r="K2466">
        <f>ROUND(VLOOKUP($C2466,NHGIS!$A$2:$H$4300,COLUMN(NHGIS!F$1))*$F2466,0)</f>
        <v>65</v>
      </c>
      <c r="L2466">
        <f>ROUND(VLOOKUP($C2466,NHGIS!$A$2:$H$4300,COLUMN(NHGIS!G$1))*$F2466,0)</f>
        <v>0</v>
      </c>
      <c r="M2466">
        <f>ROUND(VLOOKUP($C2466,NHGIS!$A$2:$H$4300,COLUMN(NHGIS!H$1))*$F2466,0)</f>
        <v>95</v>
      </c>
    </row>
    <row r="2467" spans="1:13" x14ac:dyDescent="0.2">
      <c r="A2467">
        <v>1</v>
      </c>
      <c r="B2467" t="s">
        <v>17</v>
      </c>
      <c r="C2467">
        <v>2471</v>
      </c>
      <c r="D2467">
        <f>SUMIFS('MPO Data'!D:D,'MPO Data'!C:C,TAZ!C2467)</f>
        <v>289</v>
      </c>
      <c r="E2467">
        <f>SUMIFS(NHGIS!B:B,NHGIS!A:A,TAZ!C2467)</f>
        <v>251</v>
      </c>
      <c r="F2467">
        <f t="shared" si="76"/>
        <v>289</v>
      </c>
      <c r="G2467">
        <f t="shared" si="77"/>
        <v>183</v>
      </c>
      <c r="H2467">
        <f>ROUND(VLOOKUP($C2467,NHGIS!$A$2:$H$4300,COLUMN(NHGIS!C$1))*F2467,0)</f>
        <v>106</v>
      </c>
      <c r="I2467">
        <f>ROUND(VLOOKUP($C2467,NHGIS!$A$2:$H$4300,COLUMN(NHGIS!D$1))*$F2467,0)</f>
        <v>35</v>
      </c>
      <c r="J2467">
        <f>ROUND(VLOOKUP($C2467,NHGIS!$A$2:$H$4300,COLUMN(NHGIS!E$1))*$F2467,0)</f>
        <v>26</v>
      </c>
      <c r="K2467">
        <f>ROUND(VLOOKUP($C2467,NHGIS!$A$2:$H$4300,COLUMN(NHGIS!F$1))*$F2467,0)</f>
        <v>52</v>
      </c>
      <c r="L2467">
        <f>ROUND(VLOOKUP($C2467,NHGIS!$A$2:$H$4300,COLUMN(NHGIS!G$1))*$F2467,0)</f>
        <v>21</v>
      </c>
      <c r="M2467">
        <f>ROUND(VLOOKUP($C2467,NHGIS!$A$2:$H$4300,COLUMN(NHGIS!H$1))*$F2467,0)</f>
        <v>155</v>
      </c>
    </row>
    <row r="2468" spans="1:13" x14ac:dyDescent="0.2">
      <c r="A2468">
        <v>1</v>
      </c>
      <c r="B2468" t="s">
        <v>17</v>
      </c>
      <c r="C2468">
        <v>2472</v>
      </c>
      <c r="D2468">
        <f>SUMIFS('MPO Data'!D:D,'MPO Data'!C:C,TAZ!C2468)</f>
        <v>699</v>
      </c>
      <c r="E2468">
        <f>SUMIFS(NHGIS!B:B,NHGIS!A:A,TAZ!C2468)</f>
        <v>876</v>
      </c>
      <c r="F2468">
        <f t="shared" si="76"/>
        <v>699</v>
      </c>
      <c r="G2468">
        <f t="shared" si="77"/>
        <v>471</v>
      </c>
      <c r="H2468">
        <f>ROUND(VLOOKUP($C2468,NHGIS!$A$2:$H$4300,COLUMN(NHGIS!C$1))*F2468,0)</f>
        <v>228</v>
      </c>
      <c r="I2468">
        <f>ROUND(VLOOKUP($C2468,NHGIS!$A$2:$H$4300,COLUMN(NHGIS!D$1))*$F2468,0)</f>
        <v>67</v>
      </c>
      <c r="J2468">
        <f>ROUND(VLOOKUP($C2468,NHGIS!$A$2:$H$4300,COLUMN(NHGIS!E$1))*$F2468,0)</f>
        <v>125</v>
      </c>
      <c r="K2468">
        <f>ROUND(VLOOKUP($C2468,NHGIS!$A$2:$H$4300,COLUMN(NHGIS!F$1))*$F2468,0)</f>
        <v>140</v>
      </c>
      <c r="L2468">
        <f>ROUND(VLOOKUP($C2468,NHGIS!$A$2:$H$4300,COLUMN(NHGIS!G$1))*$F2468,0)</f>
        <v>101</v>
      </c>
      <c r="M2468">
        <f>ROUND(VLOOKUP($C2468,NHGIS!$A$2:$H$4300,COLUMN(NHGIS!H$1))*$F2468,0)</f>
        <v>267</v>
      </c>
    </row>
    <row r="2469" spans="1:13" x14ac:dyDescent="0.2">
      <c r="A2469">
        <v>1</v>
      </c>
      <c r="B2469" t="s">
        <v>17</v>
      </c>
      <c r="C2469">
        <v>2473</v>
      </c>
      <c r="D2469">
        <f>SUMIFS('MPO Data'!D:D,'MPO Data'!C:C,TAZ!C2469)</f>
        <v>223</v>
      </c>
      <c r="E2469">
        <f>SUMIFS(NHGIS!B:B,NHGIS!A:A,TAZ!C2469)</f>
        <v>207</v>
      </c>
      <c r="F2469">
        <f t="shared" si="76"/>
        <v>223</v>
      </c>
      <c r="G2469">
        <f t="shared" si="77"/>
        <v>170</v>
      </c>
      <c r="H2469">
        <f>ROUND(VLOOKUP($C2469,NHGIS!$A$2:$H$4300,COLUMN(NHGIS!C$1))*F2469,0)</f>
        <v>53</v>
      </c>
      <c r="I2469">
        <f>ROUND(VLOOKUP($C2469,NHGIS!$A$2:$H$4300,COLUMN(NHGIS!D$1))*$F2469,0)</f>
        <v>88</v>
      </c>
      <c r="J2469">
        <f>ROUND(VLOOKUP($C2469,NHGIS!$A$2:$H$4300,COLUMN(NHGIS!E$1))*$F2469,0)</f>
        <v>38</v>
      </c>
      <c r="K2469">
        <f>ROUND(VLOOKUP($C2469,NHGIS!$A$2:$H$4300,COLUMN(NHGIS!F$1))*$F2469,0)</f>
        <v>13</v>
      </c>
      <c r="L2469">
        <f>ROUND(VLOOKUP($C2469,NHGIS!$A$2:$H$4300,COLUMN(NHGIS!G$1))*$F2469,0)</f>
        <v>24</v>
      </c>
      <c r="M2469">
        <f>ROUND(VLOOKUP($C2469,NHGIS!$A$2:$H$4300,COLUMN(NHGIS!H$1))*$F2469,0)</f>
        <v>60</v>
      </c>
    </row>
    <row r="2470" spans="1:13" x14ac:dyDescent="0.2">
      <c r="A2470">
        <v>1</v>
      </c>
      <c r="B2470" t="s">
        <v>17</v>
      </c>
      <c r="C2470">
        <v>2474</v>
      </c>
      <c r="D2470">
        <f>SUMIFS('MPO Data'!D:D,'MPO Data'!C:C,TAZ!C2470)</f>
        <v>500</v>
      </c>
      <c r="E2470">
        <f>SUMIFS(NHGIS!B:B,NHGIS!A:A,TAZ!C2470)</f>
        <v>0</v>
      </c>
      <c r="F2470">
        <f t="shared" si="76"/>
        <v>500</v>
      </c>
      <c r="G2470">
        <f t="shared" si="77"/>
        <v>500</v>
      </c>
      <c r="H2470">
        <f>ROUND(VLOOKUP($C2470,NHGIS!$A$2:$H$4300,COLUMN(NHGIS!C$1))*F2470,0)</f>
        <v>0</v>
      </c>
      <c r="I2470">
        <f>ROUND(VLOOKUP($C2470,NHGIS!$A$2:$H$4300,COLUMN(NHGIS!D$1))*$F2470,0)</f>
        <v>0</v>
      </c>
      <c r="J2470">
        <f>ROUND(VLOOKUP($C2470,NHGIS!$A$2:$H$4300,COLUMN(NHGIS!E$1))*$F2470,0)</f>
        <v>0</v>
      </c>
      <c r="K2470">
        <f>ROUND(VLOOKUP($C2470,NHGIS!$A$2:$H$4300,COLUMN(NHGIS!F$1))*$F2470,0)</f>
        <v>0</v>
      </c>
      <c r="L2470">
        <f>ROUND(VLOOKUP($C2470,NHGIS!$A$2:$H$4300,COLUMN(NHGIS!G$1))*$F2470,0)</f>
        <v>0</v>
      </c>
      <c r="M2470">
        <f>ROUND(VLOOKUP($C2470,NHGIS!$A$2:$H$4300,COLUMN(NHGIS!H$1))*$F2470,0)</f>
        <v>0</v>
      </c>
    </row>
    <row r="2471" spans="1:13" x14ac:dyDescent="0.2">
      <c r="A2471">
        <v>1</v>
      </c>
      <c r="B2471" t="s">
        <v>17</v>
      </c>
      <c r="C2471">
        <v>2475</v>
      </c>
      <c r="D2471">
        <f>SUMIFS('MPO Data'!D:D,'MPO Data'!C:C,TAZ!C2471)</f>
        <v>14</v>
      </c>
      <c r="E2471">
        <f>SUMIFS(NHGIS!B:B,NHGIS!A:A,TAZ!C2471)</f>
        <v>1208</v>
      </c>
      <c r="F2471">
        <f t="shared" si="76"/>
        <v>14</v>
      </c>
      <c r="G2471">
        <f t="shared" si="77"/>
        <v>13</v>
      </c>
      <c r="H2471">
        <f>ROUND(VLOOKUP($C2471,NHGIS!$A$2:$H$4300,COLUMN(NHGIS!C$1))*F2471,0)</f>
        <v>1</v>
      </c>
      <c r="I2471">
        <f>ROUND(VLOOKUP($C2471,NHGIS!$A$2:$H$4300,COLUMN(NHGIS!D$1))*$F2471,0)</f>
        <v>3</v>
      </c>
      <c r="J2471">
        <f>ROUND(VLOOKUP($C2471,NHGIS!$A$2:$H$4300,COLUMN(NHGIS!E$1))*$F2471,0)</f>
        <v>2</v>
      </c>
      <c r="K2471">
        <f>ROUND(VLOOKUP($C2471,NHGIS!$A$2:$H$4300,COLUMN(NHGIS!F$1))*$F2471,0)</f>
        <v>3</v>
      </c>
      <c r="L2471">
        <f>ROUND(VLOOKUP($C2471,NHGIS!$A$2:$H$4300,COLUMN(NHGIS!G$1))*$F2471,0)</f>
        <v>2</v>
      </c>
      <c r="M2471">
        <f>ROUND(VLOOKUP($C2471,NHGIS!$A$2:$H$4300,COLUMN(NHGIS!H$1))*$F2471,0)</f>
        <v>5</v>
      </c>
    </row>
    <row r="2472" spans="1:13" x14ac:dyDescent="0.2">
      <c r="A2472">
        <v>1</v>
      </c>
      <c r="B2472" t="s">
        <v>17</v>
      </c>
      <c r="C2472">
        <v>2476</v>
      </c>
      <c r="D2472">
        <f>SUMIFS('MPO Data'!D:D,'MPO Data'!C:C,TAZ!C2472)</f>
        <v>270</v>
      </c>
      <c r="E2472">
        <f>SUMIFS(NHGIS!B:B,NHGIS!A:A,TAZ!C2472)</f>
        <v>669</v>
      </c>
      <c r="F2472">
        <f t="shared" si="76"/>
        <v>270</v>
      </c>
      <c r="G2472">
        <f t="shared" si="77"/>
        <v>266</v>
      </c>
      <c r="H2472">
        <f>ROUND(VLOOKUP($C2472,NHGIS!$A$2:$H$4300,COLUMN(NHGIS!C$1))*F2472,0)</f>
        <v>4</v>
      </c>
      <c r="I2472">
        <f>ROUND(VLOOKUP($C2472,NHGIS!$A$2:$H$4300,COLUMN(NHGIS!D$1))*$F2472,0)</f>
        <v>41</v>
      </c>
      <c r="J2472">
        <f>ROUND(VLOOKUP($C2472,NHGIS!$A$2:$H$4300,COLUMN(NHGIS!E$1))*$F2472,0)</f>
        <v>25</v>
      </c>
      <c r="K2472">
        <f>ROUND(VLOOKUP($C2472,NHGIS!$A$2:$H$4300,COLUMN(NHGIS!F$1))*$F2472,0)</f>
        <v>36</v>
      </c>
      <c r="L2472">
        <f>ROUND(VLOOKUP($C2472,NHGIS!$A$2:$H$4300,COLUMN(NHGIS!G$1))*$F2472,0)</f>
        <v>27</v>
      </c>
      <c r="M2472">
        <f>ROUND(VLOOKUP($C2472,NHGIS!$A$2:$H$4300,COLUMN(NHGIS!H$1))*$F2472,0)</f>
        <v>141</v>
      </c>
    </row>
    <row r="2473" spans="1:13" x14ac:dyDescent="0.2">
      <c r="A2473">
        <v>1</v>
      </c>
      <c r="B2473" t="s">
        <v>17</v>
      </c>
      <c r="C2473">
        <v>2477</v>
      </c>
      <c r="D2473">
        <f>SUMIFS('MPO Data'!D:D,'MPO Data'!C:C,TAZ!C2473)</f>
        <v>227</v>
      </c>
      <c r="E2473">
        <f>SUMIFS(NHGIS!B:B,NHGIS!A:A,TAZ!C2473)</f>
        <v>918</v>
      </c>
      <c r="F2473">
        <f t="shared" si="76"/>
        <v>227</v>
      </c>
      <c r="G2473">
        <f t="shared" si="77"/>
        <v>205</v>
      </c>
      <c r="H2473">
        <f>ROUND(VLOOKUP($C2473,NHGIS!$A$2:$H$4300,COLUMN(NHGIS!C$1))*F2473,0)</f>
        <v>22</v>
      </c>
      <c r="I2473">
        <f>ROUND(VLOOKUP($C2473,NHGIS!$A$2:$H$4300,COLUMN(NHGIS!D$1))*$F2473,0)</f>
        <v>21</v>
      </c>
      <c r="J2473">
        <f>ROUND(VLOOKUP($C2473,NHGIS!$A$2:$H$4300,COLUMN(NHGIS!E$1))*$F2473,0)</f>
        <v>23</v>
      </c>
      <c r="K2473">
        <f>ROUND(VLOOKUP($C2473,NHGIS!$A$2:$H$4300,COLUMN(NHGIS!F$1))*$F2473,0)</f>
        <v>19</v>
      </c>
      <c r="L2473">
        <f>ROUND(VLOOKUP($C2473,NHGIS!$A$2:$H$4300,COLUMN(NHGIS!G$1))*$F2473,0)</f>
        <v>19</v>
      </c>
      <c r="M2473">
        <f>ROUND(VLOOKUP($C2473,NHGIS!$A$2:$H$4300,COLUMN(NHGIS!H$1))*$F2473,0)</f>
        <v>145</v>
      </c>
    </row>
    <row r="2474" spans="1:13" x14ac:dyDescent="0.2">
      <c r="A2474">
        <v>1</v>
      </c>
      <c r="B2474" t="s">
        <v>17</v>
      </c>
      <c r="C2474">
        <v>2478</v>
      </c>
      <c r="D2474">
        <f>SUMIFS('MPO Data'!D:D,'MPO Data'!C:C,TAZ!C2474)</f>
        <v>106</v>
      </c>
      <c r="E2474">
        <f>SUMIFS(NHGIS!B:B,NHGIS!A:A,TAZ!C2474)</f>
        <v>359</v>
      </c>
      <c r="F2474">
        <f t="shared" si="76"/>
        <v>106</v>
      </c>
      <c r="G2474">
        <f t="shared" si="77"/>
        <v>87</v>
      </c>
      <c r="H2474">
        <f>ROUND(VLOOKUP($C2474,NHGIS!$A$2:$H$4300,COLUMN(NHGIS!C$1))*F2474,0)</f>
        <v>19</v>
      </c>
      <c r="I2474">
        <f>ROUND(VLOOKUP($C2474,NHGIS!$A$2:$H$4300,COLUMN(NHGIS!D$1))*$F2474,0)</f>
        <v>26</v>
      </c>
      <c r="J2474">
        <f>ROUND(VLOOKUP($C2474,NHGIS!$A$2:$H$4300,COLUMN(NHGIS!E$1))*$F2474,0)</f>
        <v>20</v>
      </c>
      <c r="K2474">
        <f>ROUND(VLOOKUP($C2474,NHGIS!$A$2:$H$4300,COLUMN(NHGIS!F$1))*$F2474,0)</f>
        <v>10</v>
      </c>
      <c r="L2474">
        <f>ROUND(VLOOKUP($C2474,NHGIS!$A$2:$H$4300,COLUMN(NHGIS!G$1))*$F2474,0)</f>
        <v>5</v>
      </c>
      <c r="M2474">
        <f>ROUND(VLOOKUP($C2474,NHGIS!$A$2:$H$4300,COLUMN(NHGIS!H$1))*$F2474,0)</f>
        <v>45</v>
      </c>
    </row>
    <row r="2475" spans="1:13" x14ac:dyDescent="0.2">
      <c r="A2475">
        <v>1</v>
      </c>
      <c r="B2475" t="s">
        <v>17</v>
      </c>
      <c r="C2475">
        <v>2479</v>
      </c>
      <c r="D2475">
        <f>SUMIFS('MPO Data'!D:D,'MPO Data'!C:C,TAZ!C2475)</f>
        <v>552</v>
      </c>
      <c r="E2475">
        <f>SUMIFS(NHGIS!B:B,NHGIS!A:A,TAZ!C2475)</f>
        <v>584</v>
      </c>
      <c r="F2475">
        <f t="shared" si="76"/>
        <v>552</v>
      </c>
      <c r="G2475">
        <f t="shared" si="77"/>
        <v>321</v>
      </c>
      <c r="H2475">
        <f>ROUND(VLOOKUP($C2475,NHGIS!$A$2:$H$4300,COLUMN(NHGIS!C$1))*F2475,0)</f>
        <v>231</v>
      </c>
      <c r="I2475">
        <f>ROUND(VLOOKUP($C2475,NHGIS!$A$2:$H$4300,COLUMN(NHGIS!D$1))*$F2475,0)</f>
        <v>78</v>
      </c>
      <c r="J2475">
        <f>ROUND(VLOOKUP($C2475,NHGIS!$A$2:$H$4300,COLUMN(NHGIS!E$1))*$F2475,0)</f>
        <v>52</v>
      </c>
      <c r="K2475">
        <f>ROUND(VLOOKUP($C2475,NHGIS!$A$2:$H$4300,COLUMN(NHGIS!F$1))*$F2475,0)</f>
        <v>59</v>
      </c>
      <c r="L2475">
        <f>ROUND(VLOOKUP($C2475,NHGIS!$A$2:$H$4300,COLUMN(NHGIS!G$1))*$F2475,0)</f>
        <v>109</v>
      </c>
      <c r="M2475">
        <f>ROUND(VLOOKUP($C2475,NHGIS!$A$2:$H$4300,COLUMN(NHGIS!H$1))*$F2475,0)</f>
        <v>255</v>
      </c>
    </row>
    <row r="2476" spans="1:13" x14ac:dyDescent="0.2">
      <c r="A2476">
        <v>1</v>
      </c>
      <c r="B2476" t="s">
        <v>17</v>
      </c>
      <c r="C2476">
        <v>2480</v>
      </c>
      <c r="D2476">
        <f>SUMIFS('MPO Data'!D:D,'MPO Data'!C:C,TAZ!C2476)</f>
        <v>365</v>
      </c>
      <c r="E2476">
        <f>SUMIFS(NHGIS!B:B,NHGIS!A:A,TAZ!C2476)</f>
        <v>347</v>
      </c>
      <c r="F2476">
        <f t="shared" si="76"/>
        <v>365</v>
      </c>
      <c r="G2476">
        <f t="shared" si="77"/>
        <v>299</v>
      </c>
      <c r="H2476">
        <f>ROUND(VLOOKUP($C2476,NHGIS!$A$2:$H$4300,COLUMN(NHGIS!C$1))*F2476,0)</f>
        <v>66</v>
      </c>
      <c r="I2476">
        <f>ROUND(VLOOKUP($C2476,NHGIS!$A$2:$H$4300,COLUMN(NHGIS!D$1))*$F2476,0)</f>
        <v>28</v>
      </c>
      <c r="J2476">
        <f>ROUND(VLOOKUP($C2476,NHGIS!$A$2:$H$4300,COLUMN(NHGIS!E$1))*$F2476,0)</f>
        <v>92</v>
      </c>
      <c r="K2476">
        <f>ROUND(VLOOKUP($C2476,NHGIS!$A$2:$H$4300,COLUMN(NHGIS!F$1))*$F2476,0)</f>
        <v>59</v>
      </c>
      <c r="L2476">
        <f>ROUND(VLOOKUP($C2476,NHGIS!$A$2:$H$4300,COLUMN(NHGIS!G$1))*$F2476,0)</f>
        <v>38</v>
      </c>
      <c r="M2476">
        <f>ROUND(VLOOKUP($C2476,NHGIS!$A$2:$H$4300,COLUMN(NHGIS!H$1))*$F2476,0)</f>
        <v>148</v>
      </c>
    </row>
    <row r="2477" spans="1:13" x14ac:dyDescent="0.2">
      <c r="A2477">
        <v>1</v>
      </c>
      <c r="B2477" t="s">
        <v>17</v>
      </c>
      <c r="C2477">
        <v>2481</v>
      </c>
      <c r="D2477">
        <f>SUMIFS('MPO Data'!D:D,'MPO Data'!C:C,TAZ!C2477)</f>
        <v>620</v>
      </c>
      <c r="E2477">
        <f>SUMIFS(NHGIS!B:B,NHGIS!A:A,TAZ!C2477)</f>
        <v>586</v>
      </c>
      <c r="F2477">
        <f t="shared" si="76"/>
        <v>620</v>
      </c>
      <c r="G2477">
        <f t="shared" si="77"/>
        <v>559</v>
      </c>
      <c r="H2477">
        <f>ROUND(VLOOKUP($C2477,NHGIS!$A$2:$H$4300,COLUMN(NHGIS!C$1))*F2477,0)</f>
        <v>61</v>
      </c>
      <c r="I2477">
        <f>ROUND(VLOOKUP($C2477,NHGIS!$A$2:$H$4300,COLUMN(NHGIS!D$1))*$F2477,0)</f>
        <v>172</v>
      </c>
      <c r="J2477">
        <f>ROUND(VLOOKUP($C2477,NHGIS!$A$2:$H$4300,COLUMN(NHGIS!E$1))*$F2477,0)</f>
        <v>55</v>
      </c>
      <c r="K2477">
        <f>ROUND(VLOOKUP($C2477,NHGIS!$A$2:$H$4300,COLUMN(NHGIS!F$1))*$F2477,0)</f>
        <v>114</v>
      </c>
      <c r="L2477">
        <f>ROUND(VLOOKUP($C2477,NHGIS!$A$2:$H$4300,COLUMN(NHGIS!G$1))*$F2477,0)</f>
        <v>51</v>
      </c>
      <c r="M2477">
        <f>ROUND(VLOOKUP($C2477,NHGIS!$A$2:$H$4300,COLUMN(NHGIS!H$1))*$F2477,0)</f>
        <v>227</v>
      </c>
    </row>
    <row r="2478" spans="1:13" x14ac:dyDescent="0.2">
      <c r="A2478">
        <v>1</v>
      </c>
      <c r="B2478" t="s">
        <v>17</v>
      </c>
      <c r="C2478">
        <v>2482</v>
      </c>
      <c r="D2478">
        <f>SUMIFS('MPO Data'!D:D,'MPO Data'!C:C,TAZ!C2478)</f>
        <v>383</v>
      </c>
      <c r="E2478">
        <f>SUMIFS(NHGIS!B:B,NHGIS!A:A,TAZ!C2478)</f>
        <v>369</v>
      </c>
      <c r="F2478">
        <f t="shared" si="76"/>
        <v>383</v>
      </c>
      <c r="G2478">
        <f t="shared" si="77"/>
        <v>243</v>
      </c>
      <c r="H2478">
        <f>ROUND(VLOOKUP($C2478,NHGIS!$A$2:$H$4300,COLUMN(NHGIS!C$1))*F2478,0)</f>
        <v>140</v>
      </c>
      <c r="I2478">
        <f>ROUND(VLOOKUP($C2478,NHGIS!$A$2:$H$4300,COLUMN(NHGIS!D$1))*$F2478,0)</f>
        <v>64</v>
      </c>
      <c r="J2478">
        <f>ROUND(VLOOKUP($C2478,NHGIS!$A$2:$H$4300,COLUMN(NHGIS!E$1))*$F2478,0)</f>
        <v>51</v>
      </c>
      <c r="K2478">
        <f>ROUND(VLOOKUP($C2478,NHGIS!$A$2:$H$4300,COLUMN(NHGIS!F$1))*$F2478,0)</f>
        <v>75</v>
      </c>
      <c r="L2478">
        <f>ROUND(VLOOKUP($C2478,NHGIS!$A$2:$H$4300,COLUMN(NHGIS!G$1))*$F2478,0)</f>
        <v>28</v>
      </c>
      <c r="M2478">
        <f>ROUND(VLOOKUP($C2478,NHGIS!$A$2:$H$4300,COLUMN(NHGIS!H$1))*$F2478,0)</f>
        <v>165</v>
      </c>
    </row>
    <row r="2479" spans="1:13" x14ac:dyDescent="0.2">
      <c r="A2479">
        <v>1</v>
      </c>
      <c r="B2479" t="s">
        <v>17</v>
      </c>
      <c r="C2479">
        <v>2483</v>
      </c>
      <c r="D2479">
        <f>SUMIFS('MPO Data'!D:D,'MPO Data'!C:C,TAZ!C2479)</f>
        <v>352</v>
      </c>
      <c r="E2479">
        <f>SUMIFS(NHGIS!B:B,NHGIS!A:A,TAZ!C2479)</f>
        <v>457</v>
      </c>
      <c r="F2479">
        <f t="shared" si="76"/>
        <v>352</v>
      </c>
      <c r="G2479">
        <f t="shared" si="77"/>
        <v>211</v>
      </c>
      <c r="H2479">
        <f>ROUND(VLOOKUP($C2479,NHGIS!$A$2:$H$4300,COLUMN(NHGIS!C$1))*F2479,0)</f>
        <v>141</v>
      </c>
      <c r="I2479">
        <f>ROUND(VLOOKUP($C2479,NHGIS!$A$2:$H$4300,COLUMN(NHGIS!D$1))*$F2479,0)</f>
        <v>108</v>
      </c>
      <c r="J2479">
        <f>ROUND(VLOOKUP($C2479,NHGIS!$A$2:$H$4300,COLUMN(NHGIS!E$1))*$F2479,0)</f>
        <v>0</v>
      </c>
      <c r="K2479">
        <f>ROUND(VLOOKUP($C2479,NHGIS!$A$2:$H$4300,COLUMN(NHGIS!F$1))*$F2479,0)</f>
        <v>66</v>
      </c>
      <c r="L2479">
        <f>ROUND(VLOOKUP($C2479,NHGIS!$A$2:$H$4300,COLUMN(NHGIS!G$1))*$F2479,0)</f>
        <v>25</v>
      </c>
      <c r="M2479">
        <f>ROUND(VLOOKUP($C2479,NHGIS!$A$2:$H$4300,COLUMN(NHGIS!H$1))*$F2479,0)</f>
        <v>153</v>
      </c>
    </row>
    <row r="2480" spans="1:13" x14ac:dyDescent="0.2">
      <c r="A2480">
        <v>1</v>
      </c>
      <c r="B2480" t="s">
        <v>17</v>
      </c>
      <c r="C2480">
        <v>2484</v>
      </c>
      <c r="D2480">
        <f>SUMIFS('MPO Data'!D:D,'MPO Data'!C:C,TAZ!C2480)</f>
        <v>438</v>
      </c>
      <c r="E2480">
        <f>SUMIFS(NHGIS!B:B,NHGIS!A:A,TAZ!C2480)</f>
        <v>463</v>
      </c>
      <c r="F2480">
        <f t="shared" si="76"/>
        <v>438</v>
      </c>
      <c r="G2480">
        <f t="shared" si="77"/>
        <v>290</v>
      </c>
      <c r="H2480">
        <f>ROUND(VLOOKUP($C2480,NHGIS!$A$2:$H$4300,COLUMN(NHGIS!C$1))*F2480,0)</f>
        <v>148</v>
      </c>
      <c r="I2480">
        <f>ROUND(VLOOKUP($C2480,NHGIS!$A$2:$H$4300,COLUMN(NHGIS!D$1))*$F2480,0)</f>
        <v>92</v>
      </c>
      <c r="J2480">
        <f>ROUND(VLOOKUP($C2480,NHGIS!$A$2:$H$4300,COLUMN(NHGIS!E$1))*$F2480,0)</f>
        <v>63</v>
      </c>
      <c r="K2480">
        <f>ROUND(VLOOKUP($C2480,NHGIS!$A$2:$H$4300,COLUMN(NHGIS!F$1))*$F2480,0)</f>
        <v>56</v>
      </c>
      <c r="L2480">
        <f>ROUND(VLOOKUP($C2480,NHGIS!$A$2:$H$4300,COLUMN(NHGIS!G$1))*$F2480,0)</f>
        <v>75</v>
      </c>
      <c r="M2480">
        <f>ROUND(VLOOKUP($C2480,NHGIS!$A$2:$H$4300,COLUMN(NHGIS!H$1))*$F2480,0)</f>
        <v>152</v>
      </c>
    </row>
    <row r="2481" spans="1:13" x14ac:dyDescent="0.2">
      <c r="A2481">
        <v>1</v>
      </c>
      <c r="B2481" t="s">
        <v>17</v>
      </c>
      <c r="C2481">
        <v>2485</v>
      </c>
      <c r="D2481">
        <f>SUMIFS('MPO Data'!D:D,'MPO Data'!C:C,TAZ!C2481)</f>
        <v>218</v>
      </c>
      <c r="E2481">
        <f>SUMIFS(NHGIS!B:B,NHGIS!A:A,TAZ!C2481)</f>
        <v>0</v>
      </c>
      <c r="F2481">
        <f t="shared" si="76"/>
        <v>218</v>
      </c>
      <c r="G2481">
        <f t="shared" si="77"/>
        <v>218</v>
      </c>
      <c r="H2481">
        <f>ROUND(VLOOKUP($C2481,NHGIS!$A$2:$H$4300,COLUMN(NHGIS!C$1))*F2481,0)</f>
        <v>0</v>
      </c>
      <c r="I2481">
        <f>ROUND(VLOOKUP($C2481,NHGIS!$A$2:$H$4300,COLUMN(NHGIS!D$1))*$F2481,0)</f>
        <v>0</v>
      </c>
      <c r="J2481">
        <f>ROUND(VLOOKUP($C2481,NHGIS!$A$2:$H$4300,COLUMN(NHGIS!E$1))*$F2481,0)</f>
        <v>0</v>
      </c>
      <c r="K2481">
        <f>ROUND(VLOOKUP($C2481,NHGIS!$A$2:$H$4300,COLUMN(NHGIS!F$1))*$F2481,0)</f>
        <v>0</v>
      </c>
      <c r="L2481">
        <f>ROUND(VLOOKUP($C2481,NHGIS!$A$2:$H$4300,COLUMN(NHGIS!G$1))*$F2481,0)</f>
        <v>0</v>
      </c>
      <c r="M2481">
        <f>ROUND(VLOOKUP($C2481,NHGIS!$A$2:$H$4300,COLUMN(NHGIS!H$1))*$F2481,0)</f>
        <v>0</v>
      </c>
    </row>
    <row r="2482" spans="1:13" x14ac:dyDescent="0.2">
      <c r="A2482">
        <v>1</v>
      </c>
      <c r="B2482" t="s">
        <v>17</v>
      </c>
      <c r="C2482">
        <v>2486</v>
      </c>
      <c r="D2482">
        <f>SUMIFS('MPO Data'!D:D,'MPO Data'!C:C,TAZ!C2482)</f>
        <v>618</v>
      </c>
      <c r="E2482">
        <f>SUMIFS(NHGIS!B:B,NHGIS!A:A,TAZ!C2482)</f>
        <v>795</v>
      </c>
      <c r="F2482">
        <f t="shared" si="76"/>
        <v>618</v>
      </c>
      <c r="G2482">
        <f t="shared" si="77"/>
        <v>484</v>
      </c>
      <c r="H2482">
        <f>ROUND(VLOOKUP($C2482,NHGIS!$A$2:$H$4300,COLUMN(NHGIS!C$1))*F2482,0)</f>
        <v>134</v>
      </c>
      <c r="I2482">
        <f>ROUND(VLOOKUP($C2482,NHGIS!$A$2:$H$4300,COLUMN(NHGIS!D$1))*$F2482,0)</f>
        <v>111</v>
      </c>
      <c r="J2482">
        <f>ROUND(VLOOKUP($C2482,NHGIS!$A$2:$H$4300,COLUMN(NHGIS!E$1))*$F2482,0)</f>
        <v>111</v>
      </c>
      <c r="K2482">
        <f>ROUND(VLOOKUP($C2482,NHGIS!$A$2:$H$4300,COLUMN(NHGIS!F$1))*$F2482,0)</f>
        <v>77</v>
      </c>
      <c r="L2482">
        <f>ROUND(VLOOKUP($C2482,NHGIS!$A$2:$H$4300,COLUMN(NHGIS!G$1))*$F2482,0)</f>
        <v>96</v>
      </c>
      <c r="M2482">
        <f>ROUND(VLOOKUP($C2482,NHGIS!$A$2:$H$4300,COLUMN(NHGIS!H$1))*$F2482,0)</f>
        <v>223</v>
      </c>
    </row>
    <row r="2483" spans="1:13" x14ac:dyDescent="0.2">
      <c r="A2483">
        <v>1</v>
      </c>
      <c r="B2483" t="s">
        <v>17</v>
      </c>
      <c r="C2483">
        <v>2487</v>
      </c>
      <c r="D2483">
        <f>SUMIFS('MPO Data'!D:D,'MPO Data'!C:C,TAZ!C2483)</f>
        <v>336</v>
      </c>
      <c r="E2483">
        <f>SUMIFS(NHGIS!B:B,NHGIS!A:A,TAZ!C2483)</f>
        <v>275</v>
      </c>
      <c r="F2483">
        <f t="shared" si="76"/>
        <v>336</v>
      </c>
      <c r="G2483">
        <f t="shared" si="77"/>
        <v>271</v>
      </c>
      <c r="H2483">
        <f>ROUND(VLOOKUP($C2483,NHGIS!$A$2:$H$4300,COLUMN(NHGIS!C$1))*F2483,0)</f>
        <v>65</v>
      </c>
      <c r="I2483">
        <f>ROUND(VLOOKUP($C2483,NHGIS!$A$2:$H$4300,COLUMN(NHGIS!D$1))*$F2483,0)</f>
        <v>64</v>
      </c>
      <c r="J2483">
        <f>ROUND(VLOOKUP($C2483,NHGIS!$A$2:$H$4300,COLUMN(NHGIS!E$1))*$F2483,0)</f>
        <v>46</v>
      </c>
      <c r="K2483">
        <f>ROUND(VLOOKUP($C2483,NHGIS!$A$2:$H$4300,COLUMN(NHGIS!F$1))*$F2483,0)</f>
        <v>61</v>
      </c>
      <c r="L2483">
        <f>ROUND(VLOOKUP($C2483,NHGIS!$A$2:$H$4300,COLUMN(NHGIS!G$1))*$F2483,0)</f>
        <v>29</v>
      </c>
      <c r="M2483">
        <f>ROUND(VLOOKUP($C2483,NHGIS!$A$2:$H$4300,COLUMN(NHGIS!H$1))*$F2483,0)</f>
        <v>136</v>
      </c>
    </row>
    <row r="2484" spans="1:13" x14ac:dyDescent="0.2">
      <c r="A2484">
        <v>1</v>
      </c>
      <c r="B2484" t="s">
        <v>17</v>
      </c>
      <c r="C2484">
        <v>2488</v>
      </c>
      <c r="D2484">
        <f>SUMIFS('MPO Data'!D:D,'MPO Data'!C:C,TAZ!C2484)</f>
        <v>293</v>
      </c>
      <c r="E2484">
        <f>SUMIFS(NHGIS!B:B,NHGIS!A:A,TAZ!C2484)</f>
        <v>247</v>
      </c>
      <c r="F2484">
        <f t="shared" si="76"/>
        <v>293</v>
      </c>
      <c r="G2484">
        <f t="shared" si="77"/>
        <v>242</v>
      </c>
      <c r="H2484">
        <f>ROUND(VLOOKUP($C2484,NHGIS!$A$2:$H$4300,COLUMN(NHGIS!C$1))*F2484,0)</f>
        <v>51</v>
      </c>
      <c r="I2484">
        <f>ROUND(VLOOKUP($C2484,NHGIS!$A$2:$H$4300,COLUMN(NHGIS!D$1))*$F2484,0)</f>
        <v>24</v>
      </c>
      <c r="J2484">
        <f>ROUND(VLOOKUP($C2484,NHGIS!$A$2:$H$4300,COLUMN(NHGIS!E$1))*$F2484,0)</f>
        <v>31</v>
      </c>
      <c r="K2484">
        <f>ROUND(VLOOKUP($C2484,NHGIS!$A$2:$H$4300,COLUMN(NHGIS!F$1))*$F2484,0)</f>
        <v>27</v>
      </c>
      <c r="L2484">
        <f>ROUND(VLOOKUP($C2484,NHGIS!$A$2:$H$4300,COLUMN(NHGIS!G$1))*$F2484,0)</f>
        <v>87</v>
      </c>
      <c r="M2484">
        <f>ROUND(VLOOKUP($C2484,NHGIS!$A$2:$H$4300,COLUMN(NHGIS!H$1))*$F2484,0)</f>
        <v>125</v>
      </c>
    </row>
    <row r="2485" spans="1:13" x14ac:dyDescent="0.2">
      <c r="A2485">
        <v>1</v>
      </c>
      <c r="B2485" t="s">
        <v>17</v>
      </c>
      <c r="C2485">
        <v>2489</v>
      </c>
      <c r="D2485">
        <f>SUMIFS('MPO Data'!D:D,'MPO Data'!C:C,TAZ!C2485)</f>
        <v>319</v>
      </c>
      <c r="E2485">
        <f>SUMIFS(NHGIS!B:B,NHGIS!A:A,TAZ!C2485)</f>
        <v>423</v>
      </c>
      <c r="F2485">
        <f t="shared" si="76"/>
        <v>319</v>
      </c>
      <c r="G2485">
        <f t="shared" si="77"/>
        <v>305</v>
      </c>
      <c r="H2485">
        <f>ROUND(VLOOKUP($C2485,NHGIS!$A$2:$H$4300,COLUMN(NHGIS!C$1))*F2485,0)</f>
        <v>14</v>
      </c>
      <c r="I2485">
        <f>ROUND(VLOOKUP($C2485,NHGIS!$A$2:$H$4300,COLUMN(NHGIS!D$1))*$F2485,0)</f>
        <v>0</v>
      </c>
      <c r="J2485">
        <f>ROUND(VLOOKUP($C2485,NHGIS!$A$2:$H$4300,COLUMN(NHGIS!E$1))*$F2485,0)</f>
        <v>38</v>
      </c>
      <c r="K2485">
        <f>ROUND(VLOOKUP($C2485,NHGIS!$A$2:$H$4300,COLUMN(NHGIS!F$1))*$F2485,0)</f>
        <v>50</v>
      </c>
      <c r="L2485">
        <f>ROUND(VLOOKUP($C2485,NHGIS!$A$2:$H$4300,COLUMN(NHGIS!G$1))*$F2485,0)</f>
        <v>36</v>
      </c>
      <c r="M2485">
        <f>ROUND(VLOOKUP($C2485,NHGIS!$A$2:$H$4300,COLUMN(NHGIS!H$1))*$F2485,0)</f>
        <v>195</v>
      </c>
    </row>
    <row r="2486" spans="1:13" x14ac:dyDescent="0.2">
      <c r="A2486">
        <v>1</v>
      </c>
      <c r="B2486" t="s">
        <v>17</v>
      </c>
      <c r="C2486">
        <v>2490</v>
      </c>
      <c r="D2486">
        <f>SUMIFS('MPO Data'!D:D,'MPO Data'!C:C,TAZ!C2486)</f>
        <v>940</v>
      </c>
      <c r="E2486">
        <f>SUMIFS(NHGIS!B:B,NHGIS!A:A,TAZ!C2486)</f>
        <v>536</v>
      </c>
      <c r="F2486">
        <f t="shared" si="76"/>
        <v>940</v>
      </c>
      <c r="G2486">
        <f t="shared" si="77"/>
        <v>831</v>
      </c>
      <c r="H2486">
        <f>ROUND(VLOOKUP($C2486,NHGIS!$A$2:$H$4300,COLUMN(NHGIS!C$1))*F2486,0)</f>
        <v>109</v>
      </c>
      <c r="I2486">
        <f>ROUND(VLOOKUP($C2486,NHGIS!$A$2:$H$4300,COLUMN(NHGIS!D$1))*$F2486,0)</f>
        <v>30</v>
      </c>
      <c r="J2486">
        <f>ROUND(VLOOKUP($C2486,NHGIS!$A$2:$H$4300,COLUMN(NHGIS!E$1))*$F2486,0)</f>
        <v>70</v>
      </c>
      <c r="K2486">
        <f>ROUND(VLOOKUP($C2486,NHGIS!$A$2:$H$4300,COLUMN(NHGIS!F$1))*$F2486,0)</f>
        <v>110</v>
      </c>
      <c r="L2486">
        <f>ROUND(VLOOKUP($C2486,NHGIS!$A$2:$H$4300,COLUMN(NHGIS!G$1))*$F2486,0)</f>
        <v>82</v>
      </c>
      <c r="M2486">
        <f>ROUND(VLOOKUP($C2486,NHGIS!$A$2:$H$4300,COLUMN(NHGIS!H$1))*$F2486,0)</f>
        <v>647</v>
      </c>
    </row>
    <row r="2487" spans="1:13" x14ac:dyDescent="0.2">
      <c r="A2487">
        <v>1</v>
      </c>
      <c r="B2487" t="s">
        <v>17</v>
      </c>
      <c r="C2487">
        <v>2491</v>
      </c>
      <c r="D2487">
        <f>SUMIFS('MPO Data'!D:D,'MPO Data'!C:C,TAZ!C2487)</f>
        <v>1575</v>
      </c>
      <c r="E2487">
        <f>SUMIFS(NHGIS!B:B,NHGIS!A:A,TAZ!C2487)</f>
        <v>419</v>
      </c>
      <c r="F2487">
        <f t="shared" si="76"/>
        <v>1575</v>
      </c>
      <c r="G2487">
        <f t="shared" si="77"/>
        <v>1049</v>
      </c>
      <c r="H2487">
        <f>ROUND(VLOOKUP($C2487,NHGIS!$A$2:$H$4300,COLUMN(NHGIS!C$1))*F2487,0)</f>
        <v>526</v>
      </c>
      <c r="I2487">
        <f>ROUND(VLOOKUP($C2487,NHGIS!$A$2:$H$4300,COLUMN(NHGIS!D$1))*$F2487,0)</f>
        <v>192</v>
      </c>
      <c r="J2487">
        <f>ROUND(VLOOKUP($C2487,NHGIS!$A$2:$H$4300,COLUMN(NHGIS!E$1))*$F2487,0)</f>
        <v>195</v>
      </c>
      <c r="K2487">
        <f>ROUND(VLOOKUP($C2487,NHGIS!$A$2:$H$4300,COLUMN(NHGIS!F$1))*$F2487,0)</f>
        <v>481</v>
      </c>
      <c r="L2487">
        <f>ROUND(VLOOKUP($C2487,NHGIS!$A$2:$H$4300,COLUMN(NHGIS!G$1))*$F2487,0)</f>
        <v>282</v>
      </c>
      <c r="M2487">
        <f>ROUND(VLOOKUP($C2487,NHGIS!$A$2:$H$4300,COLUMN(NHGIS!H$1))*$F2487,0)</f>
        <v>425</v>
      </c>
    </row>
    <row r="2488" spans="1:13" x14ac:dyDescent="0.2">
      <c r="A2488">
        <v>1</v>
      </c>
      <c r="B2488" t="s">
        <v>17</v>
      </c>
      <c r="C2488">
        <v>2492</v>
      </c>
      <c r="D2488">
        <f>SUMIFS('MPO Data'!D:D,'MPO Data'!C:C,TAZ!C2488)</f>
        <v>1923</v>
      </c>
      <c r="E2488">
        <f>SUMIFS(NHGIS!B:B,NHGIS!A:A,TAZ!C2488)</f>
        <v>982</v>
      </c>
      <c r="F2488">
        <f t="shared" si="76"/>
        <v>1923</v>
      </c>
      <c r="G2488">
        <f t="shared" si="77"/>
        <v>1586</v>
      </c>
      <c r="H2488">
        <f>ROUND(VLOOKUP($C2488,NHGIS!$A$2:$H$4300,COLUMN(NHGIS!C$1))*F2488,0)</f>
        <v>337</v>
      </c>
      <c r="I2488">
        <f>ROUND(VLOOKUP($C2488,NHGIS!$A$2:$H$4300,COLUMN(NHGIS!D$1))*$F2488,0)</f>
        <v>560</v>
      </c>
      <c r="J2488">
        <f>ROUND(VLOOKUP($C2488,NHGIS!$A$2:$H$4300,COLUMN(NHGIS!E$1))*$F2488,0)</f>
        <v>300</v>
      </c>
      <c r="K2488">
        <f>ROUND(VLOOKUP($C2488,NHGIS!$A$2:$H$4300,COLUMN(NHGIS!F$1))*$F2488,0)</f>
        <v>245</v>
      </c>
      <c r="L2488">
        <f>ROUND(VLOOKUP($C2488,NHGIS!$A$2:$H$4300,COLUMN(NHGIS!G$1))*$F2488,0)</f>
        <v>260</v>
      </c>
      <c r="M2488">
        <f>ROUND(VLOOKUP($C2488,NHGIS!$A$2:$H$4300,COLUMN(NHGIS!H$1))*$F2488,0)</f>
        <v>558</v>
      </c>
    </row>
    <row r="2489" spans="1:13" x14ac:dyDescent="0.2">
      <c r="A2489">
        <v>1</v>
      </c>
      <c r="B2489" t="s">
        <v>17</v>
      </c>
      <c r="C2489">
        <v>2493</v>
      </c>
      <c r="D2489">
        <f>SUMIFS('MPO Data'!D:D,'MPO Data'!C:C,TAZ!C2489)</f>
        <v>918</v>
      </c>
      <c r="E2489">
        <f>SUMIFS(NHGIS!B:B,NHGIS!A:A,TAZ!C2489)</f>
        <v>730</v>
      </c>
      <c r="F2489">
        <f t="shared" si="76"/>
        <v>918</v>
      </c>
      <c r="G2489">
        <f t="shared" si="77"/>
        <v>868</v>
      </c>
      <c r="H2489">
        <f>ROUND(VLOOKUP($C2489,NHGIS!$A$2:$H$4300,COLUMN(NHGIS!C$1))*F2489,0)</f>
        <v>50</v>
      </c>
      <c r="I2489">
        <f>ROUND(VLOOKUP($C2489,NHGIS!$A$2:$H$4300,COLUMN(NHGIS!D$1))*$F2489,0)</f>
        <v>376</v>
      </c>
      <c r="J2489">
        <f>ROUND(VLOOKUP($C2489,NHGIS!$A$2:$H$4300,COLUMN(NHGIS!E$1))*$F2489,0)</f>
        <v>140</v>
      </c>
      <c r="K2489">
        <f>ROUND(VLOOKUP($C2489,NHGIS!$A$2:$H$4300,COLUMN(NHGIS!F$1))*$F2489,0)</f>
        <v>60</v>
      </c>
      <c r="L2489">
        <f>ROUND(VLOOKUP($C2489,NHGIS!$A$2:$H$4300,COLUMN(NHGIS!G$1))*$F2489,0)</f>
        <v>24</v>
      </c>
      <c r="M2489">
        <f>ROUND(VLOOKUP($C2489,NHGIS!$A$2:$H$4300,COLUMN(NHGIS!H$1))*$F2489,0)</f>
        <v>318</v>
      </c>
    </row>
    <row r="2490" spans="1:13" x14ac:dyDescent="0.2">
      <c r="A2490">
        <v>1</v>
      </c>
      <c r="B2490" t="s">
        <v>17</v>
      </c>
      <c r="C2490">
        <v>2494</v>
      </c>
      <c r="D2490">
        <f>SUMIFS('MPO Data'!D:D,'MPO Data'!C:C,TAZ!C2490)</f>
        <v>504</v>
      </c>
      <c r="E2490">
        <f>SUMIFS(NHGIS!B:B,NHGIS!A:A,TAZ!C2490)</f>
        <v>471</v>
      </c>
      <c r="F2490">
        <f t="shared" si="76"/>
        <v>504</v>
      </c>
      <c r="G2490">
        <f t="shared" si="77"/>
        <v>278</v>
      </c>
      <c r="H2490">
        <f>ROUND(VLOOKUP($C2490,NHGIS!$A$2:$H$4300,COLUMN(NHGIS!C$1))*F2490,0)</f>
        <v>226</v>
      </c>
      <c r="I2490">
        <f>ROUND(VLOOKUP($C2490,NHGIS!$A$2:$H$4300,COLUMN(NHGIS!D$1))*$F2490,0)</f>
        <v>18</v>
      </c>
      <c r="J2490">
        <f>ROUND(VLOOKUP($C2490,NHGIS!$A$2:$H$4300,COLUMN(NHGIS!E$1))*$F2490,0)</f>
        <v>47</v>
      </c>
      <c r="K2490">
        <f>ROUND(VLOOKUP($C2490,NHGIS!$A$2:$H$4300,COLUMN(NHGIS!F$1))*$F2490,0)</f>
        <v>55</v>
      </c>
      <c r="L2490">
        <f>ROUND(VLOOKUP($C2490,NHGIS!$A$2:$H$4300,COLUMN(NHGIS!G$1))*$F2490,0)</f>
        <v>51</v>
      </c>
      <c r="M2490">
        <f>ROUND(VLOOKUP($C2490,NHGIS!$A$2:$H$4300,COLUMN(NHGIS!H$1))*$F2490,0)</f>
        <v>333</v>
      </c>
    </row>
    <row r="2491" spans="1:13" x14ac:dyDescent="0.2">
      <c r="A2491">
        <v>1</v>
      </c>
      <c r="B2491" t="s">
        <v>17</v>
      </c>
      <c r="C2491">
        <v>2495</v>
      </c>
      <c r="D2491">
        <f>SUMIFS('MPO Data'!D:D,'MPO Data'!C:C,TAZ!C2491)</f>
        <v>222</v>
      </c>
      <c r="E2491">
        <f>SUMIFS(NHGIS!B:B,NHGIS!A:A,TAZ!C2491)</f>
        <v>221</v>
      </c>
      <c r="F2491">
        <f t="shared" si="76"/>
        <v>222</v>
      </c>
      <c r="G2491">
        <f t="shared" si="77"/>
        <v>154</v>
      </c>
      <c r="H2491">
        <f>ROUND(VLOOKUP($C2491,NHGIS!$A$2:$H$4300,COLUMN(NHGIS!C$1))*F2491,0)</f>
        <v>68</v>
      </c>
      <c r="I2491">
        <f>ROUND(VLOOKUP($C2491,NHGIS!$A$2:$H$4300,COLUMN(NHGIS!D$1))*$F2491,0)</f>
        <v>3</v>
      </c>
      <c r="J2491">
        <f>ROUND(VLOOKUP($C2491,NHGIS!$A$2:$H$4300,COLUMN(NHGIS!E$1))*$F2491,0)</f>
        <v>13</v>
      </c>
      <c r="K2491">
        <f>ROUND(VLOOKUP($C2491,NHGIS!$A$2:$H$4300,COLUMN(NHGIS!F$1))*$F2491,0)</f>
        <v>22</v>
      </c>
      <c r="L2491">
        <f>ROUND(VLOOKUP($C2491,NHGIS!$A$2:$H$4300,COLUMN(NHGIS!G$1))*$F2491,0)</f>
        <v>20</v>
      </c>
      <c r="M2491">
        <f>ROUND(VLOOKUP($C2491,NHGIS!$A$2:$H$4300,COLUMN(NHGIS!H$1))*$F2491,0)</f>
        <v>164</v>
      </c>
    </row>
    <row r="2492" spans="1:13" x14ac:dyDescent="0.2">
      <c r="A2492">
        <v>1</v>
      </c>
      <c r="B2492" t="s">
        <v>17</v>
      </c>
      <c r="C2492">
        <v>2496</v>
      </c>
      <c r="D2492">
        <f>SUMIFS('MPO Data'!D:D,'MPO Data'!C:C,TAZ!C2492)</f>
        <v>873</v>
      </c>
      <c r="E2492">
        <f>SUMIFS(NHGIS!B:B,NHGIS!A:A,TAZ!C2492)</f>
        <v>564</v>
      </c>
      <c r="F2492">
        <f t="shared" si="76"/>
        <v>873</v>
      </c>
      <c r="G2492">
        <f t="shared" si="77"/>
        <v>769</v>
      </c>
      <c r="H2492">
        <f>ROUND(VLOOKUP($C2492,NHGIS!$A$2:$H$4300,COLUMN(NHGIS!C$1))*F2492,0)</f>
        <v>104</v>
      </c>
      <c r="I2492">
        <f>ROUND(VLOOKUP($C2492,NHGIS!$A$2:$H$4300,COLUMN(NHGIS!D$1))*$F2492,0)</f>
        <v>200</v>
      </c>
      <c r="J2492">
        <f>ROUND(VLOOKUP($C2492,NHGIS!$A$2:$H$4300,COLUMN(NHGIS!E$1))*$F2492,0)</f>
        <v>283</v>
      </c>
      <c r="K2492">
        <f>ROUND(VLOOKUP($C2492,NHGIS!$A$2:$H$4300,COLUMN(NHGIS!F$1))*$F2492,0)</f>
        <v>45</v>
      </c>
      <c r="L2492">
        <f>ROUND(VLOOKUP($C2492,NHGIS!$A$2:$H$4300,COLUMN(NHGIS!G$1))*$F2492,0)</f>
        <v>133</v>
      </c>
      <c r="M2492">
        <f>ROUND(VLOOKUP($C2492,NHGIS!$A$2:$H$4300,COLUMN(NHGIS!H$1))*$F2492,0)</f>
        <v>212</v>
      </c>
    </row>
    <row r="2493" spans="1:13" x14ac:dyDescent="0.2">
      <c r="A2493">
        <v>1</v>
      </c>
      <c r="B2493" t="s">
        <v>17</v>
      </c>
      <c r="C2493">
        <v>2497</v>
      </c>
      <c r="D2493">
        <f>SUMIFS('MPO Data'!D:D,'MPO Data'!C:C,TAZ!C2493)</f>
        <v>857</v>
      </c>
      <c r="E2493">
        <f>SUMIFS(NHGIS!B:B,NHGIS!A:A,TAZ!C2493)</f>
        <v>1103</v>
      </c>
      <c r="F2493">
        <f t="shared" si="76"/>
        <v>857</v>
      </c>
      <c r="G2493">
        <f t="shared" si="77"/>
        <v>668</v>
      </c>
      <c r="H2493">
        <f>ROUND(VLOOKUP($C2493,NHGIS!$A$2:$H$4300,COLUMN(NHGIS!C$1))*F2493,0)</f>
        <v>189</v>
      </c>
      <c r="I2493">
        <f>ROUND(VLOOKUP($C2493,NHGIS!$A$2:$H$4300,COLUMN(NHGIS!D$1))*$F2493,0)</f>
        <v>67</v>
      </c>
      <c r="J2493">
        <f>ROUND(VLOOKUP($C2493,NHGIS!$A$2:$H$4300,COLUMN(NHGIS!E$1))*$F2493,0)</f>
        <v>155</v>
      </c>
      <c r="K2493">
        <f>ROUND(VLOOKUP($C2493,NHGIS!$A$2:$H$4300,COLUMN(NHGIS!F$1))*$F2493,0)</f>
        <v>102</v>
      </c>
      <c r="L2493">
        <f>ROUND(VLOOKUP($C2493,NHGIS!$A$2:$H$4300,COLUMN(NHGIS!G$1))*$F2493,0)</f>
        <v>95</v>
      </c>
      <c r="M2493">
        <f>ROUND(VLOOKUP($C2493,NHGIS!$A$2:$H$4300,COLUMN(NHGIS!H$1))*$F2493,0)</f>
        <v>438</v>
      </c>
    </row>
    <row r="2494" spans="1:13" x14ac:dyDescent="0.2">
      <c r="A2494">
        <v>1</v>
      </c>
      <c r="B2494" t="s">
        <v>17</v>
      </c>
      <c r="C2494">
        <v>2498</v>
      </c>
      <c r="D2494">
        <f>SUMIFS('MPO Data'!D:D,'MPO Data'!C:C,TAZ!C2494)</f>
        <v>365</v>
      </c>
      <c r="E2494">
        <f>SUMIFS(NHGIS!B:B,NHGIS!A:A,TAZ!C2494)</f>
        <v>401</v>
      </c>
      <c r="F2494">
        <f t="shared" si="76"/>
        <v>365</v>
      </c>
      <c r="G2494">
        <f t="shared" si="77"/>
        <v>313</v>
      </c>
      <c r="H2494">
        <f>ROUND(VLOOKUP($C2494,NHGIS!$A$2:$H$4300,COLUMN(NHGIS!C$1))*F2494,0)</f>
        <v>52</v>
      </c>
      <c r="I2494">
        <f>ROUND(VLOOKUP($C2494,NHGIS!$A$2:$H$4300,COLUMN(NHGIS!D$1))*$F2494,0)</f>
        <v>37</v>
      </c>
      <c r="J2494">
        <f>ROUND(VLOOKUP($C2494,NHGIS!$A$2:$H$4300,COLUMN(NHGIS!E$1))*$F2494,0)</f>
        <v>83</v>
      </c>
      <c r="K2494">
        <f>ROUND(VLOOKUP($C2494,NHGIS!$A$2:$H$4300,COLUMN(NHGIS!F$1))*$F2494,0)</f>
        <v>60</v>
      </c>
      <c r="L2494">
        <f>ROUND(VLOOKUP($C2494,NHGIS!$A$2:$H$4300,COLUMN(NHGIS!G$1))*$F2494,0)</f>
        <v>24</v>
      </c>
      <c r="M2494">
        <f>ROUND(VLOOKUP($C2494,NHGIS!$A$2:$H$4300,COLUMN(NHGIS!H$1))*$F2494,0)</f>
        <v>161</v>
      </c>
    </row>
    <row r="2495" spans="1:13" x14ac:dyDescent="0.2">
      <c r="A2495">
        <v>1</v>
      </c>
      <c r="B2495" t="s">
        <v>17</v>
      </c>
      <c r="C2495">
        <v>2499</v>
      </c>
      <c r="D2495">
        <f>SUMIFS('MPO Data'!D:D,'MPO Data'!C:C,TAZ!C2495)</f>
        <v>350</v>
      </c>
      <c r="E2495">
        <f>SUMIFS(NHGIS!B:B,NHGIS!A:A,TAZ!C2495)</f>
        <v>312</v>
      </c>
      <c r="F2495">
        <f t="shared" si="76"/>
        <v>350</v>
      </c>
      <c r="G2495">
        <f t="shared" si="77"/>
        <v>280</v>
      </c>
      <c r="H2495">
        <f>ROUND(VLOOKUP($C2495,NHGIS!$A$2:$H$4300,COLUMN(NHGIS!C$1))*F2495,0)</f>
        <v>70</v>
      </c>
      <c r="I2495">
        <f>ROUND(VLOOKUP($C2495,NHGIS!$A$2:$H$4300,COLUMN(NHGIS!D$1))*$F2495,0)</f>
        <v>48</v>
      </c>
      <c r="J2495">
        <f>ROUND(VLOOKUP($C2495,NHGIS!$A$2:$H$4300,COLUMN(NHGIS!E$1))*$F2495,0)</f>
        <v>17</v>
      </c>
      <c r="K2495">
        <f>ROUND(VLOOKUP($C2495,NHGIS!$A$2:$H$4300,COLUMN(NHGIS!F$1))*$F2495,0)</f>
        <v>44</v>
      </c>
      <c r="L2495">
        <f>ROUND(VLOOKUP($C2495,NHGIS!$A$2:$H$4300,COLUMN(NHGIS!G$1))*$F2495,0)</f>
        <v>44</v>
      </c>
      <c r="M2495">
        <f>ROUND(VLOOKUP($C2495,NHGIS!$A$2:$H$4300,COLUMN(NHGIS!H$1))*$F2495,0)</f>
        <v>197</v>
      </c>
    </row>
    <row r="2496" spans="1:13" x14ac:dyDescent="0.2">
      <c r="A2496">
        <v>1</v>
      </c>
      <c r="B2496" t="s">
        <v>17</v>
      </c>
      <c r="C2496">
        <v>2500</v>
      </c>
      <c r="D2496">
        <f>SUMIFS('MPO Data'!D:D,'MPO Data'!C:C,TAZ!C2496)</f>
        <v>446</v>
      </c>
      <c r="E2496">
        <f>SUMIFS(NHGIS!B:B,NHGIS!A:A,TAZ!C2496)</f>
        <v>412</v>
      </c>
      <c r="F2496">
        <f t="shared" si="76"/>
        <v>446</v>
      </c>
      <c r="G2496">
        <f t="shared" si="77"/>
        <v>305</v>
      </c>
      <c r="H2496">
        <f>ROUND(VLOOKUP($C2496,NHGIS!$A$2:$H$4300,COLUMN(NHGIS!C$1))*F2496,0)</f>
        <v>141</v>
      </c>
      <c r="I2496">
        <f>ROUND(VLOOKUP($C2496,NHGIS!$A$2:$H$4300,COLUMN(NHGIS!D$1))*$F2496,0)</f>
        <v>32</v>
      </c>
      <c r="J2496">
        <f>ROUND(VLOOKUP($C2496,NHGIS!$A$2:$H$4300,COLUMN(NHGIS!E$1))*$F2496,0)</f>
        <v>30</v>
      </c>
      <c r="K2496">
        <f>ROUND(VLOOKUP($C2496,NHGIS!$A$2:$H$4300,COLUMN(NHGIS!F$1))*$F2496,0)</f>
        <v>0</v>
      </c>
      <c r="L2496">
        <f>ROUND(VLOOKUP($C2496,NHGIS!$A$2:$H$4300,COLUMN(NHGIS!G$1))*$F2496,0)</f>
        <v>24</v>
      </c>
      <c r="M2496">
        <f>ROUND(VLOOKUP($C2496,NHGIS!$A$2:$H$4300,COLUMN(NHGIS!H$1))*$F2496,0)</f>
        <v>359</v>
      </c>
    </row>
    <row r="2497" spans="1:13" x14ac:dyDescent="0.2">
      <c r="A2497">
        <v>1</v>
      </c>
      <c r="B2497" t="s">
        <v>17</v>
      </c>
      <c r="C2497">
        <v>2501</v>
      </c>
      <c r="D2497">
        <f>SUMIFS('MPO Data'!D:D,'MPO Data'!C:C,TAZ!C2497)</f>
        <v>527</v>
      </c>
      <c r="E2497">
        <f>SUMIFS(NHGIS!B:B,NHGIS!A:A,TAZ!C2497)</f>
        <v>536</v>
      </c>
      <c r="F2497">
        <f t="shared" si="76"/>
        <v>527</v>
      </c>
      <c r="G2497">
        <f t="shared" si="77"/>
        <v>329</v>
      </c>
      <c r="H2497">
        <f>ROUND(VLOOKUP($C2497,NHGIS!$A$2:$H$4300,COLUMN(NHGIS!C$1))*F2497,0)</f>
        <v>198</v>
      </c>
      <c r="I2497">
        <f>ROUND(VLOOKUP($C2497,NHGIS!$A$2:$H$4300,COLUMN(NHGIS!D$1))*$F2497,0)</f>
        <v>85</v>
      </c>
      <c r="J2497">
        <f>ROUND(VLOOKUP($C2497,NHGIS!$A$2:$H$4300,COLUMN(NHGIS!E$1))*$F2497,0)</f>
        <v>43</v>
      </c>
      <c r="K2497">
        <f>ROUND(VLOOKUP($C2497,NHGIS!$A$2:$H$4300,COLUMN(NHGIS!F$1))*$F2497,0)</f>
        <v>59</v>
      </c>
      <c r="L2497">
        <f>ROUND(VLOOKUP($C2497,NHGIS!$A$2:$H$4300,COLUMN(NHGIS!G$1))*$F2497,0)</f>
        <v>54</v>
      </c>
      <c r="M2497">
        <f>ROUND(VLOOKUP($C2497,NHGIS!$A$2:$H$4300,COLUMN(NHGIS!H$1))*$F2497,0)</f>
        <v>286</v>
      </c>
    </row>
    <row r="2498" spans="1:13" x14ac:dyDescent="0.2">
      <c r="A2498">
        <v>1</v>
      </c>
      <c r="B2498" t="s">
        <v>17</v>
      </c>
      <c r="C2498">
        <v>2502</v>
      </c>
      <c r="D2498">
        <f>SUMIFS('MPO Data'!D:D,'MPO Data'!C:C,TAZ!C2498)</f>
        <v>566</v>
      </c>
      <c r="E2498">
        <f>SUMIFS(NHGIS!B:B,NHGIS!A:A,TAZ!C2498)</f>
        <v>586</v>
      </c>
      <c r="F2498">
        <f t="shared" si="76"/>
        <v>566</v>
      </c>
      <c r="G2498">
        <f t="shared" si="77"/>
        <v>437</v>
      </c>
      <c r="H2498">
        <f>ROUND(VLOOKUP($C2498,NHGIS!$A$2:$H$4300,COLUMN(NHGIS!C$1))*F2498,0)</f>
        <v>129</v>
      </c>
      <c r="I2498">
        <f>ROUND(VLOOKUP($C2498,NHGIS!$A$2:$H$4300,COLUMN(NHGIS!D$1))*$F2498,0)</f>
        <v>95</v>
      </c>
      <c r="J2498">
        <f>ROUND(VLOOKUP($C2498,NHGIS!$A$2:$H$4300,COLUMN(NHGIS!E$1))*$F2498,0)</f>
        <v>177</v>
      </c>
      <c r="K2498">
        <f>ROUND(VLOOKUP($C2498,NHGIS!$A$2:$H$4300,COLUMN(NHGIS!F$1))*$F2498,0)</f>
        <v>156</v>
      </c>
      <c r="L2498">
        <f>ROUND(VLOOKUP($C2498,NHGIS!$A$2:$H$4300,COLUMN(NHGIS!G$1))*$F2498,0)</f>
        <v>29</v>
      </c>
      <c r="M2498">
        <f>ROUND(VLOOKUP($C2498,NHGIS!$A$2:$H$4300,COLUMN(NHGIS!H$1))*$F2498,0)</f>
        <v>110</v>
      </c>
    </row>
    <row r="2499" spans="1:13" x14ac:dyDescent="0.2">
      <c r="A2499">
        <v>1</v>
      </c>
      <c r="B2499" t="s">
        <v>17</v>
      </c>
      <c r="C2499">
        <v>2503</v>
      </c>
      <c r="D2499">
        <f>SUMIFS('MPO Data'!D:D,'MPO Data'!C:C,TAZ!C2499)</f>
        <v>705</v>
      </c>
      <c r="E2499">
        <f>SUMIFS(NHGIS!B:B,NHGIS!A:A,TAZ!C2499)</f>
        <v>513</v>
      </c>
      <c r="F2499">
        <f t="shared" ref="F2499:F2562" si="78">D2499</f>
        <v>705</v>
      </c>
      <c r="G2499">
        <f t="shared" ref="G2499:G2562" si="79">F2499-H2499</f>
        <v>631</v>
      </c>
      <c r="H2499">
        <f>ROUND(VLOOKUP($C2499,NHGIS!$A$2:$H$4300,COLUMN(NHGIS!C$1))*F2499,0)</f>
        <v>74</v>
      </c>
      <c r="I2499">
        <f>ROUND(VLOOKUP($C2499,NHGIS!$A$2:$H$4300,COLUMN(NHGIS!D$1))*$F2499,0)</f>
        <v>136</v>
      </c>
      <c r="J2499">
        <f>ROUND(VLOOKUP($C2499,NHGIS!$A$2:$H$4300,COLUMN(NHGIS!E$1))*$F2499,0)</f>
        <v>138</v>
      </c>
      <c r="K2499">
        <f>ROUND(VLOOKUP($C2499,NHGIS!$A$2:$H$4300,COLUMN(NHGIS!F$1))*$F2499,0)</f>
        <v>109</v>
      </c>
      <c r="L2499">
        <f>ROUND(VLOOKUP($C2499,NHGIS!$A$2:$H$4300,COLUMN(NHGIS!G$1))*$F2499,0)</f>
        <v>32</v>
      </c>
      <c r="M2499">
        <f>ROUND(VLOOKUP($C2499,NHGIS!$A$2:$H$4300,COLUMN(NHGIS!H$1))*$F2499,0)</f>
        <v>289</v>
      </c>
    </row>
    <row r="2500" spans="1:13" x14ac:dyDescent="0.2">
      <c r="A2500">
        <v>1</v>
      </c>
      <c r="B2500" t="s">
        <v>17</v>
      </c>
      <c r="C2500">
        <v>2504</v>
      </c>
      <c r="D2500">
        <f>SUMIFS('MPO Data'!D:D,'MPO Data'!C:C,TAZ!C2500)</f>
        <v>249</v>
      </c>
      <c r="E2500">
        <f>SUMIFS(NHGIS!B:B,NHGIS!A:A,TAZ!C2500)</f>
        <v>384</v>
      </c>
      <c r="F2500">
        <f t="shared" si="78"/>
        <v>249</v>
      </c>
      <c r="G2500">
        <f t="shared" si="79"/>
        <v>220</v>
      </c>
      <c r="H2500">
        <f>ROUND(VLOOKUP($C2500,NHGIS!$A$2:$H$4300,COLUMN(NHGIS!C$1))*F2500,0)</f>
        <v>29</v>
      </c>
      <c r="I2500">
        <f>ROUND(VLOOKUP($C2500,NHGIS!$A$2:$H$4300,COLUMN(NHGIS!D$1))*$F2500,0)</f>
        <v>38</v>
      </c>
      <c r="J2500">
        <f>ROUND(VLOOKUP($C2500,NHGIS!$A$2:$H$4300,COLUMN(NHGIS!E$1))*$F2500,0)</f>
        <v>75</v>
      </c>
      <c r="K2500">
        <f>ROUND(VLOOKUP($C2500,NHGIS!$A$2:$H$4300,COLUMN(NHGIS!F$1))*$F2500,0)</f>
        <v>17</v>
      </c>
      <c r="L2500">
        <f>ROUND(VLOOKUP($C2500,NHGIS!$A$2:$H$4300,COLUMN(NHGIS!G$1))*$F2500,0)</f>
        <v>25</v>
      </c>
      <c r="M2500">
        <f>ROUND(VLOOKUP($C2500,NHGIS!$A$2:$H$4300,COLUMN(NHGIS!H$1))*$F2500,0)</f>
        <v>95</v>
      </c>
    </row>
    <row r="2501" spans="1:13" x14ac:dyDescent="0.2">
      <c r="A2501">
        <v>1</v>
      </c>
      <c r="B2501" t="s">
        <v>17</v>
      </c>
      <c r="C2501">
        <v>2505</v>
      </c>
      <c r="D2501">
        <f>SUMIFS('MPO Data'!D:D,'MPO Data'!C:C,TAZ!C2501)</f>
        <v>425</v>
      </c>
      <c r="E2501">
        <f>SUMIFS(NHGIS!B:B,NHGIS!A:A,TAZ!C2501)</f>
        <v>405</v>
      </c>
      <c r="F2501">
        <f t="shared" si="78"/>
        <v>425</v>
      </c>
      <c r="G2501">
        <f t="shared" si="79"/>
        <v>336</v>
      </c>
      <c r="H2501">
        <f>ROUND(VLOOKUP($C2501,NHGIS!$A$2:$H$4300,COLUMN(NHGIS!C$1))*F2501,0)</f>
        <v>89</v>
      </c>
      <c r="I2501">
        <f>ROUND(VLOOKUP($C2501,NHGIS!$A$2:$H$4300,COLUMN(NHGIS!D$1))*$F2501,0)</f>
        <v>141</v>
      </c>
      <c r="J2501">
        <f>ROUND(VLOOKUP($C2501,NHGIS!$A$2:$H$4300,COLUMN(NHGIS!E$1))*$F2501,0)</f>
        <v>88</v>
      </c>
      <c r="K2501">
        <f>ROUND(VLOOKUP($C2501,NHGIS!$A$2:$H$4300,COLUMN(NHGIS!F$1))*$F2501,0)</f>
        <v>17</v>
      </c>
      <c r="L2501">
        <f>ROUND(VLOOKUP($C2501,NHGIS!$A$2:$H$4300,COLUMN(NHGIS!G$1))*$F2501,0)</f>
        <v>17</v>
      </c>
      <c r="M2501">
        <f>ROUND(VLOOKUP($C2501,NHGIS!$A$2:$H$4300,COLUMN(NHGIS!H$1))*$F2501,0)</f>
        <v>163</v>
      </c>
    </row>
    <row r="2502" spans="1:13" x14ac:dyDescent="0.2">
      <c r="A2502">
        <v>1</v>
      </c>
      <c r="B2502" t="s">
        <v>17</v>
      </c>
      <c r="C2502">
        <v>2506</v>
      </c>
      <c r="D2502">
        <f>SUMIFS('MPO Data'!D:D,'MPO Data'!C:C,TAZ!C2502)</f>
        <v>426</v>
      </c>
      <c r="E2502">
        <f>SUMIFS(NHGIS!B:B,NHGIS!A:A,TAZ!C2502)</f>
        <v>315</v>
      </c>
      <c r="F2502">
        <f t="shared" si="78"/>
        <v>426</v>
      </c>
      <c r="G2502">
        <f t="shared" si="79"/>
        <v>304</v>
      </c>
      <c r="H2502">
        <f>ROUND(VLOOKUP($C2502,NHGIS!$A$2:$H$4300,COLUMN(NHGIS!C$1))*F2502,0)</f>
        <v>122</v>
      </c>
      <c r="I2502">
        <f>ROUND(VLOOKUP($C2502,NHGIS!$A$2:$H$4300,COLUMN(NHGIS!D$1))*$F2502,0)</f>
        <v>118</v>
      </c>
      <c r="J2502">
        <f>ROUND(VLOOKUP($C2502,NHGIS!$A$2:$H$4300,COLUMN(NHGIS!E$1))*$F2502,0)</f>
        <v>41</v>
      </c>
      <c r="K2502">
        <f>ROUND(VLOOKUP($C2502,NHGIS!$A$2:$H$4300,COLUMN(NHGIS!F$1))*$F2502,0)</f>
        <v>62</v>
      </c>
      <c r="L2502">
        <f>ROUND(VLOOKUP($C2502,NHGIS!$A$2:$H$4300,COLUMN(NHGIS!G$1))*$F2502,0)</f>
        <v>31</v>
      </c>
      <c r="M2502">
        <f>ROUND(VLOOKUP($C2502,NHGIS!$A$2:$H$4300,COLUMN(NHGIS!H$1))*$F2502,0)</f>
        <v>174</v>
      </c>
    </row>
    <row r="2503" spans="1:13" x14ac:dyDescent="0.2">
      <c r="A2503">
        <v>1</v>
      </c>
      <c r="B2503" t="s">
        <v>17</v>
      </c>
      <c r="C2503">
        <v>2507</v>
      </c>
      <c r="D2503">
        <f>SUMIFS('MPO Data'!D:D,'MPO Data'!C:C,TAZ!C2503)</f>
        <v>395</v>
      </c>
      <c r="E2503">
        <f>SUMIFS(NHGIS!B:B,NHGIS!A:A,TAZ!C2503)</f>
        <v>453</v>
      </c>
      <c r="F2503">
        <f t="shared" si="78"/>
        <v>395</v>
      </c>
      <c r="G2503">
        <f t="shared" si="79"/>
        <v>332</v>
      </c>
      <c r="H2503">
        <f>ROUND(VLOOKUP($C2503,NHGIS!$A$2:$H$4300,COLUMN(NHGIS!C$1))*F2503,0)</f>
        <v>63</v>
      </c>
      <c r="I2503">
        <f>ROUND(VLOOKUP($C2503,NHGIS!$A$2:$H$4300,COLUMN(NHGIS!D$1))*$F2503,0)</f>
        <v>56</v>
      </c>
      <c r="J2503">
        <f>ROUND(VLOOKUP($C2503,NHGIS!$A$2:$H$4300,COLUMN(NHGIS!E$1))*$F2503,0)</f>
        <v>106</v>
      </c>
      <c r="K2503">
        <f>ROUND(VLOOKUP($C2503,NHGIS!$A$2:$H$4300,COLUMN(NHGIS!F$1))*$F2503,0)</f>
        <v>64</v>
      </c>
      <c r="L2503">
        <f>ROUND(VLOOKUP($C2503,NHGIS!$A$2:$H$4300,COLUMN(NHGIS!G$1))*$F2503,0)</f>
        <v>58</v>
      </c>
      <c r="M2503">
        <f>ROUND(VLOOKUP($C2503,NHGIS!$A$2:$H$4300,COLUMN(NHGIS!H$1))*$F2503,0)</f>
        <v>112</v>
      </c>
    </row>
    <row r="2504" spans="1:13" x14ac:dyDescent="0.2">
      <c r="A2504">
        <v>1</v>
      </c>
      <c r="B2504" t="s">
        <v>17</v>
      </c>
      <c r="C2504">
        <v>2508</v>
      </c>
      <c r="D2504">
        <f>SUMIFS('MPO Data'!D:D,'MPO Data'!C:C,TAZ!C2504)</f>
        <v>303</v>
      </c>
      <c r="E2504">
        <f>SUMIFS(NHGIS!B:B,NHGIS!A:A,TAZ!C2504)</f>
        <v>537</v>
      </c>
      <c r="F2504">
        <f t="shared" si="78"/>
        <v>303</v>
      </c>
      <c r="G2504">
        <f t="shared" si="79"/>
        <v>209</v>
      </c>
      <c r="H2504">
        <f>ROUND(VLOOKUP($C2504,NHGIS!$A$2:$H$4300,COLUMN(NHGIS!C$1))*F2504,0)</f>
        <v>94</v>
      </c>
      <c r="I2504">
        <f>ROUND(VLOOKUP($C2504,NHGIS!$A$2:$H$4300,COLUMN(NHGIS!D$1))*$F2504,0)</f>
        <v>49</v>
      </c>
      <c r="J2504">
        <f>ROUND(VLOOKUP($C2504,NHGIS!$A$2:$H$4300,COLUMN(NHGIS!E$1))*$F2504,0)</f>
        <v>109</v>
      </c>
      <c r="K2504">
        <f>ROUND(VLOOKUP($C2504,NHGIS!$A$2:$H$4300,COLUMN(NHGIS!F$1))*$F2504,0)</f>
        <v>16</v>
      </c>
      <c r="L2504">
        <f>ROUND(VLOOKUP($C2504,NHGIS!$A$2:$H$4300,COLUMN(NHGIS!G$1))*$F2504,0)</f>
        <v>50</v>
      </c>
      <c r="M2504">
        <f>ROUND(VLOOKUP($C2504,NHGIS!$A$2:$H$4300,COLUMN(NHGIS!H$1))*$F2504,0)</f>
        <v>78</v>
      </c>
    </row>
    <row r="2505" spans="1:13" x14ac:dyDescent="0.2">
      <c r="A2505">
        <v>1</v>
      </c>
      <c r="B2505" t="s">
        <v>17</v>
      </c>
      <c r="C2505">
        <v>2509</v>
      </c>
      <c r="D2505">
        <f>SUMIFS('MPO Data'!D:D,'MPO Data'!C:C,TAZ!C2505)</f>
        <v>428</v>
      </c>
      <c r="E2505">
        <f>SUMIFS(NHGIS!B:B,NHGIS!A:A,TAZ!C2505)</f>
        <v>397</v>
      </c>
      <c r="F2505">
        <f t="shared" si="78"/>
        <v>428</v>
      </c>
      <c r="G2505">
        <f t="shared" si="79"/>
        <v>241</v>
      </c>
      <c r="H2505">
        <f>ROUND(VLOOKUP($C2505,NHGIS!$A$2:$H$4300,COLUMN(NHGIS!C$1))*F2505,0)</f>
        <v>187</v>
      </c>
      <c r="I2505">
        <f>ROUND(VLOOKUP($C2505,NHGIS!$A$2:$H$4300,COLUMN(NHGIS!D$1))*$F2505,0)</f>
        <v>51</v>
      </c>
      <c r="J2505">
        <f>ROUND(VLOOKUP($C2505,NHGIS!$A$2:$H$4300,COLUMN(NHGIS!E$1))*$F2505,0)</f>
        <v>70</v>
      </c>
      <c r="K2505">
        <f>ROUND(VLOOKUP($C2505,NHGIS!$A$2:$H$4300,COLUMN(NHGIS!F$1))*$F2505,0)</f>
        <v>41</v>
      </c>
      <c r="L2505">
        <f>ROUND(VLOOKUP($C2505,NHGIS!$A$2:$H$4300,COLUMN(NHGIS!G$1))*$F2505,0)</f>
        <v>79</v>
      </c>
      <c r="M2505">
        <f>ROUND(VLOOKUP($C2505,NHGIS!$A$2:$H$4300,COLUMN(NHGIS!H$1))*$F2505,0)</f>
        <v>188</v>
      </c>
    </row>
    <row r="2506" spans="1:13" x14ac:dyDescent="0.2">
      <c r="A2506">
        <v>1</v>
      </c>
      <c r="B2506" t="s">
        <v>17</v>
      </c>
      <c r="C2506">
        <v>2510</v>
      </c>
      <c r="D2506">
        <f>SUMIFS('MPO Data'!D:D,'MPO Data'!C:C,TAZ!C2506)</f>
        <v>466</v>
      </c>
      <c r="E2506">
        <f>SUMIFS(NHGIS!B:B,NHGIS!A:A,TAZ!C2506)</f>
        <v>523</v>
      </c>
      <c r="F2506">
        <f t="shared" si="78"/>
        <v>466</v>
      </c>
      <c r="G2506">
        <f t="shared" si="79"/>
        <v>391</v>
      </c>
      <c r="H2506">
        <f>ROUND(VLOOKUP($C2506,NHGIS!$A$2:$H$4300,COLUMN(NHGIS!C$1))*F2506,0)</f>
        <v>75</v>
      </c>
      <c r="I2506">
        <f>ROUND(VLOOKUP($C2506,NHGIS!$A$2:$H$4300,COLUMN(NHGIS!D$1))*$F2506,0)</f>
        <v>90</v>
      </c>
      <c r="J2506">
        <f>ROUND(VLOOKUP($C2506,NHGIS!$A$2:$H$4300,COLUMN(NHGIS!E$1))*$F2506,0)</f>
        <v>87</v>
      </c>
      <c r="K2506">
        <f>ROUND(VLOOKUP($C2506,NHGIS!$A$2:$H$4300,COLUMN(NHGIS!F$1))*$F2506,0)</f>
        <v>121</v>
      </c>
      <c r="L2506">
        <f>ROUND(VLOOKUP($C2506,NHGIS!$A$2:$H$4300,COLUMN(NHGIS!G$1))*$F2506,0)</f>
        <v>28</v>
      </c>
      <c r="M2506">
        <f>ROUND(VLOOKUP($C2506,NHGIS!$A$2:$H$4300,COLUMN(NHGIS!H$1))*$F2506,0)</f>
        <v>140</v>
      </c>
    </row>
    <row r="2507" spans="1:13" x14ac:dyDescent="0.2">
      <c r="A2507">
        <v>1</v>
      </c>
      <c r="B2507" t="s">
        <v>17</v>
      </c>
      <c r="C2507">
        <v>2511</v>
      </c>
      <c r="D2507">
        <f>SUMIFS('MPO Data'!D:D,'MPO Data'!C:C,TAZ!C2507)</f>
        <v>424</v>
      </c>
      <c r="E2507">
        <f>SUMIFS(NHGIS!B:B,NHGIS!A:A,TAZ!C2507)</f>
        <v>440</v>
      </c>
      <c r="F2507">
        <f t="shared" si="78"/>
        <v>424</v>
      </c>
      <c r="G2507">
        <f t="shared" si="79"/>
        <v>345</v>
      </c>
      <c r="H2507">
        <f>ROUND(VLOOKUP($C2507,NHGIS!$A$2:$H$4300,COLUMN(NHGIS!C$1))*F2507,0)</f>
        <v>79</v>
      </c>
      <c r="I2507">
        <f>ROUND(VLOOKUP($C2507,NHGIS!$A$2:$H$4300,COLUMN(NHGIS!D$1))*$F2507,0)</f>
        <v>99</v>
      </c>
      <c r="J2507">
        <f>ROUND(VLOOKUP($C2507,NHGIS!$A$2:$H$4300,COLUMN(NHGIS!E$1))*$F2507,0)</f>
        <v>54</v>
      </c>
      <c r="K2507">
        <f>ROUND(VLOOKUP($C2507,NHGIS!$A$2:$H$4300,COLUMN(NHGIS!F$1))*$F2507,0)</f>
        <v>57</v>
      </c>
      <c r="L2507">
        <f>ROUND(VLOOKUP($C2507,NHGIS!$A$2:$H$4300,COLUMN(NHGIS!G$1))*$F2507,0)</f>
        <v>22</v>
      </c>
      <c r="M2507">
        <f>ROUND(VLOOKUP($C2507,NHGIS!$A$2:$H$4300,COLUMN(NHGIS!H$1))*$F2507,0)</f>
        <v>192</v>
      </c>
    </row>
    <row r="2508" spans="1:13" x14ac:dyDescent="0.2">
      <c r="A2508">
        <v>1</v>
      </c>
      <c r="B2508" t="s">
        <v>17</v>
      </c>
      <c r="C2508">
        <v>2512</v>
      </c>
      <c r="D2508">
        <f>SUMIFS('MPO Data'!D:D,'MPO Data'!C:C,TAZ!C2508)</f>
        <v>695</v>
      </c>
      <c r="E2508">
        <f>SUMIFS(NHGIS!B:B,NHGIS!A:A,TAZ!C2508)</f>
        <v>635</v>
      </c>
      <c r="F2508">
        <f t="shared" si="78"/>
        <v>695</v>
      </c>
      <c r="G2508">
        <f t="shared" si="79"/>
        <v>568</v>
      </c>
      <c r="H2508">
        <f>ROUND(VLOOKUP($C2508,NHGIS!$A$2:$H$4300,COLUMN(NHGIS!C$1))*F2508,0)</f>
        <v>127</v>
      </c>
      <c r="I2508">
        <f>ROUND(VLOOKUP($C2508,NHGIS!$A$2:$H$4300,COLUMN(NHGIS!D$1))*$F2508,0)</f>
        <v>150</v>
      </c>
      <c r="J2508">
        <f>ROUND(VLOOKUP($C2508,NHGIS!$A$2:$H$4300,COLUMN(NHGIS!E$1))*$F2508,0)</f>
        <v>119</v>
      </c>
      <c r="K2508">
        <f>ROUND(VLOOKUP($C2508,NHGIS!$A$2:$H$4300,COLUMN(NHGIS!F$1))*$F2508,0)</f>
        <v>61</v>
      </c>
      <c r="L2508">
        <f>ROUND(VLOOKUP($C2508,NHGIS!$A$2:$H$4300,COLUMN(NHGIS!G$1))*$F2508,0)</f>
        <v>114</v>
      </c>
      <c r="M2508">
        <f>ROUND(VLOOKUP($C2508,NHGIS!$A$2:$H$4300,COLUMN(NHGIS!H$1))*$F2508,0)</f>
        <v>251</v>
      </c>
    </row>
    <row r="2509" spans="1:13" x14ac:dyDescent="0.2">
      <c r="A2509">
        <v>1</v>
      </c>
      <c r="B2509" t="s">
        <v>17</v>
      </c>
      <c r="C2509">
        <v>2513</v>
      </c>
      <c r="D2509">
        <f>SUMIFS('MPO Data'!D:D,'MPO Data'!C:C,TAZ!C2509)</f>
        <v>803</v>
      </c>
      <c r="E2509">
        <f>SUMIFS(NHGIS!B:B,NHGIS!A:A,TAZ!C2509)</f>
        <v>611</v>
      </c>
      <c r="F2509">
        <f t="shared" si="78"/>
        <v>803</v>
      </c>
      <c r="G2509">
        <f t="shared" si="79"/>
        <v>753</v>
      </c>
      <c r="H2509">
        <f>ROUND(VLOOKUP($C2509,NHGIS!$A$2:$H$4300,COLUMN(NHGIS!C$1))*F2509,0)</f>
        <v>50</v>
      </c>
      <c r="I2509">
        <f>ROUND(VLOOKUP($C2509,NHGIS!$A$2:$H$4300,COLUMN(NHGIS!D$1))*$F2509,0)</f>
        <v>519</v>
      </c>
      <c r="J2509">
        <f>ROUND(VLOOKUP($C2509,NHGIS!$A$2:$H$4300,COLUMN(NHGIS!E$1))*$F2509,0)</f>
        <v>120</v>
      </c>
      <c r="K2509">
        <f>ROUND(VLOOKUP($C2509,NHGIS!$A$2:$H$4300,COLUMN(NHGIS!F$1))*$F2509,0)</f>
        <v>66</v>
      </c>
      <c r="L2509">
        <f>ROUND(VLOOKUP($C2509,NHGIS!$A$2:$H$4300,COLUMN(NHGIS!G$1))*$F2509,0)</f>
        <v>16</v>
      </c>
      <c r="M2509">
        <f>ROUND(VLOOKUP($C2509,NHGIS!$A$2:$H$4300,COLUMN(NHGIS!H$1))*$F2509,0)</f>
        <v>83</v>
      </c>
    </row>
    <row r="2510" spans="1:13" x14ac:dyDescent="0.2">
      <c r="A2510">
        <v>1</v>
      </c>
      <c r="B2510" t="s">
        <v>17</v>
      </c>
      <c r="C2510">
        <v>2514</v>
      </c>
      <c r="D2510">
        <f>SUMIFS('MPO Data'!D:D,'MPO Data'!C:C,TAZ!C2510)</f>
        <v>1263</v>
      </c>
      <c r="E2510">
        <f>SUMIFS(NHGIS!B:B,NHGIS!A:A,TAZ!C2510)</f>
        <v>741</v>
      </c>
      <c r="F2510">
        <f t="shared" si="78"/>
        <v>1263</v>
      </c>
      <c r="G2510">
        <f t="shared" si="79"/>
        <v>1052</v>
      </c>
      <c r="H2510">
        <f>ROUND(VLOOKUP($C2510,NHGIS!$A$2:$H$4300,COLUMN(NHGIS!C$1))*F2510,0)</f>
        <v>211</v>
      </c>
      <c r="I2510">
        <f>ROUND(VLOOKUP($C2510,NHGIS!$A$2:$H$4300,COLUMN(NHGIS!D$1))*$F2510,0)</f>
        <v>307</v>
      </c>
      <c r="J2510">
        <f>ROUND(VLOOKUP($C2510,NHGIS!$A$2:$H$4300,COLUMN(NHGIS!E$1))*$F2510,0)</f>
        <v>150</v>
      </c>
      <c r="K2510">
        <f>ROUND(VLOOKUP($C2510,NHGIS!$A$2:$H$4300,COLUMN(NHGIS!F$1))*$F2510,0)</f>
        <v>216</v>
      </c>
      <c r="L2510">
        <f>ROUND(VLOOKUP($C2510,NHGIS!$A$2:$H$4300,COLUMN(NHGIS!G$1))*$F2510,0)</f>
        <v>126</v>
      </c>
      <c r="M2510">
        <f>ROUND(VLOOKUP($C2510,NHGIS!$A$2:$H$4300,COLUMN(NHGIS!H$1))*$F2510,0)</f>
        <v>464</v>
      </c>
    </row>
    <row r="2511" spans="1:13" x14ac:dyDescent="0.2">
      <c r="A2511">
        <v>1</v>
      </c>
      <c r="B2511" t="s">
        <v>17</v>
      </c>
      <c r="C2511">
        <v>2515</v>
      </c>
      <c r="D2511">
        <f>SUMIFS('MPO Data'!D:D,'MPO Data'!C:C,TAZ!C2511)</f>
        <v>464</v>
      </c>
      <c r="E2511">
        <f>SUMIFS(NHGIS!B:B,NHGIS!A:A,TAZ!C2511)</f>
        <v>549</v>
      </c>
      <c r="F2511">
        <f t="shared" si="78"/>
        <v>464</v>
      </c>
      <c r="G2511">
        <f t="shared" si="79"/>
        <v>325</v>
      </c>
      <c r="H2511">
        <f>ROUND(VLOOKUP($C2511,NHGIS!$A$2:$H$4300,COLUMN(NHGIS!C$1))*F2511,0)</f>
        <v>139</v>
      </c>
      <c r="I2511">
        <f>ROUND(VLOOKUP($C2511,NHGIS!$A$2:$H$4300,COLUMN(NHGIS!D$1))*$F2511,0)</f>
        <v>117</v>
      </c>
      <c r="J2511">
        <f>ROUND(VLOOKUP($C2511,NHGIS!$A$2:$H$4300,COLUMN(NHGIS!E$1))*$F2511,0)</f>
        <v>156</v>
      </c>
      <c r="K2511">
        <f>ROUND(VLOOKUP($C2511,NHGIS!$A$2:$H$4300,COLUMN(NHGIS!F$1))*$F2511,0)</f>
        <v>30</v>
      </c>
      <c r="L2511">
        <f>ROUND(VLOOKUP($C2511,NHGIS!$A$2:$H$4300,COLUMN(NHGIS!G$1))*$F2511,0)</f>
        <v>20</v>
      </c>
      <c r="M2511">
        <f>ROUND(VLOOKUP($C2511,NHGIS!$A$2:$H$4300,COLUMN(NHGIS!H$1))*$F2511,0)</f>
        <v>141</v>
      </c>
    </row>
    <row r="2512" spans="1:13" x14ac:dyDescent="0.2">
      <c r="A2512">
        <v>1</v>
      </c>
      <c r="B2512" t="s">
        <v>17</v>
      </c>
      <c r="C2512">
        <v>2516</v>
      </c>
      <c r="D2512">
        <f>SUMIFS('MPO Data'!D:D,'MPO Data'!C:C,TAZ!C2512)</f>
        <v>53</v>
      </c>
      <c r="E2512">
        <f>SUMIFS(NHGIS!B:B,NHGIS!A:A,TAZ!C2512)</f>
        <v>132.4</v>
      </c>
      <c r="F2512">
        <f t="shared" si="78"/>
        <v>53</v>
      </c>
      <c r="G2512">
        <f t="shared" si="79"/>
        <v>38</v>
      </c>
      <c r="H2512">
        <f>ROUND(VLOOKUP($C2512,NHGIS!$A$2:$H$4300,COLUMN(NHGIS!C$1))*F2512,0)</f>
        <v>15</v>
      </c>
      <c r="I2512">
        <f>ROUND(VLOOKUP($C2512,NHGIS!$A$2:$H$4300,COLUMN(NHGIS!D$1))*$F2512,0)</f>
        <v>9</v>
      </c>
      <c r="J2512">
        <f>ROUND(VLOOKUP($C2512,NHGIS!$A$2:$H$4300,COLUMN(NHGIS!E$1))*$F2512,0)</f>
        <v>9</v>
      </c>
      <c r="K2512">
        <f>ROUND(VLOOKUP($C2512,NHGIS!$A$2:$H$4300,COLUMN(NHGIS!F$1))*$F2512,0)</f>
        <v>5</v>
      </c>
      <c r="L2512">
        <f>ROUND(VLOOKUP($C2512,NHGIS!$A$2:$H$4300,COLUMN(NHGIS!G$1))*$F2512,0)</f>
        <v>10</v>
      </c>
      <c r="M2512">
        <f>ROUND(VLOOKUP($C2512,NHGIS!$A$2:$H$4300,COLUMN(NHGIS!H$1))*$F2512,0)</f>
        <v>20</v>
      </c>
    </row>
    <row r="2513" spans="1:13" x14ac:dyDescent="0.2">
      <c r="A2513">
        <v>1</v>
      </c>
      <c r="B2513" t="s">
        <v>17</v>
      </c>
      <c r="C2513">
        <v>2517</v>
      </c>
      <c r="D2513">
        <f>SUMIFS('MPO Data'!D:D,'MPO Data'!C:C,TAZ!C2513)</f>
        <v>421</v>
      </c>
      <c r="E2513">
        <f>SUMIFS(NHGIS!B:B,NHGIS!A:A,TAZ!C2513)</f>
        <v>477</v>
      </c>
      <c r="F2513">
        <f t="shared" si="78"/>
        <v>421</v>
      </c>
      <c r="G2513">
        <f t="shared" si="79"/>
        <v>354</v>
      </c>
      <c r="H2513">
        <f>ROUND(VLOOKUP($C2513,NHGIS!$A$2:$H$4300,COLUMN(NHGIS!C$1))*F2513,0)</f>
        <v>67</v>
      </c>
      <c r="I2513">
        <f>ROUND(VLOOKUP($C2513,NHGIS!$A$2:$H$4300,COLUMN(NHGIS!D$1))*$F2513,0)</f>
        <v>190</v>
      </c>
      <c r="J2513">
        <f>ROUND(VLOOKUP($C2513,NHGIS!$A$2:$H$4300,COLUMN(NHGIS!E$1))*$F2513,0)</f>
        <v>41</v>
      </c>
      <c r="K2513">
        <f>ROUND(VLOOKUP($C2513,NHGIS!$A$2:$H$4300,COLUMN(NHGIS!F$1))*$F2513,0)</f>
        <v>9</v>
      </c>
      <c r="L2513">
        <f>ROUND(VLOOKUP($C2513,NHGIS!$A$2:$H$4300,COLUMN(NHGIS!G$1))*$F2513,0)</f>
        <v>16</v>
      </c>
      <c r="M2513">
        <f>ROUND(VLOOKUP($C2513,NHGIS!$A$2:$H$4300,COLUMN(NHGIS!H$1))*$F2513,0)</f>
        <v>165</v>
      </c>
    </row>
    <row r="2514" spans="1:13" x14ac:dyDescent="0.2">
      <c r="A2514">
        <v>1</v>
      </c>
      <c r="B2514" t="s">
        <v>17</v>
      </c>
      <c r="C2514">
        <v>2518</v>
      </c>
      <c r="D2514">
        <f>SUMIFS('MPO Data'!D:D,'MPO Data'!C:C,TAZ!C2514)</f>
        <v>706</v>
      </c>
      <c r="E2514">
        <f>SUMIFS(NHGIS!B:B,NHGIS!A:A,TAZ!C2514)</f>
        <v>738</v>
      </c>
      <c r="F2514">
        <f t="shared" si="78"/>
        <v>706</v>
      </c>
      <c r="G2514">
        <f t="shared" si="79"/>
        <v>697</v>
      </c>
      <c r="H2514">
        <f>ROUND(VLOOKUP($C2514,NHGIS!$A$2:$H$4300,COLUMN(NHGIS!C$1))*F2514,0)</f>
        <v>9</v>
      </c>
      <c r="I2514">
        <f>ROUND(VLOOKUP($C2514,NHGIS!$A$2:$H$4300,COLUMN(NHGIS!D$1))*$F2514,0)</f>
        <v>66</v>
      </c>
      <c r="J2514">
        <f>ROUND(VLOOKUP($C2514,NHGIS!$A$2:$H$4300,COLUMN(NHGIS!E$1))*$F2514,0)</f>
        <v>130</v>
      </c>
      <c r="K2514">
        <f>ROUND(VLOOKUP($C2514,NHGIS!$A$2:$H$4300,COLUMN(NHGIS!F$1))*$F2514,0)</f>
        <v>220</v>
      </c>
      <c r="L2514">
        <f>ROUND(VLOOKUP($C2514,NHGIS!$A$2:$H$4300,COLUMN(NHGIS!G$1))*$F2514,0)</f>
        <v>74</v>
      </c>
      <c r="M2514">
        <f>ROUND(VLOOKUP($C2514,NHGIS!$A$2:$H$4300,COLUMN(NHGIS!H$1))*$F2514,0)</f>
        <v>216</v>
      </c>
    </row>
    <row r="2515" spans="1:13" x14ac:dyDescent="0.2">
      <c r="A2515">
        <v>1</v>
      </c>
      <c r="B2515" t="s">
        <v>17</v>
      </c>
      <c r="C2515">
        <v>2519</v>
      </c>
      <c r="D2515">
        <f>SUMIFS('MPO Data'!D:D,'MPO Data'!C:C,TAZ!C2515)</f>
        <v>358</v>
      </c>
      <c r="E2515">
        <f>SUMIFS(NHGIS!B:B,NHGIS!A:A,TAZ!C2515)</f>
        <v>388</v>
      </c>
      <c r="F2515">
        <f t="shared" si="78"/>
        <v>358</v>
      </c>
      <c r="G2515">
        <f t="shared" si="79"/>
        <v>317</v>
      </c>
      <c r="H2515">
        <f>ROUND(VLOOKUP($C2515,NHGIS!$A$2:$H$4300,COLUMN(NHGIS!C$1))*F2515,0)</f>
        <v>41</v>
      </c>
      <c r="I2515">
        <f>ROUND(VLOOKUP($C2515,NHGIS!$A$2:$H$4300,COLUMN(NHGIS!D$1))*$F2515,0)</f>
        <v>122</v>
      </c>
      <c r="J2515">
        <f>ROUND(VLOOKUP($C2515,NHGIS!$A$2:$H$4300,COLUMN(NHGIS!E$1))*$F2515,0)</f>
        <v>0</v>
      </c>
      <c r="K2515">
        <f>ROUND(VLOOKUP($C2515,NHGIS!$A$2:$H$4300,COLUMN(NHGIS!F$1))*$F2515,0)</f>
        <v>40</v>
      </c>
      <c r="L2515">
        <f>ROUND(VLOOKUP($C2515,NHGIS!$A$2:$H$4300,COLUMN(NHGIS!G$1))*$F2515,0)</f>
        <v>33</v>
      </c>
      <c r="M2515">
        <f>ROUND(VLOOKUP($C2515,NHGIS!$A$2:$H$4300,COLUMN(NHGIS!H$1))*$F2515,0)</f>
        <v>163</v>
      </c>
    </row>
    <row r="2516" spans="1:13" x14ac:dyDescent="0.2">
      <c r="A2516">
        <v>1</v>
      </c>
      <c r="B2516" t="s">
        <v>17</v>
      </c>
      <c r="C2516">
        <v>2520</v>
      </c>
      <c r="D2516">
        <f>SUMIFS('MPO Data'!D:D,'MPO Data'!C:C,TAZ!C2516)</f>
        <v>1110</v>
      </c>
      <c r="E2516">
        <f>SUMIFS(NHGIS!B:B,NHGIS!A:A,TAZ!C2516)</f>
        <v>1155</v>
      </c>
      <c r="F2516">
        <f t="shared" si="78"/>
        <v>1110</v>
      </c>
      <c r="G2516">
        <f t="shared" si="79"/>
        <v>515</v>
      </c>
      <c r="H2516">
        <f>ROUND(VLOOKUP($C2516,NHGIS!$A$2:$H$4300,COLUMN(NHGIS!C$1))*F2516,0)</f>
        <v>595</v>
      </c>
      <c r="I2516">
        <f>ROUND(VLOOKUP($C2516,NHGIS!$A$2:$H$4300,COLUMN(NHGIS!D$1))*$F2516,0)</f>
        <v>326</v>
      </c>
      <c r="J2516">
        <f>ROUND(VLOOKUP($C2516,NHGIS!$A$2:$H$4300,COLUMN(NHGIS!E$1))*$F2516,0)</f>
        <v>347</v>
      </c>
      <c r="K2516">
        <f>ROUND(VLOOKUP($C2516,NHGIS!$A$2:$H$4300,COLUMN(NHGIS!F$1))*$F2516,0)</f>
        <v>207</v>
      </c>
      <c r="L2516">
        <f>ROUND(VLOOKUP($C2516,NHGIS!$A$2:$H$4300,COLUMN(NHGIS!G$1))*$F2516,0)</f>
        <v>104</v>
      </c>
      <c r="M2516">
        <f>ROUND(VLOOKUP($C2516,NHGIS!$A$2:$H$4300,COLUMN(NHGIS!H$1))*$F2516,0)</f>
        <v>127</v>
      </c>
    </row>
    <row r="2517" spans="1:13" x14ac:dyDescent="0.2">
      <c r="A2517">
        <v>1</v>
      </c>
      <c r="B2517" t="s">
        <v>17</v>
      </c>
      <c r="C2517">
        <v>2521</v>
      </c>
      <c r="D2517">
        <f>SUMIFS('MPO Data'!D:D,'MPO Data'!C:C,TAZ!C2517)</f>
        <v>563</v>
      </c>
      <c r="E2517">
        <f>SUMIFS(NHGIS!B:B,NHGIS!A:A,TAZ!C2517)</f>
        <v>522</v>
      </c>
      <c r="F2517">
        <f t="shared" si="78"/>
        <v>563</v>
      </c>
      <c r="G2517">
        <f t="shared" si="79"/>
        <v>451</v>
      </c>
      <c r="H2517">
        <f>ROUND(VLOOKUP($C2517,NHGIS!$A$2:$H$4300,COLUMN(NHGIS!C$1))*F2517,0)</f>
        <v>112</v>
      </c>
      <c r="I2517">
        <f>ROUND(VLOOKUP($C2517,NHGIS!$A$2:$H$4300,COLUMN(NHGIS!D$1))*$F2517,0)</f>
        <v>86</v>
      </c>
      <c r="J2517">
        <f>ROUND(VLOOKUP($C2517,NHGIS!$A$2:$H$4300,COLUMN(NHGIS!E$1))*$F2517,0)</f>
        <v>59</v>
      </c>
      <c r="K2517">
        <f>ROUND(VLOOKUP($C2517,NHGIS!$A$2:$H$4300,COLUMN(NHGIS!F$1))*$F2517,0)</f>
        <v>53</v>
      </c>
      <c r="L2517">
        <f>ROUND(VLOOKUP($C2517,NHGIS!$A$2:$H$4300,COLUMN(NHGIS!G$1))*$F2517,0)</f>
        <v>115</v>
      </c>
      <c r="M2517">
        <f>ROUND(VLOOKUP($C2517,NHGIS!$A$2:$H$4300,COLUMN(NHGIS!H$1))*$F2517,0)</f>
        <v>249</v>
      </c>
    </row>
    <row r="2518" spans="1:13" x14ac:dyDescent="0.2">
      <c r="A2518">
        <v>1</v>
      </c>
      <c r="B2518" t="s">
        <v>17</v>
      </c>
      <c r="C2518">
        <v>2522</v>
      </c>
      <c r="D2518">
        <f>SUMIFS('MPO Data'!D:D,'MPO Data'!C:C,TAZ!C2518)</f>
        <v>778</v>
      </c>
      <c r="E2518">
        <f>SUMIFS(NHGIS!B:B,NHGIS!A:A,TAZ!C2518)</f>
        <v>841</v>
      </c>
      <c r="F2518">
        <f t="shared" si="78"/>
        <v>778</v>
      </c>
      <c r="G2518">
        <f t="shared" si="79"/>
        <v>778</v>
      </c>
      <c r="H2518">
        <f>ROUND(VLOOKUP($C2518,NHGIS!$A$2:$H$4300,COLUMN(NHGIS!C$1))*F2518,0)</f>
        <v>0</v>
      </c>
      <c r="I2518">
        <f>ROUND(VLOOKUP($C2518,NHGIS!$A$2:$H$4300,COLUMN(NHGIS!D$1))*$F2518,0)</f>
        <v>313</v>
      </c>
      <c r="J2518">
        <f>ROUND(VLOOKUP($C2518,NHGIS!$A$2:$H$4300,COLUMN(NHGIS!E$1))*$F2518,0)</f>
        <v>219</v>
      </c>
      <c r="K2518">
        <f>ROUND(VLOOKUP($C2518,NHGIS!$A$2:$H$4300,COLUMN(NHGIS!F$1))*$F2518,0)</f>
        <v>73</v>
      </c>
      <c r="L2518">
        <f>ROUND(VLOOKUP($C2518,NHGIS!$A$2:$H$4300,COLUMN(NHGIS!G$1))*$F2518,0)</f>
        <v>36</v>
      </c>
      <c r="M2518">
        <f>ROUND(VLOOKUP($C2518,NHGIS!$A$2:$H$4300,COLUMN(NHGIS!H$1))*$F2518,0)</f>
        <v>137</v>
      </c>
    </row>
    <row r="2519" spans="1:13" x14ac:dyDescent="0.2">
      <c r="A2519">
        <v>1</v>
      </c>
      <c r="B2519" t="s">
        <v>17</v>
      </c>
      <c r="C2519">
        <v>2523</v>
      </c>
      <c r="D2519">
        <f>SUMIFS('MPO Data'!D:D,'MPO Data'!C:C,TAZ!C2519)</f>
        <v>320</v>
      </c>
      <c r="E2519">
        <f>SUMIFS(NHGIS!B:B,NHGIS!A:A,TAZ!C2519)</f>
        <v>344</v>
      </c>
      <c r="F2519">
        <f t="shared" si="78"/>
        <v>320</v>
      </c>
      <c r="G2519">
        <f t="shared" si="79"/>
        <v>247</v>
      </c>
      <c r="H2519">
        <f>ROUND(VLOOKUP($C2519,NHGIS!$A$2:$H$4300,COLUMN(NHGIS!C$1))*F2519,0)</f>
        <v>73</v>
      </c>
      <c r="I2519">
        <f>ROUND(VLOOKUP($C2519,NHGIS!$A$2:$H$4300,COLUMN(NHGIS!D$1))*$F2519,0)</f>
        <v>16</v>
      </c>
      <c r="J2519">
        <f>ROUND(VLOOKUP($C2519,NHGIS!$A$2:$H$4300,COLUMN(NHGIS!E$1))*$F2519,0)</f>
        <v>28</v>
      </c>
      <c r="K2519">
        <f>ROUND(VLOOKUP($C2519,NHGIS!$A$2:$H$4300,COLUMN(NHGIS!F$1))*$F2519,0)</f>
        <v>24</v>
      </c>
      <c r="L2519">
        <f>ROUND(VLOOKUP($C2519,NHGIS!$A$2:$H$4300,COLUMN(NHGIS!G$1))*$F2519,0)</f>
        <v>42</v>
      </c>
      <c r="M2519">
        <f>ROUND(VLOOKUP($C2519,NHGIS!$A$2:$H$4300,COLUMN(NHGIS!H$1))*$F2519,0)</f>
        <v>210</v>
      </c>
    </row>
    <row r="2520" spans="1:13" x14ac:dyDescent="0.2">
      <c r="A2520">
        <v>1</v>
      </c>
      <c r="B2520" t="s">
        <v>17</v>
      </c>
      <c r="C2520">
        <v>2524</v>
      </c>
      <c r="D2520">
        <f>SUMIFS('MPO Data'!D:D,'MPO Data'!C:C,TAZ!C2520)</f>
        <v>519</v>
      </c>
      <c r="E2520">
        <f>SUMIFS(NHGIS!B:B,NHGIS!A:A,TAZ!C2520)</f>
        <v>567</v>
      </c>
      <c r="F2520">
        <f t="shared" si="78"/>
        <v>519</v>
      </c>
      <c r="G2520">
        <f t="shared" si="79"/>
        <v>473</v>
      </c>
      <c r="H2520">
        <f>ROUND(VLOOKUP($C2520,NHGIS!$A$2:$H$4300,COLUMN(NHGIS!C$1))*F2520,0)</f>
        <v>46</v>
      </c>
      <c r="I2520">
        <f>ROUND(VLOOKUP($C2520,NHGIS!$A$2:$H$4300,COLUMN(NHGIS!D$1))*$F2520,0)</f>
        <v>74</v>
      </c>
      <c r="J2520">
        <f>ROUND(VLOOKUP($C2520,NHGIS!$A$2:$H$4300,COLUMN(NHGIS!E$1))*$F2520,0)</f>
        <v>40</v>
      </c>
      <c r="K2520">
        <f>ROUND(VLOOKUP($C2520,NHGIS!$A$2:$H$4300,COLUMN(NHGIS!F$1))*$F2520,0)</f>
        <v>63</v>
      </c>
      <c r="L2520">
        <f>ROUND(VLOOKUP($C2520,NHGIS!$A$2:$H$4300,COLUMN(NHGIS!G$1))*$F2520,0)</f>
        <v>46</v>
      </c>
      <c r="M2520">
        <f>ROUND(VLOOKUP($C2520,NHGIS!$A$2:$H$4300,COLUMN(NHGIS!H$1))*$F2520,0)</f>
        <v>296</v>
      </c>
    </row>
    <row r="2521" spans="1:13" x14ac:dyDescent="0.2">
      <c r="A2521">
        <v>1</v>
      </c>
      <c r="B2521" t="s">
        <v>17</v>
      </c>
      <c r="C2521">
        <v>2525</v>
      </c>
      <c r="D2521">
        <f>SUMIFS('MPO Data'!D:D,'MPO Data'!C:C,TAZ!C2521)</f>
        <v>387</v>
      </c>
      <c r="E2521">
        <f>SUMIFS(NHGIS!B:B,NHGIS!A:A,TAZ!C2521)</f>
        <v>332</v>
      </c>
      <c r="F2521">
        <f t="shared" si="78"/>
        <v>387</v>
      </c>
      <c r="G2521">
        <f t="shared" si="79"/>
        <v>342</v>
      </c>
      <c r="H2521">
        <f>ROUND(VLOOKUP($C2521,NHGIS!$A$2:$H$4300,COLUMN(NHGIS!C$1))*F2521,0)</f>
        <v>45</v>
      </c>
      <c r="I2521">
        <f>ROUND(VLOOKUP($C2521,NHGIS!$A$2:$H$4300,COLUMN(NHGIS!D$1))*$F2521,0)</f>
        <v>96</v>
      </c>
      <c r="J2521">
        <f>ROUND(VLOOKUP($C2521,NHGIS!$A$2:$H$4300,COLUMN(NHGIS!E$1))*$F2521,0)</f>
        <v>40</v>
      </c>
      <c r="K2521">
        <f>ROUND(VLOOKUP($C2521,NHGIS!$A$2:$H$4300,COLUMN(NHGIS!F$1))*$F2521,0)</f>
        <v>29</v>
      </c>
      <c r="L2521">
        <f>ROUND(VLOOKUP($C2521,NHGIS!$A$2:$H$4300,COLUMN(NHGIS!G$1))*$F2521,0)</f>
        <v>43</v>
      </c>
      <c r="M2521">
        <f>ROUND(VLOOKUP($C2521,NHGIS!$A$2:$H$4300,COLUMN(NHGIS!H$1))*$F2521,0)</f>
        <v>180</v>
      </c>
    </row>
    <row r="2522" spans="1:13" x14ac:dyDescent="0.2">
      <c r="A2522">
        <v>1</v>
      </c>
      <c r="B2522" t="s">
        <v>17</v>
      </c>
      <c r="C2522">
        <v>2526</v>
      </c>
      <c r="D2522">
        <f>SUMIFS('MPO Data'!D:D,'MPO Data'!C:C,TAZ!C2522)</f>
        <v>738</v>
      </c>
      <c r="E2522">
        <f>SUMIFS(NHGIS!B:B,NHGIS!A:A,TAZ!C2522)</f>
        <v>728</v>
      </c>
      <c r="F2522">
        <f t="shared" si="78"/>
        <v>738</v>
      </c>
      <c r="G2522">
        <f t="shared" si="79"/>
        <v>600</v>
      </c>
      <c r="H2522">
        <f>ROUND(VLOOKUP($C2522,NHGIS!$A$2:$H$4300,COLUMN(NHGIS!C$1))*F2522,0)</f>
        <v>138</v>
      </c>
      <c r="I2522">
        <f>ROUND(VLOOKUP($C2522,NHGIS!$A$2:$H$4300,COLUMN(NHGIS!D$1))*$F2522,0)</f>
        <v>88</v>
      </c>
      <c r="J2522">
        <f>ROUND(VLOOKUP($C2522,NHGIS!$A$2:$H$4300,COLUMN(NHGIS!E$1))*$F2522,0)</f>
        <v>102</v>
      </c>
      <c r="K2522">
        <f>ROUND(VLOOKUP($C2522,NHGIS!$A$2:$H$4300,COLUMN(NHGIS!F$1))*$F2522,0)</f>
        <v>60</v>
      </c>
      <c r="L2522">
        <f>ROUND(VLOOKUP($C2522,NHGIS!$A$2:$H$4300,COLUMN(NHGIS!G$1))*$F2522,0)</f>
        <v>74</v>
      </c>
      <c r="M2522">
        <f>ROUND(VLOOKUP($C2522,NHGIS!$A$2:$H$4300,COLUMN(NHGIS!H$1))*$F2522,0)</f>
        <v>414</v>
      </c>
    </row>
    <row r="2523" spans="1:13" x14ac:dyDescent="0.2">
      <c r="A2523">
        <v>1</v>
      </c>
      <c r="B2523" t="s">
        <v>17</v>
      </c>
      <c r="C2523">
        <v>2527</v>
      </c>
      <c r="D2523">
        <f>SUMIFS('MPO Data'!D:D,'MPO Data'!C:C,TAZ!C2523)</f>
        <v>399</v>
      </c>
      <c r="E2523">
        <f>SUMIFS(NHGIS!B:B,NHGIS!A:A,TAZ!C2523)</f>
        <v>386</v>
      </c>
      <c r="F2523">
        <f t="shared" si="78"/>
        <v>399</v>
      </c>
      <c r="G2523">
        <f t="shared" si="79"/>
        <v>335</v>
      </c>
      <c r="H2523">
        <f>ROUND(VLOOKUP($C2523,NHGIS!$A$2:$H$4300,COLUMN(NHGIS!C$1))*F2523,0)</f>
        <v>64</v>
      </c>
      <c r="I2523">
        <f>ROUND(VLOOKUP($C2523,NHGIS!$A$2:$H$4300,COLUMN(NHGIS!D$1))*$F2523,0)</f>
        <v>13</v>
      </c>
      <c r="J2523">
        <f>ROUND(VLOOKUP($C2523,NHGIS!$A$2:$H$4300,COLUMN(NHGIS!E$1))*$F2523,0)</f>
        <v>33</v>
      </c>
      <c r="K2523">
        <f>ROUND(VLOOKUP($C2523,NHGIS!$A$2:$H$4300,COLUMN(NHGIS!F$1))*$F2523,0)</f>
        <v>68</v>
      </c>
      <c r="L2523">
        <f>ROUND(VLOOKUP($C2523,NHGIS!$A$2:$H$4300,COLUMN(NHGIS!G$1))*$F2523,0)</f>
        <v>29</v>
      </c>
      <c r="M2523">
        <f>ROUND(VLOOKUP($C2523,NHGIS!$A$2:$H$4300,COLUMN(NHGIS!H$1))*$F2523,0)</f>
        <v>255</v>
      </c>
    </row>
    <row r="2524" spans="1:13" x14ac:dyDescent="0.2">
      <c r="A2524">
        <v>1</v>
      </c>
      <c r="B2524" t="s">
        <v>17</v>
      </c>
      <c r="C2524">
        <v>2528</v>
      </c>
      <c r="D2524">
        <f>SUMIFS('MPO Data'!D:D,'MPO Data'!C:C,TAZ!C2524)</f>
        <v>560</v>
      </c>
      <c r="E2524">
        <f>SUMIFS(NHGIS!B:B,NHGIS!A:A,TAZ!C2524)</f>
        <v>576</v>
      </c>
      <c r="F2524">
        <f t="shared" si="78"/>
        <v>560</v>
      </c>
      <c r="G2524">
        <f t="shared" si="79"/>
        <v>464</v>
      </c>
      <c r="H2524">
        <f>ROUND(VLOOKUP($C2524,NHGIS!$A$2:$H$4300,COLUMN(NHGIS!C$1))*F2524,0)</f>
        <v>96</v>
      </c>
      <c r="I2524">
        <f>ROUND(VLOOKUP($C2524,NHGIS!$A$2:$H$4300,COLUMN(NHGIS!D$1))*$F2524,0)</f>
        <v>35</v>
      </c>
      <c r="J2524">
        <f>ROUND(VLOOKUP($C2524,NHGIS!$A$2:$H$4300,COLUMN(NHGIS!E$1))*$F2524,0)</f>
        <v>36</v>
      </c>
      <c r="K2524">
        <f>ROUND(VLOOKUP($C2524,NHGIS!$A$2:$H$4300,COLUMN(NHGIS!F$1))*$F2524,0)</f>
        <v>163</v>
      </c>
      <c r="L2524">
        <f>ROUND(VLOOKUP($C2524,NHGIS!$A$2:$H$4300,COLUMN(NHGIS!G$1))*$F2524,0)</f>
        <v>53</v>
      </c>
      <c r="M2524">
        <f>ROUND(VLOOKUP($C2524,NHGIS!$A$2:$H$4300,COLUMN(NHGIS!H$1))*$F2524,0)</f>
        <v>272</v>
      </c>
    </row>
    <row r="2525" spans="1:13" x14ac:dyDescent="0.2">
      <c r="A2525">
        <v>1</v>
      </c>
      <c r="B2525" t="s">
        <v>17</v>
      </c>
      <c r="C2525">
        <v>2529</v>
      </c>
      <c r="D2525">
        <f>SUMIFS('MPO Data'!D:D,'MPO Data'!C:C,TAZ!C2525)</f>
        <v>229</v>
      </c>
      <c r="E2525">
        <f>SUMIFS(NHGIS!B:B,NHGIS!A:A,TAZ!C2525)</f>
        <v>248</v>
      </c>
      <c r="F2525">
        <f t="shared" si="78"/>
        <v>229</v>
      </c>
      <c r="G2525">
        <f t="shared" si="79"/>
        <v>229</v>
      </c>
      <c r="H2525">
        <f>ROUND(VLOOKUP($C2525,NHGIS!$A$2:$H$4300,COLUMN(NHGIS!C$1))*F2525,0)</f>
        <v>0</v>
      </c>
      <c r="I2525">
        <f>ROUND(VLOOKUP($C2525,NHGIS!$A$2:$H$4300,COLUMN(NHGIS!D$1))*$F2525,0)</f>
        <v>158</v>
      </c>
      <c r="J2525">
        <f>ROUND(VLOOKUP($C2525,NHGIS!$A$2:$H$4300,COLUMN(NHGIS!E$1))*$F2525,0)</f>
        <v>17</v>
      </c>
      <c r="K2525">
        <f>ROUND(VLOOKUP($C2525,NHGIS!$A$2:$H$4300,COLUMN(NHGIS!F$1))*$F2525,0)</f>
        <v>10</v>
      </c>
      <c r="L2525">
        <f>ROUND(VLOOKUP($C2525,NHGIS!$A$2:$H$4300,COLUMN(NHGIS!G$1))*$F2525,0)</f>
        <v>44</v>
      </c>
      <c r="M2525">
        <f>ROUND(VLOOKUP($C2525,NHGIS!$A$2:$H$4300,COLUMN(NHGIS!H$1))*$F2525,0)</f>
        <v>0</v>
      </c>
    </row>
    <row r="2526" spans="1:13" x14ac:dyDescent="0.2">
      <c r="A2526">
        <v>1</v>
      </c>
      <c r="B2526" t="s">
        <v>17</v>
      </c>
      <c r="C2526">
        <v>2530</v>
      </c>
      <c r="D2526">
        <f>SUMIFS('MPO Data'!D:D,'MPO Data'!C:C,TAZ!C2526)</f>
        <v>1075</v>
      </c>
      <c r="E2526">
        <f>SUMIFS(NHGIS!B:B,NHGIS!A:A,TAZ!C2526)</f>
        <v>1069</v>
      </c>
      <c r="F2526">
        <f t="shared" si="78"/>
        <v>1075</v>
      </c>
      <c r="G2526">
        <f t="shared" si="79"/>
        <v>685</v>
      </c>
      <c r="H2526">
        <f>ROUND(VLOOKUP($C2526,NHGIS!$A$2:$H$4300,COLUMN(NHGIS!C$1))*F2526,0)</f>
        <v>390</v>
      </c>
      <c r="I2526">
        <f>ROUND(VLOOKUP($C2526,NHGIS!$A$2:$H$4300,COLUMN(NHGIS!D$1))*$F2526,0)</f>
        <v>205</v>
      </c>
      <c r="J2526">
        <f>ROUND(VLOOKUP($C2526,NHGIS!$A$2:$H$4300,COLUMN(NHGIS!E$1))*$F2526,0)</f>
        <v>167</v>
      </c>
      <c r="K2526">
        <f>ROUND(VLOOKUP($C2526,NHGIS!$A$2:$H$4300,COLUMN(NHGIS!F$1))*$F2526,0)</f>
        <v>136</v>
      </c>
      <c r="L2526">
        <f>ROUND(VLOOKUP($C2526,NHGIS!$A$2:$H$4300,COLUMN(NHGIS!G$1))*$F2526,0)</f>
        <v>109</v>
      </c>
      <c r="M2526">
        <f>ROUND(VLOOKUP($C2526,NHGIS!$A$2:$H$4300,COLUMN(NHGIS!H$1))*$F2526,0)</f>
        <v>459</v>
      </c>
    </row>
    <row r="2527" spans="1:13" x14ac:dyDescent="0.2">
      <c r="A2527">
        <v>1</v>
      </c>
      <c r="B2527" t="s">
        <v>17</v>
      </c>
      <c r="C2527">
        <v>2531</v>
      </c>
      <c r="D2527">
        <f>SUMIFS('MPO Data'!D:D,'MPO Data'!C:C,TAZ!C2527)</f>
        <v>250</v>
      </c>
      <c r="E2527">
        <f>SUMIFS(NHGIS!B:B,NHGIS!A:A,TAZ!C2527)</f>
        <v>358</v>
      </c>
      <c r="F2527">
        <f t="shared" si="78"/>
        <v>250</v>
      </c>
      <c r="G2527">
        <f t="shared" si="79"/>
        <v>145</v>
      </c>
      <c r="H2527">
        <f>ROUND(VLOOKUP($C2527,NHGIS!$A$2:$H$4300,COLUMN(NHGIS!C$1))*F2527,0)</f>
        <v>105</v>
      </c>
      <c r="I2527">
        <f>ROUND(VLOOKUP($C2527,NHGIS!$A$2:$H$4300,COLUMN(NHGIS!D$1))*$F2527,0)</f>
        <v>26</v>
      </c>
      <c r="J2527">
        <f>ROUND(VLOOKUP($C2527,NHGIS!$A$2:$H$4300,COLUMN(NHGIS!E$1))*$F2527,0)</f>
        <v>68</v>
      </c>
      <c r="K2527">
        <f>ROUND(VLOOKUP($C2527,NHGIS!$A$2:$H$4300,COLUMN(NHGIS!F$1))*$F2527,0)</f>
        <v>17</v>
      </c>
      <c r="L2527">
        <f>ROUND(VLOOKUP($C2527,NHGIS!$A$2:$H$4300,COLUMN(NHGIS!G$1))*$F2527,0)</f>
        <v>32</v>
      </c>
      <c r="M2527">
        <f>ROUND(VLOOKUP($C2527,NHGIS!$A$2:$H$4300,COLUMN(NHGIS!H$1))*$F2527,0)</f>
        <v>107</v>
      </c>
    </row>
    <row r="2528" spans="1:13" x14ac:dyDescent="0.2">
      <c r="A2528">
        <v>1</v>
      </c>
      <c r="B2528" t="s">
        <v>17</v>
      </c>
      <c r="C2528">
        <v>2532</v>
      </c>
      <c r="D2528">
        <f>SUMIFS('MPO Data'!D:D,'MPO Data'!C:C,TAZ!C2528)</f>
        <v>512</v>
      </c>
      <c r="E2528">
        <f>SUMIFS(NHGIS!B:B,NHGIS!A:A,TAZ!C2528)</f>
        <v>454</v>
      </c>
      <c r="F2528">
        <f t="shared" si="78"/>
        <v>512</v>
      </c>
      <c r="G2528">
        <f t="shared" si="79"/>
        <v>347</v>
      </c>
      <c r="H2528">
        <f>ROUND(VLOOKUP($C2528,NHGIS!$A$2:$H$4300,COLUMN(NHGIS!C$1))*F2528,0)</f>
        <v>165</v>
      </c>
      <c r="I2528">
        <f>ROUND(VLOOKUP($C2528,NHGIS!$A$2:$H$4300,COLUMN(NHGIS!D$1))*$F2528,0)</f>
        <v>45</v>
      </c>
      <c r="J2528">
        <f>ROUND(VLOOKUP($C2528,NHGIS!$A$2:$H$4300,COLUMN(NHGIS!E$1))*$F2528,0)</f>
        <v>71</v>
      </c>
      <c r="K2528">
        <f>ROUND(VLOOKUP($C2528,NHGIS!$A$2:$H$4300,COLUMN(NHGIS!F$1))*$F2528,0)</f>
        <v>73</v>
      </c>
      <c r="L2528">
        <f>ROUND(VLOOKUP($C2528,NHGIS!$A$2:$H$4300,COLUMN(NHGIS!G$1))*$F2528,0)</f>
        <v>81</v>
      </c>
      <c r="M2528">
        <f>ROUND(VLOOKUP($C2528,NHGIS!$A$2:$H$4300,COLUMN(NHGIS!H$1))*$F2528,0)</f>
        <v>241</v>
      </c>
    </row>
    <row r="2529" spans="1:13" x14ac:dyDescent="0.2">
      <c r="A2529">
        <v>1</v>
      </c>
      <c r="B2529" t="s">
        <v>17</v>
      </c>
      <c r="C2529">
        <v>2533</v>
      </c>
      <c r="D2529">
        <f>SUMIFS('MPO Data'!D:D,'MPO Data'!C:C,TAZ!C2529)</f>
        <v>349</v>
      </c>
      <c r="E2529">
        <f>SUMIFS(NHGIS!B:B,NHGIS!A:A,TAZ!C2529)</f>
        <v>373</v>
      </c>
      <c r="F2529">
        <f t="shared" si="78"/>
        <v>349</v>
      </c>
      <c r="G2529">
        <f t="shared" si="79"/>
        <v>232</v>
      </c>
      <c r="H2529">
        <f>ROUND(VLOOKUP($C2529,NHGIS!$A$2:$H$4300,COLUMN(NHGIS!C$1))*F2529,0)</f>
        <v>117</v>
      </c>
      <c r="I2529">
        <f>ROUND(VLOOKUP($C2529,NHGIS!$A$2:$H$4300,COLUMN(NHGIS!D$1))*$F2529,0)</f>
        <v>0</v>
      </c>
      <c r="J2529">
        <f>ROUND(VLOOKUP($C2529,NHGIS!$A$2:$H$4300,COLUMN(NHGIS!E$1))*$F2529,0)</f>
        <v>23</v>
      </c>
      <c r="K2529">
        <f>ROUND(VLOOKUP($C2529,NHGIS!$A$2:$H$4300,COLUMN(NHGIS!F$1))*$F2529,0)</f>
        <v>12</v>
      </c>
      <c r="L2529">
        <f>ROUND(VLOOKUP($C2529,NHGIS!$A$2:$H$4300,COLUMN(NHGIS!G$1))*$F2529,0)</f>
        <v>86</v>
      </c>
      <c r="M2529">
        <f>ROUND(VLOOKUP($C2529,NHGIS!$A$2:$H$4300,COLUMN(NHGIS!H$1))*$F2529,0)</f>
        <v>227</v>
      </c>
    </row>
    <row r="2530" spans="1:13" x14ac:dyDescent="0.2">
      <c r="A2530">
        <v>1</v>
      </c>
      <c r="B2530" t="s">
        <v>17</v>
      </c>
      <c r="C2530">
        <v>2534</v>
      </c>
      <c r="D2530">
        <f>SUMIFS('MPO Data'!D:D,'MPO Data'!C:C,TAZ!C2530)</f>
        <v>382</v>
      </c>
      <c r="E2530">
        <f>SUMIFS(NHGIS!B:B,NHGIS!A:A,TAZ!C2530)</f>
        <v>421</v>
      </c>
      <c r="F2530">
        <f t="shared" si="78"/>
        <v>382</v>
      </c>
      <c r="G2530">
        <f t="shared" si="79"/>
        <v>262</v>
      </c>
      <c r="H2530">
        <f>ROUND(VLOOKUP($C2530,NHGIS!$A$2:$H$4300,COLUMN(NHGIS!C$1))*F2530,0)</f>
        <v>120</v>
      </c>
      <c r="I2530">
        <f>ROUND(VLOOKUP($C2530,NHGIS!$A$2:$H$4300,COLUMN(NHGIS!D$1))*$F2530,0)</f>
        <v>148</v>
      </c>
      <c r="J2530">
        <f>ROUND(VLOOKUP($C2530,NHGIS!$A$2:$H$4300,COLUMN(NHGIS!E$1))*$F2530,0)</f>
        <v>65</v>
      </c>
      <c r="K2530">
        <f>ROUND(VLOOKUP($C2530,NHGIS!$A$2:$H$4300,COLUMN(NHGIS!F$1))*$F2530,0)</f>
        <v>65</v>
      </c>
      <c r="L2530">
        <f>ROUND(VLOOKUP($C2530,NHGIS!$A$2:$H$4300,COLUMN(NHGIS!G$1))*$F2530,0)</f>
        <v>7</v>
      </c>
      <c r="M2530">
        <f>ROUND(VLOOKUP($C2530,NHGIS!$A$2:$H$4300,COLUMN(NHGIS!H$1))*$F2530,0)</f>
        <v>96</v>
      </c>
    </row>
    <row r="2531" spans="1:13" x14ac:dyDescent="0.2">
      <c r="A2531">
        <v>1</v>
      </c>
      <c r="B2531" t="s">
        <v>17</v>
      </c>
      <c r="C2531">
        <v>2535</v>
      </c>
      <c r="D2531">
        <f>SUMIFS('MPO Data'!D:D,'MPO Data'!C:C,TAZ!C2531)</f>
        <v>316</v>
      </c>
      <c r="E2531">
        <f>SUMIFS(NHGIS!B:B,NHGIS!A:A,TAZ!C2531)</f>
        <v>389</v>
      </c>
      <c r="F2531">
        <f t="shared" si="78"/>
        <v>316</v>
      </c>
      <c r="G2531">
        <f t="shared" si="79"/>
        <v>167</v>
      </c>
      <c r="H2531">
        <f>ROUND(VLOOKUP($C2531,NHGIS!$A$2:$H$4300,COLUMN(NHGIS!C$1))*F2531,0)</f>
        <v>149</v>
      </c>
      <c r="I2531">
        <f>ROUND(VLOOKUP($C2531,NHGIS!$A$2:$H$4300,COLUMN(NHGIS!D$1))*$F2531,0)</f>
        <v>43</v>
      </c>
      <c r="J2531">
        <f>ROUND(VLOOKUP($C2531,NHGIS!$A$2:$H$4300,COLUMN(NHGIS!E$1))*$F2531,0)</f>
        <v>35</v>
      </c>
      <c r="K2531">
        <f>ROUND(VLOOKUP($C2531,NHGIS!$A$2:$H$4300,COLUMN(NHGIS!F$1))*$F2531,0)</f>
        <v>32</v>
      </c>
      <c r="L2531">
        <f>ROUND(VLOOKUP($C2531,NHGIS!$A$2:$H$4300,COLUMN(NHGIS!G$1))*$F2531,0)</f>
        <v>61</v>
      </c>
      <c r="M2531">
        <f>ROUND(VLOOKUP($C2531,NHGIS!$A$2:$H$4300,COLUMN(NHGIS!H$1))*$F2531,0)</f>
        <v>145</v>
      </c>
    </row>
    <row r="2532" spans="1:13" x14ac:dyDescent="0.2">
      <c r="A2532">
        <v>1</v>
      </c>
      <c r="B2532" t="s">
        <v>17</v>
      </c>
      <c r="C2532">
        <v>2536</v>
      </c>
      <c r="D2532">
        <f>SUMIFS('MPO Data'!D:D,'MPO Data'!C:C,TAZ!C2532)</f>
        <v>221</v>
      </c>
      <c r="E2532">
        <f>SUMIFS(NHGIS!B:B,NHGIS!A:A,TAZ!C2532)</f>
        <v>249</v>
      </c>
      <c r="F2532">
        <f t="shared" si="78"/>
        <v>221</v>
      </c>
      <c r="G2532">
        <f t="shared" si="79"/>
        <v>150</v>
      </c>
      <c r="H2532">
        <f>ROUND(VLOOKUP($C2532,NHGIS!$A$2:$H$4300,COLUMN(NHGIS!C$1))*F2532,0)</f>
        <v>71</v>
      </c>
      <c r="I2532">
        <f>ROUND(VLOOKUP($C2532,NHGIS!$A$2:$H$4300,COLUMN(NHGIS!D$1))*$F2532,0)</f>
        <v>26</v>
      </c>
      <c r="J2532">
        <f>ROUND(VLOOKUP($C2532,NHGIS!$A$2:$H$4300,COLUMN(NHGIS!E$1))*$F2532,0)</f>
        <v>26</v>
      </c>
      <c r="K2532">
        <f>ROUND(VLOOKUP($C2532,NHGIS!$A$2:$H$4300,COLUMN(NHGIS!F$1))*$F2532,0)</f>
        <v>14</v>
      </c>
      <c r="L2532">
        <f>ROUND(VLOOKUP($C2532,NHGIS!$A$2:$H$4300,COLUMN(NHGIS!G$1))*$F2532,0)</f>
        <v>28</v>
      </c>
      <c r="M2532">
        <f>ROUND(VLOOKUP($C2532,NHGIS!$A$2:$H$4300,COLUMN(NHGIS!H$1))*$F2532,0)</f>
        <v>128</v>
      </c>
    </row>
    <row r="2533" spans="1:13" x14ac:dyDescent="0.2">
      <c r="A2533">
        <v>1</v>
      </c>
      <c r="B2533" t="s">
        <v>17</v>
      </c>
      <c r="C2533">
        <v>2537</v>
      </c>
      <c r="D2533">
        <f>SUMIFS('MPO Data'!D:D,'MPO Data'!C:C,TAZ!C2533)</f>
        <v>419</v>
      </c>
      <c r="E2533">
        <f>SUMIFS(NHGIS!B:B,NHGIS!A:A,TAZ!C2533)</f>
        <v>443</v>
      </c>
      <c r="F2533">
        <f t="shared" si="78"/>
        <v>419</v>
      </c>
      <c r="G2533">
        <f t="shared" si="79"/>
        <v>285</v>
      </c>
      <c r="H2533">
        <f>ROUND(VLOOKUP($C2533,NHGIS!$A$2:$H$4300,COLUMN(NHGIS!C$1))*F2533,0)</f>
        <v>134</v>
      </c>
      <c r="I2533">
        <f>ROUND(VLOOKUP($C2533,NHGIS!$A$2:$H$4300,COLUMN(NHGIS!D$1))*$F2533,0)</f>
        <v>61</v>
      </c>
      <c r="J2533">
        <f>ROUND(VLOOKUP($C2533,NHGIS!$A$2:$H$4300,COLUMN(NHGIS!E$1))*$F2533,0)</f>
        <v>43</v>
      </c>
      <c r="K2533">
        <f>ROUND(VLOOKUP($C2533,NHGIS!$A$2:$H$4300,COLUMN(NHGIS!F$1))*$F2533,0)</f>
        <v>54</v>
      </c>
      <c r="L2533">
        <f>ROUND(VLOOKUP($C2533,NHGIS!$A$2:$H$4300,COLUMN(NHGIS!G$1))*$F2533,0)</f>
        <v>34</v>
      </c>
      <c r="M2533">
        <f>ROUND(VLOOKUP($C2533,NHGIS!$A$2:$H$4300,COLUMN(NHGIS!H$1))*$F2533,0)</f>
        <v>228</v>
      </c>
    </row>
    <row r="2534" spans="1:13" x14ac:dyDescent="0.2">
      <c r="A2534">
        <v>1</v>
      </c>
      <c r="B2534" t="s">
        <v>17</v>
      </c>
      <c r="C2534">
        <v>2538</v>
      </c>
      <c r="D2534">
        <f>SUMIFS('MPO Data'!D:D,'MPO Data'!C:C,TAZ!C2534)</f>
        <v>426</v>
      </c>
      <c r="E2534">
        <f>SUMIFS(NHGIS!B:B,NHGIS!A:A,TAZ!C2534)</f>
        <v>398</v>
      </c>
      <c r="F2534">
        <f t="shared" si="78"/>
        <v>426</v>
      </c>
      <c r="G2534">
        <f t="shared" si="79"/>
        <v>279</v>
      </c>
      <c r="H2534">
        <f>ROUND(VLOOKUP($C2534,NHGIS!$A$2:$H$4300,COLUMN(NHGIS!C$1))*F2534,0)</f>
        <v>147</v>
      </c>
      <c r="I2534">
        <f>ROUND(VLOOKUP($C2534,NHGIS!$A$2:$H$4300,COLUMN(NHGIS!D$1))*$F2534,0)</f>
        <v>60</v>
      </c>
      <c r="J2534">
        <f>ROUND(VLOOKUP($C2534,NHGIS!$A$2:$H$4300,COLUMN(NHGIS!E$1))*$F2534,0)</f>
        <v>61</v>
      </c>
      <c r="K2534">
        <f>ROUND(VLOOKUP($C2534,NHGIS!$A$2:$H$4300,COLUMN(NHGIS!F$1))*$F2534,0)</f>
        <v>48</v>
      </c>
      <c r="L2534">
        <f>ROUND(VLOOKUP($C2534,NHGIS!$A$2:$H$4300,COLUMN(NHGIS!G$1))*$F2534,0)</f>
        <v>64</v>
      </c>
      <c r="M2534">
        <f>ROUND(VLOOKUP($C2534,NHGIS!$A$2:$H$4300,COLUMN(NHGIS!H$1))*$F2534,0)</f>
        <v>193</v>
      </c>
    </row>
    <row r="2535" spans="1:13" x14ac:dyDescent="0.2">
      <c r="A2535">
        <v>1</v>
      </c>
      <c r="B2535" t="s">
        <v>17</v>
      </c>
      <c r="C2535">
        <v>2539</v>
      </c>
      <c r="D2535">
        <f>SUMIFS('MPO Data'!D:D,'MPO Data'!C:C,TAZ!C2535)</f>
        <v>419</v>
      </c>
      <c r="E2535">
        <f>SUMIFS(NHGIS!B:B,NHGIS!A:A,TAZ!C2535)</f>
        <v>397</v>
      </c>
      <c r="F2535">
        <f t="shared" si="78"/>
        <v>419</v>
      </c>
      <c r="G2535">
        <f t="shared" si="79"/>
        <v>217</v>
      </c>
      <c r="H2535">
        <f>ROUND(VLOOKUP($C2535,NHGIS!$A$2:$H$4300,COLUMN(NHGIS!C$1))*F2535,0)</f>
        <v>202</v>
      </c>
      <c r="I2535">
        <f>ROUND(VLOOKUP($C2535,NHGIS!$A$2:$H$4300,COLUMN(NHGIS!D$1))*$F2535,0)</f>
        <v>16</v>
      </c>
      <c r="J2535">
        <f>ROUND(VLOOKUP($C2535,NHGIS!$A$2:$H$4300,COLUMN(NHGIS!E$1))*$F2535,0)</f>
        <v>128</v>
      </c>
      <c r="K2535">
        <f>ROUND(VLOOKUP($C2535,NHGIS!$A$2:$H$4300,COLUMN(NHGIS!F$1))*$F2535,0)</f>
        <v>58</v>
      </c>
      <c r="L2535">
        <f>ROUND(VLOOKUP($C2535,NHGIS!$A$2:$H$4300,COLUMN(NHGIS!G$1))*$F2535,0)</f>
        <v>20</v>
      </c>
      <c r="M2535">
        <f>ROUND(VLOOKUP($C2535,NHGIS!$A$2:$H$4300,COLUMN(NHGIS!H$1))*$F2535,0)</f>
        <v>197</v>
      </c>
    </row>
    <row r="2536" spans="1:13" x14ac:dyDescent="0.2">
      <c r="A2536">
        <v>1</v>
      </c>
      <c r="B2536" t="s">
        <v>17</v>
      </c>
      <c r="C2536">
        <v>2540</v>
      </c>
      <c r="D2536">
        <f>SUMIFS('MPO Data'!D:D,'MPO Data'!C:C,TAZ!C2536)</f>
        <v>335</v>
      </c>
      <c r="E2536">
        <f>SUMIFS(NHGIS!B:B,NHGIS!A:A,TAZ!C2536)</f>
        <v>356</v>
      </c>
      <c r="F2536">
        <f t="shared" si="78"/>
        <v>335</v>
      </c>
      <c r="G2536">
        <f t="shared" si="79"/>
        <v>161</v>
      </c>
      <c r="H2536">
        <f>ROUND(VLOOKUP($C2536,NHGIS!$A$2:$H$4300,COLUMN(NHGIS!C$1))*F2536,0)</f>
        <v>174</v>
      </c>
      <c r="I2536">
        <f>ROUND(VLOOKUP($C2536,NHGIS!$A$2:$H$4300,COLUMN(NHGIS!D$1))*$F2536,0)</f>
        <v>53</v>
      </c>
      <c r="J2536">
        <f>ROUND(VLOOKUP($C2536,NHGIS!$A$2:$H$4300,COLUMN(NHGIS!E$1))*$F2536,0)</f>
        <v>59</v>
      </c>
      <c r="K2536">
        <f>ROUND(VLOOKUP($C2536,NHGIS!$A$2:$H$4300,COLUMN(NHGIS!F$1))*$F2536,0)</f>
        <v>39</v>
      </c>
      <c r="L2536">
        <f>ROUND(VLOOKUP($C2536,NHGIS!$A$2:$H$4300,COLUMN(NHGIS!G$1))*$F2536,0)</f>
        <v>38</v>
      </c>
      <c r="M2536">
        <f>ROUND(VLOOKUP($C2536,NHGIS!$A$2:$H$4300,COLUMN(NHGIS!H$1))*$F2536,0)</f>
        <v>147</v>
      </c>
    </row>
    <row r="2537" spans="1:13" x14ac:dyDescent="0.2">
      <c r="A2537">
        <v>1</v>
      </c>
      <c r="B2537" t="s">
        <v>17</v>
      </c>
      <c r="C2537">
        <v>2541</v>
      </c>
      <c r="D2537">
        <f>SUMIFS('MPO Data'!D:D,'MPO Data'!C:C,TAZ!C2537)</f>
        <v>491</v>
      </c>
      <c r="E2537">
        <f>SUMIFS(NHGIS!B:B,NHGIS!A:A,TAZ!C2537)</f>
        <v>438</v>
      </c>
      <c r="F2537">
        <f t="shared" si="78"/>
        <v>491</v>
      </c>
      <c r="G2537">
        <f t="shared" si="79"/>
        <v>242</v>
      </c>
      <c r="H2537">
        <f>ROUND(VLOOKUP($C2537,NHGIS!$A$2:$H$4300,COLUMN(NHGIS!C$1))*F2537,0)</f>
        <v>249</v>
      </c>
      <c r="I2537">
        <f>ROUND(VLOOKUP($C2537,NHGIS!$A$2:$H$4300,COLUMN(NHGIS!D$1))*$F2537,0)</f>
        <v>0</v>
      </c>
      <c r="J2537">
        <f>ROUND(VLOOKUP($C2537,NHGIS!$A$2:$H$4300,COLUMN(NHGIS!E$1))*$F2537,0)</f>
        <v>44</v>
      </c>
      <c r="K2537">
        <f>ROUND(VLOOKUP($C2537,NHGIS!$A$2:$H$4300,COLUMN(NHGIS!F$1))*$F2537,0)</f>
        <v>36</v>
      </c>
      <c r="L2537">
        <f>ROUND(VLOOKUP($C2537,NHGIS!$A$2:$H$4300,COLUMN(NHGIS!G$1))*$F2537,0)</f>
        <v>13</v>
      </c>
      <c r="M2537">
        <f>ROUND(VLOOKUP($C2537,NHGIS!$A$2:$H$4300,COLUMN(NHGIS!H$1))*$F2537,0)</f>
        <v>398</v>
      </c>
    </row>
    <row r="2538" spans="1:13" x14ac:dyDescent="0.2">
      <c r="A2538">
        <v>1</v>
      </c>
      <c r="B2538" t="s">
        <v>17</v>
      </c>
      <c r="C2538">
        <v>2542</v>
      </c>
      <c r="D2538">
        <f>SUMIFS('MPO Data'!D:D,'MPO Data'!C:C,TAZ!C2538)</f>
        <v>400</v>
      </c>
      <c r="E2538">
        <f>SUMIFS(NHGIS!B:B,NHGIS!A:A,TAZ!C2538)</f>
        <v>366</v>
      </c>
      <c r="F2538">
        <f t="shared" si="78"/>
        <v>400</v>
      </c>
      <c r="G2538">
        <f t="shared" si="79"/>
        <v>340</v>
      </c>
      <c r="H2538">
        <f>ROUND(VLOOKUP($C2538,NHGIS!$A$2:$H$4300,COLUMN(NHGIS!C$1))*F2538,0)</f>
        <v>60</v>
      </c>
      <c r="I2538">
        <f>ROUND(VLOOKUP($C2538,NHGIS!$A$2:$H$4300,COLUMN(NHGIS!D$1))*$F2538,0)</f>
        <v>66</v>
      </c>
      <c r="J2538">
        <f>ROUND(VLOOKUP($C2538,NHGIS!$A$2:$H$4300,COLUMN(NHGIS!E$1))*$F2538,0)</f>
        <v>10</v>
      </c>
      <c r="K2538">
        <f>ROUND(VLOOKUP($C2538,NHGIS!$A$2:$H$4300,COLUMN(NHGIS!F$1))*$F2538,0)</f>
        <v>26</v>
      </c>
      <c r="L2538">
        <f>ROUND(VLOOKUP($C2538,NHGIS!$A$2:$H$4300,COLUMN(NHGIS!G$1))*$F2538,0)</f>
        <v>39</v>
      </c>
      <c r="M2538">
        <f>ROUND(VLOOKUP($C2538,NHGIS!$A$2:$H$4300,COLUMN(NHGIS!H$1))*$F2538,0)</f>
        <v>259</v>
      </c>
    </row>
    <row r="2539" spans="1:13" x14ac:dyDescent="0.2">
      <c r="A2539">
        <v>1</v>
      </c>
      <c r="B2539" t="s">
        <v>17</v>
      </c>
      <c r="C2539">
        <v>2543</v>
      </c>
      <c r="D2539">
        <f>SUMIFS('MPO Data'!D:D,'MPO Data'!C:C,TAZ!C2539)</f>
        <v>489</v>
      </c>
      <c r="E2539">
        <f>SUMIFS(NHGIS!B:B,NHGIS!A:A,TAZ!C2539)</f>
        <v>444</v>
      </c>
      <c r="F2539">
        <f t="shared" si="78"/>
        <v>489</v>
      </c>
      <c r="G2539">
        <f t="shared" si="79"/>
        <v>281</v>
      </c>
      <c r="H2539">
        <f>ROUND(VLOOKUP($C2539,NHGIS!$A$2:$H$4300,COLUMN(NHGIS!C$1))*F2539,0)</f>
        <v>208</v>
      </c>
      <c r="I2539">
        <f>ROUND(VLOOKUP($C2539,NHGIS!$A$2:$H$4300,COLUMN(NHGIS!D$1))*$F2539,0)</f>
        <v>67</v>
      </c>
      <c r="J2539">
        <f>ROUND(VLOOKUP($C2539,NHGIS!$A$2:$H$4300,COLUMN(NHGIS!E$1))*$F2539,0)</f>
        <v>107</v>
      </c>
      <c r="K2539">
        <f>ROUND(VLOOKUP($C2539,NHGIS!$A$2:$H$4300,COLUMN(NHGIS!F$1))*$F2539,0)</f>
        <v>31</v>
      </c>
      <c r="L2539">
        <f>ROUND(VLOOKUP($C2539,NHGIS!$A$2:$H$4300,COLUMN(NHGIS!G$1))*$F2539,0)</f>
        <v>86</v>
      </c>
      <c r="M2539">
        <f>ROUND(VLOOKUP($C2539,NHGIS!$A$2:$H$4300,COLUMN(NHGIS!H$1))*$F2539,0)</f>
        <v>198</v>
      </c>
    </row>
    <row r="2540" spans="1:13" x14ac:dyDescent="0.2">
      <c r="A2540">
        <v>1</v>
      </c>
      <c r="B2540" t="s">
        <v>17</v>
      </c>
      <c r="C2540">
        <v>2544</v>
      </c>
      <c r="D2540">
        <f>SUMIFS('MPO Data'!D:D,'MPO Data'!C:C,TAZ!C2540)</f>
        <v>698</v>
      </c>
      <c r="E2540">
        <f>SUMIFS(NHGIS!B:B,NHGIS!A:A,TAZ!C2540)</f>
        <v>724</v>
      </c>
      <c r="F2540">
        <f t="shared" si="78"/>
        <v>698</v>
      </c>
      <c r="G2540">
        <f t="shared" si="79"/>
        <v>543</v>
      </c>
      <c r="H2540">
        <f>ROUND(VLOOKUP($C2540,NHGIS!$A$2:$H$4300,COLUMN(NHGIS!C$1))*F2540,0)</f>
        <v>155</v>
      </c>
      <c r="I2540">
        <f>ROUND(VLOOKUP($C2540,NHGIS!$A$2:$H$4300,COLUMN(NHGIS!D$1))*$F2540,0)</f>
        <v>38</v>
      </c>
      <c r="J2540">
        <f>ROUND(VLOOKUP($C2540,NHGIS!$A$2:$H$4300,COLUMN(NHGIS!E$1))*$F2540,0)</f>
        <v>51</v>
      </c>
      <c r="K2540">
        <f>ROUND(VLOOKUP($C2540,NHGIS!$A$2:$H$4300,COLUMN(NHGIS!F$1))*$F2540,0)</f>
        <v>123</v>
      </c>
      <c r="L2540">
        <f>ROUND(VLOOKUP($C2540,NHGIS!$A$2:$H$4300,COLUMN(NHGIS!G$1))*$F2540,0)</f>
        <v>57</v>
      </c>
      <c r="M2540">
        <f>ROUND(VLOOKUP($C2540,NHGIS!$A$2:$H$4300,COLUMN(NHGIS!H$1))*$F2540,0)</f>
        <v>429</v>
      </c>
    </row>
    <row r="2541" spans="1:13" x14ac:dyDescent="0.2">
      <c r="A2541">
        <v>1</v>
      </c>
      <c r="B2541" t="s">
        <v>17</v>
      </c>
      <c r="C2541">
        <v>2545</v>
      </c>
      <c r="D2541">
        <f>SUMIFS('MPO Data'!D:D,'MPO Data'!C:C,TAZ!C2541)</f>
        <v>514</v>
      </c>
      <c r="E2541">
        <f>SUMIFS(NHGIS!B:B,NHGIS!A:A,TAZ!C2541)</f>
        <v>511</v>
      </c>
      <c r="F2541">
        <f t="shared" si="78"/>
        <v>514</v>
      </c>
      <c r="G2541">
        <f t="shared" si="79"/>
        <v>459</v>
      </c>
      <c r="H2541">
        <f>ROUND(VLOOKUP($C2541,NHGIS!$A$2:$H$4300,COLUMN(NHGIS!C$1))*F2541,0)</f>
        <v>55</v>
      </c>
      <c r="I2541">
        <f>ROUND(VLOOKUP($C2541,NHGIS!$A$2:$H$4300,COLUMN(NHGIS!D$1))*$F2541,0)</f>
        <v>99</v>
      </c>
      <c r="J2541">
        <f>ROUND(VLOOKUP($C2541,NHGIS!$A$2:$H$4300,COLUMN(NHGIS!E$1))*$F2541,0)</f>
        <v>150</v>
      </c>
      <c r="K2541">
        <f>ROUND(VLOOKUP($C2541,NHGIS!$A$2:$H$4300,COLUMN(NHGIS!F$1))*$F2541,0)</f>
        <v>70</v>
      </c>
      <c r="L2541">
        <f>ROUND(VLOOKUP($C2541,NHGIS!$A$2:$H$4300,COLUMN(NHGIS!G$1))*$F2541,0)</f>
        <v>11</v>
      </c>
      <c r="M2541">
        <f>ROUND(VLOOKUP($C2541,NHGIS!$A$2:$H$4300,COLUMN(NHGIS!H$1))*$F2541,0)</f>
        <v>184</v>
      </c>
    </row>
    <row r="2542" spans="1:13" x14ac:dyDescent="0.2">
      <c r="A2542">
        <v>1</v>
      </c>
      <c r="B2542" t="s">
        <v>17</v>
      </c>
      <c r="C2542">
        <v>2546</v>
      </c>
      <c r="D2542">
        <f>SUMIFS('MPO Data'!D:D,'MPO Data'!C:C,TAZ!C2542)</f>
        <v>289</v>
      </c>
      <c r="E2542">
        <f>SUMIFS(NHGIS!B:B,NHGIS!A:A,TAZ!C2542)</f>
        <v>484</v>
      </c>
      <c r="F2542">
        <f t="shared" si="78"/>
        <v>289</v>
      </c>
      <c r="G2542">
        <f t="shared" si="79"/>
        <v>202</v>
      </c>
      <c r="H2542">
        <f>ROUND(VLOOKUP($C2542,NHGIS!$A$2:$H$4300,COLUMN(NHGIS!C$1))*F2542,0)</f>
        <v>87</v>
      </c>
      <c r="I2542">
        <f>ROUND(VLOOKUP($C2542,NHGIS!$A$2:$H$4300,COLUMN(NHGIS!D$1))*$F2542,0)</f>
        <v>29</v>
      </c>
      <c r="J2542">
        <f>ROUND(VLOOKUP($C2542,NHGIS!$A$2:$H$4300,COLUMN(NHGIS!E$1))*$F2542,0)</f>
        <v>36</v>
      </c>
      <c r="K2542">
        <f>ROUND(VLOOKUP($C2542,NHGIS!$A$2:$H$4300,COLUMN(NHGIS!F$1))*$F2542,0)</f>
        <v>5</v>
      </c>
      <c r="L2542">
        <f>ROUND(VLOOKUP($C2542,NHGIS!$A$2:$H$4300,COLUMN(NHGIS!G$1))*$F2542,0)</f>
        <v>23</v>
      </c>
      <c r="M2542">
        <f>ROUND(VLOOKUP($C2542,NHGIS!$A$2:$H$4300,COLUMN(NHGIS!H$1))*$F2542,0)</f>
        <v>196</v>
      </c>
    </row>
    <row r="2543" spans="1:13" x14ac:dyDescent="0.2">
      <c r="A2543">
        <v>1</v>
      </c>
      <c r="B2543" t="s">
        <v>17</v>
      </c>
      <c r="C2543">
        <v>2547</v>
      </c>
      <c r="D2543">
        <f>SUMIFS('MPO Data'!D:D,'MPO Data'!C:C,TAZ!C2543)</f>
        <v>420</v>
      </c>
      <c r="E2543">
        <f>SUMIFS(NHGIS!B:B,NHGIS!A:A,TAZ!C2543)</f>
        <v>360</v>
      </c>
      <c r="F2543">
        <f t="shared" si="78"/>
        <v>420</v>
      </c>
      <c r="G2543">
        <f t="shared" si="79"/>
        <v>307</v>
      </c>
      <c r="H2543">
        <f>ROUND(VLOOKUP($C2543,NHGIS!$A$2:$H$4300,COLUMN(NHGIS!C$1))*F2543,0)</f>
        <v>113</v>
      </c>
      <c r="I2543">
        <f>ROUND(VLOOKUP($C2543,NHGIS!$A$2:$H$4300,COLUMN(NHGIS!D$1))*$F2543,0)</f>
        <v>77</v>
      </c>
      <c r="J2543">
        <f>ROUND(VLOOKUP($C2543,NHGIS!$A$2:$H$4300,COLUMN(NHGIS!E$1))*$F2543,0)</f>
        <v>62</v>
      </c>
      <c r="K2543">
        <f>ROUND(VLOOKUP($C2543,NHGIS!$A$2:$H$4300,COLUMN(NHGIS!F$1))*$F2543,0)</f>
        <v>109</v>
      </c>
      <c r="L2543">
        <f>ROUND(VLOOKUP($C2543,NHGIS!$A$2:$H$4300,COLUMN(NHGIS!G$1))*$F2543,0)</f>
        <v>9</v>
      </c>
      <c r="M2543">
        <f>ROUND(VLOOKUP($C2543,NHGIS!$A$2:$H$4300,COLUMN(NHGIS!H$1))*$F2543,0)</f>
        <v>163</v>
      </c>
    </row>
    <row r="2544" spans="1:13" x14ac:dyDescent="0.2">
      <c r="A2544">
        <v>1</v>
      </c>
      <c r="B2544" t="s">
        <v>17</v>
      </c>
      <c r="C2544">
        <v>2548</v>
      </c>
      <c r="D2544">
        <f>SUMIFS('MPO Data'!D:D,'MPO Data'!C:C,TAZ!C2544)</f>
        <v>567</v>
      </c>
      <c r="E2544">
        <f>SUMIFS(NHGIS!B:B,NHGIS!A:A,TAZ!C2544)</f>
        <v>543</v>
      </c>
      <c r="F2544">
        <f t="shared" si="78"/>
        <v>567</v>
      </c>
      <c r="G2544">
        <f t="shared" si="79"/>
        <v>490</v>
      </c>
      <c r="H2544">
        <f>ROUND(VLOOKUP($C2544,NHGIS!$A$2:$H$4300,COLUMN(NHGIS!C$1))*F2544,0)</f>
        <v>77</v>
      </c>
      <c r="I2544">
        <f>ROUND(VLOOKUP($C2544,NHGIS!$A$2:$H$4300,COLUMN(NHGIS!D$1))*$F2544,0)</f>
        <v>60</v>
      </c>
      <c r="J2544">
        <f>ROUND(VLOOKUP($C2544,NHGIS!$A$2:$H$4300,COLUMN(NHGIS!E$1))*$F2544,0)</f>
        <v>99</v>
      </c>
      <c r="K2544">
        <f>ROUND(VLOOKUP($C2544,NHGIS!$A$2:$H$4300,COLUMN(NHGIS!F$1))*$F2544,0)</f>
        <v>77</v>
      </c>
      <c r="L2544">
        <f>ROUND(VLOOKUP($C2544,NHGIS!$A$2:$H$4300,COLUMN(NHGIS!G$1))*$F2544,0)</f>
        <v>80</v>
      </c>
      <c r="M2544">
        <f>ROUND(VLOOKUP($C2544,NHGIS!$A$2:$H$4300,COLUMN(NHGIS!H$1))*$F2544,0)</f>
        <v>251</v>
      </c>
    </row>
    <row r="2545" spans="1:13" x14ac:dyDescent="0.2">
      <c r="A2545">
        <v>1</v>
      </c>
      <c r="B2545" t="s">
        <v>17</v>
      </c>
      <c r="C2545">
        <v>2549</v>
      </c>
      <c r="D2545">
        <f>SUMIFS('MPO Data'!D:D,'MPO Data'!C:C,TAZ!C2545)</f>
        <v>658</v>
      </c>
      <c r="E2545">
        <f>SUMIFS(NHGIS!B:B,NHGIS!A:A,TAZ!C2545)</f>
        <v>653</v>
      </c>
      <c r="F2545">
        <f t="shared" si="78"/>
        <v>658</v>
      </c>
      <c r="G2545">
        <f t="shared" si="79"/>
        <v>475</v>
      </c>
      <c r="H2545">
        <f>ROUND(VLOOKUP($C2545,NHGIS!$A$2:$H$4300,COLUMN(NHGIS!C$1))*F2545,0)</f>
        <v>183</v>
      </c>
      <c r="I2545">
        <f>ROUND(VLOOKUP($C2545,NHGIS!$A$2:$H$4300,COLUMN(NHGIS!D$1))*$F2545,0)</f>
        <v>148</v>
      </c>
      <c r="J2545">
        <f>ROUND(VLOOKUP($C2545,NHGIS!$A$2:$H$4300,COLUMN(NHGIS!E$1))*$F2545,0)</f>
        <v>125</v>
      </c>
      <c r="K2545">
        <f>ROUND(VLOOKUP($C2545,NHGIS!$A$2:$H$4300,COLUMN(NHGIS!F$1))*$F2545,0)</f>
        <v>40</v>
      </c>
      <c r="L2545">
        <f>ROUND(VLOOKUP($C2545,NHGIS!$A$2:$H$4300,COLUMN(NHGIS!G$1))*$F2545,0)</f>
        <v>51</v>
      </c>
      <c r="M2545">
        <f>ROUND(VLOOKUP($C2545,NHGIS!$A$2:$H$4300,COLUMN(NHGIS!H$1))*$F2545,0)</f>
        <v>293</v>
      </c>
    </row>
    <row r="2546" spans="1:13" x14ac:dyDescent="0.2">
      <c r="A2546">
        <v>1</v>
      </c>
      <c r="B2546" t="s">
        <v>17</v>
      </c>
      <c r="C2546">
        <v>2550</v>
      </c>
      <c r="D2546">
        <f>SUMIFS('MPO Data'!D:D,'MPO Data'!C:C,TAZ!C2546)</f>
        <v>1095</v>
      </c>
      <c r="E2546">
        <f>SUMIFS(NHGIS!B:B,NHGIS!A:A,TAZ!C2546)</f>
        <v>1014</v>
      </c>
      <c r="F2546">
        <f t="shared" si="78"/>
        <v>1095</v>
      </c>
      <c r="G2546">
        <f t="shared" si="79"/>
        <v>1045</v>
      </c>
      <c r="H2546">
        <f>ROUND(VLOOKUP($C2546,NHGIS!$A$2:$H$4300,COLUMN(NHGIS!C$1))*F2546,0)</f>
        <v>50</v>
      </c>
      <c r="I2546">
        <f>ROUND(VLOOKUP($C2546,NHGIS!$A$2:$H$4300,COLUMN(NHGIS!D$1))*$F2546,0)</f>
        <v>429</v>
      </c>
      <c r="J2546">
        <f>ROUND(VLOOKUP($C2546,NHGIS!$A$2:$H$4300,COLUMN(NHGIS!E$1))*$F2546,0)</f>
        <v>216</v>
      </c>
      <c r="K2546">
        <f>ROUND(VLOOKUP($C2546,NHGIS!$A$2:$H$4300,COLUMN(NHGIS!F$1))*$F2546,0)</f>
        <v>114</v>
      </c>
      <c r="L2546">
        <f>ROUND(VLOOKUP($C2546,NHGIS!$A$2:$H$4300,COLUMN(NHGIS!G$1))*$F2546,0)</f>
        <v>125</v>
      </c>
      <c r="M2546">
        <f>ROUND(VLOOKUP($C2546,NHGIS!$A$2:$H$4300,COLUMN(NHGIS!H$1))*$F2546,0)</f>
        <v>211</v>
      </c>
    </row>
    <row r="2547" spans="1:13" x14ac:dyDescent="0.2">
      <c r="A2547">
        <v>1</v>
      </c>
      <c r="B2547" t="s">
        <v>17</v>
      </c>
      <c r="C2547">
        <v>2551</v>
      </c>
      <c r="D2547">
        <f>SUMIFS('MPO Data'!D:D,'MPO Data'!C:C,TAZ!C2547)</f>
        <v>251</v>
      </c>
      <c r="E2547">
        <f>SUMIFS(NHGIS!B:B,NHGIS!A:A,TAZ!C2547)</f>
        <v>445</v>
      </c>
      <c r="F2547">
        <f t="shared" si="78"/>
        <v>251</v>
      </c>
      <c r="G2547">
        <f t="shared" si="79"/>
        <v>206</v>
      </c>
      <c r="H2547">
        <f>ROUND(VLOOKUP($C2547,NHGIS!$A$2:$H$4300,COLUMN(NHGIS!C$1))*F2547,0)</f>
        <v>45</v>
      </c>
      <c r="I2547">
        <f>ROUND(VLOOKUP($C2547,NHGIS!$A$2:$H$4300,COLUMN(NHGIS!D$1))*$F2547,0)</f>
        <v>21</v>
      </c>
      <c r="J2547">
        <f>ROUND(VLOOKUP($C2547,NHGIS!$A$2:$H$4300,COLUMN(NHGIS!E$1))*$F2547,0)</f>
        <v>25</v>
      </c>
      <c r="K2547">
        <f>ROUND(VLOOKUP($C2547,NHGIS!$A$2:$H$4300,COLUMN(NHGIS!F$1))*$F2547,0)</f>
        <v>43</v>
      </c>
      <c r="L2547">
        <f>ROUND(VLOOKUP($C2547,NHGIS!$A$2:$H$4300,COLUMN(NHGIS!G$1))*$F2547,0)</f>
        <v>29</v>
      </c>
      <c r="M2547">
        <f>ROUND(VLOOKUP($C2547,NHGIS!$A$2:$H$4300,COLUMN(NHGIS!H$1))*$F2547,0)</f>
        <v>133</v>
      </c>
    </row>
    <row r="2548" spans="1:13" x14ac:dyDescent="0.2">
      <c r="A2548">
        <v>1</v>
      </c>
      <c r="B2548" t="s">
        <v>17</v>
      </c>
      <c r="C2548">
        <v>2552</v>
      </c>
      <c r="D2548">
        <f>SUMIFS('MPO Data'!D:D,'MPO Data'!C:C,TAZ!C2548)</f>
        <v>490</v>
      </c>
      <c r="E2548">
        <f>SUMIFS(NHGIS!B:B,NHGIS!A:A,TAZ!C2548)</f>
        <v>558</v>
      </c>
      <c r="F2548">
        <f t="shared" si="78"/>
        <v>490</v>
      </c>
      <c r="G2548">
        <f t="shared" si="79"/>
        <v>380</v>
      </c>
      <c r="H2548">
        <f>ROUND(VLOOKUP($C2548,NHGIS!$A$2:$H$4300,COLUMN(NHGIS!C$1))*F2548,0)</f>
        <v>110</v>
      </c>
      <c r="I2548">
        <f>ROUND(VLOOKUP($C2548,NHGIS!$A$2:$H$4300,COLUMN(NHGIS!D$1))*$F2548,0)</f>
        <v>49</v>
      </c>
      <c r="J2548">
        <f>ROUND(VLOOKUP($C2548,NHGIS!$A$2:$H$4300,COLUMN(NHGIS!E$1))*$F2548,0)</f>
        <v>112</v>
      </c>
      <c r="K2548">
        <f>ROUND(VLOOKUP($C2548,NHGIS!$A$2:$H$4300,COLUMN(NHGIS!F$1))*$F2548,0)</f>
        <v>76</v>
      </c>
      <c r="L2548">
        <f>ROUND(VLOOKUP($C2548,NHGIS!$A$2:$H$4300,COLUMN(NHGIS!G$1))*$F2548,0)</f>
        <v>50</v>
      </c>
      <c r="M2548">
        <f>ROUND(VLOOKUP($C2548,NHGIS!$A$2:$H$4300,COLUMN(NHGIS!H$1))*$F2548,0)</f>
        <v>203</v>
      </c>
    </row>
    <row r="2549" spans="1:13" x14ac:dyDescent="0.2">
      <c r="A2549">
        <v>1</v>
      </c>
      <c r="B2549" t="s">
        <v>17</v>
      </c>
      <c r="C2549">
        <v>2553</v>
      </c>
      <c r="D2549">
        <f>SUMIFS('MPO Data'!D:D,'MPO Data'!C:C,TAZ!C2549)</f>
        <v>781</v>
      </c>
      <c r="E2549">
        <f>SUMIFS(NHGIS!B:B,NHGIS!A:A,TAZ!C2549)</f>
        <v>783</v>
      </c>
      <c r="F2549">
        <f t="shared" si="78"/>
        <v>781</v>
      </c>
      <c r="G2549">
        <f t="shared" si="79"/>
        <v>689</v>
      </c>
      <c r="H2549">
        <f>ROUND(VLOOKUP($C2549,NHGIS!$A$2:$H$4300,COLUMN(NHGIS!C$1))*F2549,0)</f>
        <v>92</v>
      </c>
      <c r="I2549">
        <f>ROUND(VLOOKUP($C2549,NHGIS!$A$2:$H$4300,COLUMN(NHGIS!D$1))*$F2549,0)</f>
        <v>282</v>
      </c>
      <c r="J2549">
        <f>ROUND(VLOOKUP($C2549,NHGIS!$A$2:$H$4300,COLUMN(NHGIS!E$1))*$F2549,0)</f>
        <v>106</v>
      </c>
      <c r="K2549">
        <f>ROUND(VLOOKUP($C2549,NHGIS!$A$2:$H$4300,COLUMN(NHGIS!F$1))*$F2549,0)</f>
        <v>143</v>
      </c>
      <c r="L2549">
        <f>ROUND(VLOOKUP($C2549,NHGIS!$A$2:$H$4300,COLUMN(NHGIS!G$1))*$F2549,0)</f>
        <v>82</v>
      </c>
      <c r="M2549">
        <f>ROUND(VLOOKUP($C2549,NHGIS!$A$2:$H$4300,COLUMN(NHGIS!H$1))*$F2549,0)</f>
        <v>169</v>
      </c>
    </row>
    <row r="2550" spans="1:13" x14ac:dyDescent="0.2">
      <c r="A2550">
        <v>1</v>
      </c>
      <c r="B2550" t="s">
        <v>17</v>
      </c>
      <c r="C2550">
        <v>2554</v>
      </c>
      <c r="D2550">
        <f>SUMIFS('MPO Data'!D:D,'MPO Data'!C:C,TAZ!C2550)</f>
        <v>315</v>
      </c>
      <c r="E2550">
        <f>SUMIFS(NHGIS!B:B,NHGIS!A:A,TAZ!C2550)</f>
        <v>375</v>
      </c>
      <c r="F2550">
        <f t="shared" si="78"/>
        <v>315</v>
      </c>
      <c r="G2550">
        <f t="shared" si="79"/>
        <v>225</v>
      </c>
      <c r="H2550">
        <f>ROUND(VLOOKUP($C2550,NHGIS!$A$2:$H$4300,COLUMN(NHGIS!C$1))*F2550,0)</f>
        <v>90</v>
      </c>
      <c r="I2550">
        <f>ROUND(VLOOKUP($C2550,NHGIS!$A$2:$H$4300,COLUMN(NHGIS!D$1))*$F2550,0)</f>
        <v>40</v>
      </c>
      <c r="J2550">
        <f>ROUND(VLOOKUP($C2550,NHGIS!$A$2:$H$4300,COLUMN(NHGIS!E$1))*$F2550,0)</f>
        <v>24</v>
      </c>
      <c r="K2550">
        <f>ROUND(VLOOKUP($C2550,NHGIS!$A$2:$H$4300,COLUMN(NHGIS!F$1))*$F2550,0)</f>
        <v>85</v>
      </c>
      <c r="L2550">
        <f>ROUND(VLOOKUP($C2550,NHGIS!$A$2:$H$4300,COLUMN(NHGIS!G$1))*$F2550,0)</f>
        <v>17</v>
      </c>
      <c r="M2550">
        <f>ROUND(VLOOKUP($C2550,NHGIS!$A$2:$H$4300,COLUMN(NHGIS!H$1))*$F2550,0)</f>
        <v>150</v>
      </c>
    </row>
    <row r="2551" spans="1:13" x14ac:dyDescent="0.2">
      <c r="A2551">
        <v>1</v>
      </c>
      <c r="B2551" t="s">
        <v>17</v>
      </c>
      <c r="C2551">
        <v>2555</v>
      </c>
      <c r="D2551">
        <f>SUMIFS('MPO Data'!D:D,'MPO Data'!C:C,TAZ!C2551)</f>
        <v>406</v>
      </c>
      <c r="E2551">
        <f>SUMIFS(NHGIS!B:B,NHGIS!A:A,TAZ!C2551)</f>
        <v>439</v>
      </c>
      <c r="F2551">
        <f t="shared" si="78"/>
        <v>406</v>
      </c>
      <c r="G2551">
        <f t="shared" si="79"/>
        <v>298</v>
      </c>
      <c r="H2551">
        <f>ROUND(VLOOKUP($C2551,NHGIS!$A$2:$H$4300,COLUMN(NHGIS!C$1))*F2551,0)</f>
        <v>108</v>
      </c>
      <c r="I2551">
        <f>ROUND(VLOOKUP($C2551,NHGIS!$A$2:$H$4300,COLUMN(NHGIS!D$1))*$F2551,0)</f>
        <v>39</v>
      </c>
      <c r="J2551">
        <f>ROUND(VLOOKUP($C2551,NHGIS!$A$2:$H$4300,COLUMN(NHGIS!E$1))*$F2551,0)</f>
        <v>43</v>
      </c>
      <c r="K2551">
        <f>ROUND(VLOOKUP($C2551,NHGIS!$A$2:$H$4300,COLUMN(NHGIS!F$1))*$F2551,0)</f>
        <v>77</v>
      </c>
      <c r="L2551">
        <f>ROUND(VLOOKUP($C2551,NHGIS!$A$2:$H$4300,COLUMN(NHGIS!G$1))*$F2551,0)</f>
        <v>59</v>
      </c>
      <c r="M2551">
        <f>ROUND(VLOOKUP($C2551,NHGIS!$A$2:$H$4300,COLUMN(NHGIS!H$1))*$F2551,0)</f>
        <v>188</v>
      </c>
    </row>
    <row r="2552" spans="1:13" x14ac:dyDescent="0.2">
      <c r="A2552">
        <v>1</v>
      </c>
      <c r="B2552" t="s">
        <v>17</v>
      </c>
      <c r="C2552">
        <v>2556</v>
      </c>
      <c r="D2552">
        <f>SUMIFS('MPO Data'!D:D,'MPO Data'!C:C,TAZ!C2552)</f>
        <v>316</v>
      </c>
      <c r="E2552">
        <f>SUMIFS(NHGIS!B:B,NHGIS!A:A,TAZ!C2552)</f>
        <v>299</v>
      </c>
      <c r="F2552">
        <f t="shared" si="78"/>
        <v>316</v>
      </c>
      <c r="G2552">
        <f t="shared" si="79"/>
        <v>262</v>
      </c>
      <c r="H2552">
        <f>ROUND(VLOOKUP($C2552,NHGIS!$A$2:$H$4300,COLUMN(NHGIS!C$1))*F2552,0)</f>
        <v>54</v>
      </c>
      <c r="I2552">
        <f>ROUND(VLOOKUP($C2552,NHGIS!$A$2:$H$4300,COLUMN(NHGIS!D$1))*$F2552,0)</f>
        <v>101</v>
      </c>
      <c r="J2552">
        <f>ROUND(VLOOKUP($C2552,NHGIS!$A$2:$H$4300,COLUMN(NHGIS!E$1))*$F2552,0)</f>
        <v>39</v>
      </c>
      <c r="K2552">
        <f>ROUND(VLOOKUP($C2552,NHGIS!$A$2:$H$4300,COLUMN(NHGIS!F$1))*$F2552,0)</f>
        <v>57</v>
      </c>
      <c r="L2552">
        <f>ROUND(VLOOKUP($C2552,NHGIS!$A$2:$H$4300,COLUMN(NHGIS!G$1))*$F2552,0)</f>
        <v>0</v>
      </c>
      <c r="M2552">
        <f>ROUND(VLOOKUP($C2552,NHGIS!$A$2:$H$4300,COLUMN(NHGIS!H$1))*$F2552,0)</f>
        <v>118</v>
      </c>
    </row>
    <row r="2553" spans="1:13" x14ac:dyDescent="0.2">
      <c r="A2553">
        <v>1</v>
      </c>
      <c r="B2553" t="s">
        <v>17</v>
      </c>
      <c r="C2553">
        <v>2557</v>
      </c>
      <c r="D2553">
        <f>SUMIFS('MPO Data'!D:D,'MPO Data'!C:C,TAZ!C2553)</f>
        <v>480</v>
      </c>
      <c r="E2553">
        <f>SUMIFS(NHGIS!B:B,NHGIS!A:A,TAZ!C2553)</f>
        <v>572</v>
      </c>
      <c r="F2553">
        <f t="shared" si="78"/>
        <v>480</v>
      </c>
      <c r="G2553">
        <f t="shared" si="79"/>
        <v>351</v>
      </c>
      <c r="H2553">
        <f>ROUND(VLOOKUP($C2553,NHGIS!$A$2:$H$4300,COLUMN(NHGIS!C$1))*F2553,0)</f>
        <v>129</v>
      </c>
      <c r="I2553">
        <f>ROUND(VLOOKUP($C2553,NHGIS!$A$2:$H$4300,COLUMN(NHGIS!D$1))*$F2553,0)</f>
        <v>137</v>
      </c>
      <c r="J2553">
        <f>ROUND(VLOOKUP($C2553,NHGIS!$A$2:$H$4300,COLUMN(NHGIS!E$1))*$F2553,0)</f>
        <v>28</v>
      </c>
      <c r="K2553">
        <f>ROUND(VLOOKUP($C2553,NHGIS!$A$2:$H$4300,COLUMN(NHGIS!F$1))*$F2553,0)</f>
        <v>14</v>
      </c>
      <c r="L2553">
        <f>ROUND(VLOOKUP($C2553,NHGIS!$A$2:$H$4300,COLUMN(NHGIS!G$1))*$F2553,0)</f>
        <v>65</v>
      </c>
      <c r="M2553">
        <f>ROUND(VLOOKUP($C2553,NHGIS!$A$2:$H$4300,COLUMN(NHGIS!H$1))*$F2553,0)</f>
        <v>237</v>
      </c>
    </row>
    <row r="2554" spans="1:13" x14ac:dyDescent="0.2">
      <c r="A2554">
        <v>1</v>
      </c>
      <c r="B2554" t="s">
        <v>17</v>
      </c>
      <c r="C2554">
        <v>2558</v>
      </c>
      <c r="D2554">
        <f>SUMIFS('MPO Data'!D:D,'MPO Data'!C:C,TAZ!C2554)</f>
        <v>606</v>
      </c>
      <c r="E2554">
        <f>SUMIFS(NHGIS!B:B,NHGIS!A:A,TAZ!C2554)</f>
        <v>545</v>
      </c>
      <c r="F2554">
        <f t="shared" si="78"/>
        <v>606</v>
      </c>
      <c r="G2554">
        <f t="shared" si="79"/>
        <v>391</v>
      </c>
      <c r="H2554">
        <f>ROUND(VLOOKUP($C2554,NHGIS!$A$2:$H$4300,COLUMN(NHGIS!C$1))*F2554,0)</f>
        <v>215</v>
      </c>
      <c r="I2554">
        <f>ROUND(VLOOKUP($C2554,NHGIS!$A$2:$H$4300,COLUMN(NHGIS!D$1))*$F2554,0)</f>
        <v>186</v>
      </c>
      <c r="J2554">
        <f>ROUND(VLOOKUP($C2554,NHGIS!$A$2:$H$4300,COLUMN(NHGIS!E$1))*$F2554,0)</f>
        <v>132</v>
      </c>
      <c r="K2554">
        <f>ROUND(VLOOKUP($C2554,NHGIS!$A$2:$H$4300,COLUMN(NHGIS!F$1))*$F2554,0)</f>
        <v>54</v>
      </c>
      <c r="L2554">
        <f>ROUND(VLOOKUP($C2554,NHGIS!$A$2:$H$4300,COLUMN(NHGIS!G$1))*$F2554,0)</f>
        <v>103</v>
      </c>
      <c r="M2554">
        <f>ROUND(VLOOKUP($C2554,NHGIS!$A$2:$H$4300,COLUMN(NHGIS!H$1))*$F2554,0)</f>
        <v>130</v>
      </c>
    </row>
    <row r="2555" spans="1:13" x14ac:dyDescent="0.2">
      <c r="A2555">
        <v>1</v>
      </c>
      <c r="B2555" t="s">
        <v>17</v>
      </c>
      <c r="C2555">
        <v>2559</v>
      </c>
      <c r="D2555">
        <f>SUMIFS('MPO Data'!D:D,'MPO Data'!C:C,TAZ!C2555)</f>
        <v>357</v>
      </c>
      <c r="E2555">
        <f>SUMIFS(NHGIS!B:B,NHGIS!A:A,TAZ!C2555)</f>
        <v>394</v>
      </c>
      <c r="F2555">
        <f t="shared" si="78"/>
        <v>357</v>
      </c>
      <c r="G2555">
        <f t="shared" si="79"/>
        <v>270</v>
      </c>
      <c r="H2555">
        <f>ROUND(VLOOKUP($C2555,NHGIS!$A$2:$H$4300,COLUMN(NHGIS!C$1))*F2555,0)</f>
        <v>87</v>
      </c>
      <c r="I2555">
        <f>ROUND(VLOOKUP($C2555,NHGIS!$A$2:$H$4300,COLUMN(NHGIS!D$1))*$F2555,0)</f>
        <v>31</v>
      </c>
      <c r="J2555">
        <f>ROUND(VLOOKUP($C2555,NHGIS!$A$2:$H$4300,COLUMN(NHGIS!E$1))*$F2555,0)</f>
        <v>82</v>
      </c>
      <c r="K2555">
        <f>ROUND(VLOOKUP($C2555,NHGIS!$A$2:$H$4300,COLUMN(NHGIS!F$1))*$F2555,0)</f>
        <v>76</v>
      </c>
      <c r="L2555">
        <f>ROUND(VLOOKUP($C2555,NHGIS!$A$2:$H$4300,COLUMN(NHGIS!G$1))*$F2555,0)</f>
        <v>33</v>
      </c>
      <c r="M2555">
        <f>ROUND(VLOOKUP($C2555,NHGIS!$A$2:$H$4300,COLUMN(NHGIS!H$1))*$F2555,0)</f>
        <v>136</v>
      </c>
    </row>
    <row r="2556" spans="1:13" x14ac:dyDescent="0.2">
      <c r="A2556">
        <v>1</v>
      </c>
      <c r="B2556" t="s">
        <v>17</v>
      </c>
      <c r="C2556">
        <v>2560</v>
      </c>
      <c r="D2556">
        <f>SUMIFS('MPO Data'!D:D,'MPO Data'!C:C,TAZ!C2556)</f>
        <v>752</v>
      </c>
      <c r="E2556">
        <f>SUMIFS(NHGIS!B:B,NHGIS!A:A,TAZ!C2556)</f>
        <v>723</v>
      </c>
      <c r="F2556">
        <f t="shared" si="78"/>
        <v>752</v>
      </c>
      <c r="G2556">
        <f t="shared" si="79"/>
        <v>622</v>
      </c>
      <c r="H2556">
        <f>ROUND(VLOOKUP($C2556,NHGIS!$A$2:$H$4300,COLUMN(NHGIS!C$1))*F2556,0)</f>
        <v>130</v>
      </c>
      <c r="I2556">
        <f>ROUND(VLOOKUP($C2556,NHGIS!$A$2:$H$4300,COLUMN(NHGIS!D$1))*$F2556,0)</f>
        <v>18</v>
      </c>
      <c r="J2556">
        <f>ROUND(VLOOKUP($C2556,NHGIS!$A$2:$H$4300,COLUMN(NHGIS!E$1))*$F2556,0)</f>
        <v>114</v>
      </c>
      <c r="K2556">
        <f>ROUND(VLOOKUP($C2556,NHGIS!$A$2:$H$4300,COLUMN(NHGIS!F$1))*$F2556,0)</f>
        <v>221</v>
      </c>
      <c r="L2556">
        <f>ROUND(VLOOKUP($C2556,NHGIS!$A$2:$H$4300,COLUMN(NHGIS!G$1))*$F2556,0)</f>
        <v>43</v>
      </c>
      <c r="M2556">
        <f>ROUND(VLOOKUP($C2556,NHGIS!$A$2:$H$4300,COLUMN(NHGIS!H$1))*$F2556,0)</f>
        <v>357</v>
      </c>
    </row>
    <row r="2557" spans="1:13" x14ac:dyDescent="0.2">
      <c r="A2557">
        <v>1</v>
      </c>
      <c r="B2557" t="s">
        <v>17</v>
      </c>
      <c r="C2557">
        <v>2561</v>
      </c>
      <c r="D2557">
        <f>SUMIFS('MPO Data'!D:D,'MPO Data'!C:C,TAZ!C2557)</f>
        <v>389</v>
      </c>
      <c r="E2557">
        <f>SUMIFS(NHGIS!B:B,NHGIS!A:A,TAZ!C2557)</f>
        <v>411</v>
      </c>
      <c r="F2557">
        <f t="shared" si="78"/>
        <v>389</v>
      </c>
      <c r="G2557">
        <f t="shared" si="79"/>
        <v>291</v>
      </c>
      <c r="H2557">
        <f>ROUND(VLOOKUP($C2557,NHGIS!$A$2:$H$4300,COLUMN(NHGIS!C$1))*F2557,0)</f>
        <v>98</v>
      </c>
      <c r="I2557">
        <f>ROUND(VLOOKUP($C2557,NHGIS!$A$2:$H$4300,COLUMN(NHGIS!D$1))*$F2557,0)</f>
        <v>60</v>
      </c>
      <c r="J2557">
        <f>ROUND(VLOOKUP($C2557,NHGIS!$A$2:$H$4300,COLUMN(NHGIS!E$1))*$F2557,0)</f>
        <v>42</v>
      </c>
      <c r="K2557">
        <f>ROUND(VLOOKUP($C2557,NHGIS!$A$2:$H$4300,COLUMN(NHGIS!F$1))*$F2557,0)</f>
        <v>67</v>
      </c>
      <c r="L2557">
        <f>ROUND(VLOOKUP($C2557,NHGIS!$A$2:$H$4300,COLUMN(NHGIS!G$1))*$F2557,0)</f>
        <v>48</v>
      </c>
      <c r="M2557">
        <f>ROUND(VLOOKUP($C2557,NHGIS!$A$2:$H$4300,COLUMN(NHGIS!H$1))*$F2557,0)</f>
        <v>172</v>
      </c>
    </row>
    <row r="2558" spans="1:13" x14ac:dyDescent="0.2">
      <c r="A2558">
        <v>1</v>
      </c>
      <c r="B2558" t="s">
        <v>17</v>
      </c>
      <c r="C2558">
        <v>2562</v>
      </c>
      <c r="D2558">
        <f>SUMIFS('MPO Data'!D:D,'MPO Data'!C:C,TAZ!C2558)</f>
        <v>242</v>
      </c>
      <c r="E2558">
        <f>SUMIFS(NHGIS!B:B,NHGIS!A:A,TAZ!C2558)</f>
        <v>262</v>
      </c>
      <c r="F2558">
        <f t="shared" si="78"/>
        <v>242</v>
      </c>
      <c r="G2558">
        <f t="shared" si="79"/>
        <v>202</v>
      </c>
      <c r="H2558">
        <f>ROUND(VLOOKUP($C2558,NHGIS!$A$2:$H$4300,COLUMN(NHGIS!C$1))*F2558,0)</f>
        <v>40</v>
      </c>
      <c r="I2558">
        <f>ROUND(VLOOKUP($C2558,NHGIS!$A$2:$H$4300,COLUMN(NHGIS!D$1))*$F2558,0)</f>
        <v>0</v>
      </c>
      <c r="J2558">
        <f>ROUND(VLOOKUP($C2558,NHGIS!$A$2:$H$4300,COLUMN(NHGIS!E$1))*$F2558,0)</f>
        <v>9</v>
      </c>
      <c r="K2558">
        <f>ROUND(VLOOKUP($C2558,NHGIS!$A$2:$H$4300,COLUMN(NHGIS!F$1))*$F2558,0)</f>
        <v>0</v>
      </c>
      <c r="L2558">
        <f>ROUND(VLOOKUP($C2558,NHGIS!$A$2:$H$4300,COLUMN(NHGIS!G$1))*$F2558,0)</f>
        <v>16</v>
      </c>
      <c r="M2558">
        <f>ROUND(VLOOKUP($C2558,NHGIS!$A$2:$H$4300,COLUMN(NHGIS!H$1))*$F2558,0)</f>
        <v>217</v>
      </c>
    </row>
    <row r="2559" spans="1:13" x14ac:dyDescent="0.2">
      <c r="A2559">
        <v>1</v>
      </c>
      <c r="B2559" t="s">
        <v>17</v>
      </c>
      <c r="C2559">
        <v>2563</v>
      </c>
      <c r="D2559">
        <f>SUMIFS('MPO Data'!D:D,'MPO Data'!C:C,TAZ!C2559)</f>
        <v>475</v>
      </c>
      <c r="E2559">
        <f>SUMIFS(NHGIS!B:B,NHGIS!A:A,TAZ!C2559)</f>
        <v>504</v>
      </c>
      <c r="F2559">
        <f t="shared" si="78"/>
        <v>475</v>
      </c>
      <c r="G2559">
        <f t="shared" si="79"/>
        <v>368</v>
      </c>
      <c r="H2559">
        <f>ROUND(VLOOKUP($C2559,NHGIS!$A$2:$H$4300,COLUMN(NHGIS!C$1))*F2559,0)</f>
        <v>107</v>
      </c>
      <c r="I2559">
        <f>ROUND(VLOOKUP($C2559,NHGIS!$A$2:$H$4300,COLUMN(NHGIS!D$1))*$F2559,0)</f>
        <v>41</v>
      </c>
      <c r="J2559">
        <f>ROUND(VLOOKUP($C2559,NHGIS!$A$2:$H$4300,COLUMN(NHGIS!E$1))*$F2559,0)</f>
        <v>123</v>
      </c>
      <c r="K2559">
        <f>ROUND(VLOOKUP($C2559,NHGIS!$A$2:$H$4300,COLUMN(NHGIS!F$1))*$F2559,0)</f>
        <v>52</v>
      </c>
      <c r="L2559">
        <f>ROUND(VLOOKUP($C2559,NHGIS!$A$2:$H$4300,COLUMN(NHGIS!G$1))*$F2559,0)</f>
        <v>57</v>
      </c>
      <c r="M2559">
        <f>ROUND(VLOOKUP($C2559,NHGIS!$A$2:$H$4300,COLUMN(NHGIS!H$1))*$F2559,0)</f>
        <v>203</v>
      </c>
    </row>
    <row r="2560" spans="1:13" x14ac:dyDescent="0.2">
      <c r="A2560">
        <v>1</v>
      </c>
      <c r="B2560" t="s">
        <v>17</v>
      </c>
      <c r="C2560">
        <v>2564</v>
      </c>
      <c r="D2560">
        <f>SUMIFS('MPO Data'!D:D,'MPO Data'!C:C,TAZ!C2560)</f>
        <v>385</v>
      </c>
      <c r="E2560">
        <f>SUMIFS(NHGIS!B:B,NHGIS!A:A,TAZ!C2560)</f>
        <v>438</v>
      </c>
      <c r="F2560">
        <f t="shared" si="78"/>
        <v>385</v>
      </c>
      <c r="G2560">
        <f t="shared" si="79"/>
        <v>275</v>
      </c>
      <c r="H2560">
        <f>ROUND(VLOOKUP($C2560,NHGIS!$A$2:$H$4300,COLUMN(NHGIS!C$1))*F2560,0)</f>
        <v>110</v>
      </c>
      <c r="I2560">
        <f>ROUND(VLOOKUP($C2560,NHGIS!$A$2:$H$4300,COLUMN(NHGIS!D$1))*$F2560,0)</f>
        <v>58</v>
      </c>
      <c r="J2560">
        <f>ROUND(VLOOKUP($C2560,NHGIS!$A$2:$H$4300,COLUMN(NHGIS!E$1))*$F2560,0)</f>
        <v>57</v>
      </c>
      <c r="K2560">
        <f>ROUND(VLOOKUP($C2560,NHGIS!$A$2:$H$4300,COLUMN(NHGIS!F$1))*$F2560,0)</f>
        <v>57</v>
      </c>
      <c r="L2560">
        <f>ROUND(VLOOKUP($C2560,NHGIS!$A$2:$H$4300,COLUMN(NHGIS!G$1))*$F2560,0)</f>
        <v>61</v>
      </c>
      <c r="M2560">
        <f>ROUND(VLOOKUP($C2560,NHGIS!$A$2:$H$4300,COLUMN(NHGIS!H$1))*$F2560,0)</f>
        <v>152</v>
      </c>
    </row>
    <row r="2561" spans="1:13" x14ac:dyDescent="0.2">
      <c r="A2561">
        <v>1</v>
      </c>
      <c r="B2561" t="s">
        <v>17</v>
      </c>
      <c r="C2561">
        <v>2565</v>
      </c>
      <c r="D2561">
        <f>SUMIFS('MPO Data'!D:D,'MPO Data'!C:C,TAZ!C2561)</f>
        <v>277</v>
      </c>
      <c r="E2561">
        <f>SUMIFS(NHGIS!B:B,NHGIS!A:A,TAZ!C2561)</f>
        <v>399</v>
      </c>
      <c r="F2561">
        <f t="shared" si="78"/>
        <v>277</v>
      </c>
      <c r="G2561">
        <f t="shared" si="79"/>
        <v>195</v>
      </c>
      <c r="H2561">
        <f>ROUND(VLOOKUP($C2561,NHGIS!$A$2:$H$4300,COLUMN(NHGIS!C$1))*F2561,0)</f>
        <v>82</v>
      </c>
      <c r="I2561">
        <f>ROUND(VLOOKUP($C2561,NHGIS!$A$2:$H$4300,COLUMN(NHGIS!D$1))*$F2561,0)</f>
        <v>60</v>
      </c>
      <c r="J2561">
        <f>ROUND(VLOOKUP($C2561,NHGIS!$A$2:$H$4300,COLUMN(NHGIS!E$1))*$F2561,0)</f>
        <v>51</v>
      </c>
      <c r="K2561">
        <f>ROUND(VLOOKUP($C2561,NHGIS!$A$2:$H$4300,COLUMN(NHGIS!F$1))*$F2561,0)</f>
        <v>57</v>
      </c>
      <c r="L2561">
        <f>ROUND(VLOOKUP($C2561,NHGIS!$A$2:$H$4300,COLUMN(NHGIS!G$1))*$F2561,0)</f>
        <v>42</v>
      </c>
      <c r="M2561">
        <f>ROUND(VLOOKUP($C2561,NHGIS!$A$2:$H$4300,COLUMN(NHGIS!H$1))*$F2561,0)</f>
        <v>67</v>
      </c>
    </row>
    <row r="2562" spans="1:13" x14ac:dyDescent="0.2">
      <c r="A2562">
        <v>1</v>
      </c>
      <c r="B2562" t="s">
        <v>17</v>
      </c>
      <c r="C2562">
        <v>2566</v>
      </c>
      <c r="D2562">
        <f>SUMIFS('MPO Data'!D:D,'MPO Data'!C:C,TAZ!C2562)</f>
        <v>292</v>
      </c>
      <c r="E2562">
        <f>SUMIFS(NHGIS!B:B,NHGIS!A:A,TAZ!C2562)</f>
        <v>311</v>
      </c>
      <c r="F2562">
        <f t="shared" si="78"/>
        <v>292</v>
      </c>
      <c r="G2562">
        <f t="shared" si="79"/>
        <v>149</v>
      </c>
      <c r="H2562">
        <f>ROUND(VLOOKUP($C2562,NHGIS!$A$2:$H$4300,COLUMN(NHGIS!C$1))*F2562,0)</f>
        <v>143</v>
      </c>
      <c r="I2562">
        <f>ROUND(VLOOKUP($C2562,NHGIS!$A$2:$H$4300,COLUMN(NHGIS!D$1))*$F2562,0)</f>
        <v>11</v>
      </c>
      <c r="J2562">
        <f>ROUND(VLOOKUP($C2562,NHGIS!$A$2:$H$4300,COLUMN(NHGIS!E$1))*$F2562,0)</f>
        <v>20</v>
      </c>
      <c r="K2562">
        <f>ROUND(VLOOKUP($C2562,NHGIS!$A$2:$H$4300,COLUMN(NHGIS!F$1))*$F2562,0)</f>
        <v>64</v>
      </c>
      <c r="L2562">
        <f>ROUND(VLOOKUP($C2562,NHGIS!$A$2:$H$4300,COLUMN(NHGIS!G$1))*$F2562,0)</f>
        <v>22</v>
      </c>
      <c r="M2562">
        <f>ROUND(VLOOKUP($C2562,NHGIS!$A$2:$H$4300,COLUMN(NHGIS!H$1))*$F2562,0)</f>
        <v>176</v>
      </c>
    </row>
    <row r="2563" spans="1:13" x14ac:dyDescent="0.2">
      <c r="A2563">
        <v>1</v>
      </c>
      <c r="B2563" t="s">
        <v>17</v>
      </c>
      <c r="C2563">
        <v>2567</v>
      </c>
      <c r="D2563">
        <f>SUMIFS('MPO Data'!D:D,'MPO Data'!C:C,TAZ!C2563)</f>
        <v>167</v>
      </c>
      <c r="E2563">
        <f>SUMIFS(NHGIS!B:B,NHGIS!A:A,TAZ!C2563)</f>
        <v>450</v>
      </c>
      <c r="F2563">
        <f t="shared" ref="F2563:F2626" si="80">D2563</f>
        <v>167</v>
      </c>
      <c r="G2563">
        <f t="shared" ref="G2563:G2626" si="81">F2563-H2563</f>
        <v>138</v>
      </c>
      <c r="H2563">
        <f>ROUND(VLOOKUP($C2563,NHGIS!$A$2:$H$4300,COLUMN(NHGIS!C$1))*F2563,0)</f>
        <v>29</v>
      </c>
      <c r="I2563">
        <f>ROUND(VLOOKUP($C2563,NHGIS!$A$2:$H$4300,COLUMN(NHGIS!D$1))*$F2563,0)</f>
        <v>35</v>
      </c>
      <c r="J2563">
        <f>ROUND(VLOOKUP($C2563,NHGIS!$A$2:$H$4300,COLUMN(NHGIS!E$1))*$F2563,0)</f>
        <v>33</v>
      </c>
      <c r="K2563">
        <f>ROUND(VLOOKUP($C2563,NHGIS!$A$2:$H$4300,COLUMN(NHGIS!F$1))*$F2563,0)</f>
        <v>26</v>
      </c>
      <c r="L2563">
        <f>ROUND(VLOOKUP($C2563,NHGIS!$A$2:$H$4300,COLUMN(NHGIS!G$1))*$F2563,0)</f>
        <v>31</v>
      </c>
      <c r="M2563">
        <f>ROUND(VLOOKUP($C2563,NHGIS!$A$2:$H$4300,COLUMN(NHGIS!H$1))*$F2563,0)</f>
        <v>42</v>
      </c>
    </row>
    <row r="2564" spans="1:13" x14ac:dyDescent="0.2">
      <c r="A2564">
        <v>1</v>
      </c>
      <c r="B2564" t="s">
        <v>17</v>
      </c>
      <c r="C2564">
        <v>2568</v>
      </c>
      <c r="D2564">
        <f>SUMIFS('MPO Data'!D:D,'MPO Data'!C:C,TAZ!C2564)</f>
        <v>216</v>
      </c>
      <c r="E2564">
        <f>SUMIFS(NHGIS!B:B,NHGIS!A:A,TAZ!C2564)</f>
        <v>412</v>
      </c>
      <c r="F2564">
        <f t="shared" si="80"/>
        <v>216</v>
      </c>
      <c r="G2564">
        <f t="shared" si="81"/>
        <v>171</v>
      </c>
      <c r="H2564">
        <f>ROUND(VLOOKUP($C2564,NHGIS!$A$2:$H$4300,COLUMN(NHGIS!C$1))*F2564,0)</f>
        <v>45</v>
      </c>
      <c r="I2564">
        <f>ROUND(VLOOKUP($C2564,NHGIS!$A$2:$H$4300,COLUMN(NHGIS!D$1))*$F2564,0)</f>
        <v>43</v>
      </c>
      <c r="J2564">
        <f>ROUND(VLOOKUP($C2564,NHGIS!$A$2:$H$4300,COLUMN(NHGIS!E$1))*$F2564,0)</f>
        <v>56</v>
      </c>
      <c r="K2564">
        <f>ROUND(VLOOKUP($C2564,NHGIS!$A$2:$H$4300,COLUMN(NHGIS!F$1))*$F2564,0)</f>
        <v>41</v>
      </c>
      <c r="L2564">
        <f>ROUND(VLOOKUP($C2564,NHGIS!$A$2:$H$4300,COLUMN(NHGIS!G$1))*$F2564,0)</f>
        <v>8</v>
      </c>
      <c r="M2564">
        <f>ROUND(VLOOKUP($C2564,NHGIS!$A$2:$H$4300,COLUMN(NHGIS!H$1))*$F2564,0)</f>
        <v>68</v>
      </c>
    </row>
    <row r="2565" spans="1:13" x14ac:dyDescent="0.2">
      <c r="A2565">
        <v>1</v>
      </c>
      <c r="B2565" t="s">
        <v>17</v>
      </c>
      <c r="C2565">
        <v>2569</v>
      </c>
      <c r="D2565">
        <f>SUMIFS('MPO Data'!D:D,'MPO Data'!C:C,TAZ!C2565)</f>
        <v>449</v>
      </c>
      <c r="E2565">
        <f>SUMIFS(NHGIS!B:B,NHGIS!A:A,TAZ!C2565)</f>
        <v>464</v>
      </c>
      <c r="F2565">
        <f t="shared" si="80"/>
        <v>449</v>
      </c>
      <c r="G2565">
        <f t="shared" si="81"/>
        <v>373</v>
      </c>
      <c r="H2565">
        <f>ROUND(VLOOKUP($C2565,NHGIS!$A$2:$H$4300,COLUMN(NHGIS!C$1))*F2565,0)</f>
        <v>76</v>
      </c>
      <c r="I2565">
        <f>ROUND(VLOOKUP($C2565,NHGIS!$A$2:$H$4300,COLUMN(NHGIS!D$1))*$F2565,0)</f>
        <v>71</v>
      </c>
      <c r="J2565">
        <f>ROUND(VLOOKUP($C2565,NHGIS!$A$2:$H$4300,COLUMN(NHGIS!E$1))*$F2565,0)</f>
        <v>46</v>
      </c>
      <c r="K2565">
        <f>ROUND(VLOOKUP($C2565,NHGIS!$A$2:$H$4300,COLUMN(NHGIS!F$1))*$F2565,0)</f>
        <v>66</v>
      </c>
      <c r="L2565">
        <f>ROUND(VLOOKUP($C2565,NHGIS!$A$2:$H$4300,COLUMN(NHGIS!G$1))*$F2565,0)</f>
        <v>61</v>
      </c>
      <c r="M2565">
        <f>ROUND(VLOOKUP($C2565,NHGIS!$A$2:$H$4300,COLUMN(NHGIS!H$1))*$F2565,0)</f>
        <v>205</v>
      </c>
    </row>
    <row r="2566" spans="1:13" x14ac:dyDescent="0.2">
      <c r="A2566">
        <v>1</v>
      </c>
      <c r="B2566" t="s">
        <v>17</v>
      </c>
      <c r="C2566">
        <v>2570</v>
      </c>
      <c r="D2566">
        <f>SUMIFS('MPO Data'!D:D,'MPO Data'!C:C,TAZ!C2566)</f>
        <v>671</v>
      </c>
      <c r="E2566">
        <f>SUMIFS(NHGIS!B:B,NHGIS!A:A,TAZ!C2566)</f>
        <v>727</v>
      </c>
      <c r="F2566">
        <f t="shared" si="80"/>
        <v>671</v>
      </c>
      <c r="G2566">
        <f t="shared" si="81"/>
        <v>451</v>
      </c>
      <c r="H2566">
        <f>ROUND(VLOOKUP($C2566,NHGIS!$A$2:$H$4300,COLUMN(NHGIS!C$1))*F2566,0)</f>
        <v>220</v>
      </c>
      <c r="I2566">
        <f>ROUND(VLOOKUP($C2566,NHGIS!$A$2:$H$4300,COLUMN(NHGIS!D$1))*$F2566,0)</f>
        <v>158</v>
      </c>
      <c r="J2566">
        <f>ROUND(VLOOKUP($C2566,NHGIS!$A$2:$H$4300,COLUMN(NHGIS!E$1))*$F2566,0)</f>
        <v>111</v>
      </c>
      <c r="K2566">
        <f>ROUND(VLOOKUP($C2566,NHGIS!$A$2:$H$4300,COLUMN(NHGIS!F$1))*$F2566,0)</f>
        <v>98</v>
      </c>
      <c r="L2566">
        <f>ROUND(VLOOKUP($C2566,NHGIS!$A$2:$H$4300,COLUMN(NHGIS!G$1))*$F2566,0)</f>
        <v>65</v>
      </c>
      <c r="M2566">
        <f>ROUND(VLOOKUP($C2566,NHGIS!$A$2:$H$4300,COLUMN(NHGIS!H$1))*$F2566,0)</f>
        <v>240</v>
      </c>
    </row>
    <row r="2567" spans="1:13" x14ac:dyDescent="0.2">
      <c r="A2567">
        <v>1</v>
      </c>
      <c r="B2567" t="s">
        <v>17</v>
      </c>
      <c r="C2567">
        <v>2571</v>
      </c>
      <c r="D2567">
        <f>SUMIFS('MPO Data'!D:D,'MPO Data'!C:C,TAZ!C2567)</f>
        <v>288</v>
      </c>
      <c r="E2567">
        <f>SUMIFS(NHGIS!B:B,NHGIS!A:A,TAZ!C2567)</f>
        <v>0</v>
      </c>
      <c r="F2567">
        <f t="shared" si="80"/>
        <v>288</v>
      </c>
      <c r="G2567">
        <f t="shared" si="81"/>
        <v>288</v>
      </c>
      <c r="H2567">
        <f>ROUND(VLOOKUP($C2567,NHGIS!$A$2:$H$4300,COLUMN(NHGIS!C$1))*F2567,0)</f>
        <v>0</v>
      </c>
      <c r="I2567">
        <f>ROUND(VLOOKUP($C2567,NHGIS!$A$2:$H$4300,COLUMN(NHGIS!D$1))*$F2567,0)</f>
        <v>0</v>
      </c>
      <c r="J2567">
        <f>ROUND(VLOOKUP($C2567,NHGIS!$A$2:$H$4300,COLUMN(NHGIS!E$1))*$F2567,0)</f>
        <v>0</v>
      </c>
      <c r="K2567">
        <f>ROUND(VLOOKUP($C2567,NHGIS!$A$2:$H$4300,COLUMN(NHGIS!F$1))*$F2567,0)</f>
        <v>0</v>
      </c>
      <c r="L2567">
        <f>ROUND(VLOOKUP($C2567,NHGIS!$A$2:$H$4300,COLUMN(NHGIS!G$1))*$F2567,0)</f>
        <v>0</v>
      </c>
      <c r="M2567">
        <f>ROUND(VLOOKUP($C2567,NHGIS!$A$2:$H$4300,COLUMN(NHGIS!H$1))*$F2567,0)</f>
        <v>0</v>
      </c>
    </row>
    <row r="2568" spans="1:13" x14ac:dyDescent="0.2">
      <c r="A2568">
        <v>1</v>
      </c>
      <c r="B2568" t="s">
        <v>17</v>
      </c>
      <c r="C2568">
        <v>2572</v>
      </c>
      <c r="D2568">
        <f>SUMIFS('MPO Data'!D:D,'MPO Data'!C:C,TAZ!C2568)</f>
        <v>501</v>
      </c>
      <c r="E2568">
        <f>SUMIFS(NHGIS!B:B,NHGIS!A:A,TAZ!C2568)</f>
        <v>728</v>
      </c>
      <c r="F2568">
        <f t="shared" si="80"/>
        <v>501</v>
      </c>
      <c r="G2568">
        <f t="shared" si="81"/>
        <v>465</v>
      </c>
      <c r="H2568">
        <f>ROUND(VLOOKUP($C2568,NHGIS!$A$2:$H$4300,COLUMN(NHGIS!C$1))*F2568,0)</f>
        <v>36</v>
      </c>
      <c r="I2568">
        <f>ROUND(VLOOKUP($C2568,NHGIS!$A$2:$H$4300,COLUMN(NHGIS!D$1))*$F2568,0)</f>
        <v>144</v>
      </c>
      <c r="J2568">
        <f>ROUND(VLOOKUP($C2568,NHGIS!$A$2:$H$4300,COLUMN(NHGIS!E$1))*$F2568,0)</f>
        <v>82</v>
      </c>
      <c r="K2568">
        <f>ROUND(VLOOKUP($C2568,NHGIS!$A$2:$H$4300,COLUMN(NHGIS!F$1))*$F2568,0)</f>
        <v>109</v>
      </c>
      <c r="L2568">
        <f>ROUND(VLOOKUP($C2568,NHGIS!$A$2:$H$4300,COLUMN(NHGIS!G$1))*$F2568,0)</f>
        <v>47</v>
      </c>
      <c r="M2568">
        <f>ROUND(VLOOKUP($C2568,NHGIS!$A$2:$H$4300,COLUMN(NHGIS!H$1))*$F2568,0)</f>
        <v>120</v>
      </c>
    </row>
    <row r="2569" spans="1:13" x14ac:dyDescent="0.2">
      <c r="A2569">
        <v>1</v>
      </c>
      <c r="B2569" t="s">
        <v>17</v>
      </c>
      <c r="C2569">
        <v>2573</v>
      </c>
      <c r="D2569">
        <f>SUMIFS('MPO Data'!D:D,'MPO Data'!C:C,TAZ!C2569)</f>
        <v>571</v>
      </c>
      <c r="E2569">
        <f>SUMIFS(NHGIS!B:B,NHGIS!A:A,TAZ!C2569)</f>
        <v>515</v>
      </c>
      <c r="F2569">
        <f t="shared" si="80"/>
        <v>571</v>
      </c>
      <c r="G2569">
        <f t="shared" si="81"/>
        <v>424</v>
      </c>
      <c r="H2569">
        <f>ROUND(VLOOKUP($C2569,NHGIS!$A$2:$H$4300,COLUMN(NHGIS!C$1))*F2569,0)</f>
        <v>147</v>
      </c>
      <c r="I2569">
        <f>ROUND(VLOOKUP($C2569,NHGIS!$A$2:$H$4300,COLUMN(NHGIS!D$1))*$F2569,0)</f>
        <v>88</v>
      </c>
      <c r="J2569">
        <f>ROUND(VLOOKUP($C2569,NHGIS!$A$2:$H$4300,COLUMN(NHGIS!E$1))*$F2569,0)</f>
        <v>49</v>
      </c>
      <c r="K2569">
        <f>ROUND(VLOOKUP($C2569,NHGIS!$A$2:$H$4300,COLUMN(NHGIS!F$1))*$F2569,0)</f>
        <v>55</v>
      </c>
      <c r="L2569">
        <f>ROUND(VLOOKUP($C2569,NHGIS!$A$2:$H$4300,COLUMN(NHGIS!G$1))*$F2569,0)</f>
        <v>68</v>
      </c>
      <c r="M2569">
        <f>ROUND(VLOOKUP($C2569,NHGIS!$A$2:$H$4300,COLUMN(NHGIS!H$1))*$F2569,0)</f>
        <v>312</v>
      </c>
    </row>
    <row r="2570" spans="1:13" x14ac:dyDescent="0.2">
      <c r="A2570">
        <v>1</v>
      </c>
      <c r="B2570" t="s">
        <v>17</v>
      </c>
      <c r="C2570">
        <v>2574</v>
      </c>
      <c r="D2570">
        <f>SUMIFS('MPO Data'!D:D,'MPO Data'!C:C,TAZ!C2570)</f>
        <v>169</v>
      </c>
      <c r="E2570">
        <f>SUMIFS(NHGIS!B:B,NHGIS!A:A,TAZ!C2570)</f>
        <v>228</v>
      </c>
      <c r="F2570">
        <f t="shared" si="80"/>
        <v>169</v>
      </c>
      <c r="G2570">
        <f t="shared" si="81"/>
        <v>169</v>
      </c>
      <c r="H2570">
        <f>ROUND(VLOOKUP($C2570,NHGIS!$A$2:$H$4300,COLUMN(NHGIS!C$1))*F2570,0)</f>
        <v>0</v>
      </c>
      <c r="I2570">
        <f>ROUND(VLOOKUP($C2570,NHGIS!$A$2:$H$4300,COLUMN(NHGIS!D$1))*$F2570,0)</f>
        <v>125</v>
      </c>
      <c r="J2570">
        <f>ROUND(VLOOKUP($C2570,NHGIS!$A$2:$H$4300,COLUMN(NHGIS!E$1))*$F2570,0)</f>
        <v>36</v>
      </c>
      <c r="K2570">
        <f>ROUND(VLOOKUP($C2570,NHGIS!$A$2:$H$4300,COLUMN(NHGIS!F$1))*$F2570,0)</f>
        <v>8</v>
      </c>
      <c r="L2570">
        <f>ROUND(VLOOKUP($C2570,NHGIS!$A$2:$H$4300,COLUMN(NHGIS!G$1))*$F2570,0)</f>
        <v>0</v>
      </c>
      <c r="M2570">
        <f>ROUND(VLOOKUP($C2570,NHGIS!$A$2:$H$4300,COLUMN(NHGIS!H$1))*$F2570,0)</f>
        <v>0</v>
      </c>
    </row>
    <row r="2571" spans="1:13" x14ac:dyDescent="0.2">
      <c r="A2571">
        <v>1</v>
      </c>
      <c r="B2571" t="s">
        <v>17</v>
      </c>
      <c r="C2571">
        <v>2575</v>
      </c>
      <c r="D2571">
        <f>SUMIFS('MPO Data'!D:D,'MPO Data'!C:C,TAZ!C2571)</f>
        <v>252</v>
      </c>
      <c r="E2571">
        <f>SUMIFS(NHGIS!B:B,NHGIS!A:A,TAZ!C2571)</f>
        <v>242</v>
      </c>
      <c r="F2571">
        <f t="shared" si="80"/>
        <v>252</v>
      </c>
      <c r="G2571">
        <f t="shared" si="81"/>
        <v>148</v>
      </c>
      <c r="H2571">
        <f>ROUND(VLOOKUP($C2571,NHGIS!$A$2:$H$4300,COLUMN(NHGIS!C$1))*F2571,0)</f>
        <v>104</v>
      </c>
      <c r="I2571">
        <f>ROUND(VLOOKUP($C2571,NHGIS!$A$2:$H$4300,COLUMN(NHGIS!D$1))*$F2571,0)</f>
        <v>16</v>
      </c>
      <c r="J2571">
        <f>ROUND(VLOOKUP($C2571,NHGIS!$A$2:$H$4300,COLUMN(NHGIS!E$1))*$F2571,0)</f>
        <v>29</v>
      </c>
      <c r="K2571">
        <f>ROUND(VLOOKUP($C2571,NHGIS!$A$2:$H$4300,COLUMN(NHGIS!F$1))*$F2571,0)</f>
        <v>15</v>
      </c>
      <c r="L2571">
        <f>ROUND(VLOOKUP($C2571,NHGIS!$A$2:$H$4300,COLUMN(NHGIS!G$1))*$F2571,0)</f>
        <v>21</v>
      </c>
      <c r="M2571">
        <f>ROUND(VLOOKUP($C2571,NHGIS!$A$2:$H$4300,COLUMN(NHGIS!H$1))*$F2571,0)</f>
        <v>172</v>
      </c>
    </row>
    <row r="2572" spans="1:13" x14ac:dyDescent="0.2">
      <c r="A2572">
        <v>1</v>
      </c>
      <c r="B2572" t="s">
        <v>17</v>
      </c>
      <c r="C2572">
        <v>2576</v>
      </c>
      <c r="D2572">
        <f>SUMIFS('MPO Data'!D:D,'MPO Data'!C:C,TAZ!C2572)</f>
        <v>885</v>
      </c>
      <c r="E2572">
        <f>SUMIFS(NHGIS!B:B,NHGIS!A:A,TAZ!C2572)</f>
        <v>910</v>
      </c>
      <c r="F2572">
        <f t="shared" si="80"/>
        <v>885</v>
      </c>
      <c r="G2572">
        <f t="shared" si="81"/>
        <v>873</v>
      </c>
      <c r="H2572">
        <f>ROUND(VLOOKUP($C2572,NHGIS!$A$2:$H$4300,COLUMN(NHGIS!C$1))*F2572,0)</f>
        <v>12</v>
      </c>
      <c r="I2572">
        <f>ROUND(VLOOKUP($C2572,NHGIS!$A$2:$H$4300,COLUMN(NHGIS!D$1))*$F2572,0)</f>
        <v>443</v>
      </c>
      <c r="J2572">
        <f>ROUND(VLOOKUP($C2572,NHGIS!$A$2:$H$4300,COLUMN(NHGIS!E$1))*$F2572,0)</f>
        <v>137</v>
      </c>
      <c r="K2572">
        <f>ROUND(VLOOKUP($C2572,NHGIS!$A$2:$H$4300,COLUMN(NHGIS!F$1))*$F2572,0)</f>
        <v>109</v>
      </c>
      <c r="L2572">
        <f>ROUND(VLOOKUP($C2572,NHGIS!$A$2:$H$4300,COLUMN(NHGIS!G$1))*$F2572,0)</f>
        <v>53</v>
      </c>
      <c r="M2572">
        <f>ROUND(VLOOKUP($C2572,NHGIS!$A$2:$H$4300,COLUMN(NHGIS!H$1))*$F2572,0)</f>
        <v>144</v>
      </c>
    </row>
    <row r="2573" spans="1:13" x14ac:dyDescent="0.2">
      <c r="A2573">
        <v>1</v>
      </c>
      <c r="B2573" t="s">
        <v>17</v>
      </c>
      <c r="C2573">
        <v>2577</v>
      </c>
      <c r="D2573">
        <f>SUMIFS('MPO Data'!D:D,'MPO Data'!C:C,TAZ!C2573)</f>
        <v>765</v>
      </c>
      <c r="E2573">
        <f>SUMIFS(NHGIS!B:B,NHGIS!A:A,TAZ!C2573)</f>
        <v>650</v>
      </c>
      <c r="F2573">
        <f t="shared" si="80"/>
        <v>765</v>
      </c>
      <c r="G2573">
        <f t="shared" si="81"/>
        <v>712</v>
      </c>
      <c r="H2573">
        <f>ROUND(VLOOKUP($C2573,NHGIS!$A$2:$H$4300,COLUMN(NHGIS!C$1))*F2573,0)</f>
        <v>53</v>
      </c>
      <c r="I2573">
        <f>ROUND(VLOOKUP($C2573,NHGIS!$A$2:$H$4300,COLUMN(NHGIS!D$1))*$F2573,0)</f>
        <v>247</v>
      </c>
      <c r="J2573">
        <f>ROUND(VLOOKUP($C2573,NHGIS!$A$2:$H$4300,COLUMN(NHGIS!E$1))*$F2573,0)</f>
        <v>180</v>
      </c>
      <c r="K2573">
        <f>ROUND(VLOOKUP($C2573,NHGIS!$A$2:$H$4300,COLUMN(NHGIS!F$1))*$F2573,0)</f>
        <v>128</v>
      </c>
      <c r="L2573">
        <f>ROUND(VLOOKUP($C2573,NHGIS!$A$2:$H$4300,COLUMN(NHGIS!G$1))*$F2573,0)</f>
        <v>75</v>
      </c>
      <c r="M2573">
        <f>ROUND(VLOOKUP($C2573,NHGIS!$A$2:$H$4300,COLUMN(NHGIS!H$1))*$F2573,0)</f>
        <v>134</v>
      </c>
    </row>
    <row r="2574" spans="1:13" x14ac:dyDescent="0.2">
      <c r="A2574">
        <v>1</v>
      </c>
      <c r="B2574" t="s">
        <v>17</v>
      </c>
      <c r="C2574">
        <v>2578</v>
      </c>
      <c r="D2574">
        <f>SUMIFS('MPO Data'!D:D,'MPO Data'!C:C,TAZ!C2574)</f>
        <v>489</v>
      </c>
      <c r="E2574">
        <f>SUMIFS(NHGIS!B:B,NHGIS!A:A,TAZ!C2574)</f>
        <v>540</v>
      </c>
      <c r="F2574">
        <f t="shared" si="80"/>
        <v>489</v>
      </c>
      <c r="G2574">
        <f t="shared" si="81"/>
        <v>424</v>
      </c>
      <c r="H2574">
        <f>ROUND(VLOOKUP($C2574,NHGIS!$A$2:$H$4300,COLUMN(NHGIS!C$1))*F2574,0)</f>
        <v>65</v>
      </c>
      <c r="I2574">
        <f>ROUND(VLOOKUP($C2574,NHGIS!$A$2:$H$4300,COLUMN(NHGIS!D$1))*$F2574,0)</f>
        <v>100</v>
      </c>
      <c r="J2574">
        <f>ROUND(VLOOKUP($C2574,NHGIS!$A$2:$H$4300,COLUMN(NHGIS!E$1))*$F2574,0)</f>
        <v>50</v>
      </c>
      <c r="K2574">
        <f>ROUND(VLOOKUP($C2574,NHGIS!$A$2:$H$4300,COLUMN(NHGIS!F$1))*$F2574,0)</f>
        <v>37</v>
      </c>
      <c r="L2574">
        <f>ROUND(VLOOKUP($C2574,NHGIS!$A$2:$H$4300,COLUMN(NHGIS!G$1))*$F2574,0)</f>
        <v>30</v>
      </c>
      <c r="M2574">
        <f>ROUND(VLOOKUP($C2574,NHGIS!$A$2:$H$4300,COLUMN(NHGIS!H$1))*$F2574,0)</f>
        <v>273</v>
      </c>
    </row>
    <row r="2575" spans="1:13" x14ac:dyDescent="0.2">
      <c r="A2575">
        <v>1</v>
      </c>
      <c r="B2575" t="s">
        <v>17</v>
      </c>
      <c r="C2575">
        <v>2579</v>
      </c>
      <c r="D2575">
        <f>SUMIFS('MPO Data'!D:D,'MPO Data'!C:C,TAZ!C2575)</f>
        <v>271</v>
      </c>
      <c r="E2575">
        <f>SUMIFS(NHGIS!B:B,NHGIS!A:A,TAZ!C2575)</f>
        <v>572</v>
      </c>
      <c r="F2575">
        <f t="shared" si="80"/>
        <v>271</v>
      </c>
      <c r="G2575">
        <f t="shared" si="81"/>
        <v>262</v>
      </c>
      <c r="H2575">
        <f>ROUND(VLOOKUP($C2575,NHGIS!$A$2:$H$4300,COLUMN(NHGIS!C$1))*F2575,0)</f>
        <v>9</v>
      </c>
      <c r="I2575">
        <f>ROUND(VLOOKUP($C2575,NHGIS!$A$2:$H$4300,COLUMN(NHGIS!D$1))*$F2575,0)</f>
        <v>104</v>
      </c>
      <c r="J2575">
        <f>ROUND(VLOOKUP($C2575,NHGIS!$A$2:$H$4300,COLUMN(NHGIS!E$1))*$F2575,0)</f>
        <v>60</v>
      </c>
      <c r="K2575">
        <f>ROUND(VLOOKUP($C2575,NHGIS!$A$2:$H$4300,COLUMN(NHGIS!F$1))*$F2575,0)</f>
        <v>38</v>
      </c>
      <c r="L2575">
        <f>ROUND(VLOOKUP($C2575,NHGIS!$A$2:$H$4300,COLUMN(NHGIS!G$1))*$F2575,0)</f>
        <v>13</v>
      </c>
      <c r="M2575">
        <f>ROUND(VLOOKUP($C2575,NHGIS!$A$2:$H$4300,COLUMN(NHGIS!H$1))*$F2575,0)</f>
        <v>56</v>
      </c>
    </row>
    <row r="2576" spans="1:13" x14ac:dyDescent="0.2">
      <c r="A2576">
        <v>1</v>
      </c>
      <c r="B2576" t="s">
        <v>17</v>
      </c>
      <c r="C2576">
        <v>2580</v>
      </c>
      <c r="D2576">
        <f>SUMIFS('MPO Data'!D:D,'MPO Data'!C:C,TAZ!C2576)</f>
        <v>522</v>
      </c>
      <c r="E2576">
        <f>SUMIFS(NHGIS!B:B,NHGIS!A:A,TAZ!C2576)</f>
        <v>496</v>
      </c>
      <c r="F2576">
        <f t="shared" si="80"/>
        <v>522</v>
      </c>
      <c r="G2576">
        <f t="shared" si="81"/>
        <v>388</v>
      </c>
      <c r="H2576">
        <f>ROUND(VLOOKUP($C2576,NHGIS!$A$2:$H$4300,COLUMN(NHGIS!C$1))*F2576,0)</f>
        <v>134</v>
      </c>
      <c r="I2576">
        <f>ROUND(VLOOKUP($C2576,NHGIS!$A$2:$H$4300,COLUMN(NHGIS!D$1))*$F2576,0)</f>
        <v>133</v>
      </c>
      <c r="J2576">
        <f>ROUND(VLOOKUP($C2576,NHGIS!$A$2:$H$4300,COLUMN(NHGIS!E$1))*$F2576,0)</f>
        <v>89</v>
      </c>
      <c r="K2576">
        <f>ROUND(VLOOKUP($C2576,NHGIS!$A$2:$H$4300,COLUMN(NHGIS!F$1))*$F2576,0)</f>
        <v>85</v>
      </c>
      <c r="L2576">
        <f>ROUND(VLOOKUP($C2576,NHGIS!$A$2:$H$4300,COLUMN(NHGIS!G$1))*$F2576,0)</f>
        <v>25</v>
      </c>
      <c r="M2576">
        <f>ROUND(VLOOKUP($C2576,NHGIS!$A$2:$H$4300,COLUMN(NHGIS!H$1))*$F2576,0)</f>
        <v>189</v>
      </c>
    </row>
    <row r="2577" spans="1:13" x14ac:dyDescent="0.2">
      <c r="A2577">
        <v>1</v>
      </c>
      <c r="B2577" t="s">
        <v>17</v>
      </c>
      <c r="C2577">
        <v>2581</v>
      </c>
      <c r="D2577">
        <f>SUMIFS('MPO Data'!D:D,'MPO Data'!C:C,TAZ!C2577)</f>
        <v>385</v>
      </c>
      <c r="E2577">
        <f>SUMIFS(NHGIS!B:B,NHGIS!A:A,TAZ!C2577)</f>
        <v>391</v>
      </c>
      <c r="F2577">
        <f t="shared" si="80"/>
        <v>385</v>
      </c>
      <c r="G2577">
        <f t="shared" si="81"/>
        <v>298</v>
      </c>
      <c r="H2577">
        <f>ROUND(VLOOKUP($C2577,NHGIS!$A$2:$H$4300,COLUMN(NHGIS!C$1))*F2577,0)</f>
        <v>87</v>
      </c>
      <c r="I2577">
        <f>ROUND(VLOOKUP($C2577,NHGIS!$A$2:$H$4300,COLUMN(NHGIS!D$1))*$F2577,0)</f>
        <v>129</v>
      </c>
      <c r="J2577">
        <f>ROUND(VLOOKUP($C2577,NHGIS!$A$2:$H$4300,COLUMN(NHGIS!E$1))*$F2577,0)</f>
        <v>56</v>
      </c>
      <c r="K2577">
        <f>ROUND(VLOOKUP($C2577,NHGIS!$A$2:$H$4300,COLUMN(NHGIS!F$1))*$F2577,0)</f>
        <v>32</v>
      </c>
      <c r="L2577">
        <f>ROUND(VLOOKUP($C2577,NHGIS!$A$2:$H$4300,COLUMN(NHGIS!G$1))*$F2577,0)</f>
        <v>42</v>
      </c>
      <c r="M2577">
        <f>ROUND(VLOOKUP($C2577,NHGIS!$A$2:$H$4300,COLUMN(NHGIS!H$1))*$F2577,0)</f>
        <v>126</v>
      </c>
    </row>
    <row r="2578" spans="1:13" x14ac:dyDescent="0.2">
      <c r="A2578">
        <v>1</v>
      </c>
      <c r="B2578" t="s">
        <v>17</v>
      </c>
      <c r="C2578">
        <v>2582</v>
      </c>
      <c r="D2578">
        <f>SUMIFS('MPO Data'!D:D,'MPO Data'!C:C,TAZ!C2578)</f>
        <v>825</v>
      </c>
      <c r="E2578">
        <f>SUMIFS(NHGIS!B:B,NHGIS!A:A,TAZ!C2578)</f>
        <v>720</v>
      </c>
      <c r="F2578">
        <f t="shared" si="80"/>
        <v>825</v>
      </c>
      <c r="G2578">
        <f t="shared" si="81"/>
        <v>506</v>
      </c>
      <c r="H2578">
        <f>ROUND(VLOOKUP($C2578,NHGIS!$A$2:$H$4300,COLUMN(NHGIS!C$1))*F2578,0)</f>
        <v>319</v>
      </c>
      <c r="I2578">
        <f>ROUND(VLOOKUP($C2578,NHGIS!$A$2:$H$4300,COLUMN(NHGIS!D$1))*$F2578,0)</f>
        <v>87</v>
      </c>
      <c r="J2578">
        <f>ROUND(VLOOKUP($C2578,NHGIS!$A$2:$H$4300,COLUMN(NHGIS!E$1))*$F2578,0)</f>
        <v>226</v>
      </c>
      <c r="K2578">
        <f>ROUND(VLOOKUP($C2578,NHGIS!$A$2:$H$4300,COLUMN(NHGIS!F$1))*$F2578,0)</f>
        <v>76</v>
      </c>
      <c r="L2578">
        <f>ROUND(VLOOKUP($C2578,NHGIS!$A$2:$H$4300,COLUMN(NHGIS!G$1))*$F2578,0)</f>
        <v>131</v>
      </c>
      <c r="M2578">
        <f>ROUND(VLOOKUP($C2578,NHGIS!$A$2:$H$4300,COLUMN(NHGIS!H$1))*$F2578,0)</f>
        <v>306</v>
      </c>
    </row>
    <row r="2579" spans="1:13" x14ac:dyDescent="0.2">
      <c r="A2579">
        <v>1</v>
      </c>
      <c r="B2579" t="s">
        <v>17</v>
      </c>
      <c r="C2579">
        <v>2583</v>
      </c>
      <c r="D2579">
        <f>SUMIFS('MPO Data'!D:D,'MPO Data'!C:C,TAZ!C2579)</f>
        <v>310</v>
      </c>
      <c r="E2579">
        <f>SUMIFS(NHGIS!B:B,NHGIS!A:A,TAZ!C2579)</f>
        <v>357</v>
      </c>
      <c r="F2579">
        <f t="shared" si="80"/>
        <v>310</v>
      </c>
      <c r="G2579">
        <f t="shared" si="81"/>
        <v>258</v>
      </c>
      <c r="H2579">
        <f>ROUND(VLOOKUP($C2579,NHGIS!$A$2:$H$4300,COLUMN(NHGIS!C$1))*F2579,0)</f>
        <v>52</v>
      </c>
      <c r="I2579">
        <f>ROUND(VLOOKUP($C2579,NHGIS!$A$2:$H$4300,COLUMN(NHGIS!D$1))*$F2579,0)</f>
        <v>27</v>
      </c>
      <c r="J2579">
        <f>ROUND(VLOOKUP($C2579,NHGIS!$A$2:$H$4300,COLUMN(NHGIS!E$1))*$F2579,0)</f>
        <v>29</v>
      </c>
      <c r="K2579">
        <f>ROUND(VLOOKUP($C2579,NHGIS!$A$2:$H$4300,COLUMN(NHGIS!F$1))*$F2579,0)</f>
        <v>46</v>
      </c>
      <c r="L2579">
        <f>ROUND(VLOOKUP($C2579,NHGIS!$A$2:$H$4300,COLUMN(NHGIS!G$1))*$F2579,0)</f>
        <v>17</v>
      </c>
      <c r="M2579">
        <f>ROUND(VLOOKUP($C2579,NHGIS!$A$2:$H$4300,COLUMN(NHGIS!H$1))*$F2579,0)</f>
        <v>191</v>
      </c>
    </row>
    <row r="2580" spans="1:13" x14ac:dyDescent="0.2">
      <c r="A2580">
        <v>1</v>
      </c>
      <c r="B2580" t="s">
        <v>17</v>
      </c>
      <c r="C2580">
        <v>2584</v>
      </c>
      <c r="D2580">
        <f>SUMIFS('MPO Data'!D:D,'MPO Data'!C:C,TAZ!C2580)</f>
        <v>510</v>
      </c>
      <c r="E2580">
        <f>SUMIFS(NHGIS!B:B,NHGIS!A:A,TAZ!C2580)</f>
        <v>415</v>
      </c>
      <c r="F2580">
        <f t="shared" si="80"/>
        <v>510</v>
      </c>
      <c r="G2580">
        <f t="shared" si="81"/>
        <v>386</v>
      </c>
      <c r="H2580">
        <f>ROUND(VLOOKUP($C2580,NHGIS!$A$2:$H$4300,COLUMN(NHGIS!C$1))*F2580,0)</f>
        <v>124</v>
      </c>
      <c r="I2580">
        <f>ROUND(VLOOKUP($C2580,NHGIS!$A$2:$H$4300,COLUMN(NHGIS!D$1))*$F2580,0)</f>
        <v>12</v>
      </c>
      <c r="J2580">
        <f>ROUND(VLOOKUP($C2580,NHGIS!$A$2:$H$4300,COLUMN(NHGIS!E$1))*$F2580,0)</f>
        <v>32</v>
      </c>
      <c r="K2580">
        <f>ROUND(VLOOKUP($C2580,NHGIS!$A$2:$H$4300,COLUMN(NHGIS!F$1))*$F2580,0)</f>
        <v>37</v>
      </c>
      <c r="L2580">
        <f>ROUND(VLOOKUP($C2580,NHGIS!$A$2:$H$4300,COLUMN(NHGIS!G$1))*$F2580,0)</f>
        <v>44</v>
      </c>
      <c r="M2580">
        <f>ROUND(VLOOKUP($C2580,NHGIS!$A$2:$H$4300,COLUMN(NHGIS!H$1))*$F2580,0)</f>
        <v>385</v>
      </c>
    </row>
    <row r="2581" spans="1:13" x14ac:dyDescent="0.2">
      <c r="A2581">
        <v>1</v>
      </c>
      <c r="B2581" t="s">
        <v>17</v>
      </c>
      <c r="C2581">
        <v>2585</v>
      </c>
      <c r="D2581">
        <f>SUMIFS('MPO Data'!D:D,'MPO Data'!C:C,TAZ!C2581)</f>
        <v>366</v>
      </c>
      <c r="E2581">
        <f>SUMIFS(NHGIS!B:B,NHGIS!A:A,TAZ!C2581)</f>
        <v>378</v>
      </c>
      <c r="F2581">
        <f t="shared" si="80"/>
        <v>366</v>
      </c>
      <c r="G2581">
        <f t="shared" si="81"/>
        <v>178</v>
      </c>
      <c r="H2581">
        <f>ROUND(VLOOKUP($C2581,NHGIS!$A$2:$H$4300,COLUMN(NHGIS!C$1))*F2581,0)</f>
        <v>188</v>
      </c>
      <c r="I2581">
        <f>ROUND(VLOOKUP($C2581,NHGIS!$A$2:$H$4300,COLUMN(NHGIS!D$1))*$F2581,0)</f>
        <v>13</v>
      </c>
      <c r="J2581">
        <f>ROUND(VLOOKUP($C2581,NHGIS!$A$2:$H$4300,COLUMN(NHGIS!E$1))*$F2581,0)</f>
        <v>46</v>
      </c>
      <c r="K2581">
        <f>ROUND(VLOOKUP($C2581,NHGIS!$A$2:$H$4300,COLUMN(NHGIS!F$1))*$F2581,0)</f>
        <v>78</v>
      </c>
      <c r="L2581">
        <f>ROUND(VLOOKUP($C2581,NHGIS!$A$2:$H$4300,COLUMN(NHGIS!G$1))*$F2581,0)</f>
        <v>19</v>
      </c>
      <c r="M2581">
        <f>ROUND(VLOOKUP($C2581,NHGIS!$A$2:$H$4300,COLUMN(NHGIS!H$1))*$F2581,0)</f>
        <v>209</v>
      </c>
    </row>
    <row r="2582" spans="1:13" x14ac:dyDescent="0.2">
      <c r="A2582">
        <v>1</v>
      </c>
      <c r="B2582" t="s">
        <v>17</v>
      </c>
      <c r="C2582">
        <v>2586</v>
      </c>
      <c r="D2582">
        <f>SUMIFS('MPO Data'!D:D,'MPO Data'!C:C,TAZ!C2582)</f>
        <v>449</v>
      </c>
      <c r="E2582">
        <f>SUMIFS(NHGIS!B:B,NHGIS!A:A,TAZ!C2582)</f>
        <v>372</v>
      </c>
      <c r="F2582">
        <f t="shared" si="80"/>
        <v>449</v>
      </c>
      <c r="G2582">
        <f t="shared" si="81"/>
        <v>284</v>
      </c>
      <c r="H2582">
        <f>ROUND(VLOOKUP($C2582,NHGIS!$A$2:$H$4300,COLUMN(NHGIS!C$1))*F2582,0)</f>
        <v>165</v>
      </c>
      <c r="I2582">
        <f>ROUND(VLOOKUP($C2582,NHGIS!$A$2:$H$4300,COLUMN(NHGIS!D$1))*$F2582,0)</f>
        <v>13</v>
      </c>
      <c r="J2582">
        <f>ROUND(VLOOKUP($C2582,NHGIS!$A$2:$H$4300,COLUMN(NHGIS!E$1))*$F2582,0)</f>
        <v>29</v>
      </c>
      <c r="K2582">
        <f>ROUND(VLOOKUP($C2582,NHGIS!$A$2:$H$4300,COLUMN(NHGIS!F$1))*$F2582,0)</f>
        <v>25</v>
      </c>
      <c r="L2582">
        <f>ROUND(VLOOKUP($C2582,NHGIS!$A$2:$H$4300,COLUMN(NHGIS!G$1))*$F2582,0)</f>
        <v>89</v>
      </c>
      <c r="M2582">
        <f>ROUND(VLOOKUP($C2582,NHGIS!$A$2:$H$4300,COLUMN(NHGIS!H$1))*$F2582,0)</f>
        <v>292</v>
      </c>
    </row>
    <row r="2583" spans="1:13" x14ac:dyDescent="0.2">
      <c r="A2583">
        <v>1</v>
      </c>
      <c r="B2583" t="s">
        <v>17</v>
      </c>
      <c r="C2583">
        <v>2587</v>
      </c>
      <c r="D2583">
        <f>SUMIFS('MPO Data'!D:D,'MPO Data'!C:C,TAZ!C2583)</f>
        <v>746</v>
      </c>
      <c r="E2583">
        <f>SUMIFS(NHGIS!B:B,NHGIS!A:A,TAZ!C2583)</f>
        <v>811</v>
      </c>
      <c r="F2583">
        <f t="shared" si="80"/>
        <v>746</v>
      </c>
      <c r="G2583">
        <f t="shared" si="81"/>
        <v>561</v>
      </c>
      <c r="H2583">
        <f>ROUND(VLOOKUP($C2583,NHGIS!$A$2:$H$4300,COLUMN(NHGIS!C$1))*F2583,0)</f>
        <v>185</v>
      </c>
      <c r="I2583">
        <f>ROUND(VLOOKUP($C2583,NHGIS!$A$2:$H$4300,COLUMN(NHGIS!D$1))*$F2583,0)</f>
        <v>87</v>
      </c>
      <c r="J2583">
        <f>ROUND(VLOOKUP($C2583,NHGIS!$A$2:$H$4300,COLUMN(NHGIS!E$1))*$F2583,0)</f>
        <v>167</v>
      </c>
      <c r="K2583">
        <f>ROUND(VLOOKUP($C2583,NHGIS!$A$2:$H$4300,COLUMN(NHGIS!F$1))*$F2583,0)</f>
        <v>148</v>
      </c>
      <c r="L2583">
        <f>ROUND(VLOOKUP($C2583,NHGIS!$A$2:$H$4300,COLUMN(NHGIS!G$1))*$F2583,0)</f>
        <v>157</v>
      </c>
      <c r="M2583">
        <f>ROUND(VLOOKUP($C2583,NHGIS!$A$2:$H$4300,COLUMN(NHGIS!H$1))*$F2583,0)</f>
        <v>186</v>
      </c>
    </row>
    <row r="2584" spans="1:13" x14ac:dyDescent="0.2">
      <c r="A2584">
        <v>1</v>
      </c>
      <c r="B2584" t="s">
        <v>17</v>
      </c>
      <c r="C2584">
        <v>2588</v>
      </c>
      <c r="D2584">
        <f>SUMIFS('MPO Data'!D:D,'MPO Data'!C:C,TAZ!C2584)</f>
        <v>10</v>
      </c>
      <c r="E2584">
        <f>SUMIFS(NHGIS!B:B,NHGIS!A:A,TAZ!C2584)</f>
        <v>132.4</v>
      </c>
      <c r="F2584">
        <f t="shared" si="80"/>
        <v>10</v>
      </c>
      <c r="G2584">
        <f t="shared" si="81"/>
        <v>7</v>
      </c>
      <c r="H2584">
        <f>ROUND(VLOOKUP($C2584,NHGIS!$A$2:$H$4300,COLUMN(NHGIS!C$1))*F2584,0)</f>
        <v>3</v>
      </c>
      <c r="I2584">
        <f>ROUND(VLOOKUP($C2584,NHGIS!$A$2:$H$4300,COLUMN(NHGIS!D$1))*$F2584,0)</f>
        <v>2</v>
      </c>
      <c r="J2584">
        <f>ROUND(VLOOKUP($C2584,NHGIS!$A$2:$H$4300,COLUMN(NHGIS!E$1))*$F2584,0)</f>
        <v>2</v>
      </c>
      <c r="K2584">
        <f>ROUND(VLOOKUP($C2584,NHGIS!$A$2:$H$4300,COLUMN(NHGIS!F$1))*$F2584,0)</f>
        <v>1</v>
      </c>
      <c r="L2584">
        <f>ROUND(VLOOKUP($C2584,NHGIS!$A$2:$H$4300,COLUMN(NHGIS!G$1))*$F2584,0)</f>
        <v>2</v>
      </c>
      <c r="M2584">
        <f>ROUND(VLOOKUP($C2584,NHGIS!$A$2:$H$4300,COLUMN(NHGIS!H$1))*$F2584,0)</f>
        <v>4</v>
      </c>
    </row>
    <row r="2585" spans="1:13" x14ac:dyDescent="0.2">
      <c r="A2585">
        <v>1</v>
      </c>
      <c r="B2585" t="s">
        <v>17</v>
      </c>
      <c r="C2585">
        <v>2589</v>
      </c>
      <c r="D2585">
        <f>SUMIFS('MPO Data'!D:D,'MPO Data'!C:C,TAZ!C2585)</f>
        <v>495</v>
      </c>
      <c r="E2585">
        <f>SUMIFS(NHGIS!B:B,NHGIS!A:A,TAZ!C2585)</f>
        <v>627</v>
      </c>
      <c r="F2585">
        <f t="shared" si="80"/>
        <v>495</v>
      </c>
      <c r="G2585">
        <f t="shared" si="81"/>
        <v>394</v>
      </c>
      <c r="H2585">
        <f>ROUND(VLOOKUP($C2585,NHGIS!$A$2:$H$4300,COLUMN(NHGIS!C$1))*F2585,0)</f>
        <v>101</v>
      </c>
      <c r="I2585">
        <f>ROUND(VLOOKUP($C2585,NHGIS!$A$2:$H$4300,COLUMN(NHGIS!D$1))*$F2585,0)</f>
        <v>28</v>
      </c>
      <c r="J2585">
        <f>ROUND(VLOOKUP($C2585,NHGIS!$A$2:$H$4300,COLUMN(NHGIS!E$1))*$F2585,0)</f>
        <v>43</v>
      </c>
      <c r="K2585">
        <f>ROUND(VLOOKUP($C2585,NHGIS!$A$2:$H$4300,COLUMN(NHGIS!F$1))*$F2585,0)</f>
        <v>28</v>
      </c>
      <c r="L2585">
        <f>ROUND(VLOOKUP($C2585,NHGIS!$A$2:$H$4300,COLUMN(NHGIS!G$1))*$F2585,0)</f>
        <v>37</v>
      </c>
      <c r="M2585">
        <f>ROUND(VLOOKUP($C2585,NHGIS!$A$2:$H$4300,COLUMN(NHGIS!H$1))*$F2585,0)</f>
        <v>359</v>
      </c>
    </row>
    <row r="2586" spans="1:13" x14ac:dyDescent="0.2">
      <c r="A2586">
        <v>1</v>
      </c>
      <c r="B2586" t="s">
        <v>17</v>
      </c>
      <c r="C2586">
        <v>2590</v>
      </c>
      <c r="D2586">
        <f>SUMIFS('MPO Data'!D:D,'MPO Data'!C:C,TAZ!C2586)</f>
        <v>0</v>
      </c>
      <c r="E2586">
        <f>SUMIFS(NHGIS!B:B,NHGIS!A:A,TAZ!C2586)</f>
        <v>12.5</v>
      </c>
      <c r="F2586">
        <f t="shared" si="80"/>
        <v>0</v>
      </c>
      <c r="G2586">
        <f t="shared" si="81"/>
        <v>0</v>
      </c>
      <c r="H2586">
        <f>ROUND(VLOOKUP($C2586,NHGIS!$A$2:$H$4300,COLUMN(NHGIS!C$1))*F2586,0)</f>
        <v>0</v>
      </c>
      <c r="I2586">
        <f>ROUND(VLOOKUP($C2586,NHGIS!$A$2:$H$4300,COLUMN(NHGIS!D$1))*$F2586,0)</f>
        <v>0</v>
      </c>
      <c r="J2586">
        <f>ROUND(VLOOKUP($C2586,NHGIS!$A$2:$H$4300,COLUMN(NHGIS!E$1))*$F2586,0)</f>
        <v>0</v>
      </c>
      <c r="K2586">
        <f>ROUND(VLOOKUP($C2586,NHGIS!$A$2:$H$4300,COLUMN(NHGIS!F$1))*$F2586,0)</f>
        <v>0</v>
      </c>
      <c r="L2586">
        <f>ROUND(VLOOKUP($C2586,NHGIS!$A$2:$H$4300,COLUMN(NHGIS!G$1))*$F2586,0)</f>
        <v>0</v>
      </c>
      <c r="M2586">
        <f>ROUND(VLOOKUP($C2586,NHGIS!$A$2:$H$4300,COLUMN(NHGIS!H$1))*$F2586,0)</f>
        <v>0</v>
      </c>
    </row>
    <row r="2587" spans="1:13" x14ac:dyDescent="0.2">
      <c r="A2587">
        <v>1</v>
      </c>
      <c r="B2587" t="s">
        <v>17</v>
      </c>
      <c r="C2587">
        <v>2591</v>
      </c>
      <c r="D2587">
        <f>SUMIFS('MPO Data'!D:D,'MPO Data'!C:C,TAZ!C2587)</f>
        <v>136</v>
      </c>
      <c r="E2587">
        <f>SUMIFS(NHGIS!B:B,NHGIS!A:A,TAZ!C2587)</f>
        <v>0</v>
      </c>
      <c r="F2587">
        <f t="shared" si="80"/>
        <v>136</v>
      </c>
      <c r="G2587">
        <f t="shared" si="81"/>
        <v>136</v>
      </c>
      <c r="H2587">
        <f>ROUND(VLOOKUP($C2587,NHGIS!$A$2:$H$4300,COLUMN(NHGIS!C$1))*F2587,0)</f>
        <v>0</v>
      </c>
      <c r="I2587">
        <f>ROUND(VLOOKUP($C2587,NHGIS!$A$2:$H$4300,COLUMN(NHGIS!D$1))*$F2587,0)</f>
        <v>0</v>
      </c>
      <c r="J2587">
        <f>ROUND(VLOOKUP($C2587,NHGIS!$A$2:$H$4300,COLUMN(NHGIS!E$1))*$F2587,0)</f>
        <v>0</v>
      </c>
      <c r="K2587">
        <f>ROUND(VLOOKUP($C2587,NHGIS!$A$2:$H$4300,COLUMN(NHGIS!F$1))*$F2587,0)</f>
        <v>0</v>
      </c>
      <c r="L2587">
        <f>ROUND(VLOOKUP($C2587,NHGIS!$A$2:$H$4300,COLUMN(NHGIS!G$1))*$F2587,0)</f>
        <v>0</v>
      </c>
      <c r="M2587">
        <f>ROUND(VLOOKUP($C2587,NHGIS!$A$2:$H$4300,COLUMN(NHGIS!H$1))*$F2587,0)</f>
        <v>0</v>
      </c>
    </row>
    <row r="2588" spans="1:13" x14ac:dyDescent="0.2">
      <c r="A2588">
        <v>1</v>
      </c>
      <c r="B2588" t="s">
        <v>17</v>
      </c>
      <c r="C2588">
        <v>2592</v>
      </c>
      <c r="D2588">
        <f>SUMIFS('MPO Data'!D:D,'MPO Data'!C:C,TAZ!C2588)</f>
        <v>182</v>
      </c>
      <c r="E2588">
        <f>SUMIFS(NHGIS!B:B,NHGIS!A:A,TAZ!C2588)</f>
        <v>429</v>
      </c>
      <c r="F2588">
        <f t="shared" si="80"/>
        <v>182</v>
      </c>
      <c r="G2588">
        <f t="shared" si="81"/>
        <v>136</v>
      </c>
      <c r="H2588">
        <f>ROUND(VLOOKUP($C2588,NHGIS!$A$2:$H$4300,COLUMN(NHGIS!C$1))*F2588,0)</f>
        <v>46</v>
      </c>
      <c r="I2588">
        <f>ROUND(VLOOKUP($C2588,NHGIS!$A$2:$H$4300,COLUMN(NHGIS!D$1))*$F2588,0)</f>
        <v>16</v>
      </c>
      <c r="J2588">
        <f>ROUND(VLOOKUP($C2588,NHGIS!$A$2:$H$4300,COLUMN(NHGIS!E$1))*$F2588,0)</f>
        <v>28</v>
      </c>
      <c r="K2588">
        <f>ROUND(VLOOKUP($C2588,NHGIS!$A$2:$H$4300,COLUMN(NHGIS!F$1))*$F2588,0)</f>
        <v>26</v>
      </c>
      <c r="L2588">
        <f>ROUND(VLOOKUP($C2588,NHGIS!$A$2:$H$4300,COLUMN(NHGIS!G$1))*$F2588,0)</f>
        <v>5</v>
      </c>
      <c r="M2588">
        <f>ROUND(VLOOKUP($C2588,NHGIS!$A$2:$H$4300,COLUMN(NHGIS!H$1))*$F2588,0)</f>
        <v>107</v>
      </c>
    </row>
    <row r="2589" spans="1:13" x14ac:dyDescent="0.2">
      <c r="A2589">
        <v>1</v>
      </c>
      <c r="B2589" t="s">
        <v>17</v>
      </c>
      <c r="C2589">
        <v>2593</v>
      </c>
      <c r="D2589">
        <f>SUMIFS('MPO Data'!D:D,'MPO Data'!C:C,TAZ!C2589)</f>
        <v>218</v>
      </c>
      <c r="E2589">
        <f>SUMIFS(NHGIS!B:B,NHGIS!A:A,TAZ!C2589)</f>
        <v>0</v>
      </c>
      <c r="F2589">
        <f t="shared" si="80"/>
        <v>218</v>
      </c>
      <c r="G2589">
        <f t="shared" si="81"/>
        <v>218</v>
      </c>
      <c r="H2589">
        <f>ROUND(VLOOKUP($C2589,NHGIS!$A$2:$H$4300,COLUMN(NHGIS!C$1))*F2589,0)</f>
        <v>0</v>
      </c>
      <c r="I2589">
        <f>ROUND(VLOOKUP($C2589,NHGIS!$A$2:$H$4300,COLUMN(NHGIS!D$1))*$F2589,0)</f>
        <v>0</v>
      </c>
      <c r="J2589">
        <f>ROUND(VLOOKUP($C2589,NHGIS!$A$2:$H$4300,COLUMN(NHGIS!E$1))*$F2589,0)</f>
        <v>0</v>
      </c>
      <c r="K2589">
        <f>ROUND(VLOOKUP($C2589,NHGIS!$A$2:$H$4300,COLUMN(NHGIS!F$1))*$F2589,0)</f>
        <v>0</v>
      </c>
      <c r="L2589">
        <f>ROUND(VLOOKUP($C2589,NHGIS!$A$2:$H$4300,COLUMN(NHGIS!G$1))*$F2589,0)</f>
        <v>0</v>
      </c>
      <c r="M2589">
        <f>ROUND(VLOOKUP($C2589,NHGIS!$A$2:$H$4300,COLUMN(NHGIS!H$1))*$F2589,0)</f>
        <v>0</v>
      </c>
    </row>
    <row r="2590" spans="1:13" x14ac:dyDescent="0.2">
      <c r="A2590">
        <v>1</v>
      </c>
      <c r="B2590" t="s">
        <v>17</v>
      </c>
      <c r="C2590">
        <v>2594</v>
      </c>
      <c r="D2590">
        <f>SUMIFS('MPO Data'!D:D,'MPO Data'!C:C,TAZ!C2590)</f>
        <v>231</v>
      </c>
      <c r="E2590">
        <f>SUMIFS(NHGIS!B:B,NHGIS!A:A,TAZ!C2590)</f>
        <v>132.4</v>
      </c>
      <c r="F2590">
        <f t="shared" si="80"/>
        <v>231</v>
      </c>
      <c r="G2590">
        <f t="shared" si="81"/>
        <v>164</v>
      </c>
      <c r="H2590">
        <f>ROUND(VLOOKUP($C2590,NHGIS!$A$2:$H$4300,COLUMN(NHGIS!C$1))*F2590,0)</f>
        <v>67</v>
      </c>
      <c r="I2590">
        <f>ROUND(VLOOKUP($C2590,NHGIS!$A$2:$H$4300,COLUMN(NHGIS!D$1))*$F2590,0)</f>
        <v>40</v>
      </c>
      <c r="J2590">
        <f>ROUND(VLOOKUP($C2590,NHGIS!$A$2:$H$4300,COLUMN(NHGIS!E$1))*$F2590,0)</f>
        <v>39</v>
      </c>
      <c r="K2590">
        <f>ROUND(VLOOKUP($C2590,NHGIS!$A$2:$H$4300,COLUMN(NHGIS!F$1))*$F2590,0)</f>
        <v>23</v>
      </c>
      <c r="L2590">
        <f>ROUND(VLOOKUP($C2590,NHGIS!$A$2:$H$4300,COLUMN(NHGIS!G$1))*$F2590,0)</f>
        <v>42</v>
      </c>
      <c r="M2590">
        <f>ROUND(VLOOKUP($C2590,NHGIS!$A$2:$H$4300,COLUMN(NHGIS!H$1))*$F2590,0)</f>
        <v>87</v>
      </c>
    </row>
    <row r="2591" spans="1:13" x14ac:dyDescent="0.2">
      <c r="A2591">
        <v>1</v>
      </c>
      <c r="B2591" t="s">
        <v>17</v>
      </c>
      <c r="C2591">
        <v>2595</v>
      </c>
      <c r="D2591">
        <f>SUMIFS('MPO Data'!D:D,'MPO Data'!C:C,TAZ!C2591)</f>
        <v>233</v>
      </c>
      <c r="E2591">
        <f>SUMIFS(NHGIS!B:B,NHGIS!A:A,TAZ!C2591)</f>
        <v>132.4</v>
      </c>
      <c r="F2591">
        <f t="shared" si="80"/>
        <v>233</v>
      </c>
      <c r="G2591">
        <f t="shared" si="81"/>
        <v>165</v>
      </c>
      <c r="H2591">
        <f>ROUND(VLOOKUP($C2591,NHGIS!$A$2:$H$4300,COLUMN(NHGIS!C$1))*F2591,0)</f>
        <v>68</v>
      </c>
      <c r="I2591">
        <f>ROUND(VLOOKUP($C2591,NHGIS!$A$2:$H$4300,COLUMN(NHGIS!D$1))*$F2591,0)</f>
        <v>40</v>
      </c>
      <c r="J2591">
        <f>ROUND(VLOOKUP($C2591,NHGIS!$A$2:$H$4300,COLUMN(NHGIS!E$1))*$F2591,0)</f>
        <v>39</v>
      </c>
      <c r="K2591">
        <f>ROUND(VLOOKUP($C2591,NHGIS!$A$2:$H$4300,COLUMN(NHGIS!F$1))*$F2591,0)</f>
        <v>23</v>
      </c>
      <c r="L2591">
        <f>ROUND(VLOOKUP($C2591,NHGIS!$A$2:$H$4300,COLUMN(NHGIS!G$1))*$F2591,0)</f>
        <v>42</v>
      </c>
      <c r="M2591">
        <f>ROUND(VLOOKUP($C2591,NHGIS!$A$2:$H$4300,COLUMN(NHGIS!H$1))*$F2591,0)</f>
        <v>88</v>
      </c>
    </row>
    <row r="2592" spans="1:13" x14ac:dyDescent="0.2">
      <c r="A2592">
        <v>1</v>
      </c>
      <c r="B2592" t="s">
        <v>17</v>
      </c>
      <c r="C2592">
        <v>2596</v>
      </c>
      <c r="D2592">
        <f>SUMIFS('MPO Data'!D:D,'MPO Data'!C:C,TAZ!C2592)</f>
        <v>0</v>
      </c>
      <c r="E2592">
        <f>SUMIFS(NHGIS!B:B,NHGIS!A:A,TAZ!C2592)</f>
        <v>132.4</v>
      </c>
      <c r="F2592">
        <f t="shared" si="80"/>
        <v>0</v>
      </c>
      <c r="G2592">
        <f t="shared" si="81"/>
        <v>0</v>
      </c>
      <c r="H2592">
        <f>ROUND(VLOOKUP($C2592,NHGIS!$A$2:$H$4300,COLUMN(NHGIS!C$1))*F2592,0)</f>
        <v>0</v>
      </c>
      <c r="I2592">
        <f>ROUND(VLOOKUP($C2592,NHGIS!$A$2:$H$4300,COLUMN(NHGIS!D$1))*$F2592,0)</f>
        <v>0</v>
      </c>
      <c r="J2592">
        <f>ROUND(VLOOKUP($C2592,NHGIS!$A$2:$H$4300,COLUMN(NHGIS!E$1))*$F2592,0)</f>
        <v>0</v>
      </c>
      <c r="K2592">
        <f>ROUND(VLOOKUP($C2592,NHGIS!$A$2:$H$4300,COLUMN(NHGIS!F$1))*$F2592,0)</f>
        <v>0</v>
      </c>
      <c r="L2592">
        <f>ROUND(VLOOKUP($C2592,NHGIS!$A$2:$H$4300,COLUMN(NHGIS!G$1))*$F2592,0)</f>
        <v>0</v>
      </c>
      <c r="M2592">
        <f>ROUND(VLOOKUP($C2592,NHGIS!$A$2:$H$4300,COLUMN(NHGIS!H$1))*$F2592,0)</f>
        <v>0</v>
      </c>
    </row>
    <row r="2593" spans="1:13" x14ac:dyDescent="0.2">
      <c r="A2593">
        <v>1</v>
      </c>
      <c r="B2593" t="s">
        <v>17</v>
      </c>
      <c r="C2593">
        <v>2597</v>
      </c>
      <c r="D2593">
        <f>SUMIFS('MPO Data'!D:D,'MPO Data'!C:C,TAZ!C2593)</f>
        <v>243</v>
      </c>
      <c r="E2593">
        <f>SUMIFS(NHGIS!B:B,NHGIS!A:A,TAZ!C2593)</f>
        <v>513</v>
      </c>
      <c r="F2593">
        <f t="shared" si="80"/>
        <v>243</v>
      </c>
      <c r="G2593">
        <f t="shared" si="81"/>
        <v>218</v>
      </c>
      <c r="H2593">
        <f>ROUND(VLOOKUP($C2593,NHGIS!$A$2:$H$4300,COLUMN(NHGIS!C$1))*F2593,0)</f>
        <v>25</v>
      </c>
      <c r="I2593">
        <f>ROUND(VLOOKUP($C2593,NHGIS!$A$2:$H$4300,COLUMN(NHGIS!D$1))*$F2593,0)</f>
        <v>47</v>
      </c>
      <c r="J2593">
        <f>ROUND(VLOOKUP($C2593,NHGIS!$A$2:$H$4300,COLUMN(NHGIS!E$1))*$F2593,0)</f>
        <v>48</v>
      </c>
      <c r="K2593">
        <f>ROUND(VLOOKUP($C2593,NHGIS!$A$2:$H$4300,COLUMN(NHGIS!F$1))*$F2593,0)</f>
        <v>38</v>
      </c>
      <c r="L2593">
        <f>ROUND(VLOOKUP($C2593,NHGIS!$A$2:$H$4300,COLUMN(NHGIS!G$1))*$F2593,0)</f>
        <v>11</v>
      </c>
      <c r="M2593">
        <f>ROUND(VLOOKUP($C2593,NHGIS!$A$2:$H$4300,COLUMN(NHGIS!H$1))*$F2593,0)</f>
        <v>100</v>
      </c>
    </row>
    <row r="2594" spans="1:13" x14ac:dyDescent="0.2">
      <c r="A2594">
        <v>1</v>
      </c>
      <c r="B2594" t="s">
        <v>17</v>
      </c>
      <c r="C2594">
        <v>2598</v>
      </c>
      <c r="D2594">
        <f>SUMIFS('MPO Data'!D:D,'MPO Data'!C:C,TAZ!C2594)</f>
        <v>493</v>
      </c>
      <c r="E2594">
        <f>SUMIFS(NHGIS!B:B,NHGIS!A:A,TAZ!C2594)</f>
        <v>0</v>
      </c>
      <c r="F2594">
        <f t="shared" si="80"/>
        <v>493</v>
      </c>
      <c r="G2594">
        <f t="shared" si="81"/>
        <v>493</v>
      </c>
      <c r="H2594">
        <f>ROUND(VLOOKUP($C2594,NHGIS!$A$2:$H$4300,COLUMN(NHGIS!C$1))*F2594,0)</f>
        <v>0</v>
      </c>
      <c r="I2594">
        <f>ROUND(VLOOKUP($C2594,NHGIS!$A$2:$H$4300,COLUMN(NHGIS!D$1))*$F2594,0)</f>
        <v>0</v>
      </c>
      <c r="J2594">
        <f>ROUND(VLOOKUP($C2594,NHGIS!$A$2:$H$4300,COLUMN(NHGIS!E$1))*$F2594,0)</f>
        <v>0</v>
      </c>
      <c r="K2594">
        <f>ROUND(VLOOKUP($C2594,NHGIS!$A$2:$H$4300,COLUMN(NHGIS!F$1))*$F2594,0)</f>
        <v>0</v>
      </c>
      <c r="L2594">
        <f>ROUND(VLOOKUP($C2594,NHGIS!$A$2:$H$4300,COLUMN(NHGIS!G$1))*$F2594,0)</f>
        <v>0</v>
      </c>
      <c r="M2594">
        <f>ROUND(VLOOKUP($C2594,NHGIS!$A$2:$H$4300,COLUMN(NHGIS!H$1))*$F2594,0)</f>
        <v>0</v>
      </c>
    </row>
    <row r="2595" spans="1:13" x14ac:dyDescent="0.2">
      <c r="A2595">
        <v>1</v>
      </c>
      <c r="B2595" t="s">
        <v>17</v>
      </c>
      <c r="C2595">
        <v>2599</v>
      </c>
      <c r="D2595">
        <f>SUMIFS('MPO Data'!D:D,'MPO Data'!C:C,TAZ!C2595)</f>
        <v>222</v>
      </c>
      <c r="E2595">
        <f>SUMIFS(NHGIS!B:B,NHGIS!A:A,TAZ!C2595)</f>
        <v>822</v>
      </c>
      <c r="F2595">
        <f t="shared" si="80"/>
        <v>222</v>
      </c>
      <c r="G2595">
        <f t="shared" si="81"/>
        <v>191</v>
      </c>
      <c r="H2595">
        <f>ROUND(VLOOKUP($C2595,NHGIS!$A$2:$H$4300,COLUMN(NHGIS!C$1))*F2595,0)</f>
        <v>31</v>
      </c>
      <c r="I2595">
        <f>ROUND(VLOOKUP($C2595,NHGIS!$A$2:$H$4300,COLUMN(NHGIS!D$1))*$F2595,0)</f>
        <v>131</v>
      </c>
      <c r="J2595">
        <f>ROUND(VLOOKUP($C2595,NHGIS!$A$2:$H$4300,COLUMN(NHGIS!E$1))*$F2595,0)</f>
        <v>26</v>
      </c>
      <c r="K2595">
        <f>ROUND(VLOOKUP($C2595,NHGIS!$A$2:$H$4300,COLUMN(NHGIS!F$1))*$F2595,0)</f>
        <v>48</v>
      </c>
      <c r="L2595">
        <f>ROUND(VLOOKUP($C2595,NHGIS!$A$2:$H$4300,COLUMN(NHGIS!G$1))*$F2595,0)</f>
        <v>0</v>
      </c>
      <c r="M2595">
        <f>ROUND(VLOOKUP($C2595,NHGIS!$A$2:$H$4300,COLUMN(NHGIS!H$1))*$F2595,0)</f>
        <v>18</v>
      </c>
    </row>
    <row r="2596" spans="1:13" x14ac:dyDescent="0.2">
      <c r="A2596">
        <v>1</v>
      </c>
      <c r="B2596" t="s">
        <v>17</v>
      </c>
      <c r="C2596">
        <v>2600</v>
      </c>
      <c r="D2596">
        <f>SUMIFS('MPO Data'!D:D,'MPO Data'!C:C,TAZ!C2596)</f>
        <v>479</v>
      </c>
      <c r="E2596">
        <f>SUMIFS(NHGIS!B:B,NHGIS!A:A,TAZ!C2596)</f>
        <v>0</v>
      </c>
      <c r="F2596">
        <f t="shared" si="80"/>
        <v>479</v>
      </c>
      <c r="G2596">
        <f t="shared" si="81"/>
        <v>479</v>
      </c>
      <c r="H2596">
        <f>ROUND(VLOOKUP($C2596,NHGIS!$A$2:$H$4300,COLUMN(NHGIS!C$1))*F2596,0)</f>
        <v>0</v>
      </c>
      <c r="I2596">
        <f>ROUND(VLOOKUP($C2596,NHGIS!$A$2:$H$4300,COLUMN(NHGIS!D$1))*$F2596,0)</f>
        <v>0</v>
      </c>
      <c r="J2596">
        <f>ROUND(VLOOKUP($C2596,NHGIS!$A$2:$H$4300,COLUMN(NHGIS!E$1))*$F2596,0)</f>
        <v>0</v>
      </c>
      <c r="K2596">
        <f>ROUND(VLOOKUP($C2596,NHGIS!$A$2:$H$4300,COLUMN(NHGIS!F$1))*$F2596,0)</f>
        <v>0</v>
      </c>
      <c r="L2596">
        <f>ROUND(VLOOKUP($C2596,NHGIS!$A$2:$H$4300,COLUMN(NHGIS!G$1))*$F2596,0)</f>
        <v>0</v>
      </c>
      <c r="M2596">
        <f>ROUND(VLOOKUP($C2596,NHGIS!$A$2:$H$4300,COLUMN(NHGIS!H$1))*$F2596,0)</f>
        <v>0</v>
      </c>
    </row>
    <row r="2597" spans="1:13" x14ac:dyDescent="0.2">
      <c r="A2597">
        <v>1</v>
      </c>
      <c r="B2597" t="s">
        <v>17</v>
      </c>
      <c r="C2597">
        <v>2601</v>
      </c>
      <c r="D2597">
        <f>SUMIFS('MPO Data'!D:D,'MPO Data'!C:C,TAZ!C2597)</f>
        <v>308</v>
      </c>
      <c r="E2597">
        <f>SUMIFS(NHGIS!B:B,NHGIS!A:A,TAZ!C2597)</f>
        <v>0</v>
      </c>
      <c r="F2597">
        <f t="shared" si="80"/>
        <v>308</v>
      </c>
      <c r="G2597">
        <f t="shared" si="81"/>
        <v>308</v>
      </c>
      <c r="H2597">
        <f>ROUND(VLOOKUP($C2597,NHGIS!$A$2:$H$4300,COLUMN(NHGIS!C$1))*F2597,0)</f>
        <v>0</v>
      </c>
      <c r="I2597">
        <f>ROUND(VLOOKUP($C2597,NHGIS!$A$2:$H$4300,COLUMN(NHGIS!D$1))*$F2597,0)</f>
        <v>0</v>
      </c>
      <c r="J2597">
        <f>ROUND(VLOOKUP($C2597,NHGIS!$A$2:$H$4300,COLUMN(NHGIS!E$1))*$F2597,0)</f>
        <v>0</v>
      </c>
      <c r="K2597">
        <f>ROUND(VLOOKUP($C2597,NHGIS!$A$2:$H$4300,COLUMN(NHGIS!F$1))*$F2597,0)</f>
        <v>0</v>
      </c>
      <c r="L2597">
        <f>ROUND(VLOOKUP($C2597,NHGIS!$A$2:$H$4300,COLUMN(NHGIS!G$1))*$F2597,0)</f>
        <v>0</v>
      </c>
      <c r="M2597">
        <f>ROUND(VLOOKUP($C2597,NHGIS!$A$2:$H$4300,COLUMN(NHGIS!H$1))*$F2597,0)</f>
        <v>0</v>
      </c>
    </row>
    <row r="2598" spans="1:13" x14ac:dyDescent="0.2">
      <c r="A2598">
        <v>1</v>
      </c>
      <c r="B2598" t="s">
        <v>17</v>
      </c>
      <c r="C2598">
        <v>2602</v>
      </c>
      <c r="D2598">
        <f>SUMIFS('MPO Data'!D:D,'MPO Data'!C:C,TAZ!C2598)</f>
        <v>196</v>
      </c>
      <c r="E2598">
        <f>SUMIFS(NHGIS!B:B,NHGIS!A:A,TAZ!C2598)</f>
        <v>0</v>
      </c>
      <c r="F2598">
        <f t="shared" si="80"/>
        <v>196</v>
      </c>
      <c r="G2598">
        <f t="shared" si="81"/>
        <v>196</v>
      </c>
      <c r="H2598">
        <f>ROUND(VLOOKUP($C2598,NHGIS!$A$2:$H$4300,COLUMN(NHGIS!C$1))*F2598,0)</f>
        <v>0</v>
      </c>
      <c r="I2598">
        <f>ROUND(VLOOKUP($C2598,NHGIS!$A$2:$H$4300,COLUMN(NHGIS!D$1))*$F2598,0)</f>
        <v>0</v>
      </c>
      <c r="J2598">
        <f>ROUND(VLOOKUP($C2598,NHGIS!$A$2:$H$4300,COLUMN(NHGIS!E$1))*$F2598,0)</f>
        <v>0</v>
      </c>
      <c r="K2598">
        <f>ROUND(VLOOKUP($C2598,NHGIS!$A$2:$H$4300,COLUMN(NHGIS!F$1))*$F2598,0)</f>
        <v>0</v>
      </c>
      <c r="L2598">
        <f>ROUND(VLOOKUP($C2598,NHGIS!$A$2:$H$4300,COLUMN(NHGIS!G$1))*$F2598,0)</f>
        <v>0</v>
      </c>
      <c r="M2598">
        <f>ROUND(VLOOKUP($C2598,NHGIS!$A$2:$H$4300,COLUMN(NHGIS!H$1))*$F2598,0)</f>
        <v>0</v>
      </c>
    </row>
    <row r="2599" spans="1:13" x14ac:dyDescent="0.2">
      <c r="A2599">
        <v>1</v>
      </c>
      <c r="B2599" t="s">
        <v>17</v>
      </c>
      <c r="C2599">
        <v>2603</v>
      </c>
      <c r="D2599">
        <f>SUMIFS('MPO Data'!D:D,'MPO Data'!C:C,TAZ!C2599)</f>
        <v>225</v>
      </c>
      <c r="E2599">
        <f>SUMIFS(NHGIS!B:B,NHGIS!A:A,TAZ!C2599)</f>
        <v>0</v>
      </c>
      <c r="F2599">
        <f t="shared" si="80"/>
        <v>225</v>
      </c>
      <c r="G2599">
        <f t="shared" si="81"/>
        <v>225</v>
      </c>
      <c r="H2599">
        <f>ROUND(VLOOKUP($C2599,NHGIS!$A$2:$H$4300,COLUMN(NHGIS!C$1))*F2599,0)</f>
        <v>0</v>
      </c>
      <c r="I2599">
        <f>ROUND(VLOOKUP($C2599,NHGIS!$A$2:$H$4300,COLUMN(NHGIS!D$1))*$F2599,0)</f>
        <v>0</v>
      </c>
      <c r="J2599">
        <f>ROUND(VLOOKUP($C2599,NHGIS!$A$2:$H$4300,COLUMN(NHGIS!E$1))*$F2599,0)</f>
        <v>0</v>
      </c>
      <c r="K2599">
        <f>ROUND(VLOOKUP($C2599,NHGIS!$A$2:$H$4300,COLUMN(NHGIS!F$1))*$F2599,0)</f>
        <v>0</v>
      </c>
      <c r="L2599">
        <f>ROUND(VLOOKUP($C2599,NHGIS!$A$2:$H$4300,COLUMN(NHGIS!G$1))*$F2599,0)</f>
        <v>0</v>
      </c>
      <c r="M2599">
        <f>ROUND(VLOOKUP($C2599,NHGIS!$A$2:$H$4300,COLUMN(NHGIS!H$1))*$F2599,0)</f>
        <v>0</v>
      </c>
    </row>
    <row r="2600" spans="1:13" x14ac:dyDescent="0.2">
      <c r="A2600">
        <v>1</v>
      </c>
      <c r="B2600" t="s">
        <v>17</v>
      </c>
      <c r="C2600">
        <v>2604</v>
      </c>
      <c r="D2600">
        <f>SUMIFS('MPO Data'!D:D,'MPO Data'!C:C,TAZ!C2600)</f>
        <v>63</v>
      </c>
      <c r="E2600">
        <f>SUMIFS(NHGIS!B:B,NHGIS!A:A,TAZ!C2600)</f>
        <v>0</v>
      </c>
      <c r="F2600">
        <f t="shared" si="80"/>
        <v>63</v>
      </c>
      <c r="G2600">
        <f t="shared" si="81"/>
        <v>63</v>
      </c>
      <c r="H2600">
        <f>ROUND(VLOOKUP($C2600,NHGIS!$A$2:$H$4300,COLUMN(NHGIS!C$1))*F2600,0)</f>
        <v>0</v>
      </c>
      <c r="I2600">
        <f>ROUND(VLOOKUP($C2600,NHGIS!$A$2:$H$4300,COLUMN(NHGIS!D$1))*$F2600,0)</f>
        <v>0</v>
      </c>
      <c r="J2600">
        <f>ROUND(VLOOKUP($C2600,NHGIS!$A$2:$H$4300,COLUMN(NHGIS!E$1))*$F2600,0)</f>
        <v>0</v>
      </c>
      <c r="K2600">
        <f>ROUND(VLOOKUP($C2600,NHGIS!$A$2:$H$4300,COLUMN(NHGIS!F$1))*$F2600,0)</f>
        <v>0</v>
      </c>
      <c r="L2600">
        <f>ROUND(VLOOKUP($C2600,NHGIS!$A$2:$H$4300,COLUMN(NHGIS!G$1))*$F2600,0)</f>
        <v>0</v>
      </c>
      <c r="M2600">
        <f>ROUND(VLOOKUP($C2600,NHGIS!$A$2:$H$4300,COLUMN(NHGIS!H$1))*$F2600,0)</f>
        <v>0</v>
      </c>
    </row>
    <row r="2601" spans="1:13" x14ac:dyDescent="0.2">
      <c r="A2601">
        <v>1</v>
      </c>
      <c r="B2601" t="s">
        <v>17</v>
      </c>
      <c r="C2601">
        <v>2605</v>
      </c>
      <c r="D2601">
        <f>SUMIFS('MPO Data'!D:D,'MPO Data'!C:C,TAZ!C2601)</f>
        <v>141</v>
      </c>
      <c r="E2601">
        <f>SUMIFS(NHGIS!B:B,NHGIS!A:A,TAZ!C2601)</f>
        <v>0</v>
      </c>
      <c r="F2601">
        <f t="shared" si="80"/>
        <v>141</v>
      </c>
      <c r="G2601">
        <f t="shared" si="81"/>
        <v>141</v>
      </c>
      <c r="H2601">
        <f>ROUND(VLOOKUP($C2601,NHGIS!$A$2:$H$4300,COLUMN(NHGIS!C$1))*F2601,0)</f>
        <v>0</v>
      </c>
      <c r="I2601">
        <f>ROUND(VLOOKUP($C2601,NHGIS!$A$2:$H$4300,COLUMN(NHGIS!D$1))*$F2601,0)</f>
        <v>0</v>
      </c>
      <c r="J2601">
        <f>ROUND(VLOOKUP($C2601,NHGIS!$A$2:$H$4300,COLUMN(NHGIS!E$1))*$F2601,0)</f>
        <v>0</v>
      </c>
      <c r="K2601">
        <f>ROUND(VLOOKUP($C2601,NHGIS!$A$2:$H$4300,COLUMN(NHGIS!F$1))*$F2601,0)</f>
        <v>0</v>
      </c>
      <c r="L2601">
        <f>ROUND(VLOOKUP($C2601,NHGIS!$A$2:$H$4300,COLUMN(NHGIS!G$1))*$F2601,0)</f>
        <v>0</v>
      </c>
      <c r="M2601">
        <f>ROUND(VLOOKUP($C2601,NHGIS!$A$2:$H$4300,COLUMN(NHGIS!H$1))*$F2601,0)</f>
        <v>0</v>
      </c>
    </row>
    <row r="2602" spans="1:13" x14ac:dyDescent="0.2">
      <c r="A2602">
        <v>1</v>
      </c>
      <c r="B2602" t="s">
        <v>17</v>
      </c>
      <c r="C2602">
        <v>2606</v>
      </c>
      <c r="D2602">
        <f>SUMIFS('MPO Data'!D:D,'MPO Data'!C:C,TAZ!C2602)</f>
        <v>152</v>
      </c>
      <c r="E2602">
        <f>SUMIFS(NHGIS!B:B,NHGIS!A:A,TAZ!C2602)</f>
        <v>0</v>
      </c>
      <c r="F2602">
        <f t="shared" si="80"/>
        <v>152</v>
      </c>
      <c r="G2602">
        <f t="shared" si="81"/>
        <v>152</v>
      </c>
      <c r="H2602">
        <f>ROUND(VLOOKUP($C2602,NHGIS!$A$2:$H$4300,COLUMN(NHGIS!C$1))*F2602,0)</f>
        <v>0</v>
      </c>
      <c r="I2602">
        <f>ROUND(VLOOKUP($C2602,NHGIS!$A$2:$H$4300,COLUMN(NHGIS!D$1))*$F2602,0)</f>
        <v>0</v>
      </c>
      <c r="J2602">
        <f>ROUND(VLOOKUP($C2602,NHGIS!$A$2:$H$4300,COLUMN(NHGIS!E$1))*$F2602,0)</f>
        <v>0</v>
      </c>
      <c r="K2602">
        <f>ROUND(VLOOKUP($C2602,NHGIS!$A$2:$H$4300,COLUMN(NHGIS!F$1))*$F2602,0)</f>
        <v>0</v>
      </c>
      <c r="L2602">
        <f>ROUND(VLOOKUP($C2602,NHGIS!$A$2:$H$4300,COLUMN(NHGIS!G$1))*$F2602,0)</f>
        <v>0</v>
      </c>
      <c r="M2602">
        <f>ROUND(VLOOKUP($C2602,NHGIS!$A$2:$H$4300,COLUMN(NHGIS!H$1))*$F2602,0)</f>
        <v>0</v>
      </c>
    </row>
    <row r="2603" spans="1:13" x14ac:dyDescent="0.2">
      <c r="A2603">
        <v>1</v>
      </c>
      <c r="B2603" t="s">
        <v>17</v>
      </c>
      <c r="C2603">
        <v>2607</v>
      </c>
      <c r="D2603">
        <f>SUMIFS('MPO Data'!D:D,'MPO Data'!C:C,TAZ!C2603)</f>
        <v>162</v>
      </c>
      <c r="E2603">
        <f>SUMIFS(NHGIS!B:B,NHGIS!A:A,TAZ!C2603)</f>
        <v>0</v>
      </c>
      <c r="F2603">
        <f t="shared" si="80"/>
        <v>162</v>
      </c>
      <c r="G2603">
        <f t="shared" si="81"/>
        <v>162</v>
      </c>
      <c r="H2603">
        <f>ROUND(VLOOKUP($C2603,NHGIS!$A$2:$H$4300,COLUMN(NHGIS!C$1))*F2603,0)</f>
        <v>0</v>
      </c>
      <c r="I2603">
        <f>ROUND(VLOOKUP($C2603,NHGIS!$A$2:$H$4300,COLUMN(NHGIS!D$1))*$F2603,0)</f>
        <v>0</v>
      </c>
      <c r="J2603">
        <f>ROUND(VLOOKUP($C2603,NHGIS!$A$2:$H$4300,COLUMN(NHGIS!E$1))*$F2603,0)</f>
        <v>0</v>
      </c>
      <c r="K2603">
        <f>ROUND(VLOOKUP($C2603,NHGIS!$A$2:$H$4300,COLUMN(NHGIS!F$1))*$F2603,0)</f>
        <v>0</v>
      </c>
      <c r="L2603">
        <f>ROUND(VLOOKUP($C2603,NHGIS!$A$2:$H$4300,COLUMN(NHGIS!G$1))*$F2603,0)</f>
        <v>0</v>
      </c>
      <c r="M2603">
        <f>ROUND(VLOOKUP($C2603,NHGIS!$A$2:$H$4300,COLUMN(NHGIS!H$1))*$F2603,0)</f>
        <v>0</v>
      </c>
    </row>
    <row r="2604" spans="1:13" x14ac:dyDescent="0.2">
      <c r="A2604">
        <v>1</v>
      </c>
      <c r="B2604" t="s">
        <v>17</v>
      </c>
      <c r="C2604">
        <v>2608</v>
      </c>
      <c r="D2604">
        <f>SUMIFS('MPO Data'!D:D,'MPO Data'!C:C,TAZ!C2604)</f>
        <v>105</v>
      </c>
      <c r="E2604">
        <f>SUMIFS(NHGIS!B:B,NHGIS!A:A,TAZ!C2604)</f>
        <v>0</v>
      </c>
      <c r="F2604">
        <f t="shared" si="80"/>
        <v>105</v>
      </c>
      <c r="G2604">
        <f t="shared" si="81"/>
        <v>105</v>
      </c>
      <c r="H2604">
        <f>ROUND(VLOOKUP($C2604,NHGIS!$A$2:$H$4300,COLUMN(NHGIS!C$1))*F2604,0)</f>
        <v>0</v>
      </c>
      <c r="I2604">
        <f>ROUND(VLOOKUP($C2604,NHGIS!$A$2:$H$4300,COLUMN(NHGIS!D$1))*$F2604,0)</f>
        <v>0</v>
      </c>
      <c r="J2604">
        <f>ROUND(VLOOKUP($C2604,NHGIS!$A$2:$H$4300,COLUMN(NHGIS!E$1))*$F2604,0)</f>
        <v>0</v>
      </c>
      <c r="K2604">
        <f>ROUND(VLOOKUP($C2604,NHGIS!$A$2:$H$4300,COLUMN(NHGIS!F$1))*$F2604,0)</f>
        <v>0</v>
      </c>
      <c r="L2604">
        <f>ROUND(VLOOKUP($C2604,NHGIS!$A$2:$H$4300,COLUMN(NHGIS!G$1))*$F2604,0)</f>
        <v>0</v>
      </c>
      <c r="M2604">
        <f>ROUND(VLOOKUP($C2604,NHGIS!$A$2:$H$4300,COLUMN(NHGIS!H$1))*$F2604,0)</f>
        <v>0</v>
      </c>
    </row>
    <row r="2605" spans="1:13" x14ac:dyDescent="0.2">
      <c r="A2605">
        <v>1</v>
      </c>
      <c r="B2605" t="s">
        <v>17</v>
      </c>
      <c r="C2605">
        <v>2609</v>
      </c>
      <c r="D2605">
        <f>SUMIFS('MPO Data'!D:D,'MPO Data'!C:C,TAZ!C2605)</f>
        <v>209</v>
      </c>
      <c r="E2605">
        <f>SUMIFS(NHGIS!B:B,NHGIS!A:A,TAZ!C2605)</f>
        <v>459</v>
      </c>
      <c r="F2605">
        <f t="shared" si="80"/>
        <v>209</v>
      </c>
      <c r="G2605">
        <f t="shared" si="81"/>
        <v>175</v>
      </c>
      <c r="H2605">
        <f>ROUND(VLOOKUP($C2605,NHGIS!$A$2:$H$4300,COLUMN(NHGIS!C$1))*F2605,0)</f>
        <v>34</v>
      </c>
      <c r="I2605">
        <f>ROUND(VLOOKUP($C2605,NHGIS!$A$2:$H$4300,COLUMN(NHGIS!D$1))*$F2605,0)</f>
        <v>33</v>
      </c>
      <c r="J2605">
        <f>ROUND(VLOOKUP($C2605,NHGIS!$A$2:$H$4300,COLUMN(NHGIS!E$1))*$F2605,0)</f>
        <v>27</v>
      </c>
      <c r="K2605">
        <f>ROUND(VLOOKUP($C2605,NHGIS!$A$2:$H$4300,COLUMN(NHGIS!F$1))*$F2605,0)</f>
        <v>41</v>
      </c>
      <c r="L2605">
        <f>ROUND(VLOOKUP($C2605,NHGIS!$A$2:$H$4300,COLUMN(NHGIS!G$1))*$F2605,0)</f>
        <v>25</v>
      </c>
      <c r="M2605">
        <f>ROUND(VLOOKUP($C2605,NHGIS!$A$2:$H$4300,COLUMN(NHGIS!H$1))*$F2605,0)</f>
        <v>83</v>
      </c>
    </row>
    <row r="2606" spans="1:13" x14ac:dyDescent="0.2">
      <c r="A2606">
        <v>1</v>
      </c>
      <c r="B2606" t="s">
        <v>17</v>
      </c>
      <c r="C2606">
        <v>2610</v>
      </c>
      <c r="D2606">
        <f>SUMIFS('MPO Data'!D:D,'MPO Data'!C:C,TAZ!C2606)</f>
        <v>99</v>
      </c>
      <c r="E2606">
        <f>SUMIFS(NHGIS!B:B,NHGIS!A:A,TAZ!C2606)</f>
        <v>0</v>
      </c>
      <c r="F2606">
        <f t="shared" si="80"/>
        <v>99</v>
      </c>
      <c r="G2606">
        <f t="shared" si="81"/>
        <v>99</v>
      </c>
      <c r="H2606">
        <f>ROUND(VLOOKUP($C2606,NHGIS!$A$2:$H$4300,COLUMN(NHGIS!C$1))*F2606,0)</f>
        <v>0</v>
      </c>
      <c r="I2606">
        <f>ROUND(VLOOKUP($C2606,NHGIS!$A$2:$H$4300,COLUMN(NHGIS!D$1))*$F2606,0)</f>
        <v>0</v>
      </c>
      <c r="J2606">
        <f>ROUND(VLOOKUP($C2606,NHGIS!$A$2:$H$4300,COLUMN(NHGIS!E$1))*$F2606,0)</f>
        <v>0</v>
      </c>
      <c r="K2606">
        <f>ROUND(VLOOKUP($C2606,NHGIS!$A$2:$H$4300,COLUMN(NHGIS!F$1))*$F2606,0)</f>
        <v>0</v>
      </c>
      <c r="L2606">
        <f>ROUND(VLOOKUP($C2606,NHGIS!$A$2:$H$4300,COLUMN(NHGIS!G$1))*$F2606,0)</f>
        <v>0</v>
      </c>
      <c r="M2606">
        <f>ROUND(VLOOKUP($C2606,NHGIS!$A$2:$H$4300,COLUMN(NHGIS!H$1))*$F2606,0)</f>
        <v>0</v>
      </c>
    </row>
    <row r="2607" spans="1:13" x14ac:dyDescent="0.2">
      <c r="A2607">
        <v>1</v>
      </c>
      <c r="B2607" t="s">
        <v>17</v>
      </c>
      <c r="C2607">
        <v>2611</v>
      </c>
      <c r="D2607">
        <f>SUMIFS('MPO Data'!D:D,'MPO Data'!C:C,TAZ!C2607)</f>
        <v>45</v>
      </c>
      <c r="E2607">
        <f>SUMIFS(NHGIS!B:B,NHGIS!A:A,TAZ!C2607)</f>
        <v>0</v>
      </c>
      <c r="F2607">
        <f t="shared" si="80"/>
        <v>45</v>
      </c>
      <c r="G2607">
        <f t="shared" si="81"/>
        <v>45</v>
      </c>
      <c r="H2607">
        <f>ROUND(VLOOKUP($C2607,NHGIS!$A$2:$H$4300,COLUMN(NHGIS!C$1))*F2607,0)</f>
        <v>0</v>
      </c>
      <c r="I2607">
        <f>ROUND(VLOOKUP($C2607,NHGIS!$A$2:$H$4300,COLUMN(NHGIS!D$1))*$F2607,0)</f>
        <v>0</v>
      </c>
      <c r="J2607">
        <f>ROUND(VLOOKUP($C2607,NHGIS!$A$2:$H$4300,COLUMN(NHGIS!E$1))*$F2607,0)</f>
        <v>0</v>
      </c>
      <c r="K2607">
        <f>ROUND(VLOOKUP($C2607,NHGIS!$A$2:$H$4300,COLUMN(NHGIS!F$1))*$F2607,0)</f>
        <v>0</v>
      </c>
      <c r="L2607">
        <f>ROUND(VLOOKUP($C2607,NHGIS!$A$2:$H$4300,COLUMN(NHGIS!G$1))*$F2607,0)</f>
        <v>0</v>
      </c>
      <c r="M2607">
        <f>ROUND(VLOOKUP($C2607,NHGIS!$A$2:$H$4300,COLUMN(NHGIS!H$1))*$F2607,0)</f>
        <v>0</v>
      </c>
    </row>
    <row r="2608" spans="1:13" x14ac:dyDescent="0.2">
      <c r="A2608">
        <v>1</v>
      </c>
      <c r="B2608" t="s">
        <v>17</v>
      </c>
      <c r="C2608">
        <v>2612</v>
      </c>
      <c r="D2608">
        <f>SUMIFS('MPO Data'!D:D,'MPO Data'!C:C,TAZ!C2608)</f>
        <v>82</v>
      </c>
      <c r="E2608">
        <f>SUMIFS(NHGIS!B:B,NHGIS!A:A,TAZ!C2608)</f>
        <v>0</v>
      </c>
      <c r="F2608">
        <f t="shared" si="80"/>
        <v>82</v>
      </c>
      <c r="G2608">
        <f t="shared" si="81"/>
        <v>82</v>
      </c>
      <c r="H2608">
        <f>ROUND(VLOOKUP($C2608,NHGIS!$A$2:$H$4300,COLUMN(NHGIS!C$1))*F2608,0)</f>
        <v>0</v>
      </c>
      <c r="I2608">
        <f>ROUND(VLOOKUP($C2608,NHGIS!$A$2:$H$4300,COLUMN(NHGIS!D$1))*$F2608,0)</f>
        <v>0</v>
      </c>
      <c r="J2608">
        <f>ROUND(VLOOKUP($C2608,NHGIS!$A$2:$H$4300,COLUMN(NHGIS!E$1))*$F2608,0)</f>
        <v>0</v>
      </c>
      <c r="K2608">
        <f>ROUND(VLOOKUP($C2608,NHGIS!$A$2:$H$4300,COLUMN(NHGIS!F$1))*$F2608,0)</f>
        <v>0</v>
      </c>
      <c r="L2608">
        <f>ROUND(VLOOKUP($C2608,NHGIS!$A$2:$H$4300,COLUMN(NHGIS!G$1))*$F2608,0)</f>
        <v>0</v>
      </c>
      <c r="M2608">
        <f>ROUND(VLOOKUP($C2608,NHGIS!$A$2:$H$4300,COLUMN(NHGIS!H$1))*$F2608,0)</f>
        <v>0</v>
      </c>
    </row>
    <row r="2609" spans="1:13" x14ac:dyDescent="0.2">
      <c r="A2609">
        <v>1</v>
      </c>
      <c r="B2609" t="s">
        <v>17</v>
      </c>
      <c r="C2609">
        <v>2613</v>
      </c>
      <c r="D2609">
        <f>SUMIFS('MPO Data'!D:D,'MPO Data'!C:C,TAZ!C2609)</f>
        <v>102</v>
      </c>
      <c r="E2609">
        <f>SUMIFS(NHGIS!B:B,NHGIS!A:A,TAZ!C2609)</f>
        <v>0</v>
      </c>
      <c r="F2609">
        <f t="shared" si="80"/>
        <v>102</v>
      </c>
      <c r="G2609">
        <f t="shared" si="81"/>
        <v>102</v>
      </c>
      <c r="H2609">
        <f>ROUND(VLOOKUP($C2609,NHGIS!$A$2:$H$4300,COLUMN(NHGIS!C$1))*F2609,0)</f>
        <v>0</v>
      </c>
      <c r="I2609">
        <f>ROUND(VLOOKUP($C2609,NHGIS!$A$2:$H$4300,COLUMN(NHGIS!D$1))*$F2609,0)</f>
        <v>0</v>
      </c>
      <c r="J2609">
        <f>ROUND(VLOOKUP($C2609,NHGIS!$A$2:$H$4300,COLUMN(NHGIS!E$1))*$F2609,0)</f>
        <v>0</v>
      </c>
      <c r="K2609">
        <f>ROUND(VLOOKUP($C2609,NHGIS!$A$2:$H$4300,COLUMN(NHGIS!F$1))*$F2609,0)</f>
        <v>0</v>
      </c>
      <c r="L2609">
        <f>ROUND(VLOOKUP($C2609,NHGIS!$A$2:$H$4300,COLUMN(NHGIS!G$1))*$F2609,0)</f>
        <v>0</v>
      </c>
      <c r="M2609">
        <f>ROUND(VLOOKUP($C2609,NHGIS!$A$2:$H$4300,COLUMN(NHGIS!H$1))*$F2609,0)</f>
        <v>0</v>
      </c>
    </row>
    <row r="2610" spans="1:13" x14ac:dyDescent="0.2">
      <c r="A2610">
        <v>1</v>
      </c>
      <c r="B2610" t="s">
        <v>17</v>
      </c>
      <c r="C2610">
        <v>2614</v>
      </c>
      <c r="D2610">
        <f>SUMIFS('MPO Data'!D:D,'MPO Data'!C:C,TAZ!C2610)</f>
        <v>68</v>
      </c>
      <c r="E2610">
        <f>SUMIFS(NHGIS!B:B,NHGIS!A:A,TAZ!C2610)</f>
        <v>0</v>
      </c>
      <c r="F2610">
        <f t="shared" si="80"/>
        <v>68</v>
      </c>
      <c r="G2610">
        <f t="shared" si="81"/>
        <v>68</v>
      </c>
      <c r="H2610">
        <f>ROUND(VLOOKUP($C2610,NHGIS!$A$2:$H$4300,COLUMN(NHGIS!C$1))*F2610,0)</f>
        <v>0</v>
      </c>
      <c r="I2610">
        <f>ROUND(VLOOKUP($C2610,NHGIS!$A$2:$H$4300,COLUMN(NHGIS!D$1))*$F2610,0)</f>
        <v>0</v>
      </c>
      <c r="J2610">
        <f>ROUND(VLOOKUP($C2610,NHGIS!$A$2:$H$4300,COLUMN(NHGIS!E$1))*$F2610,0)</f>
        <v>0</v>
      </c>
      <c r="K2610">
        <f>ROUND(VLOOKUP($C2610,NHGIS!$A$2:$H$4300,COLUMN(NHGIS!F$1))*$F2610,0)</f>
        <v>0</v>
      </c>
      <c r="L2610">
        <f>ROUND(VLOOKUP($C2610,NHGIS!$A$2:$H$4300,COLUMN(NHGIS!G$1))*$F2610,0)</f>
        <v>0</v>
      </c>
      <c r="M2610">
        <f>ROUND(VLOOKUP($C2610,NHGIS!$A$2:$H$4300,COLUMN(NHGIS!H$1))*$F2610,0)</f>
        <v>0</v>
      </c>
    </row>
    <row r="2611" spans="1:13" x14ac:dyDescent="0.2">
      <c r="A2611">
        <v>1</v>
      </c>
      <c r="B2611" t="s">
        <v>17</v>
      </c>
      <c r="C2611">
        <v>2615</v>
      </c>
      <c r="D2611">
        <f>SUMIFS('MPO Data'!D:D,'MPO Data'!C:C,TAZ!C2611)</f>
        <v>90</v>
      </c>
      <c r="E2611">
        <f>SUMIFS(NHGIS!B:B,NHGIS!A:A,TAZ!C2611)</f>
        <v>0</v>
      </c>
      <c r="F2611">
        <f t="shared" si="80"/>
        <v>90</v>
      </c>
      <c r="G2611">
        <f t="shared" si="81"/>
        <v>90</v>
      </c>
      <c r="H2611">
        <f>ROUND(VLOOKUP($C2611,NHGIS!$A$2:$H$4300,COLUMN(NHGIS!C$1))*F2611,0)</f>
        <v>0</v>
      </c>
      <c r="I2611">
        <f>ROUND(VLOOKUP($C2611,NHGIS!$A$2:$H$4300,COLUMN(NHGIS!D$1))*$F2611,0)</f>
        <v>0</v>
      </c>
      <c r="J2611">
        <f>ROUND(VLOOKUP($C2611,NHGIS!$A$2:$H$4300,COLUMN(NHGIS!E$1))*$F2611,0)</f>
        <v>0</v>
      </c>
      <c r="K2611">
        <f>ROUND(VLOOKUP($C2611,NHGIS!$A$2:$H$4300,COLUMN(NHGIS!F$1))*$F2611,0)</f>
        <v>0</v>
      </c>
      <c r="L2611">
        <f>ROUND(VLOOKUP($C2611,NHGIS!$A$2:$H$4300,COLUMN(NHGIS!G$1))*$F2611,0)</f>
        <v>0</v>
      </c>
      <c r="M2611">
        <f>ROUND(VLOOKUP($C2611,NHGIS!$A$2:$H$4300,COLUMN(NHGIS!H$1))*$F2611,0)</f>
        <v>0</v>
      </c>
    </row>
    <row r="2612" spans="1:13" x14ac:dyDescent="0.2">
      <c r="A2612">
        <v>1</v>
      </c>
      <c r="B2612" t="s">
        <v>17</v>
      </c>
      <c r="C2612">
        <v>2616</v>
      </c>
      <c r="D2612">
        <f>SUMIFS('MPO Data'!D:D,'MPO Data'!C:C,TAZ!C2612)</f>
        <v>221</v>
      </c>
      <c r="E2612">
        <f>SUMIFS(NHGIS!B:B,NHGIS!A:A,TAZ!C2612)</f>
        <v>221</v>
      </c>
      <c r="F2612">
        <f t="shared" si="80"/>
        <v>221</v>
      </c>
      <c r="G2612">
        <f t="shared" si="81"/>
        <v>153</v>
      </c>
      <c r="H2612">
        <f>ROUND(VLOOKUP($C2612,NHGIS!$A$2:$H$4300,COLUMN(NHGIS!C$1))*F2612,0)</f>
        <v>68</v>
      </c>
      <c r="I2612">
        <f>ROUND(VLOOKUP($C2612,NHGIS!$A$2:$H$4300,COLUMN(NHGIS!D$1))*$F2612,0)</f>
        <v>3</v>
      </c>
      <c r="J2612">
        <f>ROUND(VLOOKUP($C2612,NHGIS!$A$2:$H$4300,COLUMN(NHGIS!E$1))*$F2612,0)</f>
        <v>13</v>
      </c>
      <c r="K2612">
        <f>ROUND(VLOOKUP($C2612,NHGIS!$A$2:$H$4300,COLUMN(NHGIS!F$1))*$F2612,0)</f>
        <v>22</v>
      </c>
      <c r="L2612">
        <f>ROUND(VLOOKUP($C2612,NHGIS!$A$2:$H$4300,COLUMN(NHGIS!G$1))*$F2612,0)</f>
        <v>20</v>
      </c>
      <c r="M2612">
        <f>ROUND(VLOOKUP($C2612,NHGIS!$A$2:$H$4300,COLUMN(NHGIS!H$1))*$F2612,0)</f>
        <v>164</v>
      </c>
    </row>
    <row r="2613" spans="1:13" x14ac:dyDescent="0.2">
      <c r="A2613">
        <v>1</v>
      </c>
      <c r="B2613" t="s">
        <v>17</v>
      </c>
      <c r="C2613">
        <v>2617</v>
      </c>
      <c r="D2613">
        <f>SUMIFS('MPO Data'!D:D,'MPO Data'!C:C,TAZ!C2613)</f>
        <v>196</v>
      </c>
      <c r="E2613">
        <f>SUMIFS(NHGIS!B:B,NHGIS!A:A,TAZ!C2613)</f>
        <v>0</v>
      </c>
      <c r="F2613">
        <f t="shared" si="80"/>
        <v>196</v>
      </c>
      <c r="G2613">
        <f t="shared" si="81"/>
        <v>196</v>
      </c>
      <c r="H2613">
        <f>ROUND(VLOOKUP($C2613,NHGIS!$A$2:$H$4300,COLUMN(NHGIS!C$1))*F2613,0)</f>
        <v>0</v>
      </c>
      <c r="I2613">
        <f>ROUND(VLOOKUP($C2613,NHGIS!$A$2:$H$4300,COLUMN(NHGIS!D$1))*$F2613,0)</f>
        <v>0</v>
      </c>
      <c r="J2613">
        <f>ROUND(VLOOKUP($C2613,NHGIS!$A$2:$H$4300,COLUMN(NHGIS!E$1))*$F2613,0)</f>
        <v>0</v>
      </c>
      <c r="K2613">
        <f>ROUND(VLOOKUP($C2613,NHGIS!$A$2:$H$4300,COLUMN(NHGIS!F$1))*$F2613,0)</f>
        <v>0</v>
      </c>
      <c r="L2613">
        <f>ROUND(VLOOKUP($C2613,NHGIS!$A$2:$H$4300,COLUMN(NHGIS!G$1))*$F2613,0)</f>
        <v>0</v>
      </c>
      <c r="M2613">
        <f>ROUND(VLOOKUP($C2613,NHGIS!$A$2:$H$4300,COLUMN(NHGIS!H$1))*$F2613,0)</f>
        <v>0</v>
      </c>
    </row>
    <row r="2614" spans="1:13" x14ac:dyDescent="0.2">
      <c r="A2614">
        <v>1</v>
      </c>
      <c r="B2614" t="s">
        <v>17</v>
      </c>
      <c r="C2614">
        <v>2618</v>
      </c>
      <c r="D2614">
        <f>SUMIFS('MPO Data'!D:D,'MPO Data'!C:C,TAZ!C2614)</f>
        <v>662</v>
      </c>
      <c r="E2614">
        <f>SUMIFS(NHGIS!B:B,NHGIS!A:A,TAZ!C2614)</f>
        <v>1423</v>
      </c>
      <c r="F2614">
        <f t="shared" si="80"/>
        <v>662</v>
      </c>
      <c r="G2614">
        <f t="shared" si="81"/>
        <v>571</v>
      </c>
      <c r="H2614">
        <f>ROUND(VLOOKUP($C2614,NHGIS!$A$2:$H$4300,COLUMN(NHGIS!C$1))*F2614,0)</f>
        <v>91</v>
      </c>
      <c r="I2614">
        <f>ROUND(VLOOKUP($C2614,NHGIS!$A$2:$H$4300,COLUMN(NHGIS!D$1))*$F2614,0)</f>
        <v>125</v>
      </c>
      <c r="J2614">
        <f>ROUND(VLOOKUP($C2614,NHGIS!$A$2:$H$4300,COLUMN(NHGIS!E$1))*$F2614,0)</f>
        <v>57</v>
      </c>
      <c r="K2614">
        <f>ROUND(VLOOKUP($C2614,NHGIS!$A$2:$H$4300,COLUMN(NHGIS!F$1))*$F2614,0)</f>
        <v>107</v>
      </c>
      <c r="L2614">
        <f>ROUND(VLOOKUP($C2614,NHGIS!$A$2:$H$4300,COLUMN(NHGIS!G$1))*$F2614,0)</f>
        <v>92</v>
      </c>
      <c r="M2614">
        <f>ROUND(VLOOKUP($C2614,NHGIS!$A$2:$H$4300,COLUMN(NHGIS!H$1))*$F2614,0)</f>
        <v>281</v>
      </c>
    </row>
    <row r="2615" spans="1:13" x14ac:dyDescent="0.2">
      <c r="A2615">
        <v>1</v>
      </c>
      <c r="B2615" t="s">
        <v>17</v>
      </c>
      <c r="C2615">
        <v>2619</v>
      </c>
      <c r="D2615">
        <f>SUMIFS('MPO Data'!D:D,'MPO Data'!C:C,TAZ!C2615)</f>
        <v>186</v>
      </c>
      <c r="E2615">
        <f>SUMIFS(NHGIS!B:B,NHGIS!A:A,TAZ!C2615)</f>
        <v>0</v>
      </c>
      <c r="F2615">
        <f t="shared" si="80"/>
        <v>186</v>
      </c>
      <c r="G2615">
        <f t="shared" si="81"/>
        <v>186</v>
      </c>
      <c r="H2615">
        <f>ROUND(VLOOKUP($C2615,NHGIS!$A$2:$H$4300,COLUMN(NHGIS!C$1))*F2615,0)</f>
        <v>0</v>
      </c>
      <c r="I2615">
        <f>ROUND(VLOOKUP($C2615,NHGIS!$A$2:$H$4300,COLUMN(NHGIS!D$1))*$F2615,0)</f>
        <v>0</v>
      </c>
      <c r="J2615">
        <f>ROUND(VLOOKUP($C2615,NHGIS!$A$2:$H$4300,COLUMN(NHGIS!E$1))*$F2615,0)</f>
        <v>0</v>
      </c>
      <c r="K2615">
        <f>ROUND(VLOOKUP($C2615,NHGIS!$A$2:$H$4300,COLUMN(NHGIS!F$1))*$F2615,0)</f>
        <v>0</v>
      </c>
      <c r="L2615">
        <f>ROUND(VLOOKUP($C2615,NHGIS!$A$2:$H$4300,COLUMN(NHGIS!G$1))*$F2615,0)</f>
        <v>0</v>
      </c>
      <c r="M2615">
        <f>ROUND(VLOOKUP($C2615,NHGIS!$A$2:$H$4300,COLUMN(NHGIS!H$1))*$F2615,0)</f>
        <v>0</v>
      </c>
    </row>
    <row r="2616" spans="1:13" x14ac:dyDescent="0.2">
      <c r="A2616">
        <v>1</v>
      </c>
      <c r="B2616" t="s">
        <v>18</v>
      </c>
      <c r="C2616">
        <v>2620</v>
      </c>
      <c r="D2616">
        <f>SUMIFS('MPO Data'!D:D,'MPO Data'!C:C,TAZ!C2616)</f>
        <v>525</v>
      </c>
      <c r="E2616">
        <f>SUMIFS(NHGIS!B:B,NHGIS!A:A,TAZ!C2616)</f>
        <v>580</v>
      </c>
      <c r="F2616">
        <f t="shared" si="80"/>
        <v>525</v>
      </c>
      <c r="G2616">
        <f t="shared" si="81"/>
        <v>407</v>
      </c>
      <c r="H2616">
        <f>ROUND(VLOOKUP($C2616,NHGIS!$A$2:$H$4300,COLUMN(NHGIS!C$1))*F2616,0)</f>
        <v>118</v>
      </c>
      <c r="I2616">
        <f>ROUND(VLOOKUP($C2616,NHGIS!$A$2:$H$4300,COLUMN(NHGIS!D$1))*$F2616,0)</f>
        <v>81</v>
      </c>
      <c r="J2616">
        <f>ROUND(VLOOKUP($C2616,NHGIS!$A$2:$H$4300,COLUMN(NHGIS!E$1))*$F2616,0)</f>
        <v>66</v>
      </c>
      <c r="K2616">
        <f>ROUND(VLOOKUP($C2616,NHGIS!$A$2:$H$4300,COLUMN(NHGIS!F$1))*$F2616,0)</f>
        <v>23</v>
      </c>
      <c r="L2616">
        <f>ROUND(VLOOKUP($C2616,NHGIS!$A$2:$H$4300,COLUMN(NHGIS!G$1))*$F2616,0)</f>
        <v>152</v>
      </c>
      <c r="M2616">
        <f>ROUND(VLOOKUP($C2616,NHGIS!$A$2:$H$4300,COLUMN(NHGIS!H$1))*$F2616,0)</f>
        <v>204</v>
      </c>
    </row>
    <row r="2617" spans="1:13" x14ac:dyDescent="0.2">
      <c r="A2617">
        <v>1</v>
      </c>
      <c r="B2617" t="s">
        <v>18</v>
      </c>
      <c r="C2617">
        <v>2621</v>
      </c>
      <c r="D2617">
        <f>SUMIFS('MPO Data'!D:D,'MPO Data'!C:C,TAZ!C2617)</f>
        <v>1224</v>
      </c>
      <c r="E2617">
        <f>SUMIFS(NHGIS!B:B,NHGIS!A:A,TAZ!C2617)</f>
        <v>1226</v>
      </c>
      <c r="F2617">
        <f t="shared" si="80"/>
        <v>1224</v>
      </c>
      <c r="G2617">
        <f t="shared" si="81"/>
        <v>808</v>
      </c>
      <c r="H2617">
        <f>ROUND(VLOOKUP($C2617,NHGIS!$A$2:$H$4300,COLUMN(NHGIS!C$1))*F2617,0)</f>
        <v>416</v>
      </c>
      <c r="I2617">
        <f>ROUND(VLOOKUP($C2617,NHGIS!$A$2:$H$4300,COLUMN(NHGIS!D$1))*$F2617,0)</f>
        <v>160</v>
      </c>
      <c r="J2617">
        <f>ROUND(VLOOKUP($C2617,NHGIS!$A$2:$H$4300,COLUMN(NHGIS!E$1))*$F2617,0)</f>
        <v>383</v>
      </c>
      <c r="K2617">
        <f>ROUND(VLOOKUP($C2617,NHGIS!$A$2:$H$4300,COLUMN(NHGIS!F$1))*$F2617,0)</f>
        <v>120</v>
      </c>
      <c r="L2617">
        <f>ROUND(VLOOKUP($C2617,NHGIS!$A$2:$H$4300,COLUMN(NHGIS!G$1))*$F2617,0)</f>
        <v>209</v>
      </c>
      <c r="M2617">
        <f>ROUND(VLOOKUP($C2617,NHGIS!$A$2:$H$4300,COLUMN(NHGIS!H$1))*$F2617,0)</f>
        <v>352</v>
      </c>
    </row>
    <row r="2618" spans="1:13" x14ac:dyDescent="0.2">
      <c r="A2618">
        <v>1</v>
      </c>
      <c r="B2618" t="s">
        <v>18</v>
      </c>
      <c r="C2618">
        <v>2622</v>
      </c>
      <c r="D2618">
        <f>SUMIFS('MPO Data'!D:D,'MPO Data'!C:C,TAZ!C2618)</f>
        <v>693</v>
      </c>
      <c r="E2618">
        <f>SUMIFS(NHGIS!B:B,NHGIS!A:A,TAZ!C2618)</f>
        <v>645</v>
      </c>
      <c r="F2618">
        <f t="shared" si="80"/>
        <v>693</v>
      </c>
      <c r="G2618">
        <f t="shared" si="81"/>
        <v>523</v>
      </c>
      <c r="H2618">
        <f>ROUND(VLOOKUP($C2618,NHGIS!$A$2:$H$4300,COLUMN(NHGIS!C$1))*F2618,0)</f>
        <v>170</v>
      </c>
      <c r="I2618">
        <f>ROUND(VLOOKUP($C2618,NHGIS!$A$2:$H$4300,COLUMN(NHGIS!D$1))*$F2618,0)</f>
        <v>279</v>
      </c>
      <c r="J2618">
        <f>ROUND(VLOOKUP($C2618,NHGIS!$A$2:$H$4300,COLUMN(NHGIS!E$1))*$F2618,0)</f>
        <v>276</v>
      </c>
      <c r="K2618">
        <f>ROUND(VLOOKUP($C2618,NHGIS!$A$2:$H$4300,COLUMN(NHGIS!F$1))*$F2618,0)</f>
        <v>54</v>
      </c>
      <c r="L2618">
        <f>ROUND(VLOOKUP($C2618,NHGIS!$A$2:$H$4300,COLUMN(NHGIS!G$1))*$F2618,0)</f>
        <v>16</v>
      </c>
      <c r="M2618">
        <f>ROUND(VLOOKUP($C2618,NHGIS!$A$2:$H$4300,COLUMN(NHGIS!H$1))*$F2618,0)</f>
        <v>68</v>
      </c>
    </row>
    <row r="2619" spans="1:13" x14ac:dyDescent="0.2">
      <c r="A2619">
        <v>1</v>
      </c>
      <c r="B2619" t="s">
        <v>18</v>
      </c>
      <c r="C2619">
        <v>2623</v>
      </c>
      <c r="D2619">
        <f>SUMIFS('MPO Data'!D:D,'MPO Data'!C:C,TAZ!C2619)</f>
        <v>0</v>
      </c>
      <c r="E2619">
        <f>SUMIFS(NHGIS!B:B,NHGIS!A:A,TAZ!C2619)</f>
        <v>0</v>
      </c>
      <c r="F2619">
        <f t="shared" si="80"/>
        <v>0</v>
      </c>
      <c r="G2619">
        <f t="shared" si="81"/>
        <v>0</v>
      </c>
      <c r="H2619">
        <f>ROUND(VLOOKUP($C2619,NHGIS!$A$2:$H$4300,COLUMN(NHGIS!C$1))*F2619,0)</f>
        <v>0</v>
      </c>
      <c r="I2619">
        <f>ROUND(VLOOKUP($C2619,NHGIS!$A$2:$H$4300,COLUMN(NHGIS!D$1))*$F2619,0)</f>
        <v>0</v>
      </c>
      <c r="J2619">
        <f>ROUND(VLOOKUP($C2619,NHGIS!$A$2:$H$4300,COLUMN(NHGIS!E$1))*$F2619,0)</f>
        <v>0</v>
      </c>
      <c r="K2619">
        <f>ROUND(VLOOKUP($C2619,NHGIS!$A$2:$H$4300,COLUMN(NHGIS!F$1))*$F2619,0)</f>
        <v>0</v>
      </c>
      <c r="L2619">
        <f>ROUND(VLOOKUP($C2619,NHGIS!$A$2:$H$4300,COLUMN(NHGIS!G$1))*$F2619,0)</f>
        <v>0</v>
      </c>
      <c r="M2619">
        <f>ROUND(VLOOKUP($C2619,NHGIS!$A$2:$H$4300,COLUMN(NHGIS!H$1))*$F2619,0)</f>
        <v>0</v>
      </c>
    </row>
    <row r="2620" spans="1:13" x14ac:dyDescent="0.2">
      <c r="A2620">
        <v>1</v>
      </c>
      <c r="B2620" t="s">
        <v>18</v>
      </c>
      <c r="C2620">
        <v>2624</v>
      </c>
      <c r="D2620">
        <f>SUMIFS('MPO Data'!D:D,'MPO Data'!C:C,TAZ!C2620)</f>
        <v>976</v>
      </c>
      <c r="E2620">
        <f>SUMIFS(NHGIS!B:B,NHGIS!A:A,TAZ!C2620)</f>
        <v>1166</v>
      </c>
      <c r="F2620">
        <f t="shared" si="80"/>
        <v>976</v>
      </c>
      <c r="G2620">
        <f t="shared" si="81"/>
        <v>732</v>
      </c>
      <c r="H2620">
        <f>ROUND(VLOOKUP($C2620,NHGIS!$A$2:$H$4300,COLUMN(NHGIS!C$1))*F2620,0)</f>
        <v>244</v>
      </c>
      <c r="I2620">
        <f>ROUND(VLOOKUP($C2620,NHGIS!$A$2:$H$4300,COLUMN(NHGIS!D$1))*$F2620,0)</f>
        <v>85</v>
      </c>
      <c r="J2620">
        <f>ROUND(VLOOKUP($C2620,NHGIS!$A$2:$H$4300,COLUMN(NHGIS!E$1))*$F2620,0)</f>
        <v>95</v>
      </c>
      <c r="K2620">
        <f>ROUND(VLOOKUP($C2620,NHGIS!$A$2:$H$4300,COLUMN(NHGIS!F$1))*$F2620,0)</f>
        <v>54</v>
      </c>
      <c r="L2620">
        <f>ROUND(VLOOKUP($C2620,NHGIS!$A$2:$H$4300,COLUMN(NHGIS!G$1))*$F2620,0)</f>
        <v>84</v>
      </c>
      <c r="M2620">
        <f>ROUND(VLOOKUP($C2620,NHGIS!$A$2:$H$4300,COLUMN(NHGIS!H$1))*$F2620,0)</f>
        <v>659</v>
      </c>
    </row>
    <row r="2621" spans="1:13" x14ac:dyDescent="0.2">
      <c r="A2621">
        <v>1</v>
      </c>
      <c r="B2621" t="s">
        <v>18</v>
      </c>
      <c r="C2621">
        <v>2625</v>
      </c>
      <c r="D2621">
        <f>SUMIFS('MPO Data'!D:D,'MPO Data'!C:C,TAZ!C2621)</f>
        <v>0</v>
      </c>
      <c r="E2621">
        <f>SUMIFS(NHGIS!B:B,NHGIS!A:A,TAZ!C2621)</f>
        <v>0</v>
      </c>
      <c r="F2621">
        <f t="shared" si="80"/>
        <v>0</v>
      </c>
      <c r="G2621">
        <f t="shared" si="81"/>
        <v>0</v>
      </c>
      <c r="H2621">
        <f>ROUND(VLOOKUP($C2621,NHGIS!$A$2:$H$4300,COLUMN(NHGIS!C$1))*F2621,0)</f>
        <v>0</v>
      </c>
      <c r="I2621">
        <f>ROUND(VLOOKUP($C2621,NHGIS!$A$2:$H$4300,COLUMN(NHGIS!D$1))*$F2621,0)</f>
        <v>0</v>
      </c>
      <c r="J2621">
        <f>ROUND(VLOOKUP($C2621,NHGIS!$A$2:$H$4300,COLUMN(NHGIS!E$1))*$F2621,0)</f>
        <v>0</v>
      </c>
      <c r="K2621">
        <f>ROUND(VLOOKUP($C2621,NHGIS!$A$2:$H$4300,COLUMN(NHGIS!F$1))*$F2621,0)</f>
        <v>0</v>
      </c>
      <c r="L2621">
        <f>ROUND(VLOOKUP($C2621,NHGIS!$A$2:$H$4300,COLUMN(NHGIS!G$1))*$F2621,0)</f>
        <v>0</v>
      </c>
      <c r="M2621">
        <f>ROUND(VLOOKUP($C2621,NHGIS!$A$2:$H$4300,COLUMN(NHGIS!H$1))*$F2621,0)</f>
        <v>0</v>
      </c>
    </row>
    <row r="2622" spans="1:13" x14ac:dyDescent="0.2">
      <c r="A2622">
        <v>1</v>
      </c>
      <c r="B2622" t="s">
        <v>18</v>
      </c>
      <c r="C2622">
        <v>2626</v>
      </c>
      <c r="D2622">
        <f>SUMIFS('MPO Data'!D:D,'MPO Data'!C:C,TAZ!C2622)</f>
        <v>2001</v>
      </c>
      <c r="E2622">
        <f>SUMIFS(NHGIS!B:B,NHGIS!A:A,TAZ!C2622)</f>
        <v>1526</v>
      </c>
      <c r="F2622">
        <f t="shared" si="80"/>
        <v>2001</v>
      </c>
      <c r="G2622">
        <f t="shared" si="81"/>
        <v>1505</v>
      </c>
      <c r="H2622">
        <f>ROUND(VLOOKUP($C2622,NHGIS!$A$2:$H$4300,COLUMN(NHGIS!C$1))*F2622,0)</f>
        <v>496</v>
      </c>
      <c r="I2622">
        <f>ROUND(VLOOKUP($C2622,NHGIS!$A$2:$H$4300,COLUMN(NHGIS!D$1))*$F2622,0)</f>
        <v>81</v>
      </c>
      <c r="J2622">
        <f>ROUND(VLOOKUP($C2622,NHGIS!$A$2:$H$4300,COLUMN(NHGIS!E$1))*$F2622,0)</f>
        <v>178</v>
      </c>
      <c r="K2622">
        <f>ROUND(VLOOKUP($C2622,NHGIS!$A$2:$H$4300,COLUMN(NHGIS!F$1))*$F2622,0)</f>
        <v>292</v>
      </c>
      <c r="L2622">
        <f>ROUND(VLOOKUP($C2622,NHGIS!$A$2:$H$4300,COLUMN(NHGIS!G$1))*$F2622,0)</f>
        <v>180</v>
      </c>
      <c r="M2622">
        <f>ROUND(VLOOKUP($C2622,NHGIS!$A$2:$H$4300,COLUMN(NHGIS!H$1))*$F2622,0)</f>
        <v>1269</v>
      </c>
    </row>
    <row r="2623" spans="1:13" x14ac:dyDescent="0.2">
      <c r="A2623">
        <v>1</v>
      </c>
      <c r="B2623" t="s">
        <v>18</v>
      </c>
      <c r="C2623">
        <v>2627</v>
      </c>
      <c r="D2623">
        <f>SUMIFS('MPO Data'!D:D,'MPO Data'!C:C,TAZ!C2623)</f>
        <v>1023</v>
      </c>
      <c r="E2623">
        <f>SUMIFS(NHGIS!B:B,NHGIS!A:A,TAZ!C2623)</f>
        <v>1216</v>
      </c>
      <c r="F2623">
        <f t="shared" si="80"/>
        <v>1023</v>
      </c>
      <c r="G2623">
        <f t="shared" si="81"/>
        <v>605</v>
      </c>
      <c r="H2623">
        <f>ROUND(VLOOKUP($C2623,NHGIS!$A$2:$H$4300,COLUMN(NHGIS!C$1))*F2623,0)</f>
        <v>418</v>
      </c>
      <c r="I2623">
        <f>ROUND(VLOOKUP($C2623,NHGIS!$A$2:$H$4300,COLUMN(NHGIS!D$1))*$F2623,0)</f>
        <v>263</v>
      </c>
      <c r="J2623">
        <f>ROUND(VLOOKUP($C2623,NHGIS!$A$2:$H$4300,COLUMN(NHGIS!E$1))*$F2623,0)</f>
        <v>241</v>
      </c>
      <c r="K2623">
        <f>ROUND(VLOOKUP($C2623,NHGIS!$A$2:$H$4300,COLUMN(NHGIS!F$1))*$F2623,0)</f>
        <v>140</v>
      </c>
      <c r="L2623">
        <f>ROUND(VLOOKUP($C2623,NHGIS!$A$2:$H$4300,COLUMN(NHGIS!G$1))*$F2623,0)</f>
        <v>145</v>
      </c>
      <c r="M2623">
        <f>ROUND(VLOOKUP($C2623,NHGIS!$A$2:$H$4300,COLUMN(NHGIS!H$1))*$F2623,0)</f>
        <v>235</v>
      </c>
    </row>
    <row r="2624" spans="1:13" x14ac:dyDescent="0.2">
      <c r="A2624">
        <v>1</v>
      </c>
      <c r="B2624" t="s">
        <v>18</v>
      </c>
      <c r="C2624">
        <v>2628</v>
      </c>
      <c r="D2624">
        <f>SUMIFS('MPO Data'!D:D,'MPO Data'!C:C,TAZ!C2624)</f>
        <v>1443</v>
      </c>
      <c r="E2624">
        <f>SUMIFS(NHGIS!B:B,NHGIS!A:A,TAZ!C2624)</f>
        <v>1357</v>
      </c>
      <c r="F2624">
        <f t="shared" si="80"/>
        <v>1443</v>
      </c>
      <c r="G2624">
        <f t="shared" si="81"/>
        <v>1135</v>
      </c>
      <c r="H2624">
        <f>ROUND(VLOOKUP($C2624,NHGIS!$A$2:$H$4300,COLUMN(NHGIS!C$1))*F2624,0)</f>
        <v>308</v>
      </c>
      <c r="I2624">
        <f>ROUND(VLOOKUP($C2624,NHGIS!$A$2:$H$4300,COLUMN(NHGIS!D$1))*$F2624,0)</f>
        <v>135</v>
      </c>
      <c r="J2624">
        <f>ROUND(VLOOKUP($C2624,NHGIS!$A$2:$H$4300,COLUMN(NHGIS!E$1))*$F2624,0)</f>
        <v>287</v>
      </c>
      <c r="K2624">
        <f>ROUND(VLOOKUP($C2624,NHGIS!$A$2:$H$4300,COLUMN(NHGIS!F$1))*$F2624,0)</f>
        <v>285</v>
      </c>
      <c r="L2624">
        <f>ROUND(VLOOKUP($C2624,NHGIS!$A$2:$H$4300,COLUMN(NHGIS!G$1))*$F2624,0)</f>
        <v>289</v>
      </c>
      <c r="M2624">
        <f>ROUND(VLOOKUP($C2624,NHGIS!$A$2:$H$4300,COLUMN(NHGIS!H$1))*$F2624,0)</f>
        <v>447</v>
      </c>
    </row>
    <row r="2625" spans="1:13" x14ac:dyDescent="0.2">
      <c r="A2625">
        <v>1</v>
      </c>
      <c r="B2625" t="s">
        <v>18</v>
      </c>
      <c r="C2625">
        <v>2629</v>
      </c>
      <c r="D2625">
        <f>SUMIFS('MPO Data'!D:D,'MPO Data'!C:C,TAZ!C2625)</f>
        <v>1906</v>
      </c>
      <c r="E2625">
        <f>SUMIFS(NHGIS!B:B,NHGIS!A:A,TAZ!C2625)</f>
        <v>1920</v>
      </c>
      <c r="F2625">
        <f t="shared" si="80"/>
        <v>1906</v>
      </c>
      <c r="G2625">
        <f t="shared" si="81"/>
        <v>1234</v>
      </c>
      <c r="H2625">
        <f>ROUND(VLOOKUP($C2625,NHGIS!$A$2:$H$4300,COLUMN(NHGIS!C$1))*F2625,0)</f>
        <v>672</v>
      </c>
      <c r="I2625">
        <f>ROUND(VLOOKUP($C2625,NHGIS!$A$2:$H$4300,COLUMN(NHGIS!D$1))*$F2625,0)</f>
        <v>229</v>
      </c>
      <c r="J2625">
        <f>ROUND(VLOOKUP($C2625,NHGIS!$A$2:$H$4300,COLUMN(NHGIS!E$1))*$F2625,0)</f>
        <v>287</v>
      </c>
      <c r="K2625">
        <f>ROUND(VLOOKUP($C2625,NHGIS!$A$2:$H$4300,COLUMN(NHGIS!F$1))*$F2625,0)</f>
        <v>432</v>
      </c>
      <c r="L2625">
        <f>ROUND(VLOOKUP($C2625,NHGIS!$A$2:$H$4300,COLUMN(NHGIS!G$1))*$F2625,0)</f>
        <v>249</v>
      </c>
      <c r="M2625">
        <f>ROUND(VLOOKUP($C2625,NHGIS!$A$2:$H$4300,COLUMN(NHGIS!H$1))*$F2625,0)</f>
        <v>709</v>
      </c>
    </row>
    <row r="2626" spans="1:13" x14ac:dyDescent="0.2">
      <c r="A2626">
        <v>1</v>
      </c>
      <c r="B2626" t="s">
        <v>18</v>
      </c>
      <c r="C2626">
        <v>2630</v>
      </c>
      <c r="D2626">
        <f>SUMIFS('MPO Data'!D:D,'MPO Data'!C:C,TAZ!C2626)</f>
        <v>0</v>
      </c>
      <c r="E2626">
        <f>SUMIFS(NHGIS!B:B,NHGIS!A:A,TAZ!C2626)</f>
        <v>151</v>
      </c>
      <c r="F2626">
        <f t="shared" si="80"/>
        <v>0</v>
      </c>
      <c r="G2626">
        <f t="shared" si="81"/>
        <v>0</v>
      </c>
      <c r="H2626">
        <f>ROUND(VLOOKUP($C2626,NHGIS!$A$2:$H$4300,COLUMN(NHGIS!C$1))*F2626,0)</f>
        <v>0</v>
      </c>
      <c r="I2626">
        <f>ROUND(VLOOKUP($C2626,NHGIS!$A$2:$H$4300,COLUMN(NHGIS!D$1))*$F2626,0)</f>
        <v>0</v>
      </c>
      <c r="J2626">
        <f>ROUND(VLOOKUP($C2626,NHGIS!$A$2:$H$4300,COLUMN(NHGIS!E$1))*$F2626,0)</f>
        <v>0</v>
      </c>
      <c r="K2626">
        <f>ROUND(VLOOKUP($C2626,NHGIS!$A$2:$H$4300,COLUMN(NHGIS!F$1))*$F2626,0)</f>
        <v>0</v>
      </c>
      <c r="L2626">
        <f>ROUND(VLOOKUP($C2626,NHGIS!$A$2:$H$4300,COLUMN(NHGIS!G$1))*$F2626,0)</f>
        <v>0</v>
      </c>
      <c r="M2626">
        <f>ROUND(VLOOKUP($C2626,NHGIS!$A$2:$H$4300,COLUMN(NHGIS!H$1))*$F2626,0)</f>
        <v>0</v>
      </c>
    </row>
    <row r="2627" spans="1:13" x14ac:dyDescent="0.2">
      <c r="A2627">
        <v>1</v>
      </c>
      <c r="B2627" t="s">
        <v>18</v>
      </c>
      <c r="C2627">
        <v>2631</v>
      </c>
      <c r="D2627">
        <f>SUMIFS('MPO Data'!D:D,'MPO Data'!C:C,TAZ!C2627)</f>
        <v>0</v>
      </c>
      <c r="E2627">
        <f>SUMIFS(NHGIS!B:B,NHGIS!A:A,TAZ!C2627)</f>
        <v>0</v>
      </c>
      <c r="F2627">
        <f t="shared" ref="F2627:F2690" si="82">D2627</f>
        <v>0</v>
      </c>
      <c r="G2627">
        <f t="shared" ref="G2627:G2690" si="83">F2627-H2627</f>
        <v>0</v>
      </c>
      <c r="H2627">
        <f>ROUND(VLOOKUP($C2627,NHGIS!$A$2:$H$4300,COLUMN(NHGIS!C$1))*F2627,0)</f>
        <v>0</v>
      </c>
      <c r="I2627">
        <f>ROUND(VLOOKUP($C2627,NHGIS!$A$2:$H$4300,COLUMN(NHGIS!D$1))*$F2627,0)</f>
        <v>0</v>
      </c>
      <c r="J2627">
        <f>ROUND(VLOOKUP($C2627,NHGIS!$A$2:$H$4300,COLUMN(NHGIS!E$1))*$F2627,0)</f>
        <v>0</v>
      </c>
      <c r="K2627">
        <f>ROUND(VLOOKUP($C2627,NHGIS!$A$2:$H$4300,COLUMN(NHGIS!F$1))*$F2627,0)</f>
        <v>0</v>
      </c>
      <c r="L2627">
        <f>ROUND(VLOOKUP($C2627,NHGIS!$A$2:$H$4300,COLUMN(NHGIS!G$1))*$F2627,0)</f>
        <v>0</v>
      </c>
      <c r="M2627">
        <f>ROUND(VLOOKUP($C2627,NHGIS!$A$2:$H$4300,COLUMN(NHGIS!H$1))*$F2627,0)</f>
        <v>0</v>
      </c>
    </row>
    <row r="2628" spans="1:13" x14ac:dyDescent="0.2">
      <c r="A2628">
        <v>1</v>
      </c>
      <c r="B2628" t="s">
        <v>18</v>
      </c>
      <c r="C2628">
        <v>2632</v>
      </c>
      <c r="D2628">
        <f>SUMIFS('MPO Data'!D:D,'MPO Data'!C:C,TAZ!C2628)</f>
        <v>1487</v>
      </c>
      <c r="E2628">
        <f>SUMIFS(NHGIS!B:B,NHGIS!A:A,TAZ!C2628)</f>
        <v>1494</v>
      </c>
      <c r="F2628">
        <f t="shared" si="82"/>
        <v>1487</v>
      </c>
      <c r="G2628">
        <f t="shared" si="83"/>
        <v>1192</v>
      </c>
      <c r="H2628">
        <f>ROUND(VLOOKUP($C2628,NHGIS!$A$2:$H$4300,COLUMN(NHGIS!C$1))*F2628,0)</f>
        <v>295</v>
      </c>
      <c r="I2628">
        <f>ROUND(VLOOKUP($C2628,NHGIS!$A$2:$H$4300,COLUMN(NHGIS!D$1))*$F2628,0)</f>
        <v>202</v>
      </c>
      <c r="J2628">
        <f>ROUND(VLOOKUP($C2628,NHGIS!$A$2:$H$4300,COLUMN(NHGIS!E$1))*$F2628,0)</f>
        <v>212</v>
      </c>
      <c r="K2628">
        <f>ROUND(VLOOKUP($C2628,NHGIS!$A$2:$H$4300,COLUMN(NHGIS!F$1))*$F2628,0)</f>
        <v>221</v>
      </c>
      <c r="L2628">
        <f>ROUND(VLOOKUP($C2628,NHGIS!$A$2:$H$4300,COLUMN(NHGIS!G$1))*$F2628,0)</f>
        <v>286</v>
      </c>
      <c r="M2628">
        <f>ROUND(VLOOKUP($C2628,NHGIS!$A$2:$H$4300,COLUMN(NHGIS!H$1))*$F2628,0)</f>
        <v>566</v>
      </c>
    </row>
    <row r="2629" spans="1:13" x14ac:dyDescent="0.2">
      <c r="A2629">
        <v>1</v>
      </c>
      <c r="B2629" t="s">
        <v>18</v>
      </c>
      <c r="C2629">
        <v>2633</v>
      </c>
      <c r="D2629">
        <f>SUMIFS('MPO Data'!D:D,'MPO Data'!C:C,TAZ!C2629)</f>
        <v>2278</v>
      </c>
      <c r="E2629">
        <f>SUMIFS(NHGIS!B:B,NHGIS!A:A,TAZ!C2629)</f>
        <v>2216</v>
      </c>
      <c r="F2629">
        <f t="shared" si="82"/>
        <v>2278</v>
      </c>
      <c r="G2629">
        <f t="shared" si="83"/>
        <v>1686</v>
      </c>
      <c r="H2629">
        <f>ROUND(VLOOKUP($C2629,NHGIS!$A$2:$H$4300,COLUMN(NHGIS!C$1))*F2629,0)</f>
        <v>592</v>
      </c>
      <c r="I2629">
        <f>ROUND(VLOOKUP($C2629,NHGIS!$A$2:$H$4300,COLUMN(NHGIS!D$1))*$F2629,0)</f>
        <v>209</v>
      </c>
      <c r="J2629">
        <f>ROUND(VLOOKUP($C2629,NHGIS!$A$2:$H$4300,COLUMN(NHGIS!E$1))*$F2629,0)</f>
        <v>278</v>
      </c>
      <c r="K2629">
        <f>ROUND(VLOOKUP($C2629,NHGIS!$A$2:$H$4300,COLUMN(NHGIS!F$1))*$F2629,0)</f>
        <v>413</v>
      </c>
      <c r="L2629">
        <f>ROUND(VLOOKUP($C2629,NHGIS!$A$2:$H$4300,COLUMN(NHGIS!G$1))*$F2629,0)</f>
        <v>306</v>
      </c>
      <c r="M2629">
        <f>ROUND(VLOOKUP($C2629,NHGIS!$A$2:$H$4300,COLUMN(NHGIS!H$1))*$F2629,0)</f>
        <v>1072</v>
      </c>
    </row>
    <row r="2630" spans="1:13" x14ac:dyDescent="0.2">
      <c r="A2630">
        <v>1</v>
      </c>
      <c r="B2630" t="s">
        <v>18</v>
      </c>
      <c r="C2630">
        <v>2634</v>
      </c>
      <c r="D2630">
        <f>SUMIFS('MPO Data'!D:D,'MPO Data'!C:C,TAZ!C2630)</f>
        <v>1502</v>
      </c>
      <c r="E2630">
        <f>SUMIFS(NHGIS!B:B,NHGIS!A:A,TAZ!C2630)</f>
        <v>1757</v>
      </c>
      <c r="F2630">
        <f t="shared" si="82"/>
        <v>1502</v>
      </c>
      <c r="G2630">
        <f t="shared" si="83"/>
        <v>1073</v>
      </c>
      <c r="H2630">
        <f>ROUND(VLOOKUP($C2630,NHGIS!$A$2:$H$4300,COLUMN(NHGIS!C$1))*F2630,0)</f>
        <v>429</v>
      </c>
      <c r="I2630">
        <f>ROUND(VLOOKUP($C2630,NHGIS!$A$2:$H$4300,COLUMN(NHGIS!D$1))*$F2630,0)</f>
        <v>237</v>
      </c>
      <c r="J2630">
        <f>ROUND(VLOOKUP($C2630,NHGIS!$A$2:$H$4300,COLUMN(NHGIS!E$1))*$F2630,0)</f>
        <v>278</v>
      </c>
      <c r="K2630">
        <f>ROUND(VLOOKUP($C2630,NHGIS!$A$2:$H$4300,COLUMN(NHGIS!F$1))*$F2630,0)</f>
        <v>263</v>
      </c>
      <c r="L2630">
        <f>ROUND(VLOOKUP($C2630,NHGIS!$A$2:$H$4300,COLUMN(NHGIS!G$1))*$F2630,0)</f>
        <v>216</v>
      </c>
      <c r="M2630">
        <f>ROUND(VLOOKUP($C2630,NHGIS!$A$2:$H$4300,COLUMN(NHGIS!H$1))*$F2630,0)</f>
        <v>508</v>
      </c>
    </row>
    <row r="2631" spans="1:13" x14ac:dyDescent="0.2">
      <c r="A2631">
        <v>1</v>
      </c>
      <c r="B2631" t="s">
        <v>18</v>
      </c>
      <c r="C2631">
        <v>2635</v>
      </c>
      <c r="D2631">
        <f>SUMIFS('MPO Data'!D:D,'MPO Data'!C:C,TAZ!C2631)</f>
        <v>1185</v>
      </c>
      <c r="E2631">
        <f>SUMIFS(NHGIS!B:B,NHGIS!A:A,TAZ!C2631)</f>
        <v>1217</v>
      </c>
      <c r="F2631">
        <f t="shared" si="82"/>
        <v>1185</v>
      </c>
      <c r="G2631">
        <f t="shared" si="83"/>
        <v>897</v>
      </c>
      <c r="H2631">
        <f>ROUND(VLOOKUP($C2631,NHGIS!$A$2:$H$4300,COLUMN(NHGIS!C$1))*F2631,0)</f>
        <v>288</v>
      </c>
      <c r="I2631">
        <f>ROUND(VLOOKUP($C2631,NHGIS!$A$2:$H$4300,COLUMN(NHGIS!D$1))*$F2631,0)</f>
        <v>78</v>
      </c>
      <c r="J2631">
        <f>ROUND(VLOOKUP($C2631,NHGIS!$A$2:$H$4300,COLUMN(NHGIS!E$1))*$F2631,0)</f>
        <v>261</v>
      </c>
      <c r="K2631">
        <f>ROUND(VLOOKUP($C2631,NHGIS!$A$2:$H$4300,COLUMN(NHGIS!F$1))*$F2631,0)</f>
        <v>325</v>
      </c>
      <c r="L2631">
        <f>ROUND(VLOOKUP($C2631,NHGIS!$A$2:$H$4300,COLUMN(NHGIS!G$1))*$F2631,0)</f>
        <v>232</v>
      </c>
      <c r="M2631">
        <f>ROUND(VLOOKUP($C2631,NHGIS!$A$2:$H$4300,COLUMN(NHGIS!H$1))*$F2631,0)</f>
        <v>289</v>
      </c>
    </row>
    <row r="2632" spans="1:13" x14ac:dyDescent="0.2">
      <c r="A2632">
        <v>1</v>
      </c>
      <c r="B2632" t="s">
        <v>18</v>
      </c>
      <c r="C2632">
        <v>2636</v>
      </c>
      <c r="D2632">
        <f>SUMIFS('MPO Data'!D:D,'MPO Data'!C:C,TAZ!C2632)</f>
        <v>3166</v>
      </c>
      <c r="E2632">
        <f>SUMIFS(NHGIS!B:B,NHGIS!A:A,TAZ!C2632)</f>
        <v>3081</v>
      </c>
      <c r="F2632">
        <f t="shared" si="82"/>
        <v>3166</v>
      </c>
      <c r="G2632">
        <f t="shared" si="83"/>
        <v>2316</v>
      </c>
      <c r="H2632">
        <f>ROUND(VLOOKUP($C2632,NHGIS!$A$2:$H$4300,COLUMN(NHGIS!C$1))*F2632,0)</f>
        <v>850</v>
      </c>
      <c r="I2632">
        <f>ROUND(VLOOKUP($C2632,NHGIS!$A$2:$H$4300,COLUMN(NHGIS!D$1))*$F2632,0)</f>
        <v>341</v>
      </c>
      <c r="J2632">
        <f>ROUND(VLOOKUP($C2632,NHGIS!$A$2:$H$4300,COLUMN(NHGIS!E$1))*$F2632,0)</f>
        <v>393</v>
      </c>
      <c r="K2632">
        <f>ROUND(VLOOKUP($C2632,NHGIS!$A$2:$H$4300,COLUMN(NHGIS!F$1))*$F2632,0)</f>
        <v>402</v>
      </c>
      <c r="L2632">
        <f>ROUND(VLOOKUP($C2632,NHGIS!$A$2:$H$4300,COLUMN(NHGIS!G$1))*$F2632,0)</f>
        <v>439</v>
      </c>
      <c r="M2632">
        <f>ROUND(VLOOKUP($C2632,NHGIS!$A$2:$H$4300,COLUMN(NHGIS!H$1))*$F2632,0)</f>
        <v>1592</v>
      </c>
    </row>
    <row r="2633" spans="1:13" x14ac:dyDescent="0.2">
      <c r="A2633">
        <v>1</v>
      </c>
      <c r="B2633" t="s">
        <v>18</v>
      </c>
      <c r="C2633">
        <v>2637</v>
      </c>
      <c r="D2633">
        <f>SUMIFS('MPO Data'!D:D,'MPO Data'!C:C,TAZ!C2633)</f>
        <v>1910</v>
      </c>
      <c r="E2633">
        <f>SUMIFS(NHGIS!B:B,NHGIS!A:A,TAZ!C2633)</f>
        <v>1786</v>
      </c>
      <c r="F2633">
        <f t="shared" si="82"/>
        <v>1910</v>
      </c>
      <c r="G2633">
        <f t="shared" si="83"/>
        <v>1334</v>
      </c>
      <c r="H2633">
        <f>ROUND(VLOOKUP($C2633,NHGIS!$A$2:$H$4300,COLUMN(NHGIS!C$1))*F2633,0)</f>
        <v>576</v>
      </c>
      <c r="I2633">
        <f>ROUND(VLOOKUP($C2633,NHGIS!$A$2:$H$4300,COLUMN(NHGIS!D$1))*$F2633,0)</f>
        <v>248</v>
      </c>
      <c r="J2633">
        <f>ROUND(VLOOKUP($C2633,NHGIS!$A$2:$H$4300,COLUMN(NHGIS!E$1))*$F2633,0)</f>
        <v>341</v>
      </c>
      <c r="K2633">
        <f>ROUND(VLOOKUP($C2633,NHGIS!$A$2:$H$4300,COLUMN(NHGIS!F$1))*$F2633,0)</f>
        <v>350</v>
      </c>
      <c r="L2633">
        <f>ROUND(VLOOKUP($C2633,NHGIS!$A$2:$H$4300,COLUMN(NHGIS!G$1))*$F2633,0)</f>
        <v>278</v>
      </c>
      <c r="M2633">
        <f>ROUND(VLOOKUP($C2633,NHGIS!$A$2:$H$4300,COLUMN(NHGIS!H$1))*$F2633,0)</f>
        <v>693</v>
      </c>
    </row>
    <row r="2634" spans="1:13" x14ac:dyDescent="0.2">
      <c r="A2634">
        <v>1</v>
      </c>
      <c r="B2634" t="s">
        <v>18</v>
      </c>
      <c r="C2634">
        <v>2638</v>
      </c>
      <c r="D2634">
        <f>SUMIFS('MPO Data'!D:D,'MPO Data'!C:C,TAZ!C2634)</f>
        <v>1140</v>
      </c>
      <c r="E2634">
        <f>SUMIFS(NHGIS!B:B,NHGIS!A:A,TAZ!C2634)</f>
        <v>1232</v>
      </c>
      <c r="F2634">
        <f t="shared" si="82"/>
        <v>1140</v>
      </c>
      <c r="G2634">
        <f t="shared" si="83"/>
        <v>825</v>
      </c>
      <c r="H2634">
        <f>ROUND(VLOOKUP($C2634,NHGIS!$A$2:$H$4300,COLUMN(NHGIS!C$1))*F2634,0)</f>
        <v>315</v>
      </c>
      <c r="I2634">
        <f>ROUND(VLOOKUP($C2634,NHGIS!$A$2:$H$4300,COLUMN(NHGIS!D$1))*$F2634,0)</f>
        <v>68</v>
      </c>
      <c r="J2634">
        <f>ROUND(VLOOKUP($C2634,NHGIS!$A$2:$H$4300,COLUMN(NHGIS!E$1))*$F2634,0)</f>
        <v>279</v>
      </c>
      <c r="K2634">
        <f>ROUND(VLOOKUP($C2634,NHGIS!$A$2:$H$4300,COLUMN(NHGIS!F$1))*$F2634,0)</f>
        <v>217</v>
      </c>
      <c r="L2634">
        <f>ROUND(VLOOKUP($C2634,NHGIS!$A$2:$H$4300,COLUMN(NHGIS!G$1))*$F2634,0)</f>
        <v>110</v>
      </c>
      <c r="M2634">
        <f>ROUND(VLOOKUP($C2634,NHGIS!$A$2:$H$4300,COLUMN(NHGIS!H$1))*$F2634,0)</f>
        <v>465</v>
      </c>
    </row>
    <row r="2635" spans="1:13" x14ac:dyDescent="0.2">
      <c r="A2635">
        <v>1</v>
      </c>
      <c r="B2635" t="s">
        <v>18</v>
      </c>
      <c r="C2635">
        <v>2639</v>
      </c>
      <c r="D2635">
        <f>SUMIFS('MPO Data'!D:D,'MPO Data'!C:C,TAZ!C2635)</f>
        <v>904</v>
      </c>
      <c r="E2635">
        <f>SUMIFS(NHGIS!B:B,NHGIS!A:A,TAZ!C2635)</f>
        <v>880</v>
      </c>
      <c r="F2635">
        <f t="shared" si="82"/>
        <v>904</v>
      </c>
      <c r="G2635">
        <f t="shared" si="83"/>
        <v>553</v>
      </c>
      <c r="H2635">
        <f>ROUND(VLOOKUP($C2635,NHGIS!$A$2:$H$4300,COLUMN(NHGIS!C$1))*F2635,0)</f>
        <v>351</v>
      </c>
      <c r="I2635">
        <f>ROUND(VLOOKUP($C2635,NHGIS!$A$2:$H$4300,COLUMN(NHGIS!D$1))*$F2635,0)</f>
        <v>98</v>
      </c>
      <c r="J2635">
        <f>ROUND(VLOOKUP($C2635,NHGIS!$A$2:$H$4300,COLUMN(NHGIS!E$1))*$F2635,0)</f>
        <v>198</v>
      </c>
      <c r="K2635">
        <f>ROUND(VLOOKUP($C2635,NHGIS!$A$2:$H$4300,COLUMN(NHGIS!F$1))*$F2635,0)</f>
        <v>230</v>
      </c>
      <c r="L2635">
        <f>ROUND(VLOOKUP($C2635,NHGIS!$A$2:$H$4300,COLUMN(NHGIS!G$1))*$F2635,0)</f>
        <v>135</v>
      </c>
      <c r="M2635">
        <f>ROUND(VLOOKUP($C2635,NHGIS!$A$2:$H$4300,COLUMN(NHGIS!H$1))*$F2635,0)</f>
        <v>243</v>
      </c>
    </row>
    <row r="2636" spans="1:13" x14ac:dyDescent="0.2">
      <c r="A2636">
        <v>1</v>
      </c>
      <c r="B2636" t="s">
        <v>18</v>
      </c>
      <c r="C2636">
        <v>2640</v>
      </c>
      <c r="D2636">
        <f>SUMIFS('MPO Data'!D:D,'MPO Data'!C:C,TAZ!C2636)</f>
        <v>0</v>
      </c>
      <c r="E2636">
        <f>SUMIFS(NHGIS!B:B,NHGIS!A:A,TAZ!C2636)</f>
        <v>0</v>
      </c>
      <c r="F2636">
        <f t="shared" si="82"/>
        <v>0</v>
      </c>
      <c r="G2636">
        <f t="shared" si="83"/>
        <v>0</v>
      </c>
      <c r="H2636">
        <f>ROUND(VLOOKUP($C2636,NHGIS!$A$2:$H$4300,COLUMN(NHGIS!C$1))*F2636,0)</f>
        <v>0</v>
      </c>
      <c r="I2636">
        <f>ROUND(VLOOKUP($C2636,NHGIS!$A$2:$H$4300,COLUMN(NHGIS!D$1))*$F2636,0)</f>
        <v>0</v>
      </c>
      <c r="J2636">
        <f>ROUND(VLOOKUP($C2636,NHGIS!$A$2:$H$4300,COLUMN(NHGIS!E$1))*$F2636,0)</f>
        <v>0</v>
      </c>
      <c r="K2636">
        <f>ROUND(VLOOKUP($C2636,NHGIS!$A$2:$H$4300,COLUMN(NHGIS!F$1))*$F2636,0)</f>
        <v>0</v>
      </c>
      <c r="L2636">
        <f>ROUND(VLOOKUP($C2636,NHGIS!$A$2:$H$4300,COLUMN(NHGIS!G$1))*$F2636,0)</f>
        <v>0</v>
      </c>
      <c r="M2636">
        <f>ROUND(VLOOKUP($C2636,NHGIS!$A$2:$H$4300,COLUMN(NHGIS!H$1))*$F2636,0)</f>
        <v>0</v>
      </c>
    </row>
    <row r="2637" spans="1:13" x14ac:dyDescent="0.2">
      <c r="A2637">
        <v>1</v>
      </c>
      <c r="B2637" t="s">
        <v>18</v>
      </c>
      <c r="C2637">
        <v>2641</v>
      </c>
      <c r="D2637">
        <f>SUMIFS('MPO Data'!D:D,'MPO Data'!C:C,TAZ!C2637)</f>
        <v>0</v>
      </c>
      <c r="E2637">
        <f>SUMIFS(NHGIS!B:B,NHGIS!A:A,TAZ!C2637)</f>
        <v>0</v>
      </c>
      <c r="F2637">
        <f t="shared" si="82"/>
        <v>0</v>
      </c>
      <c r="G2637">
        <f t="shared" si="83"/>
        <v>0</v>
      </c>
      <c r="H2637">
        <f>ROUND(VLOOKUP($C2637,NHGIS!$A$2:$H$4300,COLUMN(NHGIS!C$1))*F2637,0)</f>
        <v>0</v>
      </c>
      <c r="I2637">
        <f>ROUND(VLOOKUP($C2637,NHGIS!$A$2:$H$4300,COLUMN(NHGIS!D$1))*$F2637,0)</f>
        <v>0</v>
      </c>
      <c r="J2637">
        <f>ROUND(VLOOKUP($C2637,NHGIS!$A$2:$H$4300,COLUMN(NHGIS!E$1))*$F2637,0)</f>
        <v>0</v>
      </c>
      <c r="K2637">
        <f>ROUND(VLOOKUP($C2637,NHGIS!$A$2:$H$4300,COLUMN(NHGIS!F$1))*$F2637,0)</f>
        <v>0</v>
      </c>
      <c r="L2637">
        <f>ROUND(VLOOKUP($C2637,NHGIS!$A$2:$H$4300,COLUMN(NHGIS!G$1))*$F2637,0)</f>
        <v>0</v>
      </c>
      <c r="M2637">
        <f>ROUND(VLOOKUP($C2637,NHGIS!$A$2:$H$4300,COLUMN(NHGIS!H$1))*$F2637,0)</f>
        <v>0</v>
      </c>
    </row>
    <row r="2638" spans="1:13" x14ac:dyDescent="0.2">
      <c r="A2638">
        <v>1</v>
      </c>
      <c r="B2638" t="s">
        <v>18</v>
      </c>
      <c r="C2638">
        <v>2642</v>
      </c>
      <c r="D2638">
        <f>SUMIFS('MPO Data'!D:D,'MPO Data'!C:C,TAZ!C2638)</f>
        <v>546</v>
      </c>
      <c r="E2638">
        <f>SUMIFS(NHGIS!B:B,NHGIS!A:A,TAZ!C2638)</f>
        <v>680</v>
      </c>
      <c r="F2638">
        <f t="shared" si="82"/>
        <v>546</v>
      </c>
      <c r="G2638">
        <f t="shared" si="83"/>
        <v>393</v>
      </c>
      <c r="H2638">
        <f>ROUND(VLOOKUP($C2638,NHGIS!$A$2:$H$4300,COLUMN(NHGIS!C$1))*F2638,0)</f>
        <v>153</v>
      </c>
      <c r="I2638">
        <f>ROUND(VLOOKUP($C2638,NHGIS!$A$2:$H$4300,COLUMN(NHGIS!D$1))*$F2638,0)</f>
        <v>144</v>
      </c>
      <c r="J2638">
        <f>ROUND(VLOOKUP($C2638,NHGIS!$A$2:$H$4300,COLUMN(NHGIS!E$1))*$F2638,0)</f>
        <v>154</v>
      </c>
      <c r="K2638">
        <f>ROUND(VLOOKUP($C2638,NHGIS!$A$2:$H$4300,COLUMN(NHGIS!F$1))*$F2638,0)</f>
        <v>126</v>
      </c>
      <c r="L2638">
        <f>ROUND(VLOOKUP($C2638,NHGIS!$A$2:$H$4300,COLUMN(NHGIS!G$1))*$F2638,0)</f>
        <v>17</v>
      </c>
      <c r="M2638">
        <f>ROUND(VLOOKUP($C2638,NHGIS!$A$2:$H$4300,COLUMN(NHGIS!H$1))*$F2638,0)</f>
        <v>105</v>
      </c>
    </row>
    <row r="2639" spans="1:13" x14ac:dyDescent="0.2">
      <c r="A2639">
        <v>1</v>
      </c>
      <c r="B2639" t="s">
        <v>18</v>
      </c>
      <c r="C2639">
        <v>2643</v>
      </c>
      <c r="D2639">
        <f>SUMIFS('MPO Data'!D:D,'MPO Data'!C:C,TAZ!C2639)</f>
        <v>971</v>
      </c>
      <c r="E2639">
        <f>SUMIFS(NHGIS!B:B,NHGIS!A:A,TAZ!C2639)</f>
        <v>1029</v>
      </c>
      <c r="F2639">
        <f t="shared" si="82"/>
        <v>971</v>
      </c>
      <c r="G2639">
        <f t="shared" si="83"/>
        <v>644</v>
      </c>
      <c r="H2639">
        <f>ROUND(VLOOKUP($C2639,NHGIS!$A$2:$H$4300,COLUMN(NHGIS!C$1))*F2639,0)</f>
        <v>327</v>
      </c>
      <c r="I2639">
        <f>ROUND(VLOOKUP($C2639,NHGIS!$A$2:$H$4300,COLUMN(NHGIS!D$1))*$F2639,0)</f>
        <v>170</v>
      </c>
      <c r="J2639">
        <f>ROUND(VLOOKUP($C2639,NHGIS!$A$2:$H$4300,COLUMN(NHGIS!E$1))*$F2639,0)</f>
        <v>246</v>
      </c>
      <c r="K2639">
        <f>ROUND(VLOOKUP($C2639,NHGIS!$A$2:$H$4300,COLUMN(NHGIS!F$1))*$F2639,0)</f>
        <v>155</v>
      </c>
      <c r="L2639">
        <f>ROUND(VLOOKUP($C2639,NHGIS!$A$2:$H$4300,COLUMN(NHGIS!G$1))*$F2639,0)</f>
        <v>155</v>
      </c>
      <c r="M2639">
        <f>ROUND(VLOOKUP($C2639,NHGIS!$A$2:$H$4300,COLUMN(NHGIS!H$1))*$F2639,0)</f>
        <v>245</v>
      </c>
    </row>
    <row r="2640" spans="1:13" x14ac:dyDescent="0.2">
      <c r="A2640">
        <v>1</v>
      </c>
      <c r="B2640" t="s">
        <v>18</v>
      </c>
      <c r="C2640">
        <v>2644</v>
      </c>
      <c r="D2640">
        <f>SUMIFS('MPO Data'!D:D,'MPO Data'!C:C,TAZ!C2640)</f>
        <v>1453</v>
      </c>
      <c r="E2640">
        <f>SUMIFS(NHGIS!B:B,NHGIS!A:A,TAZ!C2640)</f>
        <v>1579</v>
      </c>
      <c r="F2640">
        <f t="shared" si="82"/>
        <v>1453</v>
      </c>
      <c r="G2640">
        <f t="shared" si="83"/>
        <v>996</v>
      </c>
      <c r="H2640">
        <f>ROUND(VLOOKUP($C2640,NHGIS!$A$2:$H$4300,COLUMN(NHGIS!C$1))*F2640,0)</f>
        <v>457</v>
      </c>
      <c r="I2640">
        <f>ROUND(VLOOKUP($C2640,NHGIS!$A$2:$H$4300,COLUMN(NHGIS!D$1))*$F2640,0)</f>
        <v>215</v>
      </c>
      <c r="J2640">
        <f>ROUND(VLOOKUP($C2640,NHGIS!$A$2:$H$4300,COLUMN(NHGIS!E$1))*$F2640,0)</f>
        <v>221</v>
      </c>
      <c r="K2640">
        <f>ROUND(VLOOKUP($C2640,NHGIS!$A$2:$H$4300,COLUMN(NHGIS!F$1))*$F2640,0)</f>
        <v>271</v>
      </c>
      <c r="L2640">
        <f>ROUND(VLOOKUP($C2640,NHGIS!$A$2:$H$4300,COLUMN(NHGIS!G$1))*$F2640,0)</f>
        <v>342</v>
      </c>
      <c r="M2640">
        <f>ROUND(VLOOKUP($C2640,NHGIS!$A$2:$H$4300,COLUMN(NHGIS!H$1))*$F2640,0)</f>
        <v>404</v>
      </c>
    </row>
    <row r="2641" spans="1:13" x14ac:dyDescent="0.2">
      <c r="A2641">
        <v>1</v>
      </c>
      <c r="B2641" t="s">
        <v>18</v>
      </c>
      <c r="C2641">
        <v>2645</v>
      </c>
      <c r="D2641">
        <f>SUMIFS('MPO Data'!D:D,'MPO Data'!C:C,TAZ!C2641)</f>
        <v>0</v>
      </c>
      <c r="E2641">
        <f>SUMIFS(NHGIS!B:B,NHGIS!A:A,TAZ!C2641)</f>
        <v>0</v>
      </c>
      <c r="F2641">
        <f t="shared" si="82"/>
        <v>0</v>
      </c>
      <c r="G2641">
        <f t="shared" si="83"/>
        <v>0</v>
      </c>
      <c r="H2641">
        <f>ROUND(VLOOKUP($C2641,NHGIS!$A$2:$H$4300,COLUMN(NHGIS!C$1))*F2641,0)</f>
        <v>0</v>
      </c>
      <c r="I2641">
        <f>ROUND(VLOOKUP($C2641,NHGIS!$A$2:$H$4300,COLUMN(NHGIS!D$1))*$F2641,0)</f>
        <v>0</v>
      </c>
      <c r="J2641">
        <f>ROUND(VLOOKUP($C2641,NHGIS!$A$2:$H$4300,COLUMN(NHGIS!E$1))*$F2641,0)</f>
        <v>0</v>
      </c>
      <c r="K2641">
        <f>ROUND(VLOOKUP($C2641,NHGIS!$A$2:$H$4300,COLUMN(NHGIS!F$1))*$F2641,0)</f>
        <v>0</v>
      </c>
      <c r="L2641">
        <f>ROUND(VLOOKUP($C2641,NHGIS!$A$2:$H$4300,COLUMN(NHGIS!G$1))*$F2641,0)</f>
        <v>0</v>
      </c>
      <c r="M2641">
        <f>ROUND(VLOOKUP($C2641,NHGIS!$A$2:$H$4300,COLUMN(NHGIS!H$1))*$F2641,0)</f>
        <v>0</v>
      </c>
    </row>
    <row r="2642" spans="1:13" x14ac:dyDescent="0.2">
      <c r="A2642">
        <v>1</v>
      </c>
      <c r="B2642" t="s">
        <v>18</v>
      </c>
      <c r="C2642">
        <v>2646</v>
      </c>
      <c r="D2642">
        <f>SUMIFS('MPO Data'!D:D,'MPO Data'!C:C,TAZ!C2642)</f>
        <v>1061</v>
      </c>
      <c r="E2642">
        <f>SUMIFS(NHGIS!B:B,NHGIS!A:A,TAZ!C2642)</f>
        <v>890</v>
      </c>
      <c r="F2642">
        <f t="shared" si="82"/>
        <v>1061</v>
      </c>
      <c r="G2642">
        <f t="shared" si="83"/>
        <v>966</v>
      </c>
      <c r="H2642">
        <f>ROUND(VLOOKUP($C2642,NHGIS!$A$2:$H$4300,COLUMN(NHGIS!C$1))*F2642,0)</f>
        <v>95</v>
      </c>
      <c r="I2642">
        <f>ROUND(VLOOKUP($C2642,NHGIS!$A$2:$H$4300,COLUMN(NHGIS!D$1))*$F2642,0)</f>
        <v>172</v>
      </c>
      <c r="J2642">
        <f>ROUND(VLOOKUP($C2642,NHGIS!$A$2:$H$4300,COLUMN(NHGIS!E$1))*$F2642,0)</f>
        <v>101</v>
      </c>
      <c r="K2642">
        <f>ROUND(VLOOKUP($C2642,NHGIS!$A$2:$H$4300,COLUMN(NHGIS!F$1))*$F2642,0)</f>
        <v>147</v>
      </c>
      <c r="L2642">
        <f>ROUND(VLOOKUP($C2642,NHGIS!$A$2:$H$4300,COLUMN(NHGIS!G$1))*$F2642,0)</f>
        <v>68</v>
      </c>
      <c r="M2642">
        <f>ROUND(VLOOKUP($C2642,NHGIS!$A$2:$H$4300,COLUMN(NHGIS!H$1))*$F2642,0)</f>
        <v>573</v>
      </c>
    </row>
    <row r="2643" spans="1:13" x14ac:dyDescent="0.2">
      <c r="A2643">
        <v>1</v>
      </c>
      <c r="B2643" t="s">
        <v>18</v>
      </c>
      <c r="C2643">
        <v>2647</v>
      </c>
      <c r="D2643">
        <f>SUMIFS('MPO Data'!D:D,'MPO Data'!C:C,TAZ!C2643)</f>
        <v>0</v>
      </c>
      <c r="E2643">
        <f>SUMIFS(NHGIS!B:B,NHGIS!A:A,TAZ!C2643)</f>
        <v>0</v>
      </c>
      <c r="F2643">
        <f t="shared" si="82"/>
        <v>0</v>
      </c>
      <c r="G2643">
        <f t="shared" si="83"/>
        <v>0</v>
      </c>
      <c r="H2643">
        <f>ROUND(VLOOKUP($C2643,NHGIS!$A$2:$H$4300,COLUMN(NHGIS!C$1))*F2643,0)</f>
        <v>0</v>
      </c>
      <c r="I2643">
        <f>ROUND(VLOOKUP($C2643,NHGIS!$A$2:$H$4300,COLUMN(NHGIS!D$1))*$F2643,0)</f>
        <v>0</v>
      </c>
      <c r="J2643">
        <f>ROUND(VLOOKUP($C2643,NHGIS!$A$2:$H$4300,COLUMN(NHGIS!E$1))*$F2643,0)</f>
        <v>0</v>
      </c>
      <c r="K2643">
        <f>ROUND(VLOOKUP($C2643,NHGIS!$A$2:$H$4300,COLUMN(NHGIS!F$1))*$F2643,0)</f>
        <v>0</v>
      </c>
      <c r="L2643">
        <f>ROUND(VLOOKUP($C2643,NHGIS!$A$2:$H$4300,COLUMN(NHGIS!G$1))*$F2643,0)</f>
        <v>0</v>
      </c>
      <c r="M2643">
        <f>ROUND(VLOOKUP($C2643,NHGIS!$A$2:$H$4300,COLUMN(NHGIS!H$1))*$F2643,0)</f>
        <v>0</v>
      </c>
    </row>
    <row r="2644" spans="1:13" x14ac:dyDescent="0.2">
      <c r="A2644">
        <v>1</v>
      </c>
      <c r="B2644" t="s">
        <v>18</v>
      </c>
      <c r="C2644">
        <v>2648</v>
      </c>
      <c r="D2644">
        <f>SUMIFS('MPO Data'!D:D,'MPO Data'!C:C,TAZ!C2644)</f>
        <v>1833</v>
      </c>
      <c r="E2644">
        <f>SUMIFS(NHGIS!B:B,NHGIS!A:A,TAZ!C2644)</f>
        <v>1848</v>
      </c>
      <c r="F2644">
        <f t="shared" si="82"/>
        <v>1833</v>
      </c>
      <c r="G2644">
        <f t="shared" si="83"/>
        <v>1653</v>
      </c>
      <c r="H2644">
        <f>ROUND(VLOOKUP($C2644,NHGIS!$A$2:$H$4300,COLUMN(NHGIS!C$1))*F2644,0)</f>
        <v>180</v>
      </c>
      <c r="I2644">
        <f>ROUND(VLOOKUP($C2644,NHGIS!$A$2:$H$4300,COLUMN(NHGIS!D$1))*$F2644,0)</f>
        <v>153</v>
      </c>
      <c r="J2644">
        <f>ROUND(VLOOKUP($C2644,NHGIS!$A$2:$H$4300,COLUMN(NHGIS!E$1))*$F2644,0)</f>
        <v>325</v>
      </c>
      <c r="K2644">
        <f>ROUND(VLOOKUP($C2644,NHGIS!$A$2:$H$4300,COLUMN(NHGIS!F$1))*$F2644,0)</f>
        <v>307</v>
      </c>
      <c r="L2644">
        <f>ROUND(VLOOKUP($C2644,NHGIS!$A$2:$H$4300,COLUMN(NHGIS!G$1))*$F2644,0)</f>
        <v>303</v>
      </c>
      <c r="M2644">
        <f>ROUND(VLOOKUP($C2644,NHGIS!$A$2:$H$4300,COLUMN(NHGIS!H$1))*$F2644,0)</f>
        <v>745</v>
      </c>
    </row>
    <row r="2645" spans="1:13" x14ac:dyDescent="0.2">
      <c r="A2645">
        <v>1</v>
      </c>
      <c r="B2645" t="s">
        <v>18</v>
      </c>
      <c r="C2645">
        <v>2649</v>
      </c>
      <c r="D2645">
        <f>SUMIFS('MPO Data'!D:D,'MPO Data'!C:C,TAZ!C2645)</f>
        <v>0</v>
      </c>
      <c r="E2645">
        <f>SUMIFS(NHGIS!B:B,NHGIS!A:A,TAZ!C2645)</f>
        <v>0</v>
      </c>
      <c r="F2645">
        <f t="shared" si="82"/>
        <v>0</v>
      </c>
      <c r="G2645">
        <f t="shared" si="83"/>
        <v>0</v>
      </c>
      <c r="H2645">
        <f>ROUND(VLOOKUP($C2645,NHGIS!$A$2:$H$4300,COLUMN(NHGIS!C$1))*F2645,0)</f>
        <v>0</v>
      </c>
      <c r="I2645">
        <f>ROUND(VLOOKUP($C2645,NHGIS!$A$2:$H$4300,COLUMN(NHGIS!D$1))*$F2645,0)</f>
        <v>0</v>
      </c>
      <c r="J2645">
        <f>ROUND(VLOOKUP($C2645,NHGIS!$A$2:$H$4300,COLUMN(NHGIS!E$1))*$F2645,0)</f>
        <v>0</v>
      </c>
      <c r="K2645">
        <f>ROUND(VLOOKUP($C2645,NHGIS!$A$2:$H$4300,COLUMN(NHGIS!F$1))*$F2645,0)</f>
        <v>0</v>
      </c>
      <c r="L2645">
        <f>ROUND(VLOOKUP($C2645,NHGIS!$A$2:$H$4300,COLUMN(NHGIS!G$1))*$F2645,0)</f>
        <v>0</v>
      </c>
      <c r="M2645">
        <f>ROUND(VLOOKUP($C2645,NHGIS!$A$2:$H$4300,COLUMN(NHGIS!H$1))*$F2645,0)</f>
        <v>0</v>
      </c>
    </row>
    <row r="2646" spans="1:13" x14ac:dyDescent="0.2">
      <c r="A2646">
        <v>1</v>
      </c>
      <c r="B2646" t="s">
        <v>18</v>
      </c>
      <c r="C2646">
        <v>2650</v>
      </c>
      <c r="D2646">
        <f>SUMIFS('MPO Data'!D:D,'MPO Data'!C:C,TAZ!C2646)</f>
        <v>408</v>
      </c>
      <c r="E2646">
        <f>SUMIFS(NHGIS!B:B,NHGIS!A:A,TAZ!C2646)</f>
        <v>355</v>
      </c>
      <c r="F2646">
        <f t="shared" si="82"/>
        <v>408</v>
      </c>
      <c r="G2646">
        <f t="shared" si="83"/>
        <v>274</v>
      </c>
      <c r="H2646">
        <f>ROUND(VLOOKUP($C2646,NHGIS!$A$2:$H$4300,COLUMN(NHGIS!C$1))*F2646,0)</f>
        <v>134</v>
      </c>
      <c r="I2646">
        <f>ROUND(VLOOKUP($C2646,NHGIS!$A$2:$H$4300,COLUMN(NHGIS!D$1))*$F2646,0)</f>
        <v>23</v>
      </c>
      <c r="J2646">
        <f>ROUND(VLOOKUP($C2646,NHGIS!$A$2:$H$4300,COLUMN(NHGIS!E$1))*$F2646,0)</f>
        <v>54</v>
      </c>
      <c r="K2646">
        <f>ROUND(VLOOKUP($C2646,NHGIS!$A$2:$H$4300,COLUMN(NHGIS!F$1))*$F2646,0)</f>
        <v>45</v>
      </c>
      <c r="L2646">
        <f>ROUND(VLOOKUP($C2646,NHGIS!$A$2:$H$4300,COLUMN(NHGIS!G$1))*$F2646,0)</f>
        <v>13</v>
      </c>
      <c r="M2646">
        <f>ROUND(VLOOKUP($C2646,NHGIS!$A$2:$H$4300,COLUMN(NHGIS!H$1))*$F2646,0)</f>
        <v>274</v>
      </c>
    </row>
    <row r="2647" spans="1:13" x14ac:dyDescent="0.2">
      <c r="A2647">
        <v>1</v>
      </c>
      <c r="B2647" t="s">
        <v>18</v>
      </c>
      <c r="C2647">
        <v>2651</v>
      </c>
      <c r="D2647">
        <f>SUMIFS('MPO Data'!D:D,'MPO Data'!C:C,TAZ!C2647)</f>
        <v>0</v>
      </c>
      <c r="E2647">
        <f>SUMIFS(NHGIS!B:B,NHGIS!A:A,TAZ!C2647)</f>
        <v>0</v>
      </c>
      <c r="F2647">
        <f t="shared" si="82"/>
        <v>0</v>
      </c>
      <c r="G2647">
        <f t="shared" si="83"/>
        <v>0</v>
      </c>
      <c r="H2647">
        <f>ROUND(VLOOKUP($C2647,NHGIS!$A$2:$H$4300,COLUMN(NHGIS!C$1))*F2647,0)</f>
        <v>0</v>
      </c>
      <c r="I2647">
        <f>ROUND(VLOOKUP($C2647,NHGIS!$A$2:$H$4300,COLUMN(NHGIS!D$1))*$F2647,0)</f>
        <v>0</v>
      </c>
      <c r="J2647">
        <f>ROUND(VLOOKUP($C2647,NHGIS!$A$2:$H$4300,COLUMN(NHGIS!E$1))*$F2647,0)</f>
        <v>0</v>
      </c>
      <c r="K2647">
        <f>ROUND(VLOOKUP($C2647,NHGIS!$A$2:$H$4300,COLUMN(NHGIS!F$1))*$F2647,0)</f>
        <v>0</v>
      </c>
      <c r="L2647">
        <f>ROUND(VLOOKUP($C2647,NHGIS!$A$2:$H$4300,COLUMN(NHGIS!G$1))*$F2647,0)</f>
        <v>0</v>
      </c>
      <c r="M2647">
        <f>ROUND(VLOOKUP($C2647,NHGIS!$A$2:$H$4300,COLUMN(NHGIS!H$1))*$F2647,0)</f>
        <v>0</v>
      </c>
    </row>
    <row r="2648" spans="1:13" x14ac:dyDescent="0.2">
      <c r="A2648">
        <v>1</v>
      </c>
      <c r="B2648" t="s">
        <v>18</v>
      </c>
      <c r="C2648">
        <v>2652</v>
      </c>
      <c r="D2648">
        <f>SUMIFS('MPO Data'!D:D,'MPO Data'!C:C,TAZ!C2648)</f>
        <v>354</v>
      </c>
      <c r="E2648">
        <f>SUMIFS(NHGIS!B:B,NHGIS!A:A,TAZ!C2648)</f>
        <v>361</v>
      </c>
      <c r="F2648">
        <f t="shared" si="82"/>
        <v>354</v>
      </c>
      <c r="G2648">
        <f t="shared" si="83"/>
        <v>279</v>
      </c>
      <c r="H2648">
        <f>ROUND(VLOOKUP($C2648,NHGIS!$A$2:$H$4300,COLUMN(NHGIS!C$1))*F2648,0)</f>
        <v>75</v>
      </c>
      <c r="I2648">
        <f>ROUND(VLOOKUP($C2648,NHGIS!$A$2:$H$4300,COLUMN(NHGIS!D$1))*$F2648,0)</f>
        <v>41</v>
      </c>
      <c r="J2648">
        <f>ROUND(VLOOKUP($C2648,NHGIS!$A$2:$H$4300,COLUMN(NHGIS!E$1))*$F2648,0)</f>
        <v>20</v>
      </c>
      <c r="K2648">
        <f>ROUND(VLOOKUP($C2648,NHGIS!$A$2:$H$4300,COLUMN(NHGIS!F$1))*$F2648,0)</f>
        <v>44</v>
      </c>
      <c r="L2648">
        <f>ROUND(VLOOKUP($C2648,NHGIS!$A$2:$H$4300,COLUMN(NHGIS!G$1))*$F2648,0)</f>
        <v>42</v>
      </c>
      <c r="M2648">
        <f>ROUND(VLOOKUP($C2648,NHGIS!$A$2:$H$4300,COLUMN(NHGIS!H$1))*$F2648,0)</f>
        <v>207</v>
      </c>
    </row>
    <row r="2649" spans="1:13" x14ac:dyDescent="0.2">
      <c r="A2649">
        <v>1</v>
      </c>
      <c r="B2649" t="s">
        <v>18</v>
      </c>
      <c r="C2649">
        <v>2653</v>
      </c>
      <c r="D2649">
        <f>SUMIFS('MPO Data'!D:D,'MPO Data'!C:C,TAZ!C2649)</f>
        <v>409</v>
      </c>
      <c r="E2649">
        <f>SUMIFS(NHGIS!B:B,NHGIS!A:A,TAZ!C2649)</f>
        <v>376</v>
      </c>
      <c r="F2649">
        <f t="shared" si="82"/>
        <v>409</v>
      </c>
      <c r="G2649">
        <f t="shared" si="83"/>
        <v>213</v>
      </c>
      <c r="H2649">
        <f>ROUND(VLOOKUP($C2649,NHGIS!$A$2:$H$4300,COLUMN(NHGIS!C$1))*F2649,0)</f>
        <v>196</v>
      </c>
      <c r="I2649">
        <f>ROUND(VLOOKUP($C2649,NHGIS!$A$2:$H$4300,COLUMN(NHGIS!D$1))*$F2649,0)</f>
        <v>24</v>
      </c>
      <c r="J2649">
        <f>ROUND(VLOOKUP($C2649,NHGIS!$A$2:$H$4300,COLUMN(NHGIS!E$1))*$F2649,0)</f>
        <v>92</v>
      </c>
      <c r="K2649">
        <f>ROUND(VLOOKUP($C2649,NHGIS!$A$2:$H$4300,COLUMN(NHGIS!F$1))*$F2649,0)</f>
        <v>12</v>
      </c>
      <c r="L2649">
        <f>ROUND(VLOOKUP($C2649,NHGIS!$A$2:$H$4300,COLUMN(NHGIS!G$1))*$F2649,0)</f>
        <v>66</v>
      </c>
      <c r="M2649">
        <f>ROUND(VLOOKUP($C2649,NHGIS!$A$2:$H$4300,COLUMN(NHGIS!H$1))*$F2649,0)</f>
        <v>214</v>
      </c>
    </row>
    <row r="2650" spans="1:13" x14ac:dyDescent="0.2">
      <c r="A2650">
        <v>1</v>
      </c>
      <c r="B2650" t="s">
        <v>18</v>
      </c>
      <c r="C2650">
        <v>2654</v>
      </c>
      <c r="D2650">
        <f>SUMIFS('MPO Data'!D:D,'MPO Data'!C:C,TAZ!C2650)</f>
        <v>584</v>
      </c>
      <c r="E2650">
        <f>SUMIFS(NHGIS!B:B,NHGIS!A:A,TAZ!C2650)</f>
        <v>546</v>
      </c>
      <c r="F2650">
        <f t="shared" si="82"/>
        <v>584</v>
      </c>
      <c r="G2650">
        <f t="shared" si="83"/>
        <v>195</v>
      </c>
      <c r="H2650">
        <f>ROUND(VLOOKUP($C2650,NHGIS!$A$2:$H$4300,COLUMN(NHGIS!C$1))*F2650,0)</f>
        <v>389</v>
      </c>
      <c r="I2650">
        <f>ROUND(VLOOKUP($C2650,NHGIS!$A$2:$H$4300,COLUMN(NHGIS!D$1))*$F2650,0)</f>
        <v>90</v>
      </c>
      <c r="J2650">
        <f>ROUND(VLOOKUP($C2650,NHGIS!$A$2:$H$4300,COLUMN(NHGIS!E$1))*$F2650,0)</f>
        <v>265</v>
      </c>
      <c r="K2650">
        <f>ROUND(VLOOKUP($C2650,NHGIS!$A$2:$H$4300,COLUMN(NHGIS!F$1))*$F2650,0)</f>
        <v>92</v>
      </c>
      <c r="L2650">
        <f>ROUND(VLOOKUP($C2650,NHGIS!$A$2:$H$4300,COLUMN(NHGIS!G$1))*$F2650,0)</f>
        <v>36</v>
      </c>
      <c r="M2650">
        <f>ROUND(VLOOKUP($C2650,NHGIS!$A$2:$H$4300,COLUMN(NHGIS!H$1))*$F2650,0)</f>
        <v>101</v>
      </c>
    </row>
    <row r="2651" spans="1:13" x14ac:dyDescent="0.2">
      <c r="A2651">
        <v>1</v>
      </c>
      <c r="B2651" t="s">
        <v>18</v>
      </c>
      <c r="C2651">
        <v>2655</v>
      </c>
      <c r="D2651">
        <f>SUMIFS('MPO Data'!D:D,'MPO Data'!C:C,TAZ!C2651)</f>
        <v>641</v>
      </c>
      <c r="E2651">
        <f>SUMIFS(NHGIS!B:B,NHGIS!A:A,TAZ!C2651)</f>
        <v>728</v>
      </c>
      <c r="F2651">
        <f t="shared" si="82"/>
        <v>641</v>
      </c>
      <c r="G2651">
        <f t="shared" si="83"/>
        <v>269</v>
      </c>
      <c r="H2651">
        <f>ROUND(VLOOKUP($C2651,NHGIS!$A$2:$H$4300,COLUMN(NHGIS!C$1))*F2651,0)</f>
        <v>372</v>
      </c>
      <c r="I2651">
        <f>ROUND(VLOOKUP($C2651,NHGIS!$A$2:$H$4300,COLUMN(NHGIS!D$1))*$F2651,0)</f>
        <v>200</v>
      </c>
      <c r="J2651">
        <f>ROUND(VLOOKUP($C2651,NHGIS!$A$2:$H$4300,COLUMN(NHGIS!E$1))*$F2651,0)</f>
        <v>232</v>
      </c>
      <c r="K2651">
        <f>ROUND(VLOOKUP($C2651,NHGIS!$A$2:$H$4300,COLUMN(NHGIS!F$1))*$F2651,0)</f>
        <v>81</v>
      </c>
      <c r="L2651">
        <f>ROUND(VLOOKUP($C2651,NHGIS!$A$2:$H$4300,COLUMN(NHGIS!G$1))*$F2651,0)</f>
        <v>80</v>
      </c>
      <c r="M2651">
        <f>ROUND(VLOOKUP($C2651,NHGIS!$A$2:$H$4300,COLUMN(NHGIS!H$1))*$F2651,0)</f>
        <v>48</v>
      </c>
    </row>
    <row r="2652" spans="1:13" x14ac:dyDescent="0.2">
      <c r="A2652">
        <v>1</v>
      </c>
      <c r="B2652" t="s">
        <v>18</v>
      </c>
      <c r="C2652">
        <v>2656</v>
      </c>
      <c r="D2652">
        <f>SUMIFS('MPO Data'!D:D,'MPO Data'!C:C,TAZ!C2652)</f>
        <v>1552</v>
      </c>
      <c r="E2652">
        <f>SUMIFS(NHGIS!B:B,NHGIS!A:A,TAZ!C2652)</f>
        <v>1602</v>
      </c>
      <c r="F2652">
        <f t="shared" si="82"/>
        <v>1552</v>
      </c>
      <c r="G2652">
        <f t="shared" si="83"/>
        <v>947</v>
      </c>
      <c r="H2652">
        <f>ROUND(VLOOKUP($C2652,NHGIS!$A$2:$H$4300,COLUMN(NHGIS!C$1))*F2652,0)</f>
        <v>605</v>
      </c>
      <c r="I2652">
        <f>ROUND(VLOOKUP($C2652,NHGIS!$A$2:$H$4300,COLUMN(NHGIS!D$1))*$F2652,0)</f>
        <v>60</v>
      </c>
      <c r="J2652">
        <f>ROUND(VLOOKUP($C2652,NHGIS!$A$2:$H$4300,COLUMN(NHGIS!E$1))*$F2652,0)</f>
        <v>218</v>
      </c>
      <c r="K2652">
        <f>ROUND(VLOOKUP($C2652,NHGIS!$A$2:$H$4300,COLUMN(NHGIS!F$1))*$F2652,0)</f>
        <v>182</v>
      </c>
      <c r="L2652">
        <f>ROUND(VLOOKUP($C2652,NHGIS!$A$2:$H$4300,COLUMN(NHGIS!G$1))*$F2652,0)</f>
        <v>152</v>
      </c>
      <c r="M2652">
        <f>ROUND(VLOOKUP($C2652,NHGIS!$A$2:$H$4300,COLUMN(NHGIS!H$1))*$F2652,0)</f>
        <v>940</v>
      </c>
    </row>
    <row r="2653" spans="1:13" x14ac:dyDescent="0.2">
      <c r="A2653">
        <v>1</v>
      </c>
      <c r="B2653" t="s">
        <v>18</v>
      </c>
      <c r="C2653">
        <v>2657</v>
      </c>
      <c r="D2653">
        <f>SUMIFS('MPO Data'!D:D,'MPO Data'!C:C,TAZ!C2653)</f>
        <v>414</v>
      </c>
      <c r="E2653">
        <f>SUMIFS(NHGIS!B:B,NHGIS!A:A,TAZ!C2653)</f>
        <v>607</v>
      </c>
      <c r="F2653">
        <f t="shared" si="82"/>
        <v>414</v>
      </c>
      <c r="G2653">
        <f t="shared" si="83"/>
        <v>291</v>
      </c>
      <c r="H2653">
        <f>ROUND(VLOOKUP($C2653,NHGIS!$A$2:$H$4300,COLUMN(NHGIS!C$1))*F2653,0)</f>
        <v>123</v>
      </c>
      <c r="I2653">
        <f>ROUND(VLOOKUP($C2653,NHGIS!$A$2:$H$4300,COLUMN(NHGIS!D$1))*$F2653,0)</f>
        <v>28</v>
      </c>
      <c r="J2653">
        <f>ROUND(VLOOKUP($C2653,NHGIS!$A$2:$H$4300,COLUMN(NHGIS!E$1))*$F2653,0)</f>
        <v>47</v>
      </c>
      <c r="K2653">
        <f>ROUND(VLOOKUP($C2653,NHGIS!$A$2:$H$4300,COLUMN(NHGIS!F$1))*$F2653,0)</f>
        <v>110</v>
      </c>
      <c r="L2653">
        <f>ROUND(VLOOKUP($C2653,NHGIS!$A$2:$H$4300,COLUMN(NHGIS!G$1))*$F2653,0)</f>
        <v>42</v>
      </c>
      <c r="M2653">
        <f>ROUND(VLOOKUP($C2653,NHGIS!$A$2:$H$4300,COLUMN(NHGIS!H$1))*$F2653,0)</f>
        <v>187</v>
      </c>
    </row>
    <row r="2654" spans="1:13" x14ac:dyDescent="0.2">
      <c r="A2654">
        <v>1</v>
      </c>
      <c r="B2654" t="s">
        <v>18</v>
      </c>
      <c r="C2654">
        <v>2658</v>
      </c>
      <c r="D2654">
        <f>SUMIFS('MPO Data'!D:D,'MPO Data'!C:C,TAZ!C2654)</f>
        <v>786</v>
      </c>
      <c r="E2654">
        <f>SUMIFS(NHGIS!B:B,NHGIS!A:A,TAZ!C2654)</f>
        <v>823</v>
      </c>
      <c r="F2654">
        <f t="shared" si="82"/>
        <v>786</v>
      </c>
      <c r="G2654">
        <f t="shared" si="83"/>
        <v>505</v>
      </c>
      <c r="H2654">
        <f>ROUND(VLOOKUP($C2654,NHGIS!$A$2:$H$4300,COLUMN(NHGIS!C$1))*F2654,0)</f>
        <v>281</v>
      </c>
      <c r="I2654">
        <f>ROUND(VLOOKUP($C2654,NHGIS!$A$2:$H$4300,COLUMN(NHGIS!D$1))*$F2654,0)</f>
        <v>71</v>
      </c>
      <c r="J2654">
        <f>ROUND(VLOOKUP($C2654,NHGIS!$A$2:$H$4300,COLUMN(NHGIS!E$1))*$F2654,0)</f>
        <v>76</v>
      </c>
      <c r="K2654">
        <f>ROUND(VLOOKUP($C2654,NHGIS!$A$2:$H$4300,COLUMN(NHGIS!F$1))*$F2654,0)</f>
        <v>92</v>
      </c>
      <c r="L2654">
        <f>ROUND(VLOOKUP($C2654,NHGIS!$A$2:$H$4300,COLUMN(NHGIS!G$1))*$F2654,0)</f>
        <v>59</v>
      </c>
      <c r="M2654">
        <f>ROUND(VLOOKUP($C2654,NHGIS!$A$2:$H$4300,COLUMN(NHGIS!H$1))*$F2654,0)</f>
        <v>488</v>
      </c>
    </row>
    <row r="2655" spans="1:13" x14ac:dyDescent="0.2">
      <c r="A2655">
        <v>1</v>
      </c>
      <c r="B2655" t="s">
        <v>18</v>
      </c>
      <c r="C2655">
        <v>2659</v>
      </c>
      <c r="D2655">
        <f>SUMIFS('MPO Data'!D:D,'MPO Data'!C:C,TAZ!C2655)</f>
        <v>648</v>
      </c>
      <c r="E2655">
        <f>SUMIFS(NHGIS!B:B,NHGIS!A:A,TAZ!C2655)</f>
        <v>571</v>
      </c>
      <c r="F2655">
        <f t="shared" si="82"/>
        <v>648</v>
      </c>
      <c r="G2655">
        <f t="shared" si="83"/>
        <v>496</v>
      </c>
      <c r="H2655">
        <f>ROUND(VLOOKUP($C2655,NHGIS!$A$2:$H$4300,COLUMN(NHGIS!C$1))*F2655,0)</f>
        <v>152</v>
      </c>
      <c r="I2655">
        <f>ROUND(VLOOKUP($C2655,NHGIS!$A$2:$H$4300,COLUMN(NHGIS!D$1))*$F2655,0)</f>
        <v>67</v>
      </c>
      <c r="J2655">
        <f>ROUND(VLOOKUP($C2655,NHGIS!$A$2:$H$4300,COLUMN(NHGIS!E$1))*$F2655,0)</f>
        <v>81</v>
      </c>
      <c r="K2655">
        <f>ROUND(VLOOKUP($C2655,NHGIS!$A$2:$H$4300,COLUMN(NHGIS!F$1))*$F2655,0)</f>
        <v>175</v>
      </c>
      <c r="L2655">
        <f>ROUND(VLOOKUP($C2655,NHGIS!$A$2:$H$4300,COLUMN(NHGIS!G$1))*$F2655,0)</f>
        <v>22</v>
      </c>
      <c r="M2655">
        <f>ROUND(VLOOKUP($C2655,NHGIS!$A$2:$H$4300,COLUMN(NHGIS!H$1))*$F2655,0)</f>
        <v>304</v>
      </c>
    </row>
    <row r="2656" spans="1:13" x14ac:dyDescent="0.2">
      <c r="A2656">
        <v>1</v>
      </c>
      <c r="B2656" t="s">
        <v>18</v>
      </c>
      <c r="C2656">
        <v>2660</v>
      </c>
      <c r="D2656">
        <f>SUMIFS('MPO Data'!D:D,'MPO Data'!C:C,TAZ!C2656)</f>
        <v>424</v>
      </c>
      <c r="E2656">
        <f>SUMIFS(NHGIS!B:B,NHGIS!A:A,TAZ!C2656)</f>
        <v>453</v>
      </c>
      <c r="F2656">
        <f t="shared" si="82"/>
        <v>424</v>
      </c>
      <c r="G2656">
        <f t="shared" si="83"/>
        <v>292</v>
      </c>
      <c r="H2656">
        <f>ROUND(VLOOKUP($C2656,NHGIS!$A$2:$H$4300,COLUMN(NHGIS!C$1))*F2656,0)</f>
        <v>132</v>
      </c>
      <c r="I2656">
        <f>ROUND(VLOOKUP($C2656,NHGIS!$A$2:$H$4300,COLUMN(NHGIS!D$1))*$F2656,0)</f>
        <v>0</v>
      </c>
      <c r="J2656">
        <f>ROUND(VLOOKUP($C2656,NHGIS!$A$2:$H$4300,COLUMN(NHGIS!E$1))*$F2656,0)</f>
        <v>0</v>
      </c>
      <c r="K2656">
        <f>ROUND(VLOOKUP($C2656,NHGIS!$A$2:$H$4300,COLUMN(NHGIS!F$1))*$F2656,0)</f>
        <v>53</v>
      </c>
      <c r="L2656">
        <f>ROUND(VLOOKUP($C2656,NHGIS!$A$2:$H$4300,COLUMN(NHGIS!G$1))*$F2656,0)</f>
        <v>187</v>
      </c>
      <c r="M2656">
        <f>ROUND(VLOOKUP($C2656,NHGIS!$A$2:$H$4300,COLUMN(NHGIS!H$1))*$F2656,0)</f>
        <v>183</v>
      </c>
    </row>
    <row r="2657" spans="1:13" x14ac:dyDescent="0.2">
      <c r="A2657">
        <v>1</v>
      </c>
      <c r="B2657" t="s">
        <v>18</v>
      </c>
      <c r="C2657">
        <v>2661</v>
      </c>
      <c r="D2657">
        <f>SUMIFS('MPO Data'!D:D,'MPO Data'!C:C,TAZ!C2657)</f>
        <v>405</v>
      </c>
      <c r="E2657">
        <f>SUMIFS(NHGIS!B:B,NHGIS!A:A,TAZ!C2657)</f>
        <v>449</v>
      </c>
      <c r="F2657">
        <f t="shared" si="82"/>
        <v>405</v>
      </c>
      <c r="G2657">
        <f t="shared" si="83"/>
        <v>163</v>
      </c>
      <c r="H2657">
        <f>ROUND(VLOOKUP($C2657,NHGIS!$A$2:$H$4300,COLUMN(NHGIS!C$1))*F2657,0)</f>
        <v>242</v>
      </c>
      <c r="I2657">
        <f>ROUND(VLOOKUP($C2657,NHGIS!$A$2:$H$4300,COLUMN(NHGIS!D$1))*$F2657,0)</f>
        <v>14</v>
      </c>
      <c r="J2657">
        <f>ROUND(VLOOKUP($C2657,NHGIS!$A$2:$H$4300,COLUMN(NHGIS!E$1))*$F2657,0)</f>
        <v>169</v>
      </c>
      <c r="K2657">
        <f>ROUND(VLOOKUP($C2657,NHGIS!$A$2:$H$4300,COLUMN(NHGIS!F$1))*$F2657,0)</f>
        <v>106</v>
      </c>
      <c r="L2657">
        <f>ROUND(VLOOKUP($C2657,NHGIS!$A$2:$H$4300,COLUMN(NHGIS!G$1))*$F2657,0)</f>
        <v>44</v>
      </c>
      <c r="M2657">
        <f>ROUND(VLOOKUP($C2657,NHGIS!$A$2:$H$4300,COLUMN(NHGIS!H$1))*$F2657,0)</f>
        <v>72</v>
      </c>
    </row>
    <row r="2658" spans="1:13" x14ac:dyDescent="0.2">
      <c r="A2658">
        <v>1</v>
      </c>
      <c r="B2658" t="s">
        <v>18</v>
      </c>
      <c r="C2658">
        <v>2662</v>
      </c>
      <c r="D2658">
        <f>SUMIFS('MPO Data'!D:D,'MPO Data'!C:C,TAZ!C2658)</f>
        <v>477</v>
      </c>
      <c r="E2658">
        <f>SUMIFS(NHGIS!B:B,NHGIS!A:A,TAZ!C2658)</f>
        <v>567</v>
      </c>
      <c r="F2658">
        <f t="shared" si="82"/>
        <v>477</v>
      </c>
      <c r="G2658">
        <f t="shared" si="83"/>
        <v>273</v>
      </c>
      <c r="H2658">
        <f>ROUND(VLOOKUP($C2658,NHGIS!$A$2:$H$4300,COLUMN(NHGIS!C$1))*F2658,0)</f>
        <v>204</v>
      </c>
      <c r="I2658">
        <f>ROUND(VLOOKUP($C2658,NHGIS!$A$2:$H$4300,COLUMN(NHGIS!D$1))*$F2658,0)</f>
        <v>98</v>
      </c>
      <c r="J2658">
        <f>ROUND(VLOOKUP($C2658,NHGIS!$A$2:$H$4300,COLUMN(NHGIS!E$1))*$F2658,0)</f>
        <v>107</v>
      </c>
      <c r="K2658">
        <f>ROUND(VLOOKUP($C2658,NHGIS!$A$2:$H$4300,COLUMN(NHGIS!F$1))*$F2658,0)</f>
        <v>165</v>
      </c>
      <c r="L2658">
        <f>ROUND(VLOOKUP($C2658,NHGIS!$A$2:$H$4300,COLUMN(NHGIS!G$1))*$F2658,0)</f>
        <v>32</v>
      </c>
      <c r="M2658">
        <f>ROUND(VLOOKUP($C2658,NHGIS!$A$2:$H$4300,COLUMN(NHGIS!H$1))*$F2658,0)</f>
        <v>75</v>
      </c>
    </row>
    <row r="2659" spans="1:13" x14ac:dyDescent="0.2">
      <c r="A2659">
        <v>1</v>
      </c>
      <c r="B2659" t="s">
        <v>18</v>
      </c>
      <c r="C2659">
        <v>2663</v>
      </c>
      <c r="D2659">
        <f>SUMIFS('MPO Data'!D:D,'MPO Data'!C:C,TAZ!C2659)</f>
        <v>313</v>
      </c>
      <c r="E2659">
        <f>SUMIFS(NHGIS!B:B,NHGIS!A:A,TAZ!C2659)</f>
        <v>289</v>
      </c>
      <c r="F2659">
        <f t="shared" si="82"/>
        <v>313</v>
      </c>
      <c r="G2659">
        <f t="shared" si="83"/>
        <v>232</v>
      </c>
      <c r="H2659">
        <f>ROUND(VLOOKUP($C2659,NHGIS!$A$2:$H$4300,COLUMN(NHGIS!C$1))*F2659,0)</f>
        <v>81</v>
      </c>
      <c r="I2659">
        <f>ROUND(VLOOKUP($C2659,NHGIS!$A$2:$H$4300,COLUMN(NHGIS!D$1))*$F2659,0)</f>
        <v>69</v>
      </c>
      <c r="J2659">
        <f>ROUND(VLOOKUP($C2659,NHGIS!$A$2:$H$4300,COLUMN(NHGIS!E$1))*$F2659,0)</f>
        <v>36</v>
      </c>
      <c r="K2659">
        <f>ROUND(VLOOKUP($C2659,NHGIS!$A$2:$H$4300,COLUMN(NHGIS!F$1))*$F2659,0)</f>
        <v>105</v>
      </c>
      <c r="L2659">
        <f>ROUND(VLOOKUP($C2659,NHGIS!$A$2:$H$4300,COLUMN(NHGIS!G$1))*$F2659,0)</f>
        <v>25</v>
      </c>
      <c r="M2659">
        <f>ROUND(VLOOKUP($C2659,NHGIS!$A$2:$H$4300,COLUMN(NHGIS!H$1))*$F2659,0)</f>
        <v>78</v>
      </c>
    </row>
    <row r="2660" spans="1:13" x14ac:dyDescent="0.2">
      <c r="A2660">
        <v>1</v>
      </c>
      <c r="B2660" t="s">
        <v>18</v>
      </c>
      <c r="C2660">
        <v>2664</v>
      </c>
      <c r="D2660">
        <f>SUMIFS('MPO Data'!D:D,'MPO Data'!C:C,TAZ!C2660)</f>
        <v>836</v>
      </c>
      <c r="E2660">
        <f>SUMIFS(NHGIS!B:B,NHGIS!A:A,TAZ!C2660)</f>
        <v>928</v>
      </c>
      <c r="F2660">
        <f t="shared" si="82"/>
        <v>836</v>
      </c>
      <c r="G2660">
        <f t="shared" si="83"/>
        <v>354</v>
      </c>
      <c r="H2660">
        <f>ROUND(VLOOKUP($C2660,NHGIS!$A$2:$H$4300,COLUMN(NHGIS!C$1))*F2660,0)</f>
        <v>482</v>
      </c>
      <c r="I2660">
        <f>ROUND(VLOOKUP($C2660,NHGIS!$A$2:$H$4300,COLUMN(NHGIS!D$1))*$F2660,0)</f>
        <v>116</v>
      </c>
      <c r="J2660">
        <f>ROUND(VLOOKUP($C2660,NHGIS!$A$2:$H$4300,COLUMN(NHGIS!E$1))*$F2660,0)</f>
        <v>183</v>
      </c>
      <c r="K2660">
        <f>ROUND(VLOOKUP($C2660,NHGIS!$A$2:$H$4300,COLUMN(NHGIS!F$1))*$F2660,0)</f>
        <v>258</v>
      </c>
      <c r="L2660">
        <f>ROUND(VLOOKUP($C2660,NHGIS!$A$2:$H$4300,COLUMN(NHGIS!G$1))*$F2660,0)</f>
        <v>134</v>
      </c>
      <c r="M2660">
        <f>ROUND(VLOOKUP($C2660,NHGIS!$A$2:$H$4300,COLUMN(NHGIS!H$1))*$F2660,0)</f>
        <v>145</v>
      </c>
    </row>
    <row r="2661" spans="1:13" x14ac:dyDescent="0.2">
      <c r="A2661">
        <v>1</v>
      </c>
      <c r="B2661" t="s">
        <v>18</v>
      </c>
      <c r="C2661">
        <v>2665</v>
      </c>
      <c r="D2661">
        <f>SUMIFS('MPO Data'!D:D,'MPO Data'!C:C,TAZ!C2661)</f>
        <v>297</v>
      </c>
      <c r="E2661">
        <f>SUMIFS(NHGIS!B:B,NHGIS!A:A,TAZ!C2661)</f>
        <v>308</v>
      </c>
      <c r="F2661">
        <f t="shared" si="82"/>
        <v>297</v>
      </c>
      <c r="G2661">
        <f t="shared" si="83"/>
        <v>280</v>
      </c>
      <c r="H2661">
        <f>ROUND(VLOOKUP($C2661,NHGIS!$A$2:$H$4300,COLUMN(NHGIS!C$1))*F2661,0)</f>
        <v>17</v>
      </c>
      <c r="I2661">
        <f>ROUND(VLOOKUP($C2661,NHGIS!$A$2:$H$4300,COLUMN(NHGIS!D$1))*$F2661,0)</f>
        <v>23</v>
      </c>
      <c r="J2661">
        <f>ROUND(VLOOKUP($C2661,NHGIS!$A$2:$H$4300,COLUMN(NHGIS!E$1))*$F2661,0)</f>
        <v>17</v>
      </c>
      <c r="K2661">
        <f>ROUND(VLOOKUP($C2661,NHGIS!$A$2:$H$4300,COLUMN(NHGIS!F$1))*$F2661,0)</f>
        <v>139</v>
      </c>
      <c r="L2661">
        <f>ROUND(VLOOKUP($C2661,NHGIS!$A$2:$H$4300,COLUMN(NHGIS!G$1))*$F2661,0)</f>
        <v>18</v>
      </c>
      <c r="M2661">
        <f>ROUND(VLOOKUP($C2661,NHGIS!$A$2:$H$4300,COLUMN(NHGIS!H$1))*$F2661,0)</f>
        <v>99</v>
      </c>
    </row>
    <row r="2662" spans="1:13" x14ac:dyDescent="0.2">
      <c r="A2662">
        <v>1</v>
      </c>
      <c r="B2662" t="s">
        <v>18</v>
      </c>
      <c r="C2662">
        <v>2666</v>
      </c>
      <c r="D2662">
        <f>SUMIFS('MPO Data'!D:D,'MPO Data'!C:C,TAZ!C2662)</f>
        <v>947</v>
      </c>
      <c r="E2662">
        <f>SUMIFS(NHGIS!B:B,NHGIS!A:A,TAZ!C2662)</f>
        <v>911</v>
      </c>
      <c r="F2662">
        <f t="shared" si="82"/>
        <v>947</v>
      </c>
      <c r="G2662">
        <f t="shared" si="83"/>
        <v>669</v>
      </c>
      <c r="H2662">
        <f>ROUND(VLOOKUP($C2662,NHGIS!$A$2:$H$4300,COLUMN(NHGIS!C$1))*F2662,0)</f>
        <v>278</v>
      </c>
      <c r="I2662">
        <f>ROUND(VLOOKUP($C2662,NHGIS!$A$2:$H$4300,COLUMN(NHGIS!D$1))*$F2662,0)</f>
        <v>353</v>
      </c>
      <c r="J2662">
        <f>ROUND(VLOOKUP($C2662,NHGIS!$A$2:$H$4300,COLUMN(NHGIS!E$1))*$F2662,0)</f>
        <v>330</v>
      </c>
      <c r="K2662">
        <f>ROUND(VLOOKUP($C2662,NHGIS!$A$2:$H$4300,COLUMN(NHGIS!F$1))*$F2662,0)</f>
        <v>93</v>
      </c>
      <c r="L2662">
        <f>ROUND(VLOOKUP($C2662,NHGIS!$A$2:$H$4300,COLUMN(NHGIS!G$1))*$F2662,0)</f>
        <v>60</v>
      </c>
      <c r="M2662">
        <f>ROUND(VLOOKUP($C2662,NHGIS!$A$2:$H$4300,COLUMN(NHGIS!H$1))*$F2662,0)</f>
        <v>111</v>
      </c>
    </row>
    <row r="2663" spans="1:13" x14ac:dyDescent="0.2">
      <c r="A2663">
        <v>1</v>
      </c>
      <c r="B2663" t="s">
        <v>18</v>
      </c>
      <c r="C2663">
        <v>2667</v>
      </c>
      <c r="D2663">
        <f>SUMIFS('MPO Data'!D:D,'MPO Data'!C:C,TAZ!C2663)</f>
        <v>621</v>
      </c>
      <c r="E2663">
        <f>SUMIFS(NHGIS!B:B,NHGIS!A:A,TAZ!C2663)</f>
        <v>612</v>
      </c>
      <c r="F2663">
        <f t="shared" si="82"/>
        <v>621</v>
      </c>
      <c r="G2663">
        <f t="shared" si="83"/>
        <v>480</v>
      </c>
      <c r="H2663">
        <f>ROUND(VLOOKUP($C2663,NHGIS!$A$2:$H$4300,COLUMN(NHGIS!C$1))*F2663,0)</f>
        <v>141</v>
      </c>
      <c r="I2663">
        <f>ROUND(VLOOKUP($C2663,NHGIS!$A$2:$H$4300,COLUMN(NHGIS!D$1))*$F2663,0)</f>
        <v>97</v>
      </c>
      <c r="J2663">
        <f>ROUND(VLOOKUP($C2663,NHGIS!$A$2:$H$4300,COLUMN(NHGIS!E$1))*$F2663,0)</f>
        <v>108</v>
      </c>
      <c r="K2663">
        <f>ROUND(VLOOKUP($C2663,NHGIS!$A$2:$H$4300,COLUMN(NHGIS!F$1))*$F2663,0)</f>
        <v>91</v>
      </c>
      <c r="L2663">
        <f>ROUND(VLOOKUP($C2663,NHGIS!$A$2:$H$4300,COLUMN(NHGIS!G$1))*$F2663,0)</f>
        <v>161</v>
      </c>
      <c r="M2663">
        <f>ROUND(VLOOKUP($C2663,NHGIS!$A$2:$H$4300,COLUMN(NHGIS!H$1))*$F2663,0)</f>
        <v>163</v>
      </c>
    </row>
    <row r="2664" spans="1:13" x14ac:dyDescent="0.2">
      <c r="A2664">
        <v>1</v>
      </c>
      <c r="B2664" t="s">
        <v>18</v>
      </c>
      <c r="C2664">
        <v>2668</v>
      </c>
      <c r="D2664">
        <f>SUMIFS('MPO Data'!D:D,'MPO Data'!C:C,TAZ!C2664)</f>
        <v>744</v>
      </c>
      <c r="E2664">
        <f>SUMIFS(NHGIS!B:B,NHGIS!A:A,TAZ!C2664)</f>
        <v>692</v>
      </c>
      <c r="F2664">
        <f t="shared" si="82"/>
        <v>744</v>
      </c>
      <c r="G2664">
        <f t="shared" si="83"/>
        <v>527</v>
      </c>
      <c r="H2664">
        <f>ROUND(VLOOKUP($C2664,NHGIS!$A$2:$H$4300,COLUMN(NHGIS!C$1))*F2664,0)</f>
        <v>217</v>
      </c>
      <c r="I2664">
        <f>ROUND(VLOOKUP($C2664,NHGIS!$A$2:$H$4300,COLUMN(NHGIS!D$1))*$F2664,0)</f>
        <v>49</v>
      </c>
      <c r="J2664">
        <f>ROUND(VLOOKUP($C2664,NHGIS!$A$2:$H$4300,COLUMN(NHGIS!E$1))*$F2664,0)</f>
        <v>114</v>
      </c>
      <c r="K2664">
        <f>ROUND(VLOOKUP($C2664,NHGIS!$A$2:$H$4300,COLUMN(NHGIS!F$1))*$F2664,0)</f>
        <v>119</v>
      </c>
      <c r="L2664">
        <f>ROUND(VLOOKUP($C2664,NHGIS!$A$2:$H$4300,COLUMN(NHGIS!G$1))*$F2664,0)</f>
        <v>56</v>
      </c>
      <c r="M2664">
        <f>ROUND(VLOOKUP($C2664,NHGIS!$A$2:$H$4300,COLUMN(NHGIS!H$1))*$F2664,0)</f>
        <v>405</v>
      </c>
    </row>
    <row r="2665" spans="1:13" x14ac:dyDescent="0.2">
      <c r="A2665">
        <v>1</v>
      </c>
      <c r="B2665" t="s">
        <v>18</v>
      </c>
      <c r="C2665">
        <v>2669</v>
      </c>
      <c r="D2665">
        <f>SUMIFS('MPO Data'!D:D,'MPO Data'!C:C,TAZ!C2665)</f>
        <v>392</v>
      </c>
      <c r="E2665">
        <f>SUMIFS(NHGIS!B:B,NHGIS!A:A,TAZ!C2665)</f>
        <v>370</v>
      </c>
      <c r="F2665">
        <f t="shared" si="82"/>
        <v>392</v>
      </c>
      <c r="G2665">
        <f t="shared" si="83"/>
        <v>233</v>
      </c>
      <c r="H2665">
        <f>ROUND(VLOOKUP($C2665,NHGIS!$A$2:$H$4300,COLUMN(NHGIS!C$1))*F2665,0)</f>
        <v>159</v>
      </c>
      <c r="I2665">
        <f>ROUND(VLOOKUP($C2665,NHGIS!$A$2:$H$4300,COLUMN(NHGIS!D$1))*$F2665,0)</f>
        <v>60</v>
      </c>
      <c r="J2665">
        <f>ROUND(VLOOKUP($C2665,NHGIS!$A$2:$H$4300,COLUMN(NHGIS!E$1))*$F2665,0)</f>
        <v>55</v>
      </c>
      <c r="K2665">
        <f>ROUND(VLOOKUP($C2665,NHGIS!$A$2:$H$4300,COLUMN(NHGIS!F$1))*$F2665,0)</f>
        <v>44</v>
      </c>
      <c r="L2665">
        <f>ROUND(VLOOKUP($C2665,NHGIS!$A$2:$H$4300,COLUMN(NHGIS!G$1))*$F2665,0)</f>
        <v>51</v>
      </c>
      <c r="M2665">
        <f>ROUND(VLOOKUP($C2665,NHGIS!$A$2:$H$4300,COLUMN(NHGIS!H$1))*$F2665,0)</f>
        <v>181</v>
      </c>
    </row>
    <row r="2666" spans="1:13" x14ac:dyDescent="0.2">
      <c r="A2666">
        <v>1</v>
      </c>
      <c r="B2666" t="s">
        <v>18</v>
      </c>
      <c r="C2666">
        <v>2670</v>
      </c>
      <c r="D2666">
        <f>SUMIFS('MPO Data'!D:D,'MPO Data'!C:C,TAZ!C2666)</f>
        <v>421</v>
      </c>
      <c r="E2666">
        <f>SUMIFS(NHGIS!B:B,NHGIS!A:A,TAZ!C2666)</f>
        <v>550</v>
      </c>
      <c r="F2666">
        <f t="shared" si="82"/>
        <v>421</v>
      </c>
      <c r="G2666">
        <f t="shared" si="83"/>
        <v>325</v>
      </c>
      <c r="H2666">
        <f>ROUND(VLOOKUP($C2666,NHGIS!$A$2:$H$4300,COLUMN(NHGIS!C$1))*F2666,0)</f>
        <v>96</v>
      </c>
      <c r="I2666">
        <f>ROUND(VLOOKUP($C2666,NHGIS!$A$2:$H$4300,COLUMN(NHGIS!D$1))*$F2666,0)</f>
        <v>66</v>
      </c>
      <c r="J2666">
        <f>ROUND(VLOOKUP($C2666,NHGIS!$A$2:$H$4300,COLUMN(NHGIS!E$1))*$F2666,0)</f>
        <v>60</v>
      </c>
      <c r="K2666">
        <f>ROUND(VLOOKUP($C2666,NHGIS!$A$2:$H$4300,COLUMN(NHGIS!F$1))*$F2666,0)</f>
        <v>26</v>
      </c>
      <c r="L2666">
        <f>ROUND(VLOOKUP($C2666,NHGIS!$A$2:$H$4300,COLUMN(NHGIS!G$1))*$F2666,0)</f>
        <v>48</v>
      </c>
      <c r="M2666">
        <f>ROUND(VLOOKUP($C2666,NHGIS!$A$2:$H$4300,COLUMN(NHGIS!H$1))*$F2666,0)</f>
        <v>221</v>
      </c>
    </row>
    <row r="2667" spans="1:13" x14ac:dyDescent="0.2">
      <c r="A2667">
        <v>1</v>
      </c>
      <c r="B2667" t="s">
        <v>18</v>
      </c>
      <c r="C2667">
        <v>2671</v>
      </c>
      <c r="D2667">
        <f>SUMIFS('MPO Data'!D:D,'MPO Data'!C:C,TAZ!C2667)</f>
        <v>463</v>
      </c>
      <c r="E2667">
        <f>SUMIFS(NHGIS!B:B,NHGIS!A:A,TAZ!C2667)</f>
        <v>462</v>
      </c>
      <c r="F2667">
        <f t="shared" si="82"/>
        <v>463</v>
      </c>
      <c r="G2667">
        <f t="shared" si="83"/>
        <v>274</v>
      </c>
      <c r="H2667">
        <f>ROUND(VLOOKUP($C2667,NHGIS!$A$2:$H$4300,COLUMN(NHGIS!C$1))*F2667,0)</f>
        <v>189</v>
      </c>
      <c r="I2667">
        <f>ROUND(VLOOKUP($C2667,NHGIS!$A$2:$H$4300,COLUMN(NHGIS!D$1))*$F2667,0)</f>
        <v>90</v>
      </c>
      <c r="J2667">
        <f>ROUND(VLOOKUP($C2667,NHGIS!$A$2:$H$4300,COLUMN(NHGIS!E$1))*$F2667,0)</f>
        <v>98</v>
      </c>
      <c r="K2667">
        <f>ROUND(VLOOKUP($C2667,NHGIS!$A$2:$H$4300,COLUMN(NHGIS!F$1))*$F2667,0)</f>
        <v>46</v>
      </c>
      <c r="L2667">
        <f>ROUND(VLOOKUP($C2667,NHGIS!$A$2:$H$4300,COLUMN(NHGIS!G$1))*$F2667,0)</f>
        <v>81</v>
      </c>
      <c r="M2667">
        <f>ROUND(VLOOKUP($C2667,NHGIS!$A$2:$H$4300,COLUMN(NHGIS!H$1))*$F2667,0)</f>
        <v>147</v>
      </c>
    </row>
    <row r="2668" spans="1:13" x14ac:dyDescent="0.2">
      <c r="A2668">
        <v>1</v>
      </c>
      <c r="B2668" t="s">
        <v>18</v>
      </c>
      <c r="C2668">
        <v>2672</v>
      </c>
      <c r="D2668">
        <f>SUMIFS('MPO Data'!D:D,'MPO Data'!C:C,TAZ!C2668)</f>
        <v>897</v>
      </c>
      <c r="E2668">
        <f>SUMIFS(NHGIS!B:B,NHGIS!A:A,TAZ!C2668)</f>
        <v>889</v>
      </c>
      <c r="F2668">
        <f t="shared" si="82"/>
        <v>897</v>
      </c>
      <c r="G2668">
        <f t="shared" si="83"/>
        <v>609</v>
      </c>
      <c r="H2668">
        <f>ROUND(VLOOKUP($C2668,NHGIS!$A$2:$H$4300,COLUMN(NHGIS!C$1))*F2668,0)</f>
        <v>288</v>
      </c>
      <c r="I2668">
        <f>ROUND(VLOOKUP($C2668,NHGIS!$A$2:$H$4300,COLUMN(NHGIS!D$1))*$F2668,0)</f>
        <v>93</v>
      </c>
      <c r="J2668">
        <f>ROUND(VLOOKUP($C2668,NHGIS!$A$2:$H$4300,COLUMN(NHGIS!E$1))*$F2668,0)</f>
        <v>190</v>
      </c>
      <c r="K2668">
        <f>ROUND(VLOOKUP($C2668,NHGIS!$A$2:$H$4300,COLUMN(NHGIS!F$1))*$F2668,0)</f>
        <v>159</v>
      </c>
      <c r="L2668">
        <f>ROUND(VLOOKUP($C2668,NHGIS!$A$2:$H$4300,COLUMN(NHGIS!G$1))*$F2668,0)</f>
        <v>126</v>
      </c>
      <c r="M2668">
        <f>ROUND(VLOOKUP($C2668,NHGIS!$A$2:$H$4300,COLUMN(NHGIS!H$1))*$F2668,0)</f>
        <v>329</v>
      </c>
    </row>
    <row r="2669" spans="1:13" x14ac:dyDescent="0.2">
      <c r="A2669">
        <v>1</v>
      </c>
      <c r="B2669" t="s">
        <v>18</v>
      </c>
      <c r="C2669">
        <v>2673</v>
      </c>
      <c r="D2669">
        <f>SUMIFS('MPO Data'!D:D,'MPO Data'!C:C,TAZ!C2669)</f>
        <v>498</v>
      </c>
      <c r="E2669">
        <f>SUMIFS(NHGIS!B:B,NHGIS!A:A,TAZ!C2669)</f>
        <v>454</v>
      </c>
      <c r="F2669">
        <f t="shared" si="82"/>
        <v>498</v>
      </c>
      <c r="G2669">
        <f t="shared" si="83"/>
        <v>170</v>
      </c>
      <c r="H2669">
        <f>ROUND(VLOOKUP($C2669,NHGIS!$A$2:$H$4300,COLUMN(NHGIS!C$1))*F2669,0)</f>
        <v>328</v>
      </c>
      <c r="I2669">
        <f>ROUND(VLOOKUP($C2669,NHGIS!$A$2:$H$4300,COLUMN(NHGIS!D$1))*$F2669,0)</f>
        <v>229</v>
      </c>
      <c r="J2669">
        <f>ROUND(VLOOKUP($C2669,NHGIS!$A$2:$H$4300,COLUMN(NHGIS!E$1))*$F2669,0)</f>
        <v>100</v>
      </c>
      <c r="K2669">
        <f>ROUND(VLOOKUP($C2669,NHGIS!$A$2:$H$4300,COLUMN(NHGIS!F$1))*$F2669,0)</f>
        <v>91</v>
      </c>
      <c r="L2669">
        <f>ROUND(VLOOKUP($C2669,NHGIS!$A$2:$H$4300,COLUMN(NHGIS!G$1))*$F2669,0)</f>
        <v>34</v>
      </c>
      <c r="M2669">
        <f>ROUND(VLOOKUP($C2669,NHGIS!$A$2:$H$4300,COLUMN(NHGIS!H$1))*$F2669,0)</f>
        <v>44</v>
      </c>
    </row>
    <row r="2670" spans="1:13" x14ac:dyDescent="0.2">
      <c r="A2670">
        <v>1</v>
      </c>
      <c r="B2670" t="s">
        <v>18</v>
      </c>
      <c r="C2670">
        <v>2674</v>
      </c>
      <c r="D2670">
        <f>SUMIFS('MPO Data'!D:D,'MPO Data'!C:C,TAZ!C2670)</f>
        <v>337</v>
      </c>
      <c r="E2670">
        <f>SUMIFS(NHGIS!B:B,NHGIS!A:A,TAZ!C2670)</f>
        <v>336</v>
      </c>
      <c r="F2670">
        <f t="shared" si="82"/>
        <v>337</v>
      </c>
      <c r="G2670">
        <f t="shared" si="83"/>
        <v>222</v>
      </c>
      <c r="H2670">
        <f>ROUND(VLOOKUP($C2670,NHGIS!$A$2:$H$4300,COLUMN(NHGIS!C$1))*F2670,0)</f>
        <v>115</v>
      </c>
      <c r="I2670">
        <f>ROUND(VLOOKUP($C2670,NHGIS!$A$2:$H$4300,COLUMN(NHGIS!D$1))*$F2670,0)</f>
        <v>15</v>
      </c>
      <c r="J2670">
        <f>ROUND(VLOOKUP($C2670,NHGIS!$A$2:$H$4300,COLUMN(NHGIS!E$1))*$F2670,0)</f>
        <v>8</v>
      </c>
      <c r="K2670">
        <f>ROUND(VLOOKUP($C2670,NHGIS!$A$2:$H$4300,COLUMN(NHGIS!F$1))*$F2670,0)</f>
        <v>17</v>
      </c>
      <c r="L2670">
        <f>ROUND(VLOOKUP($C2670,NHGIS!$A$2:$H$4300,COLUMN(NHGIS!G$1))*$F2670,0)</f>
        <v>26</v>
      </c>
      <c r="M2670">
        <f>ROUND(VLOOKUP($C2670,NHGIS!$A$2:$H$4300,COLUMN(NHGIS!H$1))*$F2670,0)</f>
        <v>271</v>
      </c>
    </row>
    <row r="2671" spans="1:13" x14ac:dyDescent="0.2">
      <c r="A2671">
        <v>1</v>
      </c>
      <c r="B2671" t="s">
        <v>18</v>
      </c>
      <c r="C2671">
        <v>2675</v>
      </c>
      <c r="D2671">
        <f>SUMIFS('MPO Data'!D:D,'MPO Data'!C:C,TAZ!C2671)</f>
        <v>977</v>
      </c>
      <c r="E2671">
        <f>SUMIFS(NHGIS!B:B,NHGIS!A:A,TAZ!C2671)</f>
        <v>820</v>
      </c>
      <c r="F2671">
        <f t="shared" si="82"/>
        <v>977</v>
      </c>
      <c r="G2671">
        <f t="shared" si="83"/>
        <v>472</v>
      </c>
      <c r="H2671">
        <f>ROUND(VLOOKUP($C2671,NHGIS!$A$2:$H$4300,COLUMN(NHGIS!C$1))*F2671,0)</f>
        <v>505</v>
      </c>
      <c r="I2671">
        <f>ROUND(VLOOKUP($C2671,NHGIS!$A$2:$H$4300,COLUMN(NHGIS!D$1))*$F2671,0)</f>
        <v>92</v>
      </c>
      <c r="J2671">
        <f>ROUND(VLOOKUP($C2671,NHGIS!$A$2:$H$4300,COLUMN(NHGIS!E$1))*$F2671,0)</f>
        <v>50</v>
      </c>
      <c r="K2671">
        <f>ROUND(VLOOKUP($C2671,NHGIS!$A$2:$H$4300,COLUMN(NHGIS!F$1))*$F2671,0)</f>
        <v>26</v>
      </c>
      <c r="L2671">
        <f>ROUND(VLOOKUP($C2671,NHGIS!$A$2:$H$4300,COLUMN(NHGIS!G$1))*$F2671,0)</f>
        <v>102</v>
      </c>
      <c r="M2671">
        <f>ROUND(VLOOKUP($C2671,NHGIS!$A$2:$H$4300,COLUMN(NHGIS!H$1))*$F2671,0)</f>
        <v>707</v>
      </c>
    </row>
    <row r="2672" spans="1:13" x14ac:dyDescent="0.2">
      <c r="A2672">
        <v>1</v>
      </c>
      <c r="B2672" t="s">
        <v>18</v>
      </c>
      <c r="C2672">
        <v>2676</v>
      </c>
      <c r="D2672">
        <f>SUMIFS('MPO Data'!D:D,'MPO Data'!C:C,TAZ!C2672)</f>
        <v>335</v>
      </c>
      <c r="E2672">
        <f>SUMIFS(NHGIS!B:B,NHGIS!A:A,TAZ!C2672)</f>
        <v>312</v>
      </c>
      <c r="F2672">
        <f t="shared" si="82"/>
        <v>335</v>
      </c>
      <c r="G2672">
        <f t="shared" si="83"/>
        <v>217</v>
      </c>
      <c r="H2672">
        <f>ROUND(VLOOKUP($C2672,NHGIS!$A$2:$H$4300,COLUMN(NHGIS!C$1))*F2672,0)</f>
        <v>118</v>
      </c>
      <c r="I2672">
        <f>ROUND(VLOOKUP($C2672,NHGIS!$A$2:$H$4300,COLUMN(NHGIS!D$1))*$F2672,0)</f>
        <v>35</v>
      </c>
      <c r="J2672">
        <f>ROUND(VLOOKUP($C2672,NHGIS!$A$2:$H$4300,COLUMN(NHGIS!E$1))*$F2672,0)</f>
        <v>25</v>
      </c>
      <c r="K2672">
        <f>ROUND(VLOOKUP($C2672,NHGIS!$A$2:$H$4300,COLUMN(NHGIS!F$1))*$F2672,0)</f>
        <v>32</v>
      </c>
      <c r="L2672">
        <f>ROUND(VLOOKUP($C2672,NHGIS!$A$2:$H$4300,COLUMN(NHGIS!G$1))*$F2672,0)</f>
        <v>33</v>
      </c>
      <c r="M2672">
        <f>ROUND(VLOOKUP($C2672,NHGIS!$A$2:$H$4300,COLUMN(NHGIS!H$1))*$F2672,0)</f>
        <v>209</v>
      </c>
    </row>
    <row r="2673" spans="1:13" x14ac:dyDescent="0.2">
      <c r="A2673">
        <v>1</v>
      </c>
      <c r="B2673" t="s">
        <v>18</v>
      </c>
      <c r="C2673">
        <v>2677</v>
      </c>
      <c r="D2673">
        <f>SUMIFS('MPO Data'!D:D,'MPO Data'!C:C,TAZ!C2673)</f>
        <v>299</v>
      </c>
      <c r="E2673">
        <f>SUMIFS(NHGIS!B:B,NHGIS!A:A,TAZ!C2673)</f>
        <v>383</v>
      </c>
      <c r="F2673">
        <f t="shared" si="82"/>
        <v>299</v>
      </c>
      <c r="G2673">
        <f t="shared" si="83"/>
        <v>225</v>
      </c>
      <c r="H2673">
        <f>ROUND(VLOOKUP($C2673,NHGIS!$A$2:$H$4300,COLUMN(NHGIS!C$1))*F2673,0)</f>
        <v>74</v>
      </c>
      <c r="I2673">
        <f>ROUND(VLOOKUP($C2673,NHGIS!$A$2:$H$4300,COLUMN(NHGIS!D$1))*$F2673,0)</f>
        <v>8</v>
      </c>
      <c r="J2673">
        <f>ROUND(VLOOKUP($C2673,NHGIS!$A$2:$H$4300,COLUMN(NHGIS!E$1))*$F2673,0)</f>
        <v>46</v>
      </c>
      <c r="K2673">
        <f>ROUND(VLOOKUP($C2673,NHGIS!$A$2:$H$4300,COLUMN(NHGIS!F$1))*$F2673,0)</f>
        <v>40</v>
      </c>
      <c r="L2673">
        <f>ROUND(VLOOKUP($C2673,NHGIS!$A$2:$H$4300,COLUMN(NHGIS!G$1))*$F2673,0)</f>
        <v>55</v>
      </c>
      <c r="M2673">
        <f>ROUND(VLOOKUP($C2673,NHGIS!$A$2:$H$4300,COLUMN(NHGIS!H$1))*$F2673,0)</f>
        <v>150</v>
      </c>
    </row>
    <row r="2674" spans="1:13" x14ac:dyDescent="0.2">
      <c r="A2674">
        <v>1</v>
      </c>
      <c r="B2674" t="s">
        <v>18</v>
      </c>
      <c r="C2674">
        <v>2678</v>
      </c>
      <c r="D2674">
        <f>SUMIFS('MPO Data'!D:D,'MPO Data'!C:C,TAZ!C2674)</f>
        <v>453</v>
      </c>
      <c r="E2674">
        <f>SUMIFS(NHGIS!B:B,NHGIS!A:A,TAZ!C2674)</f>
        <v>341</v>
      </c>
      <c r="F2674">
        <f t="shared" si="82"/>
        <v>453</v>
      </c>
      <c r="G2674">
        <f t="shared" si="83"/>
        <v>317</v>
      </c>
      <c r="H2674">
        <f>ROUND(VLOOKUP($C2674,NHGIS!$A$2:$H$4300,COLUMN(NHGIS!C$1))*F2674,0)</f>
        <v>136</v>
      </c>
      <c r="I2674">
        <f>ROUND(VLOOKUP($C2674,NHGIS!$A$2:$H$4300,COLUMN(NHGIS!D$1))*$F2674,0)</f>
        <v>58</v>
      </c>
      <c r="J2674">
        <f>ROUND(VLOOKUP($C2674,NHGIS!$A$2:$H$4300,COLUMN(NHGIS!E$1))*$F2674,0)</f>
        <v>33</v>
      </c>
      <c r="K2674">
        <f>ROUND(VLOOKUP($C2674,NHGIS!$A$2:$H$4300,COLUMN(NHGIS!F$1))*$F2674,0)</f>
        <v>64</v>
      </c>
      <c r="L2674">
        <f>ROUND(VLOOKUP($C2674,NHGIS!$A$2:$H$4300,COLUMN(NHGIS!G$1))*$F2674,0)</f>
        <v>43</v>
      </c>
      <c r="M2674">
        <f>ROUND(VLOOKUP($C2674,NHGIS!$A$2:$H$4300,COLUMN(NHGIS!H$1))*$F2674,0)</f>
        <v>255</v>
      </c>
    </row>
    <row r="2675" spans="1:13" x14ac:dyDescent="0.2">
      <c r="A2675">
        <v>1</v>
      </c>
      <c r="B2675" t="s">
        <v>18</v>
      </c>
      <c r="C2675">
        <v>2679</v>
      </c>
      <c r="D2675">
        <f>SUMIFS('MPO Data'!D:D,'MPO Data'!C:C,TAZ!C2675)</f>
        <v>723</v>
      </c>
      <c r="E2675">
        <f>SUMIFS(NHGIS!B:B,NHGIS!A:A,TAZ!C2675)</f>
        <v>777</v>
      </c>
      <c r="F2675">
        <f t="shared" si="82"/>
        <v>723</v>
      </c>
      <c r="G2675">
        <f t="shared" si="83"/>
        <v>501</v>
      </c>
      <c r="H2675">
        <f>ROUND(VLOOKUP($C2675,NHGIS!$A$2:$H$4300,COLUMN(NHGIS!C$1))*F2675,0)</f>
        <v>222</v>
      </c>
      <c r="I2675">
        <f>ROUND(VLOOKUP($C2675,NHGIS!$A$2:$H$4300,COLUMN(NHGIS!D$1))*$F2675,0)</f>
        <v>51</v>
      </c>
      <c r="J2675">
        <f>ROUND(VLOOKUP($C2675,NHGIS!$A$2:$H$4300,COLUMN(NHGIS!E$1))*$F2675,0)</f>
        <v>35</v>
      </c>
      <c r="K2675">
        <f>ROUND(VLOOKUP($C2675,NHGIS!$A$2:$H$4300,COLUMN(NHGIS!F$1))*$F2675,0)</f>
        <v>77</v>
      </c>
      <c r="L2675">
        <f>ROUND(VLOOKUP($C2675,NHGIS!$A$2:$H$4300,COLUMN(NHGIS!G$1))*$F2675,0)</f>
        <v>84</v>
      </c>
      <c r="M2675">
        <f>ROUND(VLOOKUP($C2675,NHGIS!$A$2:$H$4300,COLUMN(NHGIS!H$1))*$F2675,0)</f>
        <v>475</v>
      </c>
    </row>
    <row r="2676" spans="1:13" x14ac:dyDescent="0.2">
      <c r="A2676">
        <v>1</v>
      </c>
      <c r="B2676" t="s">
        <v>18</v>
      </c>
      <c r="C2676">
        <v>2680</v>
      </c>
      <c r="D2676">
        <f>SUMIFS('MPO Data'!D:D,'MPO Data'!C:C,TAZ!C2676)</f>
        <v>302</v>
      </c>
      <c r="E2676">
        <f>SUMIFS(NHGIS!B:B,NHGIS!A:A,TAZ!C2676)</f>
        <v>280</v>
      </c>
      <c r="F2676">
        <f t="shared" si="82"/>
        <v>302</v>
      </c>
      <c r="G2676">
        <f t="shared" si="83"/>
        <v>218</v>
      </c>
      <c r="H2676">
        <f>ROUND(VLOOKUP($C2676,NHGIS!$A$2:$H$4300,COLUMN(NHGIS!C$1))*F2676,0)</f>
        <v>84</v>
      </c>
      <c r="I2676">
        <f>ROUND(VLOOKUP($C2676,NHGIS!$A$2:$H$4300,COLUMN(NHGIS!D$1))*$F2676,0)</f>
        <v>29</v>
      </c>
      <c r="J2676">
        <f>ROUND(VLOOKUP($C2676,NHGIS!$A$2:$H$4300,COLUMN(NHGIS!E$1))*$F2676,0)</f>
        <v>71</v>
      </c>
      <c r="K2676">
        <f>ROUND(VLOOKUP($C2676,NHGIS!$A$2:$H$4300,COLUMN(NHGIS!F$1))*$F2676,0)</f>
        <v>84</v>
      </c>
      <c r="L2676">
        <f>ROUND(VLOOKUP($C2676,NHGIS!$A$2:$H$4300,COLUMN(NHGIS!G$1))*$F2676,0)</f>
        <v>57</v>
      </c>
      <c r="M2676">
        <f>ROUND(VLOOKUP($C2676,NHGIS!$A$2:$H$4300,COLUMN(NHGIS!H$1))*$F2676,0)</f>
        <v>60</v>
      </c>
    </row>
    <row r="2677" spans="1:13" x14ac:dyDescent="0.2">
      <c r="A2677">
        <v>1</v>
      </c>
      <c r="B2677" t="s">
        <v>18</v>
      </c>
      <c r="C2677">
        <v>2681</v>
      </c>
      <c r="D2677">
        <f>SUMIFS('MPO Data'!D:D,'MPO Data'!C:C,TAZ!C2677)</f>
        <v>242</v>
      </c>
      <c r="E2677">
        <f>SUMIFS(NHGIS!B:B,NHGIS!A:A,TAZ!C2677)</f>
        <v>214</v>
      </c>
      <c r="F2677">
        <f t="shared" si="82"/>
        <v>242</v>
      </c>
      <c r="G2677">
        <f t="shared" si="83"/>
        <v>157</v>
      </c>
      <c r="H2677">
        <f>ROUND(VLOOKUP($C2677,NHGIS!$A$2:$H$4300,COLUMN(NHGIS!C$1))*F2677,0)</f>
        <v>85</v>
      </c>
      <c r="I2677">
        <f>ROUND(VLOOKUP($C2677,NHGIS!$A$2:$H$4300,COLUMN(NHGIS!D$1))*$F2677,0)</f>
        <v>19</v>
      </c>
      <c r="J2677">
        <f>ROUND(VLOOKUP($C2677,NHGIS!$A$2:$H$4300,COLUMN(NHGIS!E$1))*$F2677,0)</f>
        <v>24</v>
      </c>
      <c r="K2677">
        <f>ROUND(VLOOKUP($C2677,NHGIS!$A$2:$H$4300,COLUMN(NHGIS!F$1))*$F2677,0)</f>
        <v>17</v>
      </c>
      <c r="L2677">
        <f>ROUND(VLOOKUP($C2677,NHGIS!$A$2:$H$4300,COLUMN(NHGIS!G$1))*$F2677,0)</f>
        <v>24</v>
      </c>
      <c r="M2677">
        <f>ROUND(VLOOKUP($C2677,NHGIS!$A$2:$H$4300,COLUMN(NHGIS!H$1))*$F2677,0)</f>
        <v>158</v>
      </c>
    </row>
    <row r="2678" spans="1:13" x14ac:dyDescent="0.2">
      <c r="A2678">
        <v>1</v>
      </c>
      <c r="B2678" t="s">
        <v>18</v>
      </c>
      <c r="C2678">
        <v>2682</v>
      </c>
      <c r="D2678">
        <f>SUMIFS('MPO Data'!D:D,'MPO Data'!C:C,TAZ!C2678)</f>
        <v>567</v>
      </c>
      <c r="E2678">
        <f>SUMIFS(NHGIS!B:B,NHGIS!A:A,TAZ!C2678)</f>
        <v>526</v>
      </c>
      <c r="F2678">
        <f t="shared" si="82"/>
        <v>567</v>
      </c>
      <c r="G2678">
        <f t="shared" si="83"/>
        <v>388</v>
      </c>
      <c r="H2678">
        <f>ROUND(VLOOKUP($C2678,NHGIS!$A$2:$H$4300,COLUMN(NHGIS!C$1))*F2678,0)</f>
        <v>179</v>
      </c>
      <c r="I2678">
        <f>ROUND(VLOOKUP($C2678,NHGIS!$A$2:$H$4300,COLUMN(NHGIS!D$1))*$F2678,0)</f>
        <v>36</v>
      </c>
      <c r="J2678">
        <f>ROUND(VLOOKUP($C2678,NHGIS!$A$2:$H$4300,COLUMN(NHGIS!E$1))*$F2678,0)</f>
        <v>97</v>
      </c>
      <c r="K2678">
        <f>ROUND(VLOOKUP($C2678,NHGIS!$A$2:$H$4300,COLUMN(NHGIS!F$1))*$F2678,0)</f>
        <v>132</v>
      </c>
      <c r="L2678">
        <f>ROUND(VLOOKUP($C2678,NHGIS!$A$2:$H$4300,COLUMN(NHGIS!G$1))*$F2678,0)</f>
        <v>99</v>
      </c>
      <c r="M2678">
        <f>ROUND(VLOOKUP($C2678,NHGIS!$A$2:$H$4300,COLUMN(NHGIS!H$1))*$F2678,0)</f>
        <v>204</v>
      </c>
    </row>
    <row r="2679" spans="1:13" x14ac:dyDescent="0.2">
      <c r="A2679">
        <v>1</v>
      </c>
      <c r="B2679" t="s">
        <v>18</v>
      </c>
      <c r="C2679">
        <v>2683</v>
      </c>
      <c r="D2679">
        <f>SUMIFS('MPO Data'!D:D,'MPO Data'!C:C,TAZ!C2679)</f>
        <v>493</v>
      </c>
      <c r="E2679">
        <f>SUMIFS(NHGIS!B:B,NHGIS!A:A,TAZ!C2679)</f>
        <v>414</v>
      </c>
      <c r="F2679">
        <f t="shared" si="82"/>
        <v>493</v>
      </c>
      <c r="G2679">
        <f t="shared" si="83"/>
        <v>262</v>
      </c>
      <c r="H2679">
        <f>ROUND(VLOOKUP($C2679,NHGIS!$A$2:$H$4300,COLUMN(NHGIS!C$1))*F2679,0)</f>
        <v>231</v>
      </c>
      <c r="I2679">
        <f>ROUND(VLOOKUP($C2679,NHGIS!$A$2:$H$4300,COLUMN(NHGIS!D$1))*$F2679,0)</f>
        <v>162</v>
      </c>
      <c r="J2679">
        <f>ROUND(VLOOKUP($C2679,NHGIS!$A$2:$H$4300,COLUMN(NHGIS!E$1))*$F2679,0)</f>
        <v>69</v>
      </c>
      <c r="K2679">
        <f>ROUND(VLOOKUP($C2679,NHGIS!$A$2:$H$4300,COLUMN(NHGIS!F$1))*$F2679,0)</f>
        <v>179</v>
      </c>
      <c r="L2679">
        <f>ROUND(VLOOKUP($C2679,NHGIS!$A$2:$H$4300,COLUMN(NHGIS!G$1))*$F2679,0)</f>
        <v>24</v>
      </c>
      <c r="M2679">
        <f>ROUND(VLOOKUP($C2679,NHGIS!$A$2:$H$4300,COLUMN(NHGIS!H$1))*$F2679,0)</f>
        <v>60</v>
      </c>
    </row>
    <row r="2680" spans="1:13" x14ac:dyDescent="0.2">
      <c r="A2680">
        <v>1</v>
      </c>
      <c r="B2680" t="s">
        <v>18</v>
      </c>
      <c r="C2680">
        <v>2684</v>
      </c>
      <c r="D2680">
        <f>SUMIFS('MPO Data'!D:D,'MPO Data'!C:C,TAZ!C2680)</f>
        <v>684</v>
      </c>
      <c r="E2680">
        <f>SUMIFS(NHGIS!B:B,NHGIS!A:A,TAZ!C2680)</f>
        <v>821</v>
      </c>
      <c r="F2680">
        <f t="shared" si="82"/>
        <v>684</v>
      </c>
      <c r="G2680">
        <f t="shared" si="83"/>
        <v>437</v>
      </c>
      <c r="H2680">
        <f>ROUND(VLOOKUP($C2680,NHGIS!$A$2:$H$4300,COLUMN(NHGIS!C$1))*F2680,0)</f>
        <v>247</v>
      </c>
      <c r="I2680">
        <f>ROUND(VLOOKUP($C2680,NHGIS!$A$2:$H$4300,COLUMN(NHGIS!D$1))*$F2680,0)</f>
        <v>43</v>
      </c>
      <c r="J2680">
        <f>ROUND(VLOOKUP($C2680,NHGIS!$A$2:$H$4300,COLUMN(NHGIS!E$1))*$F2680,0)</f>
        <v>167</v>
      </c>
      <c r="K2680">
        <f>ROUND(VLOOKUP($C2680,NHGIS!$A$2:$H$4300,COLUMN(NHGIS!F$1))*$F2680,0)</f>
        <v>68</v>
      </c>
      <c r="L2680">
        <f>ROUND(VLOOKUP($C2680,NHGIS!$A$2:$H$4300,COLUMN(NHGIS!G$1))*$F2680,0)</f>
        <v>219</v>
      </c>
      <c r="M2680">
        <f>ROUND(VLOOKUP($C2680,NHGIS!$A$2:$H$4300,COLUMN(NHGIS!H$1))*$F2680,0)</f>
        <v>186</v>
      </c>
    </row>
    <row r="2681" spans="1:13" x14ac:dyDescent="0.2">
      <c r="A2681">
        <v>1</v>
      </c>
      <c r="B2681" t="s">
        <v>18</v>
      </c>
      <c r="C2681">
        <v>2685</v>
      </c>
      <c r="D2681">
        <f>SUMIFS('MPO Data'!D:D,'MPO Data'!C:C,TAZ!C2681)</f>
        <v>1100</v>
      </c>
      <c r="E2681">
        <f>SUMIFS(NHGIS!B:B,NHGIS!A:A,TAZ!C2681)</f>
        <v>782</v>
      </c>
      <c r="F2681">
        <f t="shared" si="82"/>
        <v>1100</v>
      </c>
      <c r="G2681">
        <f t="shared" si="83"/>
        <v>869</v>
      </c>
      <c r="H2681">
        <f>ROUND(VLOOKUP($C2681,NHGIS!$A$2:$H$4300,COLUMN(NHGIS!C$1))*F2681,0)</f>
        <v>231</v>
      </c>
      <c r="I2681">
        <f>ROUND(VLOOKUP($C2681,NHGIS!$A$2:$H$4300,COLUMN(NHGIS!D$1))*$F2681,0)</f>
        <v>445</v>
      </c>
      <c r="J2681">
        <f>ROUND(VLOOKUP($C2681,NHGIS!$A$2:$H$4300,COLUMN(NHGIS!E$1))*$F2681,0)</f>
        <v>256</v>
      </c>
      <c r="K2681">
        <f>ROUND(VLOOKUP($C2681,NHGIS!$A$2:$H$4300,COLUMN(NHGIS!F$1))*$F2681,0)</f>
        <v>108</v>
      </c>
      <c r="L2681">
        <f>ROUND(VLOOKUP($C2681,NHGIS!$A$2:$H$4300,COLUMN(NHGIS!G$1))*$F2681,0)</f>
        <v>113</v>
      </c>
      <c r="M2681">
        <f>ROUND(VLOOKUP($C2681,NHGIS!$A$2:$H$4300,COLUMN(NHGIS!H$1))*$F2681,0)</f>
        <v>179</v>
      </c>
    </row>
    <row r="2682" spans="1:13" x14ac:dyDescent="0.2">
      <c r="A2682">
        <v>1</v>
      </c>
      <c r="B2682" t="s">
        <v>18</v>
      </c>
      <c r="C2682">
        <v>2686</v>
      </c>
      <c r="D2682">
        <f>SUMIFS('MPO Data'!D:D,'MPO Data'!C:C,TAZ!C2682)</f>
        <v>753</v>
      </c>
      <c r="E2682">
        <f>SUMIFS(NHGIS!B:B,NHGIS!A:A,TAZ!C2682)</f>
        <v>855</v>
      </c>
      <c r="F2682">
        <f t="shared" si="82"/>
        <v>753</v>
      </c>
      <c r="G2682">
        <f t="shared" si="83"/>
        <v>623</v>
      </c>
      <c r="H2682">
        <f>ROUND(VLOOKUP($C2682,NHGIS!$A$2:$H$4300,COLUMN(NHGIS!C$1))*F2682,0)</f>
        <v>130</v>
      </c>
      <c r="I2682">
        <f>ROUND(VLOOKUP($C2682,NHGIS!$A$2:$H$4300,COLUMN(NHGIS!D$1))*$F2682,0)</f>
        <v>84</v>
      </c>
      <c r="J2682">
        <f>ROUND(VLOOKUP($C2682,NHGIS!$A$2:$H$4300,COLUMN(NHGIS!E$1))*$F2682,0)</f>
        <v>97</v>
      </c>
      <c r="K2682">
        <f>ROUND(VLOOKUP($C2682,NHGIS!$A$2:$H$4300,COLUMN(NHGIS!F$1))*$F2682,0)</f>
        <v>127</v>
      </c>
      <c r="L2682">
        <f>ROUND(VLOOKUP($C2682,NHGIS!$A$2:$H$4300,COLUMN(NHGIS!G$1))*$F2682,0)</f>
        <v>102</v>
      </c>
      <c r="M2682">
        <f>ROUND(VLOOKUP($C2682,NHGIS!$A$2:$H$4300,COLUMN(NHGIS!H$1))*$F2682,0)</f>
        <v>343</v>
      </c>
    </row>
    <row r="2683" spans="1:13" x14ac:dyDescent="0.2">
      <c r="A2683">
        <v>1</v>
      </c>
      <c r="B2683" t="s">
        <v>18</v>
      </c>
      <c r="C2683">
        <v>2687</v>
      </c>
      <c r="D2683">
        <f>SUMIFS('MPO Data'!D:D,'MPO Data'!C:C,TAZ!C2683)</f>
        <v>714</v>
      </c>
      <c r="E2683">
        <f>SUMIFS(NHGIS!B:B,NHGIS!A:A,TAZ!C2683)</f>
        <v>611</v>
      </c>
      <c r="F2683">
        <f t="shared" si="82"/>
        <v>714</v>
      </c>
      <c r="G2683">
        <f t="shared" si="83"/>
        <v>244</v>
      </c>
      <c r="H2683">
        <f>ROUND(VLOOKUP($C2683,NHGIS!$A$2:$H$4300,COLUMN(NHGIS!C$1))*F2683,0)</f>
        <v>470</v>
      </c>
      <c r="I2683">
        <f>ROUND(VLOOKUP($C2683,NHGIS!$A$2:$H$4300,COLUMN(NHGIS!D$1))*$F2683,0)</f>
        <v>61</v>
      </c>
      <c r="J2683">
        <f>ROUND(VLOOKUP($C2683,NHGIS!$A$2:$H$4300,COLUMN(NHGIS!E$1))*$F2683,0)</f>
        <v>303</v>
      </c>
      <c r="K2683">
        <f>ROUND(VLOOKUP($C2683,NHGIS!$A$2:$H$4300,COLUMN(NHGIS!F$1))*$F2683,0)</f>
        <v>148</v>
      </c>
      <c r="L2683">
        <f>ROUND(VLOOKUP($C2683,NHGIS!$A$2:$H$4300,COLUMN(NHGIS!G$1))*$F2683,0)</f>
        <v>119</v>
      </c>
      <c r="M2683">
        <f>ROUND(VLOOKUP($C2683,NHGIS!$A$2:$H$4300,COLUMN(NHGIS!H$1))*$F2683,0)</f>
        <v>83</v>
      </c>
    </row>
    <row r="2684" spans="1:13" x14ac:dyDescent="0.2">
      <c r="A2684">
        <v>1</v>
      </c>
      <c r="B2684" t="s">
        <v>18</v>
      </c>
      <c r="C2684">
        <v>2688</v>
      </c>
      <c r="D2684">
        <f>SUMIFS('MPO Data'!D:D,'MPO Data'!C:C,TAZ!C2684)</f>
        <v>305</v>
      </c>
      <c r="E2684">
        <f>SUMIFS(NHGIS!B:B,NHGIS!A:A,TAZ!C2684)</f>
        <v>286</v>
      </c>
      <c r="F2684">
        <f t="shared" si="82"/>
        <v>305</v>
      </c>
      <c r="G2684">
        <f t="shared" si="83"/>
        <v>262</v>
      </c>
      <c r="H2684">
        <f>ROUND(VLOOKUP($C2684,NHGIS!$A$2:$H$4300,COLUMN(NHGIS!C$1))*F2684,0)</f>
        <v>43</v>
      </c>
      <c r="I2684">
        <f>ROUND(VLOOKUP($C2684,NHGIS!$A$2:$H$4300,COLUMN(NHGIS!D$1))*$F2684,0)</f>
        <v>16</v>
      </c>
      <c r="J2684">
        <f>ROUND(VLOOKUP($C2684,NHGIS!$A$2:$H$4300,COLUMN(NHGIS!E$1))*$F2684,0)</f>
        <v>89</v>
      </c>
      <c r="K2684">
        <f>ROUND(VLOOKUP($C2684,NHGIS!$A$2:$H$4300,COLUMN(NHGIS!F$1))*$F2684,0)</f>
        <v>29</v>
      </c>
      <c r="L2684">
        <f>ROUND(VLOOKUP($C2684,NHGIS!$A$2:$H$4300,COLUMN(NHGIS!G$1))*$F2684,0)</f>
        <v>27</v>
      </c>
      <c r="M2684">
        <f>ROUND(VLOOKUP($C2684,NHGIS!$A$2:$H$4300,COLUMN(NHGIS!H$1))*$F2684,0)</f>
        <v>145</v>
      </c>
    </row>
    <row r="2685" spans="1:13" x14ac:dyDescent="0.2">
      <c r="A2685">
        <v>1</v>
      </c>
      <c r="B2685" t="s">
        <v>18</v>
      </c>
      <c r="C2685">
        <v>2689</v>
      </c>
      <c r="D2685">
        <f>SUMIFS('MPO Data'!D:D,'MPO Data'!C:C,TAZ!C2685)</f>
        <v>402</v>
      </c>
      <c r="E2685">
        <f>SUMIFS(NHGIS!B:B,NHGIS!A:A,TAZ!C2685)</f>
        <v>345</v>
      </c>
      <c r="F2685">
        <f t="shared" si="82"/>
        <v>402</v>
      </c>
      <c r="G2685">
        <f t="shared" si="83"/>
        <v>295</v>
      </c>
      <c r="H2685">
        <f>ROUND(VLOOKUP($C2685,NHGIS!$A$2:$H$4300,COLUMN(NHGIS!C$1))*F2685,0)</f>
        <v>107</v>
      </c>
      <c r="I2685">
        <f>ROUND(VLOOKUP($C2685,NHGIS!$A$2:$H$4300,COLUMN(NHGIS!D$1))*$F2685,0)</f>
        <v>99</v>
      </c>
      <c r="J2685">
        <f>ROUND(VLOOKUP($C2685,NHGIS!$A$2:$H$4300,COLUMN(NHGIS!E$1))*$F2685,0)</f>
        <v>26</v>
      </c>
      <c r="K2685">
        <f>ROUND(VLOOKUP($C2685,NHGIS!$A$2:$H$4300,COLUMN(NHGIS!F$1))*$F2685,0)</f>
        <v>27</v>
      </c>
      <c r="L2685">
        <f>ROUND(VLOOKUP($C2685,NHGIS!$A$2:$H$4300,COLUMN(NHGIS!G$1))*$F2685,0)</f>
        <v>71</v>
      </c>
      <c r="M2685">
        <f>ROUND(VLOOKUP($C2685,NHGIS!$A$2:$H$4300,COLUMN(NHGIS!H$1))*$F2685,0)</f>
        <v>179</v>
      </c>
    </row>
    <row r="2686" spans="1:13" x14ac:dyDescent="0.2">
      <c r="A2686">
        <v>1</v>
      </c>
      <c r="B2686" t="s">
        <v>18</v>
      </c>
      <c r="C2686">
        <v>2690</v>
      </c>
      <c r="D2686">
        <f>SUMIFS('MPO Data'!D:D,'MPO Data'!C:C,TAZ!C2686)</f>
        <v>526</v>
      </c>
      <c r="E2686">
        <f>SUMIFS(NHGIS!B:B,NHGIS!A:A,TAZ!C2686)</f>
        <v>597</v>
      </c>
      <c r="F2686">
        <f t="shared" si="82"/>
        <v>526</v>
      </c>
      <c r="G2686">
        <f t="shared" si="83"/>
        <v>409</v>
      </c>
      <c r="H2686">
        <f>ROUND(VLOOKUP($C2686,NHGIS!$A$2:$H$4300,COLUMN(NHGIS!C$1))*F2686,0)</f>
        <v>117</v>
      </c>
      <c r="I2686">
        <f>ROUND(VLOOKUP($C2686,NHGIS!$A$2:$H$4300,COLUMN(NHGIS!D$1))*$F2686,0)</f>
        <v>169</v>
      </c>
      <c r="J2686">
        <f>ROUND(VLOOKUP($C2686,NHGIS!$A$2:$H$4300,COLUMN(NHGIS!E$1))*$F2686,0)</f>
        <v>163</v>
      </c>
      <c r="K2686">
        <f>ROUND(VLOOKUP($C2686,NHGIS!$A$2:$H$4300,COLUMN(NHGIS!F$1))*$F2686,0)</f>
        <v>67</v>
      </c>
      <c r="L2686">
        <f>ROUND(VLOOKUP($C2686,NHGIS!$A$2:$H$4300,COLUMN(NHGIS!G$1))*$F2686,0)</f>
        <v>19</v>
      </c>
      <c r="M2686">
        <f>ROUND(VLOOKUP($C2686,NHGIS!$A$2:$H$4300,COLUMN(NHGIS!H$1))*$F2686,0)</f>
        <v>107</v>
      </c>
    </row>
    <row r="2687" spans="1:13" x14ac:dyDescent="0.2">
      <c r="A2687">
        <v>1</v>
      </c>
      <c r="B2687" t="s">
        <v>18</v>
      </c>
      <c r="C2687">
        <v>2691</v>
      </c>
      <c r="D2687">
        <f>SUMIFS('MPO Data'!D:D,'MPO Data'!C:C,TAZ!C2687)</f>
        <v>263</v>
      </c>
      <c r="E2687">
        <f>SUMIFS(NHGIS!B:B,NHGIS!A:A,TAZ!C2687)</f>
        <v>265</v>
      </c>
      <c r="F2687">
        <f t="shared" si="82"/>
        <v>263</v>
      </c>
      <c r="G2687">
        <f t="shared" si="83"/>
        <v>185</v>
      </c>
      <c r="H2687">
        <f>ROUND(VLOOKUP($C2687,NHGIS!$A$2:$H$4300,COLUMN(NHGIS!C$1))*F2687,0)</f>
        <v>78</v>
      </c>
      <c r="I2687">
        <f>ROUND(VLOOKUP($C2687,NHGIS!$A$2:$H$4300,COLUMN(NHGIS!D$1))*$F2687,0)</f>
        <v>45</v>
      </c>
      <c r="J2687">
        <f>ROUND(VLOOKUP($C2687,NHGIS!$A$2:$H$4300,COLUMN(NHGIS!E$1))*$F2687,0)</f>
        <v>43</v>
      </c>
      <c r="K2687">
        <f>ROUND(VLOOKUP($C2687,NHGIS!$A$2:$H$4300,COLUMN(NHGIS!F$1))*$F2687,0)</f>
        <v>37</v>
      </c>
      <c r="L2687">
        <f>ROUND(VLOOKUP($C2687,NHGIS!$A$2:$H$4300,COLUMN(NHGIS!G$1))*$F2687,0)</f>
        <v>13</v>
      </c>
      <c r="M2687">
        <f>ROUND(VLOOKUP($C2687,NHGIS!$A$2:$H$4300,COLUMN(NHGIS!H$1))*$F2687,0)</f>
        <v>126</v>
      </c>
    </row>
    <row r="2688" spans="1:13" x14ac:dyDescent="0.2">
      <c r="A2688">
        <v>1</v>
      </c>
      <c r="B2688" t="s">
        <v>18</v>
      </c>
      <c r="C2688">
        <v>2692</v>
      </c>
      <c r="D2688">
        <f>SUMIFS('MPO Data'!D:D,'MPO Data'!C:C,TAZ!C2688)</f>
        <v>358</v>
      </c>
      <c r="E2688">
        <f>SUMIFS(NHGIS!B:B,NHGIS!A:A,TAZ!C2688)</f>
        <v>369</v>
      </c>
      <c r="F2688">
        <f t="shared" si="82"/>
        <v>358</v>
      </c>
      <c r="G2688">
        <f t="shared" si="83"/>
        <v>207</v>
      </c>
      <c r="H2688">
        <f>ROUND(VLOOKUP($C2688,NHGIS!$A$2:$H$4300,COLUMN(NHGIS!C$1))*F2688,0)</f>
        <v>151</v>
      </c>
      <c r="I2688">
        <f>ROUND(VLOOKUP($C2688,NHGIS!$A$2:$H$4300,COLUMN(NHGIS!D$1))*$F2688,0)</f>
        <v>49</v>
      </c>
      <c r="J2688">
        <f>ROUND(VLOOKUP($C2688,NHGIS!$A$2:$H$4300,COLUMN(NHGIS!E$1))*$F2688,0)</f>
        <v>51</v>
      </c>
      <c r="K2688">
        <f>ROUND(VLOOKUP($C2688,NHGIS!$A$2:$H$4300,COLUMN(NHGIS!F$1))*$F2688,0)</f>
        <v>68</v>
      </c>
      <c r="L2688">
        <f>ROUND(VLOOKUP($C2688,NHGIS!$A$2:$H$4300,COLUMN(NHGIS!G$1))*$F2688,0)</f>
        <v>14</v>
      </c>
      <c r="M2688">
        <f>ROUND(VLOOKUP($C2688,NHGIS!$A$2:$H$4300,COLUMN(NHGIS!H$1))*$F2688,0)</f>
        <v>177</v>
      </c>
    </row>
    <row r="2689" spans="1:13" x14ac:dyDescent="0.2">
      <c r="A2689">
        <v>1</v>
      </c>
      <c r="B2689" t="s">
        <v>18</v>
      </c>
      <c r="C2689">
        <v>2693</v>
      </c>
      <c r="D2689">
        <f>SUMIFS('MPO Data'!D:D,'MPO Data'!C:C,TAZ!C2689)</f>
        <v>271</v>
      </c>
      <c r="E2689">
        <f>SUMIFS(NHGIS!B:B,NHGIS!A:A,TAZ!C2689)</f>
        <v>297</v>
      </c>
      <c r="F2689">
        <f t="shared" si="82"/>
        <v>271</v>
      </c>
      <c r="G2689">
        <f t="shared" si="83"/>
        <v>126</v>
      </c>
      <c r="H2689">
        <f>ROUND(VLOOKUP($C2689,NHGIS!$A$2:$H$4300,COLUMN(NHGIS!C$1))*F2689,0)</f>
        <v>145</v>
      </c>
      <c r="I2689">
        <f>ROUND(VLOOKUP($C2689,NHGIS!$A$2:$H$4300,COLUMN(NHGIS!D$1))*$F2689,0)</f>
        <v>7</v>
      </c>
      <c r="J2689">
        <f>ROUND(VLOOKUP($C2689,NHGIS!$A$2:$H$4300,COLUMN(NHGIS!E$1))*$F2689,0)</f>
        <v>43</v>
      </c>
      <c r="K2689">
        <f>ROUND(VLOOKUP($C2689,NHGIS!$A$2:$H$4300,COLUMN(NHGIS!F$1))*$F2689,0)</f>
        <v>60</v>
      </c>
      <c r="L2689">
        <f>ROUND(VLOOKUP($C2689,NHGIS!$A$2:$H$4300,COLUMN(NHGIS!G$1))*$F2689,0)</f>
        <v>43</v>
      </c>
      <c r="M2689">
        <f>ROUND(VLOOKUP($C2689,NHGIS!$A$2:$H$4300,COLUMN(NHGIS!H$1))*$F2689,0)</f>
        <v>118</v>
      </c>
    </row>
    <row r="2690" spans="1:13" x14ac:dyDescent="0.2">
      <c r="A2690">
        <v>1</v>
      </c>
      <c r="B2690" t="s">
        <v>18</v>
      </c>
      <c r="C2690">
        <v>2694</v>
      </c>
      <c r="D2690">
        <f>SUMIFS('MPO Data'!D:D,'MPO Data'!C:C,TAZ!C2690)</f>
        <v>490</v>
      </c>
      <c r="E2690">
        <f>SUMIFS(NHGIS!B:B,NHGIS!A:A,TAZ!C2690)</f>
        <v>419</v>
      </c>
      <c r="F2690">
        <f t="shared" si="82"/>
        <v>490</v>
      </c>
      <c r="G2690">
        <f t="shared" si="83"/>
        <v>385</v>
      </c>
      <c r="H2690">
        <f>ROUND(VLOOKUP($C2690,NHGIS!$A$2:$H$4300,COLUMN(NHGIS!C$1))*F2690,0)</f>
        <v>105</v>
      </c>
      <c r="I2690">
        <f>ROUND(VLOOKUP($C2690,NHGIS!$A$2:$H$4300,COLUMN(NHGIS!D$1))*$F2690,0)</f>
        <v>89</v>
      </c>
      <c r="J2690">
        <f>ROUND(VLOOKUP($C2690,NHGIS!$A$2:$H$4300,COLUMN(NHGIS!E$1))*$F2690,0)</f>
        <v>149</v>
      </c>
      <c r="K2690">
        <f>ROUND(VLOOKUP($C2690,NHGIS!$A$2:$H$4300,COLUMN(NHGIS!F$1))*$F2690,0)</f>
        <v>54</v>
      </c>
      <c r="L2690">
        <f>ROUND(VLOOKUP($C2690,NHGIS!$A$2:$H$4300,COLUMN(NHGIS!G$1))*$F2690,0)</f>
        <v>41</v>
      </c>
      <c r="M2690">
        <f>ROUND(VLOOKUP($C2690,NHGIS!$A$2:$H$4300,COLUMN(NHGIS!H$1))*$F2690,0)</f>
        <v>158</v>
      </c>
    </row>
    <row r="2691" spans="1:13" x14ac:dyDescent="0.2">
      <c r="A2691">
        <v>1</v>
      </c>
      <c r="B2691" t="s">
        <v>18</v>
      </c>
      <c r="C2691">
        <v>2695</v>
      </c>
      <c r="D2691">
        <f>SUMIFS('MPO Data'!D:D,'MPO Data'!C:C,TAZ!C2691)</f>
        <v>532</v>
      </c>
      <c r="E2691">
        <f>SUMIFS(NHGIS!B:B,NHGIS!A:A,TAZ!C2691)</f>
        <v>577</v>
      </c>
      <c r="F2691">
        <f t="shared" ref="F2691:F2754" si="84">D2691</f>
        <v>532</v>
      </c>
      <c r="G2691">
        <f t="shared" ref="G2691:G2754" si="85">F2691-H2691</f>
        <v>420</v>
      </c>
      <c r="H2691">
        <f>ROUND(VLOOKUP($C2691,NHGIS!$A$2:$H$4300,COLUMN(NHGIS!C$1))*F2691,0)</f>
        <v>112</v>
      </c>
      <c r="I2691">
        <f>ROUND(VLOOKUP($C2691,NHGIS!$A$2:$H$4300,COLUMN(NHGIS!D$1))*$F2691,0)</f>
        <v>47</v>
      </c>
      <c r="J2691">
        <f>ROUND(VLOOKUP($C2691,NHGIS!$A$2:$H$4300,COLUMN(NHGIS!E$1))*$F2691,0)</f>
        <v>84</v>
      </c>
      <c r="K2691">
        <f>ROUND(VLOOKUP($C2691,NHGIS!$A$2:$H$4300,COLUMN(NHGIS!F$1))*$F2691,0)</f>
        <v>59</v>
      </c>
      <c r="L2691">
        <f>ROUND(VLOOKUP($C2691,NHGIS!$A$2:$H$4300,COLUMN(NHGIS!G$1))*$F2691,0)</f>
        <v>42</v>
      </c>
      <c r="M2691">
        <f>ROUND(VLOOKUP($C2691,NHGIS!$A$2:$H$4300,COLUMN(NHGIS!H$1))*$F2691,0)</f>
        <v>300</v>
      </c>
    </row>
    <row r="2692" spans="1:13" x14ac:dyDescent="0.2">
      <c r="A2692">
        <v>1</v>
      </c>
      <c r="B2692" t="s">
        <v>18</v>
      </c>
      <c r="C2692">
        <v>2696</v>
      </c>
      <c r="D2692">
        <f>SUMIFS('MPO Data'!D:D,'MPO Data'!C:C,TAZ!C2692)</f>
        <v>338</v>
      </c>
      <c r="E2692">
        <f>SUMIFS(NHGIS!B:B,NHGIS!A:A,TAZ!C2692)</f>
        <v>526</v>
      </c>
      <c r="F2692">
        <f t="shared" si="84"/>
        <v>338</v>
      </c>
      <c r="G2692">
        <f t="shared" si="85"/>
        <v>179</v>
      </c>
      <c r="H2692">
        <f>ROUND(VLOOKUP($C2692,NHGIS!$A$2:$H$4300,COLUMN(NHGIS!C$1))*F2692,0)</f>
        <v>159</v>
      </c>
      <c r="I2692">
        <f>ROUND(VLOOKUP($C2692,NHGIS!$A$2:$H$4300,COLUMN(NHGIS!D$1))*$F2692,0)</f>
        <v>173</v>
      </c>
      <c r="J2692">
        <f>ROUND(VLOOKUP($C2692,NHGIS!$A$2:$H$4300,COLUMN(NHGIS!E$1))*$F2692,0)</f>
        <v>91</v>
      </c>
      <c r="K2692">
        <f>ROUND(VLOOKUP($C2692,NHGIS!$A$2:$H$4300,COLUMN(NHGIS!F$1))*$F2692,0)</f>
        <v>24</v>
      </c>
      <c r="L2692">
        <f>ROUND(VLOOKUP($C2692,NHGIS!$A$2:$H$4300,COLUMN(NHGIS!G$1))*$F2692,0)</f>
        <v>31</v>
      </c>
      <c r="M2692">
        <f>ROUND(VLOOKUP($C2692,NHGIS!$A$2:$H$4300,COLUMN(NHGIS!H$1))*$F2692,0)</f>
        <v>18</v>
      </c>
    </row>
    <row r="2693" spans="1:13" x14ac:dyDescent="0.2">
      <c r="A2693">
        <v>1</v>
      </c>
      <c r="B2693" t="s">
        <v>18</v>
      </c>
      <c r="C2693">
        <v>2697</v>
      </c>
      <c r="D2693">
        <f>SUMIFS('MPO Data'!D:D,'MPO Data'!C:C,TAZ!C2693)</f>
        <v>182</v>
      </c>
      <c r="E2693">
        <f>SUMIFS(NHGIS!B:B,NHGIS!A:A,TAZ!C2693)</f>
        <v>205</v>
      </c>
      <c r="F2693">
        <f t="shared" si="84"/>
        <v>182</v>
      </c>
      <c r="G2693">
        <f t="shared" si="85"/>
        <v>133</v>
      </c>
      <c r="H2693">
        <f>ROUND(VLOOKUP($C2693,NHGIS!$A$2:$H$4300,COLUMN(NHGIS!C$1))*F2693,0)</f>
        <v>49</v>
      </c>
      <c r="I2693">
        <f>ROUND(VLOOKUP($C2693,NHGIS!$A$2:$H$4300,COLUMN(NHGIS!D$1))*$F2693,0)</f>
        <v>8</v>
      </c>
      <c r="J2693">
        <f>ROUND(VLOOKUP($C2693,NHGIS!$A$2:$H$4300,COLUMN(NHGIS!E$1))*$F2693,0)</f>
        <v>8</v>
      </c>
      <c r="K2693">
        <f>ROUND(VLOOKUP($C2693,NHGIS!$A$2:$H$4300,COLUMN(NHGIS!F$1))*$F2693,0)</f>
        <v>14</v>
      </c>
      <c r="L2693">
        <f>ROUND(VLOOKUP($C2693,NHGIS!$A$2:$H$4300,COLUMN(NHGIS!G$1))*$F2693,0)</f>
        <v>26</v>
      </c>
      <c r="M2693">
        <f>ROUND(VLOOKUP($C2693,NHGIS!$A$2:$H$4300,COLUMN(NHGIS!H$1))*$F2693,0)</f>
        <v>126</v>
      </c>
    </row>
    <row r="2694" spans="1:13" x14ac:dyDescent="0.2">
      <c r="A2694">
        <v>1</v>
      </c>
      <c r="B2694" t="s">
        <v>18</v>
      </c>
      <c r="C2694">
        <v>2698</v>
      </c>
      <c r="D2694">
        <f>SUMIFS('MPO Data'!D:D,'MPO Data'!C:C,TAZ!C2694)</f>
        <v>1598</v>
      </c>
      <c r="E2694">
        <f>SUMIFS(NHGIS!B:B,NHGIS!A:A,TAZ!C2694)</f>
        <v>1827</v>
      </c>
      <c r="F2694">
        <f t="shared" si="84"/>
        <v>1598</v>
      </c>
      <c r="G2694">
        <f t="shared" si="85"/>
        <v>714</v>
      </c>
      <c r="H2694">
        <f>ROUND(VLOOKUP($C2694,NHGIS!$A$2:$H$4300,COLUMN(NHGIS!C$1))*F2694,0)</f>
        <v>884</v>
      </c>
      <c r="I2694">
        <f>ROUND(VLOOKUP($C2694,NHGIS!$A$2:$H$4300,COLUMN(NHGIS!D$1))*$F2694,0)</f>
        <v>155</v>
      </c>
      <c r="J2694">
        <f>ROUND(VLOOKUP($C2694,NHGIS!$A$2:$H$4300,COLUMN(NHGIS!E$1))*$F2694,0)</f>
        <v>309</v>
      </c>
      <c r="K2694">
        <f>ROUND(VLOOKUP($C2694,NHGIS!$A$2:$H$4300,COLUMN(NHGIS!F$1))*$F2694,0)</f>
        <v>256</v>
      </c>
      <c r="L2694">
        <f>ROUND(VLOOKUP($C2694,NHGIS!$A$2:$H$4300,COLUMN(NHGIS!G$1))*$F2694,0)</f>
        <v>177</v>
      </c>
      <c r="M2694">
        <f>ROUND(VLOOKUP($C2694,NHGIS!$A$2:$H$4300,COLUMN(NHGIS!H$1))*$F2694,0)</f>
        <v>701</v>
      </c>
    </row>
    <row r="2695" spans="1:13" x14ac:dyDescent="0.2">
      <c r="A2695">
        <v>1</v>
      </c>
      <c r="B2695" t="s">
        <v>18</v>
      </c>
      <c r="C2695">
        <v>2699</v>
      </c>
      <c r="D2695">
        <f>SUMIFS('MPO Data'!D:D,'MPO Data'!C:C,TAZ!C2695)</f>
        <v>568</v>
      </c>
      <c r="E2695">
        <f>SUMIFS(NHGIS!B:B,NHGIS!A:A,TAZ!C2695)</f>
        <v>742</v>
      </c>
      <c r="F2695">
        <f t="shared" si="84"/>
        <v>568</v>
      </c>
      <c r="G2695">
        <f t="shared" si="85"/>
        <v>360</v>
      </c>
      <c r="H2695">
        <f>ROUND(VLOOKUP($C2695,NHGIS!$A$2:$H$4300,COLUMN(NHGIS!C$1))*F2695,0)</f>
        <v>208</v>
      </c>
      <c r="I2695">
        <f>ROUND(VLOOKUP($C2695,NHGIS!$A$2:$H$4300,COLUMN(NHGIS!D$1))*$F2695,0)</f>
        <v>255</v>
      </c>
      <c r="J2695">
        <f>ROUND(VLOOKUP($C2695,NHGIS!$A$2:$H$4300,COLUMN(NHGIS!E$1))*$F2695,0)</f>
        <v>181</v>
      </c>
      <c r="K2695">
        <f>ROUND(VLOOKUP($C2695,NHGIS!$A$2:$H$4300,COLUMN(NHGIS!F$1))*$F2695,0)</f>
        <v>29</v>
      </c>
      <c r="L2695">
        <f>ROUND(VLOOKUP($C2695,NHGIS!$A$2:$H$4300,COLUMN(NHGIS!G$1))*$F2695,0)</f>
        <v>84</v>
      </c>
      <c r="M2695">
        <f>ROUND(VLOOKUP($C2695,NHGIS!$A$2:$H$4300,COLUMN(NHGIS!H$1))*$F2695,0)</f>
        <v>19</v>
      </c>
    </row>
    <row r="2696" spans="1:13" x14ac:dyDescent="0.2">
      <c r="A2696">
        <v>1</v>
      </c>
      <c r="B2696" t="s">
        <v>18</v>
      </c>
      <c r="C2696">
        <v>2700</v>
      </c>
      <c r="D2696">
        <f>SUMIFS('MPO Data'!D:D,'MPO Data'!C:C,TAZ!C2696)</f>
        <v>222</v>
      </c>
      <c r="E2696">
        <f>SUMIFS(NHGIS!B:B,NHGIS!A:A,TAZ!C2696)</f>
        <v>602</v>
      </c>
      <c r="F2696">
        <f t="shared" si="84"/>
        <v>222</v>
      </c>
      <c r="G2696">
        <f t="shared" si="85"/>
        <v>186</v>
      </c>
      <c r="H2696">
        <f>ROUND(VLOOKUP($C2696,NHGIS!$A$2:$H$4300,COLUMN(NHGIS!C$1))*F2696,0)</f>
        <v>36</v>
      </c>
      <c r="I2696">
        <f>ROUND(VLOOKUP($C2696,NHGIS!$A$2:$H$4300,COLUMN(NHGIS!D$1))*$F2696,0)</f>
        <v>55</v>
      </c>
      <c r="J2696">
        <f>ROUND(VLOOKUP($C2696,NHGIS!$A$2:$H$4300,COLUMN(NHGIS!E$1))*$F2696,0)</f>
        <v>58</v>
      </c>
      <c r="K2696">
        <f>ROUND(VLOOKUP($C2696,NHGIS!$A$2:$H$4300,COLUMN(NHGIS!F$1))*$F2696,0)</f>
        <v>48</v>
      </c>
      <c r="L2696">
        <f>ROUND(VLOOKUP($C2696,NHGIS!$A$2:$H$4300,COLUMN(NHGIS!G$1))*$F2696,0)</f>
        <v>21</v>
      </c>
      <c r="M2696">
        <f>ROUND(VLOOKUP($C2696,NHGIS!$A$2:$H$4300,COLUMN(NHGIS!H$1))*$F2696,0)</f>
        <v>41</v>
      </c>
    </row>
    <row r="2697" spans="1:13" x14ac:dyDescent="0.2">
      <c r="A2697">
        <v>1</v>
      </c>
      <c r="B2697" t="s">
        <v>18</v>
      </c>
      <c r="C2697">
        <v>2701</v>
      </c>
      <c r="D2697">
        <f>SUMIFS('MPO Data'!D:D,'MPO Data'!C:C,TAZ!C2697)</f>
        <v>1315</v>
      </c>
      <c r="E2697">
        <f>SUMIFS(NHGIS!B:B,NHGIS!A:A,TAZ!C2697)</f>
        <v>882</v>
      </c>
      <c r="F2697">
        <f t="shared" si="84"/>
        <v>1315</v>
      </c>
      <c r="G2697">
        <f t="shared" si="85"/>
        <v>983</v>
      </c>
      <c r="H2697">
        <f>ROUND(VLOOKUP($C2697,NHGIS!$A$2:$H$4300,COLUMN(NHGIS!C$1))*F2697,0)</f>
        <v>332</v>
      </c>
      <c r="I2697">
        <f>ROUND(VLOOKUP($C2697,NHGIS!$A$2:$H$4300,COLUMN(NHGIS!D$1))*$F2697,0)</f>
        <v>134</v>
      </c>
      <c r="J2697">
        <f>ROUND(VLOOKUP($C2697,NHGIS!$A$2:$H$4300,COLUMN(NHGIS!E$1))*$F2697,0)</f>
        <v>245</v>
      </c>
      <c r="K2697">
        <f>ROUND(VLOOKUP($C2697,NHGIS!$A$2:$H$4300,COLUMN(NHGIS!F$1))*$F2697,0)</f>
        <v>246</v>
      </c>
      <c r="L2697">
        <f>ROUND(VLOOKUP($C2697,NHGIS!$A$2:$H$4300,COLUMN(NHGIS!G$1))*$F2697,0)</f>
        <v>294</v>
      </c>
      <c r="M2697">
        <f>ROUND(VLOOKUP($C2697,NHGIS!$A$2:$H$4300,COLUMN(NHGIS!H$1))*$F2697,0)</f>
        <v>397</v>
      </c>
    </row>
    <row r="2698" spans="1:13" x14ac:dyDescent="0.2">
      <c r="A2698">
        <v>1</v>
      </c>
      <c r="B2698" t="s">
        <v>18</v>
      </c>
      <c r="C2698">
        <v>2702</v>
      </c>
      <c r="D2698">
        <f>SUMIFS('MPO Data'!D:D,'MPO Data'!C:C,TAZ!C2698)</f>
        <v>235</v>
      </c>
      <c r="E2698">
        <f>SUMIFS(NHGIS!B:B,NHGIS!A:A,TAZ!C2698)</f>
        <v>187</v>
      </c>
      <c r="F2698">
        <f t="shared" si="84"/>
        <v>235</v>
      </c>
      <c r="G2698">
        <f t="shared" si="85"/>
        <v>170</v>
      </c>
      <c r="H2698">
        <f>ROUND(VLOOKUP($C2698,NHGIS!$A$2:$H$4300,COLUMN(NHGIS!C$1))*F2698,0)</f>
        <v>65</v>
      </c>
      <c r="I2698">
        <f>ROUND(VLOOKUP($C2698,NHGIS!$A$2:$H$4300,COLUMN(NHGIS!D$1))*$F2698,0)</f>
        <v>35</v>
      </c>
      <c r="J2698">
        <f>ROUND(VLOOKUP($C2698,NHGIS!$A$2:$H$4300,COLUMN(NHGIS!E$1))*$F2698,0)</f>
        <v>19</v>
      </c>
      <c r="K2698">
        <f>ROUND(VLOOKUP($C2698,NHGIS!$A$2:$H$4300,COLUMN(NHGIS!F$1))*$F2698,0)</f>
        <v>20</v>
      </c>
      <c r="L2698">
        <f>ROUND(VLOOKUP($C2698,NHGIS!$A$2:$H$4300,COLUMN(NHGIS!G$1))*$F2698,0)</f>
        <v>29</v>
      </c>
      <c r="M2698">
        <f>ROUND(VLOOKUP($C2698,NHGIS!$A$2:$H$4300,COLUMN(NHGIS!H$1))*$F2698,0)</f>
        <v>132</v>
      </c>
    </row>
    <row r="2699" spans="1:13" x14ac:dyDescent="0.2">
      <c r="A2699">
        <v>1</v>
      </c>
      <c r="B2699" t="s">
        <v>18</v>
      </c>
      <c r="C2699">
        <v>2703</v>
      </c>
      <c r="D2699">
        <f>SUMIFS('MPO Data'!D:D,'MPO Data'!C:C,TAZ!C2699)</f>
        <v>709</v>
      </c>
      <c r="E2699">
        <f>SUMIFS(NHGIS!B:B,NHGIS!A:A,TAZ!C2699)</f>
        <v>816</v>
      </c>
      <c r="F2699">
        <f t="shared" si="84"/>
        <v>709</v>
      </c>
      <c r="G2699">
        <f t="shared" si="85"/>
        <v>433</v>
      </c>
      <c r="H2699">
        <f>ROUND(VLOOKUP($C2699,NHGIS!$A$2:$H$4300,COLUMN(NHGIS!C$1))*F2699,0)</f>
        <v>276</v>
      </c>
      <c r="I2699">
        <f>ROUND(VLOOKUP($C2699,NHGIS!$A$2:$H$4300,COLUMN(NHGIS!D$1))*$F2699,0)</f>
        <v>36</v>
      </c>
      <c r="J2699">
        <f>ROUND(VLOOKUP($C2699,NHGIS!$A$2:$H$4300,COLUMN(NHGIS!E$1))*$F2699,0)</f>
        <v>43</v>
      </c>
      <c r="K2699">
        <f>ROUND(VLOOKUP($C2699,NHGIS!$A$2:$H$4300,COLUMN(NHGIS!F$1))*$F2699,0)</f>
        <v>76</v>
      </c>
      <c r="L2699">
        <f>ROUND(VLOOKUP($C2699,NHGIS!$A$2:$H$4300,COLUMN(NHGIS!G$1))*$F2699,0)</f>
        <v>175</v>
      </c>
      <c r="M2699">
        <f>ROUND(VLOOKUP($C2699,NHGIS!$A$2:$H$4300,COLUMN(NHGIS!H$1))*$F2699,0)</f>
        <v>379</v>
      </c>
    </row>
    <row r="2700" spans="1:13" x14ac:dyDescent="0.2">
      <c r="A2700">
        <v>1</v>
      </c>
      <c r="B2700" t="s">
        <v>18</v>
      </c>
      <c r="C2700">
        <v>2704</v>
      </c>
      <c r="D2700">
        <f>SUMIFS('MPO Data'!D:D,'MPO Data'!C:C,TAZ!C2700)</f>
        <v>288</v>
      </c>
      <c r="E2700">
        <f>SUMIFS(NHGIS!B:B,NHGIS!A:A,TAZ!C2700)</f>
        <v>295</v>
      </c>
      <c r="F2700">
        <f t="shared" si="84"/>
        <v>288</v>
      </c>
      <c r="G2700">
        <f t="shared" si="85"/>
        <v>260</v>
      </c>
      <c r="H2700">
        <f>ROUND(VLOOKUP($C2700,NHGIS!$A$2:$H$4300,COLUMN(NHGIS!C$1))*F2700,0)</f>
        <v>28</v>
      </c>
      <c r="I2700">
        <f>ROUND(VLOOKUP($C2700,NHGIS!$A$2:$H$4300,COLUMN(NHGIS!D$1))*$F2700,0)</f>
        <v>11</v>
      </c>
      <c r="J2700">
        <f>ROUND(VLOOKUP($C2700,NHGIS!$A$2:$H$4300,COLUMN(NHGIS!E$1))*$F2700,0)</f>
        <v>0</v>
      </c>
      <c r="K2700">
        <f>ROUND(VLOOKUP($C2700,NHGIS!$A$2:$H$4300,COLUMN(NHGIS!F$1))*$F2700,0)</f>
        <v>69</v>
      </c>
      <c r="L2700">
        <f>ROUND(VLOOKUP($C2700,NHGIS!$A$2:$H$4300,COLUMN(NHGIS!G$1))*$F2700,0)</f>
        <v>0</v>
      </c>
      <c r="M2700">
        <f>ROUND(VLOOKUP($C2700,NHGIS!$A$2:$H$4300,COLUMN(NHGIS!H$1))*$F2700,0)</f>
        <v>208</v>
      </c>
    </row>
    <row r="2701" spans="1:13" x14ac:dyDescent="0.2">
      <c r="A2701">
        <v>1</v>
      </c>
      <c r="B2701" t="s">
        <v>18</v>
      </c>
      <c r="C2701">
        <v>2705</v>
      </c>
      <c r="D2701">
        <f>SUMIFS('MPO Data'!D:D,'MPO Data'!C:C,TAZ!C2701)</f>
        <v>694</v>
      </c>
      <c r="E2701">
        <f>SUMIFS(NHGIS!B:B,NHGIS!A:A,TAZ!C2701)</f>
        <v>758</v>
      </c>
      <c r="F2701">
        <f t="shared" si="84"/>
        <v>694</v>
      </c>
      <c r="G2701">
        <f t="shared" si="85"/>
        <v>491</v>
      </c>
      <c r="H2701">
        <f>ROUND(VLOOKUP($C2701,NHGIS!$A$2:$H$4300,COLUMN(NHGIS!C$1))*F2701,0)</f>
        <v>203</v>
      </c>
      <c r="I2701">
        <f>ROUND(VLOOKUP($C2701,NHGIS!$A$2:$H$4300,COLUMN(NHGIS!D$1))*$F2701,0)</f>
        <v>40</v>
      </c>
      <c r="J2701">
        <f>ROUND(VLOOKUP($C2701,NHGIS!$A$2:$H$4300,COLUMN(NHGIS!E$1))*$F2701,0)</f>
        <v>93</v>
      </c>
      <c r="K2701">
        <f>ROUND(VLOOKUP($C2701,NHGIS!$A$2:$H$4300,COLUMN(NHGIS!F$1))*$F2701,0)</f>
        <v>74</v>
      </c>
      <c r="L2701">
        <f>ROUND(VLOOKUP($C2701,NHGIS!$A$2:$H$4300,COLUMN(NHGIS!G$1))*$F2701,0)</f>
        <v>66</v>
      </c>
      <c r="M2701">
        <f>ROUND(VLOOKUP($C2701,NHGIS!$A$2:$H$4300,COLUMN(NHGIS!H$1))*$F2701,0)</f>
        <v>420</v>
      </c>
    </row>
    <row r="2702" spans="1:13" x14ac:dyDescent="0.2">
      <c r="A2702">
        <v>1</v>
      </c>
      <c r="B2702" t="s">
        <v>18</v>
      </c>
      <c r="C2702">
        <v>2706</v>
      </c>
      <c r="D2702">
        <f>SUMIFS('MPO Data'!D:D,'MPO Data'!C:C,TAZ!C2702)</f>
        <v>1760</v>
      </c>
      <c r="E2702">
        <f>SUMIFS(NHGIS!B:B,NHGIS!A:A,TAZ!C2702)</f>
        <v>1898</v>
      </c>
      <c r="F2702">
        <f t="shared" si="84"/>
        <v>1760</v>
      </c>
      <c r="G2702">
        <f t="shared" si="85"/>
        <v>1101</v>
      </c>
      <c r="H2702">
        <f>ROUND(VLOOKUP($C2702,NHGIS!$A$2:$H$4300,COLUMN(NHGIS!C$1))*F2702,0)</f>
        <v>659</v>
      </c>
      <c r="I2702">
        <f>ROUND(VLOOKUP($C2702,NHGIS!$A$2:$H$4300,COLUMN(NHGIS!D$1))*$F2702,0)</f>
        <v>327</v>
      </c>
      <c r="J2702">
        <f>ROUND(VLOOKUP($C2702,NHGIS!$A$2:$H$4300,COLUMN(NHGIS!E$1))*$F2702,0)</f>
        <v>315</v>
      </c>
      <c r="K2702">
        <f>ROUND(VLOOKUP($C2702,NHGIS!$A$2:$H$4300,COLUMN(NHGIS!F$1))*$F2702,0)</f>
        <v>300</v>
      </c>
      <c r="L2702">
        <f>ROUND(VLOOKUP($C2702,NHGIS!$A$2:$H$4300,COLUMN(NHGIS!G$1))*$F2702,0)</f>
        <v>210</v>
      </c>
      <c r="M2702">
        <f>ROUND(VLOOKUP($C2702,NHGIS!$A$2:$H$4300,COLUMN(NHGIS!H$1))*$F2702,0)</f>
        <v>606</v>
      </c>
    </row>
    <row r="2703" spans="1:13" x14ac:dyDescent="0.2">
      <c r="A2703">
        <v>1</v>
      </c>
      <c r="B2703" t="s">
        <v>18</v>
      </c>
      <c r="C2703">
        <v>2707</v>
      </c>
      <c r="D2703">
        <f>SUMIFS('MPO Data'!D:D,'MPO Data'!C:C,TAZ!C2703)</f>
        <v>705</v>
      </c>
      <c r="E2703">
        <f>SUMIFS(NHGIS!B:B,NHGIS!A:A,TAZ!C2703)</f>
        <v>791</v>
      </c>
      <c r="F2703">
        <f t="shared" si="84"/>
        <v>705</v>
      </c>
      <c r="G2703">
        <f t="shared" si="85"/>
        <v>535</v>
      </c>
      <c r="H2703">
        <f>ROUND(VLOOKUP($C2703,NHGIS!$A$2:$H$4300,COLUMN(NHGIS!C$1))*F2703,0)</f>
        <v>170</v>
      </c>
      <c r="I2703">
        <f>ROUND(VLOOKUP($C2703,NHGIS!$A$2:$H$4300,COLUMN(NHGIS!D$1))*$F2703,0)</f>
        <v>94</v>
      </c>
      <c r="J2703">
        <f>ROUND(VLOOKUP($C2703,NHGIS!$A$2:$H$4300,COLUMN(NHGIS!E$1))*$F2703,0)</f>
        <v>169</v>
      </c>
      <c r="K2703">
        <f>ROUND(VLOOKUP($C2703,NHGIS!$A$2:$H$4300,COLUMN(NHGIS!F$1))*$F2703,0)</f>
        <v>95</v>
      </c>
      <c r="L2703">
        <f>ROUND(VLOOKUP($C2703,NHGIS!$A$2:$H$4300,COLUMN(NHGIS!G$1))*$F2703,0)</f>
        <v>83</v>
      </c>
      <c r="M2703">
        <f>ROUND(VLOOKUP($C2703,NHGIS!$A$2:$H$4300,COLUMN(NHGIS!H$1))*$F2703,0)</f>
        <v>263</v>
      </c>
    </row>
    <row r="2704" spans="1:13" x14ac:dyDescent="0.2">
      <c r="A2704">
        <v>1</v>
      </c>
      <c r="B2704" t="s">
        <v>18</v>
      </c>
      <c r="C2704">
        <v>2708</v>
      </c>
      <c r="D2704">
        <f>SUMIFS('MPO Data'!D:D,'MPO Data'!C:C,TAZ!C2704)</f>
        <v>309</v>
      </c>
      <c r="E2704">
        <f>SUMIFS(NHGIS!B:B,NHGIS!A:A,TAZ!C2704)</f>
        <v>199</v>
      </c>
      <c r="F2704">
        <f t="shared" si="84"/>
        <v>309</v>
      </c>
      <c r="G2704">
        <f t="shared" si="85"/>
        <v>231</v>
      </c>
      <c r="H2704">
        <f>ROUND(VLOOKUP($C2704,NHGIS!$A$2:$H$4300,COLUMN(NHGIS!C$1))*F2704,0)</f>
        <v>78</v>
      </c>
      <c r="I2704">
        <f>ROUND(VLOOKUP($C2704,NHGIS!$A$2:$H$4300,COLUMN(NHGIS!D$1))*$F2704,0)</f>
        <v>39</v>
      </c>
      <c r="J2704">
        <f>ROUND(VLOOKUP($C2704,NHGIS!$A$2:$H$4300,COLUMN(NHGIS!E$1))*$F2704,0)</f>
        <v>47</v>
      </c>
      <c r="K2704">
        <f>ROUND(VLOOKUP($C2704,NHGIS!$A$2:$H$4300,COLUMN(NHGIS!F$1))*$F2704,0)</f>
        <v>36</v>
      </c>
      <c r="L2704">
        <f>ROUND(VLOOKUP($C2704,NHGIS!$A$2:$H$4300,COLUMN(NHGIS!G$1))*$F2704,0)</f>
        <v>116</v>
      </c>
      <c r="M2704">
        <f>ROUND(VLOOKUP($C2704,NHGIS!$A$2:$H$4300,COLUMN(NHGIS!H$1))*$F2704,0)</f>
        <v>71</v>
      </c>
    </row>
    <row r="2705" spans="1:13" x14ac:dyDescent="0.2">
      <c r="A2705">
        <v>1</v>
      </c>
      <c r="B2705" t="s">
        <v>18</v>
      </c>
      <c r="C2705">
        <v>2709</v>
      </c>
      <c r="D2705">
        <f>SUMIFS('MPO Data'!D:D,'MPO Data'!C:C,TAZ!C2705)</f>
        <v>377</v>
      </c>
      <c r="E2705">
        <f>SUMIFS(NHGIS!B:B,NHGIS!A:A,TAZ!C2705)</f>
        <v>391</v>
      </c>
      <c r="F2705">
        <f t="shared" si="84"/>
        <v>377</v>
      </c>
      <c r="G2705">
        <f t="shared" si="85"/>
        <v>280</v>
      </c>
      <c r="H2705">
        <f>ROUND(VLOOKUP($C2705,NHGIS!$A$2:$H$4300,COLUMN(NHGIS!C$1))*F2705,0)</f>
        <v>97</v>
      </c>
      <c r="I2705">
        <f>ROUND(VLOOKUP($C2705,NHGIS!$A$2:$H$4300,COLUMN(NHGIS!D$1))*$F2705,0)</f>
        <v>43</v>
      </c>
      <c r="J2705">
        <f>ROUND(VLOOKUP($C2705,NHGIS!$A$2:$H$4300,COLUMN(NHGIS!E$1))*$F2705,0)</f>
        <v>33</v>
      </c>
      <c r="K2705">
        <f>ROUND(VLOOKUP($C2705,NHGIS!$A$2:$H$4300,COLUMN(NHGIS!F$1))*$F2705,0)</f>
        <v>116</v>
      </c>
      <c r="L2705">
        <f>ROUND(VLOOKUP($C2705,NHGIS!$A$2:$H$4300,COLUMN(NHGIS!G$1))*$F2705,0)</f>
        <v>67</v>
      </c>
      <c r="M2705">
        <f>ROUND(VLOOKUP($C2705,NHGIS!$A$2:$H$4300,COLUMN(NHGIS!H$1))*$F2705,0)</f>
        <v>118</v>
      </c>
    </row>
    <row r="2706" spans="1:13" x14ac:dyDescent="0.2">
      <c r="A2706">
        <v>1</v>
      </c>
      <c r="B2706" t="s">
        <v>18</v>
      </c>
      <c r="C2706">
        <v>2710</v>
      </c>
      <c r="D2706">
        <f>SUMIFS('MPO Data'!D:D,'MPO Data'!C:C,TAZ!C2706)</f>
        <v>567</v>
      </c>
      <c r="E2706">
        <f>SUMIFS(NHGIS!B:B,NHGIS!A:A,TAZ!C2706)</f>
        <v>505</v>
      </c>
      <c r="F2706">
        <f t="shared" si="84"/>
        <v>567</v>
      </c>
      <c r="G2706">
        <f t="shared" si="85"/>
        <v>302</v>
      </c>
      <c r="H2706">
        <f>ROUND(VLOOKUP($C2706,NHGIS!$A$2:$H$4300,COLUMN(NHGIS!C$1))*F2706,0)</f>
        <v>265</v>
      </c>
      <c r="I2706">
        <f>ROUND(VLOOKUP($C2706,NHGIS!$A$2:$H$4300,COLUMN(NHGIS!D$1))*$F2706,0)</f>
        <v>146</v>
      </c>
      <c r="J2706">
        <f>ROUND(VLOOKUP($C2706,NHGIS!$A$2:$H$4300,COLUMN(NHGIS!E$1))*$F2706,0)</f>
        <v>126</v>
      </c>
      <c r="K2706">
        <f>ROUND(VLOOKUP($C2706,NHGIS!$A$2:$H$4300,COLUMN(NHGIS!F$1))*$F2706,0)</f>
        <v>116</v>
      </c>
      <c r="L2706">
        <f>ROUND(VLOOKUP($C2706,NHGIS!$A$2:$H$4300,COLUMN(NHGIS!G$1))*$F2706,0)</f>
        <v>80</v>
      </c>
      <c r="M2706">
        <f>ROUND(VLOOKUP($C2706,NHGIS!$A$2:$H$4300,COLUMN(NHGIS!H$1))*$F2706,0)</f>
        <v>100</v>
      </c>
    </row>
    <row r="2707" spans="1:13" x14ac:dyDescent="0.2">
      <c r="A2707">
        <v>1</v>
      </c>
      <c r="B2707" t="s">
        <v>18</v>
      </c>
      <c r="C2707">
        <v>2711</v>
      </c>
      <c r="D2707">
        <f>SUMIFS('MPO Data'!D:D,'MPO Data'!C:C,TAZ!C2707)</f>
        <v>194</v>
      </c>
      <c r="E2707">
        <f>SUMIFS(NHGIS!B:B,NHGIS!A:A,TAZ!C2707)</f>
        <v>262</v>
      </c>
      <c r="F2707">
        <f t="shared" si="84"/>
        <v>194</v>
      </c>
      <c r="G2707">
        <f t="shared" si="85"/>
        <v>64</v>
      </c>
      <c r="H2707">
        <f>ROUND(VLOOKUP($C2707,NHGIS!$A$2:$H$4300,COLUMN(NHGIS!C$1))*F2707,0)</f>
        <v>130</v>
      </c>
      <c r="I2707">
        <f>ROUND(VLOOKUP($C2707,NHGIS!$A$2:$H$4300,COLUMN(NHGIS!D$1))*$F2707,0)</f>
        <v>30</v>
      </c>
      <c r="J2707">
        <f>ROUND(VLOOKUP($C2707,NHGIS!$A$2:$H$4300,COLUMN(NHGIS!E$1))*$F2707,0)</f>
        <v>75</v>
      </c>
      <c r="K2707">
        <f>ROUND(VLOOKUP($C2707,NHGIS!$A$2:$H$4300,COLUMN(NHGIS!F$1))*$F2707,0)</f>
        <v>62</v>
      </c>
      <c r="L2707">
        <f>ROUND(VLOOKUP($C2707,NHGIS!$A$2:$H$4300,COLUMN(NHGIS!G$1))*$F2707,0)</f>
        <v>0</v>
      </c>
      <c r="M2707">
        <f>ROUND(VLOOKUP($C2707,NHGIS!$A$2:$H$4300,COLUMN(NHGIS!H$1))*$F2707,0)</f>
        <v>27</v>
      </c>
    </row>
    <row r="2708" spans="1:13" x14ac:dyDescent="0.2">
      <c r="A2708">
        <v>1</v>
      </c>
      <c r="B2708" t="s">
        <v>18</v>
      </c>
      <c r="C2708">
        <v>2712</v>
      </c>
      <c r="D2708">
        <f>SUMIFS('MPO Data'!D:D,'MPO Data'!C:C,TAZ!C2708)</f>
        <v>412</v>
      </c>
      <c r="E2708">
        <f>SUMIFS(NHGIS!B:B,NHGIS!A:A,TAZ!C2708)</f>
        <v>581</v>
      </c>
      <c r="F2708">
        <f t="shared" si="84"/>
        <v>412</v>
      </c>
      <c r="G2708">
        <f t="shared" si="85"/>
        <v>213</v>
      </c>
      <c r="H2708">
        <f>ROUND(VLOOKUP($C2708,NHGIS!$A$2:$H$4300,COLUMN(NHGIS!C$1))*F2708,0)</f>
        <v>199</v>
      </c>
      <c r="I2708">
        <f>ROUND(VLOOKUP($C2708,NHGIS!$A$2:$H$4300,COLUMN(NHGIS!D$1))*$F2708,0)</f>
        <v>86</v>
      </c>
      <c r="J2708">
        <f>ROUND(VLOOKUP($C2708,NHGIS!$A$2:$H$4300,COLUMN(NHGIS!E$1))*$F2708,0)</f>
        <v>175</v>
      </c>
      <c r="K2708">
        <f>ROUND(VLOOKUP($C2708,NHGIS!$A$2:$H$4300,COLUMN(NHGIS!F$1))*$F2708,0)</f>
        <v>84</v>
      </c>
      <c r="L2708">
        <f>ROUND(VLOOKUP($C2708,NHGIS!$A$2:$H$4300,COLUMN(NHGIS!G$1))*$F2708,0)</f>
        <v>15</v>
      </c>
      <c r="M2708">
        <f>ROUND(VLOOKUP($C2708,NHGIS!$A$2:$H$4300,COLUMN(NHGIS!H$1))*$F2708,0)</f>
        <v>52</v>
      </c>
    </row>
    <row r="2709" spans="1:13" x14ac:dyDescent="0.2">
      <c r="A2709">
        <v>1</v>
      </c>
      <c r="B2709" t="s">
        <v>18</v>
      </c>
      <c r="C2709">
        <v>2713</v>
      </c>
      <c r="D2709">
        <f>SUMIFS('MPO Data'!D:D,'MPO Data'!C:C,TAZ!C2709)</f>
        <v>446</v>
      </c>
      <c r="E2709">
        <f>SUMIFS(NHGIS!B:B,NHGIS!A:A,TAZ!C2709)</f>
        <v>462</v>
      </c>
      <c r="F2709">
        <f t="shared" si="84"/>
        <v>446</v>
      </c>
      <c r="G2709">
        <f t="shared" si="85"/>
        <v>226</v>
      </c>
      <c r="H2709">
        <f>ROUND(VLOOKUP($C2709,NHGIS!$A$2:$H$4300,COLUMN(NHGIS!C$1))*F2709,0)</f>
        <v>220</v>
      </c>
      <c r="I2709">
        <f>ROUND(VLOOKUP($C2709,NHGIS!$A$2:$H$4300,COLUMN(NHGIS!D$1))*$F2709,0)</f>
        <v>151</v>
      </c>
      <c r="J2709">
        <f>ROUND(VLOOKUP($C2709,NHGIS!$A$2:$H$4300,COLUMN(NHGIS!E$1))*$F2709,0)</f>
        <v>111</v>
      </c>
      <c r="K2709">
        <f>ROUND(VLOOKUP($C2709,NHGIS!$A$2:$H$4300,COLUMN(NHGIS!F$1))*$F2709,0)</f>
        <v>79</v>
      </c>
      <c r="L2709">
        <f>ROUND(VLOOKUP($C2709,NHGIS!$A$2:$H$4300,COLUMN(NHGIS!G$1))*$F2709,0)</f>
        <v>0</v>
      </c>
      <c r="M2709">
        <f>ROUND(VLOOKUP($C2709,NHGIS!$A$2:$H$4300,COLUMN(NHGIS!H$1))*$F2709,0)</f>
        <v>105</v>
      </c>
    </row>
    <row r="2710" spans="1:13" x14ac:dyDescent="0.2">
      <c r="A2710">
        <v>1</v>
      </c>
      <c r="B2710" t="s">
        <v>18</v>
      </c>
      <c r="C2710">
        <v>2714</v>
      </c>
      <c r="D2710">
        <f>SUMIFS('MPO Data'!D:D,'MPO Data'!C:C,TAZ!C2710)</f>
        <v>339</v>
      </c>
      <c r="E2710">
        <f>SUMIFS(NHGIS!B:B,NHGIS!A:A,TAZ!C2710)</f>
        <v>332</v>
      </c>
      <c r="F2710">
        <f t="shared" si="84"/>
        <v>339</v>
      </c>
      <c r="G2710">
        <f t="shared" si="85"/>
        <v>189</v>
      </c>
      <c r="H2710">
        <f>ROUND(VLOOKUP($C2710,NHGIS!$A$2:$H$4300,COLUMN(NHGIS!C$1))*F2710,0)</f>
        <v>150</v>
      </c>
      <c r="I2710">
        <f>ROUND(VLOOKUP($C2710,NHGIS!$A$2:$H$4300,COLUMN(NHGIS!D$1))*$F2710,0)</f>
        <v>76</v>
      </c>
      <c r="J2710">
        <f>ROUND(VLOOKUP($C2710,NHGIS!$A$2:$H$4300,COLUMN(NHGIS!E$1))*$F2710,0)</f>
        <v>45</v>
      </c>
      <c r="K2710">
        <f>ROUND(VLOOKUP($C2710,NHGIS!$A$2:$H$4300,COLUMN(NHGIS!F$1))*$F2710,0)</f>
        <v>27</v>
      </c>
      <c r="L2710">
        <f>ROUND(VLOOKUP($C2710,NHGIS!$A$2:$H$4300,COLUMN(NHGIS!G$1))*$F2710,0)</f>
        <v>104</v>
      </c>
      <c r="M2710">
        <f>ROUND(VLOOKUP($C2710,NHGIS!$A$2:$H$4300,COLUMN(NHGIS!H$1))*$F2710,0)</f>
        <v>88</v>
      </c>
    </row>
    <row r="2711" spans="1:13" x14ac:dyDescent="0.2">
      <c r="A2711">
        <v>1</v>
      </c>
      <c r="B2711" t="s">
        <v>18</v>
      </c>
      <c r="C2711">
        <v>2715</v>
      </c>
      <c r="D2711">
        <f>SUMIFS('MPO Data'!D:D,'MPO Data'!C:C,TAZ!C2711)</f>
        <v>245</v>
      </c>
      <c r="E2711">
        <f>SUMIFS(NHGIS!B:B,NHGIS!A:A,TAZ!C2711)</f>
        <v>276</v>
      </c>
      <c r="F2711">
        <f t="shared" si="84"/>
        <v>245</v>
      </c>
      <c r="G2711">
        <f t="shared" si="85"/>
        <v>178</v>
      </c>
      <c r="H2711">
        <f>ROUND(VLOOKUP($C2711,NHGIS!$A$2:$H$4300,COLUMN(NHGIS!C$1))*F2711,0)</f>
        <v>67</v>
      </c>
      <c r="I2711">
        <f>ROUND(VLOOKUP($C2711,NHGIS!$A$2:$H$4300,COLUMN(NHGIS!D$1))*$F2711,0)</f>
        <v>0</v>
      </c>
      <c r="J2711">
        <f>ROUND(VLOOKUP($C2711,NHGIS!$A$2:$H$4300,COLUMN(NHGIS!E$1))*$F2711,0)</f>
        <v>109</v>
      </c>
      <c r="K2711">
        <f>ROUND(VLOOKUP($C2711,NHGIS!$A$2:$H$4300,COLUMN(NHGIS!F$1))*$F2711,0)</f>
        <v>39</v>
      </c>
      <c r="L2711">
        <f>ROUND(VLOOKUP($C2711,NHGIS!$A$2:$H$4300,COLUMN(NHGIS!G$1))*$F2711,0)</f>
        <v>87</v>
      </c>
      <c r="M2711">
        <f>ROUND(VLOOKUP($C2711,NHGIS!$A$2:$H$4300,COLUMN(NHGIS!H$1))*$F2711,0)</f>
        <v>10</v>
      </c>
    </row>
    <row r="2712" spans="1:13" x14ac:dyDescent="0.2">
      <c r="A2712">
        <v>1</v>
      </c>
      <c r="B2712" t="s">
        <v>18</v>
      </c>
      <c r="C2712">
        <v>2716</v>
      </c>
      <c r="D2712">
        <f>SUMIFS('MPO Data'!D:D,'MPO Data'!C:C,TAZ!C2712)</f>
        <v>360</v>
      </c>
      <c r="E2712">
        <f>SUMIFS(NHGIS!B:B,NHGIS!A:A,TAZ!C2712)</f>
        <v>377</v>
      </c>
      <c r="F2712">
        <f t="shared" si="84"/>
        <v>360</v>
      </c>
      <c r="G2712">
        <f t="shared" si="85"/>
        <v>280</v>
      </c>
      <c r="H2712">
        <f>ROUND(VLOOKUP($C2712,NHGIS!$A$2:$H$4300,COLUMN(NHGIS!C$1))*F2712,0)</f>
        <v>80</v>
      </c>
      <c r="I2712">
        <f>ROUND(VLOOKUP($C2712,NHGIS!$A$2:$H$4300,COLUMN(NHGIS!D$1))*$F2712,0)</f>
        <v>98</v>
      </c>
      <c r="J2712">
        <f>ROUND(VLOOKUP($C2712,NHGIS!$A$2:$H$4300,COLUMN(NHGIS!E$1))*$F2712,0)</f>
        <v>78</v>
      </c>
      <c r="K2712">
        <f>ROUND(VLOOKUP($C2712,NHGIS!$A$2:$H$4300,COLUMN(NHGIS!F$1))*$F2712,0)</f>
        <v>39</v>
      </c>
      <c r="L2712">
        <f>ROUND(VLOOKUP($C2712,NHGIS!$A$2:$H$4300,COLUMN(NHGIS!G$1))*$F2712,0)</f>
        <v>117</v>
      </c>
      <c r="M2712">
        <f>ROUND(VLOOKUP($C2712,NHGIS!$A$2:$H$4300,COLUMN(NHGIS!H$1))*$F2712,0)</f>
        <v>27</v>
      </c>
    </row>
    <row r="2713" spans="1:13" x14ac:dyDescent="0.2">
      <c r="A2713">
        <v>1</v>
      </c>
      <c r="B2713" t="s">
        <v>18</v>
      </c>
      <c r="C2713">
        <v>2717</v>
      </c>
      <c r="D2713">
        <f>SUMIFS('MPO Data'!D:D,'MPO Data'!C:C,TAZ!C2713)</f>
        <v>297</v>
      </c>
      <c r="E2713">
        <f>SUMIFS(NHGIS!B:B,NHGIS!A:A,TAZ!C2713)</f>
        <v>342</v>
      </c>
      <c r="F2713">
        <f t="shared" si="84"/>
        <v>297</v>
      </c>
      <c r="G2713">
        <f t="shared" si="85"/>
        <v>172</v>
      </c>
      <c r="H2713">
        <f>ROUND(VLOOKUP($C2713,NHGIS!$A$2:$H$4300,COLUMN(NHGIS!C$1))*F2713,0)</f>
        <v>125</v>
      </c>
      <c r="I2713">
        <f>ROUND(VLOOKUP($C2713,NHGIS!$A$2:$H$4300,COLUMN(NHGIS!D$1))*$F2713,0)</f>
        <v>97</v>
      </c>
      <c r="J2713">
        <f>ROUND(VLOOKUP($C2713,NHGIS!$A$2:$H$4300,COLUMN(NHGIS!E$1))*$F2713,0)</f>
        <v>102</v>
      </c>
      <c r="K2713">
        <f>ROUND(VLOOKUP($C2713,NHGIS!$A$2:$H$4300,COLUMN(NHGIS!F$1))*$F2713,0)</f>
        <v>38</v>
      </c>
      <c r="L2713">
        <f>ROUND(VLOOKUP($C2713,NHGIS!$A$2:$H$4300,COLUMN(NHGIS!G$1))*$F2713,0)</f>
        <v>30</v>
      </c>
      <c r="M2713">
        <f>ROUND(VLOOKUP($C2713,NHGIS!$A$2:$H$4300,COLUMN(NHGIS!H$1))*$F2713,0)</f>
        <v>30</v>
      </c>
    </row>
    <row r="2714" spans="1:13" x14ac:dyDescent="0.2">
      <c r="A2714">
        <v>1</v>
      </c>
      <c r="B2714" t="s">
        <v>18</v>
      </c>
      <c r="C2714">
        <v>2718</v>
      </c>
      <c r="D2714">
        <f>SUMIFS('MPO Data'!D:D,'MPO Data'!C:C,TAZ!C2714)</f>
        <v>373</v>
      </c>
      <c r="E2714">
        <f>SUMIFS(NHGIS!B:B,NHGIS!A:A,TAZ!C2714)</f>
        <v>300</v>
      </c>
      <c r="F2714">
        <f t="shared" si="84"/>
        <v>373</v>
      </c>
      <c r="G2714">
        <f t="shared" si="85"/>
        <v>134</v>
      </c>
      <c r="H2714">
        <f>ROUND(VLOOKUP($C2714,NHGIS!$A$2:$H$4300,COLUMN(NHGIS!C$1))*F2714,0)</f>
        <v>239</v>
      </c>
      <c r="I2714">
        <f>ROUND(VLOOKUP($C2714,NHGIS!$A$2:$H$4300,COLUMN(NHGIS!D$1))*$F2714,0)</f>
        <v>116</v>
      </c>
      <c r="J2714">
        <f>ROUND(VLOOKUP($C2714,NHGIS!$A$2:$H$4300,COLUMN(NHGIS!E$1))*$F2714,0)</f>
        <v>109</v>
      </c>
      <c r="K2714">
        <f>ROUND(VLOOKUP($C2714,NHGIS!$A$2:$H$4300,COLUMN(NHGIS!F$1))*$F2714,0)</f>
        <v>71</v>
      </c>
      <c r="L2714">
        <f>ROUND(VLOOKUP($C2714,NHGIS!$A$2:$H$4300,COLUMN(NHGIS!G$1))*$F2714,0)</f>
        <v>42</v>
      </c>
      <c r="M2714">
        <f>ROUND(VLOOKUP($C2714,NHGIS!$A$2:$H$4300,COLUMN(NHGIS!H$1))*$F2714,0)</f>
        <v>35</v>
      </c>
    </row>
    <row r="2715" spans="1:13" x14ac:dyDescent="0.2">
      <c r="A2715">
        <v>1</v>
      </c>
      <c r="B2715" t="s">
        <v>18</v>
      </c>
      <c r="C2715">
        <v>2719</v>
      </c>
      <c r="D2715">
        <f>SUMIFS('MPO Data'!D:D,'MPO Data'!C:C,TAZ!C2715)</f>
        <v>289</v>
      </c>
      <c r="E2715">
        <f>SUMIFS(NHGIS!B:B,NHGIS!A:A,TAZ!C2715)</f>
        <v>247</v>
      </c>
      <c r="F2715">
        <f t="shared" si="84"/>
        <v>289</v>
      </c>
      <c r="G2715">
        <f t="shared" si="85"/>
        <v>122</v>
      </c>
      <c r="H2715">
        <f>ROUND(VLOOKUP($C2715,NHGIS!$A$2:$H$4300,COLUMN(NHGIS!C$1))*F2715,0)</f>
        <v>167</v>
      </c>
      <c r="I2715">
        <f>ROUND(VLOOKUP($C2715,NHGIS!$A$2:$H$4300,COLUMN(NHGIS!D$1))*$F2715,0)</f>
        <v>68</v>
      </c>
      <c r="J2715">
        <f>ROUND(VLOOKUP($C2715,NHGIS!$A$2:$H$4300,COLUMN(NHGIS!E$1))*$F2715,0)</f>
        <v>64</v>
      </c>
      <c r="K2715">
        <f>ROUND(VLOOKUP($C2715,NHGIS!$A$2:$H$4300,COLUMN(NHGIS!F$1))*$F2715,0)</f>
        <v>105</v>
      </c>
      <c r="L2715">
        <f>ROUND(VLOOKUP($C2715,NHGIS!$A$2:$H$4300,COLUMN(NHGIS!G$1))*$F2715,0)</f>
        <v>43</v>
      </c>
      <c r="M2715">
        <f>ROUND(VLOOKUP($C2715,NHGIS!$A$2:$H$4300,COLUMN(NHGIS!H$1))*$F2715,0)</f>
        <v>8</v>
      </c>
    </row>
    <row r="2716" spans="1:13" x14ac:dyDescent="0.2">
      <c r="A2716">
        <v>1</v>
      </c>
      <c r="B2716" t="s">
        <v>18</v>
      </c>
      <c r="C2716">
        <v>2720</v>
      </c>
      <c r="D2716">
        <f>SUMIFS('MPO Data'!D:D,'MPO Data'!C:C,TAZ!C2716)</f>
        <v>426</v>
      </c>
      <c r="E2716">
        <f>SUMIFS(NHGIS!B:B,NHGIS!A:A,TAZ!C2716)</f>
        <v>540</v>
      </c>
      <c r="F2716">
        <f t="shared" si="84"/>
        <v>426</v>
      </c>
      <c r="G2716">
        <f t="shared" si="85"/>
        <v>173</v>
      </c>
      <c r="H2716">
        <f>ROUND(VLOOKUP($C2716,NHGIS!$A$2:$H$4300,COLUMN(NHGIS!C$1))*F2716,0)</f>
        <v>253</v>
      </c>
      <c r="I2716">
        <f>ROUND(VLOOKUP($C2716,NHGIS!$A$2:$H$4300,COLUMN(NHGIS!D$1))*$F2716,0)</f>
        <v>24</v>
      </c>
      <c r="J2716">
        <f>ROUND(VLOOKUP($C2716,NHGIS!$A$2:$H$4300,COLUMN(NHGIS!E$1))*$F2716,0)</f>
        <v>107</v>
      </c>
      <c r="K2716">
        <f>ROUND(VLOOKUP($C2716,NHGIS!$A$2:$H$4300,COLUMN(NHGIS!F$1))*$F2716,0)</f>
        <v>120</v>
      </c>
      <c r="L2716">
        <f>ROUND(VLOOKUP($C2716,NHGIS!$A$2:$H$4300,COLUMN(NHGIS!G$1))*$F2716,0)</f>
        <v>84</v>
      </c>
      <c r="M2716">
        <f>ROUND(VLOOKUP($C2716,NHGIS!$A$2:$H$4300,COLUMN(NHGIS!H$1))*$F2716,0)</f>
        <v>91</v>
      </c>
    </row>
    <row r="2717" spans="1:13" x14ac:dyDescent="0.2">
      <c r="A2717">
        <v>1</v>
      </c>
      <c r="B2717" t="s">
        <v>18</v>
      </c>
      <c r="C2717">
        <v>2721</v>
      </c>
      <c r="D2717">
        <f>SUMIFS('MPO Data'!D:D,'MPO Data'!C:C,TAZ!C2717)</f>
        <v>469</v>
      </c>
      <c r="E2717">
        <f>SUMIFS(NHGIS!B:B,NHGIS!A:A,TAZ!C2717)</f>
        <v>516</v>
      </c>
      <c r="F2717">
        <f t="shared" si="84"/>
        <v>469</v>
      </c>
      <c r="G2717">
        <f t="shared" si="85"/>
        <v>318</v>
      </c>
      <c r="H2717">
        <f>ROUND(VLOOKUP($C2717,NHGIS!$A$2:$H$4300,COLUMN(NHGIS!C$1))*F2717,0)</f>
        <v>151</v>
      </c>
      <c r="I2717">
        <f>ROUND(VLOOKUP($C2717,NHGIS!$A$2:$H$4300,COLUMN(NHGIS!D$1))*$F2717,0)</f>
        <v>65</v>
      </c>
      <c r="J2717">
        <f>ROUND(VLOOKUP($C2717,NHGIS!$A$2:$H$4300,COLUMN(NHGIS!E$1))*$F2717,0)</f>
        <v>185</v>
      </c>
      <c r="K2717">
        <f>ROUND(VLOOKUP($C2717,NHGIS!$A$2:$H$4300,COLUMN(NHGIS!F$1))*$F2717,0)</f>
        <v>39</v>
      </c>
      <c r="L2717">
        <f>ROUND(VLOOKUP($C2717,NHGIS!$A$2:$H$4300,COLUMN(NHGIS!G$1))*$F2717,0)</f>
        <v>116</v>
      </c>
      <c r="M2717">
        <f>ROUND(VLOOKUP($C2717,NHGIS!$A$2:$H$4300,COLUMN(NHGIS!H$1))*$F2717,0)</f>
        <v>63</v>
      </c>
    </row>
    <row r="2718" spans="1:13" x14ac:dyDescent="0.2">
      <c r="A2718">
        <v>1</v>
      </c>
      <c r="B2718" t="s">
        <v>18</v>
      </c>
      <c r="C2718">
        <v>2722</v>
      </c>
      <c r="D2718">
        <f>SUMIFS('MPO Data'!D:D,'MPO Data'!C:C,TAZ!C2718)</f>
        <v>391</v>
      </c>
      <c r="E2718">
        <f>SUMIFS(NHGIS!B:B,NHGIS!A:A,TAZ!C2718)</f>
        <v>415</v>
      </c>
      <c r="F2718">
        <f t="shared" si="84"/>
        <v>391</v>
      </c>
      <c r="G2718">
        <f t="shared" si="85"/>
        <v>269</v>
      </c>
      <c r="H2718">
        <f>ROUND(VLOOKUP($C2718,NHGIS!$A$2:$H$4300,COLUMN(NHGIS!C$1))*F2718,0)</f>
        <v>122</v>
      </c>
      <c r="I2718">
        <f>ROUND(VLOOKUP($C2718,NHGIS!$A$2:$H$4300,COLUMN(NHGIS!D$1))*$F2718,0)</f>
        <v>70</v>
      </c>
      <c r="J2718">
        <f>ROUND(VLOOKUP($C2718,NHGIS!$A$2:$H$4300,COLUMN(NHGIS!E$1))*$F2718,0)</f>
        <v>45</v>
      </c>
      <c r="K2718">
        <f>ROUND(VLOOKUP($C2718,NHGIS!$A$2:$H$4300,COLUMN(NHGIS!F$1))*$F2718,0)</f>
        <v>121</v>
      </c>
      <c r="L2718">
        <f>ROUND(VLOOKUP($C2718,NHGIS!$A$2:$H$4300,COLUMN(NHGIS!G$1))*$F2718,0)</f>
        <v>71</v>
      </c>
      <c r="M2718">
        <f>ROUND(VLOOKUP($C2718,NHGIS!$A$2:$H$4300,COLUMN(NHGIS!H$1))*$F2718,0)</f>
        <v>85</v>
      </c>
    </row>
    <row r="2719" spans="1:13" x14ac:dyDescent="0.2">
      <c r="A2719">
        <v>1</v>
      </c>
      <c r="B2719" t="s">
        <v>18</v>
      </c>
      <c r="C2719">
        <v>2723</v>
      </c>
      <c r="D2719">
        <f>SUMIFS('MPO Data'!D:D,'MPO Data'!C:C,TAZ!C2719)</f>
        <v>342</v>
      </c>
      <c r="E2719">
        <f>SUMIFS(NHGIS!B:B,NHGIS!A:A,TAZ!C2719)</f>
        <v>404</v>
      </c>
      <c r="F2719">
        <f t="shared" si="84"/>
        <v>342</v>
      </c>
      <c r="G2719">
        <f t="shared" si="85"/>
        <v>274</v>
      </c>
      <c r="H2719">
        <f>ROUND(VLOOKUP($C2719,NHGIS!$A$2:$H$4300,COLUMN(NHGIS!C$1))*F2719,0)</f>
        <v>68</v>
      </c>
      <c r="I2719">
        <f>ROUND(VLOOKUP($C2719,NHGIS!$A$2:$H$4300,COLUMN(NHGIS!D$1))*$F2719,0)</f>
        <v>223</v>
      </c>
      <c r="J2719">
        <f>ROUND(VLOOKUP($C2719,NHGIS!$A$2:$H$4300,COLUMN(NHGIS!E$1))*$F2719,0)</f>
        <v>27</v>
      </c>
      <c r="K2719">
        <f>ROUND(VLOOKUP($C2719,NHGIS!$A$2:$H$4300,COLUMN(NHGIS!F$1))*$F2719,0)</f>
        <v>35</v>
      </c>
      <c r="L2719">
        <f>ROUND(VLOOKUP($C2719,NHGIS!$A$2:$H$4300,COLUMN(NHGIS!G$1))*$F2719,0)</f>
        <v>39</v>
      </c>
      <c r="M2719">
        <f>ROUND(VLOOKUP($C2719,NHGIS!$A$2:$H$4300,COLUMN(NHGIS!H$1))*$F2719,0)</f>
        <v>18</v>
      </c>
    </row>
    <row r="2720" spans="1:13" x14ac:dyDescent="0.2">
      <c r="A2720">
        <v>1</v>
      </c>
      <c r="B2720" t="s">
        <v>18</v>
      </c>
      <c r="C2720">
        <v>2724</v>
      </c>
      <c r="D2720">
        <f>SUMIFS('MPO Data'!D:D,'MPO Data'!C:C,TAZ!C2720)</f>
        <v>510</v>
      </c>
      <c r="E2720">
        <f>SUMIFS(NHGIS!B:B,NHGIS!A:A,TAZ!C2720)</f>
        <v>405</v>
      </c>
      <c r="F2720">
        <f t="shared" si="84"/>
        <v>510</v>
      </c>
      <c r="G2720">
        <f t="shared" si="85"/>
        <v>295</v>
      </c>
      <c r="H2720">
        <f>ROUND(VLOOKUP($C2720,NHGIS!$A$2:$H$4300,COLUMN(NHGIS!C$1))*F2720,0)</f>
        <v>215</v>
      </c>
      <c r="I2720">
        <f>ROUND(VLOOKUP($C2720,NHGIS!$A$2:$H$4300,COLUMN(NHGIS!D$1))*$F2720,0)</f>
        <v>116</v>
      </c>
      <c r="J2720">
        <f>ROUND(VLOOKUP($C2720,NHGIS!$A$2:$H$4300,COLUMN(NHGIS!E$1))*$F2720,0)</f>
        <v>140</v>
      </c>
      <c r="K2720">
        <f>ROUND(VLOOKUP($C2720,NHGIS!$A$2:$H$4300,COLUMN(NHGIS!F$1))*$F2720,0)</f>
        <v>141</v>
      </c>
      <c r="L2720">
        <f>ROUND(VLOOKUP($C2720,NHGIS!$A$2:$H$4300,COLUMN(NHGIS!G$1))*$F2720,0)</f>
        <v>64</v>
      </c>
      <c r="M2720">
        <f>ROUND(VLOOKUP($C2720,NHGIS!$A$2:$H$4300,COLUMN(NHGIS!H$1))*$F2720,0)</f>
        <v>49</v>
      </c>
    </row>
    <row r="2721" spans="1:13" x14ac:dyDescent="0.2">
      <c r="A2721">
        <v>1</v>
      </c>
      <c r="B2721" t="s">
        <v>18</v>
      </c>
      <c r="C2721">
        <v>2725</v>
      </c>
      <c r="D2721">
        <f>SUMIFS('MPO Data'!D:D,'MPO Data'!C:C,TAZ!C2721)</f>
        <v>286</v>
      </c>
      <c r="E2721">
        <f>SUMIFS(NHGIS!B:B,NHGIS!A:A,TAZ!C2721)</f>
        <v>196</v>
      </c>
      <c r="F2721">
        <f t="shared" si="84"/>
        <v>286</v>
      </c>
      <c r="G2721">
        <f t="shared" si="85"/>
        <v>89</v>
      </c>
      <c r="H2721">
        <f>ROUND(VLOOKUP($C2721,NHGIS!$A$2:$H$4300,COLUMN(NHGIS!C$1))*F2721,0)</f>
        <v>197</v>
      </c>
      <c r="I2721">
        <f>ROUND(VLOOKUP($C2721,NHGIS!$A$2:$H$4300,COLUMN(NHGIS!D$1))*$F2721,0)</f>
        <v>32</v>
      </c>
      <c r="J2721">
        <f>ROUND(VLOOKUP($C2721,NHGIS!$A$2:$H$4300,COLUMN(NHGIS!E$1))*$F2721,0)</f>
        <v>114</v>
      </c>
      <c r="K2721">
        <f>ROUND(VLOOKUP($C2721,NHGIS!$A$2:$H$4300,COLUMN(NHGIS!F$1))*$F2721,0)</f>
        <v>66</v>
      </c>
      <c r="L2721">
        <f>ROUND(VLOOKUP($C2721,NHGIS!$A$2:$H$4300,COLUMN(NHGIS!G$1))*$F2721,0)</f>
        <v>38</v>
      </c>
      <c r="M2721">
        <f>ROUND(VLOOKUP($C2721,NHGIS!$A$2:$H$4300,COLUMN(NHGIS!H$1))*$F2721,0)</f>
        <v>36</v>
      </c>
    </row>
    <row r="2722" spans="1:13" x14ac:dyDescent="0.2">
      <c r="A2722">
        <v>1</v>
      </c>
      <c r="B2722" t="s">
        <v>18</v>
      </c>
      <c r="C2722">
        <v>2726</v>
      </c>
      <c r="D2722">
        <f>SUMIFS('MPO Data'!D:D,'MPO Data'!C:C,TAZ!C2722)</f>
        <v>464</v>
      </c>
      <c r="E2722">
        <f>SUMIFS(NHGIS!B:B,NHGIS!A:A,TAZ!C2722)</f>
        <v>578</v>
      </c>
      <c r="F2722">
        <f t="shared" si="84"/>
        <v>464</v>
      </c>
      <c r="G2722">
        <f t="shared" si="85"/>
        <v>154</v>
      </c>
      <c r="H2722">
        <f>ROUND(VLOOKUP($C2722,NHGIS!$A$2:$H$4300,COLUMN(NHGIS!C$1))*F2722,0)</f>
        <v>310</v>
      </c>
      <c r="I2722">
        <f>ROUND(VLOOKUP($C2722,NHGIS!$A$2:$H$4300,COLUMN(NHGIS!D$1))*$F2722,0)</f>
        <v>115</v>
      </c>
      <c r="J2722">
        <f>ROUND(VLOOKUP($C2722,NHGIS!$A$2:$H$4300,COLUMN(NHGIS!E$1))*$F2722,0)</f>
        <v>76</v>
      </c>
      <c r="K2722">
        <f>ROUND(VLOOKUP($C2722,NHGIS!$A$2:$H$4300,COLUMN(NHGIS!F$1))*$F2722,0)</f>
        <v>147</v>
      </c>
      <c r="L2722">
        <f>ROUND(VLOOKUP($C2722,NHGIS!$A$2:$H$4300,COLUMN(NHGIS!G$1))*$F2722,0)</f>
        <v>63</v>
      </c>
      <c r="M2722">
        <f>ROUND(VLOOKUP($C2722,NHGIS!$A$2:$H$4300,COLUMN(NHGIS!H$1))*$F2722,0)</f>
        <v>63</v>
      </c>
    </row>
    <row r="2723" spans="1:13" x14ac:dyDescent="0.2">
      <c r="A2723">
        <v>1</v>
      </c>
      <c r="B2723" t="s">
        <v>18</v>
      </c>
      <c r="C2723">
        <v>2727</v>
      </c>
      <c r="D2723">
        <f>SUMIFS('MPO Data'!D:D,'MPO Data'!C:C,TAZ!C2723)</f>
        <v>472</v>
      </c>
      <c r="E2723">
        <f>SUMIFS(NHGIS!B:B,NHGIS!A:A,TAZ!C2723)</f>
        <v>381</v>
      </c>
      <c r="F2723">
        <f t="shared" si="84"/>
        <v>472</v>
      </c>
      <c r="G2723">
        <f t="shared" si="85"/>
        <v>173</v>
      </c>
      <c r="H2723">
        <f>ROUND(VLOOKUP($C2723,NHGIS!$A$2:$H$4300,COLUMN(NHGIS!C$1))*F2723,0)</f>
        <v>299</v>
      </c>
      <c r="I2723">
        <f>ROUND(VLOOKUP($C2723,NHGIS!$A$2:$H$4300,COLUMN(NHGIS!D$1))*$F2723,0)</f>
        <v>103</v>
      </c>
      <c r="J2723">
        <f>ROUND(VLOOKUP($C2723,NHGIS!$A$2:$H$4300,COLUMN(NHGIS!E$1))*$F2723,0)</f>
        <v>119</v>
      </c>
      <c r="K2723">
        <f>ROUND(VLOOKUP($C2723,NHGIS!$A$2:$H$4300,COLUMN(NHGIS!F$1))*$F2723,0)</f>
        <v>71</v>
      </c>
      <c r="L2723">
        <f>ROUND(VLOOKUP($C2723,NHGIS!$A$2:$H$4300,COLUMN(NHGIS!G$1))*$F2723,0)</f>
        <v>12</v>
      </c>
      <c r="M2723">
        <f>ROUND(VLOOKUP($C2723,NHGIS!$A$2:$H$4300,COLUMN(NHGIS!H$1))*$F2723,0)</f>
        <v>167</v>
      </c>
    </row>
    <row r="2724" spans="1:13" x14ac:dyDescent="0.2">
      <c r="A2724">
        <v>1</v>
      </c>
      <c r="B2724" t="s">
        <v>18</v>
      </c>
      <c r="C2724">
        <v>2728</v>
      </c>
      <c r="D2724">
        <f>SUMIFS('MPO Data'!D:D,'MPO Data'!C:C,TAZ!C2724)</f>
        <v>442</v>
      </c>
      <c r="E2724">
        <f>SUMIFS(NHGIS!B:B,NHGIS!A:A,TAZ!C2724)</f>
        <v>338</v>
      </c>
      <c r="F2724">
        <f t="shared" si="84"/>
        <v>442</v>
      </c>
      <c r="G2724">
        <f t="shared" si="85"/>
        <v>282</v>
      </c>
      <c r="H2724">
        <f>ROUND(VLOOKUP($C2724,NHGIS!$A$2:$H$4300,COLUMN(NHGIS!C$1))*F2724,0)</f>
        <v>160</v>
      </c>
      <c r="I2724">
        <f>ROUND(VLOOKUP($C2724,NHGIS!$A$2:$H$4300,COLUMN(NHGIS!D$1))*$F2724,0)</f>
        <v>158</v>
      </c>
      <c r="J2724">
        <f>ROUND(VLOOKUP($C2724,NHGIS!$A$2:$H$4300,COLUMN(NHGIS!E$1))*$F2724,0)</f>
        <v>166</v>
      </c>
      <c r="K2724">
        <f>ROUND(VLOOKUP($C2724,NHGIS!$A$2:$H$4300,COLUMN(NHGIS!F$1))*$F2724,0)</f>
        <v>78</v>
      </c>
      <c r="L2724">
        <f>ROUND(VLOOKUP($C2724,NHGIS!$A$2:$H$4300,COLUMN(NHGIS!G$1))*$F2724,0)</f>
        <v>0</v>
      </c>
      <c r="M2724">
        <f>ROUND(VLOOKUP($C2724,NHGIS!$A$2:$H$4300,COLUMN(NHGIS!H$1))*$F2724,0)</f>
        <v>39</v>
      </c>
    </row>
    <row r="2725" spans="1:13" x14ac:dyDescent="0.2">
      <c r="A2725">
        <v>1</v>
      </c>
      <c r="B2725" t="s">
        <v>18</v>
      </c>
      <c r="C2725">
        <v>2729</v>
      </c>
      <c r="D2725">
        <f>SUMIFS('MPO Data'!D:D,'MPO Data'!C:C,TAZ!C2725)</f>
        <v>378</v>
      </c>
      <c r="E2725">
        <f>SUMIFS(NHGIS!B:B,NHGIS!A:A,TAZ!C2725)</f>
        <v>364</v>
      </c>
      <c r="F2725">
        <f t="shared" si="84"/>
        <v>378</v>
      </c>
      <c r="G2725">
        <f t="shared" si="85"/>
        <v>167</v>
      </c>
      <c r="H2725">
        <f>ROUND(VLOOKUP($C2725,NHGIS!$A$2:$H$4300,COLUMN(NHGIS!C$1))*F2725,0)</f>
        <v>211</v>
      </c>
      <c r="I2725">
        <f>ROUND(VLOOKUP($C2725,NHGIS!$A$2:$H$4300,COLUMN(NHGIS!D$1))*$F2725,0)</f>
        <v>91</v>
      </c>
      <c r="J2725">
        <f>ROUND(VLOOKUP($C2725,NHGIS!$A$2:$H$4300,COLUMN(NHGIS!E$1))*$F2725,0)</f>
        <v>218</v>
      </c>
      <c r="K2725">
        <f>ROUND(VLOOKUP($C2725,NHGIS!$A$2:$H$4300,COLUMN(NHGIS!F$1))*$F2725,0)</f>
        <v>45</v>
      </c>
      <c r="L2725">
        <f>ROUND(VLOOKUP($C2725,NHGIS!$A$2:$H$4300,COLUMN(NHGIS!G$1))*$F2725,0)</f>
        <v>0</v>
      </c>
      <c r="M2725">
        <f>ROUND(VLOOKUP($C2725,NHGIS!$A$2:$H$4300,COLUMN(NHGIS!H$1))*$F2725,0)</f>
        <v>24</v>
      </c>
    </row>
    <row r="2726" spans="1:13" x14ac:dyDescent="0.2">
      <c r="A2726">
        <v>1</v>
      </c>
      <c r="B2726" t="s">
        <v>18</v>
      </c>
      <c r="C2726">
        <v>2730</v>
      </c>
      <c r="D2726">
        <f>SUMIFS('MPO Data'!D:D,'MPO Data'!C:C,TAZ!C2726)</f>
        <v>349</v>
      </c>
      <c r="E2726">
        <f>SUMIFS(NHGIS!B:B,NHGIS!A:A,TAZ!C2726)</f>
        <v>377</v>
      </c>
      <c r="F2726">
        <f t="shared" si="84"/>
        <v>349</v>
      </c>
      <c r="G2726">
        <f t="shared" si="85"/>
        <v>269</v>
      </c>
      <c r="H2726">
        <f>ROUND(VLOOKUP($C2726,NHGIS!$A$2:$H$4300,COLUMN(NHGIS!C$1))*F2726,0)</f>
        <v>80</v>
      </c>
      <c r="I2726">
        <f>ROUND(VLOOKUP($C2726,NHGIS!$A$2:$H$4300,COLUMN(NHGIS!D$1))*$F2726,0)</f>
        <v>160</v>
      </c>
      <c r="J2726">
        <f>ROUND(VLOOKUP($C2726,NHGIS!$A$2:$H$4300,COLUMN(NHGIS!E$1))*$F2726,0)</f>
        <v>73</v>
      </c>
      <c r="K2726">
        <f>ROUND(VLOOKUP($C2726,NHGIS!$A$2:$H$4300,COLUMN(NHGIS!F$1))*$F2726,0)</f>
        <v>50</v>
      </c>
      <c r="L2726">
        <f>ROUND(VLOOKUP($C2726,NHGIS!$A$2:$H$4300,COLUMN(NHGIS!G$1))*$F2726,0)</f>
        <v>7</v>
      </c>
      <c r="M2726">
        <f>ROUND(VLOOKUP($C2726,NHGIS!$A$2:$H$4300,COLUMN(NHGIS!H$1))*$F2726,0)</f>
        <v>58</v>
      </c>
    </row>
    <row r="2727" spans="1:13" x14ac:dyDescent="0.2">
      <c r="A2727">
        <v>1</v>
      </c>
      <c r="B2727" t="s">
        <v>18</v>
      </c>
      <c r="C2727">
        <v>2731</v>
      </c>
      <c r="D2727">
        <f>SUMIFS('MPO Data'!D:D,'MPO Data'!C:C,TAZ!C2727)</f>
        <v>429</v>
      </c>
      <c r="E2727">
        <f>SUMIFS(NHGIS!B:B,NHGIS!A:A,TAZ!C2727)</f>
        <v>381</v>
      </c>
      <c r="F2727">
        <f t="shared" si="84"/>
        <v>429</v>
      </c>
      <c r="G2727">
        <f t="shared" si="85"/>
        <v>199</v>
      </c>
      <c r="H2727">
        <f>ROUND(VLOOKUP($C2727,NHGIS!$A$2:$H$4300,COLUMN(NHGIS!C$1))*F2727,0)</f>
        <v>230</v>
      </c>
      <c r="I2727">
        <f>ROUND(VLOOKUP($C2727,NHGIS!$A$2:$H$4300,COLUMN(NHGIS!D$1))*$F2727,0)</f>
        <v>106</v>
      </c>
      <c r="J2727">
        <f>ROUND(VLOOKUP($C2727,NHGIS!$A$2:$H$4300,COLUMN(NHGIS!E$1))*$F2727,0)</f>
        <v>205</v>
      </c>
      <c r="K2727">
        <f>ROUND(VLOOKUP($C2727,NHGIS!$A$2:$H$4300,COLUMN(NHGIS!F$1))*$F2727,0)</f>
        <v>24</v>
      </c>
      <c r="L2727">
        <f>ROUND(VLOOKUP($C2727,NHGIS!$A$2:$H$4300,COLUMN(NHGIS!G$1))*$F2727,0)</f>
        <v>62</v>
      </c>
      <c r="M2727">
        <f>ROUND(VLOOKUP($C2727,NHGIS!$A$2:$H$4300,COLUMN(NHGIS!H$1))*$F2727,0)</f>
        <v>33</v>
      </c>
    </row>
    <row r="2728" spans="1:13" x14ac:dyDescent="0.2">
      <c r="A2728">
        <v>1</v>
      </c>
      <c r="B2728" t="s">
        <v>18</v>
      </c>
      <c r="C2728">
        <v>2732</v>
      </c>
      <c r="D2728">
        <f>SUMIFS('MPO Data'!D:D,'MPO Data'!C:C,TAZ!C2728)</f>
        <v>321</v>
      </c>
      <c r="E2728">
        <f>SUMIFS(NHGIS!B:B,NHGIS!A:A,TAZ!C2728)</f>
        <v>362</v>
      </c>
      <c r="F2728">
        <f t="shared" si="84"/>
        <v>321</v>
      </c>
      <c r="G2728">
        <f t="shared" si="85"/>
        <v>217</v>
      </c>
      <c r="H2728">
        <f>ROUND(VLOOKUP($C2728,NHGIS!$A$2:$H$4300,COLUMN(NHGIS!C$1))*F2728,0)</f>
        <v>104</v>
      </c>
      <c r="I2728">
        <f>ROUND(VLOOKUP($C2728,NHGIS!$A$2:$H$4300,COLUMN(NHGIS!D$1))*$F2728,0)</f>
        <v>122</v>
      </c>
      <c r="J2728">
        <f>ROUND(VLOOKUP($C2728,NHGIS!$A$2:$H$4300,COLUMN(NHGIS!E$1))*$F2728,0)</f>
        <v>126</v>
      </c>
      <c r="K2728">
        <f>ROUND(VLOOKUP($C2728,NHGIS!$A$2:$H$4300,COLUMN(NHGIS!F$1))*$F2728,0)</f>
        <v>12</v>
      </c>
      <c r="L2728">
        <f>ROUND(VLOOKUP($C2728,NHGIS!$A$2:$H$4300,COLUMN(NHGIS!G$1))*$F2728,0)</f>
        <v>50</v>
      </c>
      <c r="M2728">
        <f>ROUND(VLOOKUP($C2728,NHGIS!$A$2:$H$4300,COLUMN(NHGIS!H$1))*$F2728,0)</f>
        <v>12</v>
      </c>
    </row>
    <row r="2729" spans="1:13" x14ac:dyDescent="0.2">
      <c r="A2729">
        <v>1</v>
      </c>
      <c r="B2729" t="s">
        <v>18</v>
      </c>
      <c r="C2729">
        <v>2733</v>
      </c>
      <c r="D2729">
        <f>SUMIFS('MPO Data'!D:D,'MPO Data'!C:C,TAZ!C2729)</f>
        <v>301</v>
      </c>
      <c r="E2729">
        <f>SUMIFS(NHGIS!B:B,NHGIS!A:A,TAZ!C2729)</f>
        <v>214</v>
      </c>
      <c r="F2729">
        <f t="shared" si="84"/>
        <v>301</v>
      </c>
      <c r="G2729">
        <f t="shared" si="85"/>
        <v>295</v>
      </c>
      <c r="H2729">
        <f>ROUND(VLOOKUP($C2729,NHGIS!$A$2:$H$4300,COLUMN(NHGIS!C$1))*F2729,0)</f>
        <v>6</v>
      </c>
      <c r="I2729">
        <f>ROUND(VLOOKUP($C2729,NHGIS!$A$2:$H$4300,COLUMN(NHGIS!D$1))*$F2729,0)</f>
        <v>132</v>
      </c>
      <c r="J2729">
        <f>ROUND(VLOOKUP($C2729,NHGIS!$A$2:$H$4300,COLUMN(NHGIS!E$1))*$F2729,0)</f>
        <v>84</v>
      </c>
      <c r="K2729">
        <f>ROUND(VLOOKUP($C2729,NHGIS!$A$2:$H$4300,COLUMN(NHGIS!F$1))*$F2729,0)</f>
        <v>49</v>
      </c>
      <c r="L2729">
        <f>ROUND(VLOOKUP($C2729,NHGIS!$A$2:$H$4300,COLUMN(NHGIS!G$1))*$F2729,0)</f>
        <v>20</v>
      </c>
      <c r="M2729">
        <f>ROUND(VLOOKUP($C2729,NHGIS!$A$2:$H$4300,COLUMN(NHGIS!H$1))*$F2729,0)</f>
        <v>15</v>
      </c>
    </row>
    <row r="2730" spans="1:13" x14ac:dyDescent="0.2">
      <c r="A2730">
        <v>1</v>
      </c>
      <c r="B2730" t="s">
        <v>18</v>
      </c>
      <c r="C2730">
        <v>2734</v>
      </c>
      <c r="D2730">
        <f>SUMIFS('MPO Data'!D:D,'MPO Data'!C:C,TAZ!C2730)</f>
        <v>360</v>
      </c>
      <c r="E2730">
        <f>SUMIFS(NHGIS!B:B,NHGIS!A:A,TAZ!C2730)</f>
        <v>348</v>
      </c>
      <c r="F2730">
        <f t="shared" si="84"/>
        <v>360</v>
      </c>
      <c r="G2730">
        <f t="shared" si="85"/>
        <v>186</v>
      </c>
      <c r="H2730">
        <f>ROUND(VLOOKUP($C2730,NHGIS!$A$2:$H$4300,COLUMN(NHGIS!C$1))*F2730,0)</f>
        <v>174</v>
      </c>
      <c r="I2730">
        <f>ROUND(VLOOKUP($C2730,NHGIS!$A$2:$H$4300,COLUMN(NHGIS!D$1))*$F2730,0)</f>
        <v>96</v>
      </c>
      <c r="J2730">
        <f>ROUND(VLOOKUP($C2730,NHGIS!$A$2:$H$4300,COLUMN(NHGIS!E$1))*$F2730,0)</f>
        <v>77</v>
      </c>
      <c r="K2730">
        <f>ROUND(VLOOKUP($C2730,NHGIS!$A$2:$H$4300,COLUMN(NHGIS!F$1))*$F2730,0)</f>
        <v>48</v>
      </c>
      <c r="L2730">
        <f>ROUND(VLOOKUP($C2730,NHGIS!$A$2:$H$4300,COLUMN(NHGIS!G$1))*$F2730,0)</f>
        <v>95</v>
      </c>
      <c r="M2730">
        <f>ROUND(VLOOKUP($C2730,NHGIS!$A$2:$H$4300,COLUMN(NHGIS!H$1))*$F2730,0)</f>
        <v>44</v>
      </c>
    </row>
    <row r="2731" spans="1:13" x14ac:dyDescent="0.2">
      <c r="A2731">
        <v>1</v>
      </c>
      <c r="B2731" t="s">
        <v>18</v>
      </c>
      <c r="C2731">
        <v>2735</v>
      </c>
      <c r="D2731">
        <f>SUMIFS('MPO Data'!D:D,'MPO Data'!C:C,TAZ!C2731)</f>
        <v>406</v>
      </c>
      <c r="E2731">
        <f>SUMIFS(NHGIS!B:B,NHGIS!A:A,TAZ!C2731)</f>
        <v>414</v>
      </c>
      <c r="F2731">
        <f t="shared" si="84"/>
        <v>406</v>
      </c>
      <c r="G2731">
        <f t="shared" si="85"/>
        <v>210</v>
      </c>
      <c r="H2731">
        <f>ROUND(VLOOKUP($C2731,NHGIS!$A$2:$H$4300,COLUMN(NHGIS!C$1))*F2731,0)</f>
        <v>196</v>
      </c>
      <c r="I2731">
        <f>ROUND(VLOOKUP($C2731,NHGIS!$A$2:$H$4300,COLUMN(NHGIS!D$1))*$F2731,0)</f>
        <v>73</v>
      </c>
      <c r="J2731">
        <f>ROUND(VLOOKUP($C2731,NHGIS!$A$2:$H$4300,COLUMN(NHGIS!E$1))*$F2731,0)</f>
        <v>191</v>
      </c>
      <c r="K2731">
        <f>ROUND(VLOOKUP($C2731,NHGIS!$A$2:$H$4300,COLUMN(NHGIS!F$1))*$F2731,0)</f>
        <v>73</v>
      </c>
      <c r="L2731">
        <f>ROUND(VLOOKUP($C2731,NHGIS!$A$2:$H$4300,COLUMN(NHGIS!G$1))*$F2731,0)</f>
        <v>35</v>
      </c>
      <c r="M2731">
        <f>ROUND(VLOOKUP($C2731,NHGIS!$A$2:$H$4300,COLUMN(NHGIS!H$1))*$F2731,0)</f>
        <v>34</v>
      </c>
    </row>
    <row r="2732" spans="1:13" x14ac:dyDescent="0.2">
      <c r="A2732">
        <v>1</v>
      </c>
      <c r="B2732" t="s">
        <v>18</v>
      </c>
      <c r="C2732">
        <v>2736</v>
      </c>
      <c r="D2732">
        <f>SUMIFS('MPO Data'!D:D,'MPO Data'!C:C,TAZ!C2732)</f>
        <v>468</v>
      </c>
      <c r="E2732">
        <f>SUMIFS(NHGIS!B:B,NHGIS!A:A,TAZ!C2732)</f>
        <v>340</v>
      </c>
      <c r="F2732">
        <f t="shared" si="84"/>
        <v>468</v>
      </c>
      <c r="G2732">
        <f t="shared" si="85"/>
        <v>212</v>
      </c>
      <c r="H2732">
        <f>ROUND(VLOOKUP($C2732,NHGIS!$A$2:$H$4300,COLUMN(NHGIS!C$1))*F2732,0)</f>
        <v>256</v>
      </c>
      <c r="I2732">
        <f>ROUND(VLOOKUP($C2732,NHGIS!$A$2:$H$4300,COLUMN(NHGIS!D$1))*$F2732,0)</f>
        <v>164</v>
      </c>
      <c r="J2732">
        <f>ROUND(VLOOKUP($C2732,NHGIS!$A$2:$H$4300,COLUMN(NHGIS!E$1))*$F2732,0)</f>
        <v>146</v>
      </c>
      <c r="K2732">
        <f>ROUND(VLOOKUP($C2732,NHGIS!$A$2:$H$4300,COLUMN(NHGIS!F$1))*$F2732,0)</f>
        <v>92</v>
      </c>
      <c r="L2732">
        <f>ROUND(VLOOKUP($C2732,NHGIS!$A$2:$H$4300,COLUMN(NHGIS!G$1))*$F2732,0)</f>
        <v>41</v>
      </c>
      <c r="M2732">
        <f>ROUND(VLOOKUP($C2732,NHGIS!$A$2:$H$4300,COLUMN(NHGIS!H$1))*$F2732,0)</f>
        <v>25</v>
      </c>
    </row>
    <row r="2733" spans="1:13" x14ac:dyDescent="0.2">
      <c r="A2733">
        <v>1</v>
      </c>
      <c r="B2733" t="s">
        <v>18</v>
      </c>
      <c r="C2733">
        <v>2737</v>
      </c>
      <c r="D2733">
        <f>SUMIFS('MPO Data'!D:D,'MPO Data'!C:C,TAZ!C2733)</f>
        <v>322</v>
      </c>
      <c r="E2733">
        <f>SUMIFS(NHGIS!B:B,NHGIS!A:A,TAZ!C2733)</f>
        <v>469</v>
      </c>
      <c r="F2733">
        <f t="shared" si="84"/>
        <v>322</v>
      </c>
      <c r="G2733">
        <f t="shared" si="85"/>
        <v>205</v>
      </c>
      <c r="H2733">
        <f>ROUND(VLOOKUP($C2733,NHGIS!$A$2:$H$4300,COLUMN(NHGIS!C$1))*F2733,0)</f>
        <v>117</v>
      </c>
      <c r="I2733">
        <f>ROUND(VLOOKUP($C2733,NHGIS!$A$2:$H$4300,COLUMN(NHGIS!D$1))*$F2733,0)</f>
        <v>14</v>
      </c>
      <c r="J2733">
        <f>ROUND(VLOOKUP($C2733,NHGIS!$A$2:$H$4300,COLUMN(NHGIS!E$1))*$F2733,0)</f>
        <v>37</v>
      </c>
      <c r="K2733">
        <f>ROUND(VLOOKUP($C2733,NHGIS!$A$2:$H$4300,COLUMN(NHGIS!F$1))*$F2733,0)</f>
        <v>68</v>
      </c>
      <c r="L2733">
        <f>ROUND(VLOOKUP($C2733,NHGIS!$A$2:$H$4300,COLUMN(NHGIS!G$1))*$F2733,0)</f>
        <v>30</v>
      </c>
      <c r="M2733">
        <f>ROUND(VLOOKUP($C2733,NHGIS!$A$2:$H$4300,COLUMN(NHGIS!H$1))*$F2733,0)</f>
        <v>173</v>
      </c>
    </row>
    <row r="2734" spans="1:13" x14ac:dyDescent="0.2">
      <c r="A2734">
        <v>1</v>
      </c>
      <c r="B2734" t="s">
        <v>18</v>
      </c>
      <c r="C2734">
        <v>2738</v>
      </c>
      <c r="D2734">
        <f>SUMIFS('MPO Data'!D:D,'MPO Data'!C:C,TAZ!C2734)</f>
        <v>564</v>
      </c>
      <c r="E2734">
        <f>SUMIFS(NHGIS!B:B,NHGIS!A:A,TAZ!C2734)</f>
        <v>596</v>
      </c>
      <c r="F2734">
        <f t="shared" si="84"/>
        <v>564</v>
      </c>
      <c r="G2734">
        <f t="shared" si="85"/>
        <v>362</v>
      </c>
      <c r="H2734">
        <f>ROUND(VLOOKUP($C2734,NHGIS!$A$2:$H$4300,COLUMN(NHGIS!C$1))*F2734,0)</f>
        <v>202</v>
      </c>
      <c r="I2734">
        <f>ROUND(VLOOKUP($C2734,NHGIS!$A$2:$H$4300,COLUMN(NHGIS!D$1))*$F2734,0)</f>
        <v>115</v>
      </c>
      <c r="J2734">
        <f>ROUND(VLOOKUP($C2734,NHGIS!$A$2:$H$4300,COLUMN(NHGIS!E$1))*$F2734,0)</f>
        <v>225</v>
      </c>
      <c r="K2734">
        <f>ROUND(VLOOKUP($C2734,NHGIS!$A$2:$H$4300,COLUMN(NHGIS!F$1))*$F2734,0)</f>
        <v>134</v>
      </c>
      <c r="L2734">
        <f>ROUND(VLOOKUP($C2734,NHGIS!$A$2:$H$4300,COLUMN(NHGIS!G$1))*$F2734,0)</f>
        <v>0</v>
      </c>
      <c r="M2734">
        <f>ROUND(VLOOKUP($C2734,NHGIS!$A$2:$H$4300,COLUMN(NHGIS!H$1))*$F2734,0)</f>
        <v>90</v>
      </c>
    </row>
    <row r="2735" spans="1:13" x14ac:dyDescent="0.2">
      <c r="A2735">
        <v>1</v>
      </c>
      <c r="B2735" t="s">
        <v>18</v>
      </c>
      <c r="C2735">
        <v>2739</v>
      </c>
      <c r="D2735">
        <f>SUMIFS('MPO Data'!D:D,'MPO Data'!C:C,TAZ!C2735)</f>
        <v>440</v>
      </c>
      <c r="E2735">
        <f>SUMIFS(NHGIS!B:B,NHGIS!A:A,TAZ!C2735)</f>
        <v>351</v>
      </c>
      <c r="F2735">
        <f t="shared" si="84"/>
        <v>440</v>
      </c>
      <c r="G2735">
        <f t="shared" si="85"/>
        <v>238</v>
      </c>
      <c r="H2735">
        <f>ROUND(VLOOKUP($C2735,NHGIS!$A$2:$H$4300,COLUMN(NHGIS!C$1))*F2735,0)</f>
        <v>202</v>
      </c>
      <c r="I2735">
        <f>ROUND(VLOOKUP($C2735,NHGIS!$A$2:$H$4300,COLUMN(NHGIS!D$1))*$F2735,0)</f>
        <v>147</v>
      </c>
      <c r="J2735">
        <f>ROUND(VLOOKUP($C2735,NHGIS!$A$2:$H$4300,COLUMN(NHGIS!E$1))*$F2735,0)</f>
        <v>70</v>
      </c>
      <c r="K2735">
        <f>ROUND(VLOOKUP($C2735,NHGIS!$A$2:$H$4300,COLUMN(NHGIS!F$1))*$F2735,0)</f>
        <v>117</v>
      </c>
      <c r="L2735">
        <f>ROUND(VLOOKUP($C2735,NHGIS!$A$2:$H$4300,COLUMN(NHGIS!G$1))*$F2735,0)</f>
        <v>51</v>
      </c>
      <c r="M2735">
        <f>ROUND(VLOOKUP($C2735,NHGIS!$A$2:$H$4300,COLUMN(NHGIS!H$1))*$F2735,0)</f>
        <v>55</v>
      </c>
    </row>
    <row r="2736" spans="1:13" x14ac:dyDescent="0.2">
      <c r="A2736">
        <v>1</v>
      </c>
      <c r="B2736" t="s">
        <v>18</v>
      </c>
      <c r="C2736">
        <v>2740</v>
      </c>
      <c r="D2736">
        <f>SUMIFS('MPO Data'!D:D,'MPO Data'!C:C,TAZ!C2736)</f>
        <v>535</v>
      </c>
      <c r="E2736">
        <f>SUMIFS(NHGIS!B:B,NHGIS!A:A,TAZ!C2736)</f>
        <v>645</v>
      </c>
      <c r="F2736">
        <f t="shared" si="84"/>
        <v>535</v>
      </c>
      <c r="G2736">
        <f t="shared" si="85"/>
        <v>260</v>
      </c>
      <c r="H2736">
        <f>ROUND(VLOOKUP($C2736,NHGIS!$A$2:$H$4300,COLUMN(NHGIS!C$1))*F2736,0)</f>
        <v>275</v>
      </c>
      <c r="I2736">
        <f>ROUND(VLOOKUP($C2736,NHGIS!$A$2:$H$4300,COLUMN(NHGIS!D$1))*$F2736,0)</f>
        <v>231</v>
      </c>
      <c r="J2736">
        <f>ROUND(VLOOKUP($C2736,NHGIS!$A$2:$H$4300,COLUMN(NHGIS!E$1))*$F2736,0)</f>
        <v>100</v>
      </c>
      <c r="K2736">
        <f>ROUND(VLOOKUP($C2736,NHGIS!$A$2:$H$4300,COLUMN(NHGIS!F$1))*$F2736,0)</f>
        <v>124</v>
      </c>
      <c r="L2736">
        <f>ROUND(VLOOKUP($C2736,NHGIS!$A$2:$H$4300,COLUMN(NHGIS!G$1))*$F2736,0)</f>
        <v>75</v>
      </c>
      <c r="M2736">
        <f>ROUND(VLOOKUP($C2736,NHGIS!$A$2:$H$4300,COLUMN(NHGIS!H$1))*$F2736,0)</f>
        <v>6</v>
      </c>
    </row>
    <row r="2737" spans="1:13" x14ac:dyDescent="0.2">
      <c r="A2737">
        <v>1</v>
      </c>
      <c r="B2737" t="s">
        <v>18</v>
      </c>
      <c r="C2737">
        <v>2741</v>
      </c>
      <c r="D2737">
        <f>SUMIFS('MPO Data'!D:D,'MPO Data'!C:C,TAZ!C2737)</f>
        <v>391</v>
      </c>
      <c r="E2737">
        <f>SUMIFS(NHGIS!B:B,NHGIS!A:A,TAZ!C2737)</f>
        <v>394</v>
      </c>
      <c r="F2737">
        <f t="shared" si="84"/>
        <v>391</v>
      </c>
      <c r="G2737">
        <f t="shared" si="85"/>
        <v>244</v>
      </c>
      <c r="H2737">
        <f>ROUND(VLOOKUP($C2737,NHGIS!$A$2:$H$4300,COLUMN(NHGIS!C$1))*F2737,0)</f>
        <v>147</v>
      </c>
      <c r="I2737">
        <f>ROUND(VLOOKUP($C2737,NHGIS!$A$2:$H$4300,COLUMN(NHGIS!D$1))*$F2737,0)</f>
        <v>84</v>
      </c>
      <c r="J2737">
        <f>ROUND(VLOOKUP($C2737,NHGIS!$A$2:$H$4300,COLUMN(NHGIS!E$1))*$F2737,0)</f>
        <v>102</v>
      </c>
      <c r="K2737">
        <f>ROUND(VLOOKUP($C2737,NHGIS!$A$2:$H$4300,COLUMN(NHGIS!F$1))*$F2737,0)</f>
        <v>106</v>
      </c>
      <c r="L2737">
        <f>ROUND(VLOOKUP($C2737,NHGIS!$A$2:$H$4300,COLUMN(NHGIS!G$1))*$F2737,0)</f>
        <v>47</v>
      </c>
      <c r="M2737">
        <f>ROUND(VLOOKUP($C2737,NHGIS!$A$2:$H$4300,COLUMN(NHGIS!H$1))*$F2737,0)</f>
        <v>52</v>
      </c>
    </row>
    <row r="2738" spans="1:13" x14ac:dyDescent="0.2">
      <c r="A2738">
        <v>1</v>
      </c>
      <c r="B2738" t="s">
        <v>18</v>
      </c>
      <c r="C2738">
        <v>2742</v>
      </c>
      <c r="D2738">
        <f>SUMIFS('MPO Data'!D:D,'MPO Data'!C:C,TAZ!C2738)</f>
        <v>804</v>
      </c>
      <c r="E2738">
        <f>SUMIFS(NHGIS!B:B,NHGIS!A:A,TAZ!C2738)</f>
        <v>901</v>
      </c>
      <c r="F2738">
        <f t="shared" si="84"/>
        <v>804</v>
      </c>
      <c r="G2738">
        <f t="shared" si="85"/>
        <v>357</v>
      </c>
      <c r="H2738">
        <f>ROUND(VLOOKUP($C2738,NHGIS!$A$2:$H$4300,COLUMN(NHGIS!C$1))*F2738,0)</f>
        <v>447</v>
      </c>
      <c r="I2738">
        <f>ROUND(VLOOKUP($C2738,NHGIS!$A$2:$H$4300,COLUMN(NHGIS!D$1))*$F2738,0)</f>
        <v>313</v>
      </c>
      <c r="J2738">
        <f>ROUND(VLOOKUP($C2738,NHGIS!$A$2:$H$4300,COLUMN(NHGIS!E$1))*$F2738,0)</f>
        <v>259</v>
      </c>
      <c r="K2738">
        <f>ROUND(VLOOKUP($C2738,NHGIS!$A$2:$H$4300,COLUMN(NHGIS!F$1))*$F2738,0)</f>
        <v>81</v>
      </c>
      <c r="L2738">
        <f>ROUND(VLOOKUP($C2738,NHGIS!$A$2:$H$4300,COLUMN(NHGIS!G$1))*$F2738,0)</f>
        <v>68</v>
      </c>
      <c r="M2738">
        <f>ROUND(VLOOKUP($C2738,NHGIS!$A$2:$H$4300,COLUMN(NHGIS!H$1))*$F2738,0)</f>
        <v>83</v>
      </c>
    </row>
    <row r="2739" spans="1:13" x14ac:dyDescent="0.2">
      <c r="A2739">
        <v>1</v>
      </c>
      <c r="B2739" t="s">
        <v>18</v>
      </c>
      <c r="C2739">
        <v>2743</v>
      </c>
      <c r="D2739">
        <f>SUMIFS('MPO Data'!D:D,'MPO Data'!C:C,TAZ!C2739)</f>
        <v>532</v>
      </c>
      <c r="E2739">
        <f>SUMIFS(NHGIS!B:B,NHGIS!A:A,TAZ!C2739)</f>
        <v>536</v>
      </c>
      <c r="F2739">
        <f t="shared" si="84"/>
        <v>532</v>
      </c>
      <c r="G2739">
        <f t="shared" si="85"/>
        <v>363</v>
      </c>
      <c r="H2739">
        <f>ROUND(VLOOKUP($C2739,NHGIS!$A$2:$H$4300,COLUMN(NHGIS!C$1))*F2739,0)</f>
        <v>169</v>
      </c>
      <c r="I2739">
        <f>ROUND(VLOOKUP($C2739,NHGIS!$A$2:$H$4300,COLUMN(NHGIS!D$1))*$F2739,0)</f>
        <v>131</v>
      </c>
      <c r="J2739">
        <f>ROUND(VLOOKUP($C2739,NHGIS!$A$2:$H$4300,COLUMN(NHGIS!E$1))*$F2739,0)</f>
        <v>142</v>
      </c>
      <c r="K2739">
        <f>ROUND(VLOOKUP($C2739,NHGIS!$A$2:$H$4300,COLUMN(NHGIS!F$1))*$F2739,0)</f>
        <v>95</v>
      </c>
      <c r="L2739">
        <f>ROUND(VLOOKUP($C2739,NHGIS!$A$2:$H$4300,COLUMN(NHGIS!G$1))*$F2739,0)</f>
        <v>69</v>
      </c>
      <c r="M2739">
        <f>ROUND(VLOOKUP($C2739,NHGIS!$A$2:$H$4300,COLUMN(NHGIS!H$1))*$F2739,0)</f>
        <v>94</v>
      </c>
    </row>
    <row r="2740" spans="1:13" x14ac:dyDescent="0.2">
      <c r="A2740">
        <v>1</v>
      </c>
      <c r="B2740" t="s">
        <v>18</v>
      </c>
      <c r="C2740">
        <v>2744</v>
      </c>
      <c r="D2740">
        <f>SUMIFS('MPO Data'!D:D,'MPO Data'!C:C,TAZ!C2740)</f>
        <v>528</v>
      </c>
      <c r="E2740">
        <f>SUMIFS(NHGIS!B:B,NHGIS!A:A,TAZ!C2740)</f>
        <v>646</v>
      </c>
      <c r="F2740">
        <f t="shared" si="84"/>
        <v>528</v>
      </c>
      <c r="G2740">
        <f t="shared" si="85"/>
        <v>447</v>
      </c>
      <c r="H2740">
        <f>ROUND(VLOOKUP($C2740,NHGIS!$A$2:$H$4300,COLUMN(NHGIS!C$1))*F2740,0)</f>
        <v>81</v>
      </c>
      <c r="I2740">
        <f>ROUND(VLOOKUP($C2740,NHGIS!$A$2:$H$4300,COLUMN(NHGIS!D$1))*$F2740,0)</f>
        <v>68</v>
      </c>
      <c r="J2740">
        <f>ROUND(VLOOKUP($C2740,NHGIS!$A$2:$H$4300,COLUMN(NHGIS!E$1))*$F2740,0)</f>
        <v>77</v>
      </c>
      <c r="K2740">
        <f>ROUND(VLOOKUP($C2740,NHGIS!$A$2:$H$4300,COLUMN(NHGIS!F$1))*$F2740,0)</f>
        <v>173</v>
      </c>
      <c r="L2740">
        <f>ROUND(VLOOKUP($C2740,NHGIS!$A$2:$H$4300,COLUMN(NHGIS!G$1))*$F2740,0)</f>
        <v>82</v>
      </c>
      <c r="M2740">
        <f>ROUND(VLOOKUP($C2740,NHGIS!$A$2:$H$4300,COLUMN(NHGIS!H$1))*$F2740,0)</f>
        <v>128</v>
      </c>
    </row>
    <row r="2741" spans="1:13" x14ac:dyDescent="0.2">
      <c r="A2741">
        <v>1</v>
      </c>
      <c r="B2741" t="s">
        <v>18</v>
      </c>
      <c r="C2741">
        <v>2745</v>
      </c>
      <c r="D2741">
        <f>SUMIFS('MPO Data'!D:D,'MPO Data'!C:C,TAZ!C2741)</f>
        <v>761</v>
      </c>
      <c r="E2741">
        <f>SUMIFS(NHGIS!B:B,NHGIS!A:A,TAZ!C2741)</f>
        <v>775</v>
      </c>
      <c r="F2741">
        <f t="shared" si="84"/>
        <v>761</v>
      </c>
      <c r="G2741">
        <f t="shared" si="85"/>
        <v>535</v>
      </c>
      <c r="H2741">
        <f>ROUND(VLOOKUP($C2741,NHGIS!$A$2:$H$4300,COLUMN(NHGIS!C$1))*F2741,0)</f>
        <v>226</v>
      </c>
      <c r="I2741">
        <f>ROUND(VLOOKUP($C2741,NHGIS!$A$2:$H$4300,COLUMN(NHGIS!D$1))*$F2741,0)</f>
        <v>66</v>
      </c>
      <c r="J2741">
        <f>ROUND(VLOOKUP($C2741,NHGIS!$A$2:$H$4300,COLUMN(NHGIS!E$1))*$F2741,0)</f>
        <v>111</v>
      </c>
      <c r="K2741">
        <f>ROUND(VLOOKUP($C2741,NHGIS!$A$2:$H$4300,COLUMN(NHGIS!F$1))*$F2741,0)</f>
        <v>91</v>
      </c>
      <c r="L2741">
        <f>ROUND(VLOOKUP($C2741,NHGIS!$A$2:$H$4300,COLUMN(NHGIS!G$1))*$F2741,0)</f>
        <v>159</v>
      </c>
      <c r="M2741">
        <f>ROUND(VLOOKUP($C2741,NHGIS!$A$2:$H$4300,COLUMN(NHGIS!H$1))*$F2741,0)</f>
        <v>334</v>
      </c>
    </row>
    <row r="2742" spans="1:13" x14ac:dyDescent="0.2">
      <c r="A2742">
        <v>1</v>
      </c>
      <c r="B2742" t="s">
        <v>18</v>
      </c>
      <c r="C2742">
        <v>2746</v>
      </c>
      <c r="D2742">
        <f>SUMIFS('MPO Data'!D:D,'MPO Data'!C:C,TAZ!C2742)</f>
        <v>402</v>
      </c>
      <c r="E2742">
        <f>SUMIFS(NHGIS!B:B,NHGIS!A:A,TAZ!C2742)</f>
        <v>435</v>
      </c>
      <c r="F2742">
        <f t="shared" si="84"/>
        <v>402</v>
      </c>
      <c r="G2742">
        <f t="shared" si="85"/>
        <v>302</v>
      </c>
      <c r="H2742">
        <f>ROUND(VLOOKUP($C2742,NHGIS!$A$2:$H$4300,COLUMN(NHGIS!C$1))*F2742,0)</f>
        <v>100</v>
      </c>
      <c r="I2742">
        <f>ROUND(VLOOKUP($C2742,NHGIS!$A$2:$H$4300,COLUMN(NHGIS!D$1))*$F2742,0)</f>
        <v>50</v>
      </c>
      <c r="J2742">
        <f>ROUND(VLOOKUP($C2742,NHGIS!$A$2:$H$4300,COLUMN(NHGIS!E$1))*$F2742,0)</f>
        <v>128</v>
      </c>
      <c r="K2742">
        <f>ROUND(VLOOKUP($C2742,NHGIS!$A$2:$H$4300,COLUMN(NHGIS!F$1))*$F2742,0)</f>
        <v>89</v>
      </c>
      <c r="L2742">
        <f>ROUND(VLOOKUP($C2742,NHGIS!$A$2:$H$4300,COLUMN(NHGIS!G$1))*$F2742,0)</f>
        <v>54</v>
      </c>
      <c r="M2742">
        <f>ROUND(VLOOKUP($C2742,NHGIS!$A$2:$H$4300,COLUMN(NHGIS!H$1))*$F2742,0)</f>
        <v>82</v>
      </c>
    </row>
    <row r="2743" spans="1:13" x14ac:dyDescent="0.2">
      <c r="A2743">
        <v>1</v>
      </c>
      <c r="B2743" t="s">
        <v>18</v>
      </c>
      <c r="C2743">
        <v>2747</v>
      </c>
      <c r="D2743">
        <f>SUMIFS('MPO Data'!D:D,'MPO Data'!C:C,TAZ!C2743)</f>
        <v>502</v>
      </c>
      <c r="E2743">
        <f>SUMIFS(NHGIS!B:B,NHGIS!A:A,TAZ!C2743)</f>
        <v>549</v>
      </c>
      <c r="F2743">
        <f t="shared" si="84"/>
        <v>502</v>
      </c>
      <c r="G2743">
        <f t="shared" si="85"/>
        <v>292</v>
      </c>
      <c r="H2743">
        <f>ROUND(VLOOKUP($C2743,NHGIS!$A$2:$H$4300,COLUMN(NHGIS!C$1))*F2743,0)</f>
        <v>210</v>
      </c>
      <c r="I2743">
        <f>ROUND(VLOOKUP($C2743,NHGIS!$A$2:$H$4300,COLUMN(NHGIS!D$1))*$F2743,0)</f>
        <v>80</v>
      </c>
      <c r="J2743">
        <f>ROUND(VLOOKUP($C2743,NHGIS!$A$2:$H$4300,COLUMN(NHGIS!E$1))*$F2743,0)</f>
        <v>108</v>
      </c>
      <c r="K2743">
        <f>ROUND(VLOOKUP($C2743,NHGIS!$A$2:$H$4300,COLUMN(NHGIS!F$1))*$F2743,0)</f>
        <v>41</v>
      </c>
      <c r="L2743">
        <f>ROUND(VLOOKUP($C2743,NHGIS!$A$2:$H$4300,COLUMN(NHGIS!G$1))*$F2743,0)</f>
        <v>80</v>
      </c>
      <c r="M2743">
        <f>ROUND(VLOOKUP($C2743,NHGIS!$A$2:$H$4300,COLUMN(NHGIS!H$1))*$F2743,0)</f>
        <v>192</v>
      </c>
    </row>
    <row r="2744" spans="1:13" x14ac:dyDescent="0.2">
      <c r="A2744">
        <v>1</v>
      </c>
      <c r="B2744" t="s">
        <v>18</v>
      </c>
      <c r="C2744">
        <v>2748</v>
      </c>
      <c r="D2744">
        <f>SUMIFS('MPO Data'!D:D,'MPO Data'!C:C,TAZ!C2744)</f>
        <v>840</v>
      </c>
      <c r="E2744">
        <f>SUMIFS(NHGIS!B:B,NHGIS!A:A,TAZ!C2744)</f>
        <v>762</v>
      </c>
      <c r="F2744">
        <f t="shared" si="84"/>
        <v>840</v>
      </c>
      <c r="G2744">
        <f t="shared" si="85"/>
        <v>510</v>
      </c>
      <c r="H2744">
        <f>ROUND(VLOOKUP($C2744,NHGIS!$A$2:$H$4300,COLUMN(NHGIS!C$1))*F2744,0)</f>
        <v>330</v>
      </c>
      <c r="I2744">
        <f>ROUND(VLOOKUP($C2744,NHGIS!$A$2:$H$4300,COLUMN(NHGIS!D$1))*$F2744,0)</f>
        <v>162</v>
      </c>
      <c r="J2744">
        <f>ROUND(VLOOKUP($C2744,NHGIS!$A$2:$H$4300,COLUMN(NHGIS!E$1))*$F2744,0)</f>
        <v>204</v>
      </c>
      <c r="K2744">
        <f>ROUND(VLOOKUP($C2744,NHGIS!$A$2:$H$4300,COLUMN(NHGIS!F$1))*$F2744,0)</f>
        <v>200</v>
      </c>
      <c r="L2744">
        <f>ROUND(VLOOKUP($C2744,NHGIS!$A$2:$H$4300,COLUMN(NHGIS!G$1))*$F2744,0)</f>
        <v>107</v>
      </c>
      <c r="M2744">
        <f>ROUND(VLOOKUP($C2744,NHGIS!$A$2:$H$4300,COLUMN(NHGIS!H$1))*$F2744,0)</f>
        <v>168</v>
      </c>
    </row>
    <row r="2745" spans="1:13" x14ac:dyDescent="0.2">
      <c r="A2745">
        <v>1</v>
      </c>
      <c r="B2745" t="s">
        <v>18</v>
      </c>
      <c r="C2745">
        <v>2749</v>
      </c>
      <c r="D2745">
        <f>SUMIFS('MPO Data'!D:D,'MPO Data'!C:C,TAZ!C2745)</f>
        <v>461</v>
      </c>
      <c r="E2745">
        <f>SUMIFS(NHGIS!B:B,NHGIS!A:A,TAZ!C2745)</f>
        <v>428</v>
      </c>
      <c r="F2745">
        <f t="shared" si="84"/>
        <v>461</v>
      </c>
      <c r="G2745">
        <f t="shared" si="85"/>
        <v>335</v>
      </c>
      <c r="H2745">
        <f>ROUND(VLOOKUP($C2745,NHGIS!$A$2:$H$4300,COLUMN(NHGIS!C$1))*F2745,0)</f>
        <v>126</v>
      </c>
      <c r="I2745">
        <f>ROUND(VLOOKUP($C2745,NHGIS!$A$2:$H$4300,COLUMN(NHGIS!D$1))*$F2745,0)</f>
        <v>18</v>
      </c>
      <c r="J2745">
        <f>ROUND(VLOOKUP($C2745,NHGIS!$A$2:$H$4300,COLUMN(NHGIS!E$1))*$F2745,0)</f>
        <v>80</v>
      </c>
      <c r="K2745">
        <f>ROUND(VLOOKUP($C2745,NHGIS!$A$2:$H$4300,COLUMN(NHGIS!F$1))*$F2745,0)</f>
        <v>86</v>
      </c>
      <c r="L2745">
        <f>ROUND(VLOOKUP($C2745,NHGIS!$A$2:$H$4300,COLUMN(NHGIS!G$1))*$F2745,0)</f>
        <v>50</v>
      </c>
      <c r="M2745">
        <f>ROUND(VLOOKUP($C2745,NHGIS!$A$2:$H$4300,COLUMN(NHGIS!H$1))*$F2745,0)</f>
        <v>227</v>
      </c>
    </row>
    <row r="2746" spans="1:13" x14ac:dyDescent="0.2">
      <c r="A2746">
        <v>1</v>
      </c>
      <c r="B2746" t="s">
        <v>18</v>
      </c>
      <c r="C2746">
        <v>2750</v>
      </c>
      <c r="D2746">
        <f>SUMIFS('MPO Data'!D:D,'MPO Data'!C:C,TAZ!C2746)</f>
        <v>376</v>
      </c>
      <c r="E2746">
        <f>SUMIFS(NHGIS!B:B,NHGIS!A:A,TAZ!C2746)</f>
        <v>415</v>
      </c>
      <c r="F2746">
        <f t="shared" si="84"/>
        <v>376</v>
      </c>
      <c r="G2746">
        <f t="shared" si="85"/>
        <v>302</v>
      </c>
      <c r="H2746">
        <f>ROUND(VLOOKUP($C2746,NHGIS!$A$2:$H$4300,COLUMN(NHGIS!C$1))*F2746,0)</f>
        <v>74</v>
      </c>
      <c r="I2746">
        <f>ROUND(VLOOKUP($C2746,NHGIS!$A$2:$H$4300,COLUMN(NHGIS!D$1))*$F2746,0)</f>
        <v>47</v>
      </c>
      <c r="J2746">
        <f>ROUND(VLOOKUP($C2746,NHGIS!$A$2:$H$4300,COLUMN(NHGIS!E$1))*$F2746,0)</f>
        <v>62</v>
      </c>
      <c r="K2746">
        <f>ROUND(VLOOKUP($C2746,NHGIS!$A$2:$H$4300,COLUMN(NHGIS!F$1))*$F2746,0)</f>
        <v>68</v>
      </c>
      <c r="L2746">
        <f>ROUND(VLOOKUP($C2746,NHGIS!$A$2:$H$4300,COLUMN(NHGIS!G$1))*$F2746,0)</f>
        <v>60</v>
      </c>
      <c r="M2746">
        <f>ROUND(VLOOKUP($C2746,NHGIS!$A$2:$H$4300,COLUMN(NHGIS!H$1))*$F2746,0)</f>
        <v>140</v>
      </c>
    </row>
    <row r="2747" spans="1:13" x14ac:dyDescent="0.2">
      <c r="A2747">
        <v>1</v>
      </c>
      <c r="B2747" t="s">
        <v>18</v>
      </c>
      <c r="C2747">
        <v>2751</v>
      </c>
      <c r="D2747">
        <f>SUMIFS('MPO Data'!D:D,'MPO Data'!C:C,TAZ!C2747)</f>
        <v>333</v>
      </c>
      <c r="E2747">
        <f>SUMIFS(NHGIS!B:B,NHGIS!A:A,TAZ!C2747)</f>
        <v>274</v>
      </c>
      <c r="F2747">
        <f t="shared" si="84"/>
        <v>333</v>
      </c>
      <c r="G2747">
        <f t="shared" si="85"/>
        <v>247</v>
      </c>
      <c r="H2747">
        <f>ROUND(VLOOKUP($C2747,NHGIS!$A$2:$H$4300,COLUMN(NHGIS!C$1))*F2747,0)</f>
        <v>86</v>
      </c>
      <c r="I2747">
        <f>ROUND(VLOOKUP($C2747,NHGIS!$A$2:$H$4300,COLUMN(NHGIS!D$1))*$F2747,0)</f>
        <v>36</v>
      </c>
      <c r="J2747">
        <f>ROUND(VLOOKUP($C2747,NHGIS!$A$2:$H$4300,COLUMN(NHGIS!E$1))*$F2747,0)</f>
        <v>63</v>
      </c>
      <c r="K2747">
        <f>ROUND(VLOOKUP($C2747,NHGIS!$A$2:$H$4300,COLUMN(NHGIS!F$1))*$F2747,0)</f>
        <v>47</v>
      </c>
      <c r="L2747">
        <f>ROUND(VLOOKUP($C2747,NHGIS!$A$2:$H$4300,COLUMN(NHGIS!G$1))*$F2747,0)</f>
        <v>62</v>
      </c>
      <c r="M2747">
        <f>ROUND(VLOOKUP($C2747,NHGIS!$A$2:$H$4300,COLUMN(NHGIS!H$1))*$F2747,0)</f>
        <v>124</v>
      </c>
    </row>
    <row r="2748" spans="1:13" x14ac:dyDescent="0.2">
      <c r="A2748">
        <v>1</v>
      </c>
      <c r="B2748" t="s">
        <v>18</v>
      </c>
      <c r="C2748">
        <v>2752</v>
      </c>
      <c r="D2748">
        <f>SUMIFS('MPO Data'!D:D,'MPO Data'!C:C,TAZ!C2748)</f>
        <v>441</v>
      </c>
      <c r="E2748">
        <f>SUMIFS(NHGIS!B:B,NHGIS!A:A,TAZ!C2748)</f>
        <v>437</v>
      </c>
      <c r="F2748">
        <f t="shared" si="84"/>
        <v>441</v>
      </c>
      <c r="G2748">
        <f t="shared" si="85"/>
        <v>298</v>
      </c>
      <c r="H2748">
        <f>ROUND(VLOOKUP($C2748,NHGIS!$A$2:$H$4300,COLUMN(NHGIS!C$1))*F2748,0)</f>
        <v>143</v>
      </c>
      <c r="I2748">
        <f>ROUND(VLOOKUP($C2748,NHGIS!$A$2:$H$4300,COLUMN(NHGIS!D$1))*$F2748,0)</f>
        <v>102</v>
      </c>
      <c r="J2748">
        <f>ROUND(VLOOKUP($C2748,NHGIS!$A$2:$H$4300,COLUMN(NHGIS!E$1))*$F2748,0)</f>
        <v>100</v>
      </c>
      <c r="K2748">
        <f>ROUND(VLOOKUP($C2748,NHGIS!$A$2:$H$4300,COLUMN(NHGIS!F$1))*$F2748,0)</f>
        <v>68</v>
      </c>
      <c r="L2748">
        <f>ROUND(VLOOKUP($C2748,NHGIS!$A$2:$H$4300,COLUMN(NHGIS!G$1))*$F2748,0)</f>
        <v>54</v>
      </c>
      <c r="M2748">
        <f>ROUND(VLOOKUP($C2748,NHGIS!$A$2:$H$4300,COLUMN(NHGIS!H$1))*$F2748,0)</f>
        <v>117</v>
      </c>
    </row>
    <row r="2749" spans="1:13" x14ac:dyDescent="0.2">
      <c r="A2749">
        <v>1</v>
      </c>
      <c r="B2749" t="s">
        <v>18</v>
      </c>
      <c r="C2749">
        <v>2753</v>
      </c>
      <c r="D2749">
        <f>SUMIFS('MPO Data'!D:D,'MPO Data'!C:C,TAZ!C2749)</f>
        <v>283</v>
      </c>
      <c r="E2749">
        <f>SUMIFS(NHGIS!B:B,NHGIS!A:A,TAZ!C2749)</f>
        <v>282</v>
      </c>
      <c r="F2749">
        <f t="shared" si="84"/>
        <v>283</v>
      </c>
      <c r="G2749">
        <f t="shared" si="85"/>
        <v>161</v>
      </c>
      <c r="H2749">
        <f>ROUND(VLOOKUP($C2749,NHGIS!$A$2:$H$4300,COLUMN(NHGIS!C$1))*F2749,0)</f>
        <v>122</v>
      </c>
      <c r="I2749">
        <f>ROUND(VLOOKUP($C2749,NHGIS!$A$2:$H$4300,COLUMN(NHGIS!D$1))*$F2749,0)</f>
        <v>64</v>
      </c>
      <c r="J2749">
        <f>ROUND(VLOOKUP($C2749,NHGIS!$A$2:$H$4300,COLUMN(NHGIS!E$1))*$F2749,0)</f>
        <v>51</v>
      </c>
      <c r="K2749">
        <f>ROUND(VLOOKUP($C2749,NHGIS!$A$2:$H$4300,COLUMN(NHGIS!F$1))*$F2749,0)</f>
        <v>35</v>
      </c>
      <c r="L2749">
        <f>ROUND(VLOOKUP($C2749,NHGIS!$A$2:$H$4300,COLUMN(NHGIS!G$1))*$F2749,0)</f>
        <v>104</v>
      </c>
      <c r="M2749">
        <f>ROUND(VLOOKUP($C2749,NHGIS!$A$2:$H$4300,COLUMN(NHGIS!H$1))*$F2749,0)</f>
        <v>28</v>
      </c>
    </row>
    <row r="2750" spans="1:13" x14ac:dyDescent="0.2">
      <c r="A2750">
        <v>1</v>
      </c>
      <c r="B2750" t="s">
        <v>18</v>
      </c>
      <c r="C2750">
        <v>2754</v>
      </c>
      <c r="D2750">
        <f>SUMIFS('MPO Data'!D:D,'MPO Data'!C:C,TAZ!C2750)</f>
        <v>292</v>
      </c>
      <c r="E2750">
        <f>SUMIFS(NHGIS!B:B,NHGIS!A:A,TAZ!C2750)</f>
        <v>298</v>
      </c>
      <c r="F2750">
        <f t="shared" si="84"/>
        <v>292</v>
      </c>
      <c r="G2750">
        <f t="shared" si="85"/>
        <v>109</v>
      </c>
      <c r="H2750">
        <f>ROUND(VLOOKUP($C2750,NHGIS!$A$2:$H$4300,COLUMN(NHGIS!C$1))*F2750,0)</f>
        <v>183</v>
      </c>
      <c r="I2750">
        <f>ROUND(VLOOKUP($C2750,NHGIS!$A$2:$H$4300,COLUMN(NHGIS!D$1))*$F2750,0)</f>
        <v>37</v>
      </c>
      <c r="J2750">
        <f>ROUND(VLOOKUP($C2750,NHGIS!$A$2:$H$4300,COLUMN(NHGIS!E$1))*$F2750,0)</f>
        <v>117</v>
      </c>
      <c r="K2750">
        <f>ROUND(VLOOKUP($C2750,NHGIS!$A$2:$H$4300,COLUMN(NHGIS!F$1))*$F2750,0)</f>
        <v>81</v>
      </c>
      <c r="L2750">
        <f>ROUND(VLOOKUP($C2750,NHGIS!$A$2:$H$4300,COLUMN(NHGIS!G$1))*$F2750,0)</f>
        <v>0</v>
      </c>
      <c r="M2750">
        <f>ROUND(VLOOKUP($C2750,NHGIS!$A$2:$H$4300,COLUMN(NHGIS!H$1))*$F2750,0)</f>
        <v>57</v>
      </c>
    </row>
    <row r="2751" spans="1:13" x14ac:dyDescent="0.2">
      <c r="A2751">
        <v>1</v>
      </c>
      <c r="B2751" t="s">
        <v>18</v>
      </c>
      <c r="C2751">
        <v>2755</v>
      </c>
      <c r="D2751">
        <f>SUMIFS('MPO Data'!D:D,'MPO Data'!C:C,TAZ!C2751)</f>
        <v>369</v>
      </c>
      <c r="E2751">
        <f>SUMIFS(NHGIS!B:B,NHGIS!A:A,TAZ!C2751)</f>
        <v>453</v>
      </c>
      <c r="F2751">
        <f t="shared" si="84"/>
        <v>369</v>
      </c>
      <c r="G2751">
        <f t="shared" si="85"/>
        <v>133</v>
      </c>
      <c r="H2751">
        <f>ROUND(VLOOKUP($C2751,NHGIS!$A$2:$H$4300,COLUMN(NHGIS!C$1))*F2751,0)</f>
        <v>236</v>
      </c>
      <c r="I2751">
        <f>ROUND(VLOOKUP($C2751,NHGIS!$A$2:$H$4300,COLUMN(NHGIS!D$1))*$F2751,0)</f>
        <v>93</v>
      </c>
      <c r="J2751">
        <f>ROUND(VLOOKUP($C2751,NHGIS!$A$2:$H$4300,COLUMN(NHGIS!E$1))*$F2751,0)</f>
        <v>165</v>
      </c>
      <c r="K2751">
        <f>ROUND(VLOOKUP($C2751,NHGIS!$A$2:$H$4300,COLUMN(NHGIS!F$1))*$F2751,0)</f>
        <v>15</v>
      </c>
      <c r="L2751">
        <f>ROUND(VLOOKUP($C2751,NHGIS!$A$2:$H$4300,COLUMN(NHGIS!G$1))*$F2751,0)</f>
        <v>89</v>
      </c>
      <c r="M2751">
        <f>ROUND(VLOOKUP($C2751,NHGIS!$A$2:$H$4300,COLUMN(NHGIS!H$1))*$F2751,0)</f>
        <v>8</v>
      </c>
    </row>
    <row r="2752" spans="1:13" x14ac:dyDescent="0.2">
      <c r="A2752">
        <v>1</v>
      </c>
      <c r="B2752" t="s">
        <v>18</v>
      </c>
      <c r="C2752">
        <v>2756</v>
      </c>
      <c r="D2752">
        <f>SUMIFS('MPO Data'!D:D,'MPO Data'!C:C,TAZ!C2752)</f>
        <v>386</v>
      </c>
      <c r="E2752">
        <f>SUMIFS(NHGIS!B:B,NHGIS!A:A,TAZ!C2752)</f>
        <v>474</v>
      </c>
      <c r="F2752">
        <f t="shared" si="84"/>
        <v>386</v>
      </c>
      <c r="G2752">
        <f t="shared" si="85"/>
        <v>211</v>
      </c>
      <c r="H2752">
        <f>ROUND(VLOOKUP($C2752,NHGIS!$A$2:$H$4300,COLUMN(NHGIS!C$1))*F2752,0)</f>
        <v>175</v>
      </c>
      <c r="I2752">
        <f>ROUND(VLOOKUP($C2752,NHGIS!$A$2:$H$4300,COLUMN(NHGIS!D$1))*$F2752,0)</f>
        <v>5</v>
      </c>
      <c r="J2752">
        <f>ROUND(VLOOKUP($C2752,NHGIS!$A$2:$H$4300,COLUMN(NHGIS!E$1))*$F2752,0)</f>
        <v>103</v>
      </c>
      <c r="K2752">
        <f>ROUND(VLOOKUP($C2752,NHGIS!$A$2:$H$4300,COLUMN(NHGIS!F$1))*$F2752,0)</f>
        <v>121</v>
      </c>
      <c r="L2752">
        <f>ROUND(VLOOKUP($C2752,NHGIS!$A$2:$H$4300,COLUMN(NHGIS!G$1))*$F2752,0)</f>
        <v>7</v>
      </c>
      <c r="M2752">
        <f>ROUND(VLOOKUP($C2752,NHGIS!$A$2:$H$4300,COLUMN(NHGIS!H$1))*$F2752,0)</f>
        <v>151</v>
      </c>
    </row>
    <row r="2753" spans="1:13" x14ac:dyDescent="0.2">
      <c r="A2753">
        <v>1</v>
      </c>
      <c r="B2753" t="s">
        <v>18</v>
      </c>
      <c r="C2753">
        <v>2757</v>
      </c>
      <c r="D2753">
        <f>SUMIFS('MPO Data'!D:D,'MPO Data'!C:C,TAZ!C2753)</f>
        <v>252</v>
      </c>
      <c r="E2753">
        <f>SUMIFS(NHGIS!B:B,NHGIS!A:A,TAZ!C2753)</f>
        <v>299</v>
      </c>
      <c r="F2753">
        <f t="shared" si="84"/>
        <v>252</v>
      </c>
      <c r="G2753">
        <f t="shared" si="85"/>
        <v>126</v>
      </c>
      <c r="H2753">
        <f>ROUND(VLOOKUP($C2753,NHGIS!$A$2:$H$4300,COLUMN(NHGIS!C$1))*F2753,0)</f>
        <v>126</v>
      </c>
      <c r="I2753">
        <f>ROUND(VLOOKUP($C2753,NHGIS!$A$2:$H$4300,COLUMN(NHGIS!D$1))*$F2753,0)</f>
        <v>77</v>
      </c>
      <c r="J2753">
        <f>ROUND(VLOOKUP($C2753,NHGIS!$A$2:$H$4300,COLUMN(NHGIS!E$1))*$F2753,0)</f>
        <v>0</v>
      </c>
      <c r="K2753">
        <f>ROUND(VLOOKUP($C2753,NHGIS!$A$2:$H$4300,COLUMN(NHGIS!F$1))*$F2753,0)</f>
        <v>63</v>
      </c>
      <c r="L2753">
        <f>ROUND(VLOOKUP($C2753,NHGIS!$A$2:$H$4300,COLUMN(NHGIS!G$1))*$F2753,0)</f>
        <v>13</v>
      </c>
      <c r="M2753">
        <f>ROUND(VLOOKUP($C2753,NHGIS!$A$2:$H$4300,COLUMN(NHGIS!H$1))*$F2753,0)</f>
        <v>99</v>
      </c>
    </row>
    <row r="2754" spans="1:13" x14ac:dyDescent="0.2">
      <c r="A2754">
        <v>1</v>
      </c>
      <c r="B2754" t="s">
        <v>18</v>
      </c>
      <c r="C2754">
        <v>2758</v>
      </c>
      <c r="D2754">
        <f>SUMIFS('MPO Data'!D:D,'MPO Data'!C:C,TAZ!C2754)</f>
        <v>531</v>
      </c>
      <c r="E2754">
        <f>SUMIFS(NHGIS!B:B,NHGIS!A:A,TAZ!C2754)</f>
        <v>579</v>
      </c>
      <c r="F2754">
        <f t="shared" si="84"/>
        <v>531</v>
      </c>
      <c r="G2754">
        <f t="shared" si="85"/>
        <v>328</v>
      </c>
      <c r="H2754">
        <f>ROUND(VLOOKUP($C2754,NHGIS!$A$2:$H$4300,COLUMN(NHGIS!C$1))*F2754,0)</f>
        <v>203</v>
      </c>
      <c r="I2754">
        <f>ROUND(VLOOKUP($C2754,NHGIS!$A$2:$H$4300,COLUMN(NHGIS!D$1))*$F2754,0)</f>
        <v>88</v>
      </c>
      <c r="J2754">
        <f>ROUND(VLOOKUP($C2754,NHGIS!$A$2:$H$4300,COLUMN(NHGIS!E$1))*$F2754,0)</f>
        <v>92</v>
      </c>
      <c r="K2754">
        <f>ROUND(VLOOKUP($C2754,NHGIS!$A$2:$H$4300,COLUMN(NHGIS!F$1))*$F2754,0)</f>
        <v>179</v>
      </c>
      <c r="L2754">
        <f>ROUND(VLOOKUP($C2754,NHGIS!$A$2:$H$4300,COLUMN(NHGIS!G$1))*$F2754,0)</f>
        <v>33</v>
      </c>
      <c r="M2754">
        <f>ROUND(VLOOKUP($C2754,NHGIS!$A$2:$H$4300,COLUMN(NHGIS!H$1))*$F2754,0)</f>
        <v>139</v>
      </c>
    </row>
    <row r="2755" spans="1:13" x14ac:dyDescent="0.2">
      <c r="A2755">
        <v>1</v>
      </c>
      <c r="B2755" t="s">
        <v>18</v>
      </c>
      <c r="C2755">
        <v>2759</v>
      </c>
      <c r="D2755">
        <f>SUMIFS('MPO Data'!D:D,'MPO Data'!C:C,TAZ!C2755)</f>
        <v>536</v>
      </c>
      <c r="E2755">
        <f>SUMIFS(NHGIS!B:B,NHGIS!A:A,TAZ!C2755)</f>
        <v>396</v>
      </c>
      <c r="F2755">
        <f t="shared" ref="F2755:F2818" si="86">D2755</f>
        <v>536</v>
      </c>
      <c r="G2755">
        <f t="shared" ref="G2755:G2818" si="87">F2755-H2755</f>
        <v>119</v>
      </c>
      <c r="H2755">
        <f>ROUND(VLOOKUP($C2755,NHGIS!$A$2:$H$4300,COLUMN(NHGIS!C$1))*F2755,0)</f>
        <v>417</v>
      </c>
      <c r="I2755">
        <f>ROUND(VLOOKUP($C2755,NHGIS!$A$2:$H$4300,COLUMN(NHGIS!D$1))*$F2755,0)</f>
        <v>138</v>
      </c>
      <c r="J2755">
        <f>ROUND(VLOOKUP($C2755,NHGIS!$A$2:$H$4300,COLUMN(NHGIS!E$1))*$F2755,0)</f>
        <v>146</v>
      </c>
      <c r="K2755">
        <f>ROUND(VLOOKUP($C2755,NHGIS!$A$2:$H$4300,COLUMN(NHGIS!F$1))*$F2755,0)</f>
        <v>130</v>
      </c>
      <c r="L2755">
        <f>ROUND(VLOOKUP($C2755,NHGIS!$A$2:$H$4300,COLUMN(NHGIS!G$1))*$F2755,0)</f>
        <v>49</v>
      </c>
      <c r="M2755">
        <f>ROUND(VLOOKUP($C2755,NHGIS!$A$2:$H$4300,COLUMN(NHGIS!H$1))*$F2755,0)</f>
        <v>73</v>
      </c>
    </row>
    <row r="2756" spans="1:13" x14ac:dyDescent="0.2">
      <c r="A2756">
        <v>1</v>
      </c>
      <c r="B2756" t="s">
        <v>18</v>
      </c>
      <c r="C2756">
        <v>2760</v>
      </c>
      <c r="D2756">
        <f>SUMIFS('MPO Data'!D:D,'MPO Data'!C:C,TAZ!C2756)</f>
        <v>643</v>
      </c>
      <c r="E2756">
        <f>SUMIFS(NHGIS!B:B,NHGIS!A:A,TAZ!C2756)</f>
        <v>629</v>
      </c>
      <c r="F2756">
        <f t="shared" si="86"/>
        <v>643</v>
      </c>
      <c r="G2756">
        <f t="shared" si="87"/>
        <v>394</v>
      </c>
      <c r="H2756">
        <f>ROUND(VLOOKUP($C2756,NHGIS!$A$2:$H$4300,COLUMN(NHGIS!C$1))*F2756,0)</f>
        <v>249</v>
      </c>
      <c r="I2756">
        <f>ROUND(VLOOKUP($C2756,NHGIS!$A$2:$H$4300,COLUMN(NHGIS!D$1))*$F2756,0)</f>
        <v>66</v>
      </c>
      <c r="J2756">
        <f>ROUND(VLOOKUP($C2756,NHGIS!$A$2:$H$4300,COLUMN(NHGIS!E$1))*$F2756,0)</f>
        <v>118</v>
      </c>
      <c r="K2756">
        <f>ROUND(VLOOKUP($C2756,NHGIS!$A$2:$H$4300,COLUMN(NHGIS!F$1))*$F2756,0)</f>
        <v>133</v>
      </c>
      <c r="L2756">
        <f>ROUND(VLOOKUP($C2756,NHGIS!$A$2:$H$4300,COLUMN(NHGIS!G$1))*$F2756,0)</f>
        <v>177</v>
      </c>
      <c r="M2756">
        <f>ROUND(VLOOKUP($C2756,NHGIS!$A$2:$H$4300,COLUMN(NHGIS!H$1))*$F2756,0)</f>
        <v>149</v>
      </c>
    </row>
    <row r="2757" spans="1:13" x14ac:dyDescent="0.2">
      <c r="A2757">
        <v>1</v>
      </c>
      <c r="B2757" t="s">
        <v>18</v>
      </c>
      <c r="C2757">
        <v>2761</v>
      </c>
      <c r="D2757">
        <f>SUMIFS('MPO Data'!D:D,'MPO Data'!C:C,TAZ!C2757)</f>
        <v>298</v>
      </c>
      <c r="E2757">
        <f>SUMIFS(NHGIS!B:B,NHGIS!A:A,TAZ!C2757)</f>
        <v>269</v>
      </c>
      <c r="F2757">
        <f t="shared" si="86"/>
        <v>298</v>
      </c>
      <c r="G2757">
        <f t="shared" si="87"/>
        <v>213</v>
      </c>
      <c r="H2757">
        <f>ROUND(VLOOKUP($C2757,NHGIS!$A$2:$H$4300,COLUMN(NHGIS!C$1))*F2757,0)</f>
        <v>85</v>
      </c>
      <c r="I2757">
        <f>ROUND(VLOOKUP($C2757,NHGIS!$A$2:$H$4300,COLUMN(NHGIS!D$1))*$F2757,0)</f>
        <v>28</v>
      </c>
      <c r="J2757">
        <f>ROUND(VLOOKUP($C2757,NHGIS!$A$2:$H$4300,COLUMN(NHGIS!E$1))*$F2757,0)</f>
        <v>40</v>
      </c>
      <c r="K2757">
        <f>ROUND(VLOOKUP($C2757,NHGIS!$A$2:$H$4300,COLUMN(NHGIS!F$1))*$F2757,0)</f>
        <v>24</v>
      </c>
      <c r="L2757">
        <f>ROUND(VLOOKUP($C2757,NHGIS!$A$2:$H$4300,COLUMN(NHGIS!G$1))*$F2757,0)</f>
        <v>53</v>
      </c>
      <c r="M2757">
        <f>ROUND(VLOOKUP($C2757,NHGIS!$A$2:$H$4300,COLUMN(NHGIS!H$1))*$F2757,0)</f>
        <v>153</v>
      </c>
    </row>
    <row r="2758" spans="1:13" x14ac:dyDescent="0.2">
      <c r="A2758">
        <v>1</v>
      </c>
      <c r="B2758" t="s">
        <v>18</v>
      </c>
      <c r="C2758">
        <v>2762</v>
      </c>
      <c r="D2758">
        <f>SUMIFS('MPO Data'!D:D,'MPO Data'!C:C,TAZ!C2758)</f>
        <v>306</v>
      </c>
      <c r="E2758">
        <f>SUMIFS(NHGIS!B:B,NHGIS!A:A,TAZ!C2758)</f>
        <v>297</v>
      </c>
      <c r="F2758">
        <f t="shared" si="86"/>
        <v>306</v>
      </c>
      <c r="G2758">
        <f t="shared" si="87"/>
        <v>215</v>
      </c>
      <c r="H2758">
        <f>ROUND(VLOOKUP($C2758,NHGIS!$A$2:$H$4300,COLUMN(NHGIS!C$1))*F2758,0)</f>
        <v>91</v>
      </c>
      <c r="I2758">
        <f>ROUND(VLOOKUP($C2758,NHGIS!$A$2:$H$4300,COLUMN(NHGIS!D$1))*$F2758,0)</f>
        <v>11</v>
      </c>
      <c r="J2758">
        <f>ROUND(VLOOKUP($C2758,NHGIS!$A$2:$H$4300,COLUMN(NHGIS!E$1))*$F2758,0)</f>
        <v>30</v>
      </c>
      <c r="K2758">
        <f>ROUND(VLOOKUP($C2758,NHGIS!$A$2:$H$4300,COLUMN(NHGIS!F$1))*$F2758,0)</f>
        <v>34</v>
      </c>
      <c r="L2758">
        <f>ROUND(VLOOKUP($C2758,NHGIS!$A$2:$H$4300,COLUMN(NHGIS!G$1))*$F2758,0)</f>
        <v>36</v>
      </c>
      <c r="M2758">
        <f>ROUND(VLOOKUP($C2758,NHGIS!$A$2:$H$4300,COLUMN(NHGIS!H$1))*$F2758,0)</f>
        <v>195</v>
      </c>
    </row>
    <row r="2759" spans="1:13" x14ac:dyDescent="0.2">
      <c r="A2759">
        <v>1</v>
      </c>
      <c r="B2759" t="s">
        <v>18</v>
      </c>
      <c r="C2759">
        <v>2763</v>
      </c>
      <c r="D2759">
        <f>SUMIFS('MPO Data'!D:D,'MPO Data'!C:C,TAZ!C2759)</f>
        <v>427</v>
      </c>
      <c r="E2759">
        <f>SUMIFS(NHGIS!B:B,NHGIS!A:A,TAZ!C2759)</f>
        <v>437</v>
      </c>
      <c r="F2759">
        <f t="shared" si="86"/>
        <v>427</v>
      </c>
      <c r="G2759">
        <f t="shared" si="87"/>
        <v>341</v>
      </c>
      <c r="H2759">
        <f>ROUND(VLOOKUP($C2759,NHGIS!$A$2:$H$4300,COLUMN(NHGIS!C$1))*F2759,0)</f>
        <v>86</v>
      </c>
      <c r="I2759">
        <f>ROUND(VLOOKUP($C2759,NHGIS!$A$2:$H$4300,COLUMN(NHGIS!D$1))*$F2759,0)</f>
        <v>45</v>
      </c>
      <c r="J2759">
        <f>ROUND(VLOOKUP($C2759,NHGIS!$A$2:$H$4300,COLUMN(NHGIS!E$1))*$F2759,0)</f>
        <v>56</v>
      </c>
      <c r="K2759">
        <f>ROUND(VLOOKUP($C2759,NHGIS!$A$2:$H$4300,COLUMN(NHGIS!F$1))*$F2759,0)</f>
        <v>72</v>
      </c>
      <c r="L2759">
        <f>ROUND(VLOOKUP($C2759,NHGIS!$A$2:$H$4300,COLUMN(NHGIS!G$1))*$F2759,0)</f>
        <v>36</v>
      </c>
      <c r="M2759">
        <f>ROUND(VLOOKUP($C2759,NHGIS!$A$2:$H$4300,COLUMN(NHGIS!H$1))*$F2759,0)</f>
        <v>218</v>
      </c>
    </row>
    <row r="2760" spans="1:13" x14ac:dyDescent="0.2">
      <c r="A2760">
        <v>1</v>
      </c>
      <c r="B2760" t="s">
        <v>18</v>
      </c>
      <c r="C2760">
        <v>2764</v>
      </c>
      <c r="D2760">
        <f>SUMIFS('MPO Data'!D:D,'MPO Data'!C:C,TAZ!C2760)</f>
        <v>510</v>
      </c>
      <c r="E2760">
        <f>SUMIFS(NHGIS!B:B,NHGIS!A:A,TAZ!C2760)</f>
        <v>504</v>
      </c>
      <c r="F2760">
        <f t="shared" si="86"/>
        <v>510</v>
      </c>
      <c r="G2760">
        <f t="shared" si="87"/>
        <v>222</v>
      </c>
      <c r="H2760">
        <f>ROUND(VLOOKUP($C2760,NHGIS!$A$2:$H$4300,COLUMN(NHGIS!C$1))*F2760,0)</f>
        <v>288</v>
      </c>
      <c r="I2760">
        <f>ROUND(VLOOKUP($C2760,NHGIS!$A$2:$H$4300,COLUMN(NHGIS!D$1))*$F2760,0)</f>
        <v>100</v>
      </c>
      <c r="J2760">
        <f>ROUND(VLOOKUP($C2760,NHGIS!$A$2:$H$4300,COLUMN(NHGIS!E$1))*$F2760,0)</f>
        <v>92</v>
      </c>
      <c r="K2760">
        <f>ROUND(VLOOKUP($C2760,NHGIS!$A$2:$H$4300,COLUMN(NHGIS!F$1))*$F2760,0)</f>
        <v>94</v>
      </c>
      <c r="L2760">
        <f>ROUND(VLOOKUP($C2760,NHGIS!$A$2:$H$4300,COLUMN(NHGIS!G$1))*$F2760,0)</f>
        <v>60</v>
      </c>
      <c r="M2760">
        <f>ROUND(VLOOKUP($C2760,NHGIS!$A$2:$H$4300,COLUMN(NHGIS!H$1))*$F2760,0)</f>
        <v>164</v>
      </c>
    </row>
    <row r="2761" spans="1:13" x14ac:dyDescent="0.2">
      <c r="A2761">
        <v>1</v>
      </c>
      <c r="B2761" t="s">
        <v>18</v>
      </c>
      <c r="C2761">
        <v>2765</v>
      </c>
      <c r="D2761">
        <f>SUMIFS('MPO Data'!D:D,'MPO Data'!C:C,TAZ!C2761)</f>
        <v>805</v>
      </c>
      <c r="E2761">
        <f>SUMIFS(NHGIS!B:B,NHGIS!A:A,TAZ!C2761)</f>
        <v>976</v>
      </c>
      <c r="F2761">
        <f t="shared" si="86"/>
        <v>805</v>
      </c>
      <c r="G2761">
        <f t="shared" si="87"/>
        <v>605</v>
      </c>
      <c r="H2761">
        <f>ROUND(VLOOKUP($C2761,NHGIS!$A$2:$H$4300,COLUMN(NHGIS!C$1))*F2761,0)</f>
        <v>200</v>
      </c>
      <c r="I2761">
        <f>ROUND(VLOOKUP($C2761,NHGIS!$A$2:$H$4300,COLUMN(NHGIS!D$1))*$F2761,0)</f>
        <v>256</v>
      </c>
      <c r="J2761">
        <f>ROUND(VLOOKUP($C2761,NHGIS!$A$2:$H$4300,COLUMN(NHGIS!E$1))*$F2761,0)</f>
        <v>179</v>
      </c>
      <c r="K2761">
        <f>ROUND(VLOOKUP($C2761,NHGIS!$A$2:$H$4300,COLUMN(NHGIS!F$1))*$F2761,0)</f>
        <v>73</v>
      </c>
      <c r="L2761">
        <f>ROUND(VLOOKUP($C2761,NHGIS!$A$2:$H$4300,COLUMN(NHGIS!G$1))*$F2761,0)</f>
        <v>106</v>
      </c>
      <c r="M2761">
        <f>ROUND(VLOOKUP($C2761,NHGIS!$A$2:$H$4300,COLUMN(NHGIS!H$1))*$F2761,0)</f>
        <v>191</v>
      </c>
    </row>
    <row r="2762" spans="1:13" x14ac:dyDescent="0.2">
      <c r="A2762">
        <v>1</v>
      </c>
      <c r="B2762" t="s">
        <v>18</v>
      </c>
      <c r="C2762">
        <v>2766</v>
      </c>
      <c r="D2762">
        <f>SUMIFS('MPO Data'!D:D,'MPO Data'!C:C,TAZ!C2762)</f>
        <v>255</v>
      </c>
      <c r="E2762">
        <f>SUMIFS(NHGIS!B:B,NHGIS!A:A,TAZ!C2762)</f>
        <v>257</v>
      </c>
      <c r="F2762">
        <f t="shared" si="86"/>
        <v>255</v>
      </c>
      <c r="G2762">
        <f t="shared" si="87"/>
        <v>132</v>
      </c>
      <c r="H2762">
        <f>ROUND(VLOOKUP($C2762,NHGIS!$A$2:$H$4300,COLUMN(NHGIS!C$1))*F2762,0)</f>
        <v>123</v>
      </c>
      <c r="I2762">
        <f>ROUND(VLOOKUP($C2762,NHGIS!$A$2:$H$4300,COLUMN(NHGIS!D$1))*$F2762,0)</f>
        <v>84</v>
      </c>
      <c r="J2762">
        <f>ROUND(VLOOKUP($C2762,NHGIS!$A$2:$H$4300,COLUMN(NHGIS!E$1))*$F2762,0)</f>
        <v>54</v>
      </c>
      <c r="K2762">
        <f>ROUND(VLOOKUP($C2762,NHGIS!$A$2:$H$4300,COLUMN(NHGIS!F$1))*$F2762,0)</f>
        <v>50</v>
      </c>
      <c r="L2762">
        <f>ROUND(VLOOKUP($C2762,NHGIS!$A$2:$H$4300,COLUMN(NHGIS!G$1))*$F2762,0)</f>
        <v>12</v>
      </c>
      <c r="M2762">
        <f>ROUND(VLOOKUP($C2762,NHGIS!$A$2:$H$4300,COLUMN(NHGIS!H$1))*$F2762,0)</f>
        <v>56</v>
      </c>
    </row>
    <row r="2763" spans="1:13" x14ac:dyDescent="0.2">
      <c r="A2763">
        <v>1</v>
      </c>
      <c r="B2763" t="s">
        <v>18</v>
      </c>
      <c r="C2763">
        <v>2767</v>
      </c>
      <c r="D2763">
        <f>SUMIFS('MPO Data'!D:D,'MPO Data'!C:C,TAZ!C2763)</f>
        <v>670</v>
      </c>
      <c r="E2763">
        <f>SUMIFS(NHGIS!B:B,NHGIS!A:A,TAZ!C2763)</f>
        <v>627</v>
      </c>
      <c r="F2763">
        <f t="shared" si="86"/>
        <v>670</v>
      </c>
      <c r="G2763">
        <f t="shared" si="87"/>
        <v>534</v>
      </c>
      <c r="H2763">
        <f>ROUND(VLOOKUP($C2763,NHGIS!$A$2:$H$4300,COLUMN(NHGIS!C$1))*F2763,0)</f>
        <v>136</v>
      </c>
      <c r="I2763">
        <f>ROUND(VLOOKUP($C2763,NHGIS!$A$2:$H$4300,COLUMN(NHGIS!D$1))*$F2763,0)</f>
        <v>31</v>
      </c>
      <c r="J2763">
        <f>ROUND(VLOOKUP($C2763,NHGIS!$A$2:$H$4300,COLUMN(NHGIS!E$1))*$F2763,0)</f>
        <v>109</v>
      </c>
      <c r="K2763">
        <f>ROUND(VLOOKUP($C2763,NHGIS!$A$2:$H$4300,COLUMN(NHGIS!F$1))*$F2763,0)</f>
        <v>177</v>
      </c>
      <c r="L2763">
        <f>ROUND(VLOOKUP($C2763,NHGIS!$A$2:$H$4300,COLUMN(NHGIS!G$1))*$F2763,0)</f>
        <v>96</v>
      </c>
      <c r="M2763">
        <f>ROUND(VLOOKUP($C2763,NHGIS!$A$2:$H$4300,COLUMN(NHGIS!H$1))*$F2763,0)</f>
        <v>256</v>
      </c>
    </row>
    <row r="2764" spans="1:13" x14ac:dyDescent="0.2">
      <c r="A2764">
        <v>1</v>
      </c>
      <c r="B2764" t="s">
        <v>18</v>
      </c>
      <c r="C2764">
        <v>2768</v>
      </c>
      <c r="D2764">
        <f>SUMIFS('MPO Data'!D:D,'MPO Data'!C:C,TAZ!C2764)</f>
        <v>281</v>
      </c>
      <c r="E2764">
        <f>SUMIFS(NHGIS!B:B,NHGIS!A:A,TAZ!C2764)</f>
        <v>230</v>
      </c>
      <c r="F2764">
        <f t="shared" si="86"/>
        <v>281</v>
      </c>
      <c r="G2764">
        <f t="shared" si="87"/>
        <v>202</v>
      </c>
      <c r="H2764">
        <f>ROUND(VLOOKUP($C2764,NHGIS!$A$2:$H$4300,COLUMN(NHGIS!C$1))*F2764,0)</f>
        <v>79</v>
      </c>
      <c r="I2764">
        <f>ROUND(VLOOKUP($C2764,NHGIS!$A$2:$H$4300,COLUMN(NHGIS!D$1))*$F2764,0)</f>
        <v>23</v>
      </c>
      <c r="J2764">
        <f>ROUND(VLOOKUP($C2764,NHGIS!$A$2:$H$4300,COLUMN(NHGIS!E$1))*$F2764,0)</f>
        <v>20</v>
      </c>
      <c r="K2764">
        <f>ROUND(VLOOKUP($C2764,NHGIS!$A$2:$H$4300,COLUMN(NHGIS!F$1))*$F2764,0)</f>
        <v>27</v>
      </c>
      <c r="L2764">
        <f>ROUND(VLOOKUP($C2764,NHGIS!$A$2:$H$4300,COLUMN(NHGIS!G$1))*$F2764,0)</f>
        <v>104</v>
      </c>
      <c r="M2764">
        <f>ROUND(VLOOKUP($C2764,NHGIS!$A$2:$H$4300,COLUMN(NHGIS!H$1))*$F2764,0)</f>
        <v>108</v>
      </c>
    </row>
    <row r="2765" spans="1:13" x14ac:dyDescent="0.2">
      <c r="A2765">
        <v>1</v>
      </c>
      <c r="B2765" t="s">
        <v>18</v>
      </c>
      <c r="C2765">
        <v>2769</v>
      </c>
      <c r="D2765">
        <f>SUMIFS('MPO Data'!D:D,'MPO Data'!C:C,TAZ!C2765)</f>
        <v>293</v>
      </c>
      <c r="E2765">
        <f>SUMIFS(NHGIS!B:B,NHGIS!A:A,TAZ!C2765)</f>
        <v>262</v>
      </c>
      <c r="F2765">
        <f t="shared" si="86"/>
        <v>293</v>
      </c>
      <c r="G2765">
        <f t="shared" si="87"/>
        <v>206</v>
      </c>
      <c r="H2765">
        <f>ROUND(VLOOKUP($C2765,NHGIS!$A$2:$H$4300,COLUMN(NHGIS!C$1))*F2765,0)</f>
        <v>87</v>
      </c>
      <c r="I2765">
        <f>ROUND(VLOOKUP($C2765,NHGIS!$A$2:$H$4300,COLUMN(NHGIS!D$1))*$F2765,0)</f>
        <v>25</v>
      </c>
      <c r="J2765">
        <f>ROUND(VLOOKUP($C2765,NHGIS!$A$2:$H$4300,COLUMN(NHGIS!E$1))*$F2765,0)</f>
        <v>82</v>
      </c>
      <c r="K2765">
        <f>ROUND(VLOOKUP($C2765,NHGIS!$A$2:$H$4300,COLUMN(NHGIS!F$1))*$F2765,0)</f>
        <v>30</v>
      </c>
      <c r="L2765">
        <f>ROUND(VLOOKUP($C2765,NHGIS!$A$2:$H$4300,COLUMN(NHGIS!G$1))*$F2765,0)</f>
        <v>22</v>
      </c>
      <c r="M2765">
        <f>ROUND(VLOOKUP($C2765,NHGIS!$A$2:$H$4300,COLUMN(NHGIS!H$1))*$F2765,0)</f>
        <v>134</v>
      </c>
    </row>
    <row r="2766" spans="1:13" x14ac:dyDescent="0.2">
      <c r="A2766">
        <v>1</v>
      </c>
      <c r="B2766" t="s">
        <v>18</v>
      </c>
      <c r="C2766">
        <v>2770</v>
      </c>
      <c r="D2766">
        <f>SUMIFS('MPO Data'!D:D,'MPO Data'!C:C,TAZ!C2766)</f>
        <v>0</v>
      </c>
      <c r="E2766">
        <f>SUMIFS(NHGIS!B:B,NHGIS!A:A,TAZ!C2766)</f>
        <v>0</v>
      </c>
      <c r="F2766">
        <f t="shared" si="86"/>
        <v>0</v>
      </c>
      <c r="G2766">
        <f t="shared" si="87"/>
        <v>0</v>
      </c>
      <c r="H2766">
        <f>ROUND(VLOOKUP($C2766,NHGIS!$A$2:$H$4300,COLUMN(NHGIS!C$1))*F2766,0)</f>
        <v>0</v>
      </c>
      <c r="I2766">
        <f>ROUND(VLOOKUP($C2766,NHGIS!$A$2:$H$4300,COLUMN(NHGIS!D$1))*$F2766,0)</f>
        <v>0</v>
      </c>
      <c r="J2766">
        <f>ROUND(VLOOKUP($C2766,NHGIS!$A$2:$H$4300,COLUMN(NHGIS!E$1))*$F2766,0)</f>
        <v>0</v>
      </c>
      <c r="K2766">
        <f>ROUND(VLOOKUP($C2766,NHGIS!$A$2:$H$4300,COLUMN(NHGIS!F$1))*$F2766,0)</f>
        <v>0</v>
      </c>
      <c r="L2766">
        <f>ROUND(VLOOKUP($C2766,NHGIS!$A$2:$H$4300,COLUMN(NHGIS!G$1))*$F2766,0)</f>
        <v>0</v>
      </c>
      <c r="M2766">
        <f>ROUND(VLOOKUP($C2766,NHGIS!$A$2:$H$4300,COLUMN(NHGIS!H$1))*$F2766,0)</f>
        <v>0</v>
      </c>
    </row>
    <row r="2767" spans="1:13" x14ac:dyDescent="0.2">
      <c r="A2767">
        <v>1</v>
      </c>
      <c r="B2767" t="s">
        <v>18</v>
      </c>
      <c r="C2767">
        <v>2771</v>
      </c>
      <c r="D2767">
        <f>SUMIFS('MPO Data'!D:D,'MPO Data'!C:C,TAZ!C2767)</f>
        <v>679</v>
      </c>
      <c r="E2767">
        <f>SUMIFS(NHGIS!B:B,NHGIS!A:A,TAZ!C2767)</f>
        <v>836</v>
      </c>
      <c r="F2767">
        <f t="shared" si="86"/>
        <v>679</v>
      </c>
      <c r="G2767">
        <f t="shared" si="87"/>
        <v>335</v>
      </c>
      <c r="H2767">
        <f>ROUND(VLOOKUP($C2767,NHGIS!$A$2:$H$4300,COLUMN(NHGIS!C$1))*F2767,0)</f>
        <v>344</v>
      </c>
      <c r="I2767">
        <f>ROUND(VLOOKUP($C2767,NHGIS!$A$2:$H$4300,COLUMN(NHGIS!D$1))*$F2767,0)</f>
        <v>75</v>
      </c>
      <c r="J2767">
        <f>ROUND(VLOOKUP($C2767,NHGIS!$A$2:$H$4300,COLUMN(NHGIS!E$1))*$F2767,0)</f>
        <v>133</v>
      </c>
      <c r="K2767">
        <f>ROUND(VLOOKUP($C2767,NHGIS!$A$2:$H$4300,COLUMN(NHGIS!F$1))*$F2767,0)</f>
        <v>129</v>
      </c>
      <c r="L2767">
        <f>ROUND(VLOOKUP($C2767,NHGIS!$A$2:$H$4300,COLUMN(NHGIS!G$1))*$F2767,0)</f>
        <v>82</v>
      </c>
      <c r="M2767">
        <f>ROUND(VLOOKUP($C2767,NHGIS!$A$2:$H$4300,COLUMN(NHGIS!H$1))*$F2767,0)</f>
        <v>260</v>
      </c>
    </row>
    <row r="2768" spans="1:13" x14ac:dyDescent="0.2">
      <c r="A2768">
        <v>1</v>
      </c>
      <c r="B2768" t="s">
        <v>18</v>
      </c>
      <c r="C2768">
        <v>2772</v>
      </c>
      <c r="D2768">
        <f>SUMIFS('MPO Data'!D:D,'MPO Data'!C:C,TAZ!C2768)</f>
        <v>559</v>
      </c>
      <c r="E2768">
        <f>SUMIFS(NHGIS!B:B,NHGIS!A:A,TAZ!C2768)</f>
        <v>601</v>
      </c>
      <c r="F2768">
        <f t="shared" si="86"/>
        <v>559</v>
      </c>
      <c r="G2768">
        <f t="shared" si="87"/>
        <v>423</v>
      </c>
      <c r="H2768">
        <f>ROUND(VLOOKUP($C2768,NHGIS!$A$2:$H$4300,COLUMN(NHGIS!C$1))*F2768,0)</f>
        <v>136</v>
      </c>
      <c r="I2768">
        <f>ROUND(VLOOKUP($C2768,NHGIS!$A$2:$H$4300,COLUMN(NHGIS!D$1))*$F2768,0)</f>
        <v>118</v>
      </c>
      <c r="J2768">
        <f>ROUND(VLOOKUP($C2768,NHGIS!$A$2:$H$4300,COLUMN(NHGIS!E$1))*$F2768,0)</f>
        <v>47</v>
      </c>
      <c r="K2768">
        <f>ROUND(VLOOKUP($C2768,NHGIS!$A$2:$H$4300,COLUMN(NHGIS!F$1))*$F2768,0)</f>
        <v>218</v>
      </c>
      <c r="L2768">
        <f>ROUND(VLOOKUP($C2768,NHGIS!$A$2:$H$4300,COLUMN(NHGIS!G$1))*$F2768,0)</f>
        <v>110</v>
      </c>
      <c r="M2768">
        <f>ROUND(VLOOKUP($C2768,NHGIS!$A$2:$H$4300,COLUMN(NHGIS!H$1))*$F2768,0)</f>
        <v>66</v>
      </c>
    </row>
    <row r="2769" spans="1:13" x14ac:dyDescent="0.2">
      <c r="A2769">
        <v>1</v>
      </c>
      <c r="B2769" t="s">
        <v>18</v>
      </c>
      <c r="C2769">
        <v>2773</v>
      </c>
      <c r="D2769">
        <f>SUMIFS('MPO Data'!D:D,'MPO Data'!C:C,TAZ!C2769)</f>
        <v>1660</v>
      </c>
      <c r="E2769">
        <f>SUMIFS(NHGIS!B:B,NHGIS!A:A,TAZ!C2769)</f>
        <v>1670</v>
      </c>
      <c r="F2769">
        <f t="shared" si="86"/>
        <v>1660</v>
      </c>
      <c r="G2769">
        <f t="shared" si="87"/>
        <v>1026</v>
      </c>
      <c r="H2769">
        <f>ROUND(VLOOKUP($C2769,NHGIS!$A$2:$H$4300,COLUMN(NHGIS!C$1))*F2769,0)</f>
        <v>634</v>
      </c>
      <c r="I2769">
        <f>ROUND(VLOOKUP($C2769,NHGIS!$A$2:$H$4300,COLUMN(NHGIS!D$1))*$F2769,0)</f>
        <v>117</v>
      </c>
      <c r="J2769">
        <f>ROUND(VLOOKUP($C2769,NHGIS!$A$2:$H$4300,COLUMN(NHGIS!E$1))*$F2769,0)</f>
        <v>172</v>
      </c>
      <c r="K2769">
        <f>ROUND(VLOOKUP($C2769,NHGIS!$A$2:$H$4300,COLUMN(NHGIS!F$1))*$F2769,0)</f>
        <v>296</v>
      </c>
      <c r="L2769">
        <f>ROUND(VLOOKUP($C2769,NHGIS!$A$2:$H$4300,COLUMN(NHGIS!G$1))*$F2769,0)</f>
        <v>187</v>
      </c>
      <c r="M2769">
        <f>ROUND(VLOOKUP($C2769,NHGIS!$A$2:$H$4300,COLUMN(NHGIS!H$1))*$F2769,0)</f>
        <v>888</v>
      </c>
    </row>
    <row r="2770" spans="1:13" x14ac:dyDescent="0.2">
      <c r="A2770">
        <v>1</v>
      </c>
      <c r="B2770" t="s">
        <v>18</v>
      </c>
      <c r="C2770">
        <v>2774</v>
      </c>
      <c r="D2770">
        <f>SUMIFS('MPO Data'!D:D,'MPO Data'!C:C,TAZ!C2770)</f>
        <v>1393</v>
      </c>
      <c r="E2770">
        <f>SUMIFS(NHGIS!B:B,NHGIS!A:A,TAZ!C2770)</f>
        <v>1320</v>
      </c>
      <c r="F2770">
        <f t="shared" si="86"/>
        <v>1393</v>
      </c>
      <c r="G2770">
        <f t="shared" si="87"/>
        <v>995</v>
      </c>
      <c r="H2770">
        <f>ROUND(VLOOKUP($C2770,NHGIS!$A$2:$H$4300,COLUMN(NHGIS!C$1))*F2770,0)</f>
        <v>398</v>
      </c>
      <c r="I2770">
        <f>ROUND(VLOOKUP($C2770,NHGIS!$A$2:$H$4300,COLUMN(NHGIS!D$1))*$F2770,0)</f>
        <v>136</v>
      </c>
      <c r="J2770">
        <f>ROUND(VLOOKUP($C2770,NHGIS!$A$2:$H$4300,COLUMN(NHGIS!E$1))*$F2770,0)</f>
        <v>103</v>
      </c>
      <c r="K2770">
        <f>ROUND(VLOOKUP($C2770,NHGIS!$A$2:$H$4300,COLUMN(NHGIS!F$1))*$F2770,0)</f>
        <v>135</v>
      </c>
      <c r="L2770">
        <f>ROUND(VLOOKUP($C2770,NHGIS!$A$2:$H$4300,COLUMN(NHGIS!G$1))*$F2770,0)</f>
        <v>147</v>
      </c>
      <c r="M2770">
        <f>ROUND(VLOOKUP($C2770,NHGIS!$A$2:$H$4300,COLUMN(NHGIS!H$1))*$F2770,0)</f>
        <v>872</v>
      </c>
    </row>
    <row r="2771" spans="1:13" x14ac:dyDescent="0.2">
      <c r="A2771">
        <v>1</v>
      </c>
      <c r="B2771" t="s">
        <v>18</v>
      </c>
      <c r="C2771">
        <v>2775</v>
      </c>
      <c r="D2771">
        <f>SUMIFS('MPO Data'!D:D,'MPO Data'!C:C,TAZ!C2771)</f>
        <v>2858</v>
      </c>
      <c r="E2771">
        <f>SUMIFS(NHGIS!B:B,NHGIS!A:A,TAZ!C2771)</f>
        <v>3047</v>
      </c>
      <c r="F2771">
        <f t="shared" si="86"/>
        <v>2858</v>
      </c>
      <c r="G2771">
        <f t="shared" si="87"/>
        <v>1877</v>
      </c>
      <c r="H2771">
        <f>ROUND(VLOOKUP($C2771,NHGIS!$A$2:$H$4300,COLUMN(NHGIS!C$1))*F2771,0)</f>
        <v>981</v>
      </c>
      <c r="I2771">
        <f>ROUND(VLOOKUP($C2771,NHGIS!$A$2:$H$4300,COLUMN(NHGIS!D$1))*$F2771,0)</f>
        <v>293</v>
      </c>
      <c r="J2771">
        <f>ROUND(VLOOKUP($C2771,NHGIS!$A$2:$H$4300,COLUMN(NHGIS!E$1))*$F2771,0)</f>
        <v>372</v>
      </c>
      <c r="K2771">
        <f>ROUND(VLOOKUP($C2771,NHGIS!$A$2:$H$4300,COLUMN(NHGIS!F$1))*$F2771,0)</f>
        <v>460</v>
      </c>
      <c r="L2771">
        <f>ROUND(VLOOKUP($C2771,NHGIS!$A$2:$H$4300,COLUMN(NHGIS!G$1))*$F2771,0)</f>
        <v>543</v>
      </c>
      <c r="M2771">
        <f>ROUND(VLOOKUP($C2771,NHGIS!$A$2:$H$4300,COLUMN(NHGIS!H$1))*$F2771,0)</f>
        <v>1190</v>
      </c>
    </row>
    <row r="2772" spans="1:13" x14ac:dyDescent="0.2">
      <c r="A2772">
        <v>1</v>
      </c>
      <c r="B2772" t="s">
        <v>18</v>
      </c>
      <c r="C2772">
        <v>2776</v>
      </c>
      <c r="D2772">
        <f>SUMIFS('MPO Data'!D:D,'MPO Data'!C:C,TAZ!C2772)</f>
        <v>1193</v>
      </c>
      <c r="E2772">
        <f>SUMIFS(NHGIS!B:B,NHGIS!A:A,TAZ!C2772)</f>
        <v>1347</v>
      </c>
      <c r="F2772">
        <f t="shared" si="86"/>
        <v>1193</v>
      </c>
      <c r="G2772">
        <f t="shared" si="87"/>
        <v>767</v>
      </c>
      <c r="H2772">
        <f>ROUND(VLOOKUP($C2772,NHGIS!$A$2:$H$4300,COLUMN(NHGIS!C$1))*F2772,0)</f>
        <v>426</v>
      </c>
      <c r="I2772">
        <f>ROUND(VLOOKUP($C2772,NHGIS!$A$2:$H$4300,COLUMN(NHGIS!D$1))*$F2772,0)</f>
        <v>41</v>
      </c>
      <c r="J2772">
        <f>ROUND(VLOOKUP($C2772,NHGIS!$A$2:$H$4300,COLUMN(NHGIS!E$1))*$F2772,0)</f>
        <v>97</v>
      </c>
      <c r="K2772">
        <f>ROUND(VLOOKUP($C2772,NHGIS!$A$2:$H$4300,COLUMN(NHGIS!F$1))*$F2772,0)</f>
        <v>193</v>
      </c>
      <c r="L2772">
        <f>ROUND(VLOOKUP($C2772,NHGIS!$A$2:$H$4300,COLUMN(NHGIS!G$1))*$F2772,0)</f>
        <v>112</v>
      </c>
      <c r="M2772">
        <f>ROUND(VLOOKUP($C2772,NHGIS!$A$2:$H$4300,COLUMN(NHGIS!H$1))*$F2772,0)</f>
        <v>750</v>
      </c>
    </row>
    <row r="2773" spans="1:13" x14ac:dyDescent="0.2">
      <c r="A2773">
        <v>1</v>
      </c>
      <c r="B2773" t="s">
        <v>18</v>
      </c>
      <c r="C2773">
        <v>2777</v>
      </c>
      <c r="D2773">
        <f>SUMIFS('MPO Data'!D:D,'MPO Data'!C:C,TAZ!C2773)</f>
        <v>452</v>
      </c>
      <c r="E2773">
        <f>SUMIFS(NHGIS!B:B,NHGIS!A:A,TAZ!C2773)</f>
        <v>348</v>
      </c>
      <c r="F2773">
        <f t="shared" si="86"/>
        <v>452</v>
      </c>
      <c r="G2773">
        <f t="shared" si="87"/>
        <v>330</v>
      </c>
      <c r="H2773">
        <f>ROUND(VLOOKUP($C2773,NHGIS!$A$2:$H$4300,COLUMN(NHGIS!C$1))*F2773,0)</f>
        <v>122</v>
      </c>
      <c r="I2773">
        <f>ROUND(VLOOKUP($C2773,NHGIS!$A$2:$H$4300,COLUMN(NHGIS!D$1))*$F2773,0)</f>
        <v>45</v>
      </c>
      <c r="J2773">
        <f>ROUND(VLOOKUP($C2773,NHGIS!$A$2:$H$4300,COLUMN(NHGIS!E$1))*$F2773,0)</f>
        <v>38</v>
      </c>
      <c r="K2773">
        <f>ROUND(VLOOKUP($C2773,NHGIS!$A$2:$H$4300,COLUMN(NHGIS!F$1))*$F2773,0)</f>
        <v>51</v>
      </c>
      <c r="L2773">
        <f>ROUND(VLOOKUP($C2773,NHGIS!$A$2:$H$4300,COLUMN(NHGIS!G$1))*$F2773,0)</f>
        <v>40</v>
      </c>
      <c r="M2773">
        <f>ROUND(VLOOKUP($C2773,NHGIS!$A$2:$H$4300,COLUMN(NHGIS!H$1))*$F2773,0)</f>
        <v>278</v>
      </c>
    </row>
    <row r="2774" spans="1:13" x14ac:dyDescent="0.2">
      <c r="A2774">
        <v>1</v>
      </c>
      <c r="B2774" t="s">
        <v>18</v>
      </c>
      <c r="C2774">
        <v>2778</v>
      </c>
      <c r="D2774">
        <f>SUMIFS('MPO Data'!D:D,'MPO Data'!C:C,TAZ!C2774)</f>
        <v>0</v>
      </c>
      <c r="E2774">
        <f>SUMIFS(NHGIS!B:B,NHGIS!A:A,TAZ!C2774)</f>
        <v>0</v>
      </c>
      <c r="F2774">
        <f t="shared" si="86"/>
        <v>0</v>
      </c>
      <c r="G2774">
        <f t="shared" si="87"/>
        <v>0</v>
      </c>
      <c r="H2774">
        <f>ROUND(VLOOKUP($C2774,NHGIS!$A$2:$H$4300,COLUMN(NHGIS!C$1))*F2774,0)</f>
        <v>0</v>
      </c>
      <c r="I2774">
        <f>ROUND(VLOOKUP($C2774,NHGIS!$A$2:$H$4300,COLUMN(NHGIS!D$1))*$F2774,0)</f>
        <v>0</v>
      </c>
      <c r="J2774">
        <f>ROUND(VLOOKUP($C2774,NHGIS!$A$2:$H$4300,COLUMN(NHGIS!E$1))*$F2774,0)</f>
        <v>0</v>
      </c>
      <c r="K2774">
        <f>ROUND(VLOOKUP($C2774,NHGIS!$A$2:$H$4300,COLUMN(NHGIS!F$1))*$F2774,0)</f>
        <v>0</v>
      </c>
      <c r="L2774">
        <f>ROUND(VLOOKUP($C2774,NHGIS!$A$2:$H$4300,COLUMN(NHGIS!G$1))*$F2774,0)</f>
        <v>0</v>
      </c>
      <c r="M2774">
        <f>ROUND(VLOOKUP($C2774,NHGIS!$A$2:$H$4300,COLUMN(NHGIS!H$1))*$F2774,0)</f>
        <v>0</v>
      </c>
    </row>
    <row r="2775" spans="1:13" x14ac:dyDescent="0.2">
      <c r="A2775">
        <v>1</v>
      </c>
      <c r="B2775" t="s">
        <v>18</v>
      </c>
      <c r="C2775">
        <v>2779</v>
      </c>
      <c r="D2775">
        <f>SUMIFS('MPO Data'!D:D,'MPO Data'!C:C,TAZ!C2775)</f>
        <v>1789</v>
      </c>
      <c r="E2775">
        <f>SUMIFS(NHGIS!B:B,NHGIS!A:A,TAZ!C2775)</f>
        <v>1530</v>
      </c>
      <c r="F2775">
        <f t="shared" si="86"/>
        <v>1789</v>
      </c>
      <c r="G2775">
        <f t="shared" si="87"/>
        <v>1184</v>
      </c>
      <c r="H2775">
        <f>ROUND(VLOOKUP($C2775,NHGIS!$A$2:$H$4300,COLUMN(NHGIS!C$1))*F2775,0)</f>
        <v>605</v>
      </c>
      <c r="I2775">
        <f>ROUND(VLOOKUP($C2775,NHGIS!$A$2:$H$4300,COLUMN(NHGIS!D$1))*$F2775,0)</f>
        <v>138</v>
      </c>
      <c r="J2775">
        <f>ROUND(VLOOKUP($C2775,NHGIS!$A$2:$H$4300,COLUMN(NHGIS!E$1))*$F2775,0)</f>
        <v>281</v>
      </c>
      <c r="K2775">
        <f>ROUND(VLOOKUP($C2775,NHGIS!$A$2:$H$4300,COLUMN(NHGIS!F$1))*$F2775,0)</f>
        <v>331</v>
      </c>
      <c r="L2775">
        <f>ROUND(VLOOKUP($C2775,NHGIS!$A$2:$H$4300,COLUMN(NHGIS!G$1))*$F2775,0)</f>
        <v>361</v>
      </c>
      <c r="M2775">
        <f>ROUND(VLOOKUP($C2775,NHGIS!$A$2:$H$4300,COLUMN(NHGIS!H$1))*$F2775,0)</f>
        <v>678</v>
      </c>
    </row>
    <row r="2776" spans="1:13" x14ac:dyDescent="0.2">
      <c r="A2776">
        <v>1</v>
      </c>
      <c r="B2776" t="s">
        <v>18</v>
      </c>
      <c r="C2776">
        <v>2780</v>
      </c>
      <c r="D2776">
        <f>SUMIFS('MPO Data'!D:D,'MPO Data'!C:C,TAZ!C2776)</f>
        <v>1792</v>
      </c>
      <c r="E2776">
        <f>SUMIFS(NHGIS!B:B,NHGIS!A:A,TAZ!C2776)</f>
        <v>2125</v>
      </c>
      <c r="F2776">
        <f t="shared" si="86"/>
        <v>1792</v>
      </c>
      <c r="G2776">
        <f t="shared" si="87"/>
        <v>1257</v>
      </c>
      <c r="H2776">
        <f>ROUND(VLOOKUP($C2776,NHGIS!$A$2:$H$4300,COLUMN(NHGIS!C$1))*F2776,0)</f>
        <v>535</v>
      </c>
      <c r="I2776">
        <f>ROUND(VLOOKUP($C2776,NHGIS!$A$2:$H$4300,COLUMN(NHGIS!D$1))*$F2776,0)</f>
        <v>300</v>
      </c>
      <c r="J2776">
        <f>ROUND(VLOOKUP($C2776,NHGIS!$A$2:$H$4300,COLUMN(NHGIS!E$1))*$F2776,0)</f>
        <v>353</v>
      </c>
      <c r="K2776">
        <f>ROUND(VLOOKUP($C2776,NHGIS!$A$2:$H$4300,COLUMN(NHGIS!F$1))*$F2776,0)</f>
        <v>354</v>
      </c>
      <c r="L2776">
        <f>ROUND(VLOOKUP($C2776,NHGIS!$A$2:$H$4300,COLUMN(NHGIS!G$1))*$F2776,0)</f>
        <v>203</v>
      </c>
      <c r="M2776">
        <f>ROUND(VLOOKUP($C2776,NHGIS!$A$2:$H$4300,COLUMN(NHGIS!H$1))*$F2776,0)</f>
        <v>581</v>
      </c>
    </row>
    <row r="2777" spans="1:13" x14ac:dyDescent="0.2">
      <c r="A2777">
        <v>1</v>
      </c>
      <c r="B2777" t="s">
        <v>18</v>
      </c>
      <c r="C2777">
        <v>2781</v>
      </c>
      <c r="D2777">
        <f>SUMIFS('MPO Data'!D:D,'MPO Data'!C:C,TAZ!C2777)</f>
        <v>241</v>
      </c>
      <c r="E2777">
        <f>SUMIFS(NHGIS!B:B,NHGIS!A:A,TAZ!C2777)</f>
        <v>159</v>
      </c>
      <c r="F2777">
        <f t="shared" si="86"/>
        <v>241</v>
      </c>
      <c r="G2777">
        <f t="shared" si="87"/>
        <v>150</v>
      </c>
      <c r="H2777">
        <f>ROUND(VLOOKUP($C2777,NHGIS!$A$2:$H$4300,COLUMN(NHGIS!C$1))*F2777,0)</f>
        <v>91</v>
      </c>
      <c r="I2777">
        <f>ROUND(VLOOKUP($C2777,NHGIS!$A$2:$H$4300,COLUMN(NHGIS!D$1))*$F2777,0)</f>
        <v>26</v>
      </c>
      <c r="J2777">
        <f>ROUND(VLOOKUP($C2777,NHGIS!$A$2:$H$4300,COLUMN(NHGIS!E$1))*$F2777,0)</f>
        <v>44</v>
      </c>
      <c r="K2777">
        <f>ROUND(VLOOKUP($C2777,NHGIS!$A$2:$H$4300,COLUMN(NHGIS!F$1))*$F2777,0)</f>
        <v>55</v>
      </c>
      <c r="L2777">
        <f>ROUND(VLOOKUP($C2777,NHGIS!$A$2:$H$4300,COLUMN(NHGIS!G$1))*$F2777,0)</f>
        <v>32</v>
      </c>
      <c r="M2777">
        <f>ROUND(VLOOKUP($C2777,NHGIS!$A$2:$H$4300,COLUMN(NHGIS!H$1))*$F2777,0)</f>
        <v>85</v>
      </c>
    </row>
    <row r="2778" spans="1:13" x14ac:dyDescent="0.2">
      <c r="A2778">
        <v>1</v>
      </c>
      <c r="B2778" t="s">
        <v>18</v>
      </c>
      <c r="C2778">
        <v>2782</v>
      </c>
      <c r="D2778">
        <f>SUMIFS('MPO Data'!D:D,'MPO Data'!C:C,TAZ!C2778)</f>
        <v>0</v>
      </c>
      <c r="E2778">
        <f>SUMIFS(NHGIS!B:B,NHGIS!A:A,TAZ!C2778)</f>
        <v>0</v>
      </c>
      <c r="F2778">
        <f t="shared" si="86"/>
        <v>0</v>
      </c>
      <c r="G2778">
        <f t="shared" si="87"/>
        <v>0</v>
      </c>
      <c r="H2778">
        <f>ROUND(VLOOKUP($C2778,NHGIS!$A$2:$H$4300,COLUMN(NHGIS!C$1))*F2778,0)</f>
        <v>0</v>
      </c>
      <c r="I2778">
        <f>ROUND(VLOOKUP($C2778,NHGIS!$A$2:$H$4300,COLUMN(NHGIS!D$1))*$F2778,0)</f>
        <v>0</v>
      </c>
      <c r="J2778">
        <f>ROUND(VLOOKUP($C2778,NHGIS!$A$2:$H$4300,COLUMN(NHGIS!E$1))*$F2778,0)</f>
        <v>0</v>
      </c>
      <c r="K2778">
        <f>ROUND(VLOOKUP($C2778,NHGIS!$A$2:$H$4300,COLUMN(NHGIS!F$1))*$F2778,0)</f>
        <v>0</v>
      </c>
      <c r="L2778">
        <f>ROUND(VLOOKUP($C2778,NHGIS!$A$2:$H$4300,COLUMN(NHGIS!G$1))*$F2778,0)</f>
        <v>0</v>
      </c>
      <c r="M2778">
        <f>ROUND(VLOOKUP($C2778,NHGIS!$A$2:$H$4300,COLUMN(NHGIS!H$1))*$F2778,0)</f>
        <v>0</v>
      </c>
    </row>
    <row r="2779" spans="1:13" x14ac:dyDescent="0.2">
      <c r="A2779">
        <v>1</v>
      </c>
      <c r="B2779" t="s">
        <v>18</v>
      </c>
      <c r="C2779">
        <v>2783</v>
      </c>
      <c r="D2779">
        <f>SUMIFS('MPO Data'!D:D,'MPO Data'!C:C,TAZ!C2779)</f>
        <v>1250</v>
      </c>
      <c r="E2779">
        <f>SUMIFS(NHGIS!B:B,NHGIS!A:A,TAZ!C2779)</f>
        <v>1132</v>
      </c>
      <c r="F2779">
        <f t="shared" si="86"/>
        <v>1250</v>
      </c>
      <c r="G2779">
        <f t="shared" si="87"/>
        <v>910</v>
      </c>
      <c r="H2779">
        <f>ROUND(VLOOKUP($C2779,NHGIS!$A$2:$H$4300,COLUMN(NHGIS!C$1))*F2779,0)</f>
        <v>340</v>
      </c>
      <c r="I2779">
        <f>ROUND(VLOOKUP($C2779,NHGIS!$A$2:$H$4300,COLUMN(NHGIS!D$1))*$F2779,0)</f>
        <v>14</v>
      </c>
      <c r="J2779">
        <f>ROUND(VLOOKUP($C2779,NHGIS!$A$2:$H$4300,COLUMN(NHGIS!E$1))*$F2779,0)</f>
        <v>114</v>
      </c>
      <c r="K2779">
        <f>ROUND(VLOOKUP($C2779,NHGIS!$A$2:$H$4300,COLUMN(NHGIS!F$1))*$F2779,0)</f>
        <v>129</v>
      </c>
      <c r="L2779">
        <f>ROUND(VLOOKUP($C2779,NHGIS!$A$2:$H$4300,COLUMN(NHGIS!G$1))*$F2779,0)</f>
        <v>54</v>
      </c>
      <c r="M2779">
        <f>ROUND(VLOOKUP($C2779,NHGIS!$A$2:$H$4300,COLUMN(NHGIS!H$1))*$F2779,0)</f>
        <v>939</v>
      </c>
    </row>
    <row r="2780" spans="1:13" x14ac:dyDescent="0.2">
      <c r="A2780">
        <v>1</v>
      </c>
      <c r="B2780" t="s">
        <v>18</v>
      </c>
      <c r="C2780">
        <v>2784</v>
      </c>
      <c r="D2780">
        <f>SUMIFS('MPO Data'!D:D,'MPO Data'!C:C,TAZ!C2780)</f>
        <v>968</v>
      </c>
      <c r="E2780">
        <f>SUMIFS(NHGIS!B:B,NHGIS!A:A,TAZ!C2780)</f>
        <v>779</v>
      </c>
      <c r="F2780">
        <f t="shared" si="86"/>
        <v>968</v>
      </c>
      <c r="G2780">
        <f t="shared" si="87"/>
        <v>700</v>
      </c>
      <c r="H2780">
        <f>ROUND(VLOOKUP($C2780,NHGIS!$A$2:$H$4300,COLUMN(NHGIS!C$1))*F2780,0)</f>
        <v>268</v>
      </c>
      <c r="I2780">
        <f>ROUND(VLOOKUP($C2780,NHGIS!$A$2:$H$4300,COLUMN(NHGIS!D$1))*$F2780,0)</f>
        <v>63</v>
      </c>
      <c r="J2780">
        <f>ROUND(VLOOKUP($C2780,NHGIS!$A$2:$H$4300,COLUMN(NHGIS!E$1))*$F2780,0)</f>
        <v>66</v>
      </c>
      <c r="K2780">
        <f>ROUND(VLOOKUP($C2780,NHGIS!$A$2:$H$4300,COLUMN(NHGIS!F$1))*$F2780,0)</f>
        <v>204</v>
      </c>
      <c r="L2780">
        <f>ROUND(VLOOKUP($C2780,NHGIS!$A$2:$H$4300,COLUMN(NHGIS!G$1))*$F2780,0)</f>
        <v>98</v>
      </c>
      <c r="M2780">
        <f>ROUND(VLOOKUP($C2780,NHGIS!$A$2:$H$4300,COLUMN(NHGIS!H$1))*$F2780,0)</f>
        <v>537</v>
      </c>
    </row>
    <row r="2781" spans="1:13" x14ac:dyDescent="0.2">
      <c r="A2781">
        <v>1</v>
      </c>
      <c r="B2781" t="s">
        <v>18</v>
      </c>
      <c r="C2781">
        <v>2785</v>
      </c>
      <c r="D2781">
        <f>SUMIFS('MPO Data'!D:D,'MPO Data'!C:C,TAZ!C2781)</f>
        <v>2503</v>
      </c>
      <c r="E2781">
        <f>SUMIFS(NHGIS!B:B,NHGIS!A:A,TAZ!C2781)</f>
        <v>2428</v>
      </c>
      <c r="F2781">
        <f t="shared" si="86"/>
        <v>2503</v>
      </c>
      <c r="G2781">
        <f t="shared" si="87"/>
        <v>1814</v>
      </c>
      <c r="H2781">
        <f>ROUND(VLOOKUP($C2781,NHGIS!$A$2:$H$4300,COLUMN(NHGIS!C$1))*F2781,0)</f>
        <v>689</v>
      </c>
      <c r="I2781">
        <f>ROUND(VLOOKUP($C2781,NHGIS!$A$2:$H$4300,COLUMN(NHGIS!D$1))*$F2781,0)</f>
        <v>315</v>
      </c>
      <c r="J2781">
        <f>ROUND(VLOOKUP($C2781,NHGIS!$A$2:$H$4300,COLUMN(NHGIS!E$1))*$F2781,0)</f>
        <v>227</v>
      </c>
      <c r="K2781">
        <f>ROUND(VLOOKUP($C2781,NHGIS!$A$2:$H$4300,COLUMN(NHGIS!F$1))*$F2781,0)</f>
        <v>267</v>
      </c>
      <c r="L2781">
        <f>ROUND(VLOOKUP($C2781,NHGIS!$A$2:$H$4300,COLUMN(NHGIS!G$1))*$F2781,0)</f>
        <v>402</v>
      </c>
      <c r="M2781">
        <f>ROUND(VLOOKUP($C2781,NHGIS!$A$2:$H$4300,COLUMN(NHGIS!H$1))*$F2781,0)</f>
        <v>1292</v>
      </c>
    </row>
    <row r="2782" spans="1:13" x14ac:dyDescent="0.2">
      <c r="A2782">
        <v>1</v>
      </c>
      <c r="B2782" t="s">
        <v>18</v>
      </c>
      <c r="C2782">
        <v>2786</v>
      </c>
      <c r="D2782">
        <f>SUMIFS('MPO Data'!D:D,'MPO Data'!C:C,TAZ!C2782)</f>
        <v>1559</v>
      </c>
      <c r="E2782">
        <f>SUMIFS(NHGIS!B:B,NHGIS!A:A,TAZ!C2782)</f>
        <v>1804</v>
      </c>
      <c r="F2782">
        <f t="shared" si="86"/>
        <v>1559</v>
      </c>
      <c r="G2782">
        <f t="shared" si="87"/>
        <v>1098</v>
      </c>
      <c r="H2782">
        <f>ROUND(VLOOKUP($C2782,NHGIS!$A$2:$H$4300,COLUMN(NHGIS!C$1))*F2782,0)</f>
        <v>461</v>
      </c>
      <c r="I2782">
        <f>ROUND(VLOOKUP($C2782,NHGIS!$A$2:$H$4300,COLUMN(NHGIS!D$1))*$F2782,0)</f>
        <v>188</v>
      </c>
      <c r="J2782">
        <f>ROUND(VLOOKUP($C2782,NHGIS!$A$2:$H$4300,COLUMN(NHGIS!E$1))*$F2782,0)</f>
        <v>199</v>
      </c>
      <c r="K2782">
        <f>ROUND(VLOOKUP($C2782,NHGIS!$A$2:$H$4300,COLUMN(NHGIS!F$1))*$F2782,0)</f>
        <v>169</v>
      </c>
      <c r="L2782">
        <f>ROUND(VLOOKUP($C2782,NHGIS!$A$2:$H$4300,COLUMN(NHGIS!G$1))*$F2782,0)</f>
        <v>258</v>
      </c>
      <c r="M2782">
        <f>ROUND(VLOOKUP($C2782,NHGIS!$A$2:$H$4300,COLUMN(NHGIS!H$1))*$F2782,0)</f>
        <v>746</v>
      </c>
    </row>
    <row r="2783" spans="1:13" x14ac:dyDescent="0.2">
      <c r="A2783">
        <v>1</v>
      </c>
      <c r="B2783" t="s">
        <v>18</v>
      </c>
      <c r="C2783">
        <v>2787</v>
      </c>
      <c r="D2783">
        <f>SUMIFS('MPO Data'!D:D,'MPO Data'!C:C,TAZ!C2783)</f>
        <v>1635</v>
      </c>
      <c r="E2783">
        <f>SUMIFS(NHGIS!B:B,NHGIS!A:A,TAZ!C2783)</f>
        <v>1603</v>
      </c>
      <c r="F2783">
        <f t="shared" si="86"/>
        <v>1635</v>
      </c>
      <c r="G2783">
        <f t="shared" si="87"/>
        <v>1155</v>
      </c>
      <c r="H2783">
        <f>ROUND(VLOOKUP($C2783,NHGIS!$A$2:$H$4300,COLUMN(NHGIS!C$1))*F2783,0)</f>
        <v>480</v>
      </c>
      <c r="I2783">
        <f>ROUND(VLOOKUP($C2783,NHGIS!$A$2:$H$4300,COLUMN(NHGIS!D$1))*$F2783,0)</f>
        <v>232</v>
      </c>
      <c r="J2783">
        <f>ROUND(VLOOKUP($C2783,NHGIS!$A$2:$H$4300,COLUMN(NHGIS!E$1))*$F2783,0)</f>
        <v>157</v>
      </c>
      <c r="K2783">
        <f>ROUND(VLOOKUP($C2783,NHGIS!$A$2:$H$4300,COLUMN(NHGIS!F$1))*$F2783,0)</f>
        <v>245</v>
      </c>
      <c r="L2783">
        <f>ROUND(VLOOKUP($C2783,NHGIS!$A$2:$H$4300,COLUMN(NHGIS!G$1))*$F2783,0)</f>
        <v>115</v>
      </c>
      <c r="M2783">
        <f>ROUND(VLOOKUP($C2783,NHGIS!$A$2:$H$4300,COLUMN(NHGIS!H$1))*$F2783,0)</f>
        <v>886</v>
      </c>
    </row>
    <row r="2784" spans="1:13" x14ac:dyDescent="0.2">
      <c r="A2784">
        <v>1</v>
      </c>
      <c r="B2784" t="s">
        <v>18</v>
      </c>
      <c r="C2784">
        <v>2788</v>
      </c>
      <c r="D2784">
        <f>SUMIFS('MPO Data'!D:D,'MPO Data'!C:C,TAZ!C2784)</f>
        <v>1431</v>
      </c>
      <c r="E2784">
        <f>SUMIFS(NHGIS!B:B,NHGIS!A:A,TAZ!C2784)</f>
        <v>1113</v>
      </c>
      <c r="F2784">
        <f t="shared" si="86"/>
        <v>1431</v>
      </c>
      <c r="G2784">
        <f t="shared" si="87"/>
        <v>843</v>
      </c>
      <c r="H2784">
        <f>ROUND(VLOOKUP($C2784,NHGIS!$A$2:$H$4300,COLUMN(NHGIS!C$1))*F2784,0)</f>
        <v>588</v>
      </c>
      <c r="I2784">
        <f>ROUND(VLOOKUP($C2784,NHGIS!$A$2:$H$4300,COLUMN(NHGIS!D$1))*$F2784,0)</f>
        <v>59</v>
      </c>
      <c r="J2784">
        <f>ROUND(VLOOKUP($C2784,NHGIS!$A$2:$H$4300,COLUMN(NHGIS!E$1))*$F2784,0)</f>
        <v>351</v>
      </c>
      <c r="K2784">
        <f>ROUND(VLOOKUP($C2784,NHGIS!$A$2:$H$4300,COLUMN(NHGIS!F$1))*$F2784,0)</f>
        <v>179</v>
      </c>
      <c r="L2784">
        <f>ROUND(VLOOKUP($C2784,NHGIS!$A$2:$H$4300,COLUMN(NHGIS!G$1))*$F2784,0)</f>
        <v>270</v>
      </c>
      <c r="M2784">
        <f>ROUND(VLOOKUP($C2784,NHGIS!$A$2:$H$4300,COLUMN(NHGIS!H$1))*$F2784,0)</f>
        <v>572</v>
      </c>
    </row>
    <row r="2785" spans="1:13" x14ac:dyDescent="0.2">
      <c r="A2785">
        <v>1</v>
      </c>
      <c r="B2785" t="s">
        <v>18</v>
      </c>
      <c r="C2785">
        <v>2789</v>
      </c>
      <c r="D2785">
        <f>SUMIFS('MPO Data'!D:D,'MPO Data'!C:C,TAZ!C2785)</f>
        <v>0</v>
      </c>
      <c r="E2785">
        <f>SUMIFS(NHGIS!B:B,NHGIS!A:A,TAZ!C2785)</f>
        <v>0</v>
      </c>
      <c r="F2785">
        <f t="shared" si="86"/>
        <v>0</v>
      </c>
      <c r="G2785">
        <f t="shared" si="87"/>
        <v>0</v>
      </c>
      <c r="H2785">
        <f>ROUND(VLOOKUP($C2785,NHGIS!$A$2:$H$4300,COLUMN(NHGIS!C$1))*F2785,0)</f>
        <v>0</v>
      </c>
      <c r="I2785">
        <f>ROUND(VLOOKUP($C2785,NHGIS!$A$2:$H$4300,COLUMN(NHGIS!D$1))*$F2785,0)</f>
        <v>0</v>
      </c>
      <c r="J2785">
        <f>ROUND(VLOOKUP($C2785,NHGIS!$A$2:$H$4300,COLUMN(NHGIS!E$1))*$F2785,0)</f>
        <v>0</v>
      </c>
      <c r="K2785">
        <f>ROUND(VLOOKUP($C2785,NHGIS!$A$2:$H$4300,COLUMN(NHGIS!F$1))*$F2785,0)</f>
        <v>0</v>
      </c>
      <c r="L2785">
        <f>ROUND(VLOOKUP($C2785,NHGIS!$A$2:$H$4300,COLUMN(NHGIS!G$1))*$F2785,0)</f>
        <v>0</v>
      </c>
      <c r="M2785">
        <f>ROUND(VLOOKUP($C2785,NHGIS!$A$2:$H$4300,COLUMN(NHGIS!H$1))*$F2785,0)</f>
        <v>0</v>
      </c>
    </row>
    <row r="2786" spans="1:13" x14ac:dyDescent="0.2">
      <c r="A2786">
        <v>1</v>
      </c>
      <c r="B2786" t="s">
        <v>18</v>
      </c>
      <c r="C2786">
        <v>2790</v>
      </c>
      <c r="D2786">
        <f>SUMIFS('MPO Data'!D:D,'MPO Data'!C:C,TAZ!C2786)</f>
        <v>731</v>
      </c>
      <c r="E2786">
        <f>SUMIFS(NHGIS!B:B,NHGIS!A:A,TAZ!C2786)</f>
        <v>711</v>
      </c>
      <c r="F2786">
        <f t="shared" si="86"/>
        <v>731</v>
      </c>
      <c r="G2786">
        <f t="shared" si="87"/>
        <v>507</v>
      </c>
      <c r="H2786">
        <f>ROUND(VLOOKUP($C2786,NHGIS!$A$2:$H$4300,COLUMN(NHGIS!C$1))*F2786,0)</f>
        <v>224</v>
      </c>
      <c r="I2786">
        <f>ROUND(VLOOKUP($C2786,NHGIS!$A$2:$H$4300,COLUMN(NHGIS!D$1))*$F2786,0)</f>
        <v>216</v>
      </c>
      <c r="J2786">
        <f>ROUND(VLOOKUP($C2786,NHGIS!$A$2:$H$4300,COLUMN(NHGIS!E$1))*$F2786,0)</f>
        <v>68</v>
      </c>
      <c r="K2786">
        <f>ROUND(VLOOKUP($C2786,NHGIS!$A$2:$H$4300,COLUMN(NHGIS!F$1))*$F2786,0)</f>
        <v>97</v>
      </c>
      <c r="L2786">
        <f>ROUND(VLOOKUP($C2786,NHGIS!$A$2:$H$4300,COLUMN(NHGIS!G$1))*$F2786,0)</f>
        <v>100</v>
      </c>
      <c r="M2786">
        <f>ROUND(VLOOKUP($C2786,NHGIS!$A$2:$H$4300,COLUMN(NHGIS!H$1))*$F2786,0)</f>
        <v>251</v>
      </c>
    </row>
    <row r="2787" spans="1:13" x14ac:dyDescent="0.2">
      <c r="A2787">
        <v>1</v>
      </c>
      <c r="B2787" t="s">
        <v>18</v>
      </c>
      <c r="C2787">
        <v>2791</v>
      </c>
      <c r="D2787">
        <f>SUMIFS('MPO Data'!D:D,'MPO Data'!C:C,TAZ!C2787)</f>
        <v>2689</v>
      </c>
      <c r="E2787">
        <f>SUMIFS(NHGIS!B:B,NHGIS!A:A,TAZ!C2787)</f>
        <v>2908</v>
      </c>
      <c r="F2787">
        <f t="shared" si="86"/>
        <v>2689</v>
      </c>
      <c r="G2787">
        <f t="shared" si="87"/>
        <v>1733</v>
      </c>
      <c r="H2787">
        <f>ROUND(VLOOKUP($C2787,NHGIS!$A$2:$H$4300,COLUMN(NHGIS!C$1))*F2787,0)</f>
        <v>956</v>
      </c>
      <c r="I2787">
        <f>ROUND(VLOOKUP($C2787,NHGIS!$A$2:$H$4300,COLUMN(NHGIS!D$1))*$F2787,0)</f>
        <v>201</v>
      </c>
      <c r="J2787">
        <f>ROUND(VLOOKUP($C2787,NHGIS!$A$2:$H$4300,COLUMN(NHGIS!E$1))*$F2787,0)</f>
        <v>326</v>
      </c>
      <c r="K2787">
        <f>ROUND(VLOOKUP($C2787,NHGIS!$A$2:$H$4300,COLUMN(NHGIS!F$1))*$F2787,0)</f>
        <v>509</v>
      </c>
      <c r="L2787">
        <f>ROUND(VLOOKUP($C2787,NHGIS!$A$2:$H$4300,COLUMN(NHGIS!G$1))*$F2787,0)</f>
        <v>228</v>
      </c>
      <c r="M2787">
        <f>ROUND(VLOOKUP($C2787,NHGIS!$A$2:$H$4300,COLUMN(NHGIS!H$1))*$F2787,0)</f>
        <v>1425</v>
      </c>
    </row>
    <row r="2788" spans="1:13" x14ac:dyDescent="0.2">
      <c r="A2788">
        <v>1</v>
      </c>
      <c r="B2788" t="s">
        <v>18</v>
      </c>
      <c r="C2788">
        <v>2792</v>
      </c>
      <c r="D2788">
        <f>SUMIFS('MPO Data'!D:D,'MPO Data'!C:C,TAZ!C2788)</f>
        <v>1978</v>
      </c>
      <c r="E2788">
        <f>SUMIFS(NHGIS!B:B,NHGIS!A:A,TAZ!C2788)</f>
        <v>2260</v>
      </c>
      <c r="F2788">
        <f t="shared" si="86"/>
        <v>1978</v>
      </c>
      <c r="G2788">
        <f t="shared" si="87"/>
        <v>1247</v>
      </c>
      <c r="H2788">
        <f>ROUND(VLOOKUP($C2788,NHGIS!$A$2:$H$4300,COLUMN(NHGIS!C$1))*F2788,0)</f>
        <v>731</v>
      </c>
      <c r="I2788">
        <f>ROUND(VLOOKUP($C2788,NHGIS!$A$2:$H$4300,COLUMN(NHGIS!D$1))*$F2788,0)</f>
        <v>188</v>
      </c>
      <c r="J2788">
        <f>ROUND(VLOOKUP($C2788,NHGIS!$A$2:$H$4300,COLUMN(NHGIS!E$1))*$F2788,0)</f>
        <v>266</v>
      </c>
      <c r="K2788">
        <f>ROUND(VLOOKUP($C2788,NHGIS!$A$2:$H$4300,COLUMN(NHGIS!F$1))*$F2788,0)</f>
        <v>290</v>
      </c>
      <c r="L2788">
        <f>ROUND(VLOOKUP($C2788,NHGIS!$A$2:$H$4300,COLUMN(NHGIS!G$1))*$F2788,0)</f>
        <v>259</v>
      </c>
      <c r="M2788">
        <f>ROUND(VLOOKUP($C2788,NHGIS!$A$2:$H$4300,COLUMN(NHGIS!H$1))*$F2788,0)</f>
        <v>975</v>
      </c>
    </row>
    <row r="2789" spans="1:13" x14ac:dyDescent="0.2">
      <c r="A2789">
        <v>1</v>
      </c>
      <c r="B2789" t="s">
        <v>18</v>
      </c>
      <c r="C2789">
        <v>2793</v>
      </c>
      <c r="D2789">
        <f>SUMIFS('MPO Data'!D:D,'MPO Data'!C:C,TAZ!C2789)</f>
        <v>1453</v>
      </c>
      <c r="E2789">
        <f>SUMIFS(NHGIS!B:B,NHGIS!A:A,TAZ!C2789)</f>
        <v>1520</v>
      </c>
      <c r="F2789">
        <f t="shared" si="86"/>
        <v>1453</v>
      </c>
      <c r="G2789">
        <f t="shared" si="87"/>
        <v>936</v>
      </c>
      <c r="H2789">
        <f>ROUND(VLOOKUP($C2789,NHGIS!$A$2:$H$4300,COLUMN(NHGIS!C$1))*F2789,0)</f>
        <v>517</v>
      </c>
      <c r="I2789">
        <f>ROUND(VLOOKUP($C2789,NHGIS!$A$2:$H$4300,COLUMN(NHGIS!D$1))*$F2789,0)</f>
        <v>271</v>
      </c>
      <c r="J2789">
        <f>ROUND(VLOOKUP($C2789,NHGIS!$A$2:$H$4300,COLUMN(NHGIS!E$1))*$F2789,0)</f>
        <v>193</v>
      </c>
      <c r="K2789">
        <f>ROUND(VLOOKUP($C2789,NHGIS!$A$2:$H$4300,COLUMN(NHGIS!F$1))*$F2789,0)</f>
        <v>200</v>
      </c>
      <c r="L2789">
        <f>ROUND(VLOOKUP($C2789,NHGIS!$A$2:$H$4300,COLUMN(NHGIS!G$1))*$F2789,0)</f>
        <v>166</v>
      </c>
      <c r="M2789">
        <f>ROUND(VLOOKUP($C2789,NHGIS!$A$2:$H$4300,COLUMN(NHGIS!H$1))*$F2789,0)</f>
        <v>623</v>
      </c>
    </row>
    <row r="2790" spans="1:13" x14ac:dyDescent="0.2">
      <c r="A2790">
        <v>1</v>
      </c>
      <c r="B2790" t="s">
        <v>18</v>
      </c>
      <c r="C2790">
        <v>2794</v>
      </c>
      <c r="D2790">
        <f>SUMIFS('MPO Data'!D:D,'MPO Data'!C:C,TAZ!C2790)</f>
        <v>3045</v>
      </c>
      <c r="E2790">
        <f>SUMIFS(NHGIS!B:B,NHGIS!A:A,TAZ!C2790)</f>
        <v>3151</v>
      </c>
      <c r="F2790">
        <f t="shared" si="86"/>
        <v>3045</v>
      </c>
      <c r="G2790">
        <f t="shared" si="87"/>
        <v>2274</v>
      </c>
      <c r="H2790">
        <f>ROUND(VLOOKUP($C2790,NHGIS!$A$2:$H$4300,COLUMN(NHGIS!C$1))*F2790,0)</f>
        <v>771</v>
      </c>
      <c r="I2790">
        <f>ROUND(VLOOKUP($C2790,NHGIS!$A$2:$H$4300,COLUMN(NHGIS!D$1))*$F2790,0)</f>
        <v>460</v>
      </c>
      <c r="J2790">
        <f>ROUND(VLOOKUP($C2790,NHGIS!$A$2:$H$4300,COLUMN(NHGIS!E$1))*$F2790,0)</f>
        <v>674</v>
      </c>
      <c r="K2790">
        <f>ROUND(VLOOKUP($C2790,NHGIS!$A$2:$H$4300,COLUMN(NHGIS!F$1))*$F2790,0)</f>
        <v>493</v>
      </c>
      <c r="L2790">
        <f>ROUND(VLOOKUP($C2790,NHGIS!$A$2:$H$4300,COLUMN(NHGIS!G$1))*$F2790,0)</f>
        <v>331</v>
      </c>
      <c r="M2790">
        <f>ROUND(VLOOKUP($C2790,NHGIS!$A$2:$H$4300,COLUMN(NHGIS!H$1))*$F2790,0)</f>
        <v>1087</v>
      </c>
    </row>
    <row r="2791" spans="1:13" x14ac:dyDescent="0.2">
      <c r="A2791">
        <v>1</v>
      </c>
      <c r="B2791" t="s">
        <v>18</v>
      </c>
      <c r="C2791">
        <v>2795</v>
      </c>
      <c r="D2791">
        <f>SUMIFS('MPO Data'!D:D,'MPO Data'!C:C,TAZ!C2791)</f>
        <v>0</v>
      </c>
      <c r="E2791">
        <f>SUMIFS(NHGIS!B:B,NHGIS!A:A,TAZ!C2791)</f>
        <v>0</v>
      </c>
      <c r="F2791">
        <f t="shared" si="86"/>
        <v>0</v>
      </c>
      <c r="G2791">
        <f t="shared" si="87"/>
        <v>0</v>
      </c>
      <c r="H2791">
        <f>ROUND(VLOOKUP($C2791,NHGIS!$A$2:$H$4300,COLUMN(NHGIS!C$1))*F2791,0)</f>
        <v>0</v>
      </c>
      <c r="I2791">
        <f>ROUND(VLOOKUP($C2791,NHGIS!$A$2:$H$4300,COLUMN(NHGIS!D$1))*$F2791,0)</f>
        <v>0</v>
      </c>
      <c r="J2791">
        <f>ROUND(VLOOKUP($C2791,NHGIS!$A$2:$H$4300,COLUMN(NHGIS!E$1))*$F2791,0)</f>
        <v>0</v>
      </c>
      <c r="K2791">
        <f>ROUND(VLOOKUP($C2791,NHGIS!$A$2:$H$4300,COLUMN(NHGIS!F$1))*$F2791,0)</f>
        <v>0</v>
      </c>
      <c r="L2791">
        <f>ROUND(VLOOKUP($C2791,NHGIS!$A$2:$H$4300,COLUMN(NHGIS!G$1))*$F2791,0)</f>
        <v>0</v>
      </c>
      <c r="M2791">
        <f>ROUND(VLOOKUP($C2791,NHGIS!$A$2:$H$4300,COLUMN(NHGIS!H$1))*$F2791,0)</f>
        <v>0</v>
      </c>
    </row>
    <row r="2792" spans="1:13" x14ac:dyDescent="0.2">
      <c r="A2792">
        <v>1</v>
      </c>
      <c r="B2792" t="s">
        <v>18</v>
      </c>
      <c r="C2792">
        <v>2796</v>
      </c>
      <c r="D2792">
        <f>SUMIFS('MPO Data'!D:D,'MPO Data'!C:C,TAZ!C2792)</f>
        <v>2686</v>
      </c>
      <c r="E2792">
        <f>SUMIFS(NHGIS!B:B,NHGIS!A:A,TAZ!C2792)</f>
        <v>2941</v>
      </c>
      <c r="F2792">
        <f t="shared" si="86"/>
        <v>2686</v>
      </c>
      <c r="G2792">
        <f t="shared" si="87"/>
        <v>1277</v>
      </c>
      <c r="H2792">
        <f>ROUND(VLOOKUP($C2792,NHGIS!$A$2:$H$4300,COLUMN(NHGIS!C$1))*F2792,0)</f>
        <v>1409</v>
      </c>
      <c r="I2792">
        <f>ROUND(VLOOKUP($C2792,NHGIS!$A$2:$H$4300,COLUMN(NHGIS!D$1))*$F2792,0)</f>
        <v>683</v>
      </c>
      <c r="J2792">
        <f>ROUND(VLOOKUP($C2792,NHGIS!$A$2:$H$4300,COLUMN(NHGIS!E$1))*$F2792,0)</f>
        <v>755</v>
      </c>
      <c r="K2792">
        <f>ROUND(VLOOKUP($C2792,NHGIS!$A$2:$H$4300,COLUMN(NHGIS!F$1))*$F2792,0)</f>
        <v>509</v>
      </c>
      <c r="L2792">
        <f>ROUND(VLOOKUP($C2792,NHGIS!$A$2:$H$4300,COLUMN(NHGIS!G$1))*$F2792,0)</f>
        <v>304</v>
      </c>
      <c r="M2792">
        <f>ROUND(VLOOKUP($C2792,NHGIS!$A$2:$H$4300,COLUMN(NHGIS!H$1))*$F2792,0)</f>
        <v>435</v>
      </c>
    </row>
    <row r="2793" spans="1:13" x14ac:dyDescent="0.2">
      <c r="A2793">
        <v>1</v>
      </c>
      <c r="B2793" t="s">
        <v>18</v>
      </c>
      <c r="C2793">
        <v>2797</v>
      </c>
      <c r="D2793">
        <f>SUMIFS('MPO Data'!D:D,'MPO Data'!C:C,TAZ!C2793)</f>
        <v>608</v>
      </c>
      <c r="E2793">
        <f>SUMIFS(NHGIS!B:B,NHGIS!A:A,TAZ!C2793)</f>
        <v>553</v>
      </c>
      <c r="F2793">
        <f t="shared" si="86"/>
        <v>608</v>
      </c>
      <c r="G2793">
        <f t="shared" si="87"/>
        <v>450</v>
      </c>
      <c r="H2793">
        <f>ROUND(VLOOKUP($C2793,NHGIS!$A$2:$H$4300,COLUMN(NHGIS!C$1))*F2793,0)</f>
        <v>158</v>
      </c>
      <c r="I2793">
        <f>ROUND(VLOOKUP($C2793,NHGIS!$A$2:$H$4300,COLUMN(NHGIS!D$1))*$F2793,0)</f>
        <v>34</v>
      </c>
      <c r="J2793">
        <f>ROUND(VLOOKUP($C2793,NHGIS!$A$2:$H$4300,COLUMN(NHGIS!E$1))*$F2793,0)</f>
        <v>42</v>
      </c>
      <c r="K2793">
        <f>ROUND(VLOOKUP($C2793,NHGIS!$A$2:$H$4300,COLUMN(NHGIS!F$1))*$F2793,0)</f>
        <v>113</v>
      </c>
      <c r="L2793">
        <f>ROUND(VLOOKUP($C2793,NHGIS!$A$2:$H$4300,COLUMN(NHGIS!G$1))*$F2793,0)</f>
        <v>70</v>
      </c>
      <c r="M2793">
        <f>ROUND(VLOOKUP($C2793,NHGIS!$A$2:$H$4300,COLUMN(NHGIS!H$1))*$F2793,0)</f>
        <v>349</v>
      </c>
    </row>
    <row r="2794" spans="1:13" x14ac:dyDescent="0.2">
      <c r="A2794">
        <v>1</v>
      </c>
      <c r="B2794" t="s">
        <v>18</v>
      </c>
      <c r="C2794">
        <v>2798</v>
      </c>
      <c r="D2794">
        <f>SUMIFS('MPO Data'!D:D,'MPO Data'!C:C,TAZ!C2794)</f>
        <v>844</v>
      </c>
      <c r="E2794">
        <f>SUMIFS(NHGIS!B:B,NHGIS!A:A,TAZ!C2794)</f>
        <v>889</v>
      </c>
      <c r="F2794">
        <f t="shared" si="86"/>
        <v>844</v>
      </c>
      <c r="G2794">
        <f t="shared" si="87"/>
        <v>547</v>
      </c>
      <c r="H2794">
        <f>ROUND(VLOOKUP($C2794,NHGIS!$A$2:$H$4300,COLUMN(NHGIS!C$1))*F2794,0)</f>
        <v>297</v>
      </c>
      <c r="I2794">
        <f>ROUND(VLOOKUP($C2794,NHGIS!$A$2:$H$4300,COLUMN(NHGIS!D$1))*$F2794,0)</f>
        <v>65</v>
      </c>
      <c r="J2794">
        <f>ROUND(VLOOKUP($C2794,NHGIS!$A$2:$H$4300,COLUMN(NHGIS!E$1))*$F2794,0)</f>
        <v>159</v>
      </c>
      <c r="K2794">
        <f>ROUND(VLOOKUP($C2794,NHGIS!$A$2:$H$4300,COLUMN(NHGIS!F$1))*$F2794,0)</f>
        <v>87</v>
      </c>
      <c r="L2794">
        <f>ROUND(VLOOKUP($C2794,NHGIS!$A$2:$H$4300,COLUMN(NHGIS!G$1))*$F2794,0)</f>
        <v>130</v>
      </c>
      <c r="M2794">
        <f>ROUND(VLOOKUP($C2794,NHGIS!$A$2:$H$4300,COLUMN(NHGIS!H$1))*$F2794,0)</f>
        <v>403</v>
      </c>
    </row>
    <row r="2795" spans="1:13" x14ac:dyDescent="0.2">
      <c r="A2795">
        <v>1</v>
      </c>
      <c r="B2795" t="s">
        <v>18</v>
      </c>
      <c r="C2795">
        <v>2799</v>
      </c>
      <c r="D2795">
        <f>SUMIFS('MPO Data'!D:D,'MPO Data'!C:C,TAZ!C2795)</f>
        <v>0</v>
      </c>
      <c r="E2795">
        <f>SUMIFS(NHGIS!B:B,NHGIS!A:A,TAZ!C2795)</f>
        <v>0</v>
      </c>
      <c r="F2795">
        <f t="shared" si="86"/>
        <v>0</v>
      </c>
      <c r="G2795">
        <f t="shared" si="87"/>
        <v>0</v>
      </c>
      <c r="H2795">
        <f>ROUND(VLOOKUP($C2795,NHGIS!$A$2:$H$4300,COLUMN(NHGIS!C$1))*F2795,0)</f>
        <v>0</v>
      </c>
      <c r="I2795">
        <f>ROUND(VLOOKUP($C2795,NHGIS!$A$2:$H$4300,COLUMN(NHGIS!D$1))*$F2795,0)</f>
        <v>0</v>
      </c>
      <c r="J2795">
        <f>ROUND(VLOOKUP($C2795,NHGIS!$A$2:$H$4300,COLUMN(NHGIS!E$1))*$F2795,0)</f>
        <v>0</v>
      </c>
      <c r="K2795">
        <f>ROUND(VLOOKUP($C2795,NHGIS!$A$2:$H$4300,COLUMN(NHGIS!F$1))*$F2795,0)</f>
        <v>0</v>
      </c>
      <c r="L2795">
        <f>ROUND(VLOOKUP($C2795,NHGIS!$A$2:$H$4300,COLUMN(NHGIS!G$1))*$F2795,0)</f>
        <v>0</v>
      </c>
      <c r="M2795">
        <f>ROUND(VLOOKUP($C2795,NHGIS!$A$2:$H$4300,COLUMN(NHGIS!H$1))*$F2795,0)</f>
        <v>0</v>
      </c>
    </row>
    <row r="2796" spans="1:13" x14ac:dyDescent="0.2">
      <c r="A2796">
        <v>1</v>
      </c>
      <c r="B2796" t="s">
        <v>18</v>
      </c>
      <c r="C2796">
        <v>2800</v>
      </c>
      <c r="D2796">
        <f>SUMIFS('MPO Data'!D:D,'MPO Data'!C:C,TAZ!C2796)</f>
        <v>0</v>
      </c>
      <c r="E2796">
        <f>SUMIFS(NHGIS!B:B,NHGIS!A:A,TAZ!C2796)</f>
        <v>0</v>
      </c>
      <c r="F2796">
        <f t="shared" si="86"/>
        <v>0</v>
      </c>
      <c r="G2796">
        <f t="shared" si="87"/>
        <v>0</v>
      </c>
      <c r="H2796">
        <f>ROUND(VLOOKUP($C2796,NHGIS!$A$2:$H$4300,COLUMN(NHGIS!C$1))*F2796,0)</f>
        <v>0</v>
      </c>
      <c r="I2796">
        <f>ROUND(VLOOKUP($C2796,NHGIS!$A$2:$H$4300,COLUMN(NHGIS!D$1))*$F2796,0)</f>
        <v>0</v>
      </c>
      <c r="J2796">
        <f>ROUND(VLOOKUP($C2796,NHGIS!$A$2:$H$4300,COLUMN(NHGIS!E$1))*$F2796,0)</f>
        <v>0</v>
      </c>
      <c r="K2796">
        <f>ROUND(VLOOKUP($C2796,NHGIS!$A$2:$H$4300,COLUMN(NHGIS!F$1))*$F2796,0)</f>
        <v>0</v>
      </c>
      <c r="L2796">
        <f>ROUND(VLOOKUP($C2796,NHGIS!$A$2:$H$4300,COLUMN(NHGIS!G$1))*$F2796,0)</f>
        <v>0</v>
      </c>
      <c r="M2796">
        <f>ROUND(VLOOKUP($C2796,NHGIS!$A$2:$H$4300,COLUMN(NHGIS!H$1))*$F2796,0)</f>
        <v>0</v>
      </c>
    </row>
    <row r="2797" spans="1:13" x14ac:dyDescent="0.2">
      <c r="A2797">
        <v>1</v>
      </c>
      <c r="B2797" t="s">
        <v>18</v>
      </c>
      <c r="C2797">
        <v>2801</v>
      </c>
      <c r="D2797">
        <f>SUMIFS('MPO Data'!D:D,'MPO Data'!C:C,TAZ!C2797)</f>
        <v>403</v>
      </c>
      <c r="E2797">
        <f>SUMIFS(NHGIS!B:B,NHGIS!A:A,TAZ!C2797)</f>
        <v>324</v>
      </c>
      <c r="F2797">
        <f t="shared" si="86"/>
        <v>403</v>
      </c>
      <c r="G2797">
        <f t="shared" si="87"/>
        <v>235</v>
      </c>
      <c r="H2797">
        <f>ROUND(VLOOKUP($C2797,NHGIS!$A$2:$H$4300,COLUMN(NHGIS!C$1))*F2797,0)</f>
        <v>168</v>
      </c>
      <c r="I2797">
        <f>ROUND(VLOOKUP($C2797,NHGIS!$A$2:$H$4300,COLUMN(NHGIS!D$1))*$F2797,0)</f>
        <v>72</v>
      </c>
      <c r="J2797">
        <f>ROUND(VLOOKUP($C2797,NHGIS!$A$2:$H$4300,COLUMN(NHGIS!E$1))*$F2797,0)</f>
        <v>12</v>
      </c>
      <c r="K2797">
        <f>ROUND(VLOOKUP($C2797,NHGIS!$A$2:$H$4300,COLUMN(NHGIS!F$1))*$F2797,0)</f>
        <v>30</v>
      </c>
      <c r="L2797">
        <f>ROUND(VLOOKUP($C2797,NHGIS!$A$2:$H$4300,COLUMN(NHGIS!G$1))*$F2797,0)</f>
        <v>36</v>
      </c>
      <c r="M2797">
        <f>ROUND(VLOOKUP($C2797,NHGIS!$A$2:$H$4300,COLUMN(NHGIS!H$1))*$F2797,0)</f>
        <v>252</v>
      </c>
    </row>
    <row r="2798" spans="1:13" x14ac:dyDescent="0.2">
      <c r="A2798">
        <v>1</v>
      </c>
      <c r="B2798" t="s">
        <v>18</v>
      </c>
      <c r="C2798">
        <v>2802</v>
      </c>
      <c r="D2798">
        <f>SUMIFS('MPO Data'!D:D,'MPO Data'!C:C,TAZ!C2798)</f>
        <v>3012</v>
      </c>
      <c r="E2798">
        <f>SUMIFS(NHGIS!B:B,NHGIS!A:A,TAZ!C2798)</f>
        <v>3167</v>
      </c>
      <c r="F2798">
        <f t="shared" si="86"/>
        <v>3012</v>
      </c>
      <c r="G2798">
        <f t="shared" si="87"/>
        <v>2093</v>
      </c>
      <c r="H2798">
        <f>ROUND(VLOOKUP($C2798,NHGIS!$A$2:$H$4300,COLUMN(NHGIS!C$1))*F2798,0)</f>
        <v>919</v>
      </c>
      <c r="I2798">
        <f>ROUND(VLOOKUP($C2798,NHGIS!$A$2:$H$4300,COLUMN(NHGIS!D$1))*$F2798,0)</f>
        <v>203</v>
      </c>
      <c r="J2798">
        <f>ROUND(VLOOKUP($C2798,NHGIS!$A$2:$H$4300,COLUMN(NHGIS!E$1))*$F2798,0)</f>
        <v>300</v>
      </c>
      <c r="K2798">
        <f>ROUND(VLOOKUP($C2798,NHGIS!$A$2:$H$4300,COLUMN(NHGIS!F$1))*$F2798,0)</f>
        <v>276</v>
      </c>
      <c r="L2798">
        <f>ROUND(VLOOKUP($C2798,NHGIS!$A$2:$H$4300,COLUMN(NHGIS!G$1))*$F2798,0)</f>
        <v>299</v>
      </c>
      <c r="M2798">
        <f>ROUND(VLOOKUP($C2798,NHGIS!$A$2:$H$4300,COLUMN(NHGIS!H$1))*$F2798,0)</f>
        <v>1935</v>
      </c>
    </row>
    <row r="2799" spans="1:13" x14ac:dyDescent="0.2">
      <c r="A2799">
        <v>1</v>
      </c>
      <c r="B2799" t="s">
        <v>18</v>
      </c>
      <c r="C2799">
        <v>2803</v>
      </c>
      <c r="D2799">
        <f>SUMIFS('MPO Data'!D:D,'MPO Data'!C:C,TAZ!C2799)</f>
        <v>1423</v>
      </c>
      <c r="E2799">
        <f>SUMIFS(NHGIS!B:B,NHGIS!A:A,TAZ!C2799)</f>
        <v>1609</v>
      </c>
      <c r="F2799">
        <f t="shared" si="86"/>
        <v>1423</v>
      </c>
      <c r="G2799">
        <f t="shared" si="87"/>
        <v>975</v>
      </c>
      <c r="H2799">
        <f>ROUND(VLOOKUP($C2799,NHGIS!$A$2:$H$4300,COLUMN(NHGIS!C$1))*F2799,0)</f>
        <v>448</v>
      </c>
      <c r="I2799">
        <f>ROUND(VLOOKUP($C2799,NHGIS!$A$2:$H$4300,COLUMN(NHGIS!D$1))*$F2799,0)</f>
        <v>39</v>
      </c>
      <c r="J2799">
        <f>ROUND(VLOOKUP($C2799,NHGIS!$A$2:$H$4300,COLUMN(NHGIS!E$1))*$F2799,0)</f>
        <v>253</v>
      </c>
      <c r="K2799">
        <f>ROUND(VLOOKUP($C2799,NHGIS!$A$2:$H$4300,COLUMN(NHGIS!F$1))*$F2799,0)</f>
        <v>80</v>
      </c>
      <c r="L2799">
        <f>ROUND(VLOOKUP($C2799,NHGIS!$A$2:$H$4300,COLUMN(NHGIS!G$1))*$F2799,0)</f>
        <v>179</v>
      </c>
      <c r="M2799">
        <f>ROUND(VLOOKUP($C2799,NHGIS!$A$2:$H$4300,COLUMN(NHGIS!H$1))*$F2799,0)</f>
        <v>873</v>
      </c>
    </row>
    <row r="2800" spans="1:13" x14ac:dyDescent="0.2">
      <c r="A2800">
        <v>1</v>
      </c>
      <c r="B2800" t="s">
        <v>18</v>
      </c>
      <c r="C2800">
        <v>2804</v>
      </c>
      <c r="D2800">
        <f>SUMIFS('MPO Data'!D:D,'MPO Data'!C:C,TAZ!C2800)</f>
        <v>2699</v>
      </c>
      <c r="E2800">
        <f>SUMIFS(NHGIS!B:B,NHGIS!A:A,TAZ!C2800)</f>
        <v>2880</v>
      </c>
      <c r="F2800">
        <f t="shared" si="86"/>
        <v>2699</v>
      </c>
      <c r="G2800">
        <f t="shared" si="87"/>
        <v>1644</v>
      </c>
      <c r="H2800">
        <f>ROUND(VLOOKUP($C2800,NHGIS!$A$2:$H$4300,COLUMN(NHGIS!C$1))*F2800,0)</f>
        <v>1055</v>
      </c>
      <c r="I2800">
        <f>ROUND(VLOOKUP($C2800,NHGIS!$A$2:$H$4300,COLUMN(NHGIS!D$1))*$F2800,0)</f>
        <v>242</v>
      </c>
      <c r="J2800">
        <f>ROUND(VLOOKUP($C2800,NHGIS!$A$2:$H$4300,COLUMN(NHGIS!E$1))*$F2800,0)</f>
        <v>171</v>
      </c>
      <c r="K2800">
        <f>ROUND(VLOOKUP($C2800,NHGIS!$A$2:$H$4300,COLUMN(NHGIS!F$1))*$F2800,0)</f>
        <v>327</v>
      </c>
      <c r="L2800">
        <f>ROUND(VLOOKUP($C2800,NHGIS!$A$2:$H$4300,COLUMN(NHGIS!G$1))*$F2800,0)</f>
        <v>366</v>
      </c>
      <c r="M2800">
        <f>ROUND(VLOOKUP($C2800,NHGIS!$A$2:$H$4300,COLUMN(NHGIS!H$1))*$F2800,0)</f>
        <v>1592</v>
      </c>
    </row>
    <row r="2801" spans="1:13" x14ac:dyDescent="0.2">
      <c r="A2801">
        <v>1</v>
      </c>
      <c r="B2801" t="s">
        <v>18</v>
      </c>
      <c r="C2801">
        <v>2805</v>
      </c>
      <c r="D2801">
        <f>SUMIFS('MPO Data'!D:D,'MPO Data'!C:C,TAZ!C2801)</f>
        <v>1377</v>
      </c>
      <c r="E2801">
        <f>SUMIFS(NHGIS!B:B,NHGIS!A:A,TAZ!C2801)</f>
        <v>1490</v>
      </c>
      <c r="F2801">
        <f t="shared" si="86"/>
        <v>1377</v>
      </c>
      <c r="G2801">
        <f t="shared" si="87"/>
        <v>900</v>
      </c>
      <c r="H2801">
        <f>ROUND(VLOOKUP($C2801,NHGIS!$A$2:$H$4300,COLUMN(NHGIS!C$1))*F2801,0)</f>
        <v>477</v>
      </c>
      <c r="I2801">
        <f>ROUND(VLOOKUP($C2801,NHGIS!$A$2:$H$4300,COLUMN(NHGIS!D$1))*$F2801,0)</f>
        <v>48</v>
      </c>
      <c r="J2801">
        <f>ROUND(VLOOKUP($C2801,NHGIS!$A$2:$H$4300,COLUMN(NHGIS!E$1))*$F2801,0)</f>
        <v>122</v>
      </c>
      <c r="K2801">
        <f>ROUND(VLOOKUP($C2801,NHGIS!$A$2:$H$4300,COLUMN(NHGIS!F$1))*$F2801,0)</f>
        <v>120</v>
      </c>
      <c r="L2801">
        <f>ROUND(VLOOKUP($C2801,NHGIS!$A$2:$H$4300,COLUMN(NHGIS!G$1))*$F2801,0)</f>
        <v>197</v>
      </c>
      <c r="M2801">
        <f>ROUND(VLOOKUP($C2801,NHGIS!$A$2:$H$4300,COLUMN(NHGIS!H$1))*$F2801,0)</f>
        <v>890</v>
      </c>
    </row>
    <row r="2802" spans="1:13" x14ac:dyDescent="0.2">
      <c r="A2802">
        <v>1</v>
      </c>
      <c r="B2802" t="s">
        <v>18</v>
      </c>
      <c r="C2802">
        <v>2806</v>
      </c>
      <c r="D2802">
        <f>SUMIFS('MPO Data'!D:D,'MPO Data'!C:C,TAZ!C2802)</f>
        <v>997</v>
      </c>
      <c r="E2802">
        <f>SUMIFS(NHGIS!B:B,NHGIS!A:A,TAZ!C2802)</f>
        <v>1032</v>
      </c>
      <c r="F2802">
        <f t="shared" si="86"/>
        <v>997</v>
      </c>
      <c r="G2802">
        <f t="shared" si="87"/>
        <v>651</v>
      </c>
      <c r="H2802">
        <f>ROUND(VLOOKUP($C2802,NHGIS!$A$2:$H$4300,COLUMN(NHGIS!C$1))*F2802,0)</f>
        <v>346</v>
      </c>
      <c r="I2802">
        <f>ROUND(VLOOKUP($C2802,NHGIS!$A$2:$H$4300,COLUMN(NHGIS!D$1))*$F2802,0)</f>
        <v>65</v>
      </c>
      <c r="J2802">
        <f>ROUND(VLOOKUP($C2802,NHGIS!$A$2:$H$4300,COLUMN(NHGIS!E$1))*$F2802,0)</f>
        <v>107</v>
      </c>
      <c r="K2802">
        <f>ROUND(VLOOKUP($C2802,NHGIS!$A$2:$H$4300,COLUMN(NHGIS!F$1))*$F2802,0)</f>
        <v>111</v>
      </c>
      <c r="L2802">
        <f>ROUND(VLOOKUP($C2802,NHGIS!$A$2:$H$4300,COLUMN(NHGIS!G$1))*$F2802,0)</f>
        <v>56</v>
      </c>
      <c r="M2802">
        <f>ROUND(VLOOKUP($C2802,NHGIS!$A$2:$H$4300,COLUMN(NHGIS!H$1))*$F2802,0)</f>
        <v>658</v>
      </c>
    </row>
    <row r="2803" spans="1:13" x14ac:dyDescent="0.2">
      <c r="A2803">
        <v>1</v>
      </c>
      <c r="B2803" t="s">
        <v>18</v>
      </c>
      <c r="C2803">
        <v>2807</v>
      </c>
      <c r="D2803">
        <f>SUMIFS('MPO Data'!D:D,'MPO Data'!C:C,TAZ!C2803)</f>
        <v>95</v>
      </c>
      <c r="E2803">
        <f>SUMIFS(NHGIS!B:B,NHGIS!A:A,TAZ!C2803)</f>
        <v>784</v>
      </c>
      <c r="F2803">
        <f t="shared" si="86"/>
        <v>95</v>
      </c>
      <c r="G2803">
        <f t="shared" si="87"/>
        <v>68</v>
      </c>
      <c r="H2803">
        <f>ROUND(VLOOKUP($C2803,NHGIS!$A$2:$H$4300,COLUMN(NHGIS!C$1))*F2803,0)</f>
        <v>27</v>
      </c>
      <c r="I2803">
        <f>ROUND(VLOOKUP($C2803,NHGIS!$A$2:$H$4300,COLUMN(NHGIS!D$1))*$F2803,0)</f>
        <v>28</v>
      </c>
      <c r="J2803">
        <f>ROUND(VLOOKUP($C2803,NHGIS!$A$2:$H$4300,COLUMN(NHGIS!E$1))*$F2803,0)</f>
        <v>37</v>
      </c>
      <c r="K2803">
        <f>ROUND(VLOOKUP($C2803,NHGIS!$A$2:$H$4300,COLUMN(NHGIS!F$1))*$F2803,0)</f>
        <v>14</v>
      </c>
      <c r="L2803">
        <f>ROUND(VLOOKUP($C2803,NHGIS!$A$2:$H$4300,COLUMN(NHGIS!G$1))*$F2803,0)</f>
        <v>5</v>
      </c>
      <c r="M2803">
        <f>ROUND(VLOOKUP($C2803,NHGIS!$A$2:$H$4300,COLUMN(NHGIS!H$1))*$F2803,0)</f>
        <v>10</v>
      </c>
    </row>
    <row r="2804" spans="1:13" x14ac:dyDescent="0.2">
      <c r="A2804">
        <v>1</v>
      </c>
      <c r="B2804" t="s">
        <v>18</v>
      </c>
      <c r="C2804">
        <v>2808</v>
      </c>
      <c r="D2804">
        <f>SUMIFS('MPO Data'!D:D,'MPO Data'!C:C,TAZ!C2804)</f>
        <v>489</v>
      </c>
      <c r="E2804">
        <f>SUMIFS(NHGIS!B:B,NHGIS!A:A,TAZ!C2804)</f>
        <v>467</v>
      </c>
      <c r="F2804">
        <f t="shared" si="86"/>
        <v>489</v>
      </c>
      <c r="G2804">
        <f t="shared" si="87"/>
        <v>262</v>
      </c>
      <c r="H2804">
        <f>ROUND(VLOOKUP($C2804,NHGIS!$A$2:$H$4300,COLUMN(NHGIS!C$1))*F2804,0)</f>
        <v>227</v>
      </c>
      <c r="I2804">
        <f>ROUND(VLOOKUP($C2804,NHGIS!$A$2:$H$4300,COLUMN(NHGIS!D$1))*$F2804,0)</f>
        <v>61</v>
      </c>
      <c r="J2804">
        <f>ROUND(VLOOKUP($C2804,NHGIS!$A$2:$H$4300,COLUMN(NHGIS!E$1))*$F2804,0)</f>
        <v>81</v>
      </c>
      <c r="K2804">
        <f>ROUND(VLOOKUP($C2804,NHGIS!$A$2:$H$4300,COLUMN(NHGIS!F$1))*$F2804,0)</f>
        <v>104</v>
      </c>
      <c r="L2804">
        <f>ROUND(VLOOKUP($C2804,NHGIS!$A$2:$H$4300,COLUMN(NHGIS!G$1))*$F2804,0)</f>
        <v>74</v>
      </c>
      <c r="M2804">
        <f>ROUND(VLOOKUP($C2804,NHGIS!$A$2:$H$4300,COLUMN(NHGIS!H$1))*$F2804,0)</f>
        <v>170</v>
      </c>
    </row>
    <row r="2805" spans="1:13" x14ac:dyDescent="0.2">
      <c r="A2805">
        <v>1</v>
      </c>
      <c r="B2805" t="s">
        <v>18</v>
      </c>
      <c r="C2805">
        <v>2809</v>
      </c>
      <c r="D2805">
        <f>SUMIFS('MPO Data'!D:D,'MPO Data'!C:C,TAZ!C2805)</f>
        <v>495</v>
      </c>
      <c r="E2805">
        <f>SUMIFS(NHGIS!B:B,NHGIS!A:A,TAZ!C2805)</f>
        <v>493</v>
      </c>
      <c r="F2805">
        <f t="shared" si="86"/>
        <v>495</v>
      </c>
      <c r="G2805">
        <f t="shared" si="87"/>
        <v>400</v>
      </c>
      <c r="H2805">
        <f>ROUND(VLOOKUP($C2805,NHGIS!$A$2:$H$4300,COLUMN(NHGIS!C$1))*F2805,0)</f>
        <v>95</v>
      </c>
      <c r="I2805">
        <f>ROUND(VLOOKUP($C2805,NHGIS!$A$2:$H$4300,COLUMN(NHGIS!D$1))*$F2805,0)</f>
        <v>237</v>
      </c>
      <c r="J2805">
        <f>ROUND(VLOOKUP($C2805,NHGIS!$A$2:$H$4300,COLUMN(NHGIS!E$1))*$F2805,0)</f>
        <v>59</v>
      </c>
      <c r="K2805">
        <f>ROUND(VLOOKUP($C2805,NHGIS!$A$2:$H$4300,COLUMN(NHGIS!F$1))*$F2805,0)</f>
        <v>53</v>
      </c>
      <c r="L2805">
        <f>ROUND(VLOOKUP($C2805,NHGIS!$A$2:$H$4300,COLUMN(NHGIS!G$1))*$F2805,0)</f>
        <v>55</v>
      </c>
      <c r="M2805">
        <f>ROUND(VLOOKUP($C2805,NHGIS!$A$2:$H$4300,COLUMN(NHGIS!H$1))*$F2805,0)</f>
        <v>90</v>
      </c>
    </row>
    <row r="2806" spans="1:13" x14ac:dyDescent="0.2">
      <c r="A2806">
        <v>1</v>
      </c>
      <c r="B2806" t="s">
        <v>18</v>
      </c>
      <c r="C2806">
        <v>2810</v>
      </c>
      <c r="D2806">
        <f>SUMIFS('MPO Data'!D:D,'MPO Data'!C:C,TAZ!C2806)</f>
        <v>440</v>
      </c>
      <c r="E2806">
        <f>SUMIFS(NHGIS!B:B,NHGIS!A:A,TAZ!C2806)</f>
        <v>600</v>
      </c>
      <c r="F2806">
        <f t="shared" si="86"/>
        <v>440</v>
      </c>
      <c r="G2806">
        <f t="shared" si="87"/>
        <v>325</v>
      </c>
      <c r="H2806">
        <f>ROUND(VLOOKUP($C2806,NHGIS!$A$2:$H$4300,COLUMN(NHGIS!C$1))*F2806,0)</f>
        <v>115</v>
      </c>
      <c r="I2806">
        <f>ROUND(VLOOKUP($C2806,NHGIS!$A$2:$H$4300,COLUMN(NHGIS!D$1))*$F2806,0)</f>
        <v>75</v>
      </c>
      <c r="J2806">
        <f>ROUND(VLOOKUP($C2806,NHGIS!$A$2:$H$4300,COLUMN(NHGIS!E$1))*$F2806,0)</f>
        <v>83</v>
      </c>
      <c r="K2806">
        <f>ROUND(VLOOKUP($C2806,NHGIS!$A$2:$H$4300,COLUMN(NHGIS!F$1))*$F2806,0)</f>
        <v>104</v>
      </c>
      <c r="L2806">
        <f>ROUND(VLOOKUP($C2806,NHGIS!$A$2:$H$4300,COLUMN(NHGIS!G$1))*$F2806,0)</f>
        <v>79</v>
      </c>
      <c r="M2806">
        <f>ROUND(VLOOKUP($C2806,NHGIS!$A$2:$H$4300,COLUMN(NHGIS!H$1))*$F2806,0)</f>
        <v>99</v>
      </c>
    </row>
    <row r="2807" spans="1:13" x14ac:dyDescent="0.2">
      <c r="A2807">
        <v>1</v>
      </c>
      <c r="B2807" t="s">
        <v>18</v>
      </c>
      <c r="C2807">
        <v>2811</v>
      </c>
      <c r="D2807">
        <f>SUMIFS('MPO Data'!D:D,'MPO Data'!C:C,TAZ!C2807)</f>
        <v>863</v>
      </c>
      <c r="E2807">
        <f>SUMIFS(NHGIS!B:B,NHGIS!A:A,TAZ!C2807)</f>
        <v>929</v>
      </c>
      <c r="F2807">
        <f t="shared" si="86"/>
        <v>863</v>
      </c>
      <c r="G2807">
        <f t="shared" si="87"/>
        <v>696</v>
      </c>
      <c r="H2807">
        <f>ROUND(VLOOKUP($C2807,NHGIS!$A$2:$H$4300,COLUMN(NHGIS!C$1))*F2807,0)</f>
        <v>167</v>
      </c>
      <c r="I2807">
        <f>ROUND(VLOOKUP($C2807,NHGIS!$A$2:$H$4300,COLUMN(NHGIS!D$1))*$F2807,0)</f>
        <v>170</v>
      </c>
      <c r="J2807">
        <f>ROUND(VLOOKUP($C2807,NHGIS!$A$2:$H$4300,COLUMN(NHGIS!E$1))*$F2807,0)</f>
        <v>63</v>
      </c>
      <c r="K2807">
        <f>ROUND(VLOOKUP($C2807,NHGIS!$A$2:$H$4300,COLUMN(NHGIS!F$1))*$F2807,0)</f>
        <v>145</v>
      </c>
      <c r="L2807">
        <f>ROUND(VLOOKUP($C2807,NHGIS!$A$2:$H$4300,COLUMN(NHGIS!G$1))*$F2807,0)</f>
        <v>90</v>
      </c>
      <c r="M2807">
        <f>ROUND(VLOOKUP($C2807,NHGIS!$A$2:$H$4300,COLUMN(NHGIS!H$1))*$F2807,0)</f>
        <v>395</v>
      </c>
    </row>
    <row r="2808" spans="1:13" x14ac:dyDescent="0.2">
      <c r="A2808">
        <v>1</v>
      </c>
      <c r="B2808" t="s">
        <v>18</v>
      </c>
      <c r="C2808">
        <v>2812</v>
      </c>
      <c r="D2808">
        <f>SUMIFS('MPO Data'!D:D,'MPO Data'!C:C,TAZ!C2808)</f>
        <v>566</v>
      </c>
      <c r="E2808">
        <f>SUMIFS(NHGIS!B:B,NHGIS!A:A,TAZ!C2808)</f>
        <v>531</v>
      </c>
      <c r="F2808">
        <f t="shared" si="86"/>
        <v>566</v>
      </c>
      <c r="G2808">
        <f t="shared" si="87"/>
        <v>371</v>
      </c>
      <c r="H2808">
        <f>ROUND(VLOOKUP($C2808,NHGIS!$A$2:$H$4300,COLUMN(NHGIS!C$1))*F2808,0)</f>
        <v>195</v>
      </c>
      <c r="I2808">
        <f>ROUND(VLOOKUP($C2808,NHGIS!$A$2:$H$4300,COLUMN(NHGIS!D$1))*$F2808,0)</f>
        <v>66</v>
      </c>
      <c r="J2808">
        <f>ROUND(VLOOKUP($C2808,NHGIS!$A$2:$H$4300,COLUMN(NHGIS!E$1))*$F2808,0)</f>
        <v>92</v>
      </c>
      <c r="K2808">
        <f>ROUND(VLOOKUP($C2808,NHGIS!$A$2:$H$4300,COLUMN(NHGIS!F$1))*$F2808,0)</f>
        <v>159</v>
      </c>
      <c r="L2808">
        <f>ROUND(VLOOKUP($C2808,NHGIS!$A$2:$H$4300,COLUMN(NHGIS!G$1))*$F2808,0)</f>
        <v>112</v>
      </c>
      <c r="M2808">
        <f>ROUND(VLOOKUP($C2808,NHGIS!$A$2:$H$4300,COLUMN(NHGIS!H$1))*$F2808,0)</f>
        <v>138</v>
      </c>
    </row>
    <row r="2809" spans="1:13" x14ac:dyDescent="0.2">
      <c r="A2809">
        <v>1</v>
      </c>
      <c r="B2809" t="s">
        <v>18</v>
      </c>
      <c r="C2809">
        <v>2813</v>
      </c>
      <c r="D2809">
        <f>SUMIFS('MPO Data'!D:D,'MPO Data'!C:C,TAZ!C2809)</f>
        <v>739</v>
      </c>
      <c r="E2809">
        <f>SUMIFS(NHGIS!B:B,NHGIS!A:A,TAZ!C2809)</f>
        <v>685</v>
      </c>
      <c r="F2809">
        <f t="shared" si="86"/>
        <v>739</v>
      </c>
      <c r="G2809">
        <f t="shared" si="87"/>
        <v>519</v>
      </c>
      <c r="H2809">
        <f>ROUND(VLOOKUP($C2809,NHGIS!$A$2:$H$4300,COLUMN(NHGIS!C$1))*F2809,0)</f>
        <v>220</v>
      </c>
      <c r="I2809">
        <f>ROUND(VLOOKUP($C2809,NHGIS!$A$2:$H$4300,COLUMN(NHGIS!D$1))*$F2809,0)</f>
        <v>70</v>
      </c>
      <c r="J2809">
        <f>ROUND(VLOOKUP($C2809,NHGIS!$A$2:$H$4300,COLUMN(NHGIS!E$1))*$F2809,0)</f>
        <v>76</v>
      </c>
      <c r="K2809">
        <f>ROUND(VLOOKUP($C2809,NHGIS!$A$2:$H$4300,COLUMN(NHGIS!F$1))*$F2809,0)</f>
        <v>78</v>
      </c>
      <c r="L2809">
        <f>ROUND(VLOOKUP($C2809,NHGIS!$A$2:$H$4300,COLUMN(NHGIS!G$1))*$F2809,0)</f>
        <v>55</v>
      </c>
      <c r="M2809">
        <f>ROUND(VLOOKUP($C2809,NHGIS!$A$2:$H$4300,COLUMN(NHGIS!H$1))*$F2809,0)</f>
        <v>461</v>
      </c>
    </row>
    <row r="2810" spans="1:13" x14ac:dyDescent="0.2">
      <c r="A2810">
        <v>1</v>
      </c>
      <c r="B2810" t="s">
        <v>18</v>
      </c>
      <c r="C2810">
        <v>2814</v>
      </c>
      <c r="D2810">
        <f>SUMIFS('MPO Data'!D:D,'MPO Data'!C:C,TAZ!C2810)</f>
        <v>336</v>
      </c>
      <c r="E2810">
        <f>SUMIFS(NHGIS!B:B,NHGIS!A:A,TAZ!C2810)</f>
        <v>472</v>
      </c>
      <c r="F2810">
        <f t="shared" si="86"/>
        <v>336</v>
      </c>
      <c r="G2810">
        <f t="shared" si="87"/>
        <v>241</v>
      </c>
      <c r="H2810">
        <f>ROUND(VLOOKUP($C2810,NHGIS!$A$2:$H$4300,COLUMN(NHGIS!C$1))*F2810,0)</f>
        <v>95</v>
      </c>
      <c r="I2810">
        <f>ROUND(VLOOKUP($C2810,NHGIS!$A$2:$H$4300,COLUMN(NHGIS!D$1))*$F2810,0)</f>
        <v>66</v>
      </c>
      <c r="J2810">
        <f>ROUND(VLOOKUP($C2810,NHGIS!$A$2:$H$4300,COLUMN(NHGIS!E$1))*$F2810,0)</f>
        <v>14</v>
      </c>
      <c r="K2810">
        <f>ROUND(VLOOKUP($C2810,NHGIS!$A$2:$H$4300,COLUMN(NHGIS!F$1))*$F2810,0)</f>
        <v>83</v>
      </c>
      <c r="L2810">
        <f>ROUND(VLOOKUP($C2810,NHGIS!$A$2:$H$4300,COLUMN(NHGIS!G$1))*$F2810,0)</f>
        <v>74</v>
      </c>
      <c r="M2810">
        <f>ROUND(VLOOKUP($C2810,NHGIS!$A$2:$H$4300,COLUMN(NHGIS!H$1))*$F2810,0)</f>
        <v>100</v>
      </c>
    </row>
    <row r="2811" spans="1:13" x14ac:dyDescent="0.2">
      <c r="A2811">
        <v>1</v>
      </c>
      <c r="B2811" t="s">
        <v>18</v>
      </c>
      <c r="C2811">
        <v>2815</v>
      </c>
      <c r="D2811">
        <f>SUMIFS('MPO Data'!D:D,'MPO Data'!C:C,TAZ!C2811)</f>
        <v>554</v>
      </c>
      <c r="E2811">
        <f>SUMIFS(NHGIS!B:B,NHGIS!A:A,TAZ!C2811)</f>
        <v>465</v>
      </c>
      <c r="F2811">
        <f t="shared" si="86"/>
        <v>554</v>
      </c>
      <c r="G2811">
        <f t="shared" si="87"/>
        <v>419</v>
      </c>
      <c r="H2811">
        <f>ROUND(VLOOKUP($C2811,NHGIS!$A$2:$H$4300,COLUMN(NHGIS!C$1))*F2811,0)</f>
        <v>135</v>
      </c>
      <c r="I2811">
        <f>ROUND(VLOOKUP($C2811,NHGIS!$A$2:$H$4300,COLUMN(NHGIS!D$1))*$F2811,0)</f>
        <v>82</v>
      </c>
      <c r="J2811">
        <f>ROUND(VLOOKUP($C2811,NHGIS!$A$2:$H$4300,COLUMN(NHGIS!E$1))*$F2811,0)</f>
        <v>111</v>
      </c>
      <c r="K2811">
        <f>ROUND(VLOOKUP($C2811,NHGIS!$A$2:$H$4300,COLUMN(NHGIS!F$1))*$F2811,0)</f>
        <v>69</v>
      </c>
      <c r="L2811">
        <f>ROUND(VLOOKUP($C2811,NHGIS!$A$2:$H$4300,COLUMN(NHGIS!G$1))*$F2811,0)</f>
        <v>118</v>
      </c>
      <c r="M2811">
        <f>ROUND(VLOOKUP($C2811,NHGIS!$A$2:$H$4300,COLUMN(NHGIS!H$1))*$F2811,0)</f>
        <v>174</v>
      </c>
    </row>
    <row r="2812" spans="1:13" x14ac:dyDescent="0.2">
      <c r="A2812">
        <v>1</v>
      </c>
      <c r="B2812" t="s">
        <v>18</v>
      </c>
      <c r="C2812">
        <v>2816</v>
      </c>
      <c r="D2812">
        <f>SUMIFS('MPO Data'!D:D,'MPO Data'!C:C,TAZ!C2812)</f>
        <v>542</v>
      </c>
      <c r="E2812">
        <f>SUMIFS(NHGIS!B:B,NHGIS!A:A,TAZ!C2812)</f>
        <v>573</v>
      </c>
      <c r="F2812">
        <f t="shared" si="86"/>
        <v>542</v>
      </c>
      <c r="G2812">
        <f t="shared" si="87"/>
        <v>390</v>
      </c>
      <c r="H2812">
        <f>ROUND(VLOOKUP($C2812,NHGIS!$A$2:$H$4300,COLUMN(NHGIS!C$1))*F2812,0)</f>
        <v>152</v>
      </c>
      <c r="I2812">
        <f>ROUND(VLOOKUP($C2812,NHGIS!$A$2:$H$4300,COLUMN(NHGIS!D$1))*$F2812,0)</f>
        <v>92</v>
      </c>
      <c r="J2812">
        <f>ROUND(VLOOKUP($C2812,NHGIS!$A$2:$H$4300,COLUMN(NHGIS!E$1))*$F2812,0)</f>
        <v>75</v>
      </c>
      <c r="K2812">
        <f>ROUND(VLOOKUP($C2812,NHGIS!$A$2:$H$4300,COLUMN(NHGIS!F$1))*$F2812,0)</f>
        <v>96</v>
      </c>
      <c r="L2812">
        <f>ROUND(VLOOKUP($C2812,NHGIS!$A$2:$H$4300,COLUMN(NHGIS!G$1))*$F2812,0)</f>
        <v>90</v>
      </c>
      <c r="M2812">
        <f>ROUND(VLOOKUP($C2812,NHGIS!$A$2:$H$4300,COLUMN(NHGIS!H$1))*$F2812,0)</f>
        <v>189</v>
      </c>
    </row>
    <row r="2813" spans="1:13" x14ac:dyDescent="0.2">
      <c r="A2813">
        <v>1</v>
      </c>
      <c r="B2813" t="s">
        <v>18</v>
      </c>
      <c r="C2813">
        <v>2817</v>
      </c>
      <c r="D2813">
        <f>SUMIFS('MPO Data'!D:D,'MPO Data'!C:C,TAZ!C2813)</f>
        <v>712</v>
      </c>
      <c r="E2813">
        <f>SUMIFS(NHGIS!B:B,NHGIS!A:A,TAZ!C2813)</f>
        <v>667</v>
      </c>
      <c r="F2813">
        <f t="shared" si="86"/>
        <v>712</v>
      </c>
      <c r="G2813">
        <f t="shared" si="87"/>
        <v>581</v>
      </c>
      <c r="H2813">
        <f>ROUND(VLOOKUP($C2813,NHGIS!$A$2:$H$4300,COLUMN(NHGIS!C$1))*F2813,0)</f>
        <v>131</v>
      </c>
      <c r="I2813">
        <f>ROUND(VLOOKUP($C2813,NHGIS!$A$2:$H$4300,COLUMN(NHGIS!D$1))*$F2813,0)</f>
        <v>151</v>
      </c>
      <c r="J2813">
        <f>ROUND(VLOOKUP($C2813,NHGIS!$A$2:$H$4300,COLUMN(NHGIS!E$1))*$F2813,0)</f>
        <v>126</v>
      </c>
      <c r="K2813">
        <f>ROUND(VLOOKUP($C2813,NHGIS!$A$2:$H$4300,COLUMN(NHGIS!F$1))*$F2813,0)</f>
        <v>91</v>
      </c>
      <c r="L2813">
        <f>ROUND(VLOOKUP($C2813,NHGIS!$A$2:$H$4300,COLUMN(NHGIS!G$1))*$F2813,0)</f>
        <v>48</v>
      </c>
      <c r="M2813">
        <f>ROUND(VLOOKUP($C2813,NHGIS!$A$2:$H$4300,COLUMN(NHGIS!H$1))*$F2813,0)</f>
        <v>297</v>
      </c>
    </row>
    <row r="2814" spans="1:13" x14ac:dyDescent="0.2">
      <c r="A2814">
        <v>1</v>
      </c>
      <c r="B2814" t="s">
        <v>18</v>
      </c>
      <c r="C2814">
        <v>2818</v>
      </c>
      <c r="D2814">
        <f>SUMIFS('MPO Data'!D:D,'MPO Data'!C:C,TAZ!C2814)</f>
        <v>522</v>
      </c>
      <c r="E2814">
        <f>SUMIFS(NHGIS!B:B,NHGIS!A:A,TAZ!C2814)</f>
        <v>588</v>
      </c>
      <c r="F2814">
        <f t="shared" si="86"/>
        <v>522</v>
      </c>
      <c r="G2814">
        <f t="shared" si="87"/>
        <v>430</v>
      </c>
      <c r="H2814">
        <f>ROUND(VLOOKUP($C2814,NHGIS!$A$2:$H$4300,COLUMN(NHGIS!C$1))*F2814,0)</f>
        <v>92</v>
      </c>
      <c r="I2814">
        <f>ROUND(VLOOKUP($C2814,NHGIS!$A$2:$H$4300,COLUMN(NHGIS!D$1))*$F2814,0)</f>
        <v>47</v>
      </c>
      <c r="J2814">
        <f>ROUND(VLOOKUP($C2814,NHGIS!$A$2:$H$4300,COLUMN(NHGIS!E$1))*$F2814,0)</f>
        <v>25</v>
      </c>
      <c r="K2814">
        <f>ROUND(VLOOKUP($C2814,NHGIS!$A$2:$H$4300,COLUMN(NHGIS!F$1))*$F2814,0)</f>
        <v>108</v>
      </c>
      <c r="L2814">
        <f>ROUND(VLOOKUP($C2814,NHGIS!$A$2:$H$4300,COLUMN(NHGIS!G$1))*$F2814,0)</f>
        <v>56</v>
      </c>
      <c r="M2814">
        <f>ROUND(VLOOKUP($C2814,NHGIS!$A$2:$H$4300,COLUMN(NHGIS!H$1))*$F2814,0)</f>
        <v>286</v>
      </c>
    </row>
    <row r="2815" spans="1:13" x14ac:dyDescent="0.2">
      <c r="A2815">
        <v>1</v>
      </c>
      <c r="B2815" t="s">
        <v>18</v>
      </c>
      <c r="C2815">
        <v>2819</v>
      </c>
      <c r="D2815">
        <f>SUMIFS('MPO Data'!D:D,'MPO Data'!C:C,TAZ!C2815)</f>
        <v>516</v>
      </c>
      <c r="E2815">
        <f>SUMIFS(NHGIS!B:B,NHGIS!A:A,TAZ!C2815)</f>
        <v>435</v>
      </c>
      <c r="F2815">
        <f t="shared" si="86"/>
        <v>516</v>
      </c>
      <c r="G2815">
        <f t="shared" si="87"/>
        <v>272</v>
      </c>
      <c r="H2815">
        <f>ROUND(VLOOKUP($C2815,NHGIS!$A$2:$H$4300,COLUMN(NHGIS!C$1))*F2815,0)</f>
        <v>244</v>
      </c>
      <c r="I2815">
        <f>ROUND(VLOOKUP($C2815,NHGIS!$A$2:$H$4300,COLUMN(NHGIS!D$1))*$F2815,0)</f>
        <v>21</v>
      </c>
      <c r="J2815">
        <f>ROUND(VLOOKUP($C2815,NHGIS!$A$2:$H$4300,COLUMN(NHGIS!E$1))*$F2815,0)</f>
        <v>152</v>
      </c>
      <c r="K2815">
        <f>ROUND(VLOOKUP($C2815,NHGIS!$A$2:$H$4300,COLUMN(NHGIS!F$1))*$F2815,0)</f>
        <v>109</v>
      </c>
      <c r="L2815">
        <f>ROUND(VLOOKUP($C2815,NHGIS!$A$2:$H$4300,COLUMN(NHGIS!G$1))*$F2815,0)</f>
        <v>33</v>
      </c>
      <c r="M2815">
        <f>ROUND(VLOOKUP($C2815,NHGIS!$A$2:$H$4300,COLUMN(NHGIS!H$1))*$F2815,0)</f>
        <v>200</v>
      </c>
    </row>
    <row r="2816" spans="1:13" x14ac:dyDescent="0.2">
      <c r="A2816">
        <v>1</v>
      </c>
      <c r="B2816" t="s">
        <v>18</v>
      </c>
      <c r="C2816">
        <v>2820</v>
      </c>
      <c r="D2816">
        <f>SUMIFS('MPO Data'!D:D,'MPO Data'!C:C,TAZ!C2816)</f>
        <v>762</v>
      </c>
      <c r="E2816">
        <f>SUMIFS(NHGIS!B:B,NHGIS!A:A,TAZ!C2816)</f>
        <v>786</v>
      </c>
      <c r="F2816">
        <f t="shared" si="86"/>
        <v>762</v>
      </c>
      <c r="G2816">
        <f t="shared" si="87"/>
        <v>464</v>
      </c>
      <c r="H2816">
        <f>ROUND(VLOOKUP($C2816,NHGIS!$A$2:$H$4300,COLUMN(NHGIS!C$1))*F2816,0)</f>
        <v>298</v>
      </c>
      <c r="I2816">
        <f>ROUND(VLOOKUP($C2816,NHGIS!$A$2:$H$4300,COLUMN(NHGIS!D$1))*$F2816,0)</f>
        <v>81</v>
      </c>
      <c r="J2816">
        <f>ROUND(VLOOKUP($C2816,NHGIS!$A$2:$H$4300,COLUMN(NHGIS!E$1))*$F2816,0)</f>
        <v>203</v>
      </c>
      <c r="K2816">
        <f>ROUND(VLOOKUP($C2816,NHGIS!$A$2:$H$4300,COLUMN(NHGIS!F$1))*$F2816,0)</f>
        <v>114</v>
      </c>
      <c r="L2816">
        <f>ROUND(VLOOKUP($C2816,NHGIS!$A$2:$H$4300,COLUMN(NHGIS!G$1))*$F2816,0)</f>
        <v>139</v>
      </c>
      <c r="M2816">
        <f>ROUND(VLOOKUP($C2816,NHGIS!$A$2:$H$4300,COLUMN(NHGIS!H$1))*$F2816,0)</f>
        <v>225</v>
      </c>
    </row>
    <row r="2817" spans="1:13" x14ac:dyDescent="0.2">
      <c r="A2817">
        <v>1</v>
      </c>
      <c r="B2817" t="s">
        <v>18</v>
      </c>
      <c r="C2817">
        <v>2821</v>
      </c>
      <c r="D2817">
        <f>SUMIFS('MPO Data'!D:D,'MPO Data'!C:C,TAZ!C2817)</f>
        <v>692</v>
      </c>
      <c r="E2817">
        <f>SUMIFS(NHGIS!B:B,NHGIS!A:A,TAZ!C2817)</f>
        <v>849</v>
      </c>
      <c r="F2817">
        <f t="shared" si="86"/>
        <v>692</v>
      </c>
      <c r="G2817">
        <f t="shared" si="87"/>
        <v>501</v>
      </c>
      <c r="H2817">
        <f>ROUND(VLOOKUP($C2817,NHGIS!$A$2:$H$4300,COLUMN(NHGIS!C$1))*F2817,0)</f>
        <v>191</v>
      </c>
      <c r="I2817">
        <f>ROUND(VLOOKUP($C2817,NHGIS!$A$2:$H$4300,COLUMN(NHGIS!D$1))*$F2817,0)</f>
        <v>99</v>
      </c>
      <c r="J2817">
        <f>ROUND(VLOOKUP($C2817,NHGIS!$A$2:$H$4300,COLUMN(NHGIS!E$1))*$F2817,0)</f>
        <v>292</v>
      </c>
      <c r="K2817">
        <f>ROUND(VLOOKUP($C2817,NHGIS!$A$2:$H$4300,COLUMN(NHGIS!F$1))*$F2817,0)</f>
        <v>201</v>
      </c>
      <c r="L2817">
        <f>ROUND(VLOOKUP($C2817,NHGIS!$A$2:$H$4300,COLUMN(NHGIS!G$1))*$F2817,0)</f>
        <v>60</v>
      </c>
      <c r="M2817">
        <f>ROUND(VLOOKUP($C2817,NHGIS!$A$2:$H$4300,COLUMN(NHGIS!H$1))*$F2817,0)</f>
        <v>39</v>
      </c>
    </row>
    <row r="2818" spans="1:13" x14ac:dyDescent="0.2">
      <c r="A2818">
        <v>1</v>
      </c>
      <c r="B2818" t="s">
        <v>18</v>
      </c>
      <c r="C2818">
        <v>2822</v>
      </c>
      <c r="D2818">
        <f>SUMIFS('MPO Data'!D:D,'MPO Data'!C:C,TAZ!C2818)</f>
        <v>0</v>
      </c>
      <c r="E2818">
        <f>SUMIFS(NHGIS!B:B,NHGIS!A:A,TAZ!C2818)</f>
        <v>354</v>
      </c>
      <c r="F2818">
        <f t="shared" si="86"/>
        <v>0</v>
      </c>
      <c r="G2818">
        <f t="shared" si="87"/>
        <v>0</v>
      </c>
      <c r="H2818">
        <f>ROUND(VLOOKUP($C2818,NHGIS!$A$2:$H$4300,COLUMN(NHGIS!C$1))*F2818,0)</f>
        <v>0</v>
      </c>
      <c r="I2818">
        <f>ROUND(VLOOKUP($C2818,NHGIS!$A$2:$H$4300,COLUMN(NHGIS!D$1))*$F2818,0)</f>
        <v>0</v>
      </c>
      <c r="J2818">
        <f>ROUND(VLOOKUP($C2818,NHGIS!$A$2:$H$4300,COLUMN(NHGIS!E$1))*$F2818,0)</f>
        <v>0</v>
      </c>
      <c r="K2818">
        <f>ROUND(VLOOKUP($C2818,NHGIS!$A$2:$H$4300,COLUMN(NHGIS!F$1))*$F2818,0)</f>
        <v>0</v>
      </c>
      <c r="L2818">
        <f>ROUND(VLOOKUP($C2818,NHGIS!$A$2:$H$4300,COLUMN(NHGIS!G$1))*$F2818,0)</f>
        <v>0</v>
      </c>
      <c r="M2818">
        <f>ROUND(VLOOKUP($C2818,NHGIS!$A$2:$H$4300,COLUMN(NHGIS!H$1))*$F2818,0)</f>
        <v>0</v>
      </c>
    </row>
    <row r="2819" spans="1:13" x14ac:dyDescent="0.2">
      <c r="A2819">
        <v>1</v>
      </c>
      <c r="B2819" t="s">
        <v>18</v>
      </c>
      <c r="C2819">
        <v>2823</v>
      </c>
      <c r="D2819">
        <f>SUMIFS('MPO Data'!D:D,'MPO Data'!C:C,TAZ!C2819)</f>
        <v>1216</v>
      </c>
      <c r="E2819">
        <f>SUMIFS(NHGIS!B:B,NHGIS!A:A,TAZ!C2819)</f>
        <v>1431</v>
      </c>
      <c r="F2819">
        <f t="shared" ref="F2819:F2882" si="88">D2819</f>
        <v>1216</v>
      </c>
      <c r="G2819">
        <f t="shared" ref="G2819:G2882" si="89">F2819-H2819</f>
        <v>1097</v>
      </c>
      <c r="H2819">
        <f>ROUND(VLOOKUP($C2819,NHGIS!$A$2:$H$4300,COLUMN(NHGIS!C$1))*F2819,0)</f>
        <v>119</v>
      </c>
      <c r="I2819">
        <f>ROUND(VLOOKUP($C2819,NHGIS!$A$2:$H$4300,COLUMN(NHGIS!D$1))*$F2819,0)</f>
        <v>147</v>
      </c>
      <c r="J2819">
        <f>ROUND(VLOOKUP($C2819,NHGIS!$A$2:$H$4300,COLUMN(NHGIS!E$1))*$F2819,0)</f>
        <v>112</v>
      </c>
      <c r="K2819">
        <f>ROUND(VLOOKUP($C2819,NHGIS!$A$2:$H$4300,COLUMN(NHGIS!F$1))*$F2819,0)</f>
        <v>147</v>
      </c>
      <c r="L2819">
        <f>ROUND(VLOOKUP($C2819,NHGIS!$A$2:$H$4300,COLUMN(NHGIS!G$1))*$F2819,0)</f>
        <v>203</v>
      </c>
      <c r="M2819">
        <f>ROUND(VLOOKUP($C2819,NHGIS!$A$2:$H$4300,COLUMN(NHGIS!H$1))*$F2819,0)</f>
        <v>607</v>
      </c>
    </row>
    <row r="2820" spans="1:13" x14ac:dyDescent="0.2">
      <c r="A2820">
        <v>1</v>
      </c>
      <c r="B2820" t="s">
        <v>18</v>
      </c>
      <c r="C2820">
        <v>2824</v>
      </c>
      <c r="D2820">
        <f>SUMIFS('MPO Data'!D:D,'MPO Data'!C:C,TAZ!C2820)</f>
        <v>1299</v>
      </c>
      <c r="E2820">
        <f>SUMIFS(NHGIS!B:B,NHGIS!A:A,TAZ!C2820)</f>
        <v>1047</v>
      </c>
      <c r="F2820">
        <f t="shared" si="88"/>
        <v>1299</v>
      </c>
      <c r="G2820">
        <f t="shared" si="89"/>
        <v>1035</v>
      </c>
      <c r="H2820">
        <f>ROUND(VLOOKUP($C2820,NHGIS!$A$2:$H$4300,COLUMN(NHGIS!C$1))*F2820,0)</f>
        <v>264</v>
      </c>
      <c r="I2820">
        <f>ROUND(VLOOKUP($C2820,NHGIS!$A$2:$H$4300,COLUMN(NHGIS!D$1))*$F2820,0)</f>
        <v>261</v>
      </c>
      <c r="J2820">
        <f>ROUND(VLOOKUP($C2820,NHGIS!$A$2:$H$4300,COLUMN(NHGIS!E$1))*$F2820,0)</f>
        <v>187</v>
      </c>
      <c r="K2820">
        <f>ROUND(VLOOKUP($C2820,NHGIS!$A$2:$H$4300,COLUMN(NHGIS!F$1))*$F2820,0)</f>
        <v>383</v>
      </c>
      <c r="L2820">
        <f>ROUND(VLOOKUP($C2820,NHGIS!$A$2:$H$4300,COLUMN(NHGIS!G$1))*$F2820,0)</f>
        <v>48</v>
      </c>
      <c r="M2820">
        <f>ROUND(VLOOKUP($C2820,NHGIS!$A$2:$H$4300,COLUMN(NHGIS!H$1))*$F2820,0)</f>
        <v>419</v>
      </c>
    </row>
    <row r="2821" spans="1:13" x14ac:dyDescent="0.2">
      <c r="A2821">
        <v>1</v>
      </c>
      <c r="B2821" t="s">
        <v>18</v>
      </c>
      <c r="C2821">
        <v>2825</v>
      </c>
      <c r="D2821">
        <f>SUMIFS('MPO Data'!D:D,'MPO Data'!C:C,TAZ!C2821)</f>
        <v>853</v>
      </c>
      <c r="E2821">
        <f>SUMIFS(NHGIS!B:B,NHGIS!A:A,TAZ!C2821)</f>
        <v>968</v>
      </c>
      <c r="F2821">
        <f t="shared" si="88"/>
        <v>853</v>
      </c>
      <c r="G2821">
        <f t="shared" si="89"/>
        <v>366</v>
      </c>
      <c r="H2821">
        <f>ROUND(VLOOKUP($C2821,NHGIS!$A$2:$H$4300,COLUMN(NHGIS!C$1))*F2821,0)</f>
        <v>487</v>
      </c>
      <c r="I2821">
        <f>ROUND(VLOOKUP($C2821,NHGIS!$A$2:$H$4300,COLUMN(NHGIS!D$1))*$F2821,0)</f>
        <v>194</v>
      </c>
      <c r="J2821">
        <f>ROUND(VLOOKUP($C2821,NHGIS!$A$2:$H$4300,COLUMN(NHGIS!E$1))*$F2821,0)</f>
        <v>187</v>
      </c>
      <c r="K2821">
        <f>ROUND(VLOOKUP($C2821,NHGIS!$A$2:$H$4300,COLUMN(NHGIS!F$1))*$F2821,0)</f>
        <v>156</v>
      </c>
      <c r="L2821">
        <f>ROUND(VLOOKUP($C2821,NHGIS!$A$2:$H$4300,COLUMN(NHGIS!G$1))*$F2821,0)</f>
        <v>168</v>
      </c>
      <c r="M2821">
        <f>ROUND(VLOOKUP($C2821,NHGIS!$A$2:$H$4300,COLUMN(NHGIS!H$1))*$F2821,0)</f>
        <v>148</v>
      </c>
    </row>
    <row r="2822" spans="1:13" x14ac:dyDescent="0.2">
      <c r="A2822">
        <v>1</v>
      </c>
      <c r="B2822" t="s">
        <v>18</v>
      </c>
      <c r="C2822">
        <v>2826</v>
      </c>
      <c r="D2822">
        <f>SUMIFS('MPO Data'!D:D,'MPO Data'!C:C,TAZ!C2822)</f>
        <v>300</v>
      </c>
      <c r="E2822">
        <f>SUMIFS(NHGIS!B:B,NHGIS!A:A,TAZ!C2822)</f>
        <v>714</v>
      </c>
      <c r="F2822">
        <f t="shared" si="88"/>
        <v>300</v>
      </c>
      <c r="G2822">
        <f t="shared" si="89"/>
        <v>181</v>
      </c>
      <c r="H2822">
        <f>ROUND(VLOOKUP($C2822,NHGIS!$A$2:$H$4300,COLUMN(NHGIS!C$1))*F2822,0)</f>
        <v>119</v>
      </c>
      <c r="I2822">
        <f>ROUND(VLOOKUP($C2822,NHGIS!$A$2:$H$4300,COLUMN(NHGIS!D$1))*$F2822,0)</f>
        <v>13</v>
      </c>
      <c r="J2822">
        <f>ROUND(VLOOKUP($C2822,NHGIS!$A$2:$H$4300,COLUMN(NHGIS!E$1))*$F2822,0)</f>
        <v>22</v>
      </c>
      <c r="K2822">
        <f>ROUND(VLOOKUP($C2822,NHGIS!$A$2:$H$4300,COLUMN(NHGIS!F$1))*$F2822,0)</f>
        <v>30</v>
      </c>
      <c r="L2822">
        <f>ROUND(VLOOKUP($C2822,NHGIS!$A$2:$H$4300,COLUMN(NHGIS!G$1))*$F2822,0)</f>
        <v>103</v>
      </c>
      <c r="M2822">
        <f>ROUND(VLOOKUP($C2822,NHGIS!$A$2:$H$4300,COLUMN(NHGIS!H$1))*$F2822,0)</f>
        <v>132</v>
      </c>
    </row>
    <row r="2823" spans="1:13" x14ac:dyDescent="0.2">
      <c r="A2823">
        <v>1</v>
      </c>
      <c r="B2823" t="s">
        <v>18</v>
      </c>
      <c r="C2823">
        <v>2827</v>
      </c>
      <c r="D2823">
        <f>SUMIFS('MPO Data'!D:D,'MPO Data'!C:C,TAZ!C2823)</f>
        <v>2280</v>
      </c>
      <c r="E2823">
        <f>SUMIFS(NHGIS!B:B,NHGIS!A:A,TAZ!C2823)</f>
        <v>2182</v>
      </c>
      <c r="F2823">
        <f t="shared" si="88"/>
        <v>2280</v>
      </c>
      <c r="G2823">
        <f t="shared" si="89"/>
        <v>1095</v>
      </c>
      <c r="H2823">
        <f>ROUND(VLOOKUP($C2823,NHGIS!$A$2:$H$4300,COLUMN(NHGIS!C$1))*F2823,0)</f>
        <v>1185</v>
      </c>
      <c r="I2823">
        <f>ROUND(VLOOKUP($C2823,NHGIS!$A$2:$H$4300,COLUMN(NHGIS!D$1))*$F2823,0)</f>
        <v>250</v>
      </c>
      <c r="J2823">
        <f>ROUND(VLOOKUP($C2823,NHGIS!$A$2:$H$4300,COLUMN(NHGIS!E$1))*$F2823,0)</f>
        <v>106</v>
      </c>
      <c r="K2823">
        <f>ROUND(VLOOKUP($C2823,NHGIS!$A$2:$H$4300,COLUMN(NHGIS!F$1))*$F2823,0)</f>
        <v>403</v>
      </c>
      <c r="L2823">
        <f>ROUND(VLOOKUP($C2823,NHGIS!$A$2:$H$4300,COLUMN(NHGIS!G$1))*$F2823,0)</f>
        <v>207</v>
      </c>
      <c r="M2823">
        <f>ROUND(VLOOKUP($C2823,NHGIS!$A$2:$H$4300,COLUMN(NHGIS!H$1))*$F2823,0)</f>
        <v>1315</v>
      </c>
    </row>
    <row r="2824" spans="1:13" x14ac:dyDescent="0.2">
      <c r="A2824">
        <v>1</v>
      </c>
      <c r="B2824" t="s">
        <v>18</v>
      </c>
      <c r="C2824">
        <v>2828</v>
      </c>
      <c r="D2824">
        <f>SUMIFS('MPO Data'!D:D,'MPO Data'!C:C,TAZ!C2824)</f>
        <v>806</v>
      </c>
      <c r="E2824">
        <f>SUMIFS(NHGIS!B:B,NHGIS!A:A,TAZ!C2824)</f>
        <v>836</v>
      </c>
      <c r="F2824">
        <f t="shared" si="88"/>
        <v>806</v>
      </c>
      <c r="G2824">
        <f t="shared" si="89"/>
        <v>737</v>
      </c>
      <c r="H2824">
        <f>ROUND(VLOOKUP($C2824,NHGIS!$A$2:$H$4300,COLUMN(NHGIS!C$1))*F2824,0)</f>
        <v>69</v>
      </c>
      <c r="I2824">
        <f>ROUND(VLOOKUP($C2824,NHGIS!$A$2:$H$4300,COLUMN(NHGIS!D$1))*$F2824,0)</f>
        <v>66</v>
      </c>
      <c r="J2824">
        <f>ROUND(VLOOKUP($C2824,NHGIS!$A$2:$H$4300,COLUMN(NHGIS!E$1))*$F2824,0)</f>
        <v>196</v>
      </c>
      <c r="K2824">
        <f>ROUND(VLOOKUP($C2824,NHGIS!$A$2:$H$4300,COLUMN(NHGIS!F$1))*$F2824,0)</f>
        <v>57</v>
      </c>
      <c r="L2824">
        <f>ROUND(VLOOKUP($C2824,NHGIS!$A$2:$H$4300,COLUMN(NHGIS!G$1))*$F2824,0)</f>
        <v>214</v>
      </c>
      <c r="M2824">
        <f>ROUND(VLOOKUP($C2824,NHGIS!$A$2:$H$4300,COLUMN(NHGIS!H$1))*$F2824,0)</f>
        <v>274</v>
      </c>
    </row>
    <row r="2825" spans="1:13" x14ac:dyDescent="0.2">
      <c r="A2825">
        <v>1</v>
      </c>
      <c r="B2825" t="s">
        <v>18</v>
      </c>
      <c r="C2825">
        <v>2829</v>
      </c>
      <c r="D2825">
        <f>SUMIFS('MPO Data'!D:D,'MPO Data'!C:C,TAZ!C2825)</f>
        <v>1026</v>
      </c>
      <c r="E2825">
        <f>SUMIFS(NHGIS!B:B,NHGIS!A:A,TAZ!C2825)</f>
        <v>1019</v>
      </c>
      <c r="F2825">
        <f t="shared" si="88"/>
        <v>1026</v>
      </c>
      <c r="G2825">
        <f t="shared" si="89"/>
        <v>716</v>
      </c>
      <c r="H2825">
        <f>ROUND(VLOOKUP($C2825,NHGIS!$A$2:$H$4300,COLUMN(NHGIS!C$1))*F2825,0)</f>
        <v>310</v>
      </c>
      <c r="I2825">
        <f>ROUND(VLOOKUP($C2825,NHGIS!$A$2:$H$4300,COLUMN(NHGIS!D$1))*$F2825,0)</f>
        <v>106</v>
      </c>
      <c r="J2825">
        <f>ROUND(VLOOKUP($C2825,NHGIS!$A$2:$H$4300,COLUMN(NHGIS!E$1))*$F2825,0)</f>
        <v>223</v>
      </c>
      <c r="K2825">
        <f>ROUND(VLOOKUP($C2825,NHGIS!$A$2:$H$4300,COLUMN(NHGIS!F$1))*$F2825,0)</f>
        <v>165</v>
      </c>
      <c r="L2825">
        <f>ROUND(VLOOKUP($C2825,NHGIS!$A$2:$H$4300,COLUMN(NHGIS!G$1))*$F2825,0)</f>
        <v>138</v>
      </c>
      <c r="M2825">
        <f>ROUND(VLOOKUP($C2825,NHGIS!$A$2:$H$4300,COLUMN(NHGIS!H$1))*$F2825,0)</f>
        <v>395</v>
      </c>
    </row>
    <row r="2826" spans="1:13" x14ac:dyDescent="0.2">
      <c r="A2826">
        <v>1</v>
      </c>
      <c r="B2826" t="s">
        <v>18</v>
      </c>
      <c r="C2826">
        <v>2830</v>
      </c>
      <c r="D2826">
        <f>SUMIFS('MPO Data'!D:D,'MPO Data'!C:C,TAZ!C2826)</f>
        <v>422</v>
      </c>
      <c r="E2826">
        <f>SUMIFS(NHGIS!B:B,NHGIS!A:A,TAZ!C2826)</f>
        <v>601</v>
      </c>
      <c r="F2826">
        <f t="shared" si="88"/>
        <v>422</v>
      </c>
      <c r="G2826">
        <f t="shared" si="89"/>
        <v>265</v>
      </c>
      <c r="H2826">
        <f>ROUND(VLOOKUP($C2826,NHGIS!$A$2:$H$4300,COLUMN(NHGIS!C$1))*F2826,0)</f>
        <v>157</v>
      </c>
      <c r="I2826">
        <f>ROUND(VLOOKUP($C2826,NHGIS!$A$2:$H$4300,COLUMN(NHGIS!D$1))*$F2826,0)</f>
        <v>168</v>
      </c>
      <c r="J2826">
        <f>ROUND(VLOOKUP($C2826,NHGIS!$A$2:$H$4300,COLUMN(NHGIS!E$1))*$F2826,0)</f>
        <v>123</v>
      </c>
      <c r="K2826">
        <f>ROUND(VLOOKUP($C2826,NHGIS!$A$2:$H$4300,COLUMN(NHGIS!F$1))*$F2826,0)</f>
        <v>62</v>
      </c>
      <c r="L2826">
        <f>ROUND(VLOOKUP($C2826,NHGIS!$A$2:$H$4300,COLUMN(NHGIS!G$1))*$F2826,0)</f>
        <v>59</v>
      </c>
      <c r="M2826">
        <f>ROUND(VLOOKUP($C2826,NHGIS!$A$2:$H$4300,COLUMN(NHGIS!H$1))*$F2826,0)</f>
        <v>11</v>
      </c>
    </row>
    <row r="2827" spans="1:13" x14ac:dyDescent="0.2">
      <c r="A2827">
        <v>1</v>
      </c>
      <c r="B2827" t="s">
        <v>18</v>
      </c>
      <c r="C2827">
        <v>2831</v>
      </c>
      <c r="D2827">
        <f>SUMIFS('MPO Data'!D:D,'MPO Data'!C:C,TAZ!C2827)</f>
        <v>532</v>
      </c>
      <c r="E2827">
        <f>SUMIFS(NHGIS!B:B,NHGIS!A:A,TAZ!C2827)</f>
        <v>619</v>
      </c>
      <c r="F2827">
        <f t="shared" si="88"/>
        <v>532</v>
      </c>
      <c r="G2827">
        <f t="shared" si="89"/>
        <v>413</v>
      </c>
      <c r="H2827">
        <f>ROUND(VLOOKUP($C2827,NHGIS!$A$2:$H$4300,COLUMN(NHGIS!C$1))*F2827,0)</f>
        <v>119</v>
      </c>
      <c r="I2827">
        <f>ROUND(VLOOKUP($C2827,NHGIS!$A$2:$H$4300,COLUMN(NHGIS!D$1))*$F2827,0)</f>
        <v>0</v>
      </c>
      <c r="J2827">
        <f>ROUND(VLOOKUP($C2827,NHGIS!$A$2:$H$4300,COLUMN(NHGIS!E$1))*$F2827,0)</f>
        <v>46</v>
      </c>
      <c r="K2827">
        <f>ROUND(VLOOKUP($C2827,NHGIS!$A$2:$H$4300,COLUMN(NHGIS!F$1))*$F2827,0)</f>
        <v>95</v>
      </c>
      <c r="L2827">
        <f>ROUND(VLOOKUP($C2827,NHGIS!$A$2:$H$4300,COLUMN(NHGIS!G$1))*$F2827,0)</f>
        <v>15</v>
      </c>
      <c r="M2827">
        <f>ROUND(VLOOKUP($C2827,NHGIS!$A$2:$H$4300,COLUMN(NHGIS!H$1))*$F2827,0)</f>
        <v>376</v>
      </c>
    </row>
    <row r="2828" spans="1:13" x14ac:dyDescent="0.2">
      <c r="A2828">
        <v>1</v>
      </c>
      <c r="B2828" t="s">
        <v>18</v>
      </c>
      <c r="C2828">
        <v>2832</v>
      </c>
      <c r="D2828">
        <f>SUMIFS('MPO Data'!D:D,'MPO Data'!C:C,TAZ!C2828)</f>
        <v>834</v>
      </c>
      <c r="E2828">
        <f>SUMIFS(NHGIS!B:B,NHGIS!A:A,TAZ!C2828)</f>
        <v>735</v>
      </c>
      <c r="F2828">
        <f t="shared" si="88"/>
        <v>834</v>
      </c>
      <c r="G2828">
        <f t="shared" si="89"/>
        <v>659</v>
      </c>
      <c r="H2828">
        <f>ROUND(VLOOKUP($C2828,NHGIS!$A$2:$H$4300,COLUMN(NHGIS!C$1))*F2828,0)</f>
        <v>175</v>
      </c>
      <c r="I2828">
        <f>ROUND(VLOOKUP($C2828,NHGIS!$A$2:$H$4300,COLUMN(NHGIS!D$1))*$F2828,0)</f>
        <v>0</v>
      </c>
      <c r="J2828">
        <f>ROUND(VLOOKUP($C2828,NHGIS!$A$2:$H$4300,COLUMN(NHGIS!E$1))*$F2828,0)</f>
        <v>42</v>
      </c>
      <c r="K2828">
        <f>ROUND(VLOOKUP($C2828,NHGIS!$A$2:$H$4300,COLUMN(NHGIS!F$1))*$F2828,0)</f>
        <v>60</v>
      </c>
      <c r="L2828">
        <f>ROUND(VLOOKUP($C2828,NHGIS!$A$2:$H$4300,COLUMN(NHGIS!G$1))*$F2828,0)</f>
        <v>130</v>
      </c>
      <c r="M2828">
        <f>ROUND(VLOOKUP($C2828,NHGIS!$A$2:$H$4300,COLUMN(NHGIS!H$1))*$F2828,0)</f>
        <v>601</v>
      </c>
    </row>
    <row r="2829" spans="1:13" x14ac:dyDescent="0.2">
      <c r="A2829">
        <v>1</v>
      </c>
      <c r="B2829" t="s">
        <v>18</v>
      </c>
      <c r="C2829">
        <v>2833</v>
      </c>
      <c r="D2829">
        <f>SUMIFS('MPO Data'!D:D,'MPO Data'!C:C,TAZ!C2829)</f>
        <v>723</v>
      </c>
      <c r="E2829">
        <f>SUMIFS(NHGIS!B:B,NHGIS!A:A,TAZ!C2829)</f>
        <v>795</v>
      </c>
      <c r="F2829">
        <f t="shared" si="88"/>
        <v>723</v>
      </c>
      <c r="G2829">
        <f t="shared" si="89"/>
        <v>435</v>
      </c>
      <c r="H2829">
        <f>ROUND(VLOOKUP($C2829,NHGIS!$A$2:$H$4300,COLUMN(NHGIS!C$1))*F2829,0)</f>
        <v>288</v>
      </c>
      <c r="I2829">
        <f>ROUND(VLOOKUP($C2829,NHGIS!$A$2:$H$4300,COLUMN(NHGIS!D$1))*$F2829,0)</f>
        <v>32</v>
      </c>
      <c r="J2829">
        <f>ROUND(VLOOKUP($C2829,NHGIS!$A$2:$H$4300,COLUMN(NHGIS!E$1))*$F2829,0)</f>
        <v>12</v>
      </c>
      <c r="K2829">
        <f>ROUND(VLOOKUP($C2829,NHGIS!$A$2:$H$4300,COLUMN(NHGIS!F$1))*$F2829,0)</f>
        <v>163</v>
      </c>
      <c r="L2829">
        <f>ROUND(VLOOKUP($C2829,NHGIS!$A$2:$H$4300,COLUMN(NHGIS!G$1))*$F2829,0)</f>
        <v>35</v>
      </c>
      <c r="M2829">
        <f>ROUND(VLOOKUP($C2829,NHGIS!$A$2:$H$4300,COLUMN(NHGIS!H$1))*$F2829,0)</f>
        <v>481</v>
      </c>
    </row>
    <row r="2830" spans="1:13" x14ac:dyDescent="0.2">
      <c r="A2830">
        <v>1</v>
      </c>
      <c r="B2830" t="s">
        <v>18</v>
      </c>
      <c r="C2830">
        <v>2834</v>
      </c>
      <c r="D2830">
        <f>SUMIFS('MPO Data'!D:D,'MPO Data'!C:C,TAZ!C2830)</f>
        <v>835</v>
      </c>
      <c r="E2830">
        <f>SUMIFS(NHGIS!B:B,NHGIS!A:A,TAZ!C2830)</f>
        <v>921</v>
      </c>
      <c r="F2830">
        <f t="shared" si="88"/>
        <v>835</v>
      </c>
      <c r="G2830">
        <f t="shared" si="89"/>
        <v>576</v>
      </c>
      <c r="H2830">
        <f>ROUND(VLOOKUP($C2830,NHGIS!$A$2:$H$4300,COLUMN(NHGIS!C$1))*F2830,0)</f>
        <v>259</v>
      </c>
      <c r="I2830">
        <f>ROUND(VLOOKUP($C2830,NHGIS!$A$2:$H$4300,COLUMN(NHGIS!D$1))*$F2830,0)</f>
        <v>75</v>
      </c>
      <c r="J2830">
        <f>ROUND(VLOOKUP($C2830,NHGIS!$A$2:$H$4300,COLUMN(NHGIS!E$1))*$F2830,0)</f>
        <v>79</v>
      </c>
      <c r="K2830">
        <f>ROUND(VLOOKUP($C2830,NHGIS!$A$2:$H$4300,COLUMN(NHGIS!F$1))*$F2830,0)</f>
        <v>143</v>
      </c>
      <c r="L2830">
        <f>ROUND(VLOOKUP($C2830,NHGIS!$A$2:$H$4300,COLUMN(NHGIS!G$1))*$F2830,0)</f>
        <v>88</v>
      </c>
      <c r="M2830">
        <f>ROUND(VLOOKUP($C2830,NHGIS!$A$2:$H$4300,COLUMN(NHGIS!H$1))*$F2830,0)</f>
        <v>450</v>
      </c>
    </row>
    <row r="2831" spans="1:13" x14ac:dyDescent="0.2">
      <c r="A2831">
        <v>1</v>
      </c>
      <c r="B2831" t="s">
        <v>18</v>
      </c>
      <c r="C2831">
        <v>2835</v>
      </c>
      <c r="D2831">
        <f>SUMIFS('MPO Data'!D:D,'MPO Data'!C:C,TAZ!C2831)</f>
        <v>259</v>
      </c>
      <c r="E2831">
        <f>SUMIFS(NHGIS!B:B,NHGIS!A:A,TAZ!C2831)</f>
        <v>296</v>
      </c>
      <c r="F2831">
        <f t="shared" si="88"/>
        <v>259</v>
      </c>
      <c r="G2831">
        <f t="shared" si="89"/>
        <v>234</v>
      </c>
      <c r="H2831">
        <f>ROUND(VLOOKUP($C2831,NHGIS!$A$2:$H$4300,COLUMN(NHGIS!C$1))*F2831,0)</f>
        <v>25</v>
      </c>
      <c r="I2831">
        <f>ROUND(VLOOKUP($C2831,NHGIS!$A$2:$H$4300,COLUMN(NHGIS!D$1))*$F2831,0)</f>
        <v>0</v>
      </c>
      <c r="J2831">
        <f>ROUND(VLOOKUP($C2831,NHGIS!$A$2:$H$4300,COLUMN(NHGIS!E$1))*$F2831,0)</f>
        <v>18</v>
      </c>
      <c r="K2831">
        <f>ROUND(VLOOKUP($C2831,NHGIS!$A$2:$H$4300,COLUMN(NHGIS!F$1))*$F2831,0)</f>
        <v>33</v>
      </c>
      <c r="L2831">
        <f>ROUND(VLOOKUP($C2831,NHGIS!$A$2:$H$4300,COLUMN(NHGIS!G$1))*$F2831,0)</f>
        <v>41</v>
      </c>
      <c r="M2831">
        <f>ROUND(VLOOKUP($C2831,NHGIS!$A$2:$H$4300,COLUMN(NHGIS!H$1))*$F2831,0)</f>
        <v>167</v>
      </c>
    </row>
    <row r="2832" spans="1:13" x14ac:dyDescent="0.2">
      <c r="A2832">
        <v>1</v>
      </c>
      <c r="B2832" t="s">
        <v>18</v>
      </c>
      <c r="C2832">
        <v>2836</v>
      </c>
      <c r="D2832">
        <f>SUMIFS('MPO Data'!D:D,'MPO Data'!C:C,TAZ!C2832)</f>
        <v>572</v>
      </c>
      <c r="E2832">
        <f>SUMIFS(NHGIS!B:B,NHGIS!A:A,TAZ!C2832)</f>
        <v>616</v>
      </c>
      <c r="F2832">
        <f t="shared" si="88"/>
        <v>572</v>
      </c>
      <c r="G2832">
        <f t="shared" si="89"/>
        <v>446</v>
      </c>
      <c r="H2832">
        <f>ROUND(VLOOKUP($C2832,NHGIS!$A$2:$H$4300,COLUMN(NHGIS!C$1))*F2832,0)</f>
        <v>126</v>
      </c>
      <c r="I2832">
        <f>ROUND(VLOOKUP($C2832,NHGIS!$A$2:$H$4300,COLUMN(NHGIS!D$1))*$F2832,0)</f>
        <v>64</v>
      </c>
      <c r="J2832">
        <f>ROUND(VLOOKUP($C2832,NHGIS!$A$2:$H$4300,COLUMN(NHGIS!E$1))*$F2832,0)</f>
        <v>72</v>
      </c>
      <c r="K2832">
        <f>ROUND(VLOOKUP($C2832,NHGIS!$A$2:$H$4300,COLUMN(NHGIS!F$1))*$F2832,0)</f>
        <v>131</v>
      </c>
      <c r="L2832">
        <f>ROUND(VLOOKUP($C2832,NHGIS!$A$2:$H$4300,COLUMN(NHGIS!G$1))*$F2832,0)</f>
        <v>98</v>
      </c>
      <c r="M2832">
        <f>ROUND(VLOOKUP($C2832,NHGIS!$A$2:$H$4300,COLUMN(NHGIS!H$1))*$F2832,0)</f>
        <v>207</v>
      </c>
    </row>
    <row r="2833" spans="1:13" x14ac:dyDescent="0.2">
      <c r="A2833">
        <v>1</v>
      </c>
      <c r="B2833" t="s">
        <v>18</v>
      </c>
      <c r="C2833">
        <v>2837</v>
      </c>
      <c r="D2833">
        <f>SUMIFS('MPO Data'!D:D,'MPO Data'!C:C,TAZ!C2833)</f>
        <v>1011</v>
      </c>
      <c r="E2833">
        <f>SUMIFS(NHGIS!B:B,NHGIS!A:A,TAZ!C2833)</f>
        <v>946</v>
      </c>
      <c r="F2833">
        <f t="shared" si="88"/>
        <v>1011</v>
      </c>
      <c r="G2833">
        <f t="shared" si="89"/>
        <v>681</v>
      </c>
      <c r="H2833">
        <f>ROUND(VLOOKUP($C2833,NHGIS!$A$2:$H$4300,COLUMN(NHGIS!C$1))*F2833,0)</f>
        <v>330</v>
      </c>
      <c r="I2833">
        <f>ROUND(VLOOKUP($C2833,NHGIS!$A$2:$H$4300,COLUMN(NHGIS!D$1))*$F2833,0)</f>
        <v>235</v>
      </c>
      <c r="J2833">
        <f>ROUND(VLOOKUP($C2833,NHGIS!$A$2:$H$4300,COLUMN(NHGIS!E$1))*$F2833,0)</f>
        <v>264</v>
      </c>
      <c r="K2833">
        <f>ROUND(VLOOKUP($C2833,NHGIS!$A$2:$H$4300,COLUMN(NHGIS!F$1))*$F2833,0)</f>
        <v>283</v>
      </c>
      <c r="L2833">
        <f>ROUND(VLOOKUP($C2833,NHGIS!$A$2:$H$4300,COLUMN(NHGIS!G$1))*$F2833,0)</f>
        <v>67</v>
      </c>
      <c r="M2833">
        <f>ROUND(VLOOKUP($C2833,NHGIS!$A$2:$H$4300,COLUMN(NHGIS!H$1))*$F2833,0)</f>
        <v>161</v>
      </c>
    </row>
    <row r="2834" spans="1:13" x14ac:dyDescent="0.2">
      <c r="A2834">
        <v>1</v>
      </c>
      <c r="B2834" t="s">
        <v>18</v>
      </c>
      <c r="C2834">
        <v>2838</v>
      </c>
      <c r="D2834">
        <f>SUMIFS('MPO Data'!D:D,'MPO Data'!C:C,TAZ!C2834)</f>
        <v>861</v>
      </c>
      <c r="E2834">
        <f>SUMIFS(NHGIS!B:B,NHGIS!A:A,TAZ!C2834)</f>
        <v>909</v>
      </c>
      <c r="F2834">
        <f t="shared" si="88"/>
        <v>861</v>
      </c>
      <c r="G2834">
        <f t="shared" si="89"/>
        <v>751</v>
      </c>
      <c r="H2834">
        <f>ROUND(VLOOKUP($C2834,NHGIS!$A$2:$H$4300,COLUMN(NHGIS!C$1))*F2834,0)</f>
        <v>110</v>
      </c>
      <c r="I2834">
        <f>ROUND(VLOOKUP($C2834,NHGIS!$A$2:$H$4300,COLUMN(NHGIS!D$1))*$F2834,0)</f>
        <v>249</v>
      </c>
      <c r="J2834">
        <f>ROUND(VLOOKUP($C2834,NHGIS!$A$2:$H$4300,COLUMN(NHGIS!E$1))*$F2834,0)</f>
        <v>181</v>
      </c>
      <c r="K2834">
        <f>ROUND(VLOOKUP($C2834,NHGIS!$A$2:$H$4300,COLUMN(NHGIS!F$1))*$F2834,0)</f>
        <v>133</v>
      </c>
      <c r="L2834">
        <f>ROUND(VLOOKUP($C2834,NHGIS!$A$2:$H$4300,COLUMN(NHGIS!G$1))*$F2834,0)</f>
        <v>80</v>
      </c>
      <c r="M2834">
        <f>ROUND(VLOOKUP($C2834,NHGIS!$A$2:$H$4300,COLUMN(NHGIS!H$1))*$F2834,0)</f>
        <v>219</v>
      </c>
    </row>
    <row r="2835" spans="1:13" x14ac:dyDescent="0.2">
      <c r="A2835">
        <v>1</v>
      </c>
      <c r="B2835" t="s">
        <v>18</v>
      </c>
      <c r="C2835">
        <v>2839</v>
      </c>
      <c r="D2835">
        <f>SUMIFS('MPO Data'!D:D,'MPO Data'!C:C,TAZ!C2835)</f>
        <v>434</v>
      </c>
      <c r="E2835">
        <f>SUMIFS(NHGIS!B:B,NHGIS!A:A,TAZ!C2835)</f>
        <v>535</v>
      </c>
      <c r="F2835">
        <f t="shared" si="88"/>
        <v>434</v>
      </c>
      <c r="G2835">
        <f t="shared" si="89"/>
        <v>376</v>
      </c>
      <c r="H2835">
        <f>ROUND(VLOOKUP($C2835,NHGIS!$A$2:$H$4300,COLUMN(NHGIS!C$1))*F2835,0)</f>
        <v>58</v>
      </c>
      <c r="I2835">
        <f>ROUND(VLOOKUP($C2835,NHGIS!$A$2:$H$4300,COLUMN(NHGIS!D$1))*$F2835,0)</f>
        <v>271</v>
      </c>
      <c r="J2835">
        <f>ROUND(VLOOKUP($C2835,NHGIS!$A$2:$H$4300,COLUMN(NHGIS!E$1))*$F2835,0)</f>
        <v>73</v>
      </c>
      <c r="K2835">
        <f>ROUND(VLOOKUP($C2835,NHGIS!$A$2:$H$4300,COLUMN(NHGIS!F$1))*$F2835,0)</f>
        <v>51</v>
      </c>
      <c r="L2835">
        <f>ROUND(VLOOKUP($C2835,NHGIS!$A$2:$H$4300,COLUMN(NHGIS!G$1))*$F2835,0)</f>
        <v>30</v>
      </c>
      <c r="M2835">
        <f>ROUND(VLOOKUP($C2835,NHGIS!$A$2:$H$4300,COLUMN(NHGIS!H$1))*$F2835,0)</f>
        <v>9</v>
      </c>
    </row>
    <row r="2836" spans="1:13" x14ac:dyDescent="0.2">
      <c r="A2836">
        <v>1</v>
      </c>
      <c r="B2836" t="s">
        <v>18</v>
      </c>
      <c r="C2836">
        <v>2840</v>
      </c>
      <c r="D2836">
        <f>SUMIFS('MPO Data'!D:D,'MPO Data'!C:C,TAZ!C2836)</f>
        <v>558</v>
      </c>
      <c r="E2836">
        <f>SUMIFS(NHGIS!B:B,NHGIS!A:A,TAZ!C2836)</f>
        <v>602</v>
      </c>
      <c r="F2836">
        <f t="shared" si="88"/>
        <v>558</v>
      </c>
      <c r="G2836">
        <f t="shared" si="89"/>
        <v>368</v>
      </c>
      <c r="H2836">
        <f>ROUND(VLOOKUP($C2836,NHGIS!$A$2:$H$4300,COLUMN(NHGIS!C$1))*F2836,0)</f>
        <v>190</v>
      </c>
      <c r="I2836">
        <f>ROUND(VLOOKUP($C2836,NHGIS!$A$2:$H$4300,COLUMN(NHGIS!D$1))*$F2836,0)</f>
        <v>147</v>
      </c>
      <c r="J2836">
        <f>ROUND(VLOOKUP($C2836,NHGIS!$A$2:$H$4300,COLUMN(NHGIS!E$1))*$F2836,0)</f>
        <v>57</v>
      </c>
      <c r="K2836">
        <f>ROUND(VLOOKUP($C2836,NHGIS!$A$2:$H$4300,COLUMN(NHGIS!F$1))*$F2836,0)</f>
        <v>103</v>
      </c>
      <c r="L2836">
        <f>ROUND(VLOOKUP($C2836,NHGIS!$A$2:$H$4300,COLUMN(NHGIS!G$1))*$F2836,0)</f>
        <v>134</v>
      </c>
      <c r="M2836">
        <f>ROUND(VLOOKUP($C2836,NHGIS!$A$2:$H$4300,COLUMN(NHGIS!H$1))*$F2836,0)</f>
        <v>116</v>
      </c>
    </row>
    <row r="2837" spans="1:13" x14ac:dyDescent="0.2">
      <c r="A2837">
        <v>1</v>
      </c>
      <c r="B2837" t="s">
        <v>18</v>
      </c>
      <c r="C2837">
        <v>2841</v>
      </c>
      <c r="D2837">
        <f>SUMIFS('MPO Data'!D:D,'MPO Data'!C:C,TAZ!C2837)</f>
        <v>456</v>
      </c>
      <c r="E2837">
        <f>SUMIFS(NHGIS!B:B,NHGIS!A:A,TAZ!C2837)</f>
        <v>411</v>
      </c>
      <c r="F2837">
        <f t="shared" si="88"/>
        <v>456</v>
      </c>
      <c r="G2837">
        <f t="shared" si="89"/>
        <v>255</v>
      </c>
      <c r="H2837">
        <f>ROUND(VLOOKUP($C2837,NHGIS!$A$2:$H$4300,COLUMN(NHGIS!C$1))*F2837,0)</f>
        <v>201</v>
      </c>
      <c r="I2837">
        <f>ROUND(VLOOKUP($C2837,NHGIS!$A$2:$H$4300,COLUMN(NHGIS!D$1))*$F2837,0)</f>
        <v>67</v>
      </c>
      <c r="J2837">
        <f>ROUND(VLOOKUP($C2837,NHGIS!$A$2:$H$4300,COLUMN(NHGIS!E$1))*$F2837,0)</f>
        <v>58</v>
      </c>
      <c r="K2837">
        <f>ROUND(VLOOKUP($C2837,NHGIS!$A$2:$H$4300,COLUMN(NHGIS!F$1))*$F2837,0)</f>
        <v>84</v>
      </c>
      <c r="L2837">
        <f>ROUND(VLOOKUP($C2837,NHGIS!$A$2:$H$4300,COLUMN(NHGIS!G$1))*$F2837,0)</f>
        <v>75</v>
      </c>
      <c r="M2837">
        <f>ROUND(VLOOKUP($C2837,NHGIS!$A$2:$H$4300,COLUMN(NHGIS!H$1))*$F2837,0)</f>
        <v>172</v>
      </c>
    </row>
    <row r="2838" spans="1:13" x14ac:dyDescent="0.2">
      <c r="A2838">
        <v>1</v>
      </c>
      <c r="B2838" t="s">
        <v>18</v>
      </c>
      <c r="C2838">
        <v>2842</v>
      </c>
      <c r="D2838">
        <f>SUMIFS('MPO Data'!D:D,'MPO Data'!C:C,TAZ!C2838)</f>
        <v>530</v>
      </c>
      <c r="E2838">
        <f>SUMIFS(NHGIS!B:B,NHGIS!A:A,TAZ!C2838)</f>
        <v>597</v>
      </c>
      <c r="F2838">
        <f t="shared" si="88"/>
        <v>530</v>
      </c>
      <c r="G2838">
        <f t="shared" si="89"/>
        <v>423</v>
      </c>
      <c r="H2838">
        <f>ROUND(VLOOKUP($C2838,NHGIS!$A$2:$H$4300,COLUMN(NHGIS!C$1))*F2838,0)</f>
        <v>107</v>
      </c>
      <c r="I2838">
        <f>ROUND(VLOOKUP($C2838,NHGIS!$A$2:$H$4300,COLUMN(NHGIS!D$1))*$F2838,0)</f>
        <v>60</v>
      </c>
      <c r="J2838">
        <f>ROUND(VLOOKUP($C2838,NHGIS!$A$2:$H$4300,COLUMN(NHGIS!E$1))*$F2838,0)</f>
        <v>140</v>
      </c>
      <c r="K2838">
        <f>ROUND(VLOOKUP($C2838,NHGIS!$A$2:$H$4300,COLUMN(NHGIS!F$1))*$F2838,0)</f>
        <v>99</v>
      </c>
      <c r="L2838">
        <f>ROUND(VLOOKUP($C2838,NHGIS!$A$2:$H$4300,COLUMN(NHGIS!G$1))*$F2838,0)</f>
        <v>130</v>
      </c>
      <c r="M2838">
        <f>ROUND(VLOOKUP($C2838,NHGIS!$A$2:$H$4300,COLUMN(NHGIS!H$1))*$F2838,0)</f>
        <v>101</v>
      </c>
    </row>
    <row r="2839" spans="1:13" x14ac:dyDescent="0.2">
      <c r="A2839">
        <v>1</v>
      </c>
      <c r="B2839" t="s">
        <v>18</v>
      </c>
      <c r="C2839">
        <v>2843</v>
      </c>
      <c r="D2839">
        <f>SUMIFS('MPO Data'!D:D,'MPO Data'!C:C,TAZ!C2839)</f>
        <v>539</v>
      </c>
      <c r="E2839">
        <f>SUMIFS(NHGIS!B:B,NHGIS!A:A,TAZ!C2839)</f>
        <v>517</v>
      </c>
      <c r="F2839">
        <f t="shared" si="88"/>
        <v>539</v>
      </c>
      <c r="G2839">
        <f t="shared" si="89"/>
        <v>405</v>
      </c>
      <c r="H2839">
        <f>ROUND(VLOOKUP($C2839,NHGIS!$A$2:$H$4300,COLUMN(NHGIS!C$1))*F2839,0)</f>
        <v>134</v>
      </c>
      <c r="I2839">
        <f>ROUND(VLOOKUP($C2839,NHGIS!$A$2:$H$4300,COLUMN(NHGIS!D$1))*$F2839,0)</f>
        <v>126</v>
      </c>
      <c r="J2839">
        <f>ROUND(VLOOKUP($C2839,NHGIS!$A$2:$H$4300,COLUMN(NHGIS!E$1))*$F2839,0)</f>
        <v>73</v>
      </c>
      <c r="K2839">
        <f>ROUND(VLOOKUP($C2839,NHGIS!$A$2:$H$4300,COLUMN(NHGIS!F$1))*$F2839,0)</f>
        <v>44</v>
      </c>
      <c r="L2839">
        <f>ROUND(VLOOKUP($C2839,NHGIS!$A$2:$H$4300,COLUMN(NHGIS!G$1))*$F2839,0)</f>
        <v>99</v>
      </c>
      <c r="M2839">
        <f>ROUND(VLOOKUP($C2839,NHGIS!$A$2:$H$4300,COLUMN(NHGIS!H$1))*$F2839,0)</f>
        <v>197</v>
      </c>
    </row>
    <row r="2840" spans="1:13" x14ac:dyDescent="0.2">
      <c r="A2840">
        <v>1</v>
      </c>
      <c r="B2840" t="s">
        <v>18</v>
      </c>
      <c r="C2840">
        <v>2844</v>
      </c>
      <c r="D2840">
        <f>SUMIFS('MPO Data'!D:D,'MPO Data'!C:C,TAZ!C2840)</f>
        <v>343</v>
      </c>
      <c r="E2840">
        <f>SUMIFS(NHGIS!B:B,NHGIS!A:A,TAZ!C2840)</f>
        <v>393</v>
      </c>
      <c r="F2840">
        <f t="shared" si="88"/>
        <v>343</v>
      </c>
      <c r="G2840">
        <f t="shared" si="89"/>
        <v>178</v>
      </c>
      <c r="H2840">
        <f>ROUND(VLOOKUP($C2840,NHGIS!$A$2:$H$4300,COLUMN(NHGIS!C$1))*F2840,0)</f>
        <v>165</v>
      </c>
      <c r="I2840">
        <f>ROUND(VLOOKUP($C2840,NHGIS!$A$2:$H$4300,COLUMN(NHGIS!D$1))*$F2840,0)</f>
        <v>31</v>
      </c>
      <c r="J2840">
        <f>ROUND(VLOOKUP($C2840,NHGIS!$A$2:$H$4300,COLUMN(NHGIS!E$1))*$F2840,0)</f>
        <v>104</v>
      </c>
      <c r="K2840">
        <f>ROUND(VLOOKUP($C2840,NHGIS!$A$2:$H$4300,COLUMN(NHGIS!F$1))*$F2840,0)</f>
        <v>108</v>
      </c>
      <c r="L2840">
        <f>ROUND(VLOOKUP($C2840,NHGIS!$A$2:$H$4300,COLUMN(NHGIS!G$1))*$F2840,0)</f>
        <v>37</v>
      </c>
      <c r="M2840">
        <f>ROUND(VLOOKUP($C2840,NHGIS!$A$2:$H$4300,COLUMN(NHGIS!H$1))*$F2840,0)</f>
        <v>63</v>
      </c>
    </row>
    <row r="2841" spans="1:13" x14ac:dyDescent="0.2">
      <c r="A2841">
        <v>1</v>
      </c>
      <c r="B2841" t="s">
        <v>18</v>
      </c>
      <c r="C2841">
        <v>2845</v>
      </c>
      <c r="D2841">
        <f>SUMIFS('MPO Data'!D:D,'MPO Data'!C:C,TAZ!C2841)</f>
        <v>490</v>
      </c>
      <c r="E2841">
        <f>SUMIFS(NHGIS!B:B,NHGIS!A:A,TAZ!C2841)</f>
        <v>579</v>
      </c>
      <c r="F2841">
        <f t="shared" si="88"/>
        <v>490</v>
      </c>
      <c r="G2841">
        <f t="shared" si="89"/>
        <v>311</v>
      </c>
      <c r="H2841">
        <f>ROUND(VLOOKUP($C2841,NHGIS!$A$2:$H$4300,COLUMN(NHGIS!C$1))*F2841,0)</f>
        <v>179</v>
      </c>
      <c r="I2841">
        <f>ROUND(VLOOKUP($C2841,NHGIS!$A$2:$H$4300,COLUMN(NHGIS!D$1))*$F2841,0)</f>
        <v>44</v>
      </c>
      <c r="J2841">
        <f>ROUND(VLOOKUP($C2841,NHGIS!$A$2:$H$4300,COLUMN(NHGIS!E$1))*$F2841,0)</f>
        <v>104</v>
      </c>
      <c r="K2841">
        <f>ROUND(VLOOKUP($C2841,NHGIS!$A$2:$H$4300,COLUMN(NHGIS!F$1))*$F2841,0)</f>
        <v>62</v>
      </c>
      <c r="L2841">
        <f>ROUND(VLOOKUP($C2841,NHGIS!$A$2:$H$4300,COLUMN(NHGIS!G$1))*$F2841,0)</f>
        <v>73</v>
      </c>
      <c r="M2841">
        <f>ROUND(VLOOKUP($C2841,NHGIS!$A$2:$H$4300,COLUMN(NHGIS!H$1))*$F2841,0)</f>
        <v>207</v>
      </c>
    </row>
    <row r="2842" spans="1:13" x14ac:dyDescent="0.2">
      <c r="A2842">
        <v>1</v>
      </c>
      <c r="B2842" t="s">
        <v>18</v>
      </c>
      <c r="C2842">
        <v>2846</v>
      </c>
      <c r="D2842">
        <f>SUMIFS('MPO Data'!D:D,'MPO Data'!C:C,TAZ!C2842)</f>
        <v>632</v>
      </c>
      <c r="E2842">
        <f>SUMIFS(NHGIS!B:B,NHGIS!A:A,TAZ!C2842)</f>
        <v>637</v>
      </c>
      <c r="F2842">
        <f t="shared" si="88"/>
        <v>632</v>
      </c>
      <c r="G2842">
        <f t="shared" si="89"/>
        <v>256</v>
      </c>
      <c r="H2842">
        <f>ROUND(VLOOKUP($C2842,NHGIS!$A$2:$H$4300,COLUMN(NHGIS!C$1))*F2842,0)</f>
        <v>376</v>
      </c>
      <c r="I2842">
        <f>ROUND(VLOOKUP($C2842,NHGIS!$A$2:$H$4300,COLUMN(NHGIS!D$1))*$F2842,0)</f>
        <v>123</v>
      </c>
      <c r="J2842">
        <f>ROUND(VLOOKUP($C2842,NHGIS!$A$2:$H$4300,COLUMN(NHGIS!E$1))*$F2842,0)</f>
        <v>233</v>
      </c>
      <c r="K2842">
        <f>ROUND(VLOOKUP($C2842,NHGIS!$A$2:$H$4300,COLUMN(NHGIS!F$1))*$F2842,0)</f>
        <v>82</v>
      </c>
      <c r="L2842">
        <f>ROUND(VLOOKUP($C2842,NHGIS!$A$2:$H$4300,COLUMN(NHGIS!G$1))*$F2842,0)</f>
        <v>106</v>
      </c>
      <c r="M2842">
        <f>ROUND(VLOOKUP($C2842,NHGIS!$A$2:$H$4300,COLUMN(NHGIS!H$1))*$F2842,0)</f>
        <v>87</v>
      </c>
    </row>
    <row r="2843" spans="1:13" x14ac:dyDescent="0.2">
      <c r="A2843">
        <v>1</v>
      </c>
      <c r="B2843" t="s">
        <v>18</v>
      </c>
      <c r="C2843">
        <v>2847</v>
      </c>
      <c r="D2843">
        <f>SUMIFS('MPO Data'!D:D,'MPO Data'!C:C,TAZ!C2843)</f>
        <v>623</v>
      </c>
      <c r="E2843">
        <f>SUMIFS(NHGIS!B:B,NHGIS!A:A,TAZ!C2843)</f>
        <v>532</v>
      </c>
      <c r="F2843">
        <f t="shared" si="88"/>
        <v>623</v>
      </c>
      <c r="G2843">
        <f t="shared" si="89"/>
        <v>383</v>
      </c>
      <c r="H2843">
        <f>ROUND(VLOOKUP($C2843,NHGIS!$A$2:$H$4300,COLUMN(NHGIS!C$1))*F2843,0)</f>
        <v>240</v>
      </c>
      <c r="I2843">
        <f>ROUND(VLOOKUP($C2843,NHGIS!$A$2:$H$4300,COLUMN(NHGIS!D$1))*$F2843,0)</f>
        <v>165</v>
      </c>
      <c r="J2843">
        <f>ROUND(VLOOKUP($C2843,NHGIS!$A$2:$H$4300,COLUMN(NHGIS!E$1))*$F2843,0)</f>
        <v>170</v>
      </c>
      <c r="K2843">
        <f>ROUND(VLOOKUP($C2843,NHGIS!$A$2:$H$4300,COLUMN(NHGIS!F$1))*$F2843,0)</f>
        <v>121</v>
      </c>
      <c r="L2843">
        <f>ROUND(VLOOKUP($C2843,NHGIS!$A$2:$H$4300,COLUMN(NHGIS!G$1))*$F2843,0)</f>
        <v>56</v>
      </c>
      <c r="M2843">
        <f>ROUND(VLOOKUP($C2843,NHGIS!$A$2:$H$4300,COLUMN(NHGIS!H$1))*$F2843,0)</f>
        <v>111</v>
      </c>
    </row>
    <row r="2844" spans="1:13" x14ac:dyDescent="0.2">
      <c r="A2844">
        <v>1</v>
      </c>
      <c r="B2844" t="s">
        <v>18</v>
      </c>
      <c r="C2844">
        <v>2848</v>
      </c>
      <c r="D2844">
        <f>SUMIFS('MPO Data'!D:D,'MPO Data'!C:C,TAZ!C2844)</f>
        <v>729</v>
      </c>
      <c r="E2844">
        <f>SUMIFS(NHGIS!B:B,NHGIS!A:A,TAZ!C2844)</f>
        <v>596</v>
      </c>
      <c r="F2844">
        <f t="shared" si="88"/>
        <v>729</v>
      </c>
      <c r="G2844">
        <f t="shared" si="89"/>
        <v>460</v>
      </c>
      <c r="H2844">
        <f>ROUND(VLOOKUP($C2844,NHGIS!$A$2:$H$4300,COLUMN(NHGIS!C$1))*F2844,0)</f>
        <v>269</v>
      </c>
      <c r="I2844">
        <f>ROUND(VLOOKUP($C2844,NHGIS!$A$2:$H$4300,COLUMN(NHGIS!D$1))*$F2844,0)</f>
        <v>236</v>
      </c>
      <c r="J2844">
        <f>ROUND(VLOOKUP($C2844,NHGIS!$A$2:$H$4300,COLUMN(NHGIS!E$1))*$F2844,0)</f>
        <v>174</v>
      </c>
      <c r="K2844">
        <f>ROUND(VLOOKUP($C2844,NHGIS!$A$2:$H$4300,COLUMN(NHGIS!F$1))*$F2844,0)</f>
        <v>141</v>
      </c>
      <c r="L2844">
        <f>ROUND(VLOOKUP($C2844,NHGIS!$A$2:$H$4300,COLUMN(NHGIS!G$1))*$F2844,0)</f>
        <v>124</v>
      </c>
      <c r="M2844">
        <f>ROUND(VLOOKUP($C2844,NHGIS!$A$2:$H$4300,COLUMN(NHGIS!H$1))*$F2844,0)</f>
        <v>55</v>
      </c>
    </row>
    <row r="2845" spans="1:13" x14ac:dyDescent="0.2">
      <c r="A2845">
        <v>1</v>
      </c>
      <c r="B2845" t="s">
        <v>18</v>
      </c>
      <c r="C2845">
        <v>2849</v>
      </c>
      <c r="D2845">
        <f>SUMIFS('MPO Data'!D:D,'MPO Data'!C:C,TAZ!C2845)</f>
        <v>318</v>
      </c>
      <c r="E2845">
        <f>SUMIFS(NHGIS!B:B,NHGIS!A:A,TAZ!C2845)</f>
        <v>267</v>
      </c>
      <c r="F2845">
        <f t="shared" si="88"/>
        <v>318</v>
      </c>
      <c r="G2845">
        <f t="shared" si="89"/>
        <v>267</v>
      </c>
      <c r="H2845">
        <f>ROUND(VLOOKUP($C2845,NHGIS!$A$2:$H$4300,COLUMN(NHGIS!C$1))*F2845,0)</f>
        <v>51</v>
      </c>
      <c r="I2845">
        <f>ROUND(VLOOKUP($C2845,NHGIS!$A$2:$H$4300,COLUMN(NHGIS!D$1))*$F2845,0)</f>
        <v>27</v>
      </c>
      <c r="J2845">
        <f>ROUND(VLOOKUP($C2845,NHGIS!$A$2:$H$4300,COLUMN(NHGIS!E$1))*$F2845,0)</f>
        <v>56</v>
      </c>
      <c r="K2845">
        <f>ROUND(VLOOKUP($C2845,NHGIS!$A$2:$H$4300,COLUMN(NHGIS!F$1))*$F2845,0)</f>
        <v>51</v>
      </c>
      <c r="L2845">
        <f>ROUND(VLOOKUP($C2845,NHGIS!$A$2:$H$4300,COLUMN(NHGIS!G$1))*$F2845,0)</f>
        <v>110</v>
      </c>
      <c r="M2845">
        <f>ROUND(VLOOKUP($C2845,NHGIS!$A$2:$H$4300,COLUMN(NHGIS!H$1))*$F2845,0)</f>
        <v>74</v>
      </c>
    </row>
    <row r="2846" spans="1:13" x14ac:dyDescent="0.2">
      <c r="A2846">
        <v>1</v>
      </c>
      <c r="B2846" t="s">
        <v>18</v>
      </c>
      <c r="C2846">
        <v>2850</v>
      </c>
      <c r="D2846">
        <f>SUMIFS('MPO Data'!D:D,'MPO Data'!C:C,TAZ!C2846)</f>
        <v>402</v>
      </c>
      <c r="E2846">
        <f>SUMIFS(NHGIS!B:B,NHGIS!A:A,TAZ!C2846)</f>
        <v>411</v>
      </c>
      <c r="F2846">
        <f t="shared" si="88"/>
        <v>402</v>
      </c>
      <c r="G2846">
        <f t="shared" si="89"/>
        <v>254</v>
      </c>
      <c r="H2846">
        <f>ROUND(VLOOKUP($C2846,NHGIS!$A$2:$H$4300,COLUMN(NHGIS!C$1))*F2846,0)</f>
        <v>148</v>
      </c>
      <c r="I2846">
        <f>ROUND(VLOOKUP($C2846,NHGIS!$A$2:$H$4300,COLUMN(NHGIS!D$1))*$F2846,0)</f>
        <v>37</v>
      </c>
      <c r="J2846">
        <f>ROUND(VLOOKUP($C2846,NHGIS!$A$2:$H$4300,COLUMN(NHGIS!E$1))*$F2846,0)</f>
        <v>72</v>
      </c>
      <c r="K2846">
        <f>ROUND(VLOOKUP($C2846,NHGIS!$A$2:$H$4300,COLUMN(NHGIS!F$1))*$F2846,0)</f>
        <v>74</v>
      </c>
      <c r="L2846">
        <f>ROUND(VLOOKUP($C2846,NHGIS!$A$2:$H$4300,COLUMN(NHGIS!G$1))*$F2846,0)</f>
        <v>84</v>
      </c>
      <c r="M2846">
        <f>ROUND(VLOOKUP($C2846,NHGIS!$A$2:$H$4300,COLUMN(NHGIS!H$1))*$F2846,0)</f>
        <v>134</v>
      </c>
    </row>
    <row r="2847" spans="1:13" x14ac:dyDescent="0.2">
      <c r="A2847">
        <v>1</v>
      </c>
      <c r="B2847" t="s">
        <v>18</v>
      </c>
      <c r="C2847">
        <v>2851</v>
      </c>
      <c r="D2847">
        <f>SUMIFS('MPO Data'!D:D,'MPO Data'!C:C,TAZ!C2847)</f>
        <v>495</v>
      </c>
      <c r="E2847">
        <f>SUMIFS(NHGIS!B:B,NHGIS!A:A,TAZ!C2847)</f>
        <v>512</v>
      </c>
      <c r="F2847">
        <f t="shared" si="88"/>
        <v>495</v>
      </c>
      <c r="G2847">
        <f t="shared" si="89"/>
        <v>388</v>
      </c>
      <c r="H2847">
        <f>ROUND(VLOOKUP($C2847,NHGIS!$A$2:$H$4300,COLUMN(NHGIS!C$1))*F2847,0)</f>
        <v>107</v>
      </c>
      <c r="I2847">
        <f>ROUND(VLOOKUP($C2847,NHGIS!$A$2:$H$4300,COLUMN(NHGIS!D$1))*$F2847,0)</f>
        <v>58</v>
      </c>
      <c r="J2847">
        <f>ROUND(VLOOKUP($C2847,NHGIS!$A$2:$H$4300,COLUMN(NHGIS!E$1))*$F2847,0)</f>
        <v>98</v>
      </c>
      <c r="K2847">
        <f>ROUND(VLOOKUP($C2847,NHGIS!$A$2:$H$4300,COLUMN(NHGIS!F$1))*$F2847,0)</f>
        <v>73</v>
      </c>
      <c r="L2847">
        <f>ROUND(VLOOKUP($C2847,NHGIS!$A$2:$H$4300,COLUMN(NHGIS!G$1))*$F2847,0)</f>
        <v>64</v>
      </c>
      <c r="M2847">
        <f>ROUND(VLOOKUP($C2847,NHGIS!$A$2:$H$4300,COLUMN(NHGIS!H$1))*$F2847,0)</f>
        <v>203</v>
      </c>
    </row>
    <row r="2848" spans="1:13" x14ac:dyDescent="0.2">
      <c r="A2848">
        <v>1</v>
      </c>
      <c r="B2848" t="s">
        <v>18</v>
      </c>
      <c r="C2848">
        <v>2852</v>
      </c>
      <c r="D2848">
        <f>SUMIFS('MPO Data'!D:D,'MPO Data'!C:C,TAZ!C2848)</f>
        <v>287</v>
      </c>
      <c r="E2848">
        <f>SUMIFS(NHGIS!B:B,NHGIS!A:A,TAZ!C2848)</f>
        <v>379</v>
      </c>
      <c r="F2848">
        <f t="shared" si="88"/>
        <v>287</v>
      </c>
      <c r="G2848">
        <f t="shared" si="89"/>
        <v>241</v>
      </c>
      <c r="H2848">
        <f>ROUND(VLOOKUP($C2848,NHGIS!$A$2:$H$4300,COLUMN(NHGIS!C$1))*F2848,0)</f>
        <v>46</v>
      </c>
      <c r="I2848">
        <f>ROUND(VLOOKUP($C2848,NHGIS!$A$2:$H$4300,COLUMN(NHGIS!D$1))*$F2848,0)</f>
        <v>70</v>
      </c>
      <c r="J2848">
        <f>ROUND(VLOOKUP($C2848,NHGIS!$A$2:$H$4300,COLUMN(NHGIS!E$1))*$F2848,0)</f>
        <v>57</v>
      </c>
      <c r="K2848">
        <f>ROUND(VLOOKUP($C2848,NHGIS!$A$2:$H$4300,COLUMN(NHGIS!F$1))*$F2848,0)</f>
        <v>13</v>
      </c>
      <c r="L2848">
        <f>ROUND(VLOOKUP($C2848,NHGIS!$A$2:$H$4300,COLUMN(NHGIS!G$1))*$F2848,0)</f>
        <v>92</v>
      </c>
      <c r="M2848">
        <f>ROUND(VLOOKUP($C2848,NHGIS!$A$2:$H$4300,COLUMN(NHGIS!H$1))*$F2848,0)</f>
        <v>55</v>
      </c>
    </row>
    <row r="2849" spans="1:13" x14ac:dyDescent="0.2">
      <c r="A2849">
        <v>1</v>
      </c>
      <c r="B2849" t="s">
        <v>18</v>
      </c>
      <c r="C2849">
        <v>2853</v>
      </c>
      <c r="D2849">
        <f>SUMIFS('MPO Data'!D:D,'MPO Data'!C:C,TAZ!C2849)</f>
        <v>743</v>
      </c>
      <c r="E2849">
        <f>SUMIFS(NHGIS!B:B,NHGIS!A:A,TAZ!C2849)</f>
        <v>745</v>
      </c>
      <c r="F2849">
        <f t="shared" si="88"/>
        <v>743</v>
      </c>
      <c r="G2849">
        <f t="shared" si="89"/>
        <v>424</v>
      </c>
      <c r="H2849">
        <f>ROUND(VLOOKUP($C2849,NHGIS!$A$2:$H$4300,COLUMN(NHGIS!C$1))*F2849,0)</f>
        <v>319</v>
      </c>
      <c r="I2849">
        <f>ROUND(VLOOKUP($C2849,NHGIS!$A$2:$H$4300,COLUMN(NHGIS!D$1))*$F2849,0)</f>
        <v>57</v>
      </c>
      <c r="J2849">
        <f>ROUND(VLOOKUP($C2849,NHGIS!$A$2:$H$4300,COLUMN(NHGIS!E$1))*$F2849,0)</f>
        <v>79</v>
      </c>
      <c r="K2849">
        <f>ROUND(VLOOKUP($C2849,NHGIS!$A$2:$H$4300,COLUMN(NHGIS!F$1))*$F2849,0)</f>
        <v>176</v>
      </c>
      <c r="L2849">
        <f>ROUND(VLOOKUP($C2849,NHGIS!$A$2:$H$4300,COLUMN(NHGIS!G$1))*$F2849,0)</f>
        <v>88</v>
      </c>
      <c r="M2849">
        <f>ROUND(VLOOKUP($C2849,NHGIS!$A$2:$H$4300,COLUMN(NHGIS!H$1))*$F2849,0)</f>
        <v>344</v>
      </c>
    </row>
    <row r="2850" spans="1:13" x14ac:dyDescent="0.2">
      <c r="A2850">
        <v>1</v>
      </c>
      <c r="B2850" t="s">
        <v>18</v>
      </c>
      <c r="C2850">
        <v>2854</v>
      </c>
      <c r="D2850">
        <f>SUMIFS('MPO Data'!D:D,'MPO Data'!C:C,TAZ!C2850)</f>
        <v>682</v>
      </c>
      <c r="E2850">
        <f>SUMIFS(NHGIS!B:B,NHGIS!A:A,TAZ!C2850)</f>
        <v>642</v>
      </c>
      <c r="F2850">
        <f t="shared" si="88"/>
        <v>682</v>
      </c>
      <c r="G2850">
        <f t="shared" si="89"/>
        <v>491</v>
      </c>
      <c r="H2850">
        <f>ROUND(VLOOKUP($C2850,NHGIS!$A$2:$H$4300,COLUMN(NHGIS!C$1))*F2850,0)</f>
        <v>191</v>
      </c>
      <c r="I2850">
        <f>ROUND(VLOOKUP($C2850,NHGIS!$A$2:$H$4300,COLUMN(NHGIS!D$1))*$F2850,0)</f>
        <v>95</v>
      </c>
      <c r="J2850">
        <f>ROUND(VLOOKUP($C2850,NHGIS!$A$2:$H$4300,COLUMN(NHGIS!E$1))*$F2850,0)</f>
        <v>105</v>
      </c>
      <c r="K2850">
        <f>ROUND(VLOOKUP($C2850,NHGIS!$A$2:$H$4300,COLUMN(NHGIS!F$1))*$F2850,0)</f>
        <v>75</v>
      </c>
      <c r="L2850">
        <f>ROUND(VLOOKUP($C2850,NHGIS!$A$2:$H$4300,COLUMN(NHGIS!G$1))*$F2850,0)</f>
        <v>224</v>
      </c>
      <c r="M2850">
        <f>ROUND(VLOOKUP($C2850,NHGIS!$A$2:$H$4300,COLUMN(NHGIS!H$1))*$F2850,0)</f>
        <v>183</v>
      </c>
    </row>
    <row r="2851" spans="1:13" x14ac:dyDescent="0.2">
      <c r="A2851">
        <v>1</v>
      </c>
      <c r="B2851" t="s">
        <v>18</v>
      </c>
      <c r="C2851">
        <v>2855</v>
      </c>
      <c r="D2851">
        <f>SUMIFS('MPO Data'!D:D,'MPO Data'!C:C,TAZ!C2851)</f>
        <v>455</v>
      </c>
      <c r="E2851">
        <f>SUMIFS(NHGIS!B:B,NHGIS!A:A,TAZ!C2851)</f>
        <v>529</v>
      </c>
      <c r="F2851">
        <f t="shared" si="88"/>
        <v>455</v>
      </c>
      <c r="G2851">
        <f t="shared" si="89"/>
        <v>343</v>
      </c>
      <c r="H2851">
        <f>ROUND(VLOOKUP($C2851,NHGIS!$A$2:$H$4300,COLUMN(NHGIS!C$1))*F2851,0)</f>
        <v>112</v>
      </c>
      <c r="I2851">
        <f>ROUND(VLOOKUP($C2851,NHGIS!$A$2:$H$4300,COLUMN(NHGIS!D$1))*$F2851,0)</f>
        <v>38</v>
      </c>
      <c r="J2851">
        <f>ROUND(VLOOKUP($C2851,NHGIS!$A$2:$H$4300,COLUMN(NHGIS!E$1))*$F2851,0)</f>
        <v>47</v>
      </c>
      <c r="K2851">
        <f>ROUND(VLOOKUP($C2851,NHGIS!$A$2:$H$4300,COLUMN(NHGIS!F$1))*$F2851,0)</f>
        <v>142</v>
      </c>
      <c r="L2851">
        <f>ROUND(VLOOKUP($C2851,NHGIS!$A$2:$H$4300,COLUMN(NHGIS!G$1))*$F2851,0)</f>
        <v>46</v>
      </c>
      <c r="M2851">
        <f>ROUND(VLOOKUP($C2851,NHGIS!$A$2:$H$4300,COLUMN(NHGIS!H$1))*$F2851,0)</f>
        <v>181</v>
      </c>
    </row>
    <row r="2852" spans="1:13" x14ac:dyDescent="0.2">
      <c r="A2852">
        <v>1</v>
      </c>
      <c r="B2852" t="s">
        <v>18</v>
      </c>
      <c r="C2852">
        <v>2856</v>
      </c>
      <c r="D2852">
        <f>SUMIFS('MPO Data'!D:D,'MPO Data'!C:C,TAZ!C2852)</f>
        <v>539</v>
      </c>
      <c r="E2852">
        <f>SUMIFS(NHGIS!B:B,NHGIS!A:A,TAZ!C2852)</f>
        <v>682</v>
      </c>
      <c r="F2852">
        <f t="shared" si="88"/>
        <v>539</v>
      </c>
      <c r="G2852">
        <f t="shared" si="89"/>
        <v>405</v>
      </c>
      <c r="H2852">
        <f>ROUND(VLOOKUP($C2852,NHGIS!$A$2:$H$4300,COLUMN(NHGIS!C$1))*F2852,0)</f>
        <v>134</v>
      </c>
      <c r="I2852">
        <f>ROUND(VLOOKUP($C2852,NHGIS!$A$2:$H$4300,COLUMN(NHGIS!D$1))*$F2852,0)</f>
        <v>46</v>
      </c>
      <c r="J2852">
        <f>ROUND(VLOOKUP($C2852,NHGIS!$A$2:$H$4300,COLUMN(NHGIS!E$1))*$F2852,0)</f>
        <v>32</v>
      </c>
      <c r="K2852">
        <f>ROUND(VLOOKUP($C2852,NHGIS!$A$2:$H$4300,COLUMN(NHGIS!F$1))*$F2852,0)</f>
        <v>145</v>
      </c>
      <c r="L2852">
        <f>ROUND(VLOOKUP($C2852,NHGIS!$A$2:$H$4300,COLUMN(NHGIS!G$1))*$F2852,0)</f>
        <v>97</v>
      </c>
      <c r="M2852">
        <f>ROUND(VLOOKUP($C2852,NHGIS!$A$2:$H$4300,COLUMN(NHGIS!H$1))*$F2852,0)</f>
        <v>219</v>
      </c>
    </row>
    <row r="2853" spans="1:13" x14ac:dyDescent="0.2">
      <c r="A2853">
        <v>1</v>
      </c>
      <c r="B2853" t="s">
        <v>18</v>
      </c>
      <c r="C2853">
        <v>2857</v>
      </c>
      <c r="D2853">
        <f>SUMIFS('MPO Data'!D:D,'MPO Data'!C:C,TAZ!C2853)</f>
        <v>115</v>
      </c>
      <c r="E2853">
        <f>SUMIFS(NHGIS!B:B,NHGIS!A:A,TAZ!C2853)</f>
        <v>403</v>
      </c>
      <c r="F2853">
        <f t="shared" si="88"/>
        <v>115</v>
      </c>
      <c r="G2853">
        <f t="shared" si="89"/>
        <v>94</v>
      </c>
      <c r="H2853">
        <f>ROUND(VLOOKUP($C2853,NHGIS!$A$2:$H$4300,COLUMN(NHGIS!C$1))*F2853,0)</f>
        <v>21</v>
      </c>
      <c r="I2853">
        <f>ROUND(VLOOKUP($C2853,NHGIS!$A$2:$H$4300,COLUMN(NHGIS!D$1))*$F2853,0)</f>
        <v>8</v>
      </c>
      <c r="J2853">
        <f>ROUND(VLOOKUP($C2853,NHGIS!$A$2:$H$4300,COLUMN(NHGIS!E$1))*$F2853,0)</f>
        <v>55</v>
      </c>
      <c r="K2853">
        <f>ROUND(VLOOKUP($C2853,NHGIS!$A$2:$H$4300,COLUMN(NHGIS!F$1))*$F2853,0)</f>
        <v>4</v>
      </c>
      <c r="L2853">
        <f>ROUND(VLOOKUP($C2853,NHGIS!$A$2:$H$4300,COLUMN(NHGIS!G$1))*$F2853,0)</f>
        <v>22</v>
      </c>
      <c r="M2853">
        <f>ROUND(VLOOKUP($C2853,NHGIS!$A$2:$H$4300,COLUMN(NHGIS!H$1))*$F2853,0)</f>
        <v>26</v>
      </c>
    </row>
    <row r="2854" spans="1:13" x14ac:dyDescent="0.2">
      <c r="A2854">
        <v>1</v>
      </c>
      <c r="B2854" t="s">
        <v>18</v>
      </c>
      <c r="C2854">
        <v>2858</v>
      </c>
      <c r="D2854">
        <f>SUMIFS('MPO Data'!D:D,'MPO Data'!C:C,TAZ!C2854)</f>
        <v>77</v>
      </c>
      <c r="E2854">
        <f>SUMIFS(NHGIS!B:B,NHGIS!A:A,TAZ!C2854)</f>
        <v>369</v>
      </c>
      <c r="F2854">
        <f t="shared" si="88"/>
        <v>77</v>
      </c>
      <c r="G2854">
        <f t="shared" si="89"/>
        <v>52</v>
      </c>
      <c r="H2854">
        <f>ROUND(VLOOKUP($C2854,NHGIS!$A$2:$H$4300,COLUMN(NHGIS!C$1))*F2854,0)</f>
        <v>25</v>
      </c>
      <c r="I2854">
        <f>ROUND(VLOOKUP($C2854,NHGIS!$A$2:$H$4300,COLUMN(NHGIS!D$1))*$F2854,0)</f>
        <v>6</v>
      </c>
      <c r="J2854">
        <f>ROUND(VLOOKUP($C2854,NHGIS!$A$2:$H$4300,COLUMN(NHGIS!E$1))*$F2854,0)</f>
        <v>28</v>
      </c>
      <c r="K2854">
        <f>ROUND(VLOOKUP($C2854,NHGIS!$A$2:$H$4300,COLUMN(NHGIS!F$1))*$F2854,0)</f>
        <v>25</v>
      </c>
      <c r="L2854">
        <f>ROUND(VLOOKUP($C2854,NHGIS!$A$2:$H$4300,COLUMN(NHGIS!G$1))*$F2854,0)</f>
        <v>13</v>
      </c>
      <c r="M2854">
        <f>ROUND(VLOOKUP($C2854,NHGIS!$A$2:$H$4300,COLUMN(NHGIS!H$1))*$F2854,0)</f>
        <v>6</v>
      </c>
    </row>
    <row r="2855" spans="1:13" x14ac:dyDescent="0.2">
      <c r="A2855">
        <v>1</v>
      </c>
      <c r="B2855" t="s">
        <v>18</v>
      </c>
      <c r="C2855">
        <v>2859</v>
      </c>
      <c r="D2855">
        <f>SUMIFS('MPO Data'!D:D,'MPO Data'!C:C,TAZ!C2855)</f>
        <v>875</v>
      </c>
      <c r="E2855">
        <f>SUMIFS(NHGIS!B:B,NHGIS!A:A,TAZ!C2855)</f>
        <v>836</v>
      </c>
      <c r="F2855">
        <f t="shared" si="88"/>
        <v>875</v>
      </c>
      <c r="G2855">
        <f t="shared" si="89"/>
        <v>547</v>
      </c>
      <c r="H2855">
        <f>ROUND(VLOOKUP($C2855,NHGIS!$A$2:$H$4300,COLUMN(NHGIS!C$1))*F2855,0)</f>
        <v>328</v>
      </c>
      <c r="I2855">
        <f>ROUND(VLOOKUP($C2855,NHGIS!$A$2:$H$4300,COLUMN(NHGIS!D$1))*$F2855,0)</f>
        <v>55</v>
      </c>
      <c r="J2855">
        <f>ROUND(VLOOKUP($C2855,NHGIS!$A$2:$H$4300,COLUMN(NHGIS!E$1))*$F2855,0)</f>
        <v>225</v>
      </c>
      <c r="K2855">
        <f>ROUND(VLOOKUP($C2855,NHGIS!$A$2:$H$4300,COLUMN(NHGIS!F$1))*$F2855,0)</f>
        <v>252</v>
      </c>
      <c r="L2855">
        <f>ROUND(VLOOKUP($C2855,NHGIS!$A$2:$H$4300,COLUMN(NHGIS!G$1))*$F2855,0)</f>
        <v>177</v>
      </c>
      <c r="M2855">
        <f>ROUND(VLOOKUP($C2855,NHGIS!$A$2:$H$4300,COLUMN(NHGIS!H$1))*$F2855,0)</f>
        <v>165</v>
      </c>
    </row>
    <row r="2856" spans="1:13" x14ac:dyDescent="0.2">
      <c r="A2856">
        <v>1</v>
      </c>
      <c r="B2856" t="s">
        <v>18</v>
      </c>
      <c r="C2856">
        <v>2860</v>
      </c>
      <c r="D2856">
        <f>SUMIFS('MPO Data'!D:D,'MPO Data'!C:C,TAZ!C2856)</f>
        <v>388</v>
      </c>
      <c r="E2856">
        <f>SUMIFS(NHGIS!B:B,NHGIS!A:A,TAZ!C2856)</f>
        <v>411</v>
      </c>
      <c r="F2856">
        <f t="shared" si="88"/>
        <v>388</v>
      </c>
      <c r="G2856">
        <f t="shared" si="89"/>
        <v>247</v>
      </c>
      <c r="H2856">
        <f>ROUND(VLOOKUP($C2856,NHGIS!$A$2:$H$4300,COLUMN(NHGIS!C$1))*F2856,0)</f>
        <v>141</v>
      </c>
      <c r="I2856">
        <f>ROUND(VLOOKUP($C2856,NHGIS!$A$2:$H$4300,COLUMN(NHGIS!D$1))*$F2856,0)</f>
        <v>12</v>
      </c>
      <c r="J2856">
        <f>ROUND(VLOOKUP($C2856,NHGIS!$A$2:$H$4300,COLUMN(NHGIS!E$1))*$F2856,0)</f>
        <v>32</v>
      </c>
      <c r="K2856">
        <f>ROUND(VLOOKUP($C2856,NHGIS!$A$2:$H$4300,COLUMN(NHGIS!F$1))*$F2856,0)</f>
        <v>29</v>
      </c>
      <c r="L2856">
        <f>ROUND(VLOOKUP($C2856,NHGIS!$A$2:$H$4300,COLUMN(NHGIS!G$1))*$F2856,0)</f>
        <v>101</v>
      </c>
      <c r="M2856">
        <f>ROUND(VLOOKUP($C2856,NHGIS!$A$2:$H$4300,COLUMN(NHGIS!H$1))*$F2856,0)</f>
        <v>213</v>
      </c>
    </row>
    <row r="2857" spans="1:13" x14ac:dyDescent="0.2">
      <c r="A2857">
        <v>1</v>
      </c>
      <c r="B2857" t="s">
        <v>18</v>
      </c>
      <c r="C2857">
        <v>2861</v>
      </c>
      <c r="D2857">
        <f>SUMIFS('MPO Data'!D:D,'MPO Data'!C:C,TAZ!C2857)</f>
        <v>298</v>
      </c>
      <c r="E2857">
        <f>SUMIFS(NHGIS!B:B,NHGIS!A:A,TAZ!C2857)</f>
        <v>326</v>
      </c>
      <c r="F2857">
        <f t="shared" si="88"/>
        <v>298</v>
      </c>
      <c r="G2857">
        <f t="shared" si="89"/>
        <v>229</v>
      </c>
      <c r="H2857">
        <f>ROUND(VLOOKUP($C2857,NHGIS!$A$2:$H$4300,COLUMN(NHGIS!C$1))*F2857,0)</f>
        <v>69</v>
      </c>
      <c r="I2857">
        <f>ROUND(VLOOKUP($C2857,NHGIS!$A$2:$H$4300,COLUMN(NHGIS!D$1))*$F2857,0)</f>
        <v>35</v>
      </c>
      <c r="J2857">
        <f>ROUND(VLOOKUP($C2857,NHGIS!$A$2:$H$4300,COLUMN(NHGIS!E$1))*$F2857,0)</f>
        <v>59</v>
      </c>
      <c r="K2857">
        <f>ROUND(VLOOKUP($C2857,NHGIS!$A$2:$H$4300,COLUMN(NHGIS!F$1))*$F2857,0)</f>
        <v>44</v>
      </c>
      <c r="L2857">
        <f>ROUND(VLOOKUP($C2857,NHGIS!$A$2:$H$4300,COLUMN(NHGIS!G$1))*$F2857,0)</f>
        <v>76</v>
      </c>
      <c r="M2857">
        <f>ROUND(VLOOKUP($C2857,NHGIS!$A$2:$H$4300,COLUMN(NHGIS!H$1))*$F2857,0)</f>
        <v>85</v>
      </c>
    </row>
    <row r="2858" spans="1:13" x14ac:dyDescent="0.2">
      <c r="A2858">
        <v>1</v>
      </c>
      <c r="B2858" t="s">
        <v>18</v>
      </c>
      <c r="C2858">
        <v>2862</v>
      </c>
      <c r="D2858">
        <f>SUMIFS('MPO Data'!D:D,'MPO Data'!C:C,TAZ!C2858)</f>
        <v>1167</v>
      </c>
      <c r="E2858">
        <f>SUMIFS(NHGIS!B:B,NHGIS!A:A,TAZ!C2858)</f>
        <v>1101</v>
      </c>
      <c r="F2858">
        <f t="shared" si="88"/>
        <v>1167</v>
      </c>
      <c r="G2858">
        <f t="shared" si="89"/>
        <v>767</v>
      </c>
      <c r="H2858">
        <f>ROUND(VLOOKUP($C2858,NHGIS!$A$2:$H$4300,COLUMN(NHGIS!C$1))*F2858,0)</f>
        <v>400</v>
      </c>
      <c r="I2858">
        <f>ROUND(VLOOKUP($C2858,NHGIS!$A$2:$H$4300,COLUMN(NHGIS!D$1))*$F2858,0)</f>
        <v>250</v>
      </c>
      <c r="J2858">
        <f>ROUND(VLOOKUP($C2858,NHGIS!$A$2:$H$4300,COLUMN(NHGIS!E$1))*$F2858,0)</f>
        <v>130</v>
      </c>
      <c r="K2858">
        <f>ROUND(VLOOKUP($C2858,NHGIS!$A$2:$H$4300,COLUMN(NHGIS!F$1))*$F2858,0)</f>
        <v>81</v>
      </c>
      <c r="L2858">
        <f>ROUND(VLOOKUP($C2858,NHGIS!$A$2:$H$4300,COLUMN(NHGIS!G$1))*$F2858,0)</f>
        <v>140</v>
      </c>
      <c r="M2858">
        <f>ROUND(VLOOKUP($C2858,NHGIS!$A$2:$H$4300,COLUMN(NHGIS!H$1))*$F2858,0)</f>
        <v>566</v>
      </c>
    </row>
    <row r="2859" spans="1:13" x14ac:dyDescent="0.2">
      <c r="A2859">
        <v>1</v>
      </c>
      <c r="B2859" t="s">
        <v>18</v>
      </c>
      <c r="C2859">
        <v>2863</v>
      </c>
      <c r="D2859">
        <f>SUMIFS('MPO Data'!D:D,'MPO Data'!C:C,TAZ!C2859)</f>
        <v>614</v>
      </c>
      <c r="E2859">
        <f>SUMIFS(NHGIS!B:B,NHGIS!A:A,TAZ!C2859)</f>
        <v>570</v>
      </c>
      <c r="F2859">
        <f t="shared" si="88"/>
        <v>614</v>
      </c>
      <c r="G2859">
        <f t="shared" si="89"/>
        <v>380</v>
      </c>
      <c r="H2859">
        <f>ROUND(VLOOKUP($C2859,NHGIS!$A$2:$H$4300,COLUMN(NHGIS!C$1))*F2859,0)</f>
        <v>234</v>
      </c>
      <c r="I2859">
        <f>ROUND(VLOOKUP($C2859,NHGIS!$A$2:$H$4300,COLUMN(NHGIS!D$1))*$F2859,0)</f>
        <v>62</v>
      </c>
      <c r="J2859">
        <f>ROUND(VLOOKUP($C2859,NHGIS!$A$2:$H$4300,COLUMN(NHGIS!E$1))*$F2859,0)</f>
        <v>64</v>
      </c>
      <c r="K2859">
        <f>ROUND(VLOOKUP($C2859,NHGIS!$A$2:$H$4300,COLUMN(NHGIS!F$1))*$F2859,0)</f>
        <v>32</v>
      </c>
      <c r="L2859">
        <f>ROUND(VLOOKUP($C2859,NHGIS!$A$2:$H$4300,COLUMN(NHGIS!G$1))*$F2859,0)</f>
        <v>70</v>
      </c>
      <c r="M2859">
        <f>ROUND(VLOOKUP($C2859,NHGIS!$A$2:$H$4300,COLUMN(NHGIS!H$1))*$F2859,0)</f>
        <v>386</v>
      </c>
    </row>
    <row r="2860" spans="1:13" x14ac:dyDescent="0.2">
      <c r="A2860">
        <v>1</v>
      </c>
      <c r="B2860" t="s">
        <v>18</v>
      </c>
      <c r="C2860">
        <v>2864</v>
      </c>
      <c r="D2860">
        <f>SUMIFS('MPO Data'!D:D,'MPO Data'!C:C,TAZ!C2860)</f>
        <v>691</v>
      </c>
      <c r="E2860">
        <f>SUMIFS(NHGIS!B:B,NHGIS!A:A,TAZ!C2860)</f>
        <v>671</v>
      </c>
      <c r="F2860">
        <f t="shared" si="88"/>
        <v>691</v>
      </c>
      <c r="G2860">
        <f t="shared" si="89"/>
        <v>440</v>
      </c>
      <c r="H2860">
        <f>ROUND(VLOOKUP($C2860,NHGIS!$A$2:$H$4300,COLUMN(NHGIS!C$1))*F2860,0)</f>
        <v>251</v>
      </c>
      <c r="I2860">
        <f>ROUND(VLOOKUP($C2860,NHGIS!$A$2:$H$4300,COLUMN(NHGIS!D$1))*$F2860,0)</f>
        <v>26</v>
      </c>
      <c r="J2860">
        <f>ROUND(VLOOKUP($C2860,NHGIS!$A$2:$H$4300,COLUMN(NHGIS!E$1))*$F2860,0)</f>
        <v>21</v>
      </c>
      <c r="K2860">
        <f>ROUND(VLOOKUP($C2860,NHGIS!$A$2:$H$4300,COLUMN(NHGIS!F$1))*$F2860,0)</f>
        <v>138</v>
      </c>
      <c r="L2860">
        <f>ROUND(VLOOKUP($C2860,NHGIS!$A$2:$H$4300,COLUMN(NHGIS!G$1))*$F2860,0)</f>
        <v>36</v>
      </c>
      <c r="M2860">
        <f>ROUND(VLOOKUP($C2860,NHGIS!$A$2:$H$4300,COLUMN(NHGIS!H$1))*$F2860,0)</f>
        <v>471</v>
      </c>
    </row>
    <row r="2861" spans="1:13" x14ac:dyDescent="0.2">
      <c r="A2861">
        <v>1</v>
      </c>
      <c r="B2861" t="s">
        <v>18</v>
      </c>
      <c r="C2861">
        <v>2865</v>
      </c>
      <c r="D2861">
        <f>SUMIFS('MPO Data'!D:D,'MPO Data'!C:C,TAZ!C2861)</f>
        <v>472</v>
      </c>
      <c r="E2861">
        <f>SUMIFS(NHGIS!B:B,NHGIS!A:A,TAZ!C2861)</f>
        <v>461</v>
      </c>
      <c r="F2861">
        <f t="shared" si="88"/>
        <v>472</v>
      </c>
      <c r="G2861">
        <f t="shared" si="89"/>
        <v>332</v>
      </c>
      <c r="H2861">
        <f>ROUND(VLOOKUP($C2861,NHGIS!$A$2:$H$4300,COLUMN(NHGIS!C$1))*F2861,0)</f>
        <v>140</v>
      </c>
      <c r="I2861">
        <f>ROUND(VLOOKUP($C2861,NHGIS!$A$2:$H$4300,COLUMN(NHGIS!D$1))*$F2861,0)</f>
        <v>59</v>
      </c>
      <c r="J2861">
        <f>ROUND(VLOOKUP($C2861,NHGIS!$A$2:$H$4300,COLUMN(NHGIS!E$1))*$F2861,0)</f>
        <v>32</v>
      </c>
      <c r="K2861">
        <f>ROUND(VLOOKUP($C2861,NHGIS!$A$2:$H$4300,COLUMN(NHGIS!F$1))*$F2861,0)</f>
        <v>69</v>
      </c>
      <c r="L2861">
        <f>ROUND(VLOOKUP($C2861,NHGIS!$A$2:$H$4300,COLUMN(NHGIS!G$1))*$F2861,0)</f>
        <v>101</v>
      </c>
      <c r="M2861">
        <f>ROUND(VLOOKUP($C2861,NHGIS!$A$2:$H$4300,COLUMN(NHGIS!H$1))*$F2861,0)</f>
        <v>211</v>
      </c>
    </row>
    <row r="2862" spans="1:13" x14ac:dyDescent="0.2">
      <c r="A2862">
        <v>1</v>
      </c>
      <c r="B2862" t="s">
        <v>18</v>
      </c>
      <c r="C2862">
        <v>2866</v>
      </c>
      <c r="D2862">
        <f>SUMIFS('MPO Data'!D:D,'MPO Data'!C:C,TAZ!C2862)</f>
        <v>554</v>
      </c>
      <c r="E2862">
        <f>SUMIFS(NHGIS!B:B,NHGIS!A:A,TAZ!C2862)</f>
        <v>643</v>
      </c>
      <c r="F2862">
        <f t="shared" si="88"/>
        <v>554</v>
      </c>
      <c r="G2862">
        <f t="shared" si="89"/>
        <v>433</v>
      </c>
      <c r="H2862">
        <f>ROUND(VLOOKUP($C2862,NHGIS!$A$2:$H$4300,COLUMN(NHGIS!C$1))*F2862,0)</f>
        <v>121</v>
      </c>
      <c r="I2862">
        <f>ROUND(VLOOKUP($C2862,NHGIS!$A$2:$H$4300,COLUMN(NHGIS!D$1))*$F2862,0)</f>
        <v>64</v>
      </c>
      <c r="J2862">
        <f>ROUND(VLOOKUP($C2862,NHGIS!$A$2:$H$4300,COLUMN(NHGIS!E$1))*$F2862,0)</f>
        <v>49</v>
      </c>
      <c r="K2862">
        <f>ROUND(VLOOKUP($C2862,NHGIS!$A$2:$H$4300,COLUMN(NHGIS!F$1))*$F2862,0)</f>
        <v>53</v>
      </c>
      <c r="L2862">
        <f>ROUND(VLOOKUP($C2862,NHGIS!$A$2:$H$4300,COLUMN(NHGIS!G$1))*$F2862,0)</f>
        <v>101</v>
      </c>
      <c r="M2862">
        <f>ROUND(VLOOKUP($C2862,NHGIS!$A$2:$H$4300,COLUMN(NHGIS!H$1))*$F2862,0)</f>
        <v>287</v>
      </c>
    </row>
    <row r="2863" spans="1:13" x14ac:dyDescent="0.2">
      <c r="A2863">
        <v>1</v>
      </c>
      <c r="B2863" t="s">
        <v>18</v>
      </c>
      <c r="C2863">
        <v>2867</v>
      </c>
      <c r="D2863">
        <f>SUMIFS('MPO Data'!D:D,'MPO Data'!C:C,TAZ!C2863)</f>
        <v>576</v>
      </c>
      <c r="E2863">
        <f>SUMIFS(NHGIS!B:B,NHGIS!A:A,TAZ!C2863)</f>
        <v>515</v>
      </c>
      <c r="F2863">
        <f t="shared" si="88"/>
        <v>576</v>
      </c>
      <c r="G2863">
        <f t="shared" si="89"/>
        <v>433</v>
      </c>
      <c r="H2863">
        <f>ROUND(VLOOKUP($C2863,NHGIS!$A$2:$H$4300,COLUMN(NHGIS!C$1))*F2863,0)</f>
        <v>143</v>
      </c>
      <c r="I2863">
        <f>ROUND(VLOOKUP($C2863,NHGIS!$A$2:$H$4300,COLUMN(NHGIS!D$1))*$F2863,0)</f>
        <v>107</v>
      </c>
      <c r="J2863">
        <f>ROUND(VLOOKUP($C2863,NHGIS!$A$2:$H$4300,COLUMN(NHGIS!E$1))*$F2863,0)</f>
        <v>64</v>
      </c>
      <c r="K2863">
        <f>ROUND(VLOOKUP($C2863,NHGIS!$A$2:$H$4300,COLUMN(NHGIS!F$1))*$F2863,0)</f>
        <v>79</v>
      </c>
      <c r="L2863">
        <f>ROUND(VLOOKUP($C2863,NHGIS!$A$2:$H$4300,COLUMN(NHGIS!G$1))*$F2863,0)</f>
        <v>65</v>
      </c>
      <c r="M2863">
        <f>ROUND(VLOOKUP($C2863,NHGIS!$A$2:$H$4300,COLUMN(NHGIS!H$1))*$F2863,0)</f>
        <v>261</v>
      </c>
    </row>
    <row r="2864" spans="1:13" x14ac:dyDescent="0.2">
      <c r="A2864">
        <v>1</v>
      </c>
      <c r="B2864" t="s">
        <v>18</v>
      </c>
      <c r="C2864">
        <v>2868</v>
      </c>
      <c r="D2864">
        <f>SUMIFS('MPO Data'!D:D,'MPO Data'!C:C,TAZ!C2864)</f>
        <v>361</v>
      </c>
      <c r="E2864">
        <f>SUMIFS(NHGIS!B:B,NHGIS!A:A,TAZ!C2864)</f>
        <v>385</v>
      </c>
      <c r="F2864">
        <f t="shared" si="88"/>
        <v>361</v>
      </c>
      <c r="G2864">
        <f t="shared" si="89"/>
        <v>257</v>
      </c>
      <c r="H2864">
        <f>ROUND(VLOOKUP($C2864,NHGIS!$A$2:$H$4300,COLUMN(NHGIS!C$1))*F2864,0)</f>
        <v>104</v>
      </c>
      <c r="I2864">
        <f>ROUND(VLOOKUP($C2864,NHGIS!$A$2:$H$4300,COLUMN(NHGIS!D$1))*$F2864,0)</f>
        <v>26</v>
      </c>
      <c r="J2864">
        <f>ROUND(VLOOKUP($C2864,NHGIS!$A$2:$H$4300,COLUMN(NHGIS!E$1))*$F2864,0)</f>
        <v>73</v>
      </c>
      <c r="K2864">
        <f>ROUND(VLOOKUP($C2864,NHGIS!$A$2:$H$4300,COLUMN(NHGIS!F$1))*$F2864,0)</f>
        <v>78</v>
      </c>
      <c r="L2864">
        <f>ROUND(VLOOKUP($C2864,NHGIS!$A$2:$H$4300,COLUMN(NHGIS!G$1))*$F2864,0)</f>
        <v>85</v>
      </c>
      <c r="M2864">
        <f>ROUND(VLOOKUP($C2864,NHGIS!$A$2:$H$4300,COLUMN(NHGIS!H$1))*$F2864,0)</f>
        <v>98</v>
      </c>
    </row>
    <row r="2865" spans="1:13" x14ac:dyDescent="0.2">
      <c r="A2865">
        <v>1</v>
      </c>
      <c r="B2865" t="s">
        <v>18</v>
      </c>
      <c r="C2865">
        <v>2869</v>
      </c>
      <c r="D2865">
        <f>SUMIFS('MPO Data'!D:D,'MPO Data'!C:C,TAZ!C2865)</f>
        <v>562</v>
      </c>
      <c r="E2865">
        <f>SUMIFS(NHGIS!B:B,NHGIS!A:A,TAZ!C2865)</f>
        <v>595</v>
      </c>
      <c r="F2865">
        <f t="shared" si="88"/>
        <v>562</v>
      </c>
      <c r="G2865">
        <f t="shared" si="89"/>
        <v>360</v>
      </c>
      <c r="H2865">
        <f>ROUND(VLOOKUP($C2865,NHGIS!$A$2:$H$4300,COLUMN(NHGIS!C$1))*F2865,0)</f>
        <v>202</v>
      </c>
      <c r="I2865">
        <f>ROUND(VLOOKUP($C2865,NHGIS!$A$2:$H$4300,COLUMN(NHGIS!D$1))*$F2865,0)</f>
        <v>38</v>
      </c>
      <c r="J2865">
        <f>ROUND(VLOOKUP($C2865,NHGIS!$A$2:$H$4300,COLUMN(NHGIS!E$1))*$F2865,0)</f>
        <v>108</v>
      </c>
      <c r="K2865">
        <f>ROUND(VLOOKUP($C2865,NHGIS!$A$2:$H$4300,COLUMN(NHGIS!F$1))*$F2865,0)</f>
        <v>95</v>
      </c>
      <c r="L2865">
        <f>ROUND(VLOOKUP($C2865,NHGIS!$A$2:$H$4300,COLUMN(NHGIS!G$1))*$F2865,0)</f>
        <v>113</v>
      </c>
      <c r="M2865">
        <f>ROUND(VLOOKUP($C2865,NHGIS!$A$2:$H$4300,COLUMN(NHGIS!H$1))*$F2865,0)</f>
        <v>208</v>
      </c>
    </row>
    <row r="2866" spans="1:13" x14ac:dyDescent="0.2">
      <c r="A2866">
        <v>1</v>
      </c>
      <c r="B2866" t="s">
        <v>18</v>
      </c>
      <c r="C2866">
        <v>2870</v>
      </c>
      <c r="D2866">
        <f>SUMIFS('MPO Data'!D:D,'MPO Data'!C:C,TAZ!C2866)</f>
        <v>352</v>
      </c>
      <c r="E2866">
        <f>SUMIFS(NHGIS!B:B,NHGIS!A:A,TAZ!C2866)</f>
        <v>369</v>
      </c>
      <c r="F2866">
        <f t="shared" si="88"/>
        <v>352</v>
      </c>
      <c r="G2866">
        <f t="shared" si="89"/>
        <v>268</v>
      </c>
      <c r="H2866">
        <f>ROUND(VLOOKUP($C2866,NHGIS!$A$2:$H$4300,COLUMN(NHGIS!C$1))*F2866,0)</f>
        <v>84</v>
      </c>
      <c r="I2866">
        <f>ROUND(VLOOKUP($C2866,NHGIS!$A$2:$H$4300,COLUMN(NHGIS!D$1))*$F2866,0)</f>
        <v>45</v>
      </c>
      <c r="J2866">
        <f>ROUND(VLOOKUP($C2866,NHGIS!$A$2:$H$4300,COLUMN(NHGIS!E$1))*$F2866,0)</f>
        <v>18</v>
      </c>
      <c r="K2866">
        <f>ROUND(VLOOKUP($C2866,NHGIS!$A$2:$H$4300,COLUMN(NHGIS!F$1))*$F2866,0)</f>
        <v>87</v>
      </c>
      <c r="L2866">
        <f>ROUND(VLOOKUP($C2866,NHGIS!$A$2:$H$4300,COLUMN(NHGIS!G$1))*$F2866,0)</f>
        <v>37</v>
      </c>
      <c r="M2866">
        <f>ROUND(VLOOKUP($C2866,NHGIS!$A$2:$H$4300,COLUMN(NHGIS!H$1))*$F2866,0)</f>
        <v>165</v>
      </c>
    </row>
    <row r="2867" spans="1:13" x14ac:dyDescent="0.2">
      <c r="A2867">
        <v>1</v>
      </c>
      <c r="B2867" t="s">
        <v>18</v>
      </c>
      <c r="C2867">
        <v>2871</v>
      </c>
      <c r="D2867">
        <f>SUMIFS('MPO Data'!D:D,'MPO Data'!C:C,TAZ!C2867)</f>
        <v>415</v>
      </c>
      <c r="E2867">
        <f>SUMIFS(NHGIS!B:B,NHGIS!A:A,TAZ!C2867)</f>
        <v>579</v>
      </c>
      <c r="F2867">
        <f t="shared" si="88"/>
        <v>415</v>
      </c>
      <c r="G2867">
        <f t="shared" si="89"/>
        <v>326</v>
      </c>
      <c r="H2867">
        <f>ROUND(VLOOKUP($C2867,NHGIS!$A$2:$H$4300,COLUMN(NHGIS!C$1))*F2867,0)</f>
        <v>89</v>
      </c>
      <c r="I2867">
        <f>ROUND(VLOOKUP($C2867,NHGIS!$A$2:$H$4300,COLUMN(NHGIS!D$1))*$F2867,0)</f>
        <v>40</v>
      </c>
      <c r="J2867">
        <f>ROUND(VLOOKUP($C2867,NHGIS!$A$2:$H$4300,COLUMN(NHGIS!E$1))*$F2867,0)</f>
        <v>75</v>
      </c>
      <c r="K2867">
        <f>ROUND(VLOOKUP($C2867,NHGIS!$A$2:$H$4300,COLUMN(NHGIS!F$1))*$F2867,0)</f>
        <v>117</v>
      </c>
      <c r="L2867">
        <f>ROUND(VLOOKUP($C2867,NHGIS!$A$2:$H$4300,COLUMN(NHGIS!G$1))*$F2867,0)</f>
        <v>54</v>
      </c>
      <c r="M2867">
        <f>ROUND(VLOOKUP($C2867,NHGIS!$A$2:$H$4300,COLUMN(NHGIS!H$1))*$F2867,0)</f>
        <v>130</v>
      </c>
    </row>
    <row r="2868" spans="1:13" x14ac:dyDescent="0.2">
      <c r="A2868">
        <v>1</v>
      </c>
      <c r="B2868" t="s">
        <v>18</v>
      </c>
      <c r="C2868">
        <v>2872</v>
      </c>
      <c r="D2868">
        <f>SUMIFS('MPO Data'!D:D,'MPO Data'!C:C,TAZ!C2868)</f>
        <v>0</v>
      </c>
      <c r="E2868">
        <f>SUMIFS(NHGIS!B:B,NHGIS!A:A,TAZ!C2868)</f>
        <v>0</v>
      </c>
      <c r="F2868">
        <f t="shared" si="88"/>
        <v>0</v>
      </c>
      <c r="G2868">
        <f t="shared" si="89"/>
        <v>0</v>
      </c>
      <c r="H2868">
        <f>ROUND(VLOOKUP($C2868,NHGIS!$A$2:$H$4300,COLUMN(NHGIS!C$1))*F2868,0)</f>
        <v>0</v>
      </c>
      <c r="I2868">
        <f>ROUND(VLOOKUP($C2868,NHGIS!$A$2:$H$4300,COLUMN(NHGIS!D$1))*$F2868,0)</f>
        <v>0</v>
      </c>
      <c r="J2868">
        <f>ROUND(VLOOKUP($C2868,NHGIS!$A$2:$H$4300,COLUMN(NHGIS!E$1))*$F2868,0)</f>
        <v>0</v>
      </c>
      <c r="K2868">
        <f>ROUND(VLOOKUP($C2868,NHGIS!$A$2:$H$4300,COLUMN(NHGIS!F$1))*$F2868,0)</f>
        <v>0</v>
      </c>
      <c r="L2868">
        <f>ROUND(VLOOKUP($C2868,NHGIS!$A$2:$H$4300,COLUMN(NHGIS!G$1))*$F2868,0)</f>
        <v>0</v>
      </c>
      <c r="M2868">
        <f>ROUND(VLOOKUP($C2868,NHGIS!$A$2:$H$4300,COLUMN(NHGIS!H$1))*$F2868,0)</f>
        <v>0</v>
      </c>
    </row>
    <row r="2869" spans="1:13" x14ac:dyDescent="0.2">
      <c r="A2869">
        <v>1</v>
      </c>
      <c r="B2869" t="s">
        <v>18</v>
      </c>
      <c r="C2869">
        <v>2873</v>
      </c>
      <c r="D2869">
        <f>SUMIFS('MPO Data'!D:D,'MPO Data'!C:C,TAZ!C2869)</f>
        <v>892</v>
      </c>
      <c r="E2869">
        <f>SUMIFS(NHGIS!B:B,NHGIS!A:A,TAZ!C2869)</f>
        <v>888</v>
      </c>
      <c r="F2869">
        <f t="shared" si="88"/>
        <v>892</v>
      </c>
      <c r="G2869">
        <f t="shared" si="89"/>
        <v>715</v>
      </c>
      <c r="H2869">
        <f>ROUND(VLOOKUP($C2869,NHGIS!$A$2:$H$4300,COLUMN(NHGIS!C$1))*F2869,0)</f>
        <v>177</v>
      </c>
      <c r="I2869">
        <f>ROUND(VLOOKUP($C2869,NHGIS!$A$2:$H$4300,COLUMN(NHGIS!D$1))*$F2869,0)</f>
        <v>85</v>
      </c>
      <c r="J2869">
        <f>ROUND(VLOOKUP($C2869,NHGIS!$A$2:$H$4300,COLUMN(NHGIS!E$1))*$F2869,0)</f>
        <v>161</v>
      </c>
      <c r="K2869">
        <f>ROUND(VLOOKUP($C2869,NHGIS!$A$2:$H$4300,COLUMN(NHGIS!F$1))*$F2869,0)</f>
        <v>183</v>
      </c>
      <c r="L2869">
        <f>ROUND(VLOOKUP($C2869,NHGIS!$A$2:$H$4300,COLUMN(NHGIS!G$1))*$F2869,0)</f>
        <v>210</v>
      </c>
      <c r="M2869">
        <f>ROUND(VLOOKUP($C2869,NHGIS!$A$2:$H$4300,COLUMN(NHGIS!H$1))*$F2869,0)</f>
        <v>253</v>
      </c>
    </row>
    <row r="2870" spans="1:13" x14ac:dyDescent="0.2">
      <c r="A2870">
        <v>1</v>
      </c>
      <c r="B2870" t="s">
        <v>18</v>
      </c>
      <c r="C2870">
        <v>2874</v>
      </c>
      <c r="D2870">
        <f>SUMIFS('MPO Data'!D:D,'MPO Data'!C:C,TAZ!C2870)</f>
        <v>0</v>
      </c>
      <c r="E2870">
        <f>SUMIFS(NHGIS!B:B,NHGIS!A:A,TAZ!C2870)</f>
        <v>0</v>
      </c>
      <c r="F2870">
        <f t="shared" si="88"/>
        <v>0</v>
      </c>
      <c r="G2870">
        <f t="shared" si="89"/>
        <v>0</v>
      </c>
      <c r="H2870">
        <f>ROUND(VLOOKUP($C2870,NHGIS!$A$2:$H$4300,COLUMN(NHGIS!C$1))*F2870,0)</f>
        <v>0</v>
      </c>
      <c r="I2870">
        <f>ROUND(VLOOKUP($C2870,NHGIS!$A$2:$H$4300,COLUMN(NHGIS!D$1))*$F2870,0)</f>
        <v>0</v>
      </c>
      <c r="J2870">
        <f>ROUND(VLOOKUP($C2870,NHGIS!$A$2:$H$4300,COLUMN(NHGIS!E$1))*$F2870,0)</f>
        <v>0</v>
      </c>
      <c r="K2870">
        <f>ROUND(VLOOKUP($C2870,NHGIS!$A$2:$H$4300,COLUMN(NHGIS!F$1))*$F2870,0)</f>
        <v>0</v>
      </c>
      <c r="L2870">
        <f>ROUND(VLOOKUP($C2870,NHGIS!$A$2:$H$4300,COLUMN(NHGIS!G$1))*$F2870,0)</f>
        <v>0</v>
      </c>
      <c r="M2870">
        <f>ROUND(VLOOKUP($C2870,NHGIS!$A$2:$H$4300,COLUMN(NHGIS!H$1))*$F2870,0)</f>
        <v>0</v>
      </c>
    </row>
    <row r="2871" spans="1:13" x14ac:dyDescent="0.2">
      <c r="A2871">
        <v>1</v>
      </c>
      <c r="B2871" t="s">
        <v>18</v>
      </c>
      <c r="C2871">
        <v>2875</v>
      </c>
      <c r="D2871">
        <f>SUMIFS('MPO Data'!D:D,'MPO Data'!C:C,TAZ!C2871)</f>
        <v>1958</v>
      </c>
      <c r="E2871">
        <f>SUMIFS(NHGIS!B:B,NHGIS!A:A,TAZ!C2871)</f>
        <v>2068</v>
      </c>
      <c r="F2871">
        <f t="shared" si="88"/>
        <v>1958</v>
      </c>
      <c r="G2871">
        <f t="shared" si="89"/>
        <v>1392</v>
      </c>
      <c r="H2871">
        <f>ROUND(VLOOKUP($C2871,NHGIS!$A$2:$H$4300,COLUMN(NHGIS!C$1))*F2871,0)</f>
        <v>566</v>
      </c>
      <c r="I2871">
        <f>ROUND(VLOOKUP($C2871,NHGIS!$A$2:$H$4300,COLUMN(NHGIS!D$1))*$F2871,0)</f>
        <v>142</v>
      </c>
      <c r="J2871">
        <f>ROUND(VLOOKUP($C2871,NHGIS!$A$2:$H$4300,COLUMN(NHGIS!E$1))*$F2871,0)</f>
        <v>288</v>
      </c>
      <c r="K2871">
        <f>ROUND(VLOOKUP($C2871,NHGIS!$A$2:$H$4300,COLUMN(NHGIS!F$1))*$F2871,0)</f>
        <v>266</v>
      </c>
      <c r="L2871">
        <f>ROUND(VLOOKUP($C2871,NHGIS!$A$2:$H$4300,COLUMN(NHGIS!G$1))*$F2871,0)</f>
        <v>135</v>
      </c>
      <c r="M2871">
        <f>ROUND(VLOOKUP($C2871,NHGIS!$A$2:$H$4300,COLUMN(NHGIS!H$1))*$F2871,0)</f>
        <v>1127</v>
      </c>
    </row>
    <row r="2872" spans="1:13" x14ac:dyDescent="0.2">
      <c r="A2872">
        <v>1</v>
      </c>
      <c r="B2872" t="s">
        <v>18</v>
      </c>
      <c r="C2872">
        <v>2876</v>
      </c>
      <c r="D2872">
        <f>SUMIFS('MPO Data'!D:D,'MPO Data'!C:C,TAZ!C2872)</f>
        <v>2257</v>
      </c>
      <c r="E2872">
        <f>SUMIFS(NHGIS!B:B,NHGIS!A:A,TAZ!C2872)</f>
        <v>2303</v>
      </c>
      <c r="F2872">
        <f t="shared" si="88"/>
        <v>2257</v>
      </c>
      <c r="G2872">
        <f t="shared" si="89"/>
        <v>1615</v>
      </c>
      <c r="H2872">
        <f>ROUND(VLOOKUP($C2872,NHGIS!$A$2:$H$4300,COLUMN(NHGIS!C$1))*F2872,0)</f>
        <v>642</v>
      </c>
      <c r="I2872">
        <f>ROUND(VLOOKUP($C2872,NHGIS!$A$2:$H$4300,COLUMN(NHGIS!D$1))*$F2872,0)</f>
        <v>93</v>
      </c>
      <c r="J2872">
        <f>ROUND(VLOOKUP($C2872,NHGIS!$A$2:$H$4300,COLUMN(NHGIS!E$1))*$F2872,0)</f>
        <v>245</v>
      </c>
      <c r="K2872">
        <f>ROUND(VLOOKUP($C2872,NHGIS!$A$2:$H$4300,COLUMN(NHGIS!F$1))*$F2872,0)</f>
        <v>254</v>
      </c>
      <c r="L2872">
        <f>ROUND(VLOOKUP($C2872,NHGIS!$A$2:$H$4300,COLUMN(NHGIS!G$1))*$F2872,0)</f>
        <v>319</v>
      </c>
      <c r="M2872">
        <f>ROUND(VLOOKUP($C2872,NHGIS!$A$2:$H$4300,COLUMN(NHGIS!H$1))*$F2872,0)</f>
        <v>1346</v>
      </c>
    </row>
    <row r="2873" spans="1:13" x14ac:dyDescent="0.2">
      <c r="A2873">
        <v>1</v>
      </c>
      <c r="B2873" t="s">
        <v>18</v>
      </c>
      <c r="C2873">
        <v>2877</v>
      </c>
      <c r="D2873">
        <f>SUMIFS('MPO Data'!D:D,'MPO Data'!C:C,TAZ!C2873)</f>
        <v>0</v>
      </c>
      <c r="E2873">
        <f>SUMIFS(NHGIS!B:B,NHGIS!A:A,TAZ!C2873)</f>
        <v>0</v>
      </c>
      <c r="F2873">
        <f t="shared" si="88"/>
        <v>0</v>
      </c>
      <c r="G2873">
        <f t="shared" si="89"/>
        <v>0</v>
      </c>
      <c r="H2873">
        <f>ROUND(VLOOKUP($C2873,NHGIS!$A$2:$H$4300,COLUMN(NHGIS!C$1))*F2873,0)</f>
        <v>0</v>
      </c>
      <c r="I2873">
        <f>ROUND(VLOOKUP($C2873,NHGIS!$A$2:$H$4300,COLUMN(NHGIS!D$1))*$F2873,0)</f>
        <v>0</v>
      </c>
      <c r="J2873">
        <f>ROUND(VLOOKUP($C2873,NHGIS!$A$2:$H$4300,COLUMN(NHGIS!E$1))*$F2873,0)</f>
        <v>0</v>
      </c>
      <c r="K2873">
        <f>ROUND(VLOOKUP($C2873,NHGIS!$A$2:$H$4300,COLUMN(NHGIS!F$1))*$F2873,0)</f>
        <v>0</v>
      </c>
      <c r="L2873">
        <f>ROUND(VLOOKUP($C2873,NHGIS!$A$2:$H$4300,COLUMN(NHGIS!G$1))*$F2873,0)</f>
        <v>0</v>
      </c>
      <c r="M2873">
        <f>ROUND(VLOOKUP($C2873,NHGIS!$A$2:$H$4300,COLUMN(NHGIS!H$1))*$F2873,0)</f>
        <v>0</v>
      </c>
    </row>
    <row r="2874" spans="1:13" x14ac:dyDescent="0.2">
      <c r="A2874">
        <v>1</v>
      </c>
      <c r="B2874" t="s">
        <v>18</v>
      </c>
      <c r="C2874">
        <v>2878</v>
      </c>
      <c r="D2874">
        <f>SUMIFS('MPO Data'!D:D,'MPO Data'!C:C,TAZ!C2874)</f>
        <v>1104</v>
      </c>
      <c r="E2874">
        <f>SUMIFS(NHGIS!B:B,NHGIS!A:A,TAZ!C2874)</f>
        <v>1106</v>
      </c>
      <c r="F2874">
        <f t="shared" si="88"/>
        <v>1104</v>
      </c>
      <c r="G2874">
        <f t="shared" si="89"/>
        <v>827</v>
      </c>
      <c r="H2874">
        <f>ROUND(VLOOKUP($C2874,NHGIS!$A$2:$H$4300,COLUMN(NHGIS!C$1))*F2874,0)</f>
        <v>277</v>
      </c>
      <c r="I2874">
        <f>ROUND(VLOOKUP($C2874,NHGIS!$A$2:$H$4300,COLUMN(NHGIS!D$1))*$F2874,0)</f>
        <v>129</v>
      </c>
      <c r="J2874">
        <f>ROUND(VLOOKUP($C2874,NHGIS!$A$2:$H$4300,COLUMN(NHGIS!E$1))*$F2874,0)</f>
        <v>112</v>
      </c>
      <c r="K2874">
        <f>ROUND(VLOOKUP($C2874,NHGIS!$A$2:$H$4300,COLUMN(NHGIS!F$1))*$F2874,0)</f>
        <v>125</v>
      </c>
      <c r="L2874">
        <f>ROUND(VLOOKUP($C2874,NHGIS!$A$2:$H$4300,COLUMN(NHGIS!G$1))*$F2874,0)</f>
        <v>104</v>
      </c>
      <c r="M2874">
        <f>ROUND(VLOOKUP($C2874,NHGIS!$A$2:$H$4300,COLUMN(NHGIS!H$1))*$F2874,0)</f>
        <v>635</v>
      </c>
    </row>
    <row r="2875" spans="1:13" x14ac:dyDescent="0.2">
      <c r="A2875">
        <v>1</v>
      </c>
      <c r="B2875" t="s">
        <v>18</v>
      </c>
      <c r="C2875">
        <v>2879</v>
      </c>
      <c r="D2875">
        <f>SUMIFS('MPO Data'!D:D,'MPO Data'!C:C,TAZ!C2875)</f>
        <v>2165</v>
      </c>
      <c r="E2875">
        <f>SUMIFS(NHGIS!B:B,NHGIS!A:A,TAZ!C2875)</f>
        <v>2104</v>
      </c>
      <c r="F2875">
        <f t="shared" si="88"/>
        <v>2165</v>
      </c>
      <c r="G2875">
        <f t="shared" si="89"/>
        <v>1361</v>
      </c>
      <c r="H2875">
        <f>ROUND(VLOOKUP($C2875,NHGIS!$A$2:$H$4300,COLUMN(NHGIS!C$1))*F2875,0)</f>
        <v>804</v>
      </c>
      <c r="I2875">
        <f>ROUND(VLOOKUP($C2875,NHGIS!$A$2:$H$4300,COLUMN(NHGIS!D$1))*$F2875,0)</f>
        <v>141</v>
      </c>
      <c r="J2875">
        <f>ROUND(VLOOKUP($C2875,NHGIS!$A$2:$H$4300,COLUMN(NHGIS!E$1))*$F2875,0)</f>
        <v>190</v>
      </c>
      <c r="K2875">
        <f>ROUND(VLOOKUP($C2875,NHGIS!$A$2:$H$4300,COLUMN(NHGIS!F$1))*$F2875,0)</f>
        <v>170</v>
      </c>
      <c r="L2875">
        <f>ROUND(VLOOKUP($C2875,NHGIS!$A$2:$H$4300,COLUMN(NHGIS!G$1))*$F2875,0)</f>
        <v>158</v>
      </c>
      <c r="M2875">
        <f>ROUND(VLOOKUP($C2875,NHGIS!$A$2:$H$4300,COLUMN(NHGIS!H$1))*$F2875,0)</f>
        <v>1505</v>
      </c>
    </row>
    <row r="2876" spans="1:13" x14ac:dyDescent="0.2">
      <c r="A2876">
        <v>1</v>
      </c>
      <c r="B2876" t="s">
        <v>18</v>
      </c>
      <c r="C2876">
        <v>2880</v>
      </c>
      <c r="D2876">
        <f>SUMIFS('MPO Data'!D:D,'MPO Data'!C:C,TAZ!C2876)</f>
        <v>1493</v>
      </c>
      <c r="E2876">
        <f>SUMIFS(NHGIS!B:B,NHGIS!A:A,TAZ!C2876)</f>
        <v>1529</v>
      </c>
      <c r="F2876">
        <f t="shared" si="88"/>
        <v>1493</v>
      </c>
      <c r="G2876">
        <f t="shared" si="89"/>
        <v>1179</v>
      </c>
      <c r="H2876">
        <f>ROUND(VLOOKUP($C2876,NHGIS!$A$2:$H$4300,COLUMN(NHGIS!C$1))*F2876,0)</f>
        <v>314</v>
      </c>
      <c r="I2876">
        <f>ROUND(VLOOKUP($C2876,NHGIS!$A$2:$H$4300,COLUMN(NHGIS!D$1))*$F2876,0)</f>
        <v>145</v>
      </c>
      <c r="J2876">
        <f>ROUND(VLOOKUP($C2876,NHGIS!$A$2:$H$4300,COLUMN(NHGIS!E$1))*$F2876,0)</f>
        <v>132</v>
      </c>
      <c r="K2876">
        <f>ROUND(VLOOKUP($C2876,NHGIS!$A$2:$H$4300,COLUMN(NHGIS!F$1))*$F2876,0)</f>
        <v>174</v>
      </c>
      <c r="L2876">
        <f>ROUND(VLOOKUP($C2876,NHGIS!$A$2:$H$4300,COLUMN(NHGIS!G$1))*$F2876,0)</f>
        <v>150</v>
      </c>
      <c r="M2876">
        <f>ROUND(VLOOKUP($C2876,NHGIS!$A$2:$H$4300,COLUMN(NHGIS!H$1))*$F2876,0)</f>
        <v>892</v>
      </c>
    </row>
    <row r="2877" spans="1:13" x14ac:dyDescent="0.2">
      <c r="A2877">
        <v>1</v>
      </c>
      <c r="B2877" t="s">
        <v>18</v>
      </c>
      <c r="C2877">
        <v>2881</v>
      </c>
      <c r="D2877">
        <f>SUMIFS('MPO Data'!D:D,'MPO Data'!C:C,TAZ!C2877)</f>
        <v>1337</v>
      </c>
      <c r="E2877">
        <f>SUMIFS(NHGIS!B:B,NHGIS!A:A,TAZ!C2877)</f>
        <v>1500</v>
      </c>
      <c r="F2877">
        <f t="shared" si="88"/>
        <v>1337</v>
      </c>
      <c r="G2877">
        <f t="shared" si="89"/>
        <v>837</v>
      </c>
      <c r="H2877">
        <f>ROUND(VLOOKUP($C2877,NHGIS!$A$2:$H$4300,COLUMN(NHGIS!C$1))*F2877,0)</f>
        <v>500</v>
      </c>
      <c r="I2877">
        <f>ROUND(VLOOKUP($C2877,NHGIS!$A$2:$H$4300,COLUMN(NHGIS!D$1))*$F2877,0)</f>
        <v>29</v>
      </c>
      <c r="J2877">
        <f>ROUND(VLOOKUP($C2877,NHGIS!$A$2:$H$4300,COLUMN(NHGIS!E$1))*$F2877,0)</f>
        <v>214</v>
      </c>
      <c r="K2877">
        <f>ROUND(VLOOKUP($C2877,NHGIS!$A$2:$H$4300,COLUMN(NHGIS!F$1))*$F2877,0)</f>
        <v>112</v>
      </c>
      <c r="L2877">
        <f>ROUND(VLOOKUP($C2877,NHGIS!$A$2:$H$4300,COLUMN(NHGIS!G$1))*$F2877,0)</f>
        <v>134</v>
      </c>
      <c r="M2877">
        <f>ROUND(VLOOKUP($C2877,NHGIS!$A$2:$H$4300,COLUMN(NHGIS!H$1))*$F2877,0)</f>
        <v>849</v>
      </c>
    </row>
    <row r="2878" spans="1:13" x14ac:dyDescent="0.2">
      <c r="A2878">
        <v>1</v>
      </c>
      <c r="B2878" t="s">
        <v>18</v>
      </c>
      <c r="C2878">
        <v>2882</v>
      </c>
      <c r="D2878">
        <f>SUMIFS('MPO Data'!D:D,'MPO Data'!C:C,TAZ!C2878)</f>
        <v>600</v>
      </c>
      <c r="E2878">
        <f>SUMIFS(NHGIS!B:B,NHGIS!A:A,TAZ!C2878)</f>
        <v>539</v>
      </c>
      <c r="F2878">
        <f t="shared" si="88"/>
        <v>600</v>
      </c>
      <c r="G2878">
        <f t="shared" si="89"/>
        <v>354</v>
      </c>
      <c r="H2878">
        <f>ROUND(VLOOKUP($C2878,NHGIS!$A$2:$H$4300,COLUMN(NHGIS!C$1))*F2878,0)</f>
        <v>246</v>
      </c>
      <c r="I2878">
        <f>ROUND(VLOOKUP($C2878,NHGIS!$A$2:$H$4300,COLUMN(NHGIS!D$1))*$F2878,0)</f>
        <v>13</v>
      </c>
      <c r="J2878">
        <f>ROUND(VLOOKUP($C2878,NHGIS!$A$2:$H$4300,COLUMN(NHGIS!E$1))*$F2878,0)</f>
        <v>17</v>
      </c>
      <c r="K2878">
        <f>ROUND(VLOOKUP($C2878,NHGIS!$A$2:$H$4300,COLUMN(NHGIS!F$1))*$F2878,0)</f>
        <v>134</v>
      </c>
      <c r="L2878">
        <f>ROUND(VLOOKUP($C2878,NHGIS!$A$2:$H$4300,COLUMN(NHGIS!G$1))*$F2878,0)</f>
        <v>0</v>
      </c>
      <c r="M2878">
        <f>ROUND(VLOOKUP($C2878,NHGIS!$A$2:$H$4300,COLUMN(NHGIS!H$1))*$F2878,0)</f>
        <v>436</v>
      </c>
    </row>
    <row r="2879" spans="1:13" x14ac:dyDescent="0.2">
      <c r="A2879">
        <v>1</v>
      </c>
      <c r="B2879" t="s">
        <v>18</v>
      </c>
      <c r="C2879">
        <v>2883</v>
      </c>
      <c r="D2879">
        <f>SUMIFS('MPO Data'!D:D,'MPO Data'!C:C,TAZ!C2879)</f>
        <v>0</v>
      </c>
      <c r="E2879">
        <f>SUMIFS(NHGIS!B:B,NHGIS!A:A,TAZ!C2879)</f>
        <v>0</v>
      </c>
      <c r="F2879">
        <f t="shared" si="88"/>
        <v>0</v>
      </c>
      <c r="G2879">
        <f t="shared" si="89"/>
        <v>0</v>
      </c>
      <c r="H2879">
        <f>ROUND(VLOOKUP($C2879,NHGIS!$A$2:$H$4300,COLUMN(NHGIS!C$1))*F2879,0)</f>
        <v>0</v>
      </c>
      <c r="I2879">
        <f>ROUND(VLOOKUP($C2879,NHGIS!$A$2:$H$4300,COLUMN(NHGIS!D$1))*$F2879,0)</f>
        <v>0</v>
      </c>
      <c r="J2879">
        <f>ROUND(VLOOKUP($C2879,NHGIS!$A$2:$H$4300,COLUMN(NHGIS!E$1))*$F2879,0)</f>
        <v>0</v>
      </c>
      <c r="K2879">
        <f>ROUND(VLOOKUP($C2879,NHGIS!$A$2:$H$4300,COLUMN(NHGIS!F$1))*$F2879,0)</f>
        <v>0</v>
      </c>
      <c r="L2879">
        <f>ROUND(VLOOKUP($C2879,NHGIS!$A$2:$H$4300,COLUMN(NHGIS!G$1))*$F2879,0)</f>
        <v>0</v>
      </c>
      <c r="M2879">
        <f>ROUND(VLOOKUP($C2879,NHGIS!$A$2:$H$4300,COLUMN(NHGIS!H$1))*$F2879,0)</f>
        <v>0</v>
      </c>
    </row>
    <row r="2880" spans="1:13" x14ac:dyDescent="0.2">
      <c r="A2880">
        <v>1</v>
      </c>
      <c r="B2880" t="s">
        <v>18</v>
      </c>
      <c r="C2880">
        <v>2884</v>
      </c>
      <c r="D2880">
        <f>SUMIFS('MPO Data'!D:D,'MPO Data'!C:C,TAZ!C2880)</f>
        <v>1482</v>
      </c>
      <c r="E2880">
        <f>SUMIFS(NHGIS!B:B,NHGIS!A:A,TAZ!C2880)</f>
        <v>1452</v>
      </c>
      <c r="F2880">
        <f t="shared" si="88"/>
        <v>1482</v>
      </c>
      <c r="G2880">
        <f t="shared" si="89"/>
        <v>959</v>
      </c>
      <c r="H2880">
        <f>ROUND(VLOOKUP($C2880,NHGIS!$A$2:$H$4300,COLUMN(NHGIS!C$1))*F2880,0)</f>
        <v>523</v>
      </c>
      <c r="I2880">
        <f>ROUND(VLOOKUP($C2880,NHGIS!$A$2:$H$4300,COLUMN(NHGIS!D$1))*$F2880,0)</f>
        <v>90</v>
      </c>
      <c r="J2880">
        <f>ROUND(VLOOKUP($C2880,NHGIS!$A$2:$H$4300,COLUMN(NHGIS!E$1))*$F2880,0)</f>
        <v>80</v>
      </c>
      <c r="K2880">
        <f>ROUND(VLOOKUP($C2880,NHGIS!$A$2:$H$4300,COLUMN(NHGIS!F$1))*$F2880,0)</f>
        <v>73</v>
      </c>
      <c r="L2880">
        <f>ROUND(VLOOKUP($C2880,NHGIS!$A$2:$H$4300,COLUMN(NHGIS!G$1))*$F2880,0)</f>
        <v>184</v>
      </c>
      <c r="M2880">
        <f>ROUND(VLOOKUP($C2880,NHGIS!$A$2:$H$4300,COLUMN(NHGIS!H$1))*$F2880,0)</f>
        <v>1055</v>
      </c>
    </row>
    <row r="2881" spans="1:13" x14ac:dyDescent="0.2">
      <c r="A2881">
        <v>1</v>
      </c>
      <c r="B2881" t="s">
        <v>18</v>
      </c>
      <c r="C2881">
        <v>2885</v>
      </c>
      <c r="D2881">
        <f>SUMIFS('MPO Data'!D:D,'MPO Data'!C:C,TAZ!C2881)</f>
        <v>0</v>
      </c>
      <c r="E2881">
        <f>SUMIFS(NHGIS!B:B,NHGIS!A:A,TAZ!C2881)</f>
        <v>0</v>
      </c>
      <c r="F2881">
        <f t="shared" si="88"/>
        <v>0</v>
      </c>
      <c r="G2881">
        <f t="shared" si="89"/>
        <v>0</v>
      </c>
      <c r="H2881">
        <f>ROUND(VLOOKUP($C2881,NHGIS!$A$2:$H$4300,COLUMN(NHGIS!C$1))*F2881,0)</f>
        <v>0</v>
      </c>
      <c r="I2881">
        <f>ROUND(VLOOKUP($C2881,NHGIS!$A$2:$H$4300,COLUMN(NHGIS!D$1))*$F2881,0)</f>
        <v>0</v>
      </c>
      <c r="J2881">
        <f>ROUND(VLOOKUP($C2881,NHGIS!$A$2:$H$4300,COLUMN(NHGIS!E$1))*$F2881,0)</f>
        <v>0</v>
      </c>
      <c r="K2881">
        <f>ROUND(VLOOKUP($C2881,NHGIS!$A$2:$H$4300,COLUMN(NHGIS!F$1))*$F2881,0)</f>
        <v>0</v>
      </c>
      <c r="L2881">
        <f>ROUND(VLOOKUP($C2881,NHGIS!$A$2:$H$4300,COLUMN(NHGIS!G$1))*$F2881,0)</f>
        <v>0</v>
      </c>
      <c r="M2881">
        <f>ROUND(VLOOKUP($C2881,NHGIS!$A$2:$H$4300,COLUMN(NHGIS!H$1))*$F2881,0)</f>
        <v>0</v>
      </c>
    </row>
    <row r="2882" spans="1:13" x14ac:dyDescent="0.2">
      <c r="A2882">
        <v>1</v>
      </c>
      <c r="B2882" t="s">
        <v>18</v>
      </c>
      <c r="C2882">
        <v>2886</v>
      </c>
      <c r="D2882">
        <f>SUMIFS('MPO Data'!D:D,'MPO Data'!C:C,TAZ!C2882)</f>
        <v>5855</v>
      </c>
      <c r="E2882">
        <f>SUMIFS(NHGIS!B:B,NHGIS!A:A,TAZ!C2882)</f>
        <v>5913</v>
      </c>
      <c r="F2882">
        <f t="shared" si="88"/>
        <v>5855</v>
      </c>
      <c r="G2882">
        <f t="shared" si="89"/>
        <v>5855</v>
      </c>
      <c r="H2882">
        <f>ROUND(VLOOKUP($C2882,NHGIS!$A$2:$H$4300,COLUMN(NHGIS!C$1))*F2882,0)</f>
        <v>0</v>
      </c>
      <c r="I2882">
        <f>ROUND(VLOOKUP($C2882,NHGIS!$A$2:$H$4300,COLUMN(NHGIS!D$1))*$F2882,0)</f>
        <v>1092</v>
      </c>
      <c r="J2882">
        <f>ROUND(VLOOKUP($C2882,NHGIS!$A$2:$H$4300,COLUMN(NHGIS!E$1))*$F2882,0)</f>
        <v>1763</v>
      </c>
      <c r="K2882">
        <f>ROUND(VLOOKUP($C2882,NHGIS!$A$2:$H$4300,COLUMN(NHGIS!F$1))*$F2882,0)</f>
        <v>1123</v>
      </c>
      <c r="L2882">
        <f>ROUND(VLOOKUP($C2882,NHGIS!$A$2:$H$4300,COLUMN(NHGIS!G$1))*$F2882,0)</f>
        <v>764</v>
      </c>
      <c r="M2882">
        <f>ROUND(VLOOKUP($C2882,NHGIS!$A$2:$H$4300,COLUMN(NHGIS!H$1))*$F2882,0)</f>
        <v>1113</v>
      </c>
    </row>
    <row r="2883" spans="1:13" x14ac:dyDescent="0.2">
      <c r="A2883">
        <v>1</v>
      </c>
      <c r="B2883" t="s">
        <v>18</v>
      </c>
      <c r="C2883">
        <v>2887</v>
      </c>
      <c r="D2883">
        <f>SUMIFS('MPO Data'!D:D,'MPO Data'!C:C,TAZ!C2883)</f>
        <v>843</v>
      </c>
      <c r="E2883">
        <f>SUMIFS(NHGIS!B:B,NHGIS!A:A,TAZ!C2883)</f>
        <v>799</v>
      </c>
      <c r="F2883">
        <f t="shared" ref="F2883:F2946" si="90">D2883</f>
        <v>843</v>
      </c>
      <c r="G2883">
        <f t="shared" ref="G2883:G2946" si="91">F2883-H2883</f>
        <v>571</v>
      </c>
      <c r="H2883">
        <f>ROUND(VLOOKUP($C2883,NHGIS!$A$2:$H$4300,COLUMN(NHGIS!C$1))*F2883,0)</f>
        <v>272</v>
      </c>
      <c r="I2883">
        <f>ROUND(VLOOKUP($C2883,NHGIS!$A$2:$H$4300,COLUMN(NHGIS!D$1))*$F2883,0)</f>
        <v>39</v>
      </c>
      <c r="J2883">
        <f>ROUND(VLOOKUP($C2883,NHGIS!$A$2:$H$4300,COLUMN(NHGIS!E$1))*$F2883,0)</f>
        <v>64</v>
      </c>
      <c r="K2883">
        <f>ROUND(VLOOKUP($C2883,NHGIS!$A$2:$H$4300,COLUMN(NHGIS!F$1))*$F2883,0)</f>
        <v>50</v>
      </c>
      <c r="L2883">
        <f>ROUND(VLOOKUP($C2883,NHGIS!$A$2:$H$4300,COLUMN(NHGIS!G$1))*$F2883,0)</f>
        <v>99</v>
      </c>
      <c r="M2883">
        <f>ROUND(VLOOKUP($C2883,NHGIS!$A$2:$H$4300,COLUMN(NHGIS!H$1))*$F2883,0)</f>
        <v>591</v>
      </c>
    </row>
    <row r="2884" spans="1:13" x14ac:dyDescent="0.2">
      <c r="A2884">
        <v>1</v>
      </c>
      <c r="B2884" t="s">
        <v>18</v>
      </c>
      <c r="C2884">
        <v>2888</v>
      </c>
      <c r="D2884">
        <f>SUMIFS('MPO Data'!D:D,'MPO Data'!C:C,TAZ!C2884)</f>
        <v>0</v>
      </c>
      <c r="E2884">
        <f>SUMIFS(NHGIS!B:B,NHGIS!A:A,TAZ!C2884)</f>
        <v>0</v>
      </c>
      <c r="F2884">
        <f t="shared" si="90"/>
        <v>0</v>
      </c>
      <c r="G2884">
        <f t="shared" si="91"/>
        <v>0</v>
      </c>
      <c r="H2884">
        <f>ROUND(VLOOKUP($C2884,NHGIS!$A$2:$H$4300,COLUMN(NHGIS!C$1))*F2884,0)</f>
        <v>0</v>
      </c>
      <c r="I2884">
        <f>ROUND(VLOOKUP($C2884,NHGIS!$A$2:$H$4300,COLUMN(NHGIS!D$1))*$F2884,0)</f>
        <v>0</v>
      </c>
      <c r="J2884">
        <f>ROUND(VLOOKUP($C2884,NHGIS!$A$2:$H$4300,COLUMN(NHGIS!E$1))*$F2884,0)</f>
        <v>0</v>
      </c>
      <c r="K2884">
        <f>ROUND(VLOOKUP($C2884,NHGIS!$A$2:$H$4300,COLUMN(NHGIS!F$1))*$F2884,0)</f>
        <v>0</v>
      </c>
      <c r="L2884">
        <f>ROUND(VLOOKUP($C2884,NHGIS!$A$2:$H$4300,COLUMN(NHGIS!G$1))*$F2884,0)</f>
        <v>0</v>
      </c>
      <c r="M2884">
        <f>ROUND(VLOOKUP($C2884,NHGIS!$A$2:$H$4300,COLUMN(NHGIS!H$1))*$F2884,0)</f>
        <v>0</v>
      </c>
    </row>
    <row r="2885" spans="1:13" x14ac:dyDescent="0.2">
      <c r="A2885">
        <v>1</v>
      </c>
      <c r="B2885" t="s">
        <v>18</v>
      </c>
      <c r="C2885">
        <v>2889</v>
      </c>
      <c r="D2885">
        <f>SUMIFS('MPO Data'!D:D,'MPO Data'!C:C,TAZ!C2885)</f>
        <v>919</v>
      </c>
      <c r="E2885">
        <f>SUMIFS(NHGIS!B:B,NHGIS!A:A,TAZ!C2885)</f>
        <v>849</v>
      </c>
      <c r="F2885">
        <f t="shared" si="90"/>
        <v>919</v>
      </c>
      <c r="G2885">
        <f t="shared" si="91"/>
        <v>552</v>
      </c>
      <c r="H2885">
        <f>ROUND(VLOOKUP($C2885,NHGIS!$A$2:$H$4300,COLUMN(NHGIS!C$1))*F2885,0)</f>
        <v>367</v>
      </c>
      <c r="I2885">
        <f>ROUND(VLOOKUP($C2885,NHGIS!$A$2:$H$4300,COLUMN(NHGIS!D$1))*$F2885,0)</f>
        <v>16</v>
      </c>
      <c r="J2885">
        <f>ROUND(VLOOKUP($C2885,NHGIS!$A$2:$H$4300,COLUMN(NHGIS!E$1))*$F2885,0)</f>
        <v>41</v>
      </c>
      <c r="K2885">
        <f>ROUND(VLOOKUP($C2885,NHGIS!$A$2:$H$4300,COLUMN(NHGIS!F$1))*$F2885,0)</f>
        <v>42</v>
      </c>
      <c r="L2885">
        <f>ROUND(VLOOKUP($C2885,NHGIS!$A$2:$H$4300,COLUMN(NHGIS!G$1))*$F2885,0)</f>
        <v>82</v>
      </c>
      <c r="M2885">
        <f>ROUND(VLOOKUP($C2885,NHGIS!$A$2:$H$4300,COLUMN(NHGIS!H$1))*$F2885,0)</f>
        <v>737</v>
      </c>
    </row>
    <row r="2886" spans="1:13" x14ac:dyDescent="0.2">
      <c r="A2886">
        <v>1</v>
      </c>
      <c r="B2886" t="s">
        <v>18</v>
      </c>
      <c r="C2886">
        <v>2890</v>
      </c>
      <c r="D2886">
        <f>SUMIFS('MPO Data'!D:D,'MPO Data'!C:C,TAZ!C2886)</f>
        <v>745</v>
      </c>
      <c r="E2886">
        <f>SUMIFS(NHGIS!B:B,NHGIS!A:A,TAZ!C2886)</f>
        <v>756</v>
      </c>
      <c r="F2886">
        <f t="shared" si="90"/>
        <v>745</v>
      </c>
      <c r="G2886">
        <f t="shared" si="91"/>
        <v>423</v>
      </c>
      <c r="H2886">
        <f>ROUND(VLOOKUP($C2886,NHGIS!$A$2:$H$4300,COLUMN(NHGIS!C$1))*F2886,0)</f>
        <v>322</v>
      </c>
      <c r="I2886">
        <f>ROUND(VLOOKUP($C2886,NHGIS!$A$2:$H$4300,COLUMN(NHGIS!D$1))*$F2886,0)</f>
        <v>18</v>
      </c>
      <c r="J2886">
        <f>ROUND(VLOOKUP($C2886,NHGIS!$A$2:$H$4300,COLUMN(NHGIS!E$1))*$F2886,0)</f>
        <v>99</v>
      </c>
      <c r="K2886">
        <f>ROUND(VLOOKUP($C2886,NHGIS!$A$2:$H$4300,COLUMN(NHGIS!F$1))*$F2886,0)</f>
        <v>16</v>
      </c>
      <c r="L2886">
        <f>ROUND(VLOOKUP($C2886,NHGIS!$A$2:$H$4300,COLUMN(NHGIS!G$1))*$F2886,0)</f>
        <v>48</v>
      </c>
      <c r="M2886">
        <f>ROUND(VLOOKUP($C2886,NHGIS!$A$2:$H$4300,COLUMN(NHGIS!H$1))*$F2886,0)</f>
        <v>565</v>
      </c>
    </row>
    <row r="2887" spans="1:13" x14ac:dyDescent="0.2">
      <c r="A2887">
        <v>1</v>
      </c>
      <c r="B2887" t="s">
        <v>18</v>
      </c>
      <c r="C2887">
        <v>2891</v>
      </c>
      <c r="D2887">
        <f>SUMIFS('MPO Data'!D:D,'MPO Data'!C:C,TAZ!C2887)</f>
        <v>1841</v>
      </c>
      <c r="E2887">
        <f>SUMIFS(NHGIS!B:B,NHGIS!A:A,TAZ!C2887)</f>
        <v>1812</v>
      </c>
      <c r="F2887">
        <f t="shared" si="90"/>
        <v>1841</v>
      </c>
      <c r="G2887">
        <f t="shared" si="91"/>
        <v>1073</v>
      </c>
      <c r="H2887">
        <f>ROUND(VLOOKUP($C2887,NHGIS!$A$2:$H$4300,COLUMN(NHGIS!C$1))*F2887,0)</f>
        <v>768</v>
      </c>
      <c r="I2887">
        <f>ROUND(VLOOKUP($C2887,NHGIS!$A$2:$H$4300,COLUMN(NHGIS!D$1))*$F2887,0)</f>
        <v>119</v>
      </c>
      <c r="J2887">
        <f>ROUND(VLOOKUP($C2887,NHGIS!$A$2:$H$4300,COLUMN(NHGIS!E$1))*$F2887,0)</f>
        <v>135</v>
      </c>
      <c r="K2887">
        <f>ROUND(VLOOKUP($C2887,NHGIS!$A$2:$H$4300,COLUMN(NHGIS!F$1))*$F2887,0)</f>
        <v>96</v>
      </c>
      <c r="L2887">
        <f>ROUND(VLOOKUP($C2887,NHGIS!$A$2:$H$4300,COLUMN(NHGIS!G$1))*$F2887,0)</f>
        <v>79</v>
      </c>
      <c r="M2887">
        <f>ROUND(VLOOKUP($C2887,NHGIS!$A$2:$H$4300,COLUMN(NHGIS!H$1))*$F2887,0)</f>
        <v>1412</v>
      </c>
    </row>
    <row r="2888" spans="1:13" x14ac:dyDescent="0.2">
      <c r="A2888">
        <v>1</v>
      </c>
      <c r="B2888" t="s">
        <v>18</v>
      </c>
      <c r="C2888">
        <v>2892</v>
      </c>
      <c r="D2888">
        <f>SUMIFS('MPO Data'!D:D,'MPO Data'!C:C,TAZ!C2888)</f>
        <v>2290</v>
      </c>
      <c r="E2888">
        <f>SUMIFS(NHGIS!B:B,NHGIS!A:A,TAZ!C2888)</f>
        <v>2320</v>
      </c>
      <c r="F2888">
        <f t="shared" si="90"/>
        <v>2290</v>
      </c>
      <c r="G2888">
        <f t="shared" si="91"/>
        <v>1492</v>
      </c>
      <c r="H2888">
        <f>ROUND(VLOOKUP($C2888,NHGIS!$A$2:$H$4300,COLUMN(NHGIS!C$1))*F2888,0)</f>
        <v>798</v>
      </c>
      <c r="I2888">
        <f>ROUND(VLOOKUP($C2888,NHGIS!$A$2:$H$4300,COLUMN(NHGIS!D$1))*$F2888,0)</f>
        <v>240</v>
      </c>
      <c r="J2888">
        <f>ROUND(VLOOKUP($C2888,NHGIS!$A$2:$H$4300,COLUMN(NHGIS!E$1))*$F2888,0)</f>
        <v>249</v>
      </c>
      <c r="K2888">
        <f>ROUND(VLOOKUP($C2888,NHGIS!$A$2:$H$4300,COLUMN(NHGIS!F$1))*$F2888,0)</f>
        <v>327</v>
      </c>
      <c r="L2888">
        <f>ROUND(VLOOKUP($C2888,NHGIS!$A$2:$H$4300,COLUMN(NHGIS!G$1))*$F2888,0)</f>
        <v>257</v>
      </c>
      <c r="M2888">
        <f>ROUND(VLOOKUP($C2888,NHGIS!$A$2:$H$4300,COLUMN(NHGIS!H$1))*$F2888,0)</f>
        <v>1218</v>
      </c>
    </row>
    <row r="2889" spans="1:13" x14ac:dyDescent="0.2">
      <c r="A2889">
        <v>1</v>
      </c>
      <c r="B2889" t="s">
        <v>18</v>
      </c>
      <c r="C2889">
        <v>2893</v>
      </c>
      <c r="D2889">
        <f>SUMIFS('MPO Data'!D:D,'MPO Data'!C:C,TAZ!C2889)</f>
        <v>1041</v>
      </c>
      <c r="E2889">
        <f>SUMIFS(NHGIS!B:B,NHGIS!A:A,TAZ!C2889)</f>
        <v>1040</v>
      </c>
      <c r="F2889">
        <f t="shared" si="90"/>
        <v>1041</v>
      </c>
      <c r="G2889">
        <f t="shared" si="91"/>
        <v>712</v>
      </c>
      <c r="H2889">
        <f>ROUND(VLOOKUP($C2889,NHGIS!$A$2:$H$4300,COLUMN(NHGIS!C$1))*F2889,0)</f>
        <v>329</v>
      </c>
      <c r="I2889">
        <f>ROUND(VLOOKUP($C2889,NHGIS!$A$2:$H$4300,COLUMN(NHGIS!D$1))*$F2889,0)</f>
        <v>103</v>
      </c>
      <c r="J2889">
        <f>ROUND(VLOOKUP($C2889,NHGIS!$A$2:$H$4300,COLUMN(NHGIS!E$1))*$F2889,0)</f>
        <v>73</v>
      </c>
      <c r="K2889">
        <f>ROUND(VLOOKUP($C2889,NHGIS!$A$2:$H$4300,COLUMN(NHGIS!F$1))*$F2889,0)</f>
        <v>133</v>
      </c>
      <c r="L2889">
        <f>ROUND(VLOOKUP($C2889,NHGIS!$A$2:$H$4300,COLUMN(NHGIS!G$1))*$F2889,0)</f>
        <v>174</v>
      </c>
      <c r="M2889">
        <f>ROUND(VLOOKUP($C2889,NHGIS!$A$2:$H$4300,COLUMN(NHGIS!H$1))*$F2889,0)</f>
        <v>558</v>
      </c>
    </row>
    <row r="2890" spans="1:13" x14ac:dyDescent="0.2">
      <c r="A2890">
        <v>1</v>
      </c>
      <c r="B2890" t="s">
        <v>18</v>
      </c>
      <c r="C2890">
        <v>2894</v>
      </c>
      <c r="D2890">
        <f>SUMIFS('MPO Data'!D:D,'MPO Data'!C:C,TAZ!C2890)</f>
        <v>479</v>
      </c>
      <c r="E2890">
        <f>SUMIFS(NHGIS!B:B,NHGIS!A:A,TAZ!C2890)</f>
        <v>503</v>
      </c>
      <c r="F2890">
        <f t="shared" si="90"/>
        <v>479</v>
      </c>
      <c r="G2890">
        <f t="shared" si="91"/>
        <v>309</v>
      </c>
      <c r="H2890">
        <f>ROUND(VLOOKUP($C2890,NHGIS!$A$2:$H$4300,COLUMN(NHGIS!C$1))*F2890,0)</f>
        <v>170</v>
      </c>
      <c r="I2890">
        <f>ROUND(VLOOKUP($C2890,NHGIS!$A$2:$H$4300,COLUMN(NHGIS!D$1))*$F2890,0)</f>
        <v>30</v>
      </c>
      <c r="J2890">
        <f>ROUND(VLOOKUP($C2890,NHGIS!$A$2:$H$4300,COLUMN(NHGIS!E$1))*$F2890,0)</f>
        <v>23</v>
      </c>
      <c r="K2890">
        <f>ROUND(VLOOKUP($C2890,NHGIS!$A$2:$H$4300,COLUMN(NHGIS!F$1))*$F2890,0)</f>
        <v>55</v>
      </c>
      <c r="L2890">
        <f>ROUND(VLOOKUP($C2890,NHGIS!$A$2:$H$4300,COLUMN(NHGIS!G$1))*$F2890,0)</f>
        <v>49</v>
      </c>
      <c r="M2890">
        <f>ROUND(VLOOKUP($C2890,NHGIS!$A$2:$H$4300,COLUMN(NHGIS!H$1))*$F2890,0)</f>
        <v>323</v>
      </c>
    </row>
    <row r="2891" spans="1:13" x14ac:dyDescent="0.2">
      <c r="A2891">
        <v>1</v>
      </c>
      <c r="B2891" t="s">
        <v>18</v>
      </c>
      <c r="C2891">
        <v>2895</v>
      </c>
      <c r="D2891">
        <f>SUMIFS('MPO Data'!D:D,'MPO Data'!C:C,TAZ!C2891)</f>
        <v>0</v>
      </c>
      <c r="E2891">
        <f>SUMIFS(NHGIS!B:B,NHGIS!A:A,TAZ!C2891)</f>
        <v>0</v>
      </c>
      <c r="F2891">
        <f t="shared" si="90"/>
        <v>0</v>
      </c>
      <c r="G2891">
        <f t="shared" si="91"/>
        <v>0</v>
      </c>
      <c r="H2891">
        <f>ROUND(VLOOKUP($C2891,NHGIS!$A$2:$H$4300,COLUMN(NHGIS!C$1))*F2891,0)</f>
        <v>0</v>
      </c>
      <c r="I2891">
        <f>ROUND(VLOOKUP($C2891,NHGIS!$A$2:$H$4300,COLUMN(NHGIS!D$1))*$F2891,0)</f>
        <v>0</v>
      </c>
      <c r="J2891">
        <f>ROUND(VLOOKUP($C2891,NHGIS!$A$2:$H$4300,COLUMN(NHGIS!E$1))*$F2891,0)</f>
        <v>0</v>
      </c>
      <c r="K2891">
        <f>ROUND(VLOOKUP($C2891,NHGIS!$A$2:$H$4300,COLUMN(NHGIS!F$1))*$F2891,0)</f>
        <v>0</v>
      </c>
      <c r="L2891">
        <f>ROUND(VLOOKUP($C2891,NHGIS!$A$2:$H$4300,COLUMN(NHGIS!G$1))*$F2891,0)</f>
        <v>0</v>
      </c>
      <c r="M2891">
        <f>ROUND(VLOOKUP($C2891,NHGIS!$A$2:$H$4300,COLUMN(NHGIS!H$1))*$F2891,0)</f>
        <v>0</v>
      </c>
    </row>
    <row r="2892" spans="1:13" x14ac:dyDescent="0.2">
      <c r="A2892">
        <v>1</v>
      </c>
      <c r="B2892" t="s">
        <v>18</v>
      </c>
      <c r="C2892">
        <v>2896</v>
      </c>
      <c r="D2892">
        <f>SUMIFS('MPO Data'!D:D,'MPO Data'!C:C,TAZ!C2892)</f>
        <v>1263</v>
      </c>
      <c r="E2892">
        <f>SUMIFS(NHGIS!B:B,NHGIS!A:A,TAZ!C2892)</f>
        <v>1363</v>
      </c>
      <c r="F2892">
        <f t="shared" si="90"/>
        <v>1263</v>
      </c>
      <c r="G2892">
        <f t="shared" si="91"/>
        <v>783</v>
      </c>
      <c r="H2892">
        <f>ROUND(VLOOKUP($C2892,NHGIS!$A$2:$H$4300,COLUMN(NHGIS!C$1))*F2892,0)</f>
        <v>480</v>
      </c>
      <c r="I2892">
        <f>ROUND(VLOOKUP($C2892,NHGIS!$A$2:$H$4300,COLUMN(NHGIS!D$1))*$F2892,0)</f>
        <v>29</v>
      </c>
      <c r="J2892">
        <f>ROUND(VLOOKUP($C2892,NHGIS!$A$2:$H$4300,COLUMN(NHGIS!E$1))*$F2892,0)</f>
        <v>35</v>
      </c>
      <c r="K2892">
        <f>ROUND(VLOOKUP($C2892,NHGIS!$A$2:$H$4300,COLUMN(NHGIS!F$1))*$F2892,0)</f>
        <v>31</v>
      </c>
      <c r="L2892">
        <f>ROUND(VLOOKUP($C2892,NHGIS!$A$2:$H$4300,COLUMN(NHGIS!G$1))*$F2892,0)</f>
        <v>13</v>
      </c>
      <c r="M2892">
        <f>ROUND(VLOOKUP($C2892,NHGIS!$A$2:$H$4300,COLUMN(NHGIS!H$1))*$F2892,0)</f>
        <v>1156</v>
      </c>
    </row>
    <row r="2893" spans="1:13" x14ac:dyDescent="0.2">
      <c r="A2893">
        <v>1</v>
      </c>
      <c r="B2893" t="s">
        <v>18</v>
      </c>
      <c r="C2893">
        <v>2897</v>
      </c>
      <c r="D2893">
        <f>SUMIFS('MPO Data'!D:D,'MPO Data'!C:C,TAZ!C2893)</f>
        <v>1217</v>
      </c>
      <c r="E2893">
        <f>SUMIFS(NHGIS!B:B,NHGIS!A:A,TAZ!C2893)</f>
        <v>1212</v>
      </c>
      <c r="F2893">
        <f t="shared" si="90"/>
        <v>1217</v>
      </c>
      <c r="G2893">
        <f t="shared" si="91"/>
        <v>785</v>
      </c>
      <c r="H2893">
        <f>ROUND(VLOOKUP($C2893,NHGIS!$A$2:$H$4300,COLUMN(NHGIS!C$1))*F2893,0)</f>
        <v>432</v>
      </c>
      <c r="I2893">
        <f>ROUND(VLOOKUP($C2893,NHGIS!$A$2:$H$4300,COLUMN(NHGIS!D$1))*$F2893,0)</f>
        <v>86</v>
      </c>
      <c r="J2893">
        <f>ROUND(VLOOKUP($C2893,NHGIS!$A$2:$H$4300,COLUMN(NHGIS!E$1))*$F2893,0)</f>
        <v>42</v>
      </c>
      <c r="K2893">
        <f>ROUND(VLOOKUP($C2893,NHGIS!$A$2:$H$4300,COLUMN(NHGIS!F$1))*$F2893,0)</f>
        <v>80</v>
      </c>
      <c r="L2893">
        <f>ROUND(VLOOKUP($C2893,NHGIS!$A$2:$H$4300,COLUMN(NHGIS!G$1))*$F2893,0)</f>
        <v>105</v>
      </c>
      <c r="M2893">
        <f>ROUND(VLOOKUP($C2893,NHGIS!$A$2:$H$4300,COLUMN(NHGIS!H$1))*$F2893,0)</f>
        <v>903</v>
      </c>
    </row>
    <row r="2894" spans="1:13" x14ac:dyDescent="0.2">
      <c r="A2894">
        <v>1</v>
      </c>
      <c r="B2894" t="s">
        <v>18</v>
      </c>
      <c r="C2894">
        <v>2898</v>
      </c>
      <c r="D2894">
        <f>SUMIFS('MPO Data'!D:D,'MPO Data'!C:C,TAZ!C2894)</f>
        <v>268</v>
      </c>
      <c r="E2894">
        <f>SUMIFS(NHGIS!B:B,NHGIS!A:A,TAZ!C2894)</f>
        <v>289</v>
      </c>
      <c r="F2894">
        <f t="shared" si="90"/>
        <v>268</v>
      </c>
      <c r="G2894">
        <f t="shared" si="91"/>
        <v>159</v>
      </c>
      <c r="H2894">
        <f>ROUND(VLOOKUP($C2894,NHGIS!$A$2:$H$4300,COLUMN(NHGIS!C$1))*F2894,0)</f>
        <v>109</v>
      </c>
      <c r="I2894">
        <f>ROUND(VLOOKUP($C2894,NHGIS!$A$2:$H$4300,COLUMN(NHGIS!D$1))*$F2894,0)</f>
        <v>7</v>
      </c>
      <c r="J2894">
        <f>ROUND(VLOOKUP($C2894,NHGIS!$A$2:$H$4300,COLUMN(NHGIS!E$1))*$F2894,0)</f>
        <v>31</v>
      </c>
      <c r="K2894">
        <f>ROUND(VLOOKUP($C2894,NHGIS!$A$2:$H$4300,COLUMN(NHGIS!F$1))*$F2894,0)</f>
        <v>8</v>
      </c>
      <c r="L2894">
        <f>ROUND(VLOOKUP($C2894,NHGIS!$A$2:$H$4300,COLUMN(NHGIS!G$1))*$F2894,0)</f>
        <v>22</v>
      </c>
      <c r="M2894">
        <f>ROUND(VLOOKUP($C2894,NHGIS!$A$2:$H$4300,COLUMN(NHGIS!H$1))*$F2894,0)</f>
        <v>199</v>
      </c>
    </row>
    <row r="2895" spans="1:13" x14ac:dyDescent="0.2">
      <c r="A2895">
        <v>1</v>
      </c>
      <c r="B2895" t="s">
        <v>18</v>
      </c>
      <c r="C2895">
        <v>2899</v>
      </c>
      <c r="D2895">
        <f>SUMIFS('MPO Data'!D:D,'MPO Data'!C:C,TAZ!C2895)</f>
        <v>724</v>
      </c>
      <c r="E2895">
        <f>SUMIFS(NHGIS!B:B,NHGIS!A:A,TAZ!C2895)</f>
        <v>738</v>
      </c>
      <c r="F2895">
        <f t="shared" si="90"/>
        <v>724</v>
      </c>
      <c r="G2895">
        <f t="shared" si="91"/>
        <v>469</v>
      </c>
      <c r="H2895">
        <f>ROUND(VLOOKUP($C2895,NHGIS!$A$2:$H$4300,COLUMN(NHGIS!C$1))*F2895,0)</f>
        <v>255</v>
      </c>
      <c r="I2895">
        <f>ROUND(VLOOKUP($C2895,NHGIS!$A$2:$H$4300,COLUMN(NHGIS!D$1))*$F2895,0)</f>
        <v>29</v>
      </c>
      <c r="J2895">
        <f>ROUND(VLOOKUP($C2895,NHGIS!$A$2:$H$4300,COLUMN(NHGIS!E$1))*$F2895,0)</f>
        <v>47</v>
      </c>
      <c r="K2895">
        <f>ROUND(VLOOKUP($C2895,NHGIS!$A$2:$H$4300,COLUMN(NHGIS!F$1))*$F2895,0)</f>
        <v>49</v>
      </c>
      <c r="L2895">
        <f>ROUND(VLOOKUP($C2895,NHGIS!$A$2:$H$4300,COLUMN(NHGIS!G$1))*$F2895,0)</f>
        <v>54</v>
      </c>
      <c r="M2895">
        <f>ROUND(VLOOKUP($C2895,NHGIS!$A$2:$H$4300,COLUMN(NHGIS!H$1))*$F2895,0)</f>
        <v>544</v>
      </c>
    </row>
    <row r="2896" spans="1:13" x14ac:dyDescent="0.2">
      <c r="A2896">
        <v>1</v>
      </c>
      <c r="B2896" t="s">
        <v>18</v>
      </c>
      <c r="C2896">
        <v>2900</v>
      </c>
      <c r="D2896">
        <f>SUMIFS('MPO Data'!D:D,'MPO Data'!C:C,TAZ!C2896)</f>
        <v>725</v>
      </c>
      <c r="E2896">
        <f>SUMIFS(NHGIS!B:B,NHGIS!A:A,TAZ!C2896)</f>
        <v>599</v>
      </c>
      <c r="F2896">
        <f t="shared" si="90"/>
        <v>725</v>
      </c>
      <c r="G2896">
        <f t="shared" si="91"/>
        <v>428</v>
      </c>
      <c r="H2896">
        <f>ROUND(VLOOKUP($C2896,NHGIS!$A$2:$H$4300,COLUMN(NHGIS!C$1))*F2896,0)</f>
        <v>297</v>
      </c>
      <c r="I2896">
        <f>ROUND(VLOOKUP($C2896,NHGIS!$A$2:$H$4300,COLUMN(NHGIS!D$1))*$F2896,0)</f>
        <v>36</v>
      </c>
      <c r="J2896">
        <f>ROUND(VLOOKUP($C2896,NHGIS!$A$2:$H$4300,COLUMN(NHGIS!E$1))*$F2896,0)</f>
        <v>79</v>
      </c>
      <c r="K2896">
        <f>ROUND(VLOOKUP($C2896,NHGIS!$A$2:$H$4300,COLUMN(NHGIS!F$1))*$F2896,0)</f>
        <v>133</v>
      </c>
      <c r="L2896">
        <f>ROUND(VLOOKUP($C2896,NHGIS!$A$2:$H$4300,COLUMN(NHGIS!G$1))*$F2896,0)</f>
        <v>33</v>
      </c>
      <c r="M2896">
        <f>ROUND(VLOOKUP($C2896,NHGIS!$A$2:$H$4300,COLUMN(NHGIS!H$1))*$F2896,0)</f>
        <v>444</v>
      </c>
    </row>
    <row r="2897" spans="1:13" x14ac:dyDescent="0.2">
      <c r="A2897">
        <v>1</v>
      </c>
      <c r="B2897" t="s">
        <v>18</v>
      </c>
      <c r="C2897">
        <v>2901</v>
      </c>
      <c r="D2897">
        <f>SUMIFS('MPO Data'!D:D,'MPO Data'!C:C,TAZ!C2897)</f>
        <v>1966</v>
      </c>
      <c r="E2897">
        <f>SUMIFS(NHGIS!B:B,NHGIS!A:A,TAZ!C2897)</f>
        <v>1840</v>
      </c>
      <c r="F2897">
        <f t="shared" si="90"/>
        <v>1966</v>
      </c>
      <c r="G2897">
        <f t="shared" si="91"/>
        <v>1367</v>
      </c>
      <c r="H2897">
        <f>ROUND(VLOOKUP($C2897,NHGIS!$A$2:$H$4300,COLUMN(NHGIS!C$1))*F2897,0)</f>
        <v>599</v>
      </c>
      <c r="I2897">
        <f>ROUND(VLOOKUP($C2897,NHGIS!$A$2:$H$4300,COLUMN(NHGIS!D$1))*$F2897,0)</f>
        <v>252</v>
      </c>
      <c r="J2897">
        <f>ROUND(VLOOKUP($C2897,NHGIS!$A$2:$H$4300,COLUMN(NHGIS!E$1))*$F2897,0)</f>
        <v>160</v>
      </c>
      <c r="K2897">
        <f>ROUND(VLOOKUP($C2897,NHGIS!$A$2:$H$4300,COLUMN(NHGIS!F$1))*$F2897,0)</f>
        <v>275</v>
      </c>
      <c r="L2897">
        <f>ROUND(VLOOKUP($C2897,NHGIS!$A$2:$H$4300,COLUMN(NHGIS!G$1))*$F2897,0)</f>
        <v>378</v>
      </c>
      <c r="M2897">
        <f>ROUND(VLOOKUP($C2897,NHGIS!$A$2:$H$4300,COLUMN(NHGIS!H$1))*$F2897,0)</f>
        <v>901</v>
      </c>
    </row>
    <row r="2898" spans="1:13" x14ac:dyDescent="0.2">
      <c r="A2898">
        <v>1</v>
      </c>
      <c r="B2898" t="s">
        <v>18</v>
      </c>
      <c r="C2898">
        <v>2902</v>
      </c>
      <c r="D2898">
        <f>SUMIFS('MPO Data'!D:D,'MPO Data'!C:C,TAZ!C2898)</f>
        <v>914</v>
      </c>
      <c r="E2898">
        <f>SUMIFS(NHGIS!B:B,NHGIS!A:A,TAZ!C2898)</f>
        <v>870</v>
      </c>
      <c r="F2898">
        <f t="shared" si="90"/>
        <v>914</v>
      </c>
      <c r="G2898">
        <f t="shared" si="91"/>
        <v>615</v>
      </c>
      <c r="H2898">
        <f>ROUND(VLOOKUP($C2898,NHGIS!$A$2:$H$4300,COLUMN(NHGIS!C$1))*F2898,0)</f>
        <v>299</v>
      </c>
      <c r="I2898">
        <f>ROUND(VLOOKUP($C2898,NHGIS!$A$2:$H$4300,COLUMN(NHGIS!D$1))*$F2898,0)</f>
        <v>58</v>
      </c>
      <c r="J2898">
        <f>ROUND(VLOOKUP($C2898,NHGIS!$A$2:$H$4300,COLUMN(NHGIS!E$1))*$F2898,0)</f>
        <v>56</v>
      </c>
      <c r="K2898">
        <f>ROUND(VLOOKUP($C2898,NHGIS!$A$2:$H$4300,COLUMN(NHGIS!F$1))*$F2898,0)</f>
        <v>22</v>
      </c>
      <c r="L2898">
        <f>ROUND(VLOOKUP($C2898,NHGIS!$A$2:$H$4300,COLUMN(NHGIS!G$1))*$F2898,0)</f>
        <v>86</v>
      </c>
      <c r="M2898">
        <f>ROUND(VLOOKUP($C2898,NHGIS!$A$2:$H$4300,COLUMN(NHGIS!H$1))*$F2898,0)</f>
        <v>692</v>
      </c>
    </row>
    <row r="2899" spans="1:13" x14ac:dyDescent="0.2">
      <c r="A2899">
        <v>1</v>
      </c>
      <c r="B2899" t="s">
        <v>18</v>
      </c>
      <c r="C2899">
        <v>2903</v>
      </c>
      <c r="D2899">
        <f>SUMIFS('MPO Data'!D:D,'MPO Data'!C:C,TAZ!C2899)</f>
        <v>993</v>
      </c>
      <c r="E2899">
        <f>SUMIFS(NHGIS!B:B,NHGIS!A:A,TAZ!C2899)</f>
        <v>1006</v>
      </c>
      <c r="F2899">
        <f t="shared" si="90"/>
        <v>993</v>
      </c>
      <c r="G2899">
        <f t="shared" si="91"/>
        <v>843</v>
      </c>
      <c r="H2899">
        <f>ROUND(VLOOKUP($C2899,NHGIS!$A$2:$H$4300,COLUMN(NHGIS!C$1))*F2899,0)</f>
        <v>150</v>
      </c>
      <c r="I2899">
        <f>ROUND(VLOOKUP($C2899,NHGIS!$A$2:$H$4300,COLUMN(NHGIS!D$1))*$F2899,0)</f>
        <v>123</v>
      </c>
      <c r="J2899">
        <f>ROUND(VLOOKUP($C2899,NHGIS!$A$2:$H$4300,COLUMN(NHGIS!E$1))*$F2899,0)</f>
        <v>237</v>
      </c>
      <c r="K2899">
        <f>ROUND(VLOOKUP($C2899,NHGIS!$A$2:$H$4300,COLUMN(NHGIS!F$1))*$F2899,0)</f>
        <v>92</v>
      </c>
      <c r="L2899">
        <f>ROUND(VLOOKUP($C2899,NHGIS!$A$2:$H$4300,COLUMN(NHGIS!G$1))*$F2899,0)</f>
        <v>181</v>
      </c>
      <c r="M2899">
        <f>ROUND(VLOOKUP($C2899,NHGIS!$A$2:$H$4300,COLUMN(NHGIS!H$1))*$F2899,0)</f>
        <v>360</v>
      </c>
    </row>
    <row r="2900" spans="1:13" x14ac:dyDescent="0.2">
      <c r="A2900">
        <v>1</v>
      </c>
      <c r="B2900" t="s">
        <v>18</v>
      </c>
      <c r="C2900">
        <v>2904</v>
      </c>
      <c r="D2900">
        <f>SUMIFS('MPO Data'!D:D,'MPO Data'!C:C,TAZ!C2900)</f>
        <v>778</v>
      </c>
      <c r="E2900">
        <f>SUMIFS(NHGIS!B:B,NHGIS!A:A,TAZ!C2900)</f>
        <v>792</v>
      </c>
      <c r="F2900">
        <f t="shared" si="90"/>
        <v>778</v>
      </c>
      <c r="G2900">
        <f t="shared" si="91"/>
        <v>688</v>
      </c>
      <c r="H2900">
        <f>ROUND(VLOOKUP($C2900,NHGIS!$A$2:$H$4300,COLUMN(NHGIS!C$1))*F2900,0)</f>
        <v>90</v>
      </c>
      <c r="I2900">
        <f>ROUND(VLOOKUP($C2900,NHGIS!$A$2:$H$4300,COLUMN(NHGIS!D$1))*$F2900,0)</f>
        <v>83</v>
      </c>
      <c r="J2900">
        <f>ROUND(VLOOKUP($C2900,NHGIS!$A$2:$H$4300,COLUMN(NHGIS!E$1))*$F2900,0)</f>
        <v>186</v>
      </c>
      <c r="K2900">
        <f>ROUND(VLOOKUP($C2900,NHGIS!$A$2:$H$4300,COLUMN(NHGIS!F$1))*$F2900,0)</f>
        <v>109</v>
      </c>
      <c r="L2900">
        <f>ROUND(VLOOKUP($C2900,NHGIS!$A$2:$H$4300,COLUMN(NHGIS!G$1))*$F2900,0)</f>
        <v>131</v>
      </c>
      <c r="M2900">
        <f>ROUND(VLOOKUP($C2900,NHGIS!$A$2:$H$4300,COLUMN(NHGIS!H$1))*$F2900,0)</f>
        <v>269</v>
      </c>
    </row>
    <row r="2901" spans="1:13" x14ac:dyDescent="0.2">
      <c r="A2901">
        <v>1</v>
      </c>
      <c r="B2901" t="s">
        <v>18</v>
      </c>
      <c r="C2901">
        <v>2905</v>
      </c>
      <c r="D2901">
        <f>SUMIFS('MPO Data'!D:D,'MPO Data'!C:C,TAZ!C2901)</f>
        <v>1561</v>
      </c>
      <c r="E2901">
        <f>SUMIFS(NHGIS!B:B,NHGIS!A:A,TAZ!C2901)</f>
        <v>1386</v>
      </c>
      <c r="F2901">
        <f t="shared" si="90"/>
        <v>1561</v>
      </c>
      <c r="G2901">
        <f t="shared" si="91"/>
        <v>1249</v>
      </c>
      <c r="H2901">
        <f>ROUND(VLOOKUP($C2901,NHGIS!$A$2:$H$4300,COLUMN(NHGIS!C$1))*F2901,0)</f>
        <v>312</v>
      </c>
      <c r="I2901">
        <f>ROUND(VLOOKUP($C2901,NHGIS!$A$2:$H$4300,COLUMN(NHGIS!D$1))*$F2901,0)</f>
        <v>357</v>
      </c>
      <c r="J2901">
        <f>ROUND(VLOOKUP($C2901,NHGIS!$A$2:$H$4300,COLUMN(NHGIS!E$1))*$F2901,0)</f>
        <v>293</v>
      </c>
      <c r="K2901">
        <f>ROUND(VLOOKUP($C2901,NHGIS!$A$2:$H$4300,COLUMN(NHGIS!F$1))*$F2901,0)</f>
        <v>162</v>
      </c>
      <c r="L2901">
        <f>ROUND(VLOOKUP($C2901,NHGIS!$A$2:$H$4300,COLUMN(NHGIS!G$1))*$F2901,0)</f>
        <v>205</v>
      </c>
      <c r="M2901">
        <f>ROUND(VLOOKUP($C2901,NHGIS!$A$2:$H$4300,COLUMN(NHGIS!H$1))*$F2901,0)</f>
        <v>544</v>
      </c>
    </row>
    <row r="2902" spans="1:13" x14ac:dyDescent="0.2">
      <c r="A2902">
        <v>1</v>
      </c>
      <c r="B2902" t="s">
        <v>18</v>
      </c>
      <c r="C2902">
        <v>2906</v>
      </c>
      <c r="D2902">
        <f>SUMIFS('MPO Data'!D:D,'MPO Data'!C:C,TAZ!C2902)</f>
        <v>618</v>
      </c>
      <c r="E2902">
        <f>SUMIFS(NHGIS!B:B,NHGIS!A:A,TAZ!C2902)</f>
        <v>616</v>
      </c>
      <c r="F2902">
        <f t="shared" si="90"/>
        <v>618</v>
      </c>
      <c r="G2902">
        <f t="shared" si="91"/>
        <v>462</v>
      </c>
      <c r="H2902">
        <f>ROUND(VLOOKUP($C2902,NHGIS!$A$2:$H$4300,COLUMN(NHGIS!C$1))*F2902,0)</f>
        <v>156</v>
      </c>
      <c r="I2902">
        <f>ROUND(VLOOKUP($C2902,NHGIS!$A$2:$H$4300,COLUMN(NHGIS!D$1))*$F2902,0)</f>
        <v>14</v>
      </c>
      <c r="J2902">
        <f>ROUND(VLOOKUP($C2902,NHGIS!$A$2:$H$4300,COLUMN(NHGIS!E$1))*$F2902,0)</f>
        <v>141</v>
      </c>
      <c r="K2902">
        <f>ROUND(VLOOKUP($C2902,NHGIS!$A$2:$H$4300,COLUMN(NHGIS!F$1))*$F2902,0)</f>
        <v>56</v>
      </c>
      <c r="L2902">
        <f>ROUND(VLOOKUP($C2902,NHGIS!$A$2:$H$4300,COLUMN(NHGIS!G$1))*$F2902,0)</f>
        <v>72</v>
      </c>
      <c r="M2902">
        <f>ROUND(VLOOKUP($C2902,NHGIS!$A$2:$H$4300,COLUMN(NHGIS!H$1))*$F2902,0)</f>
        <v>334</v>
      </c>
    </row>
    <row r="2903" spans="1:13" x14ac:dyDescent="0.2">
      <c r="A2903">
        <v>1</v>
      </c>
      <c r="B2903" t="s">
        <v>18</v>
      </c>
      <c r="C2903">
        <v>2907</v>
      </c>
      <c r="D2903">
        <f>SUMIFS('MPO Data'!D:D,'MPO Data'!C:C,TAZ!C2903)</f>
        <v>398</v>
      </c>
      <c r="E2903">
        <f>SUMIFS(NHGIS!B:B,NHGIS!A:A,TAZ!C2903)</f>
        <v>376</v>
      </c>
      <c r="F2903">
        <f t="shared" si="90"/>
        <v>398</v>
      </c>
      <c r="G2903">
        <f t="shared" si="91"/>
        <v>291</v>
      </c>
      <c r="H2903">
        <f>ROUND(VLOOKUP($C2903,NHGIS!$A$2:$H$4300,COLUMN(NHGIS!C$1))*F2903,0)</f>
        <v>107</v>
      </c>
      <c r="I2903">
        <f>ROUND(VLOOKUP($C2903,NHGIS!$A$2:$H$4300,COLUMN(NHGIS!D$1))*$F2903,0)</f>
        <v>54</v>
      </c>
      <c r="J2903">
        <f>ROUND(VLOOKUP($C2903,NHGIS!$A$2:$H$4300,COLUMN(NHGIS!E$1))*$F2903,0)</f>
        <v>39</v>
      </c>
      <c r="K2903">
        <f>ROUND(VLOOKUP($C2903,NHGIS!$A$2:$H$4300,COLUMN(NHGIS!F$1))*$F2903,0)</f>
        <v>56</v>
      </c>
      <c r="L2903">
        <f>ROUND(VLOOKUP($C2903,NHGIS!$A$2:$H$4300,COLUMN(NHGIS!G$1))*$F2903,0)</f>
        <v>137</v>
      </c>
      <c r="M2903">
        <f>ROUND(VLOOKUP($C2903,NHGIS!$A$2:$H$4300,COLUMN(NHGIS!H$1))*$F2903,0)</f>
        <v>112</v>
      </c>
    </row>
    <row r="2904" spans="1:13" x14ac:dyDescent="0.2">
      <c r="A2904">
        <v>1</v>
      </c>
      <c r="B2904" t="s">
        <v>18</v>
      </c>
      <c r="C2904">
        <v>2908</v>
      </c>
      <c r="D2904">
        <f>SUMIFS('MPO Data'!D:D,'MPO Data'!C:C,TAZ!C2904)</f>
        <v>941</v>
      </c>
      <c r="E2904">
        <f>SUMIFS(NHGIS!B:B,NHGIS!A:A,TAZ!C2904)</f>
        <v>1136</v>
      </c>
      <c r="F2904">
        <f t="shared" si="90"/>
        <v>941</v>
      </c>
      <c r="G2904">
        <f t="shared" si="91"/>
        <v>809</v>
      </c>
      <c r="H2904">
        <f>ROUND(VLOOKUP($C2904,NHGIS!$A$2:$H$4300,COLUMN(NHGIS!C$1))*F2904,0)</f>
        <v>132</v>
      </c>
      <c r="I2904">
        <f>ROUND(VLOOKUP($C2904,NHGIS!$A$2:$H$4300,COLUMN(NHGIS!D$1))*$F2904,0)</f>
        <v>110</v>
      </c>
      <c r="J2904">
        <f>ROUND(VLOOKUP($C2904,NHGIS!$A$2:$H$4300,COLUMN(NHGIS!E$1))*$F2904,0)</f>
        <v>152</v>
      </c>
      <c r="K2904">
        <f>ROUND(VLOOKUP($C2904,NHGIS!$A$2:$H$4300,COLUMN(NHGIS!F$1))*$F2904,0)</f>
        <v>119</v>
      </c>
      <c r="L2904">
        <f>ROUND(VLOOKUP($C2904,NHGIS!$A$2:$H$4300,COLUMN(NHGIS!G$1))*$F2904,0)</f>
        <v>182</v>
      </c>
      <c r="M2904">
        <f>ROUND(VLOOKUP($C2904,NHGIS!$A$2:$H$4300,COLUMN(NHGIS!H$1))*$F2904,0)</f>
        <v>378</v>
      </c>
    </row>
    <row r="2905" spans="1:13" x14ac:dyDescent="0.2">
      <c r="A2905">
        <v>1</v>
      </c>
      <c r="B2905" t="s">
        <v>18</v>
      </c>
      <c r="C2905">
        <v>2909</v>
      </c>
      <c r="D2905">
        <f>SUMIFS('MPO Data'!D:D,'MPO Data'!C:C,TAZ!C2905)</f>
        <v>724</v>
      </c>
      <c r="E2905">
        <f>SUMIFS(NHGIS!B:B,NHGIS!A:A,TAZ!C2905)</f>
        <v>793</v>
      </c>
      <c r="F2905">
        <f t="shared" si="90"/>
        <v>724</v>
      </c>
      <c r="G2905">
        <f t="shared" si="91"/>
        <v>639</v>
      </c>
      <c r="H2905">
        <f>ROUND(VLOOKUP($C2905,NHGIS!$A$2:$H$4300,COLUMN(NHGIS!C$1))*F2905,0)</f>
        <v>85</v>
      </c>
      <c r="I2905">
        <f>ROUND(VLOOKUP($C2905,NHGIS!$A$2:$H$4300,COLUMN(NHGIS!D$1))*$F2905,0)</f>
        <v>103</v>
      </c>
      <c r="J2905">
        <f>ROUND(VLOOKUP($C2905,NHGIS!$A$2:$H$4300,COLUMN(NHGIS!E$1))*$F2905,0)</f>
        <v>105</v>
      </c>
      <c r="K2905">
        <f>ROUND(VLOOKUP($C2905,NHGIS!$A$2:$H$4300,COLUMN(NHGIS!F$1))*$F2905,0)</f>
        <v>224</v>
      </c>
      <c r="L2905">
        <f>ROUND(VLOOKUP($C2905,NHGIS!$A$2:$H$4300,COLUMN(NHGIS!G$1))*$F2905,0)</f>
        <v>95</v>
      </c>
      <c r="M2905">
        <f>ROUND(VLOOKUP($C2905,NHGIS!$A$2:$H$4300,COLUMN(NHGIS!H$1))*$F2905,0)</f>
        <v>197</v>
      </c>
    </row>
    <row r="2906" spans="1:13" x14ac:dyDescent="0.2">
      <c r="A2906">
        <v>1</v>
      </c>
      <c r="B2906" t="s">
        <v>18</v>
      </c>
      <c r="C2906">
        <v>2910</v>
      </c>
      <c r="D2906">
        <f>SUMIFS('MPO Data'!D:D,'MPO Data'!C:C,TAZ!C2906)</f>
        <v>1196</v>
      </c>
      <c r="E2906">
        <f>SUMIFS(NHGIS!B:B,NHGIS!A:A,TAZ!C2906)</f>
        <v>1055</v>
      </c>
      <c r="F2906">
        <f t="shared" si="90"/>
        <v>1196</v>
      </c>
      <c r="G2906">
        <f t="shared" si="91"/>
        <v>850</v>
      </c>
      <c r="H2906">
        <f>ROUND(VLOOKUP($C2906,NHGIS!$A$2:$H$4300,COLUMN(NHGIS!C$1))*F2906,0)</f>
        <v>346</v>
      </c>
      <c r="I2906">
        <f>ROUND(VLOOKUP($C2906,NHGIS!$A$2:$H$4300,COLUMN(NHGIS!D$1))*$F2906,0)</f>
        <v>63</v>
      </c>
      <c r="J2906">
        <f>ROUND(VLOOKUP($C2906,NHGIS!$A$2:$H$4300,COLUMN(NHGIS!E$1))*$F2906,0)</f>
        <v>134</v>
      </c>
      <c r="K2906">
        <f>ROUND(VLOOKUP($C2906,NHGIS!$A$2:$H$4300,COLUMN(NHGIS!F$1))*$F2906,0)</f>
        <v>238</v>
      </c>
      <c r="L2906">
        <f>ROUND(VLOOKUP($C2906,NHGIS!$A$2:$H$4300,COLUMN(NHGIS!G$1))*$F2906,0)</f>
        <v>139</v>
      </c>
      <c r="M2906">
        <f>ROUND(VLOOKUP($C2906,NHGIS!$A$2:$H$4300,COLUMN(NHGIS!H$1))*$F2906,0)</f>
        <v>621</v>
      </c>
    </row>
    <row r="2907" spans="1:13" x14ac:dyDescent="0.2">
      <c r="A2907">
        <v>1</v>
      </c>
      <c r="B2907" t="s">
        <v>18</v>
      </c>
      <c r="C2907">
        <v>2911</v>
      </c>
      <c r="D2907">
        <f>SUMIFS('MPO Data'!D:D,'MPO Data'!C:C,TAZ!C2907)</f>
        <v>983</v>
      </c>
      <c r="E2907">
        <f>SUMIFS(NHGIS!B:B,NHGIS!A:A,TAZ!C2907)</f>
        <v>951</v>
      </c>
      <c r="F2907">
        <f t="shared" si="90"/>
        <v>983</v>
      </c>
      <c r="G2907">
        <f t="shared" si="91"/>
        <v>731</v>
      </c>
      <c r="H2907">
        <f>ROUND(VLOOKUP($C2907,NHGIS!$A$2:$H$4300,COLUMN(NHGIS!C$1))*F2907,0)</f>
        <v>252</v>
      </c>
      <c r="I2907">
        <f>ROUND(VLOOKUP($C2907,NHGIS!$A$2:$H$4300,COLUMN(NHGIS!D$1))*$F2907,0)</f>
        <v>222</v>
      </c>
      <c r="J2907">
        <f>ROUND(VLOOKUP($C2907,NHGIS!$A$2:$H$4300,COLUMN(NHGIS!E$1))*$F2907,0)</f>
        <v>144</v>
      </c>
      <c r="K2907">
        <f>ROUND(VLOOKUP($C2907,NHGIS!$A$2:$H$4300,COLUMN(NHGIS!F$1))*$F2907,0)</f>
        <v>184</v>
      </c>
      <c r="L2907">
        <f>ROUND(VLOOKUP($C2907,NHGIS!$A$2:$H$4300,COLUMN(NHGIS!G$1))*$F2907,0)</f>
        <v>50</v>
      </c>
      <c r="M2907">
        <f>ROUND(VLOOKUP($C2907,NHGIS!$A$2:$H$4300,COLUMN(NHGIS!H$1))*$F2907,0)</f>
        <v>383</v>
      </c>
    </row>
    <row r="2908" spans="1:13" x14ac:dyDescent="0.2">
      <c r="A2908">
        <v>1</v>
      </c>
      <c r="B2908" t="s">
        <v>18</v>
      </c>
      <c r="C2908">
        <v>2912</v>
      </c>
      <c r="D2908">
        <f>SUMIFS('MPO Data'!D:D,'MPO Data'!C:C,TAZ!C2908)</f>
        <v>569</v>
      </c>
      <c r="E2908">
        <f>SUMIFS(NHGIS!B:B,NHGIS!A:A,TAZ!C2908)</f>
        <v>563</v>
      </c>
      <c r="F2908">
        <f t="shared" si="90"/>
        <v>569</v>
      </c>
      <c r="G2908">
        <f t="shared" si="91"/>
        <v>314</v>
      </c>
      <c r="H2908">
        <f>ROUND(VLOOKUP($C2908,NHGIS!$A$2:$H$4300,COLUMN(NHGIS!C$1))*F2908,0)</f>
        <v>255</v>
      </c>
      <c r="I2908">
        <f>ROUND(VLOOKUP($C2908,NHGIS!$A$2:$H$4300,COLUMN(NHGIS!D$1))*$F2908,0)</f>
        <v>32</v>
      </c>
      <c r="J2908">
        <f>ROUND(VLOOKUP($C2908,NHGIS!$A$2:$H$4300,COLUMN(NHGIS!E$1))*$F2908,0)</f>
        <v>45</v>
      </c>
      <c r="K2908">
        <f>ROUND(VLOOKUP($C2908,NHGIS!$A$2:$H$4300,COLUMN(NHGIS!F$1))*$F2908,0)</f>
        <v>53</v>
      </c>
      <c r="L2908">
        <f>ROUND(VLOOKUP($C2908,NHGIS!$A$2:$H$4300,COLUMN(NHGIS!G$1))*$F2908,0)</f>
        <v>10</v>
      </c>
      <c r="M2908">
        <f>ROUND(VLOOKUP($C2908,NHGIS!$A$2:$H$4300,COLUMN(NHGIS!H$1))*$F2908,0)</f>
        <v>429</v>
      </c>
    </row>
    <row r="2909" spans="1:13" x14ac:dyDescent="0.2">
      <c r="A2909">
        <v>1</v>
      </c>
      <c r="B2909" t="s">
        <v>18</v>
      </c>
      <c r="C2909">
        <v>2913</v>
      </c>
      <c r="D2909">
        <f>SUMIFS('MPO Data'!D:D,'MPO Data'!C:C,TAZ!C2909)</f>
        <v>391</v>
      </c>
      <c r="E2909">
        <f>SUMIFS(NHGIS!B:B,NHGIS!A:A,TAZ!C2909)</f>
        <v>421</v>
      </c>
      <c r="F2909">
        <f t="shared" si="90"/>
        <v>391</v>
      </c>
      <c r="G2909">
        <f t="shared" si="91"/>
        <v>317</v>
      </c>
      <c r="H2909">
        <f>ROUND(VLOOKUP($C2909,NHGIS!$A$2:$H$4300,COLUMN(NHGIS!C$1))*F2909,0)</f>
        <v>74</v>
      </c>
      <c r="I2909">
        <f>ROUND(VLOOKUP($C2909,NHGIS!$A$2:$H$4300,COLUMN(NHGIS!D$1))*$F2909,0)</f>
        <v>27</v>
      </c>
      <c r="J2909">
        <f>ROUND(VLOOKUP($C2909,NHGIS!$A$2:$H$4300,COLUMN(NHGIS!E$1))*$F2909,0)</f>
        <v>50</v>
      </c>
      <c r="K2909">
        <f>ROUND(VLOOKUP($C2909,NHGIS!$A$2:$H$4300,COLUMN(NHGIS!F$1))*$F2909,0)</f>
        <v>50</v>
      </c>
      <c r="L2909">
        <f>ROUND(VLOOKUP($C2909,NHGIS!$A$2:$H$4300,COLUMN(NHGIS!G$1))*$F2909,0)</f>
        <v>18</v>
      </c>
      <c r="M2909">
        <f>ROUND(VLOOKUP($C2909,NHGIS!$A$2:$H$4300,COLUMN(NHGIS!H$1))*$F2909,0)</f>
        <v>246</v>
      </c>
    </row>
    <row r="2910" spans="1:13" x14ac:dyDescent="0.2">
      <c r="A2910">
        <v>1</v>
      </c>
      <c r="B2910" t="s">
        <v>18</v>
      </c>
      <c r="C2910">
        <v>2914</v>
      </c>
      <c r="D2910">
        <f>SUMIFS('MPO Data'!D:D,'MPO Data'!C:C,TAZ!C2910)</f>
        <v>492</v>
      </c>
      <c r="E2910">
        <f>SUMIFS(NHGIS!B:B,NHGIS!A:A,TAZ!C2910)</f>
        <v>536</v>
      </c>
      <c r="F2910">
        <f t="shared" si="90"/>
        <v>492</v>
      </c>
      <c r="G2910">
        <f t="shared" si="91"/>
        <v>278</v>
      </c>
      <c r="H2910">
        <f>ROUND(VLOOKUP($C2910,NHGIS!$A$2:$H$4300,COLUMN(NHGIS!C$1))*F2910,0)</f>
        <v>214</v>
      </c>
      <c r="I2910">
        <f>ROUND(VLOOKUP($C2910,NHGIS!$A$2:$H$4300,COLUMN(NHGIS!D$1))*$F2910,0)</f>
        <v>103</v>
      </c>
      <c r="J2910">
        <f>ROUND(VLOOKUP($C2910,NHGIS!$A$2:$H$4300,COLUMN(NHGIS!E$1))*$F2910,0)</f>
        <v>27</v>
      </c>
      <c r="K2910">
        <f>ROUND(VLOOKUP($C2910,NHGIS!$A$2:$H$4300,COLUMN(NHGIS!F$1))*$F2910,0)</f>
        <v>41</v>
      </c>
      <c r="L2910">
        <f>ROUND(VLOOKUP($C2910,NHGIS!$A$2:$H$4300,COLUMN(NHGIS!G$1))*$F2910,0)</f>
        <v>17</v>
      </c>
      <c r="M2910">
        <f>ROUND(VLOOKUP($C2910,NHGIS!$A$2:$H$4300,COLUMN(NHGIS!H$1))*$F2910,0)</f>
        <v>304</v>
      </c>
    </row>
    <row r="2911" spans="1:13" x14ac:dyDescent="0.2">
      <c r="A2911">
        <v>1</v>
      </c>
      <c r="B2911" t="s">
        <v>18</v>
      </c>
      <c r="C2911">
        <v>2915</v>
      </c>
      <c r="D2911">
        <f>SUMIFS('MPO Data'!D:D,'MPO Data'!C:C,TAZ!C2911)</f>
        <v>917</v>
      </c>
      <c r="E2911">
        <f>SUMIFS(NHGIS!B:B,NHGIS!A:A,TAZ!C2911)</f>
        <v>940</v>
      </c>
      <c r="F2911">
        <f t="shared" si="90"/>
        <v>917</v>
      </c>
      <c r="G2911">
        <f t="shared" si="91"/>
        <v>600</v>
      </c>
      <c r="H2911">
        <f>ROUND(VLOOKUP($C2911,NHGIS!$A$2:$H$4300,COLUMN(NHGIS!C$1))*F2911,0)</f>
        <v>317</v>
      </c>
      <c r="I2911">
        <f>ROUND(VLOOKUP($C2911,NHGIS!$A$2:$H$4300,COLUMN(NHGIS!D$1))*$F2911,0)</f>
        <v>29</v>
      </c>
      <c r="J2911">
        <f>ROUND(VLOOKUP($C2911,NHGIS!$A$2:$H$4300,COLUMN(NHGIS!E$1))*$F2911,0)</f>
        <v>45</v>
      </c>
      <c r="K2911">
        <f>ROUND(VLOOKUP($C2911,NHGIS!$A$2:$H$4300,COLUMN(NHGIS!F$1))*$F2911,0)</f>
        <v>56</v>
      </c>
      <c r="L2911">
        <f>ROUND(VLOOKUP($C2911,NHGIS!$A$2:$H$4300,COLUMN(NHGIS!G$1))*$F2911,0)</f>
        <v>109</v>
      </c>
      <c r="M2911">
        <f>ROUND(VLOOKUP($C2911,NHGIS!$A$2:$H$4300,COLUMN(NHGIS!H$1))*$F2911,0)</f>
        <v>678</v>
      </c>
    </row>
    <row r="2912" spans="1:13" x14ac:dyDescent="0.2">
      <c r="A2912">
        <v>1</v>
      </c>
      <c r="B2912" t="s">
        <v>18</v>
      </c>
      <c r="C2912">
        <v>2916</v>
      </c>
      <c r="D2912">
        <f>SUMIFS('MPO Data'!D:D,'MPO Data'!C:C,TAZ!C2912)</f>
        <v>278</v>
      </c>
      <c r="E2912">
        <f>SUMIFS(NHGIS!B:B,NHGIS!A:A,TAZ!C2912)</f>
        <v>301</v>
      </c>
      <c r="F2912">
        <f t="shared" si="90"/>
        <v>278</v>
      </c>
      <c r="G2912">
        <f t="shared" si="91"/>
        <v>208</v>
      </c>
      <c r="H2912">
        <f>ROUND(VLOOKUP($C2912,NHGIS!$A$2:$H$4300,COLUMN(NHGIS!C$1))*F2912,0)</f>
        <v>70</v>
      </c>
      <c r="I2912">
        <f>ROUND(VLOOKUP($C2912,NHGIS!$A$2:$H$4300,COLUMN(NHGIS!D$1))*$F2912,0)</f>
        <v>0</v>
      </c>
      <c r="J2912">
        <f>ROUND(VLOOKUP($C2912,NHGIS!$A$2:$H$4300,COLUMN(NHGIS!E$1))*$F2912,0)</f>
        <v>23</v>
      </c>
      <c r="K2912">
        <f>ROUND(VLOOKUP($C2912,NHGIS!$A$2:$H$4300,COLUMN(NHGIS!F$1))*$F2912,0)</f>
        <v>77</v>
      </c>
      <c r="L2912">
        <f>ROUND(VLOOKUP($C2912,NHGIS!$A$2:$H$4300,COLUMN(NHGIS!G$1))*$F2912,0)</f>
        <v>17</v>
      </c>
      <c r="M2912">
        <f>ROUND(VLOOKUP($C2912,NHGIS!$A$2:$H$4300,COLUMN(NHGIS!H$1))*$F2912,0)</f>
        <v>162</v>
      </c>
    </row>
    <row r="2913" spans="1:13" x14ac:dyDescent="0.2">
      <c r="A2913">
        <v>1</v>
      </c>
      <c r="B2913" t="s">
        <v>18</v>
      </c>
      <c r="C2913">
        <v>2917</v>
      </c>
      <c r="D2913">
        <f>SUMIFS('MPO Data'!D:D,'MPO Data'!C:C,TAZ!C2913)</f>
        <v>428</v>
      </c>
      <c r="E2913">
        <f>SUMIFS(NHGIS!B:B,NHGIS!A:A,TAZ!C2913)</f>
        <v>487</v>
      </c>
      <c r="F2913">
        <f t="shared" si="90"/>
        <v>428</v>
      </c>
      <c r="G2913">
        <f t="shared" si="91"/>
        <v>285</v>
      </c>
      <c r="H2913">
        <f>ROUND(VLOOKUP($C2913,NHGIS!$A$2:$H$4300,COLUMN(NHGIS!C$1))*F2913,0)</f>
        <v>143</v>
      </c>
      <c r="I2913">
        <f>ROUND(VLOOKUP($C2913,NHGIS!$A$2:$H$4300,COLUMN(NHGIS!D$1))*$F2913,0)</f>
        <v>22</v>
      </c>
      <c r="J2913">
        <f>ROUND(VLOOKUP($C2913,NHGIS!$A$2:$H$4300,COLUMN(NHGIS!E$1))*$F2913,0)</f>
        <v>18</v>
      </c>
      <c r="K2913">
        <f>ROUND(VLOOKUP($C2913,NHGIS!$A$2:$H$4300,COLUMN(NHGIS!F$1))*$F2913,0)</f>
        <v>44</v>
      </c>
      <c r="L2913">
        <f>ROUND(VLOOKUP($C2913,NHGIS!$A$2:$H$4300,COLUMN(NHGIS!G$1))*$F2913,0)</f>
        <v>25</v>
      </c>
      <c r="M2913">
        <f>ROUND(VLOOKUP($C2913,NHGIS!$A$2:$H$4300,COLUMN(NHGIS!H$1))*$F2913,0)</f>
        <v>318</v>
      </c>
    </row>
    <row r="2914" spans="1:13" x14ac:dyDescent="0.2">
      <c r="A2914">
        <v>1</v>
      </c>
      <c r="B2914" t="s">
        <v>18</v>
      </c>
      <c r="C2914">
        <v>2918</v>
      </c>
      <c r="D2914">
        <f>SUMIFS('MPO Data'!D:D,'MPO Data'!C:C,TAZ!C2914)</f>
        <v>259</v>
      </c>
      <c r="E2914">
        <f>SUMIFS(NHGIS!B:B,NHGIS!A:A,TAZ!C2914)</f>
        <v>188</v>
      </c>
      <c r="F2914">
        <f t="shared" si="90"/>
        <v>259</v>
      </c>
      <c r="G2914">
        <f t="shared" si="91"/>
        <v>134</v>
      </c>
      <c r="H2914">
        <f>ROUND(VLOOKUP($C2914,NHGIS!$A$2:$H$4300,COLUMN(NHGIS!C$1))*F2914,0)</f>
        <v>125</v>
      </c>
      <c r="I2914">
        <f>ROUND(VLOOKUP($C2914,NHGIS!$A$2:$H$4300,COLUMN(NHGIS!D$1))*$F2914,0)</f>
        <v>61</v>
      </c>
      <c r="J2914">
        <f>ROUND(VLOOKUP($C2914,NHGIS!$A$2:$H$4300,COLUMN(NHGIS!E$1))*$F2914,0)</f>
        <v>30</v>
      </c>
      <c r="K2914">
        <f>ROUND(VLOOKUP($C2914,NHGIS!$A$2:$H$4300,COLUMN(NHGIS!F$1))*$F2914,0)</f>
        <v>0</v>
      </c>
      <c r="L2914">
        <f>ROUND(VLOOKUP($C2914,NHGIS!$A$2:$H$4300,COLUMN(NHGIS!G$1))*$F2914,0)</f>
        <v>0</v>
      </c>
      <c r="M2914">
        <f>ROUND(VLOOKUP($C2914,NHGIS!$A$2:$H$4300,COLUMN(NHGIS!H$1))*$F2914,0)</f>
        <v>168</v>
      </c>
    </row>
    <row r="2915" spans="1:13" x14ac:dyDescent="0.2">
      <c r="A2915">
        <v>1</v>
      </c>
      <c r="B2915" t="s">
        <v>18</v>
      </c>
      <c r="C2915">
        <v>2919</v>
      </c>
      <c r="D2915">
        <f>SUMIFS('MPO Data'!D:D,'MPO Data'!C:C,TAZ!C2915)</f>
        <v>505</v>
      </c>
      <c r="E2915">
        <f>SUMIFS(NHGIS!B:B,NHGIS!A:A,TAZ!C2915)</f>
        <v>672</v>
      </c>
      <c r="F2915">
        <f t="shared" si="90"/>
        <v>505</v>
      </c>
      <c r="G2915">
        <f t="shared" si="91"/>
        <v>371</v>
      </c>
      <c r="H2915">
        <f>ROUND(VLOOKUP($C2915,NHGIS!$A$2:$H$4300,COLUMN(NHGIS!C$1))*F2915,0)</f>
        <v>134</v>
      </c>
      <c r="I2915">
        <f>ROUND(VLOOKUP($C2915,NHGIS!$A$2:$H$4300,COLUMN(NHGIS!D$1))*$F2915,0)</f>
        <v>86</v>
      </c>
      <c r="J2915">
        <f>ROUND(VLOOKUP($C2915,NHGIS!$A$2:$H$4300,COLUMN(NHGIS!E$1))*$F2915,0)</f>
        <v>150</v>
      </c>
      <c r="K2915">
        <f>ROUND(VLOOKUP($C2915,NHGIS!$A$2:$H$4300,COLUMN(NHGIS!F$1))*$F2915,0)</f>
        <v>104</v>
      </c>
      <c r="L2915">
        <f>ROUND(VLOOKUP($C2915,NHGIS!$A$2:$H$4300,COLUMN(NHGIS!G$1))*$F2915,0)</f>
        <v>14</v>
      </c>
      <c r="M2915">
        <f>ROUND(VLOOKUP($C2915,NHGIS!$A$2:$H$4300,COLUMN(NHGIS!H$1))*$F2915,0)</f>
        <v>150</v>
      </c>
    </row>
    <row r="2916" spans="1:13" x14ac:dyDescent="0.2">
      <c r="A2916">
        <v>1</v>
      </c>
      <c r="B2916" t="s">
        <v>18</v>
      </c>
      <c r="C2916">
        <v>2920</v>
      </c>
      <c r="D2916">
        <f>SUMIFS('MPO Data'!D:D,'MPO Data'!C:C,TAZ!C2916)</f>
        <v>600</v>
      </c>
      <c r="E2916">
        <f>SUMIFS(NHGIS!B:B,NHGIS!A:A,TAZ!C2916)</f>
        <v>668</v>
      </c>
      <c r="F2916">
        <f t="shared" si="90"/>
        <v>600</v>
      </c>
      <c r="G2916">
        <f t="shared" si="91"/>
        <v>427</v>
      </c>
      <c r="H2916">
        <f>ROUND(VLOOKUP($C2916,NHGIS!$A$2:$H$4300,COLUMN(NHGIS!C$1))*F2916,0)</f>
        <v>173</v>
      </c>
      <c r="I2916">
        <f>ROUND(VLOOKUP($C2916,NHGIS!$A$2:$H$4300,COLUMN(NHGIS!D$1))*$F2916,0)</f>
        <v>111</v>
      </c>
      <c r="J2916">
        <f>ROUND(VLOOKUP($C2916,NHGIS!$A$2:$H$4300,COLUMN(NHGIS!E$1))*$F2916,0)</f>
        <v>139</v>
      </c>
      <c r="K2916">
        <f>ROUND(VLOOKUP($C2916,NHGIS!$A$2:$H$4300,COLUMN(NHGIS!F$1))*$F2916,0)</f>
        <v>44</v>
      </c>
      <c r="L2916">
        <f>ROUND(VLOOKUP($C2916,NHGIS!$A$2:$H$4300,COLUMN(NHGIS!G$1))*$F2916,0)</f>
        <v>46</v>
      </c>
      <c r="M2916">
        <f>ROUND(VLOOKUP($C2916,NHGIS!$A$2:$H$4300,COLUMN(NHGIS!H$1))*$F2916,0)</f>
        <v>260</v>
      </c>
    </row>
    <row r="2917" spans="1:13" x14ac:dyDescent="0.2">
      <c r="A2917">
        <v>1</v>
      </c>
      <c r="B2917" t="s">
        <v>18</v>
      </c>
      <c r="C2917">
        <v>2921</v>
      </c>
      <c r="D2917">
        <f>SUMIFS('MPO Data'!D:D,'MPO Data'!C:C,TAZ!C2917)</f>
        <v>1062</v>
      </c>
      <c r="E2917">
        <f>SUMIFS(NHGIS!B:B,NHGIS!A:A,TAZ!C2917)</f>
        <v>925</v>
      </c>
      <c r="F2917">
        <f t="shared" si="90"/>
        <v>1062</v>
      </c>
      <c r="G2917">
        <f t="shared" si="91"/>
        <v>783</v>
      </c>
      <c r="H2917">
        <f>ROUND(VLOOKUP($C2917,NHGIS!$A$2:$H$4300,COLUMN(NHGIS!C$1))*F2917,0)</f>
        <v>279</v>
      </c>
      <c r="I2917">
        <f>ROUND(VLOOKUP($C2917,NHGIS!$A$2:$H$4300,COLUMN(NHGIS!D$1))*$F2917,0)</f>
        <v>162</v>
      </c>
      <c r="J2917">
        <f>ROUND(VLOOKUP($C2917,NHGIS!$A$2:$H$4300,COLUMN(NHGIS!E$1))*$F2917,0)</f>
        <v>237</v>
      </c>
      <c r="K2917">
        <f>ROUND(VLOOKUP($C2917,NHGIS!$A$2:$H$4300,COLUMN(NHGIS!F$1))*$F2917,0)</f>
        <v>132</v>
      </c>
      <c r="L2917">
        <f>ROUND(VLOOKUP($C2917,NHGIS!$A$2:$H$4300,COLUMN(NHGIS!G$1))*$F2917,0)</f>
        <v>115</v>
      </c>
      <c r="M2917">
        <f>ROUND(VLOOKUP($C2917,NHGIS!$A$2:$H$4300,COLUMN(NHGIS!H$1))*$F2917,0)</f>
        <v>417</v>
      </c>
    </row>
    <row r="2918" spans="1:13" x14ac:dyDescent="0.2">
      <c r="A2918">
        <v>1</v>
      </c>
      <c r="B2918" t="s">
        <v>18</v>
      </c>
      <c r="C2918">
        <v>2922</v>
      </c>
      <c r="D2918">
        <f>SUMIFS('MPO Data'!D:D,'MPO Data'!C:C,TAZ!C2918)</f>
        <v>756</v>
      </c>
      <c r="E2918">
        <f>SUMIFS(NHGIS!B:B,NHGIS!A:A,TAZ!C2918)</f>
        <v>773</v>
      </c>
      <c r="F2918">
        <f t="shared" si="90"/>
        <v>756</v>
      </c>
      <c r="G2918">
        <f t="shared" si="91"/>
        <v>506</v>
      </c>
      <c r="H2918">
        <f>ROUND(VLOOKUP($C2918,NHGIS!$A$2:$H$4300,COLUMN(NHGIS!C$1))*F2918,0)</f>
        <v>250</v>
      </c>
      <c r="I2918">
        <f>ROUND(VLOOKUP($C2918,NHGIS!$A$2:$H$4300,COLUMN(NHGIS!D$1))*$F2918,0)</f>
        <v>41</v>
      </c>
      <c r="J2918">
        <f>ROUND(VLOOKUP($C2918,NHGIS!$A$2:$H$4300,COLUMN(NHGIS!E$1))*$F2918,0)</f>
        <v>23</v>
      </c>
      <c r="K2918">
        <f>ROUND(VLOOKUP($C2918,NHGIS!$A$2:$H$4300,COLUMN(NHGIS!F$1))*$F2918,0)</f>
        <v>119</v>
      </c>
      <c r="L2918">
        <f>ROUND(VLOOKUP($C2918,NHGIS!$A$2:$H$4300,COLUMN(NHGIS!G$1))*$F2918,0)</f>
        <v>127</v>
      </c>
      <c r="M2918">
        <f>ROUND(VLOOKUP($C2918,NHGIS!$A$2:$H$4300,COLUMN(NHGIS!H$1))*$F2918,0)</f>
        <v>445</v>
      </c>
    </row>
    <row r="2919" spans="1:13" x14ac:dyDescent="0.2">
      <c r="A2919">
        <v>1</v>
      </c>
      <c r="B2919" t="s">
        <v>18</v>
      </c>
      <c r="C2919">
        <v>2923</v>
      </c>
      <c r="D2919">
        <f>SUMIFS('MPO Data'!D:D,'MPO Data'!C:C,TAZ!C2919)</f>
        <v>627</v>
      </c>
      <c r="E2919">
        <f>SUMIFS(NHGIS!B:B,NHGIS!A:A,TAZ!C2919)</f>
        <v>627</v>
      </c>
      <c r="F2919">
        <f t="shared" si="90"/>
        <v>627</v>
      </c>
      <c r="G2919">
        <f t="shared" si="91"/>
        <v>491</v>
      </c>
      <c r="H2919">
        <f>ROUND(VLOOKUP($C2919,NHGIS!$A$2:$H$4300,COLUMN(NHGIS!C$1))*F2919,0)</f>
        <v>136</v>
      </c>
      <c r="I2919">
        <f>ROUND(VLOOKUP($C2919,NHGIS!$A$2:$H$4300,COLUMN(NHGIS!D$1))*$F2919,0)</f>
        <v>65</v>
      </c>
      <c r="J2919">
        <f>ROUND(VLOOKUP($C2919,NHGIS!$A$2:$H$4300,COLUMN(NHGIS!E$1))*$F2919,0)</f>
        <v>105</v>
      </c>
      <c r="K2919">
        <f>ROUND(VLOOKUP($C2919,NHGIS!$A$2:$H$4300,COLUMN(NHGIS!F$1))*$F2919,0)</f>
        <v>85</v>
      </c>
      <c r="L2919">
        <f>ROUND(VLOOKUP($C2919,NHGIS!$A$2:$H$4300,COLUMN(NHGIS!G$1))*$F2919,0)</f>
        <v>80</v>
      </c>
      <c r="M2919">
        <f>ROUND(VLOOKUP($C2919,NHGIS!$A$2:$H$4300,COLUMN(NHGIS!H$1))*$F2919,0)</f>
        <v>292</v>
      </c>
    </row>
    <row r="2920" spans="1:13" x14ac:dyDescent="0.2">
      <c r="A2920">
        <v>1</v>
      </c>
      <c r="B2920" t="s">
        <v>18</v>
      </c>
      <c r="C2920">
        <v>2924</v>
      </c>
      <c r="D2920">
        <f>SUMIFS('MPO Data'!D:D,'MPO Data'!C:C,TAZ!C2920)</f>
        <v>963</v>
      </c>
      <c r="E2920">
        <f>SUMIFS(NHGIS!B:B,NHGIS!A:A,TAZ!C2920)</f>
        <v>1223</v>
      </c>
      <c r="F2920">
        <f t="shared" si="90"/>
        <v>963</v>
      </c>
      <c r="G2920">
        <f t="shared" si="91"/>
        <v>773</v>
      </c>
      <c r="H2920">
        <f>ROUND(VLOOKUP($C2920,NHGIS!$A$2:$H$4300,COLUMN(NHGIS!C$1))*F2920,0)</f>
        <v>190</v>
      </c>
      <c r="I2920">
        <f>ROUND(VLOOKUP($C2920,NHGIS!$A$2:$H$4300,COLUMN(NHGIS!D$1))*$F2920,0)</f>
        <v>177</v>
      </c>
      <c r="J2920">
        <f>ROUND(VLOOKUP($C2920,NHGIS!$A$2:$H$4300,COLUMN(NHGIS!E$1))*$F2920,0)</f>
        <v>90</v>
      </c>
      <c r="K2920">
        <f>ROUND(VLOOKUP($C2920,NHGIS!$A$2:$H$4300,COLUMN(NHGIS!F$1))*$F2920,0)</f>
        <v>177</v>
      </c>
      <c r="L2920">
        <f>ROUND(VLOOKUP($C2920,NHGIS!$A$2:$H$4300,COLUMN(NHGIS!G$1))*$F2920,0)</f>
        <v>114</v>
      </c>
      <c r="M2920">
        <f>ROUND(VLOOKUP($C2920,NHGIS!$A$2:$H$4300,COLUMN(NHGIS!H$1))*$F2920,0)</f>
        <v>405</v>
      </c>
    </row>
    <row r="2921" spans="1:13" x14ac:dyDescent="0.2">
      <c r="A2921">
        <v>1</v>
      </c>
      <c r="B2921" t="s">
        <v>18</v>
      </c>
      <c r="C2921">
        <v>2925</v>
      </c>
      <c r="D2921">
        <f>SUMIFS('MPO Data'!D:D,'MPO Data'!C:C,TAZ!C2921)</f>
        <v>271</v>
      </c>
      <c r="E2921">
        <f>SUMIFS(NHGIS!B:B,NHGIS!A:A,TAZ!C2921)</f>
        <v>199</v>
      </c>
      <c r="F2921">
        <f t="shared" si="90"/>
        <v>271</v>
      </c>
      <c r="G2921">
        <f t="shared" si="91"/>
        <v>163</v>
      </c>
      <c r="H2921">
        <f>ROUND(VLOOKUP($C2921,NHGIS!$A$2:$H$4300,COLUMN(NHGIS!C$1))*F2921,0)</f>
        <v>108</v>
      </c>
      <c r="I2921">
        <f>ROUND(VLOOKUP($C2921,NHGIS!$A$2:$H$4300,COLUMN(NHGIS!D$1))*$F2921,0)</f>
        <v>20</v>
      </c>
      <c r="J2921">
        <f>ROUND(VLOOKUP($C2921,NHGIS!$A$2:$H$4300,COLUMN(NHGIS!E$1))*$F2921,0)</f>
        <v>53</v>
      </c>
      <c r="K2921">
        <f>ROUND(VLOOKUP($C2921,NHGIS!$A$2:$H$4300,COLUMN(NHGIS!F$1))*$F2921,0)</f>
        <v>12</v>
      </c>
      <c r="L2921">
        <f>ROUND(VLOOKUP($C2921,NHGIS!$A$2:$H$4300,COLUMN(NHGIS!G$1))*$F2921,0)</f>
        <v>16</v>
      </c>
      <c r="M2921">
        <f>ROUND(VLOOKUP($C2921,NHGIS!$A$2:$H$4300,COLUMN(NHGIS!H$1))*$F2921,0)</f>
        <v>169</v>
      </c>
    </row>
    <row r="2922" spans="1:13" x14ac:dyDescent="0.2">
      <c r="A2922">
        <v>1</v>
      </c>
      <c r="B2922" t="s">
        <v>18</v>
      </c>
      <c r="C2922">
        <v>2926</v>
      </c>
      <c r="D2922">
        <f>SUMIFS('MPO Data'!D:D,'MPO Data'!C:C,TAZ!C2922)</f>
        <v>603</v>
      </c>
      <c r="E2922">
        <f>SUMIFS(NHGIS!B:B,NHGIS!A:A,TAZ!C2922)</f>
        <v>672</v>
      </c>
      <c r="F2922">
        <f t="shared" si="90"/>
        <v>603</v>
      </c>
      <c r="G2922">
        <f t="shared" si="91"/>
        <v>427</v>
      </c>
      <c r="H2922">
        <f>ROUND(VLOOKUP($C2922,NHGIS!$A$2:$H$4300,COLUMN(NHGIS!C$1))*F2922,0)</f>
        <v>176</v>
      </c>
      <c r="I2922">
        <f>ROUND(VLOOKUP($C2922,NHGIS!$A$2:$H$4300,COLUMN(NHGIS!D$1))*$F2922,0)</f>
        <v>54</v>
      </c>
      <c r="J2922">
        <f>ROUND(VLOOKUP($C2922,NHGIS!$A$2:$H$4300,COLUMN(NHGIS!E$1))*$F2922,0)</f>
        <v>42</v>
      </c>
      <c r="K2922">
        <f>ROUND(VLOOKUP($C2922,NHGIS!$A$2:$H$4300,COLUMN(NHGIS!F$1))*$F2922,0)</f>
        <v>74</v>
      </c>
      <c r="L2922">
        <f>ROUND(VLOOKUP($C2922,NHGIS!$A$2:$H$4300,COLUMN(NHGIS!G$1))*$F2922,0)</f>
        <v>25</v>
      </c>
      <c r="M2922">
        <f>ROUND(VLOOKUP($C2922,NHGIS!$A$2:$H$4300,COLUMN(NHGIS!H$1))*$F2922,0)</f>
        <v>407</v>
      </c>
    </row>
    <row r="2923" spans="1:13" x14ac:dyDescent="0.2">
      <c r="A2923">
        <v>1</v>
      </c>
      <c r="B2923" t="s">
        <v>18</v>
      </c>
      <c r="C2923">
        <v>2927</v>
      </c>
      <c r="D2923">
        <f>SUMIFS('MPO Data'!D:D,'MPO Data'!C:C,TAZ!C2923)</f>
        <v>689</v>
      </c>
      <c r="E2923">
        <f>SUMIFS(NHGIS!B:B,NHGIS!A:A,TAZ!C2923)</f>
        <v>687</v>
      </c>
      <c r="F2923">
        <f t="shared" si="90"/>
        <v>689</v>
      </c>
      <c r="G2923">
        <f t="shared" si="91"/>
        <v>543</v>
      </c>
      <c r="H2923">
        <f>ROUND(VLOOKUP($C2923,NHGIS!$A$2:$H$4300,COLUMN(NHGIS!C$1))*F2923,0)</f>
        <v>146</v>
      </c>
      <c r="I2923">
        <f>ROUND(VLOOKUP($C2923,NHGIS!$A$2:$H$4300,COLUMN(NHGIS!D$1))*$F2923,0)</f>
        <v>34</v>
      </c>
      <c r="J2923">
        <f>ROUND(VLOOKUP($C2923,NHGIS!$A$2:$H$4300,COLUMN(NHGIS!E$1))*$F2923,0)</f>
        <v>94</v>
      </c>
      <c r="K2923">
        <f>ROUND(VLOOKUP($C2923,NHGIS!$A$2:$H$4300,COLUMN(NHGIS!F$1))*$F2923,0)</f>
        <v>111</v>
      </c>
      <c r="L2923">
        <f>ROUND(VLOOKUP($C2923,NHGIS!$A$2:$H$4300,COLUMN(NHGIS!G$1))*$F2923,0)</f>
        <v>119</v>
      </c>
      <c r="M2923">
        <f>ROUND(VLOOKUP($C2923,NHGIS!$A$2:$H$4300,COLUMN(NHGIS!H$1))*$F2923,0)</f>
        <v>330</v>
      </c>
    </row>
    <row r="2924" spans="1:13" x14ac:dyDescent="0.2">
      <c r="A2924">
        <v>1</v>
      </c>
      <c r="B2924" t="s">
        <v>18</v>
      </c>
      <c r="C2924">
        <v>2928</v>
      </c>
      <c r="D2924">
        <f>SUMIFS('MPO Data'!D:D,'MPO Data'!C:C,TAZ!C2924)</f>
        <v>306</v>
      </c>
      <c r="E2924">
        <f>SUMIFS(NHGIS!B:B,NHGIS!A:A,TAZ!C2924)</f>
        <v>281</v>
      </c>
      <c r="F2924">
        <f t="shared" si="90"/>
        <v>306</v>
      </c>
      <c r="G2924">
        <f t="shared" si="91"/>
        <v>160</v>
      </c>
      <c r="H2924">
        <f>ROUND(VLOOKUP($C2924,NHGIS!$A$2:$H$4300,COLUMN(NHGIS!C$1))*F2924,0)</f>
        <v>146</v>
      </c>
      <c r="I2924">
        <f>ROUND(VLOOKUP($C2924,NHGIS!$A$2:$H$4300,COLUMN(NHGIS!D$1))*$F2924,0)</f>
        <v>0</v>
      </c>
      <c r="J2924">
        <f>ROUND(VLOOKUP($C2924,NHGIS!$A$2:$H$4300,COLUMN(NHGIS!E$1))*$F2924,0)</f>
        <v>0</v>
      </c>
      <c r="K2924">
        <f>ROUND(VLOOKUP($C2924,NHGIS!$A$2:$H$4300,COLUMN(NHGIS!F$1))*$F2924,0)</f>
        <v>15</v>
      </c>
      <c r="L2924">
        <f>ROUND(VLOOKUP($C2924,NHGIS!$A$2:$H$4300,COLUMN(NHGIS!G$1))*$F2924,0)</f>
        <v>22</v>
      </c>
      <c r="M2924">
        <f>ROUND(VLOOKUP($C2924,NHGIS!$A$2:$H$4300,COLUMN(NHGIS!H$1))*$F2924,0)</f>
        <v>269</v>
      </c>
    </row>
    <row r="2925" spans="1:13" x14ac:dyDescent="0.2">
      <c r="A2925">
        <v>1</v>
      </c>
      <c r="B2925" t="s">
        <v>18</v>
      </c>
      <c r="C2925">
        <v>2929</v>
      </c>
      <c r="D2925">
        <f>SUMIFS('MPO Data'!D:D,'MPO Data'!C:C,TAZ!C2925)</f>
        <v>457</v>
      </c>
      <c r="E2925">
        <f>SUMIFS(NHGIS!B:B,NHGIS!A:A,TAZ!C2925)</f>
        <v>569</v>
      </c>
      <c r="F2925">
        <f t="shared" si="90"/>
        <v>457</v>
      </c>
      <c r="G2925">
        <f t="shared" si="91"/>
        <v>357</v>
      </c>
      <c r="H2925">
        <f>ROUND(VLOOKUP($C2925,NHGIS!$A$2:$H$4300,COLUMN(NHGIS!C$1))*F2925,0)</f>
        <v>100</v>
      </c>
      <c r="I2925">
        <f>ROUND(VLOOKUP($C2925,NHGIS!$A$2:$H$4300,COLUMN(NHGIS!D$1))*$F2925,0)</f>
        <v>104</v>
      </c>
      <c r="J2925">
        <f>ROUND(VLOOKUP($C2925,NHGIS!$A$2:$H$4300,COLUMN(NHGIS!E$1))*$F2925,0)</f>
        <v>14</v>
      </c>
      <c r="K2925">
        <f>ROUND(VLOOKUP($C2925,NHGIS!$A$2:$H$4300,COLUMN(NHGIS!F$1))*$F2925,0)</f>
        <v>19</v>
      </c>
      <c r="L2925">
        <f>ROUND(VLOOKUP($C2925,NHGIS!$A$2:$H$4300,COLUMN(NHGIS!G$1))*$F2925,0)</f>
        <v>103</v>
      </c>
      <c r="M2925">
        <f>ROUND(VLOOKUP($C2925,NHGIS!$A$2:$H$4300,COLUMN(NHGIS!H$1))*$F2925,0)</f>
        <v>217</v>
      </c>
    </row>
    <row r="2926" spans="1:13" x14ac:dyDescent="0.2">
      <c r="A2926">
        <v>1</v>
      </c>
      <c r="B2926" t="s">
        <v>18</v>
      </c>
      <c r="C2926">
        <v>2930</v>
      </c>
      <c r="D2926">
        <f>SUMIFS('MPO Data'!D:D,'MPO Data'!C:C,TAZ!C2926)</f>
        <v>630</v>
      </c>
      <c r="E2926">
        <f>SUMIFS(NHGIS!B:B,NHGIS!A:A,TAZ!C2926)</f>
        <v>596</v>
      </c>
      <c r="F2926">
        <f t="shared" si="90"/>
        <v>630</v>
      </c>
      <c r="G2926">
        <f t="shared" si="91"/>
        <v>461</v>
      </c>
      <c r="H2926">
        <f>ROUND(VLOOKUP($C2926,NHGIS!$A$2:$H$4300,COLUMN(NHGIS!C$1))*F2926,0)</f>
        <v>169</v>
      </c>
      <c r="I2926">
        <f>ROUND(VLOOKUP($C2926,NHGIS!$A$2:$H$4300,COLUMN(NHGIS!D$1))*$F2926,0)</f>
        <v>61</v>
      </c>
      <c r="J2926">
        <f>ROUND(VLOOKUP($C2926,NHGIS!$A$2:$H$4300,COLUMN(NHGIS!E$1))*$F2926,0)</f>
        <v>49</v>
      </c>
      <c r="K2926">
        <f>ROUND(VLOOKUP($C2926,NHGIS!$A$2:$H$4300,COLUMN(NHGIS!F$1))*$F2926,0)</f>
        <v>44</v>
      </c>
      <c r="L2926">
        <f>ROUND(VLOOKUP($C2926,NHGIS!$A$2:$H$4300,COLUMN(NHGIS!G$1))*$F2926,0)</f>
        <v>24</v>
      </c>
      <c r="M2926">
        <f>ROUND(VLOOKUP($C2926,NHGIS!$A$2:$H$4300,COLUMN(NHGIS!H$1))*$F2926,0)</f>
        <v>451</v>
      </c>
    </row>
    <row r="2927" spans="1:13" x14ac:dyDescent="0.2">
      <c r="A2927">
        <v>1</v>
      </c>
      <c r="B2927" t="s">
        <v>18</v>
      </c>
      <c r="C2927">
        <v>2931</v>
      </c>
      <c r="D2927">
        <f>SUMIFS('MPO Data'!D:D,'MPO Data'!C:C,TAZ!C2927)</f>
        <v>650</v>
      </c>
      <c r="E2927">
        <f>SUMIFS(NHGIS!B:B,NHGIS!A:A,TAZ!C2927)</f>
        <v>775</v>
      </c>
      <c r="F2927">
        <f t="shared" si="90"/>
        <v>650</v>
      </c>
      <c r="G2927">
        <f t="shared" si="91"/>
        <v>460</v>
      </c>
      <c r="H2927">
        <f>ROUND(VLOOKUP($C2927,NHGIS!$A$2:$H$4300,COLUMN(NHGIS!C$1))*F2927,0)</f>
        <v>190</v>
      </c>
      <c r="I2927">
        <f>ROUND(VLOOKUP($C2927,NHGIS!$A$2:$H$4300,COLUMN(NHGIS!D$1))*$F2927,0)</f>
        <v>14</v>
      </c>
      <c r="J2927">
        <f>ROUND(VLOOKUP($C2927,NHGIS!$A$2:$H$4300,COLUMN(NHGIS!E$1))*$F2927,0)</f>
        <v>153</v>
      </c>
      <c r="K2927">
        <f>ROUND(VLOOKUP($C2927,NHGIS!$A$2:$H$4300,COLUMN(NHGIS!F$1))*$F2927,0)</f>
        <v>80</v>
      </c>
      <c r="L2927">
        <f>ROUND(VLOOKUP($C2927,NHGIS!$A$2:$H$4300,COLUMN(NHGIS!G$1))*$F2927,0)</f>
        <v>112</v>
      </c>
      <c r="M2927">
        <f>ROUND(VLOOKUP($C2927,NHGIS!$A$2:$H$4300,COLUMN(NHGIS!H$1))*$F2927,0)</f>
        <v>291</v>
      </c>
    </row>
    <row r="2928" spans="1:13" x14ac:dyDescent="0.2">
      <c r="A2928">
        <v>1</v>
      </c>
      <c r="B2928" t="s">
        <v>18</v>
      </c>
      <c r="C2928">
        <v>2932</v>
      </c>
      <c r="D2928">
        <f>SUMIFS('MPO Data'!D:D,'MPO Data'!C:C,TAZ!C2928)</f>
        <v>750</v>
      </c>
      <c r="E2928">
        <f>SUMIFS(NHGIS!B:B,NHGIS!A:A,TAZ!C2928)</f>
        <v>744</v>
      </c>
      <c r="F2928">
        <f t="shared" si="90"/>
        <v>750</v>
      </c>
      <c r="G2928">
        <f t="shared" si="91"/>
        <v>454</v>
      </c>
      <c r="H2928">
        <f>ROUND(VLOOKUP($C2928,NHGIS!$A$2:$H$4300,COLUMN(NHGIS!C$1))*F2928,0)</f>
        <v>296</v>
      </c>
      <c r="I2928">
        <f>ROUND(VLOOKUP($C2928,NHGIS!$A$2:$H$4300,COLUMN(NHGIS!D$1))*$F2928,0)</f>
        <v>19</v>
      </c>
      <c r="J2928">
        <f>ROUND(VLOOKUP($C2928,NHGIS!$A$2:$H$4300,COLUMN(NHGIS!E$1))*$F2928,0)</f>
        <v>33</v>
      </c>
      <c r="K2928">
        <f>ROUND(VLOOKUP($C2928,NHGIS!$A$2:$H$4300,COLUMN(NHGIS!F$1))*$F2928,0)</f>
        <v>66</v>
      </c>
      <c r="L2928">
        <f>ROUND(VLOOKUP($C2928,NHGIS!$A$2:$H$4300,COLUMN(NHGIS!G$1))*$F2928,0)</f>
        <v>17</v>
      </c>
      <c r="M2928">
        <f>ROUND(VLOOKUP($C2928,NHGIS!$A$2:$H$4300,COLUMN(NHGIS!H$1))*$F2928,0)</f>
        <v>615</v>
      </c>
    </row>
    <row r="2929" spans="1:13" x14ac:dyDescent="0.2">
      <c r="A2929">
        <v>1</v>
      </c>
      <c r="B2929" t="s">
        <v>18</v>
      </c>
      <c r="C2929">
        <v>2933</v>
      </c>
      <c r="D2929">
        <f>SUMIFS('MPO Data'!D:D,'MPO Data'!C:C,TAZ!C2929)</f>
        <v>516</v>
      </c>
      <c r="E2929">
        <f>SUMIFS(NHGIS!B:B,NHGIS!A:A,TAZ!C2929)</f>
        <v>618</v>
      </c>
      <c r="F2929">
        <f t="shared" si="90"/>
        <v>516</v>
      </c>
      <c r="G2929">
        <f t="shared" si="91"/>
        <v>350</v>
      </c>
      <c r="H2929">
        <f>ROUND(VLOOKUP($C2929,NHGIS!$A$2:$H$4300,COLUMN(NHGIS!C$1))*F2929,0)</f>
        <v>166</v>
      </c>
      <c r="I2929">
        <f>ROUND(VLOOKUP($C2929,NHGIS!$A$2:$H$4300,COLUMN(NHGIS!D$1))*$F2929,0)</f>
        <v>124</v>
      </c>
      <c r="J2929">
        <f>ROUND(VLOOKUP($C2929,NHGIS!$A$2:$H$4300,COLUMN(NHGIS!E$1))*$F2929,0)</f>
        <v>68</v>
      </c>
      <c r="K2929">
        <f>ROUND(VLOOKUP($C2929,NHGIS!$A$2:$H$4300,COLUMN(NHGIS!F$1))*$F2929,0)</f>
        <v>101</v>
      </c>
      <c r="L2929">
        <f>ROUND(VLOOKUP($C2929,NHGIS!$A$2:$H$4300,COLUMN(NHGIS!G$1))*$F2929,0)</f>
        <v>51</v>
      </c>
      <c r="M2929">
        <f>ROUND(VLOOKUP($C2929,NHGIS!$A$2:$H$4300,COLUMN(NHGIS!H$1))*$F2929,0)</f>
        <v>172</v>
      </c>
    </row>
    <row r="2930" spans="1:13" x14ac:dyDescent="0.2">
      <c r="A2930">
        <v>1</v>
      </c>
      <c r="B2930" t="s">
        <v>18</v>
      </c>
      <c r="C2930">
        <v>2934</v>
      </c>
      <c r="D2930">
        <f>SUMIFS('MPO Data'!D:D,'MPO Data'!C:C,TAZ!C2930)</f>
        <v>940</v>
      </c>
      <c r="E2930">
        <f>SUMIFS(NHGIS!B:B,NHGIS!A:A,TAZ!C2930)</f>
        <v>885</v>
      </c>
      <c r="F2930">
        <f t="shared" si="90"/>
        <v>940</v>
      </c>
      <c r="G2930">
        <f t="shared" si="91"/>
        <v>539</v>
      </c>
      <c r="H2930">
        <f>ROUND(VLOOKUP($C2930,NHGIS!$A$2:$H$4300,COLUMN(NHGIS!C$1))*F2930,0)</f>
        <v>401</v>
      </c>
      <c r="I2930">
        <f>ROUND(VLOOKUP($C2930,NHGIS!$A$2:$H$4300,COLUMN(NHGIS!D$1))*$F2930,0)</f>
        <v>106</v>
      </c>
      <c r="J2930">
        <f>ROUND(VLOOKUP($C2930,NHGIS!$A$2:$H$4300,COLUMN(NHGIS!E$1))*$F2930,0)</f>
        <v>171</v>
      </c>
      <c r="K2930">
        <f>ROUND(VLOOKUP($C2930,NHGIS!$A$2:$H$4300,COLUMN(NHGIS!F$1))*$F2930,0)</f>
        <v>20</v>
      </c>
      <c r="L2930">
        <f>ROUND(VLOOKUP($C2930,NHGIS!$A$2:$H$4300,COLUMN(NHGIS!G$1))*$F2930,0)</f>
        <v>97</v>
      </c>
      <c r="M2930">
        <f>ROUND(VLOOKUP($C2930,NHGIS!$A$2:$H$4300,COLUMN(NHGIS!H$1))*$F2930,0)</f>
        <v>546</v>
      </c>
    </row>
    <row r="2931" spans="1:13" x14ac:dyDescent="0.2">
      <c r="A2931">
        <v>1</v>
      </c>
      <c r="B2931" t="s">
        <v>18</v>
      </c>
      <c r="C2931">
        <v>2935</v>
      </c>
      <c r="D2931">
        <f>SUMIFS('MPO Data'!D:D,'MPO Data'!C:C,TAZ!C2931)</f>
        <v>906</v>
      </c>
      <c r="E2931">
        <f>SUMIFS(NHGIS!B:B,NHGIS!A:A,TAZ!C2931)</f>
        <v>908</v>
      </c>
      <c r="F2931">
        <f t="shared" si="90"/>
        <v>906</v>
      </c>
      <c r="G2931">
        <f t="shared" si="91"/>
        <v>706</v>
      </c>
      <c r="H2931">
        <f>ROUND(VLOOKUP($C2931,NHGIS!$A$2:$H$4300,COLUMN(NHGIS!C$1))*F2931,0)</f>
        <v>200</v>
      </c>
      <c r="I2931">
        <f>ROUND(VLOOKUP($C2931,NHGIS!$A$2:$H$4300,COLUMN(NHGIS!D$1))*$F2931,0)</f>
        <v>157</v>
      </c>
      <c r="J2931">
        <f>ROUND(VLOOKUP($C2931,NHGIS!$A$2:$H$4300,COLUMN(NHGIS!E$1))*$F2931,0)</f>
        <v>144</v>
      </c>
      <c r="K2931">
        <f>ROUND(VLOOKUP($C2931,NHGIS!$A$2:$H$4300,COLUMN(NHGIS!F$1))*$F2931,0)</f>
        <v>8</v>
      </c>
      <c r="L2931">
        <f>ROUND(VLOOKUP($C2931,NHGIS!$A$2:$H$4300,COLUMN(NHGIS!G$1))*$F2931,0)</f>
        <v>247</v>
      </c>
      <c r="M2931">
        <f>ROUND(VLOOKUP($C2931,NHGIS!$A$2:$H$4300,COLUMN(NHGIS!H$1))*$F2931,0)</f>
        <v>350</v>
      </c>
    </row>
    <row r="2932" spans="1:13" x14ac:dyDescent="0.2">
      <c r="A2932">
        <v>1</v>
      </c>
      <c r="B2932" t="s">
        <v>18</v>
      </c>
      <c r="C2932">
        <v>2936</v>
      </c>
      <c r="D2932">
        <f>SUMIFS('MPO Data'!D:D,'MPO Data'!C:C,TAZ!C2932)</f>
        <v>438</v>
      </c>
      <c r="E2932">
        <f>SUMIFS(NHGIS!B:B,NHGIS!A:A,TAZ!C2932)</f>
        <v>436</v>
      </c>
      <c r="F2932">
        <f t="shared" si="90"/>
        <v>438</v>
      </c>
      <c r="G2932">
        <f t="shared" si="91"/>
        <v>199</v>
      </c>
      <c r="H2932">
        <f>ROUND(VLOOKUP($C2932,NHGIS!$A$2:$H$4300,COLUMN(NHGIS!C$1))*F2932,0)</f>
        <v>239</v>
      </c>
      <c r="I2932">
        <f>ROUND(VLOOKUP($C2932,NHGIS!$A$2:$H$4300,COLUMN(NHGIS!D$1))*$F2932,0)</f>
        <v>44</v>
      </c>
      <c r="J2932">
        <f>ROUND(VLOOKUP($C2932,NHGIS!$A$2:$H$4300,COLUMN(NHGIS!E$1))*$F2932,0)</f>
        <v>18</v>
      </c>
      <c r="K2932">
        <f>ROUND(VLOOKUP($C2932,NHGIS!$A$2:$H$4300,COLUMN(NHGIS!F$1))*$F2932,0)</f>
        <v>41</v>
      </c>
      <c r="L2932">
        <f>ROUND(VLOOKUP($C2932,NHGIS!$A$2:$H$4300,COLUMN(NHGIS!G$1))*$F2932,0)</f>
        <v>15</v>
      </c>
      <c r="M2932">
        <f>ROUND(VLOOKUP($C2932,NHGIS!$A$2:$H$4300,COLUMN(NHGIS!H$1))*$F2932,0)</f>
        <v>319</v>
      </c>
    </row>
    <row r="2933" spans="1:13" x14ac:dyDescent="0.2">
      <c r="A2933">
        <v>1</v>
      </c>
      <c r="B2933" t="s">
        <v>18</v>
      </c>
      <c r="C2933">
        <v>2937</v>
      </c>
      <c r="D2933">
        <f>SUMIFS('MPO Data'!D:D,'MPO Data'!C:C,TAZ!C2933)</f>
        <v>877</v>
      </c>
      <c r="E2933">
        <f>SUMIFS(NHGIS!B:B,NHGIS!A:A,TAZ!C2933)</f>
        <v>934</v>
      </c>
      <c r="F2933">
        <f t="shared" si="90"/>
        <v>877</v>
      </c>
      <c r="G2933">
        <f t="shared" si="91"/>
        <v>570</v>
      </c>
      <c r="H2933">
        <f>ROUND(VLOOKUP($C2933,NHGIS!$A$2:$H$4300,COLUMN(NHGIS!C$1))*F2933,0)</f>
        <v>307</v>
      </c>
      <c r="I2933">
        <f>ROUND(VLOOKUP($C2933,NHGIS!$A$2:$H$4300,COLUMN(NHGIS!D$1))*$F2933,0)</f>
        <v>0</v>
      </c>
      <c r="J2933">
        <f>ROUND(VLOOKUP($C2933,NHGIS!$A$2:$H$4300,COLUMN(NHGIS!E$1))*$F2933,0)</f>
        <v>114</v>
      </c>
      <c r="K2933">
        <f>ROUND(VLOOKUP($C2933,NHGIS!$A$2:$H$4300,COLUMN(NHGIS!F$1))*$F2933,0)</f>
        <v>50</v>
      </c>
      <c r="L2933">
        <f>ROUND(VLOOKUP($C2933,NHGIS!$A$2:$H$4300,COLUMN(NHGIS!G$1))*$F2933,0)</f>
        <v>59</v>
      </c>
      <c r="M2933">
        <f>ROUND(VLOOKUP($C2933,NHGIS!$A$2:$H$4300,COLUMN(NHGIS!H$1))*$F2933,0)</f>
        <v>654</v>
      </c>
    </row>
    <row r="2934" spans="1:13" x14ac:dyDescent="0.2">
      <c r="A2934">
        <v>1</v>
      </c>
      <c r="B2934" t="s">
        <v>18</v>
      </c>
      <c r="C2934">
        <v>2938</v>
      </c>
      <c r="D2934">
        <f>SUMIFS('MPO Data'!D:D,'MPO Data'!C:C,TAZ!C2934)</f>
        <v>547</v>
      </c>
      <c r="E2934">
        <f>SUMIFS(NHGIS!B:B,NHGIS!A:A,TAZ!C2934)</f>
        <v>490</v>
      </c>
      <c r="F2934">
        <f t="shared" si="90"/>
        <v>547</v>
      </c>
      <c r="G2934">
        <f t="shared" si="91"/>
        <v>319</v>
      </c>
      <c r="H2934">
        <f>ROUND(VLOOKUP($C2934,NHGIS!$A$2:$H$4300,COLUMN(NHGIS!C$1))*F2934,0)</f>
        <v>228</v>
      </c>
      <c r="I2934">
        <f>ROUND(VLOOKUP($C2934,NHGIS!$A$2:$H$4300,COLUMN(NHGIS!D$1))*$F2934,0)</f>
        <v>28</v>
      </c>
      <c r="J2934">
        <f>ROUND(VLOOKUP($C2934,NHGIS!$A$2:$H$4300,COLUMN(NHGIS!E$1))*$F2934,0)</f>
        <v>80</v>
      </c>
      <c r="K2934">
        <f>ROUND(VLOOKUP($C2934,NHGIS!$A$2:$H$4300,COLUMN(NHGIS!F$1))*$F2934,0)</f>
        <v>29</v>
      </c>
      <c r="L2934">
        <f>ROUND(VLOOKUP($C2934,NHGIS!$A$2:$H$4300,COLUMN(NHGIS!G$1))*$F2934,0)</f>
        <v>41</v>
      </c>
      <c r="M2934">
        <f>ROUND(VLOOKUP($C2934,NHGIS!$A$2:$H$4300,COLUMN(NHGIS!H$1))*$F2934,0)</f>
        <v>368</v>
      </c>
    </row>
    <row r="2935" spans="1:13" x14ac:dyDescent="0.2">
      <c r="A2935">
        <v>1</v>
      </c>
      <c r="B2935" t="s">
        <v>18</v>
      </c>
      <c r="C2935">
        <v>2939</v>
      </c>
      <c r="D2935">
        <f>SUMIFS('MPO Data'!D:D,'MPO Data'!C:C,TAZ!C2935)</f>
        <v>876</v>
      </c>
      <c r="E2935">
        <f>SUMIFS(NHGIS!B:B,NHGIS!A:A,TAZ!C2935)</f>
        <v>739</v>
      </c>
      <c r="F2935">
        <f t="shared" si="90"/>
        <v>876</v>
      </c>
      <c r="G2935">
        <f t="shared" si="91"/>
        <v>690</v>
      </c>
      <c r="H2935">
        <f>ROUND(VLOOKUP($C2935,NHGIS!$A$2:$H$4300,COLUMN(NHGIS!C$1))*F2935,0)</f>
        <v>186</v>
      </c>
      <c r="I2935">
        <f>ROUND(VLOOKUP($C2935,NHGIS!$A$2:$H$4300,COLUMN(NHGIS!D$1))*$F2935,0)</f>
        <v>197</v>
      </c>
      <c r="J2935">
        <f>ROUND(VLOOKUP($C2935,NHGIS!$A$2:$H$4300,COLUMN(NHGIS!E$1))*$F2935,0)</f>
        <v>154</v>
      </c>
      <c r="K2935">
        <f>ROUND(VLOOKUP($C2935,NHGIS!$A$2:$H$4300,COLUMN(NHGIS!F$1))*$F2935,0)</f>
        <v>18</v>
      </c>
      <c r="L2935">
        <f>ROUND(VLOOKUP($C2935,NHGIS!$A$2:$H$4300,COLUMN(NHGIS!G$1))*$F2935,0)</f>
        <v>0</v>
      </c>
      <c r="M2935">
        <f>ROUND(VLOOKUP($C2935,NHGIS!$A$2:$H$4300,COLUMN(NHGIS!H$1))*$F2935,0)</f>
        <v>507</v>
      </c>
    </row>
    <row r="2936" spans="1:13" x14ac:dyDescent="0.2">
      <c r="A2936">
        <v>1</v>
      </c>
      <c r="B2936" t="s">
        <v>18</v>
      </c>
      <c r="C2936">
        <v>2940</v>
      </c>
      <c r="D2936">
        <f>SUMIFS('MPO Data'!D:D,'MPO Data'!C:C,TAZ!C2936)</f>
        <v>618</v>
      </c>
      <c r="E2936">
        <f>SUMIFS(NHGIS!B:B,NHGIS!A:A,TAZ!C2936)</f>
        <v>586</v>
      </c>
      <c r="F2936">
        <f t="shared" si="90"/>
        <v>618</v>
      </c>
      <c r="G2936">
        <f t="shared" si="91"/>
        <v>380</v>
      </c>
      <c r="H2936">
        <f>ROUND(VLOOKUP($C2936,NHGIS!$A$2:$H$4300,COLUMN(NHGIS!C$1))*F2936,0)</f>
        <v>238</v>
      </c>
      <c r="I2936">
        <f>ROUND(VLOOKUP($C2936,NHGIS!$A$2:$H$4300,COLUMN(NHGIS!D$1))*$F2936,0)</f>
        <v>20</v>
      </c>
      <c r="J2936">
        <f>ROUND(VLOOKUP($C2936,NHGIS!$A$2:$H$4300,COLUMN(NHGIS!E$1))*$F2936,0)</f>
        <v>78</v>
      </c>
      <c r="K2936">
        <f>ROUND(VLOOKUP($C2936,NHGIS!$A$2:$H$4300,COLUMN(NHGIS!F$1))*$F2936,0)</f>
        <v>32</v>
      </c>
      <c r="L2936">
        <f>ROUND(VLOOKUP($C2936,NHGIS!$A$2:$H$4300,COLUMN(NHGIS!G$1))*$F2936,0)</f>
        <v>74</v>
      </c>
      <c r="M2936">
        <f>ROUND(VLOOKUP($C2936,NHGIS!$A$2:$H$4300,COLUMN(NHGIS!H$1))*$F2936,0)</f>
        <v>414</v>
      </c>
    </row>
    <row r="2937" spans="1:13" x14ac:dyDescent="0.2">
      <c r="A2937">
        <v>1</v>
      </c>
      <c r="B2937" t="s">
        <v>18</v>
      </c>
      <c r="C2937">
        <v>2941</v>
      </c>
      <c r="D2937">
        <f>SUMIFS('MPO Data'!D:D,'MPO Data'!C:C,TAZ!C2937)</f>
        <v>470</v>
      </c>
      <c r="E2937">
        <f>SUMIFS(NHGIS!B:B,NHGIS!A:A,TAZ!C2937)</f>
        <v>441</v>
      </c>
      <c r="F2937">
        <f t="shared" si="90"/>
        <v>470</v>
      </c>
      <c r="G2937">
        <f t="shared" si="91"/>
        <v>266</v>
      </c>
      <c r="H2937">
        <f>ROUND(VLOOKUP($C2937,NHGIS!$A$2:$H$4300,COLUMN(NHGIS!C$1))*F2937,0)</f>
        <v>204</v>
      </c>
      <c r="I2937">
        <f>ROUND(VLOOKUP($C2937,NHGIS!$A$2:$H$4300,COLUMN(NHGIS!D$1))*$F2937,0)</f>
        <v>13</v>
      </c>
      <c r="J2937">
        <f>ROUND(VLOOKUP($C2937,NHGIS!$A$2:$H$4300,COLUMN(NHGIS!E$1))*$F2937,0)</f>
        <v>72</v>
      </c>
      <c r="K2937">
        <f>ROUND(VLOOKUP($C2937,NHGIS!$A$2:$H$4300,COLUMN(NHGIS!F$1))*$F2937,0)</f>
        <v>15</v>
      </c>
      <c r="L2937">
        <f>ROUND(VLOOKUP($C2937,NHGIS!$A$2:$H$4300,COLUMN(NHGIS!G$1))*$F2937,0)</f>
        <v>26</v>
      </c>
      <c r="M2937">
        <f>ROUND(VLOOKUP($C2937,NHGIS!$A$2:$H$4300,COLUMN(NHGIS!H$1))*$F2937,0)</f>
        <v>344</v>
      </c>
    </row>
    <row r="2938" spans="1:13" x14ac:dyDescent="0.2">
      <c r="A2938">
        <v>1</v>
      </c>
      <c r="B2938" t="s">
        <v>18</v>
      </c>
      <c r="C2938">
        <v>2942</v>
      </c>
      <c r="D2938">
        <f>SUMIFS('MPO Data'!D:D,'MPO Data'!C:C,TAZ!C2938)</f>
        <v>2048</v>
      </c>
      <c r="E2938">
        <f>SUMIFS(NHGIS!B:B,NHGIS!A:A,TAZ!C2938)</f>
        <v>1837</v>
      </c>
      <c r="F2938">
        <f t="shared" si="90"/>
        <v>2048</v>
      </c>
      <c r="G2938">
        <f t="shared" si="91"/>
        <v>972</v>
      </c>
      <c r="H2938">
        <f>ROUND(VLOOKUP($C2938,NHGIS!$A$2:$H$4300,COLUMN(NHGIS!C$1))*F2938,0)</f>
        <v>1076</v>
      </c>
      <c r="I2938">
        <f>ROUND(VLOOKUP($C2938,NHGIS!$A$2:$H$4300,COLUMN(NHGIS!D$1))*$F2938,0)</f>
        <v>90</v>
      </c>
      <c r="J2938">
        <f>ROUND(VLOOKUP($C2938,NHGIS!$A$2:$H$4300,COLUMN(NHGIS!E$1))*$F2938,0)</f>
        <v>203</v>
      </c>
      <c r="K2938">
        <f>ROUND(VLOOKUP($C2938,NHGIS!$A$2:$H$4300,COLUMN(NHGIS!F$1))*$F2938,0)</f>
        <v>125</v>
      </c>
      <c r="L2938">
        <f>ROUND(VLOOKUP($C2938,NHGIS!$A$2:$H$4300,COLUMN(NHGIS!G$1))*$F2938,0)</f>
        <v>258</v>
      </c>
      <c r="M2938">
        <f>ROUND(VLOOKUP($C2938,NHGIS!$A$2:$H$4300,COLUMN(NHGIS!H$1))*$F2938,0)</f>
        <v>1372</v>
      </c>
    </row>
    <row r="2939" spans="1:13" x14ac:dyDescent="0.2">
      <c r="A2939">
        <v>1</v>
      </c>
      <c r="B2939" t="s">
        <v>18</v>
      </c>
      <c r="C2939">
        <v>2943</v>
      </c>
      <c r="D2939">
        <f>SUMIFS('MPO Data'!D:D,'MPO Data'!C:C,TAZ!C2939)</f>
        <v>2316</v>
      </c>
      <c r="E2939">
        <f>SUMIFS(NHGIS!B:B,NHGIS!A:A,TAZ!C2939)</f>
        <v>2235</v>
      </c>
      <c r="F2939">
        <f t="shared" si="90"/>
        <v>2316</v>
      </c>
      <c r="G2939">
        <f t="shared" si="91"/>
        <v>1338</v>
      </c>
      <c r="H2939">
        <f>ROUND(VLOOKUP($C2939,NHGIS!$A$2:$H$4300,COLUMN(NHGIS!C$1))*F2939,0)</f>
        <v>978</v>
      </c>
      <c r="I2939">
        <f>ROUND(VLOOKUP($C2939,NHGIS!$A$2:$H$4300,COLUMN(NHGIS!D$1))*$F2939,0)</f>
        <v>189</v>
      </c>
      <c r="J2939">
        <f>ROUND(VLOOKUP($C2939,NHGIS!$A$2:$H$4300,COLUMN(NHGIS!E$1))*$F2939,0)</f>
        <v>112</v>
      </c>
      <c r="K2939">
        <f>ROUND(VLOOKUP($C2939,NHGIS!$A$2:$H$4300,COLUMN(NHGIS!F$1))*$F2939,0)</f>
        <v>250</v>
      </c>
      <c r="L2939">
        <f>ROUND(VLOOKUP($C2939,NHGIS!$A$2:$H$4300,COLUMN(NHGIS!G$1))*$F2939,0)</f>
        <v>304</v>
      </c>
      <c r="M2939">
        <f>ROUND(VLOOKUP($C2939,NHGIS!$A$2:$H$4300,COLUMN(NHGIS!H$1))*$F2939,0)</f>
        <v>1462</v>
      </c>
    </row>
    <row r="2940" spans="1:13" x14ac:dyDescent="0.2">
      <c r="A2940">
        <v>1</v>
      </c>
      <c r="B2940" t="s">
        <v>18</v>
      </c>
      <c r="C2940">
        <v>2944</v>
      </c>
      <c r="D2940">
        <f>SUMIFS('MPO Data'!D:D,'MPO Data'!C:C,TAZ!C2940)</f>
        <v>395</v>
      </c>
      <c r="E2940">
        <f>SUMIFS(NHGIS!B:B,NHGIS!A:A,TAZ!C2940)</f>
        <v>309</v>
      </c>
      <c r="F2940">
        <f t="shared" si="90"/>
        <v>395</v>
      </c>
      <c r="G2940">
        <f t="shared" si="91"/>
        <v>229</v>
      </c>
      <c r="H2940">
        <f>ROUND(VLOOKUP($C2940,NHGIS!$A$2:$H$4300,COLUMN(NHGIS!C$1))*F2940,0)</f>
        <v>166</v>
      </c>
      <c r="I2940">
        <f>ROUND(VLOOKUP($C2940,NHGIS!$A$2:$H$4300,COLUMN(NHGIS!D$1))*$F2940,0)</f>
        <v>42</v>
      </c>
      <c r="J2940">
        <f>ROUND(VLOOKUP($C2940,NHGIS!$A$2:$H$4300,COLUMN(NHGIS!E$1))*$F2940,0)</f>
        <v>12</v>
      </c>
      <c r="K2940">
        <f>ROUND(VLOOKUP($C2940,NHGIS!$A$2:$H$4300,COLUMN(NHGIS!F$1))*$F2940,0)</f>
        <v>17</v>
      </c>
      <c r="L2940">
        <f>ROUND(VLOOKUP($C2940,NHGIS!$A$2:$H$4300,COLUMN(NHGIS!G$1))*$F2940,0)</f>
        <v>20</v>
      </c>
      <c r="M2940">
        <f>ROUND(VLOOKUP($C2940,NHGIS!$A$2:$H$4300,COLUMN(NHGIS!H$1))*$F2940,0)</f>
        <v>304</v>
      </c>
    </row>
    <row r="2941" spans="1:13" x14ac:dyDescent="0.2">
      <c r="A2941">
        <v>1</v>
      </c>
      <c r="B2941" t="s">
        <v>18</v>
      </c>
      <c r="C2941">
        <v>2945</v>
      </c>
      <c r="D2941">
        <f>SUMIFS('MPO Data'!D:D,'MPO Data'!C:C,TAZ!C2941)</f>
        <v>1941</v>
      </c>
      <c r="E2941">
        <f>SUMIFS(NHGIS!B:B,NHGIS!A:A,TAZ!C2941)</f>
        <v>1711</v>
      </c>
      <c r="F2941">
        <f t="shared" si="90"/>
        <v>1941</v>
      </c>
      <c r="G2941">
        <f t="shared" si="91"/>
        <v>1226</v>
      </c>
      <c r="H2941">
        <f>ROUND(VLOOKUP($C2941,NHGIS!$A$2:$H$4300,COLUMN(NHGIS!C$1))*F2941,0)</f>
        <v>715</v>
      </c>
      <c r="I2941">
        <f>ROUND(VLOOKUP($C2941,NHGIS!$A$2:$H$4300,COLUMN(NHGIS!D$1))*$F2941,0)</f>
        <v>189</v>
      </c>
      <c r="J2941">
        <f>ROUND(VLOOKUP($C2941,NHGIS!$A$2:$H$4300,COLUMN(NHGIS!E$1))*$F2941,0)</f>
        <v>166</v>
      </c>
      <c r="K2941">
        <f>ROUND(VLOOKUP($C2941,NHGIS!$A$2:$H$4300,COLUMN(NHGIS!F$1))*$F2941,0)</f>
        <v>140</v>
      </c>
      <c r="L2941">
        <f>ROUND(VLOOKUP($C2941,NHGIS!$A$2:$H$4300,COLUMN(NHGIS!G$1))*$F2941,0)</f>
        <v>186</v>
      </c>
      <c r="M2941">
        <f>ROUND(VLOOKUP($C2941,NHGIS!$A$2:$H$4300,COLUMN(NHGIS!H$1))*$F2941,0)</f>
        <v>1260</v>
      </c>
    </row>
    <row r="2942" spans="1:13" x14ac:dyDescent="0.2">
      <c r="A2942">
        <v>1</v>
      </c>
      <c r="B2942" t="s">
        <v>18</v>
      </c>
      <c r="C2942">
        <v>2946</v>
      </c>
      <c r="D2942">
        <f>SUMIFS('MPO Data'!D:D,'MPO Data'!C:C,TAZ!C2942)</f>
        <v>0</v>
      </c>
      <c r="E2942">
        <f>SUMIFS(NHGIS!B:B,NHGIS!A:A,TAZ!C2942)</f>
        <v>0</v>
      </c>
      <c r="F2942">
        <f t="shared" si="90"/>
        <v>0</v>
      </c>
      <c r="G2942">
        <f t="shared" si="91"/>
        <v>0</v>
      </c>
      <c r="H2942">
        <f>ROUND(VLOOKUP($C2942,NHGIS!$A$2:$H$4300,COLUMN(NHGIS!C$1))*F2942,0)</f>
        <v>0</v>
      </c>
      <c r="I2942">
        <f>ROUND(VLOOKUP($C2942,NHGIS!$A$2:$H$4300,COLUMN(NHGIS!D$1))*$F2942,0)</f>
        <v>0</v>
      </c>
      <c r="J2942">
        <f>ROUND(VLOOKUP($C2942,NHGIS!$A$2:$H$4300,COLUMN(NHGIS!E$1))*$F2942,0)</f>
        <v>0</v>
      </c>
      <c r="K2942">
        <f>ROUND(VLOOKUP($C2942,NHGIS!$A$2:$H$4300,COLUMN(NHGIS!F$1))*$F2942,0)</f>
        <v>0</v>
      </c>
      <c r="L2942">
        <f>ROUND(VLOOKUP($C2942,NHGIS!$A$2:$H$4300,COLUMN(NHGIS!G$1))*$F2942,0)</f>
        <v>0</v>
      </c>
      <c r="M2942">
        <f>ROUND(VLOOKUP($C2942,NHGIS!$A$2:$H$4300,COLUMN(NHGIS!H$1))*$F2942,0)</f>
        <v>0</v>
      </c>
    </row>
    <row r="2943" spans="1:13" x14ac:dyDescent="0.2">
      <c r="A2943">
        <v>1</v>
      </c>
      <c r="B2943" t="s">
        <v>18</v>
      </c>
      <c r="C2943">
        <v>2947</v>
      </c>
      <c r="D2943">
        <f>SUMIFS('MPO Data'!D:D,'MPO Data'!C:C,TAZ!C2943)</f>
        <v>1318</v>
      </c>
      <c r="E2943">
        <f>SUMIFS(NHGIS!B:B,NHGIS!A:A,TAZ!C2943)</f>
        <v>1319</v>
      </c>
      <c r="F2943">
        <f t="shared" si="90"/>
        <v>1318</v>
      </c>
      <c r="G2943">
        <f t="shared" si="91"/>
        <v>893</v>
      </c>
      <c r="H2943">
        <f>ROUND(VLOOKUP($C2943,NHGIS!$A$2:$H$4300,COLUMN(NHGIS!C$1))*F2943,0)</f>
        <v>425</v>
      </c>
      <c r="I2943">
        <f>ROUND(VLOOKUP($C2943,NHGIS!$A$2:$H$4300,COLUMN(NHGIS!D$1))*$F2943,0)</f>
        <v>107</v>
      </c>
      <c r="J2943">
        <f>ROUND(VLOOKUP($C2943,NHGIS!$A$2:$H$4300,COLUMN(NHGIS!E$1))*$F2943,0)</f>
        <v>138</v>
      </c>
      <c r="K2943">
        <f>ROUND(VLOOKUP($C2943,NHGIS!$A$2:$H$4300,COLUMN(NHGIS!F$1))*$F2943,0)</f>
        <v>74</v>
      </c>
      <c r="L2943">
        <f>ROUND(VLOOKUP($C2943,NHGIS!$A$2:$H$4300,COLUMN(NHGIS!G$1))*$F2943,0)</f>
        <v>61</v>
      </c>
      <c r="M2943">
        <f>ROUND(VLOOKUP($C2943,NHGIS!$A$2:$H$4300,COLUMN(NHGIS!H$1))*$F2943,0)</f>
        <v>938</v>
      </c>
    </row>
    <row r="2944" spans="1:13" x14ac:dyDescent="0.2">
      <c r="A2944">
        <v>1</v>
      </c>
      <c r="B2944" t="s">
        <v>18</v>
      </c>
      <c r="C2944">
        <v>2948</v>
      </c>
      <c r="D2944">
        <f>SUMIFS('MPO Data'!D:D,'MPO Data'!C:C,TAZ!C2944)</f>
        <v>13835</v>
      </c>
      <c r="E2944">
        <f>SUMIFS(NHGIS!B:B,NHGIS!A:A,TAZ!C2944)</f>
        <v>13983</v>
      </c>
      <c r="F2944">
        <f t="shared" si="90"/>
        <v>13835</v>
      </c>
      <c r="G2944">
        <f t="shared" si="91"/>
        <v>5746</v>
      </c>
      <c r="H2944">
        <f>ROUND(VLOOKUP($C2944,NHGIS!$A$2:$H$4300,COLUMN(NHGIS!C$1))*F2944,0)</f>
        <v>8089</v>
      </c>
      <c r="I2944">
        <f>ROUND(VLOOKUP($C2944,NHGIS!$A$2:$H$4300,COLUMN(NHGIS!D$1))*$F2944,0)</f>
        <v>906</v>
      </c>
      <c r="J2944">
        <f>ROUND(VLOOKUP($C2944,NHGIS!$A$2:$H$4300,COLUMN(NHGIS!E$1))*$F2944,0)</f>
        <v>876</v>
      </c>
      <c r="K2944">
        <f>ROUND(VLOOKUP($C2944,NHGIS!$A$2:$H$4300,COLUMN(NHGIS!F$1))*$F2944,0)</f>
        <v>855</v>
      </c>
      <c r="L2944">
        <f>ROUND(VLOOKUP($C2944,NHGIS!$A$2:$H$4300,COLUMN(NHGIS!G$1))*$F2944,0)</f>
        <v>1096</v>
      </c>
      <c r="M2944">
        <f>ROUND(VLOOKUP($C2944,NHGIS!$A$2:$H$4300,COLUMN(NHGIS!H$1))*$F2944,0)</f>
        <v>10102</v>
      </c>
    </row>
    <row r="2945" spans="1:13" x14ac:dyDescent="0.2">
      <c r="A2945">
        <v>1</v>
      </c>
      <c r="B2945" t="s">
        <v>18</v>
      </c>
      <c r="C2945">
        <v>2949</v>
      </c>
      <c r="D2945">
        <f>SUMIFS('MPO Data'!D:D,'MPO Data'!C:C,TAZ!C2945)</f>
        <v>3998</v>
      </c>
      <c r="E2945">
        <f>SUMIFS(NHGIS!B:B,NHGIS!A:A,TAZ!C2945)</f>
        <v>4056</v>
      </c>
      <c r="F2945">
        <f t="shared" si="90"/>
        <v>3998</v>
      </c>
      <c r="G2945">
        <f t="shared" si="91"/>
        <v>2623</v>
      </c>
      <c r="H2945">
        <f>ROUND(VLOOKUP($C2945,NHGIS!$A$2:$H$4300,COLUMN(NHGIS!C$1))*F2945,0)</f>
        <v>1375</v>
      </c>
      <c r="I2945">
        <f>ROUND(VLOOKUP($C2945,NHGIS!$A$2:$H$4300,COLUMN(NHGIS!D$1))*$F2945,0)</f>
        <v>200</v>
      </c>
      <c r="J2945">
        <f>ROUND(VLOOKUP($C2945,NHGIS!$A$2:$H$4300,COLUMN(NHGIS!E$1))*$F2945,0)</f>
        <v>236</v>
      </c>
      <c r="K2945">
        <f>ROUND(VLOOKUP($C2945,NHGIS!$A$2:$H$4300,COLUMN(NHGIS!F$1))*$F2945,0)</f>
        <v>320</v>
      </c>
      <c r="L2945">
        <f>ROUND(VLOOKUP($C2945,NHGIS!$A$2:$H$4300,COLUMN(NHGIS!G$1))*$F2945,0)</f>
        <v>382</v>
      </c>
      <c r="M2945">
        <f>ROUND(VLOOKUP($C2945,NHGIS!$A$2:$H$4300,COLUMN(NHGIS!H$1))*$F2945,0)</f>
        <v>2860</v>
      </c>
    </row>
    <row r="2946" spans="1:13" x14ac:dyDescent="0.2">
      <c r="A2946">
        <v>1</v>
      </c>
      <c r="B2946" t="s">
        <v>18</v>
      </c>
      <c r="C2946">
        <v>2950</v>
      </c>
      <c r="D2946">
        <f>SUMIFS('MPO Data'!D:D,'MPO Data'!C:C,TAZ!C2946)</f>
        <v>2640</v>
      </c>
      <c r="E2946">
        <f>SUMIFS(NHGIS!B:B,NHGIS!A:A,TAZ!C2946)</f>
        <v>2217</v>
      </c>
      <c r="F2946">
        <f t="shared" si="90"/>
        <v>2640</v>
      </c>
      <c r="G2946">
        <f t="shared" si="91"/>
        <v>1761</v>
      </c>
      <c r="H2946">
        <f>ROUND(VLOOKUP($C2946,NHGIS!$A$2:$H$4300,COLUMN(NHGIS!C$1))*F2946,0)</f>
        <v>879</v>
      </c>
      <c r="I2946">
        <f>ROUND(VLOOKUP($C2946,NHGIS!$A$2:$H$4300,COLUMN(NHGIS!D$1))*$F2946,0)</f>
        <v>127</v>
      </c>
      <c r="J2946">
        <f>ROUND(VLOOKUP($C2946,NHGIS!$A$2:$H$4300,COLUMN(NHGIS!E$1))*$F2946,0)</f>
        <v>213</v>
      </c>
      <c r="K2946">
        <f>ROUND(VLOOKUP($C2946,NHGIS!$A$2:$H$4300,COLUMN(NHGIS!F$1))*$F2946,0)</f>
        <v>281</v>
      </c>
      <c r="L2946">
        <f>ROUND(VLOOKUP($C2946,NHGIS!$A$2:$H$4300,COLUMN(NHGIS!G$1))*$F2946,0)</f>
        <v>314</v>
      </c>
      <c r="M2946">
        <f>ROUND(VLOOKUP($C2946,NHGIS!$A$2:$H$4300,COLUMN(NHGIS!H$1))*$F2946,0)</f>
        <v>1704</v>
      </c>
    </row>
    <row r="2947" spans="1:13" x14ac:dyDescent="0.2">
      <c r="A2947">
        <v>1</v>
      </c>
      <c r="B2947" t="s">
        <v>18</v>
      </c>
      <c r="C2947">
        <v>2951</v>
      </c>
      <c r="D2947">
        <f>SUMIFS('MPO Data'!D:D,'MPO Data'!C:C,TAZ!C2947)</f>
        <v>2327</v>
      </c>
      <c r="E2947">
        <f>SUMIFS(NHGIS!B:B,NHGIS!A:A,TAZ!C2947)</f>
        <v>2045</v>
      </c>
      <c r="F2947">
        <f t="shared" ref="F2947:F3010" si="92">D2947</f>
        <v>2327</v>
      </c>
      <c r="G2947">
        <f t="shared" ref="G2947:G3010" si="93">F2947-H2947</f>
        <v>998</v>
      </c>
      <c r="H2947">
        <f>ROUND(VLOOKUP($C2947,NHGIS!$A$2:$H$4300,COLUMN(NHGIS!C$1))*F2947,0)</f>
        <v>1329</v>
      </c>
      <c r="I2947">
        <f>ROUND(VLOOKUP($C2947,NHGIS!$A$2:$H$4300,COLUMN(NHGIS!D$1))*$F2947,0)</f>
        <v>145</v>
      </c>
      <c r="J2947">
        <f>ROUND(VLOOKUP($C2947,NHGIS!$A$2:$H$4300,COLUMN(NHGIS!E$1))*$F2947,0)</f>
        <v>167</v>
      </c>
      <c r="K2947">
        <f>ROUND(VLOOKUP($C2947,NHGIS!$A$2:$H$4300,COLUMN(NHGIS!F$1))*$F2947,0)</f>
        <v>142</v>
      </c>
      <c r="L2947">
        <f>ROUND(VLOOKUP($C2947,NHGIS!$A$2:$H$4300,COLUMN(NHGIS!G$1))*$F2947,0)</f>
        <v>522</v>
      </c>
      <c r="M2947">
        <f>ROUND(VLOOKUP($C2947,NHGIS!$A$2:$H$4300,COLUMN(NHGIS!H$1))*$F2947,0)</f>
        <v>1351</v>
      </c>
    </row>
    <row r="2948" spans="1:13" x14ac:dyDescent="0.2">
      <c r="A2948">
        <v>1</v>
      </c>
      <c r="B2948" t="s">
        <v>18</v>
      </c>
      <c r="C2948">
        <v>2952</v>
      </c>
      <c r="D2948">
        <f>SUMIFS('MPO Data'!D:D,'MPO Data'!C:C,TAZ!C2948)</f>
        <v>4016</v>
      </c>
      <c r="E2948">
        <f>SUMIFS(NHGIS!B:B,NHGIS!A:A,TAZ!C2948)</f>
        <v>4013</v>
      </c>
      <c r="F2948">
        <f t="shared" si="92"/>
        <v>4016</v>
      </c>
      <c r="G2948">
        <f t="shared" si="93"/>
        <v>2522</v>
      </c>
      <c r="H2948">
        <f>ROUND(VLOOKUP($C2948,NHGIS!$A$2:$H$4300,COLUMN(NHGIS!C$1))*F2948,0)</f>
        <v>1494</v>
      </c>
      <c r="I2948">
        <f>ROUND(VLOOKUP($C2948,NHGIS!$A$2:$H$4300,COLUMN(NHGIS!D$1))*$F2948,0)</f>
        <v>209</v>
      </c>
      <c r="J2948">
        <f>ROUND(VLOOKUP($C2948,NHGIS!$A$2:$H$4300,COLUMN(NHGIS!E$1))*$F2948,0)</f>
        <v>361</v>
      </c>
      <c r="K2948">
        <f>ROUND(VLOOKUP($C2948,NHGIS!$A$2:$H$4300,COLUMN(NHGIS!F$1))*$F2948,0)</f>
        <v>372</v>
      </c>
      <c r="L2948">
        <f>ROUND(VLOOKUP($C2948,NHGIS!$A$2:$H$4300,COLUMN(NHGIS!G$1))*$F2948,0)</f>
        <v>479</v>
      </c>
      <c r="M2948">
        <f>ROUND(VLOOKUP($C2948,NHGIS!$A$2:$H$4300,COLUMN(NHGIS!H$1))*$F2948,0)</f>
        <v>2594</v>
      </c>
    </row>
    <row r="2949" spans="1:13" x14ac:dyDescent="0.2">
      <c r="A2949">
        <v>1</v>
      </c>
      <c r="B2949" t="s">
        <v>18</v>
      </c>
      <c r="C2949">
        <v>2953</v>
      </c>
      <c r="D2949">
        <f>SUMIFS('MPO Data'!D:D,'MPO Data'!C:C,TAZ!C2949)</f>
        <v>1360</v>
      </c>
      <c r="E2949">
        <f>SUMIFS(NHGIS!B:B,NHGIS!A:A,TAZ!C2949)</f>
        <v>957</v>
      </c>
      <c r="F2949">
        <f t="shared" si="92"/>
        <v>1360</v>
      </c>
      <c r="G2949">
        <f t="shared" si="93"/>
        <v>1093</v>
      </c>
      <c r="H2949">
        <f>ROUND(VLOOKUP($C2949,NHGIS!$A$2:$H$4300,COLUMN(NHGIS!C$1))*F2949,0)</f>
        <v>267</v>
      </c>
      <c r="I2949">
        <f>ROUND(VLOOKUP($C2949,NHGIS!$A$2:$H$4300,COLUMN(NHGIS!D$1))*$F2949,0)</f>
        <v>21</v>
      </c>
      <c r="J2949">
        <f>ROUND(VLOOKUP($C2949,NHGIS!$A$2:$H$4300,COLUMN(NHGIS!E$1))*$F2949,0)</f>
        <v>148</v>
      </c>
      <c r="K2949">
        <f>ROUND(VLOOKUP($C2949,NHGIS!$A$2:$H$4300,COLUMN(NHGIS!F$1))*$F2949,0)</f>
        <v>185</v>
      </c>
      <c r="L2949">
        <f>ROUND(VLOOKUP($C2949,NHGIS!$A$2:$H$4300,COLUMN(NHGIS!G$1))*$F2949,0)</f>
        <v>136</v>
      </c>
      <c r="M2949">
        <f>ROUND(VLOOKUP($C2949,NHGIS!$A$2:$H$4300,COLUMN(NHGIS!H$1))*$F2949,0)</f>
        <v>870</v>
      </c>
    </row>
    <row r="2950" spans="1:13" x14ac:dyDescent="0.2">
      <c r="A2950">
        <v>1</v>
      </c>
      <c r="B2950" t="s">
        <v>18</v>
      </c>
      <c r="C2950">
        <v>2954</v>
      </c>
      <c r="D2950">
        <f>SUMIFS('MPO Data'!D:D,'MPO Data'!C:C,TAZ!C2950)</f>
        <v>2068</v>
      </c>
      <c r="E2950">
        <f>SUMIFS(NHGIS!B:B,NHGIS!A:A,TAZ!C2950)</f>
        <v>1941</v>
      </c>
      <c r="F2950">
        <f t="shared" si="92"/>
        <v>2068</v>
      </c>
      <c r="G2950">
        <f t="shared" si="93"/>
        <v>1221</v>
      </c>
      <c r="H2950">
        <f>ROUND(VLOOKUP($C2950,NHGIS!$A$2:$H$4300,COLUMN(NHGIS!C$1))*F2950,0)</f>
        <v>847</v>
      </c>
      <c r="I2950">
        <f>ROUND(VLOOKUP($C2950,NHGIS!$A$2:$H$4300,COLUMN(NHGIS!D$1))*$F2950,0)</f>
        <v>91</v>
      </c>
      <c r="J2950">
        <f>ROUND(VLOOKUP($C2950,NHGIS!$A$2:$H$4300,COLUMN(NHGIS!E$1))*$F2950,0)</f>
        <v>87</v>
      </c>
      <c r="K2950">
        <f>ROUND(VLOOKUP($C2950,NHGIS!$A$2:$H$4300,COLUMN(NHGIS!F$1))*$F2950,0)</f>
        <v>99</v>
      </c>
      <c r="L2950">
        <f>ROUND(VLOOKUP($C2950,NHGIS!$A$2:$H$4300,COLUMN(NHGIS!G$1))*$F2950,0)</f>
        <v>163</v>
      </c>
      <c r="M2950">
        <f>ROUND(VLOOKUP($C2950,NHGIS!$A$2:$H$4300,COLUMN(NHGIS!H$1))*$F2950,0)</f>
        <v>1628</v>
      </c>
    </row>
    <row r="2951" spans="1:13" x14ac:dyDescent="0.2">
      <c r="A2951">
        <v>1</v>
      </c>
      <c r="B2951" t="s">
        <v>18</v>
      </c>
      <c r="C2951">
        <v>2955</v>
      </c>
      <c r="D2951">
        <f>SUMIFS('MPO Data'!D:D,'MPO Data'!C:C,TAZ!C2951)</f>
        <v>2722</v>
      </c>
      <c r="E2951">
        <f>SUMIFS(NHGIS!B:B,NHGIS!A:A,TAZ!C2951)</f>
        <v>2816</v>
      </c>
      <c r="F2951">
        <f t="shared" si="92"/>
        <v>2722</v>
      </c>
      <c r="G2951">
        <f t="shared" si="93"/>
        <v>2053</v>
      </c>
      <c r="H2951">
        <f>ROUND(VLOOKUP($C2951,NHGIS!$A$2:$H$4300,COLUMN(NHGIS!C$1))*F2951,0)</f>
        <v>669</v>
      </c>
      <c r="I2951">
        <f>ROUND(VLOOKUP($C2951,NHGIS!$A$2:$H$4300,COLUMN(NHGIS!D$1))*$F2951,0)</f>
        <v>121</v>
      </c>
      <c r="J2951">
        <f>ROUND(VLOOKUP($C2951,NHGIS!$A$2:$H$4300,COLUMN(NHGIS!E$1))*$F2951,0)</f>
        <v>250</v>
      </c>
      <c r="K2951">
        <f>ROUND(VLOOKUP($C2951,NHGIS!$A$2:$H$4300,COLUMN(NHGIS!F$1))*$F2951,0)</f>
        <v>313</v>
      </c>
      <c r="L2951">
        <f>ROUND(VLOOKUP($C2951,NHGIS!$A$2:$H$4300,COLUMN(NHGIS!G$1))*$F2951,0)</f>
        <v>204</v>
      </c>
      <c r="M2951">
        <f>ROUND(VLOOKUP($C2951,NHGIS!$A$2:$H$4300,COLUMN(NHGIS!H$1))*$F2951,0)</f>
        <v>1834</v>
      </c>
    </row>
    <row r="2952" spans="1:13" x14ac:dyDescent="0.2">
      <c r="A2952">
        <v>1</v>
      </c>
      <c r="B2952" t="s">
        <v>18</v>
      </c>
      <c r="C2952">
        <v>2956</v>
      </c>
      <c r="D2952">
        <f>SUMIFS('MPO Data'!D:D,'MPO Data'!C:C,TAZ!C2952)</f>
        <v>4008</v>
      </c>
      <c r="E2952">
        <f>SUMIFS(NHGIS!B:B,NHGIS!A:A,TAZ!C2952)</f>
        <v>3943</v>
      </c>
      <c r="F2952">
        <f t="shared" si="92"/>
        <v>4008</v>
      </c>
      <c r="G2952">
        <f t="shared" si="93"/>
        <v>2238</v>
      </c>
      <c r="H2952">
        <f>ROUND(VLOOKUP($C2952,NHGIS!$A$2:$H$4300,COLUMN(NHGIS!C$1))*F2952,0)</f>
        <v>1770</v>
      </c>
      <c r="I2952">
        <f>ROUND(VLOOKUP($C2952,NHGIS!$A$2:$H$4300,COLUMN(NHGIS!D$1))*$F2952,0)</f>
        <v>171</v>
      </c>
      <c r="J2952">
        <f>ROUND(VLOOKUP($C2952,NHGIS!$A$2:$H$4300,COLUMN(NHGIS!E$1))*$F2952,0)</f>
        <v>185</v>
      </c>
      <c r="K2952">
        <f>ROUND(VLOOKUP($C2952,NHGIS!$A$2:$H$4300,COLUMN(NHGIS!F$1))*$F2952,0)</f>
        <v>404</v>
      </c>
      <c r="L2952">
        <f>ROUND(VLOOKUP($C2952,NHGIS!$A$2:$H$4300,COLUMN(NHGIS!G$1))*$F2952,0)</f>
        <v>213</v>
      </c>
      <c r="M2952">
        <f>ROUND(VLOOKUP($C2952,NHGIS!$A$2:$H$4300,COLUMN(NHGIS!H$1))*$F2952,0)</f>
        <v>3035</v>
      </c>
    </row>
    <row r="2953" spans="1:13" x14ac:dyDescent="0.2">
      <c r="A2953">
        <v>1</v>
      </c>
      <c r="B2953" t="s">
        <v>18</v>
      </c>
      <c r="C2953">
        <v>2959</v>
      </c>
      <c r="D2953">
        <f>SUMIFS('MPO Data'!D:D,'MPO Data'!C:C,TAZ!C2953)</f>
        <v>1376</v>
      </c>
      <c r="E2953">
        <f>SUMIFS(NHGIS!B:B,NHGIS!A:A,TAZ!C2953)</f>
        <v>1301</v>
      </c>
      <c r="F2953">
        <f t="shared" si="92"/>
        <v>1376</v>
      </c>
      <c r="G2953">
        <f t="shared" si="93"/>
        <v>768</v>
      </c>
      <c r="H2953">
        <f>ROUND(VLOOKUP($C2953,NHGIS!$A$2:$H$4300,COLUMN(NHGIS!C$1))*F2953,0)</f>
        <v>608</v>
      </c>
      <c r="I2953">
        <f>ROUND(VLOOKUP($C2953,NHGIS!$A$2:$H$4300,COLUMN(NHGIS!D$1))*$F2953,0)</f>
        <v>116</v>
      </c>
      <c r="J2953">
        <f>ROUND(VLOOKUP($C2953,NHGIS!$A$2:$H$4300,COLUMN(NHGIS!E$1))*$F2953,0)</f>
        <v>10</v>
      </c>
      <c r="K2953">
        <f>ROUND(VLOOKUP($C2953,NHGIS!$A$2:$H$4300,COLUMN(NHGIS!F$1))*$F2953,0)</f>
        <v>59</v>
      </c>
      <c r="L2953">
        <f>ROUND(VLOOKUP($C2953,NHGIS!$A$2:$H$4300,COLUMN(NHGIS!G$1))*$F2953,0)</f>
        <v>123</v>
      </c>
      <c r="M2953">
        <f>ROUND(VLOOKUP($C2953,NHGIS!$A$2:$H$4300,COLUMN(NHGIS!H$1))*$F2953,0)</f>
        <v>1068</v>
      </c>
    </row>
    <row r="2954" spans="1:13" x14ac:dyDescent="0.2">
      <c r="A2954">
        <v>1</v>
      </c>
      <c r="B2954" t="s">
        <v>18</v>
      </c>
      <c r="C2954">
        <v>2960</v>
      </c>
      <c r="D2954">
        <f>SUMIFS('MPO Data'!D:D,'MPO Data'!C:C,TAZ!C2954)</f>
        <v>1314</v>
      </c>
      <c r="E2954">
        <f>SUMIFS(NHGIS!B:B,NHGIS!A:A,TAZ!C2954)</f>
        <v>1254</v>
      </c>
      <c r="F2954">
        <f t="shared" si="92"/>
        <v>1314</v>
      </c>
      <c r="G2954">
        <f t="shared" si="93"/>
        <v>678</v>
      </c>
      <c r="H2954">
        <f>ROUND(VLOOKUP($C2954,NHGIS!$A$2:$H$4300,COLUMN(NHGIS!C$1))*F2954,0)</f>
        <v>636</v>
      </c>
      <c r="I2954">
        <f>ROUND(VLOOKUP($C2954,NHGIS!$A$2:$H$4300,COLUMN(NHGIS!D$1))*$F2954,0)</f>
        <v>35</v>
      </c>
      <c r="J2954">
        <f>ROUND(VLOOKUP($C2954,NHGIS!$A$2:$H$4300,COLUMN(NHGIS!E$1))*$F2954,0)</f>
        <v>122</v>
      </c>
      <c r="K2954">
        <f>ROUND(VLOOKUP($C2954,NHGIS!$A$2:$H$4300,COLUMN(NHGIS!F$1))*$F2954,0)</f>
        <v>50</v>
      </c>
      <c r="L2954">
        <f>ROUND(VLOOKUP($C2954,NHGIS!$A$2:$H$4300,COLUMN(NHGIS!G$1))*$F2954,0)</f>
        <v>64</v>
      </c>
      <c r="M2954">
        <f>ROUND(VLOOKUP($C2954,NHGIS!$A$2:$H$4300,COLUMN(NHGIS!H$1))*$F2954,0)</f>
        <v>1044</v>
      </c>
    </row>
    <row r="2955" spans="1:13" x14ac:dyDescent="0.2">
      <c r="A2955">
        <v>1</v>
      </c>
      <c r="B2955" t="s">
        <v>18</v>
      </c>
      <c r="C2955">
        <v>2961</v>
      </c>
      <c r="D2955">
        <f>SUMIFS('MPO Data'!D:D,'MPO Data'!C:C,TAZ!C2955)</f>
        <v>269</v>
      </c>
      <c r="E2955">
        <f>SUMIFS(NHGIS!B:B,NHGIS!A:A,TAZ!C2955)</f>
        <v>263</v>
      </c>
      <c r="F2955">
        <f t="shared" si="92"/>
        <v>269</v>
      </c>
      <c r="G2955">
        <f t="shared" si="93"/>
        <v>137</v>
      </c>
      <c r="H2955">
        <f>ROUND(VLOOKUP($C2955,NHGIS!$A$2:$H$4300,COLUMN(NHGIS!C$1))*F2955,0)</f>
        <v>132</v>
      </c>
      <c r="I2955">
        <f>ROUND(VLOOKUP($C2955,NHGIS!$A$2:$H$4300,COLUMN(NHGIS!D$1))*$F2955,0)</f>
        <v>7</v>
      </c>
      <c r="J2955">
        <f>ROUND(VLOOKUP($C2955,NHGIS!$A$2:$H$4300,COLUMN(NHGIS!E$1))*$F2955,0)</f>
        <v>7</v>
      </c>
      <c r="K2955">
        <f>ROUND(VLOOKUP($C2955,NHGIS!$A$2:$H$4300,COLUMN(NHGIS!F$1))*$F2955,0)</f>
        <v>8</v>
      </c>
      <c r="L2955">
        <f>ROUND(VLOOKUP($C2955,NHGIS!$A$2:$H$4300,COLUMN(NHGIS!G$1))*$F2955,0)</f>
        <v>8</v>
      </c>
      <c r="M2955">
        <f>ROUND(VLOOKUP($C2955,NHGIS!$A$2:$H$4300,COLUMN(NHGIS!H$1))*$F2955,0)</f>
        <v>238</v>
      </c>
    </row>
    <row r="2956" spans="1:13" x14ac:dyDescent="0.2">
      <c r="A2956">
        <v>1</v>
      </c>
      <c r="B2956" t="s">
        <v>18</v>
      </c>
      <c r="C2956">
        <v>2962</v>
      </c>
      <c r="D2956">
        <f>SUMIFS('MPO Data'!D:D,'MPO Data'!C:C,TAZ!C2956)</f>
        <v>555</v>
      </c>
      <c r="E2956">
        <f>SUMIFS(NHGIS!B:B,NHGIS!A:A,TAZ!C2956)</f>
        <v>520</v>
      </c>
      <c r="F2956">
        <f t="shared" si="92"/>
        <v>555</v>
      </c>
      <c r="G2956">
        <f t="shared" si="93"/>
        <v>286</v>
      </c>
      <c r="H2956">
        <f>ROUND(VLOOKUP($C2956,NHGIS!$A$2:$H$4300,COLUMN(NHGIS!C$1))*F2956,0)</f>
        <v>269</v>
      </c>
      <c r="I2956">
        <f>ROUND(VLOOKUP($C2956,NHGIS!$A$2:$H$4300,COLUMN(NHGIS!D$1))*$F2956,0)</f>
        <v>26</v>
      </c>
      <c r="J2956">
        <f>ROUND(VLOOKUP($C2956,NHGIS!$A$2:$H$4300,COLUMN(NHGIS!E$1))*$F2956,0)</f>
        <v>19</v>
      </c>
      <c r="K2956">
        <f>ROUND(VLOOKUP($C2956,NHGIS!$A$2:$H$4300,COLUMN(NHGIS!F$1))*$F2956,0)</f>
        <v>41</v>
      </c>
      <c r="L2956">
        <f>ROUND(VLOOKUP($C2956,NHGIS!$A$2:$H$4300,COLUMN(NHGIS!G$1))*$F2956,0)</f>
        <v>5</v>
      </c>
      <c r="M2956">
        <f>ROUND(VLOOKUP($C2956,NHGIS!$A$2:$H$4300,COLUMN(NHGIS!H$1))*$F2956,0)</f>
        <v>464</v>
      </c>
    </row>
    <row r="2957" spans="1:13" x14ac:dyDescent="0.2">
      <c r="A2957">
        <v>1</v>
      </c>
      <c r="B2957" t="s">
        <v>18</v>
      </c>
      <c r="C2957">
        <v>2963</v>
      </c>
      <c r="D2957">
        <f>SUMIFS('MPO Data'!D:D,'MPO Data'!C:C,TAZ!C2957)</f>
        <v>423</v>
      </c>
      <c r="E2957">
        <f>SUMIFS(NHGIS!B:B,NHGIS!A:A,TAZ!C2957)</f>
        <v>345</v>
      </c>
      <c r="F2957">
        <f t="shared" si="92"/>
        <v>423</v>
      </c>
      <c r="G2957">
        <f t="shared" si="93"/>
        <v>185</v>
      </c>
      <c r="H2957">
        <f>ROUND(VLOOKUP($C2957,NHGIS!$A$2:$H$4300,COLUMN(NHGIS!C$1))*F2957,0)</f>
        <v>238</v>
      </c>
      <c r="I2957">
        <f>ROUND(VLOOKUP($C2957,NHGIS!$A$2:$H$4300,COLUMN(NHGIS!D$1))*$F2957,0)</f>
        <v>10</v>
      </c>
      <c r="J2957">
        <f>ROUND(VLOOKUP($C2957,NHGIS!$A$2:$H$4300,COLUMN(NHGIS!E$1))*$F2957,0)</f>
        <v>43</v>
      </c>
      <c r="K2957">
        <f>ROUND(VLOOKUP($C2957,NHGIS!$A$2:$H$4300,COLUMN(NHGIS!F$1))*$F2957,0)</f>
        <v>38</v>
      </c>
      <c r="L2957">
        <f>ROUND(VLOOKUP($C2957,NHGIS!$A$2:$H$4300,COLUMN(NHGIS!G$1))*$F2957,0)</f>
        <v>12</v>
      </c>
      <c r="M2957">
        <f>ROUND(VLOOKUP($C2957,NHGIS!$A$2:$H$4300,COLUMN(NHGIS!H$1))*$F2957,0)</f>
        <v>320</v>
      </c>
    </row>
    <row r="2958" spans="1:13" x14ac:dyDescent="0.2">
      <c r="A2958">
        <v>1</v>
      </c>
      <c r="B2958" t="s">
        <v>18</v>
      </c>
      <c r="C2958">
        <v>2964</v>
      </c>
      <c r="D2958">
        <f>SUMIFS('MPO Data'!D:D,'MPO Data'!C:C,TAZ!C2958)</f>
        <v>746</v>
      </c>
      <c r="E2958">
        <f>SUMIFS(NHGIS!B:B,NHGIS!A:A,TAZ!C2958)</f>
        <v>762</v>
      </c>
      <c r="F2958">
        <f t="shared" si="92"/>
        <v>746</v>
      </c>
      <c r="G2958">
        <f t="shared" si="93"/>
        <v>587</v>
      </c>
      <c r="H2958">
        <f>ROUND(VLOOKUP($C2958,NHGIS!$A$2:$H$4300,COLUMN(NHGIS!C$1))*F2958,0)</f>
        <v>159</v>
      </c>
      <c r="I2958">
        <f>ROUND(VLOOKUP($C2958,NHGIS!$A$2:$H$4300,COLUMN(NHGIS!D$1))*$F2958,0)</f>
        <v>31</v>
      </c>
      <c r="J2958">
        <f>ROUND(VLOOKUP($C2958,NHGIS!$A$2:$H$4300,COLUMN(NHGIS!E$1))*$F2958,0)</f>
        <v>131</v>
      </c>
      <c r="K2958">
        <f>ROUND(VLOOKUP($C2958,NHGIS!$A$2:$H$4300,COLUMN(NHGIS!F$1))*$F2958,0)</f>
        <v>156</v>
      </c>
      <c r="L2958">
        <f>ROUND(VLOOKUP($C2958,NHGIS!$A$2:$H$4300,COLUMN(NHGIS!G$1))*$F2958,0)</f>
        <v>87</v>
      </c>
      <c r="M2958">
        <f>ROUND(VLOOKUP($C2958,NHGIS!$A$2:$H$4300,COLUMN(NHGIS!H$1))*$F2958,0)</f>
        <v>341</v>
      </c>
    </row>
    <row r="2959" spans="1:13" x14ac:dyDescent="0.2">
      <c r="A2959">
        <v>1</v>
      </c>
      <c r="B2959" t="s">
        <v>18</v>
      </c>
      <c r="C2959">
        <v>2965</v>
      </c>
      <c r="D2959">
        <f>SUMIFS('MPO Data'!D:D,'MPO Data'!C:C,TAZ!C2959)</f>
        <v>585</v>
      </c>
      <c r="E2959">
        <f>SUMIFS(NHGIS!B:B,NHGIS!A:A,TAZ!C2959)</f>
        <v>581</v>
      </c>
      <c r="F2959">
        <f t="shared" si="92"/>
        <v>585</v>
      </c>
      <c r="G2959">
        <f t="shared" si="93"/>
        <v>292</v>
      </c>
      <c r="H2959">
        <f>ROUND(VLOOKUP($C2959,NHGIS!$A$2:$H$4300,COLUMN(NHGIS!C$1))*F2959,0)</f>
        <v>293</v>
      </c>
      <c r="I2959">
        <f>ROUND(VLOOKUP($C2959,NHGIS!$A$2:$H$4300,COLUMN(NHGIS!D$1))*$F2959,0)</f>
        <v>10</v>
      </c>
      <c r="J2959">
        <f>ROUND(VLOOKUP($C2959,NHGIS!$A$2:$H$4300,COLUMN(NHGIS!E$1))*$F2959,0)</f>
        <v>46</v>
      </c>
      <c r="K2959">
        <f>ROUND(VLOOKUP($C2959,NHGIS!$A$2:$H$4300,COLUMN(NHGIS!F$1))*$F2959,0)</f>
        <v>60</v>
      </c>
      <c r="L2959">
        <f>ROUND(VLOOKUP($C2959,NHGIS!$A$2:$H$4300,COLUMN(NHGIS!G$1))*$F2959,0)</f>
        <v>45</v>
      </c>
      <c r="M2959">
        <f>ROUND(VLOOKUP($C2959,NHGIS!$A$2:$H$4300,COLUMN(NHGIS!H$1))*$F2959,0)</f>
        <v>423</v>
      </c>
    </row>
    <row r="2960" spans="1:13" x14ac:dyDescent="0.2">
      <c r="A2960">
        <v>1</v>
      </c>
      <c r="B2960" t="s">
        <v>18</v>
      </c>
      <c r="C2960">
        <v>2966</v>
      </c>
      <c r="D2960">
        <f>SUMIFS('MPO Data'!D:D,'MPO Data'!C:C,TAZ!C2960)</f>
        <v>374</v>
      </c>
      <c r="E2960">
        <f>SUMIFS(NHGIS!B:B,NHGIS!A:A,TAZ!C2960)</f>
        <v>298</v>
      </c>
      <c r="F2960">
        <f t="shared" si="92"/>
        <v>374</v>
      </c>
      <c r="G2960">
        <f t="shared" si="93"/>
        <v>211</v>
      </c>
      <c r="H2960">
        <f>ROUND(VLOOKUP($C2960,NHGIS!$A$2:$H$4300,COLUMN(NHGIS!C$1))*F2960,0)</f>
        <v>163</v>
      </c>
      <c r="I2960">
        <f>ROUND(VLOOKUP($C2960,NHGIS!$A$2:$H$4300,COLUMN(NHGIS!D$1))*$F2960,0)</f>
        <v>28</v>
      </c>
      <c r="J2960">
        <f>ROUND(VLOOKUP($C2960,NHGIS!$A$2:$H$4300,COLUMN(NHGIS!E$1))*$F2960,0)</f>
        <v>43</v>
      </c>
      <c r="K2960">
        <f>ROUND(VLOOKUP($C2960,NHGIS!$A$2:$H$4300,COLUMN(NHGIS!F$1))*$F2960,0)</f>
        <v>89</v>
      </c>
      <c r="L2960">
        <f>ROUND(VLOOKUP($C2960,NHGIS!$A$2:$H$4300,COLUMN(NHGIS!G$1))*$F2960,0)</f>
        <v>6</v>
      </c>
      <c r="M2960">
        <f>ROUND(VLOOKUP($C2960,NHGIS!$A$2:$H$4300,COLUMN(NHGIS!H$1))*$F2960,0)</f>
        <v>208</v>
      </c>
    </row>
    <row r="2961" spans="1:13" x14ac:dyDescent="0.2">
      <c r="A2961">
        <v>1</v>
      </c>
      <c r="B2961" t="s">
        <v>18</v>
      </c>
      <c r="C2961">
        <v>2967</v>
      </c>
      <c r="D2961">
        <f>SUMIFS('MPO Data'!D:D,'MPO Data'!C:C,TAZ!C2961)</f>
        <v>565</v>
      </c>
      <c r="E2961">
        <f>SUMIFS(NHGIS!B:B,NHGIS!A:A,TAZ!C2961)</f>
        <v>576</v>
      </c>
      <c r="F2961">
        <f t="shared" si="92"/>
        <v>565</v>
      </c>
      <c r="G2961">
        <f t="shared" si="93"/>
        <v>232</v>
      </c>
      <c r="H2961">
        <f>ROUND(VLOOKUP($C2961,NHGIS!$A$2:$H$4300,COLUMN(NHGIS!C$1))*F2961,0)</f>
        <v>333</v>
      </c>
      <c r="I2961">
        <f>ROUND(VLOOKUP($C2961,NHGIS!$A$2:$H$4300,COLUMN(NHGIS!D$1))*$F2961,0)</f>
        <v>12</v>
      </c>
      <c r="J2961">
        <f>ROUND(VLOOKUP($C2961,NHGIS!$A$2:$H$4300,COLUMN(NHGIS!E$1))*$F2961,0)</f>
        <v>41</v>
      </c>
      <c r="K2961">
        <f>ROUND(VLOOKUP($C2961,NHGIS!$A$2:$H$4300,COLUMN(NHGIS!F$1))*$F2961,0)</f>
        <v>68</v>
      </c>
      <c r="L2961">
        <f>ROUND(VLOOKUP($C2961,NHGIS!$A$2:$H$4300,COLUMN(NHGIS!G$1))*$F2961,0)</f>
        <v>69</v>
      </c>
      <c r="M2961">
        <f>ROUND(VLOOKUP($C2961,NHGIS!$A$2:$H$4300,COLUMN(NHGIS!H$1))*$F2961,0)</f>
        <v>376</v>
      </c>
    </row>
    <row r="2962" spans="1:13" x14ac:dyDescent="0.2">
      <c r="A2962">
        <v>1</v>
      </c>
      <c r="B2962" t="s">
        <v>18</v>
      </c>
      <c r="C2962">
        <v>2968</v>
      </c>
      <c r="D2962">
        <f>SUMIFS('MPO Data'!D:D,'MPO Data'!C:C,TAZ!C2962)</f>
        <v>977</v>
      </c>
      <c r="E2962">
        <f>SUMIFS(NHGIS!B:B,NHGIS!A:A,TAZ!C2962)</f>
        <v>874</v>
      </c>
      <c r="F2962">
        <f t="shared" si="92"/>
        <v>977</v>
      </c>
      <c r="G2962">
        <f t="shared" si="93"/>
        <v>572</v>
      </c>
      <c r="H2962">
        <f>ROUND(VLOOKUP($C2962,NHGIS!$A$2:$H$4300,COLUMN(NHGIS!C$1))*F2962,0)</f>
        <v>405</v>
      </c>
      <c r="I2962">
        <f>ROUND(VLOOKUP($C2962,NHGIS!$A$2:$H$4300,COLUMN(NHGIS!D$1))*$F2962,0)</f>
        <v>72</v>
      </c>
      <c r="J2962">
        <f>ROUND(VLOOKUP($C2962,NHGIS!$A$2:$H$4300,COLUMN(NHGIS!E$1))*$F2962,0)</f>
        <v>25</v>
      </c>
      <c r="K2962">
        <f>ROUND(VLOOKUP($C2962,NHGIS!$A$2:$H$4300,COLUMN(NHGIS!F$1))*$F2962,0)</f>
        <v>75</v>
      </c>
      <c r="L2962">
        <f>ROUND(VLOOKUP($C2962,NHGIS!$A$2:$H$4300,COLUMN(NHGIS!G$1))*$F2962,0)</f>
        <v>122</v>
      </c>
      <c r="M2962">
        <f>ROUND(VLOOKUP($C2962,NHGIS!$A$2:$H$4300,COLUMN(NHGIS!H$1))*$F2962,0)</f>
        <v>684</v>
      </c>
    </row>
    <row r="2963" spans="1:13" x14ac:dyDescent="0.2">
      <c r="A2963">
        <v>1</v>
      </c>
      <c r="B2963" t="s">
        <v>18</v>
      </c>
      <c r="C2963">
        <v>2969</v>
      </c>
      <c r="D2963">
        <f>SUMIFS('MPO Data'!D:D,'MPO Data'!C:C,TAZ!C2963)</f>
        <v>1311</v>
      </c>
      <c r="E2963">
        <f>SUMIFS(NHGIS!B:B,NHGIS!A:A,TAZ!C2963)</f>
        <v>1083</v>
      </c>
      <c r="F2963">
        <f t="shared" si="92"/>
        <v>1311</v>
      </c>
      <c r="G2963">
        <f t="shared" si="93"/>
        <v>533</v>
      </c>
      <c r="H2963">
        <f>ROUND(VLOOKUP($C2963,NHGIS!$A$2:$H$4300,COLUMN(NHGIS!C$1))*F2963,0)</f>
        <v>778</v>
      </c>
      <c r="I2963">
        <f>ROUND(VLOOKUP($C2963,NHGIS!$A$2:$H$4300,COLUMN(NHGIS!D$1))*$F2963,0)</f>
        <v>86</v>
      </c>
      <c r="J2963">
        <f>ROUND(VLOOKUP($C2963,NHGIS!$A$2:$H$4300,COLUMN(NHGIS!E$1))*$F2963,0)</f>
        <v>114</v>
      </c>
      <c r="K2963">
        <f>ROUND(VLOOKUP($C2963,NHGIS!$A$2:$H$4300,COLUMN(NHGIS!F$1))*$F2963,0)</f>
        <v>228</v>
      </c>
      <c r="L2963">
        <f>ROUND(VLOOKUP($C2963,NHGIS!$A$2:$H$4300,COLUMN(NHGIS!G$1))*$F2963,0)</f>
        <v>165</v>
      </c>
      <c r="M2963">
        <f>ROUND(VLOOKUP($C2963,NHGIS!$A$2:$H$4300,COLUMN(NHGIS!H$1))*$F2963,0)</f>
        <v>719</v>
      </c>
    </row>
    <row r="2964" spans="1:13" x14ac:dyDescent="0.2">
      <c r="A2964">
        <v>1</v>
      </c>
      <c r="B2964" t="s">
        <v>18</v>
      </c>
      <c r="C2964">
        <v>2970</v>
      </c>
      <c r="D2964">
        <f>SUMIFS('MPO Data'!D:D,'MPO Data'!C:C,TAZ!C2964)</f>
        <v>550</v>
      </c>
      <c r="E2964">
        <f>SUMIFS(NHGIS!B:B,NHGIS!A:A,TAZ!C2964)</f>
        <v>513</v>
      </c>
      <c r="F2964">
        <f t="shared" si="92"/>
        <v>550</v>
      </c>
      <c r="G2964">
        <f t="shared" si="93"/>
        <v>333</v>
      </c>
      <c r="H2964">
        <f>ROUND(VLOOKUP($C2964,NHGIS!$A$2:$H$4300,COLUMN(NHGIS!C$1))*F2964,0)</f>
        <v>217</v>
      </c>
      <c r="I2964">
        <f>ROUND(VLOOKUP($C2964,NHGIS!$A$2:$H$4300,COLUMN(NHGIS!D$1))*$F2964,0)</f>
        <v>9</v>
      </c>
      <c r="J2964">
        <f>ROUND(VLOOKUP($C2964,NHGIS!$A$2:$H$4300,COLUMN(NHGIS!E$1))*$F2964,0)</f>
        <v>88</v>
      </c>
      <c r="K2964">
        <f>ROUND(VLOOKUP($C2964,NHGIS!$A$2:$H$4300,COLUMN(NHGIS!F$1))*$F2964,0)</f>
        <v>42</v>
      </c>
      <c r="L2964">
        <f>ROUND(VLOOKUP($C2964,NHGIS!$A$2:$H$4300,COLUMN(NHGIS!G$1))*$F2964,0)</f>
        <v>28</v>
      </c>
      <c r="M2964">
        <f>ROUND(VLOOKUP($C2964,NHGIS!$A$2:$H$4300,COLUMN(NHGIS!H$1))*$F2964,0)</f>
        <v>384</v>
      </c>
    </row>
    <row r="2965" spans="1:13" x14ac:dyDescent="0.2">
      <c r="A2965">
        <v>1</v>
      </c>
      <c r="B2965" t="s">
        <v>18</v>
      </c>
      <c r="C2965">
        <v>2971</v>
      </c>
      <c r="D2965">
        <f>SUMIFS('MPO Data'!D:D,'MPO Data'!C:C,TAZ!C2965)</f>
        <v>0</v>
      </c>
      <c r="E2965">
        <f>SUMIFS(NHGIS!B:B,NHGIS!A:A,TAZ!C2965)</f>
        <v>0</v>
      </c>
      <c r="F2965">
        <f t="shared" si="92"/>
        <v>0</v>
      </c>
      <c r="G2965">
        <f t="shared" si="93"/>
        <v>0</v>
      </c>
      <c r="H2965">
        <f>ROUND(VLOOKUP($C2965,NHGIS!$A$2:$H$4300,COLUMN(NHGIS!C$1))*F2965,0)</f>
        <v>0</v>
      </c>
      <c r="I2965">
        <f>ROUND(VLOOKUP($C2965,NHGIS!$A$2:$H$4300,COLUMN(NHGIS!D$1))*$F2965,0)</f>
        <v>0</v>
      </c>
      <c r="J2965">
        <f>ROUND(VLOOKUP($C2965,NHGIS!$A$2:$H$4300,COLUMN(NHGIS!E$1))*$F2965,0)</f>
        <v>0</v>
      </c>
      <c r="K2965">
        <f>ROUND(VLOOKUP($C2965,NHGIS!$A$2:$H$4300,COLUMN(NHGIS!F$1))*$F2965,0)</f>
        <v>0</v>
      </c>
      <c r="L2965">
        <f>ROUND(VLOOKUP($C2965,NHGIS!$A$2:$H$4300,COLUMN(NHGIS!G$1))*$F2965,0)</f>
        <v>0</v>
      </c>
      <c r="M2965">
        <f>ROUND(VLOOKUP($C2965,NHGIS!$A$2:$H$4300,COLUMN(NHGIS!H$1))*$F2965,0)</f>
        <v>0</v>
      </c>
    </row>
    <row r="2966" spans="1:13" x14ac:dyDescent="0.2">
      <c r="A2966">
        <v>1</v>
      </c>
      <c r="B2966" t="s">
        <v>18</v>
      </c>
      <c r="C2966">
        <v>2972</v>
      </c>
      <c r="D2966">
        <f>SUMIFS('MPO Data'!D:D,'MPO Data'!C:C,TAZ!C2966)</f>
        <v>0</v>
      </c>
      <c r="E2966">
        <f>SUMIFS(NHGIS!B:B,NHGIS!A:A,TAZ!C2966)</f>
        <v>0</v>
      </c>
      <c r="F2966">
        <f t="shared" si="92"/>
        <v>0</v>
      </c>
      <c r="G2966">
        <f t="shared" si="93"/>
        <v>0</v>
      </c>
      <c r="H2966">
        <f>ROUND(VLOOKUP($C2966,NHGIS!$A$2:$H$4300,COLUMN(NHGIS!C$1))*F2966,0)</f>
        <v>0</v>
      </c>
      <c r="I2966">
        <f>ROUND(VLOOKUP($C2966,NHGIS!$A$2:$H$4300,COLUMN(NHGIS!D$1))*$F2966,0)</f>
        <v>0</v>
      </c>
      <c r="J2966">
        <f>ROUND(VLOOKUP($C2966,NHGIS!$A$2:$H$4300,COLUMN(NHGIS!E$1))*$F2966,0)</f>
        <v>0</v>
      </c>
      <c r="K2966">
        <f>ROUND(VLOOKUP($C2966,NHGIS!$A$2:$H$4300,COLUMN(NHGIS!F$1))*$F2966,0)</f>
        <v>0</v>
      </c>
      <c r="L2966">
        <f>ROUND(VLOOKUP($C2966,NHGIS!$A$2:$H$4300,COLUMN(NHGIS!G$1))*$F2966,0)</f>
        <v>0</v>
      </c>
      <c r="M2966">
        <f>ROUND(VLOOKUP($C2966,NHGIS!$A$2:$H$4300,COLUMN(NHGIS!H$1))*$F2966,0)</f>
        <v>0</v>
      </c>
    </row>
    <row r="2967" spans="1:13" x14ac:dyDescent="0.2">
      <c r="A2967">
        <v>1</v>
      </c>
      <c r="B2967" t="s">
        <v>18</v>
      </c>
      <c r="C2967">
        <v>2973</v>
      </c>
      <c r="D2967">
        <f>SUMIFS('MPO Data'!D:D,'MPO Data'!C:C,TAZ!C2967)</f>
        <v>1454</v>
      </c>
      <c r="E2967">
        <f>SUMIFS(NHGIS!B:B,NHGIS!A:A,TAZ!C2967)</f>
        <v>1625</v>
      </c>
      <c r="F2967">
        <f t="shared" si="92"/>
        <v>1454</v>
      </c>
      <c r="G2967">
        <f t="shared" si="93"/>
        <v>939</v>
      </c>
      <c r="H2967">
        <f>ROUND(VLOOKUP($C2967,NHGIS!$A$2:$H$4300,COLUMN(NHGIS!C$1))*F2967,0)</f>
        <v>515</v>
      </c>
      <c r="I2967">
        <f>ROUND(VLOOKUP($C2967,NHGIS!$A$2:$H$4300,COLUMN(NHGIS!D$1))*$F2967,0)</f>
        <v>151</v>
      </c>
      <c r="J2967">
        <f>ROUND(VLOOKUP($C2967,NHGIS!$A$2:$H$4300,COLUMN(NHGIS!E$1))*$F2967,0)</f>
        <v>112</v>
      </c>
      <c r="K2967">
        <f>ROUND(VLOOKUP($C2967,NHGIS!$A$2:$H$4300,COLUMN(NHGIS!F$1))*$F2967,0)</f>
        <v>163</v>
      </c>
      <c r="L2967">
        <f>ROUND(VLOOKUP($C2967,NHGIS!$A$2:$H$4300,COLUMN(NHGIS!G$1))*$F2967,0)</f>
        <v>200</v>
      </c>
      <c r="M2967">
        <f>ROUND(VLOOKUP($C2967,NHGIS!$A$2:$H$4300,COLUMN(NHGIS!H$1))*$F2967,0)</f>
        <v>829</v>
      </c>
    </row>
    <row r="2968" spans="1:13" x14ac:dyDescent="0.2">
      <c r="A2968">
        <v>1</v>
      </c>
      <c r="B2968" t="s">
        <v>18</v>
      </c>
      <c r="C2968">
        <v>2974</v>
      </c>
      <c r="D2968">
        <f>SUMIFS('MPO Data'!D:D,'MPO Data'!C:C,TAZ!C2968)</f>
        <v>0</v>
      </c>
      <c r="E2968">
        <f>SUMIFS(NHGIS!B:B,NHGIS!A:A,TAZ!C2968)</f>
        <v>0</v>
      </c>
      <c r="F2968">
        <f t="shared" si="92"/>
        <v>0</v>
      </c>
      <c r="G2968">
        <f t="shared" si="93"/>
        <v>0</v>
      </c>
      <c r="H2968">
        <f>ROUND(VLOOKUP($C2968,NHGIS!$A$2:$H$4300,COLUMN(NHGIS!C$1))*F2968,0)</f>
        <v>0</v>
      </c>
      <c r="I2968">
        <f>ROUND(VLOOKUP($C2968,NHGIS!$A$2:$H$4300,COLUMN(NHGIS!D$1))*$F2968,0)</f>
        <v>0</v>
      </c>
      <c r="J2968">
        <f>ROUND(VLOOKUP($C2968,NHGIS!$A$2:$H$4300,COLUMN(NHGIS!E$1))*$F2968,0)</f>
        <v>0</v>
      </c>
      <c r="K2968">
        <f>ROUND(VLOOKUP($C2968,NHGIS!$A$2:$H$4300,COLUMN(NHGIS!F$1))*$F2968,0)</f>
        <v>0</v>
      </c>
      <c r="L2968">
        <f>ROUND(VLOOKUP($C2968,NHGIS!$A$2:$H$4300,COLUMN(NHGIS!G$1))*$F2968,0)</f>
        <v>0</v>
      </c>
      <c r="M2968">
        <f>ROUND(VLOOKUP($C2968,NHGIS!$A$2:$H$4300,COLUMN(NHGIS!H$1))*$F2968,0)</f>
        <v>0</v>
      </c>
    </row>
    <row r="2969" spans="1:13" x14ac:dyDescent="0.2">
      <c r="A2969">
        <v>1</v>
      </c>
      <c r="B2969" t="s">
        <v>18</v>
      </c>
      <c r="C2969">
        <v>2975</v>
      </c>
      <c r="D2969">
        <f>SUMIFS('MPO Data'!D:D,'MPO Data'!C:C,TAZ!C2969)</f>
        <v>1424</v>
      </c>
      <c r="E2969">
        <f>SUMIFS(NHGIS!B:B,NHGIS!A:A,TAZ!C2969)</f>
        <v>1439</v>
      </c>
      <c r="F2969">
        <f t="shared" si="92"/>
        <v>1424</v>
      </c>
      <c r="G2969">
        <f t="shared" si="93"/>
        <v>895</v>
      </c>
      <c r="H2969">
        <f>ROUND(VLOOKUP($C2969,NHGIS!$A$2:$H$4300,COLUMN(NHGIS!C$1))*F2969,0)</f>
        <v>529</v>
      </c>
      <c r="I2969">
        <f>ROUND(VLOOKUP($C2969,NHGIS!$A$2:$H$4300,COLUMN(NHGIS!D$1))*$F2969,0)</f>
        <v>157</v>
      </c>
      <c r="J2969">
        <f>ROUND(VLOOKUP($C2969,NHGIS!$A$2:$H$4300,COLUMN(NHGIS!E$1))*$F2969,0)</f>
        <v>224</v>
      </c>
      <c r="K2969">
        <f>ROUND(VLOOKUP($C2969,NHGIS!$A$2:$H$4300,COLUMN(NHGIS!F$1))*$F2969,0)</f>
        <v>384</v>
      </c>
      <c r="L2969">
        <f>ROUND(VLOOKUP($C2969,NHGIS!$A$2:$H$4300,COLUMN(NHGIS!G$1))*$F2969,0)</f>
        <v>158</v>
      </c>
      <c r="M2969">
        <f>ROUND(VLOOKUP($C2969,NHGIS!$A$2:$H$4300,COLUMN(NHGIS!H$1))*$F2969,0)</f>
        <v>501</v>
      </c>
    </row>
    <row r="2970" spans="1:13" x14ac:dyDescent="0.2">
      <c r="A2970">
        <v>1</v>
      </c>
      <c r="B2970" t="s">
        <v>18</v>
      </c>
      <c r="C2970">
        <v>2976</v>
      </c>
      <c r="D2970">
        <f>SUMIFS('MPO Data'!D:D,'MPO Data'!C:C,TAZ!C2970)</f>
        <v>1051</v>
      </c>
      <c r="E2970">
        <f>SUMIFS(NHGIS!B:B,NHGIS!A:A,TAZ!C2970)</f>
        <v>1092</v>
      </c>
      <c r="F2970">
        <f t="shared" si="92"/>
        <v>1051</v>
      </c>
      <c r="G2970">
        <f t="shared" si="93"/>
        <v>589</v>
      </c>
      <c r="H2970">
        <f>ROUND(VLOOKUP($C2970,NHGIS!$A$2:$H$4300,COLUMN(NHGIS!C$1))*F2970,0)</f>
        <v>462</v>
      </c>
      <c r="I2970">
        <f>ROUND(VLOOKUP($C2970,NHGIS!$A$2:$H$4300,COLUMN(NHGIS!D$1))*$F2970,0)</f>
        <v>222</v>
      </c>
      <c r="J2970">
        <f>ROUND(VLOOKUP($C2970,NHGIS!$A$2:$H$4300,COLUMN(NHGIS!E$1))*$F2970,0)</f>
        <v>294</v>
      </c>
      <c r="K2970">
        <f>ROUND(VLOOKUP($C2970,NHGIS!$A$2:$H$4300,COLUMN(NHGIS!F$1))*$F2970,0)</f>
        <v>249</v>
      </c>
      <c r="L2970">
        <f>ROUND(VLOOKUP($C2970,NHGIS!$A$2:$H$4300,COLUMN(NHGIS!G$1))*$F2970,0)</f>
        <v>144</v>
      </c>
      <c r="M2970">
        <f>ROUND(VLOOKUP($C2970,NHGIS!$A$2:$H$4300,COLUMN(NHGIS!H$1))*$F2970,0)</f>
        <v>141</v>
      </c>
    </row>
    <row r="2971" spans="1:13" x14ac:dyDescent="0.2">
      <c r="A2971">
        <v>1</v>
      </c>
      <c r="B2971" t="s">
        <v>18</v>
      </c>
      <c r="C2971">
        <v>2977</v>
      </c>
      <c r="D2971">
        <f>SUMIFS('MPO Data'!D:D,'MPO Data'!C:C,TAZ!C2971)</f>
        <v>1445</v>
      </c>
      <c r="E2971">
        <f>SUMIFS(NHGIS!B:B,NHGIS!A:A,TAZ!C2971)</f>
        <v>1471</v>
      </c>
      <c r="F2971">
        <f t="shared" si="92"/>
        <v>1445</v>
      </c>
      <c r="G2971">
        <f t="shared" si="93"/>
        <v>634</v>
      </c>
      <c r="H2971">
        <f>ROUND(VLOOKUP($C2971,NHGIS!$A$2:$H$4300,COLUMN(NHGIS!C$1))*F2971,0)</f>
        <v>811</v>
      </c>
      <c r="I2971">
        <f>ROUND(VLOOKUP($C2971,NHGIS!$A$2:$H$4300,COLUMN(NHGIS!D$1))*$F2971,0)</f>
        <v>534</v>
      </c>
      <c r="J2971">
        <f>ROUND(VLOOKUP($C2971,NHGIS!$A$2:$H$4300,COLUMN(NHGIS!E$1))*$F2971,0)</f>
        <v>445</v>
      </c>
      <c r="K2971">
        <f>ROUND(VLOOKUP($C2971,NHGIS!$A$2:$H$4300,COLUMN(NHGIS!F$1))*$F2971,0)</f>
        <v>262</v>
      </c>
      <c r="L2971">
        <f>ROUND(VLOOKUP($C2971,NHGIS!$A$2:$H$4300,COLUMN(NHGIS!G$1))*$F2971,0)</f>
        <v>135</v>
      </c>
      <c r="M2971">
        <f>ROUND(VLOOKUP($C2971,NHGIS!$A$2:$H$4300,COLUMN(NHGIS!H$1))*$F2971,0)</f>
        <v>69</v>
      </c>
    </row>
    <row r="2972" spans="1:13" x14ac:dyDescent="0.2">
      <c r="A2972">
        <v>1</v>
      </c>
      <c r="B2972" t="s">
        <v>18</v>
      </c>
      <c r="C2972">
        <v>2978</v>
      </c>
      <c r="D2972">
        <f>SUMIFS('MPO Data'!D:D,'MPO Data'!C:C,TAZ!C2972)</f>
        <v>441</v>
      </c>
      <c r="E2972">
        <f>SUMIFS(NHGIS!B:B,NHGIS!A:A,TAZ!C2972)</f>
        <v>664</v>
      </c>
      <c r="F2972">
        <f t="shared" si="92"/>
        <v>441</v>
      </c>
      <c r="G2972">
        <f t="shared" si="93"/>
        <v>135</v>
      </c>
      <c r="H2972">
        <f>ROUND(VLOOKUP($C2972,NHGIS!$A$2:$H$4300,COLUMN(NHGIS!C$1))*F2972,0)</f>
        <v>306</v>
      </c>
      <c r="I2972">
        <f>ROUND(VLOOKUP($C2972,NHGIS!$A$2:$H$4300,COLUMN(NHGIS!D$1))*$F2972,0)</f>
        <v>123</v>
      </c>
      <c r="J2972">
        <f>ROUND(VLOOKUP($C2972,NHGIS!$A$2:$H$4300,COLUMN(NHGIS!E$1))*$F2972,0)</f>
        <v>122</v>
      </c>
      <c r="K2972">
        <f>ROUND(VLOOKUP($C2972,NHGIS!$A$2:$H$4300,COLUMN(NHGIS!F$1))*$F2972,0)</f>
        <v>88</v>
      </c>
      <c r="L2972">
        <f>ROUND(VLOOKUP($C2972,NHGIS!$A$2:$H$4300,COLUMN(NHGIS!G$1))*$F2972,0)</f>
        <v>11</v>
      </c>
      <c r="M2972">
        <f>ROUND(VLOOKUP($C2972,NHGIS!$A$2:$H$4300,COLUMN(NHGIS!H$1))*$F2972,0)</f>
        <v>97</v>
      </c>
    </row>
    <row r="2973" spans="1:13" x14ac:dyDescent="0.2">
      <c r="A2973">
        <v>1</v>
      </c>
      <c r="B2973" t="s">
        <v>18</v>
      </c>
      <c r="C2973">
        <v>2979</v>
      </c>
      <c r="D2973">
        <f>SUMIFS('MPO Data'!D:D,'MPO Data'!C:C,TAZ!C2973)</f>
        <v>0</v>
      </c>
      <c r="E2973">
        <f>SUMIFS(NHGIS!B:B,NHGIS!A:A,TAZ!C2973)</f>
        <v>0</v>
      </c>
      <c r="F2973">
        <f t="shared" si="92"/>
        <v>0</v>
      </c>
      <c r="G2973">
        <f t="shared" si="93"/>
        <v>0</v>
      </c>
      <c r="H2973">
        <f>ROUND(VLOOKUP($C2973,NHGIS!$A$2:$H$4300,COLUMN(NHGIS!C$1))*F2973,0)</f>
        <v>0</v>
      </c>
      <c r="I2973">
        <f>ROUND(VLOOKUP($C2973,NHGIS!$A$2:$H$4300,COLUMN(NHGIS!D$1))*$F2973,0)</f>
        <v>0</v>
      </c>
      <c r="J2973">
        <f>ROUND(VLOOKUP($C2973,NHGIS!$A$2:$H$4300,COLUMN(NHGIS!E$1))*$F2973,0)</f>
        <v>0</v>
      </c>
      <c r="K2973">
        <f>ROUND(VLOOKUP($C2973,NHGIS!$A$2:$H$4300,COLUMN(NHGIS!F$1))*$F2973,0)</f>
        <v>0</v>
      </c>
      <c r="L2973">
        <f>ROUND(VLOOKUP($C2973,NHGIS!$A$2:$H$4300,COLUMN(NHGIS!G$1))*$F2973,0)</f>
        <v>0</v>
      </c>
      <c r="M2973">
        <f>ROUND(VLOOKUP($C2973,NHGIS!$A$2:$H$4300,COLUMN(NHGIS!H$1))*$F2973,0)</f>
        <v>0</v>
      </c>
    </row>
    <row r="2974" spans="1:13" x14ac:dyDescent="0.2">
      <c r="A2974">
        <v>1</v>
      </c>
      <c r="B2974" t="s">
        <v>18</v>
      </c>
      <c r="C2974">
        <v>2980</v>
      </c>
      <c r="D2974">
        <f>SUMIFS('MPO Data'!D:D,'MPO Data'!C:C,TAZ!C2974)</f>
        <v>1315</v>
      </c>
      <c r="E2974">
        <f>SUMIFS(NHGIS!B:B,NHGIS!A:A,TAZ!C2974)</f>
        <v>1506</v>
      </c>
      <c r="F2974">
        <f t="shared" si="92"/>
        <v>1315</v>
      </c>
      <c r="G2974">
        <f t="shared" si="93"/>
        <v>900</v>
      </c>
      <c r="H2974">
        <f>ROUND(VLOOKUP($C2974,NHGIS!$A$2:$H$4300,COLUMN(NHGIS!C$1))*F2974,0)</f>
        <v>415</v>
      </c>
      <c r="I2974">
        <f>ROUND(VLOOKUP($C2974,NHGIS!$A$2:$H$4300,COLUMN(NHGIS!D$1))*$F2974,0)</f>
        <v>211</v>
      </c>
      <c r="J2974">
        <f>ROUND(VLOOKUP($C2974,NHGIS!$A$2:$H$4300,COLUMN(NHGIS!E$1))*$F2974,0)</f>
        <v>257</v>
      </c>
      <c r="K2974">
        <f>ROUND(VLOOKUP($C2974,NHGIS!$A$2:$H$4300,COLUMN(NHGIS!F$1))*$F2974,0)</f>
        <v>296</v>
      </c>
      <c r="L2974">
        <f>ROUND(VLOOKUP($C2974,NHGIS!$A$2:$H$4300,COLUMN(NHGIS!G$1))*$F2974,0)</f>
        <v>211</v>
      </c>
      <c r="M2974">
        <f>ROUND(VLOOKUP($C2974,NHGIS!$A$2:$H$4300,COLUMN(NHGIS!H$1))*$F2974,0)</f>
        <v>340</v>
      </c>
    </row>
    <row r="2975" spans="1:13" x14ac:dyDescent="0.2">
      <c r="A2975">
        <v>1</v>
      </c>
      <c r="B2975" t="s">
        <v>18</v>
      </c>
      <c r="C2975">
        <v>2981</v>
      </c>
      <c r="D2975">
        <f>SUMIFS('MPO Data'!D:D,'MPO Data'!C:C,TAZ!C2975)</f>
        <v>348</v>
      </c>
      <c r="E2975">
        <f>SUMIFS(NHGIS!B:B,NHGIS!A:A,TAZ!C2975)</f>
        <v>350</v>
      </c>
      <c r="F2975">
        <f t="shared" si="92"/>
        <v>348</v>
      </c>
      <c r="G2975">
        <f t="shared" si="93"/>
        <v>198</v>
      </c>
      <c r="H2975">
        <f>ROUND(VLOOKUP($C2975,NHGIS!$A$2:$H$4300,COLUMN(NHGIS!C$1))*F2975,0)</f>
        <v>150</v>
      </c>
      <c r="I2975">
        <f>ROUND(VLOOKUP($C2975,NHGIS!$A$2:$H$4300,COLUMN(NHGIS!D$1))*$F2975,0)</f>
        <v>63</v>
      </c>
      <c r="J2975">
        <f>ROUND(VLOOKUP($C2975,NHGIS!$A$2:$H$4300,COLUMN(NHGIS!E$1))*$F2975,0)</f>
        <v>78</v>
      </c>
      <c r="K2975">
        <f>ROUND(VLOOKUP($C2975,NHGIS!$A$2:$H$4300,COLUMN(NHGIS!F$1))*$F2975,0)</f>
        <v>86</v>
      </c>
      <c r="L2975">
        <f>ROUND(VLOOKUP($C2975,NHGIS!$A$2:$H$4300,COLUMN(NHGIS!G$1))*$F2975,0)</f>
        <v>13</v>
      </c>
      <c r="M2975">
        <f>ROUND(VLOOKUP($C2975,NHGIS!$A$2:$H$4300,COLUMN(NHGIS!H$1))*$F2975,0)</f>
        <v>109</v>
      </c>
    </row>
    <row r="2976" spans="1:13" x14ac:dyDescent="0.2">
      <c r="A2976">
        <v>1</v>
      </c>
      <c r="B2976" t="s">
        <v>18</v>
      </c>
      <c r="C2976">
        <v>2982</v>
      </c>
      <c r="D2976">
        <f>SUMIFS('MPO Data'!D:D,'MPO Data'!C:C,TAZ!C2976)</f>
        <v>1296</v>
      </c>
      <c r="E2976">
        <f>SUMIFS(NHGIS!B:B,NHGIS!A:A,TAZ!C2976)</f>
        <v>1958</v>
      </c>
      <c r="F2976">
        <f t="shared" si="92"/>
        <v>1296</v>
      </c>
      <c r="G2976">
        <f t="shared" si="93"/>
        <v>860</v>
      </c>
      <c r="H2976">
        <f>ROUND(VLOOKUP($C2976,NHGIS!$A$2:$H$4300,COLUMN(NHGIS!C$1))*F2976,0)</f>
        <v>436</v>
      </c>
      <c r="I2976">
        <f>ROUND(VLOOKUP($C2976,NHGIS!$A$2:$H$4300,COLUMN(NHGIS!D$1))*$F2976,0)</f>
        <v>277</v>
      </c>
      <c r="J2976">
        <f>ROUND(VLOOKUP($C2976,NHGIS!$A$2:$H$4300,COLUMN(NHGIS!E$1))*$F2976,0)</f>
        <v>281</v>
      </c>
      <c r="K2976">
        <f>ROUND(VLOOKUP($C2976,NHGIS!$A$2:$H$4300,COLUMN(NHGIS!F$1))*$F2976,0)</f>
        <v>140</v>
      </c>
      <c r="L2976">
        <f>ROUND(VLOOKUP($C2976,NHGIS!$A$2:$H$4300,COLUMN(NHGIS!G$1))*$F2976,0)</f>
        <v>133</v>
      </c>
      <c r="M2976">
        <f>ROUND(VLOOKUP($C2976,NHGIS!$A$2:$H$4300,COLUMN(NHGIS!H$1))*$F2976,0)</f>
        <v>466</v>
      </c>
    </row>
    <row r="2977" spans="1:13" x14ac:dyDescent="0.2">
      <c r="A2977">
        <v>1</v>
      </c>
      <c r="B2977" t="s">
        <v>18</v>
      </c>
      <c r="C2977">
        <v>2983</v>
      </c>
      <c r="D2977">
        <f>SUMIFS('MPO Data'!D:D,'MPO Data'!C:C,TAZ!C2977)</f>
        <v>0</v>
      </c>
      <c r="E2977">
        <f>SUMIFS(NHGIS!B:B,NHGIS!A:A,TAZ!C2977)</f>
        <v>0</v>
      </c>
      <c r="F2977">
        <f t="shared" si="92"/>
        <v>0</v>
      </c>
      <c r="G2977">
        <f t="shared" si="93"/>
        <v>0</v>
      </c>
      <c r="H2977">
        <f>ROUND(VLOOKUP($C2977,NHGIS!$A$2:$H$4300,COLUMN(NHGIS!C$1))*F2977,0)</f>
        <v>0</v>
      </c>
      <c r="I2977">
        <f>ROUND(VLOOKUP($C2977,NHGIS!$A$2:$H$4300,COLUMN(NHGIS!D$1))*$F2977,0)</f>
        <v>0</v>
      </c>
      <c r="J2977">
        <f>ROUND(VLOOKUP($C2977,NHGIS!$A$2:$H$4300,COLUMN(NHGIS!E$1))*$F2977,0)</f>
        <v>0</v>
      </c>
      <c r="K2977">
        <f>ROUND(VLOOKUP($C2977,NHGIS!$A$2:$H$4300,COLUMN(NHGIS!F$1))*$F2977,0)</f>
        <v>0</v>
      </c>
      <c r="L2977">
        <f>ROUND(VLOOKUP($C2977,NHGIS!$A$2:$H$4300,COLUMN(NHGIS!G$1))*$F2977,0)</f>
        <v>0</v>
      </c>
      <c r="M2977">
        <f>ROUND(VLOOKUP($C2977,NHGIS!$A$2:$H$4300,COLUMN(NHGIS!H$1))*$F2977,0)</f>
        <v>0</v>
      </c>
    </row>
    <row r="2978" spans="1:13" x14ac:dyDescent="0.2">
      <c r="A2978">
        <v>1</v>
      </c>
      <c r="B2978" t="s">
        <v>18</v>
      </c>
      <c r="C2978">
        <v>2984</v>
      </c>
      <c r="D2978">
        <f>SUMIFS('MPO Data'!D:D,'MPO Data'!C:C,TAZ!C2978)</f>
        <v>1239</v>
      </c>
      <c r="E2978">
        <f>SUMIFS(NHGIS!B:B,NHGIS!A:A,TAZ!C2978)</f>
        <v>1401</v>
      </c>
      <c r="F2978">
        <f t="shared" si="92"/>
        <v>1239</v>
      </c>
      <c r="G2978">
        <f t="shared" si="93"/>
        <v>589</v>
      </c>
      <c r="H2978">
        <f>ROUND(VLOOKUP($C2978,NHGIS!$A$2:$H$4300,COLUMN(NHGIS!C$1))*F2978,0)</f>
        <v>650</v>
      </c>
      <c r="I2978">
        <f>ROUND(VLOOKUP($C2978,NHGIS!$A$2:$H$4300,COLUMN(NHGIS!D$1))*$F2978,0)</f>
        <v>61</v>
      </c>
      <c r="J2978">
        <f>ROUND(VLOOKUP($C2978,NHGIS!$A$2:$H$4300,COLUMN(NHGIS!E$1))*$F2978,0)</f>
        <v>32</v>
      </c>
      <c r="K2978">
        <f>ROUND(VLOOKUP($C2978,NHGIS!$A$2:$H$4300,COLUMN(NHGIS!F$1))*$F2978,0)</f>
        <v>76</v>
      </c>
      <c r="L2978">
        <f>ROUND(VLOOKUP($C2978,NHGIS!$A$2:$H$4300,COLUMN(NHGIS!G$1))*$F2978,0)</f>
        <v>149</v>
      </c>
      <c r="M2978">
        <f>ROUND(VLOOKUP($C2978,NHGIS!$A$2:$H$4300,COLUMN(NHGIS!H$1))*$F2978,0)</f>
        <v>922</v>
      </c>
    </row>
    <row r="2979" spans="1:13" x14ac:dyDescent="0.2">
      <c r="A2979">
        <v>1</v>
      </c>
      <c r="B2979" t="s">
        <v>18</v>
      </c>
      <c r="C2979">
        <v>2985</v>
      </c>
      <c r="D2979">
        <f>SUMIFS('MPO Data'!D:D,'MPO Data'!C:C,TAZ!C2979)</f>
        <v>1685</v>
      </c>
      <c r="E2979">
        <f>SUMIFS(NHGIS!B:B,NHGIS!A:A,TAZ!C2979)</f>
        <v>1758</v>
      </c>
      <c r="F2979">
        <f t="shared" si="92"/>
        <v>1685</v>
      </c>
      <c r="G2979">
        <f t="shared" si="93"/>
        <v>963</v>
      </c>
      <c r="H2979">
        <f>ROUND(VLOOKUP($C2979,NHGIS!$A$2:$H$4300,COLUMN(NHGIS!C$1))*F2979,0)</f>
        <v>722</v>
      </c>
      <c r="I2979">
        <f>ROUND(VLOOKUP($C2979,NHGIS!$A$2:$H$4300,COLUMN(NHGIS!D$1))*$F2979,0)</f>
        <v>41</v>
      </c>
      <c r="J2979">
        <f>ROUND(VLOOKUP($C2979,NHGIS!$A$2:$H$4300,COLUMN(NHGIS!E$1))*$F2979,0)</f>
        <v>278</v>
      </c>
      <c r="K2979">
        <f>ROUND(VLOOKUP($C2979,NHGIS!$A$2:$H$4300,COLUMN(NHGIS!F$1))*$F2979,0)</f>
        <v>106</v>
      </c>
      <c r="L2979">
        <f>ROUND(VLOOKUP($C2979,NHGIS!$A$2:$H$4300,COLUMN(NHGIS!G$1))*$F2979,0)</f>
        <v>105</v>
      </c>
      <c r="M2979">
        <f>ROUND(VLOOKUP($C2979,NHGIS!$A$2:$H$4300,COLUMN(NHGIS!H$1))*$F2979,0)</f>
        <v>1154</v>
      </c>
    </row>
    <row r="2980" spans="1:13" x14ac:dyDescent="0.2">
      <c r="A2980">
        <v>1</v>
      </c>
      <c r="B2980" t="s">
        <v>18</v>
      </c>
      <c r="C2980">
        <v>2986</v>
      </c>
      <c r="D2980">
        <f>SUMIFS('MPO Data'!D:D,'MPO Data'!C:C,TAZ!C2980)</f>
        <v>1296</v>
      </c>
      <c r="E2980">
        <f>SUMIFS(NHGIS!B:B,NHGIS!A:A,TAZ!C2980)</f>
        <v>1238</v>
      </c>
      <c r="F2980">
        <f t="shared" si="92"/>
        <v>1296</v>
      </c>
      <c r="G2980">
        <f t="shared" si="93"/>
        <v>504</v>
      </c>
      <c r="H2980">
        <f>ROUND(VLOOKUP($C2980,NHGIS!$A$2:$H$4300,COLUMN(NHGIS!C$1))*F2980,0)</f>
        <v>792</v>
      </c>
      <c r="I2980">
        <f>ROUND(VLOOKUP($C2980,NHGIS!$A$2:$H$4300,COLUMN(NHGIS!D$1))*$F2980,0)</f>
        <v>61</v>
      </c>
      <c r="J2980">
        <f>ROUND(VLOOKUP($C2980,NHGIS!$A$2:$H$4300,COLUMN(NHGIS!E$1))*$F2980,0)</f>
        <v>122</v>
      </c>
      <c r="K2980">
        <f>ROUND(VLOOKUP($C2980,NHGIS!$A$2:$H$4300,COLUMN(NHGIS!F$1))*$F2980,0)</f>
        <v>90</v>
      </c>
      <c r="L2980">
        <f>ROUND(VLOOKUP($C2980,NHGIS!$A$2:$H$4300,COLUMN(NHGIS!G$1))*$F2980,0)</f>
        <v>172</v>
      </c>
      <c r="M2980">
        <f>ROUND(VLOOKUP($C2980,NHGIS!$A$2:$H$4300,COLUMN(NHGIS!H$1))*$F2980,0)</f>
        <v>851</v>
      </c>
    </row>
    <row r="2981" spans="1:13" x14ac:dyDescent="0.2">
      <c r="A2981">
        <v>1</v>
      </c>
      <c r="B2981" t="s">
        <v>18</v>
      </c>
      <c r="C2981">
        <v>2987</v>
      </c>
      <c r="D2981">
        <f>SUMIFS('MPO Data'!D:D,'MPO Data'!C:C,TAZ!C2981)</f>
        <v>0</v>
      </c>
      <c r="E2981">
        <f>SUMIFS(NHGIS!B:B,NHGIS!A:A,TAZ!C2981)</f>
        <v>0</v>
      </c>
      <c r="F2981">
        <f t="shared" si="92"/>
        <v>0</v>
      </c>
      <c r="G2981">
        <f t="shared" si="93"/>
        <v>0</v>
      </c>
      <c r="H2981">
        <f>ROUND(VLOOKUP($C2981,NHGIS!$A$2:$H$4300,COLUMN(NHGIS!C$1))*F2981,0)</f>
        <v>0</v>
      </c>
      <c r="I2981">
        <f>ROUND(VLOOKUP($C2981,NHGIS!$A$2:$H$4300,COLUMN(NHGIS!D$1))*$F2981,0)</f>
        <v>0</v>
      </c>
      <c r="J2981">
        <f>ROUND(VLOOKUP($C2981,NHGIS!$A$2:$H$4300,COLUMN(NHGIS!E$1))*$F2981,0)</f>
        <v>0</v>
      </c>
      <c r="K2981">
        <f>ROUND(VLOOKUP($C2981,NHGIS!$A$2:$H$4300,COLUMN(NHGIS!F$1))*$F2981,0)</f>
        <v>0</v>
      </c>
      <c r="L2981">
        <f>ROUND(VLOOKUP($C2981,NHGIS!$A$2:$H$4300,COLUMN(NHGIS!G$1))*$F2981,0)</f>
        <v>0</v>
      </c>
      <c r="M2981">
        <f>ROUND(VLOOKUP($C2981,NHGIS!$A$2:$H$4300,COLUMN(NHGIS!H$1))*$F2981,0)</f>
        <v>0</v>
      </c>
    </row>
    <row r="2982" spans="1:13" x14ac:dyDescent="0.2">
      <c r="A2982">
        <v>1</v>
      </c>
      <c r="B2982" t="s">
        <v>18</v>
      </c>
      <c r="C2982">
        <v>2988</v>
      </c>
      <c r="D2982">
        <f>SUMIFS('MPO Data'!D:D,'MPO Data'!C:C,TAZ!C2982)</f>
        <v>0</v>
      </c>
      <c r="E2982">
        <f>SUMIFS(NHGIS!B:B,NHGIS!A:A,TAZ!C2982)</f>
        <v>0</v>
      </c>
      <c r="F2982">
        <f t="shared" si="92"/>
        <v>0</v>
      </c>
      <c r="G2982">
        <f t="shared" si="93"/>
        <v>0</v>
      </c>
      <c r="H2982">
        <f>ROUND(VLOOKUP($C2982,NHGIS!$A$2:$H$4300,COLUMN(NHGIS!C$1))*F2982,0)</f>
        <v>0</v>
      </c>
      <c r="I2982">
        <f>ROUND(VLOOKUP($C2982,NHGIS!$A$2:$H$4300,COLUMN(NHGIS!D$1))*$F2982,0)</f>
        <v>0</v>
      </c>
      <c r="J2982">
        <f>ROUND(VLOOKUP($C2982,NHGIS!$A$2:$H$4300,COLUMN(NHGIS!E$1))*$F2982,0)</f>
        <v>0</v>
      </c>
      <c r="K2982">
        <f>ROUND(VLOOKUP($C2982,NHGIS!$A$2:$H$4300,COLUMN(NHGIS!F$1))*$F2982,0)</f>
        <v>0</v>
      </c>
      <c r="L2982">
        <f>ROUND(VLOOKUP($C2982,NHGIS!$A$2:$H$4300,COLUMN(NHGIS!G$1))*$F2982,0)</f>
        <v>0</v>
      </c>
      <c r="M2982">
        <f>ROUND(VLOOKUP($C2982,NHGIS!$A$2:$H$4300,COLUMN(NHGIS!H$1))*$F2982,0)</f>
        <v>0</v>
      </c>
    </row>
    <row r="2983" spans="1:13" x14ac:dyDescent="0.2">
      <c r="A2983">
        <v>1</v>
      </c>
      <c r="B2983" t="s">
        <v>18</v>
      </c>
      <c r="C2983">
        <v>2989</v>
      </c>
      <c r="D2983">
        <f>SUMIFS('MPO Data'!D:D,'MPO Data'!C:C,TAZ!C2983)</f>
        <v>1453</v>
      </c>
      <c r="E2983">
        <f>SUMIFS(NHGIS!B:B,NHGIS!A:A,TAZ!C2983)</f>
        <v>1442</v>
      </c>
      <c r="F2983">
        <f t="shared" si="92"/>
        <v>1453</v>
      </c>
      <c r="G2983">
        <f t="shared" si="93"/>
        <v>765</v>
      </c>
      <c r="H2983">
        <f>ROUND(VLOOKUP($C2983,NHGIS!$A$2:$H$4300,COLUMN(NHGIS!C$1))*F2983,0)</f>
        <v>688</v>
      </c>
      <c r="I2983">
        <f>ROUND(VLOOKUP($C2983,NHGIS!$A$2:$H$4300,COLUMN(NHGIS!D$1))*$F2983,0)</f>
        <v>382</v>
      </c>
      <c r="J2983">
        <f>ROUND(VLOOKUP($C2983,NHGIS!$A$2:$H$4300,COLUMN(NHGIS!E$1))*$F2983,0)</f>
        <v>502</v>
      </c>
      <c r="K2983">
        <f>ROUND(VLOOKUP($C2983,NHGIS!$A$2:$H$4300,COLUMN(NHGIS!F$1))*$F2983,0)</f>
        <v>297</v>
      </c>
      <c r="L2983">
        <f>ROUND(VLOOKUP($C2983,NHGIS!$A$2:$H$4300,COLUMN(NHGIS!G$1))*$F2983,0)</f>
        <v>141</v>
      </c>
      <c r="M2983">
        <f>ROUND(VLOOKUP($C2983,NHGIS!$A$2:$H$4300,COLUMN(NHGIS!H$1))*$F2983,0)</f>
        <v>131</v>
      </c>
    </row>
    <row r="2984" spans="1:13" x14ac:dyDescent="0.2">
      <c r="A2984">
        <v>1</v>
      </c>
      <c r="B2984" t="s">
        <v>18</v>
      </c>
      <c r="C2984">
        <v>2990</v>
      </c>
      <c r="D2984">
        <f>SUMIFS('MPO Data'!D:D,'MPO Data'!C:C,TAZ!C2984)</f>
        <v>1266</v>
      </c>
      <c r="E2984">
        <f>SUMIFS(NHGIS!B:B,NHGIS!A:A,TAZ!C2984)</f>
        <v>1253</v>
      </c>
      <c r="F2984">
        <f t="shared" si="92"/>
        <v>1266</v>
      </c>
      <c r="G2984">
        <f t="shared" si="93"/>
        <v>837</v>
      </c>
      <c r="H2984">
        <f>ROUND(VLOOKUP($C2984,NHGIS!$A$2:$H$4300,COLUMN(NHGIS!C$1))*F2984,0)</f>
        <v>429</v>
      </c>
      <c r="I2984">
        <f>ROUND(VLOOKUP($C2984,NHGIS!$A$2:$H$4300,COLUMN(NHGIS!D$1))*$F2984,0)</f>
        <v>145</v>
      </c>
      <c r="J2984">
        <f>ROUND(VLOOKUP($C2984,NHGIS!$A$2:$H$4300,COLUMN(NHGIS!E$1))*$F2984,0)</f>
        <v>300</v>
      </c>
      <c r="K2984">
        <f>ROUND(VLOOKUP($C2984,NHGIS!$A$2:$H$4300,COLUMN(NHGIS!F$1))*$F2984,0)</f>
        <v>356</v>
      </c>
      <c r="L2984">
        <f>ROUND(VLOOKUP($C2984,NHGIS!$A$2:$H$4300,COLUMN(NHGIS!G$1))*$F2984,0)</f>
        <v>197</v>
      </c>
      <c r="M2984">
        <f>ROUND(VLOOKUP($C2984,NHGIS!$A$2:$H$4300,COLUMN(NHGIS!H$1))*$F2984,0)</f>
        <v>268</v>
      </c>
    </row>
    <row r="2985" spans="1:13" x14ac:dyDescent="0.2">
      <c r="A2985">
        <v>1</v>
      </c>
      <c r="B2985" t="s">
        <v>18</v>
      </c>
      <c r="C2985">
        <v>2991</v>
      </c>
      <c r="D2985">
        <f>SUMIFS('MPO Data'!D:D,'MPO Data'!C:C,TAZ!C2985)</f>
        <v>2445</v>
      </c>
      <c r="E2985">
        <f>SUMIFS(NHGIS!B:B,NHGIS!A:A,TAZ!C2985)</f>
        <v>2534</v>
      </c>
      <c r="F2985">
        <f t="shared" si="92"/>
        <v>2445</v>
      </c>
      <c r="G2985">
        <f t="shared" si="93"/>
        <v>1507</v>
      </c>
      <c r="H2985">
        <f>ROUND(VLOOKUP($C2985,NHGIS!$A$2:$H$4300,COLUMN(NHGIS!C$1))*F2985,0)</f>
        <v>938</v>
      </c>
      <c r="I2985">
        <f>ROUND(VLOOKUP($C2985,NHGIS!$A$2:$H$4300,COLUMN(NHGIS!D$1))*$F2985,0)</f>
        <v>852</v>
      </c>
      <c r="J2985">
        <f>ROUND(VLOOKUP($C2985,NHGIS!$A$2:$H$4300,COLUMN(NHGIS!E$1))*$F2985,0)</f>
        <v>454</v>
      </c>
      <c r="K2985">
        <f>ROUND(VLOOKUP($C2985,NHGIS!$A$2:$H$4300,COLUMN(NHGIS!F$1))*$F2985,0)</f>
        <v>513</v>
      </c>
      <c r="L2985">
        <f>ROUND(VLOOKUP($C2985,NHGIS!$A$2:$H$4300,COLUMN(NHGIS!G$1))*$F2985,0)</f>
        <v>355</v>
      </c>
      <c r="M2985">
        <f>ROUND(VLOOKUP($C2985,NHGIS!$A$2:$H$4300,COLUMN(NHGIS!H$1))*$F2985,0)</f>
        <v>270</v>
      </c>
    </row>
    <row r="2986" spans="1:13" x14ac:dyDescent="0.2">
      <c r="A2986">
        <v>1</v>
      </c>
      <c r="B2986" t="s">
        <v>18</v>
      </c>
      <c r="C2986">
        <v>2992</v>
      </c>
      <c r="D2986">
        <f>SUMIFS('MPO Data'!D:D,'MPO Data'!C:C,TAZ!C2986)</f>
        <v>0</v>
      </c>
      <c r="E2986">
        <f>SUMIFS(NHGIS!B:B,NHGIS!A:A,TAZ!C2986)</f>
        <v>0</v>
      </c>
      <c r="F2986">
        <f t="shared" si="92"/>
        <v>0</v>
      </c>
      <c r="G2986">
        <f t="shared" si="93"/>
        <v>0</v>
      </c>
      <c r="H2986">
        <f>ROUND(VLOOKUP($C2986,NHGIS!$A$2:$H$4300,COLUMN(NHGIS!C$1))*F2986,0)</f>
        <v>0</v>
      </c>
      <c r="I2986">
        <f>ROUND(VLOOKUP($C2986,NHGIS!$A$2:$H$4300,COLUMN(NHGIS!D$1))*$F2986,0)</f>
        <v>0</v>
      </c>
      <c r="J2986">
        <f>ROUND(VLOOKUP($C2986,NHGIS!$A$2:$H$4300,COLUMN(NHGIS!E$1))*$F2986,0)</f>
        <v>0</v>
      </c>
      <c r="K2986">
        <f>ROUND(VLOOKUP($C2986,NHGIS!$A$2:$H$4300,COLUMN(NHGIS!F$1))*$F2986,0)</f>
        <v>0</v>
      </c>
      <c r="L2986">
        <f>ROUND(VLOOKUP($C2986,NHGIS!$A$2:$H$4300,COLUMN(NHGIS!G$1))*$F2986,0)</f>
        <v>0</v>
      </c>
      <c r="M2986">
        <f>ROUND(VLOOKUP($C2986,NHGIS!$A$2:$H$4300,COLUMN(NHGIS!H$1))*$F2986,0)</f>
        <v>0</v>
      </c>
    </row>
    <row r="2987" spans="1:13" x14ac:dyDescent="0.2">
      <c r="A2987">
        <v>1</v>
      </c>
      <c r="B2987" t="s">
        <v>18</v>
      </c>
      <c r="C2987">
        <v>2993</v>
      </c>
      <c r="D2987">
        <f>SUMIFS('MPO Data'!D:D,'MPO Data'!C:C,TAZ!C2987)</f>
        <v>0</v>
      </c>
      <c r="E2987">
        <f>SUMIFS(NHGIS!B:B,NHGIS!A:A,TAZ!C2987)</f>
        <v>0</v>
      </c>
      <c r="F2987">
        <f t="shared" si="92"/>
        <v>0</v>
      </c>
      <c r="G2987">
        <f t="shared" si="93"/>
        <v>0</v>
      </c>
      <c r="H2987">
        <f>ROUND(VLOOKUP($C2987,NHGIS!$A$2:$H$4300,COLUMN(NHGIS!C$1))*F2987,0)</f>
        <v>0</v>
      </c>
      <c r="I2987">
        <f>ROUND(VLOOKUP($C2987,NHGIS!$A$2:$H$4300,COLUMN(NHGIS!D$1))*$F2987,0)</f>
        <v>0</v>
      </c>
      <c r="J2987">
        <f>ROUND(VLOOKUP($C2987,NHGIS!$A$2:$H$4300,COLUMN(NHGIS!E$1))*$F2987,0)</f>
        <v>0</v>
      </c>
      <c r="K2987">
        <f>ROUND(VLOOKUP($C2987,NHGIS!$A$2:$H$4300,COLUMN(NHGIS!F$1))*$F2987,0)</f>
        <v>0</v>
      </c>
      <c r="L2987">
        <f>ROUND(VLOOKUP($C2987,NHGIS!$A$2:$H$4300,COLUMN(NHGIS!G$1))*$F2987,0)</f>
        <v>0</v>
      </c>
      <c r="M2987">
        <f>ROUND(VLOOKUP($C2987,NHGIS!$A$2:$H$4300,COLUMN(NHGIS!H$1))*$F2987,0)</f>
        <v>0</v>
      </c>
    </row>
    <row r="2988" spans="1:13" x14ac:dyDescent="0.2">
      <c r="A2988">
        <v>1</v>
      </c>
      <c r="B2988" t="s">
        <v>18</v>
      </c>
      <c r="C2988">
        <v>2994</v>
      </c>
      <c r="D2988">
        <f>SUMIFS('MPO Data'!D:D,'MPO Data'!C:C,TAZ!C2988)</f>
        <v>639</v>
      </c>
      <c r="E2988">
        <f>SUMIFS(NHGIS!B:B,NHGIS!A:A,TAZ!C2988)</f>
        <v>555</v>
      </c>
      <c r="F2988">
        <f t="shared" si="92"/>
        <v>639</v>
      </c>
      <c r="G2988">
        <f t="shared" si="93"/>
        <v>505</v>
      </c>
      <c r="H2988">
        <f>ROUND(VLOOKUP($C2988,NHGIS!$A$2:$H$4300,COLUMN(NHGIS!C$1))*F2988,0)</f>
        <v>134</v>
      </c>
      <c r="I2988">
        <f>ROUND(VLOOKUP($C2988,NHGIS!$A$2:$H$4300,COLUMN(NHGIS!D$1))*$F2988,0)</f>
        <v>60</v>
      </c>
      <c r="J2988">
        <f>ROUND(VLOOKUP($C2988,NHGIS!$A$2:$H$4300,COLUMN(NHGIS!E$1))*$F2988,0)</f>
        <v>83</v>
      </c>
      <c r="K2988">
        <f>ROUND(VLOOKUP($C2988,NHGIS!$A$2:$H$4300,COLUMN(NHGIS!F$1))*$F2988,0)</f>
        <v>207</v>
      </c>
      <c r="L2988">
        <f>ROUND(VLOOKUP($C2988,NHGIS!$A$2:$H$4300,COLUMN(NHGIS!G$1))*$F2988,0)</f>
        <v>183</v>
      </c>
      <c r="M2988">
        <f>ROUND(VLOOKUP($C2988,NHGIS!$A$2:$H$4300,COLUMN(NHGIS!H$1))*$F2988,0)</f>
        <v>106</v>
      </c>
    </row>
    <row r="2989" spans="1:13" x14ac:dyDescent="0.2">
      <c r="A2989">
        <v>1</v>
      </c>
      <c r="B2989" t="s">
        <v>18</v>
      </c>
      <c r="C2989">
        <v>2995</v>
      </c>
      <c r="D2989">
        <f>SUMIFS('MPO Data'!D:D,'MPO Data'!C:C,TAZ!C2989)</f>
        <v>2539</v>
      </c>
      <c r="E2989">
        <f>SUMIFS(NHGIS!B:B,NHGIS!A:A,TAZ!C2989)</f>
        <v>2693</v>
      </c>
      <c r="F2989">
        <f t="shared" si="92"/>
        <v>2539</v>
      </c>
      <c r="G2989">
        <f t="shared" si="93"/>
        <v>1647</v>
      </c>
      <c r="H2989">
        <f>ROUND(VLOOKUP($C2989,NHGIS!$A$2:$H$4300,COLUMN(NHGIS!C$1))*F2989,0)</f>
        <v>892</v>
      </c>
      <c r="I2989">
        <f>ROUND(VLOOKUP($C2989,NHGIS!$A$2:$H$4300,COLUMN(NHGIS!D$1))*$F2989,0)</f>
        <v>395</v>
      </c>
      <c r="J2989">
        <f>ROUND(VLOOKUP($C2989,NHGIS!$A$2:$H$4300,COLUMN(NHGIS!E$1))*$F2989,0)</f>
        <v>213</v>
      </c>
      <c r="K2989">
        <f>ROUND(VLOOKUP($C2989,NHGIS!$A$2:$H$4300,COLUMN(NHGIS!F$1))*$F2989,0)</f>
        <v>413</v>
      </c>
      <c r="L2989">
        <f>ROUND(VLOOKUP($C2989,NHGIS!$A$2:$H$4300,COLUMN(NHGIS!G$1))*$F2989,0)</f>
        <v>403</v>
      </c>
      <c r="M2989">
        <f>ROUND(VLOOKUP($C2989,NHGIS!$A$2:$H$4300,COLUMN(NHGIS!H$1))*$F2989,0)</f>
        <v>1115</v>
      </c>
    </row>
    <row r="2990" spans="1:13" x14ac:dyDescent="0.2">
      <c r="A2990">
        <v>1</v>
      </c>
      <c r="B2990" t="s">
        <v>18</v>
      </c>
      <c r="C2990">
        <v>2996</v>
      </c>
      <c r="D2990">
        <f>SUMIFS('MPO Data'!D:D,'MPO Data'!C:C,TAZ!C2990)</f>
        <v>1045</v>
      </c>
      <c r="E2990">
        <f>SUMIFS(NHGIS!B:B,NHGIS!A:A,TAZ!C2990)</f>
        <v>680</v>
      </c>
      <c r="F2990">
        <f t="shared" si="92"/>
        <v>1045</v>
      </c>
      <c r="G2990">
        <f t="shared" si="93"/>
        <v>679</v>
      </c>
      <c r="H2990">
        <f>ROUND(VLOOKUP($C2990,NHGIS!$A$2:$H$4300,COLUMN(NHGIS!C$1))*F2990,0)</f>
        <v>366</v>
      </c>
      <c r="I2990">
        <f>ROUND(VLOOKUP($C2990,NHGIS!$A$2:$H$4300,COLUMN(NHGIS!D$1))*$F2990,0)</f>
        <v>172</v>
      </c>
      <c r="J2990">
        <f>ROUND(VLOOKUP($C2990,NHGIS!$A$2:$H$4300,COLUMN(NHGIS!E$1))*$F2990,0)</f>
        <v>149</v>
      </c>
      <c r="K2990">
        <f>ROUND(VLOOKUP($C2990,NHGIS!$A$2:$H$4300,COLUMN(NHGIS!F$1))*$F2990,0)</f>
        <v>343</v>
      </c>
      <c r="L2990">
        <f>ROUND(VLOOKUP($C2990,NHGIS!$A$2:$H$4300,COLUMN(NHGIS!G$1))*$F2990,0)</f>
        <v>131</v>
      </c>
      <c r="M2990">
        <f>ROUND(VLOOKUP($C2990,NHGIS!$A$2:$H$4300,COLUMN(NHGIS!H$1))*$F2990,0)</f>
        <v>250</v>
      </c>
    </row>
    <row r="2991" spans="1:13" x14ac:dyDescent="0.2">
      <c r="A2991">
        <v>1</v>
      </c>
      <c r="B2991" t="s">
        <v>18</v>
      </c>
      <c r="C2991">
        <v>2997</v>
      </c>
      <c r="D2991">
        <f>SUMIFS('MPO Data'!D:D,'MPO Data'!C:C,TAZ!C2991)</f>
        <v>0</v>
      </c>
      <c r="E2991">
        <f>SUMIFS(NHGIS!B:B,NHGIS!A:A,TAZ!C2991)</f>
        <v>0</v>
      </c>
      <c r="F2991">
        <f t="shared" si="92"/>
        <v>0</v>
      </c>
      <c r="G2991">
        <f t="shared" si="93"/>
        <v>0</v>
      </c>
      <c r="H2991">
        <f>ROUND(VLOOKUP($C2991,NHGIS!$A$2:$H$4300,COLUMN(NHGIS!C$1))*F2991,0)</f>
        <v>0</v>
      </c>
      <c r="I2991">
        <f>ROUND(VLOOKUP($C2991,NHGIS!$A$2:$H$4300,COLUMN(NHGIS!D$1))*$F2991,0)</f>
        <v>0</v>
      </c>
      <c r="J2991">
        <f>ROUND(VLOOKUP($C2991,NHGIS!$A$2:$H$4300,COLUMN(NHGIS!E$1))*$F2991,0)</f>
        <v>0</v>
      </c>
      <c r="K2991">
        <f>ROUND(VLOOKUP($C2991,NHGIS!$A$2:$H$4300,COLUMN(NHGIS!F$1))*$F2991,0)</f>
        <v>0</v>
      </c>
      <c r="L2991">
        <f>ROUND(VLOOKUP($C2991,NHGIS!$A$2:$H$4300,COLUMN(NHGIS!G$1))*$F2991,0)</f>
        <v>0</v>
      </c>
      <c r="M2991">
        <f>ROUND(VLOOKUP($C2991,NHGIS!$A$2:$H$4300,COLUMN(NHGIS!H$1))*$F2991,0)</f>
        <v>0</v>
      </c>
    </row>
    <row r="2992" spans="1:13" x14ac:dyDescent="0.2">
      <c r="A2992">
        <v>1</v>
      </c>
      <c r="B2992" t="s">
        <v>18</v>
      </c>
      <c r="C2992">
        <v>2998</v>
      </c>
      <c r="D2992">
        <f>SUMIFS('MPO Data'!D:D,'MPO Data'!C:C,TAZ!C2992)</f>
        <v>0</v>
      </c>
      <c r="E2992">
        <f>SUMIFS(NHGIS!B:B,NHGIS!A:A,TAZ!C2992)</f>
        <v>0</v>
      </c>
      <c r="F2992">
        <f t="shared" si="92"/>
        <v>0</v>
      </c>
      <c r="G2992">
        <f t="shared" si="93"/>
        <v>0</v>
      </c>
      <c r="H2992">
        <f>ROUND(VLOOKUP($C2992,NHGIS!$A$2:$H$4300,COLUMN(NHGIS!C$1))*F2992,0)</f>
        <v>0</v>
      </c>
      <c r="I2992">
        <f>ROUND(VLOOKUP($C2992,NHGIS!$A$2:$H$4300,COLUMN(NHGIS!D$1))*$F2992,0)</f>
        <v>0</v>
      </c>
      <c r="J2992">
        <f>ROUND(VLOOKUP($C2992,NHGIS!$A$2:$H$4300,COLUMN(NHGIS!E$1))*$F2992,0)</f>
        <v>0</v>
      </c>
      <c r="K2992">
        <f>ROUND(VLOOKUP($C2992,NHGIS!$A$2:$H$4300,COLUMN(NHGIS!F$1))*$F2992,0)</f>
        <v>0</v>
      </c>
      <c r="L2992">
        <f>ROUND(VLOOKUP($C2992,NHGIS!$A$2:$H$4300,COLUMN(NHGIS!G$1))*$F2992,0)</f>
        <v>0</v>
      </c>
      <c r="M2992">
        <f>ROUND(VLOOKUP($C2992,NHGIS!$A$2:$H$4300,COLUMN(NHGIS!H$1))*$F2992,0)</f>
        <v>0</v>
      </c>
    </row>
    <row r="2993" spans="1:13" x14ac:dyDescent="0.2">
      <c r="A2993">
        <v>1</v>
      </c>
      <c r="B2993" t="s">
        <v>18</v>
      </c>
      <c r="C2993">
        <v>2999</v>
      </c>
      <c r="D2993">
        <f>SUMIFS('MPO Data'!D:D,'MPO Data'!C:C,TAZ!C2993)</f>
        <v>1597</v>
      </c>
      <c r="E2993">
        <f>SUMIFS(NHGIS!B:B,NHGIS!A:A,TAZ!C2993)</f>
        <v>1722</v>
      </c>
      <c r="F2993">
        <f t="shared" si="92"/>
        <v>1597</v>
      </c>
      <c r="G2993">
        <f t="shared" si="93"/>
        <v>703</v>
      </c>
      <c r="H2993">
        <f>ROUND(VLOOKUP($C2993,NHGIS!$A$2:$H$4300,COLUMN(NHGIS!C$1))*F2993,0)</f>
        <v>894</v>
      </c>
      <c r="I2993">
        <f>ROUND(VLOOKUP($C2993,NHGIS!$A$2:$H$4300,COLUMN(NHGIS!D$1))*$F2993,0)</f>
        <v>220</v>
      </c>
      <c r="J2993">
        <f>ROUND(VLOOKUP($C2993,NHGIS!$A$2:$H$4300,COLUMN(NHGIS!E$1))*$F2993,0)</f>
        <v>612</v>
      </c>
      <c r="K2993">
        <f>ROUND(VLOOKUP($C2993,NHGIS!$A$2:$H$4300,COLUMN(NHGIS!F$1))*$F2993,0)</f>
        <v>408</v>
      </c>
      <c r="L2993">
        <f>ROUND(VLOOKUP($C2993,NHGIS!$A$2:$H$4300,COLUMN(NHGIS!G$1))*$F2993,0)</f>
        <v>150</v>
      </c>
      <c r="M2993">
        <f>ROUND(VLOOKUP($C2993,NHGIS!$A$2:$H$4300,COLUMN(NHGIS!H$1))*$F2993,0)</f>
        <v>207</v>
      </c>
    </row>
    <row r="2994" spans="1:13" x14ac:dyDescent="0.2">
      <c r="A2994">
        <v>1</v>
      </c>
      <c r="B2994" t="s">
        <v>18</v>
      </c>
      <c r="C2994">
        <v>3000</v>
      </c>
      <c r="D2994">
        <f>SUMIFS('MPO Data'!D:D,'MPO Data'!C:C,TAZ!C2994)</f>
        <v>4950</v>
      </c>
      <c r="E2994">
        <f>SUMIFS(NHGIS!B:B,NHGIS!A:A,TAZ!C2994)</f>
        <v>5300</v>
      </c>
      <c r="F2994">
        <f t="shared" si="92"/>
        <v>4950</v>
      </c>
      <c r="G2994">
        <f t="shared" si="93"/>
        <v>2797</v>
      </c>
      <c r="H2994">
        <f>ROUND(VLOOKUP($C2994,NHGIS!$A$2:$H$4300,COLUMN(NHGIS!C$1))*F2994,0)</f>
        <v>2153</v>
      </c>
      <c r="I2994">
        <f>ROUND(VLOOKUP($C2994,NHGIS!$A$2:$H$4300,COLUMN(NHGIS!D$1))*$F2994,0)</f>
        <v>460</v>
      </c>
      <c r="J2994">
        <f>ROUND(VLOOKUP($C2994,NHGIS!$A$2:$H$4300,COLUMN(NHGIS!E$1))*$F2994,0)</f>
        <v>667</v>
      </c>
      <c r="K2994">
        <f>ROUND(VLOOKUP($C2994,NHGIS!$A$2:$H$4300,COLUMN(NHGIS!F$1))*$F2994,0)</f>
        <v>663</v>
      </c>
      <c r="L2994">
        <f>ROUND(VLOOKUP($C2994,NHGIS!$A$2:$H$4300,COLUMN(NHGIS!G$1))*$F2994,0)</f>
        <v>762</v>
      </c>
      <c r="M2994">
        <f>ROUND(VLOOKUP($C2994,NHGIS!$A$2:$H$4300,COLUMN(NHGIS!H$1))*$F2994,0)</f>
        <v>2397</v>
      </c>
    </row>
    <row r="2995" spans="1:13" x14ac:dyDescent="0.2">
      <c r="A2995">
        <v>1</v>
      </c>
      <c r="B2995" t="s">
        <v>18</v>
      </c>
      <c r="C2995">
        <v>3001</v>
      </c>
      <c r="D2995">
        <f>SUMIFS('MPO Data'!D:D,'MPO Data'!C:C,TAZ!C2995)</f>
        <v>3505</v>
      </c>
      <c r="E2995">
        <f>SUMIFS(NHGIS!B:B,NHGIS!A:A,TAZ!C2995)</f>
        <v>3264</v>
      </c>
      <c r="F2995">
        <f t="shared" si="92"/>
        <v>3505</v>
      </c>
      <c r="G2995">
        <f t="shared" si="93"/>
        <v>1876</v>
      </c>
      <c r="H2995">
        <f>ROUND(VLOOKUP($C2995,NHGIS!$A$2:$H$4300,COLUMN(NHGIS!C$1))*F2995,0)</f>
        <v>1629</v>
      </c>
      <c r="I2995">
        <f>ROUND(VLOOKUP($C2995,NHGIS!$A$2:$H$4300,COLUMN(NHGIS!D$1))*$F2995,0)</f>
        <v>349</v>
      </c>
      <c r="J2995">
        <f>ROUND(VLOOKUP($C2995,NHGIS!$A$2:$H$4300,COLUMN(NHGIS!E$1))*$F2995,0)</f>
        <v>479</v>
      </c>
      <c r="K2995">
        <f>ROUND(VLOOKUP($C2995,NHGIS!$A$2:$H$4300,COLUMN(NHGIS!F$1))*$F2995,0)</f>
        <v>625</v>
      </c>
      <c r="L2995">
        <f>ROUND(VLOOKUP($C2995,NHGIS!$A$2:$H$4300,COLUMN(NHGIS!G$1))*$F2995,0)</f>
        <v>446</v>
      </c>
      <c r="M2995">
        <f>ROUND(VLOOKUP($C2995,NHGIS!$A$2:$H$4300,COLUMN(NHGIS!H$1))*$F2995,0)</f>
        <v>1606</v>
      </c>
    </row>
    <row r="2996" spans="1:13" x14ac:dyDescent="0.2">
      <c r="A2996">
        <v>1</v>
      </c>
      <c r="B2996" t="s">
        <v>18</v>
      </c>
      <c r="C2996">
        <v>3006</v>
      </c>
      <c r="D2996">
        <f>SUMIFS('MPO Data'!D:D,'MPO Data'!C:C,TAZ!C2996)</f>
        <v>5807</v>
      </c>
      <c r="E2996">
        <f>SUMIFS(NHGIS!B:B,NHGIS!A:A,TAZ!C2996)</f>
        <v>4072</v>
      </c>
      <c r="F2996">
        <f t="shared" si="92"/>
        <v>5807</v>
      </c>
      <c r="G2996">
        <f t="shared" si="93"/>
        <v>4079</v>
      </c>
      <c r="H2996">
        <f>ROUND(VLOOKUP($C2996,NHGIS!$A$2:$H$4300,COLUMN(NHGIS!C$1))*F2996,0)</f>
        <v>1728</v>
      </c>
      <c r="I2996">
        <f>ROUND(VLOOKUP($C2996,NHGIS!$A$2:$H$4300,COLUMN(NHGIS!D$1))*$F2996,0)</f>
        <v>465</v>
      </c>
      <c r="J2996">
        <f>ROUND(VLOOKUP($C2996,NHGIS!$A$2:$H$4300,COLUMN(NHGIS!E$1))*$F2996,0)</f>
        <v>660</v>
      </c>
      <c r="K2996">
        <f>ROUND(VLOOKUP($C2996,NHGIS!$A$2:$H$4300,COLUMN(NHGIS!F$1))*$F2996,0)</f>
        <v>538</v>
      </c>
      <c r="L2996">
        <f>ROUND(VLOOKUP($C2996,NHGIS!$A$2:$H$4300,COLUMN(NHGIS!G$1))*$F2996,0)</f>
        <v>804</v>
      </c>
      <c r="M2996">
        <f>ROUND(VLOOKUP($C2996,NHGIS!$A$2:$H$4300,COLUMN(NHGIS!H$1))*$F2996,0)</f>
        <v>3340</v>
      </c>
    </row>
    <row r="2997" spans="1:13" x14ac:dyDescent="0.2">
      <c r="A2997">
        <v>1</v>
      </c>
      <c r="B2997" t="s">
        <v>18</v>
      </c>
      <c r="C2997">
        <v>3007</v>
      </c>
      <c r="D2997">
        <f>SUMIFS('MPO Data'!D:D,'MPO Data'!C:C,TAZ!C2997)</f>
        <v>231</v>
      </c>
      <c r="E2997">
        <f>SUMIFS(NHGIS!B:B,NHGIS!A:A,TAZ!C2997)</f>
        <v>494</v>
      </c>
      <c r="F2997">
        <f t="shared" si="92"/>
        <v>231</v>
      </c>
      <c r="G2997">
        <f t="shared" si="93"/>
        <v>123</v>
      </c>
      <c r="H2997">
        <f>ROUND(VLOOKUP($C2997,NHGIS!$A$2:$H$4300,COLUMN(NHGIS!C$1))*F2997,0)</f>
        <v>108</v>
      </c>
      <c r="I2997">
        <f>ROUND(VLOOKUP($C2997,NHGIS!$A$2:$H$4300,COLUMN(NHGIS!D$1))*$F2997,0)</f>
        <v>30</v>
      </c>
      <c r="J2997">
        <f>ROUND(VLOOKUP($C2997,NHGIS!$A$2:$H$4300,COLUMN(NHGIS!E$1))*$F2997,0)</f>
        <v>55</v>
      </c>
      <c r="K2997">
        <f>ROUND(VLOOKUP($C2997,NHGIS!$A$2:$H$4300,COLUMN(NHGIS!F$1))*$F2997,0)</f>
        <v>44</v>
      </c>
      <c r="L2997">
        <f>ROUND(VLOOKUP($C2997,NHGIS!$A$2:$H$4300,COLUMN(NHGIS!G$1))*$F2997,0)</f>
        <v>16</v>
      </c>
      <c r="M2997">
        <f>ROUND(VLOOKUP($C2997,NHGIS!$A$2:$H$4300,COLUMN(NHGIS!H$1))*$F2997,0)</f>
        <v>85</v>
      </c>
    </row>
    <row r="2998" spans="1:13" x14ac:dyDescent="0.2">
      <c r="A2998">
        <v>1</v>
      </c>
      <c r="B2998" t="s">
        <v>18</v>
      </c>
      <c r="C2998">
        <v>3010</v>
      </c>
      <c r="D2998">
        <f>SUMIFS('MPO Data'!D:D,'MPO Data'!C:C,TAZ!C2998)</f>
        <v>378</v>
      </c>
      <c r="E2998">
        <f>SUMIFS(NHGIS!B:B,NHGIS!A:A,TAZ!C2998)</f>
        <v>457</v>
      </c>
      <c r="F2998">
        <f t="shared" si="92"/>
        <v>378</v>
      </c>
      <c r="G2998">
        <f t="shared" si="93"/>
        <v>202</v>
      </c>
      <c r="H2998">
        <f>ROUND(VLOOKUP($C2998,NHGIS!$A$2:$H$4300,COLUMN(NHGIS!C$1))*F2998,0)</f>
        <v>176</v>
      </c>
      <c r="I2998">
        <f>ROUND(VLOOKUP($C2998,NHGIS!$A$2:$H$4300,COLUMN(NHGIS!D$1))*$F2998,0)</f>
        <v>18</v>
      </c>
      <c r="J2998">
        <f>ROUND(VLOOKUP($C2998,NHGIS!$A$2:$H$4300,COLUMN(NHGIS!E$1))*$F2998,0)</f>
        <v>17</v>
      </c>
      <c r="K2998">
        <f>ROUND(VLOOKUP($C2998,NHGIS!$A$2:$H$4300,COLUMN(NHGIS!F$1))*$F2998,0)</f>
        <v>160</v>
      </c>
      <c r="L2998">
        <f>ROUND(VLOOKUP($C2998,NHGIS!$A$2:$H$4300,COLUMN(NHGIS!G$1))*$F2998,0)</f>
        <v>68</v>
      </c>
      <c r="M2998">
        <f>ROUND(VLOOKUP($C2998,NHGIS!$A$2:$H$4300,COLUMN(NHGIS!H$1))*$F2998,0)</f>
        <v>115</v>
      </c>
    </row>
    <row r="2999" spans="1:13" x14ac:dyDescent="0.2">
      <c r="A2999">
        <v>1</v>
      </c>
      <c r="B2999" t="s">
        <v>18</v>
      </c>
      <c r="C2999">
        <v>3011</v>
      </c>
      <c r="D2999">
        <f>SUMIFS('MPO Data'!D:D,'MPO Data'!C:C,TAZ!C2999)</f>
        <v>681</v>
      </c>
      <c r="E2999">
        <f>SUMIFS(NHGIS!B:B,NHGIS!A:A,TAZ!C2999)</f>
        <v>956</v>
      </c>
      <c r="F2999">
        <f t="shared" si="92"/>
        <v>681</v>
      </c>
      <c r="G2999">
        <f t="shared" si="93"/>
        <v>370</v>
      </c>
      <c r="H2999">
        <f>ROUND(VLOOKUP($C2999,NHGIS!$A$2:$H$4300,COLUMN(NHGIS!C$1))*F2999,0)</f>
        <v>311</v>
      </c>
      <c r="I2999">
        <f>ROUND(VLOOKUP($C2999,NHGIS!$A$2:$H$4300,COLUMN(NHGIS!D$1))*$F2999,0)</f>
        <v>207</v>
      </c>
      <c r="J2999">
        <f>ROUND(VLOOKUP($C2999,NHGIS!$A$2:$H$4300,COLUMN(NHGIS!E$1))*$F2999,0)</f>
        <v>85</v>
      </c>
      <c r="K2999">
        <f>ROUND(VLOOKUP($C2999,NHGIS!$A$2:$H$4300,COLUMN(NHGIS!F$1))*$F2999,0)</f>
        <v>192</v>
      </c>
      <c r="L2999">
        <f>ROUND(VLOOKUP($C2999,NHGIS!$A$2:$H$4300,COLUMN(NHGIS!G$1))*$F2999,0)</f>
        <v>68</v>
      </c>
      <c r="M2999">
        <f>ROUND(VLOOKUP($C2999,NHGIS!$A$2:$H$4300,COLUMN(NHGIS!H$1))*$F2999,0)</f>
        <v>129</v>
      </c>
    </row>
    <row r="3000" spans="1:13" x14ac:dyDescent="0.2">
      <c r="A3000">
        <v>1</v>
      </c>
      <c r="B3000" t="s">
        <v>18</v>
      </c>
      <c r="C3000">
        <v>3012</v>
      </c>
      <c r="D3000">
        <f>SUMIFS('MPO Data'!D:D,'MPO Data'!C:C,TAZ!C3000)</f>
        <v>224</v>
      </c>
      <c r="E3000">
        <f>SUMIFS(NHGIS!B:B,NHGIS!A:A,TAZ!C3000)</f>
        <v>127.5</v>
      </c>
      <c r="F3000">
        <f t="shared" si="92"/>
        <v>224</v>
      </c>
      <c r="G3000">
        <f t="shared" si="93"/>
        <v>169</v>
      </c>
      <c r="H3000">
        <f>ROUND(VLOOKUP($C3000,NHGIS!$A$2:$H$4300,COLUMN(NHGIS!C$1))*F3000,0)</f>
        <v>55</v>
      </c>
      <c r="I3000">
        <f>ROUND(VLOOKUP($C3000,NHGIS!$A$2:$H$4300,COLUMN(NHGIS!D$1))*$F3000,0)</f>
        <v>11</v>
      </c>
      <c r="J3000">
        <f>ROUND(VLOOKUP($C3000,NHGIS!$A$2:$H$4300,COLUMN(NHGIS!E$1))*$F3000,0)</f>
        <v>42</v>
      </c>
      <c r="K3000">
        <f>ROUND(VLOOKUP($C3000,NHGIS!$A$2:$H$4300,COLUMN(NHGIS!F$1))*$F3000,0)</f>
        <v>36</v>
      </c>
      <c r="L3000">
        <f>ROUND(VLOOKUP($C3000,NHGIS!$A$2:$H$4300,COLUMN(NHGIS!G$1))*$F3000,0)</f>
        <v>27</v>
      </c>
      <c r="M3000">
        <f>ROUND(VLOOKUP($C3000,NHGIS!$A$2:$H$4300,COLUMN(NHGIS!H$1))*$F3000,0)</f>
        <v>108</v>
      </c>
    </row>
    <row r="3001" spans="1:13" x14ac:dyDescent="0.2">
      <c r="A3001">
        <v>1</v>
      </c>
      <c r="B3001" t="s">
        <v>18</v>
      </c>
      <c r="C3001">
        <v>3013</v>
      </c>
      <c r="D3001">
        <f>SUMIFS('MPO Data'!D:D,'MPO Data'!C:C,TAZ!C3001)</f>
        <v>896</v>
      </c>
      <c r="E3001">
        <f>SUMIFS(NHGIS!B:B,NHGIS!A:A,TAZ!C3001)</f>
        <v>497</v>
      </c>
      <c r="F3001">
        <f t="shared" si="92"/>
        <v>896</v>
      </c>
      <c r="G3001">
        <f t="shared" si="93"/>
        <v>442</v>
      </c>
      <c r="H3001">
        <f>ROUND(VLOOKUP($C3001,NHGIS!$A$2:$H$4300,COLUMN(NHGIS!C$1))*F3001,0)</f>
        <v>454</v>
      </c>
      <c r="I3001">
        <f>ROUND(VLOOKUP($C3001,NHGIS!$A$2:$H$4300,COLUMN(NHGIS!D$1))*$F3001,0)</f>
        <v>151</v>
      </c>
      <c r="J3001">
        <f>ROUND(VLOOKUP($C3001,NHGIS!$A$2:$H$4300,COLUMN(NHGIS!E$1))*$F3001,0)</f>
        <v>117</v>
      </c>
      <c r="K3001">
        <f>ROUND(VLOOKUP($C3001,NHGIS!$A$2:$H$4300,COLUMN(NHGIS!F$1))*$F3001,0)</f>
        <v>247</v>
      </c>
      <c r="L3001">
        <f>ROUND(VLOOKUP($C3001,NHGIS!$A$2:$H$4300,COLUMN(NHGIS!G$1))*$F3001,0)</f>
        <v>166</v>
      </c>
      <c r="M3001">
        <f>ROUND(VLOOKUP($C3001,NHGIS!$A$2:$H$4300,COLUMN(NHGIS!H$1))*$F3001,0)</f>
        <v>215</v>
      </c>
    </row>
    <row r="3002" spans="1:13" x14ac:dyDescent="0.2">
      <c r="A3002">
        <v>1</v>
      </c>
      <c r="B3002" t="s">
        <v>18</v>
      </c>
      <c r="C3002">
        <v>3014</v>
      </c>
      <c r="D3002">
        <f>SUMIFS('MPO Data'!D:D,'MPO Data'!C:C,TAZ!C3002)</f>
        <v>432</v>
      </c>
      <c r="E3002">
        <f>SUMIFS(NHGIS!B:B,NHGIS!A:A,TAZ!C3002)</f>
        <v>320</v>
      </c>
      <c r="F3002">
        <f t="shared" si="92"/>
        <v>432</v>
      </c>
      <c r="G3002">
        <f t="shared" si="93"/>
        <v>252</v>
      </c>
      <c r="H3002">
        <f>ROUND(VLOOKUP($C3002,NHGIS!$A$2:$H$4300,COLUMN(NHGIS!C$1))*F3002,0)</f>
        <v>180</v>
      </c>
      <c r="I3002">
        <f>ROUND(VLOOKUP($C3002,NHGIS!$A$2:$H$4300,COLUMN(NHGIS!D$1))*$F3002,0)</f>
        <v>20</v>
      </c>
      <c r="J3002">
        <f>ROUND(VLOOKUP($C3002,NHGIS!$A$2:$H$4300,COLUMN(NHGIS!E$1))*$F3002,0)</f>
        <v>86</v>
      </c>
      <c r="K3002">
        <f>ROUND(VLOOKUP($C3002,NHGIS!$A$2:$H$4300,COLUMN(NHGIS!F$1))*$F3002,0)</f>
        <v>146</v>
      </c>
      <c r="L3002">
        <f>ROUND(VLOOKUP($C3002,NHGIS!$A$2:$H$4300,COLUMN(NHGIS!G$1))*$F3002,0)</f>
        <v>90</v>
      </c>
      <c r="M3002">
        <f>ROUND(VLOOKUP($C3002,NHGIS!$A$2:$H$4300,COLUMN(NHGIS!H$1))*$F3002,0)</f>
        <v>89</v>
      </c>
    </row>
    <row r="3003" spans="1:13" x14ac:dyDescent="0.2">
      <c r="A3003">
        <v>1</v>
      </c>
      <c r="B3003" t="s">
        <v>18</v>
      </c>
      <c r="C3003">
        <v>3015</v>
      </c>
      <c r="D3003">
        <f>SUMIFS('MPO Data'!D:D,'MPO Data'!C:C,TAZ!C3003)</f>
        <v>176</v>
      </c>
      <c r="E3003">
        <f>SUMIFS(NHGIS!B:B,NHGIS!A:A,TAZ!C3003)</f>
        <v>550</v>
      </c>
      <c r="F3003">
        <f t="shared" si="92"/>
        <v>176</v>
      </c>
      <c r="G3003">
        <f t="shared" si="93"/>
        <v>130</v>
      </c>
      <c r="H3003">
        <f>ROUND(VLOOKUP($C3003,NHGIS!$A$2:$H$4300,COLUMN(NHGIS!C$1))*F3003,0)</f>
        <v>46</v>
      </c>
      <c r="I3003">
        <f>ROUND(VLOOKUP($C3003,NHGIS!$A$2:$H$4300,COLUMN(NHGIS!D$1))*$F3003,0)</f>
        <v>2</v>
      </c>
      <c r="J3003">
        <f>ROUND(VLOOKUP($C3003,NHGIS!$A$2:$H$4300,COLUMN(NHGIS!E$1))*$F3003,0)</f>
        <v>6</v>
      </c>
      <c r="K3003">
        <f>ROUND(VLOOKUP($C3003,NHGIS!$A$2:$H$4300,COLUMN(NHGIS!F$1))*$F3003,0)</f>
        <v>24</v>
      </c>
      <c r="L3003">
        <f>ROUND(VLOOKUP($C3003,NHGIS!$A$2:$H$4300,COLUMN(NHGIS!G$1))*$F3003,0)</f>
        <v>47</v>
      </c>
      <c r="M3003">
        <f>ROUND(VLOOKUP($C3003,NHGIS!$A$2:$H$4300,COLUMN(NHGIS!H$1))*$F3003,0)</f>
        <v>98</v>
      </c>
    </row>
    <row r="3004" spans="1:13" x14ac:dyDescent="0.2">
      <c r="A3004">
        <v>1</v>
      </c>
      <c r="B3004" t="s">
        <v>18</v>
      </c>
      <c r="C3004">
        <v>3016</v>
      </c>
      <c r="D3004">
        <f>SUMIFS('MPO Data'!D:D,'MPO Data'!C:C,TAZ!C3004)</f>
        <v>498</v>
      </c>
      <c r="E3004">
        <f>SUMIFS(NHGIS!B:B,NHGIS!A:A,TAZ!C3004)</f>
        <v>1176</v>
      </c>
      <c r="F3004">
        <f t="shared" si="92"/>
        <v>498</v>
      </c>
      <c r="G3004">
        <f t="shared" si="93"/>
        <v>299</v>
      </c>
      <c r="H3004">
        <f>ROUND(VLOOKUP($C3004,NHGIS!$A$2:$H$4300,COLUMN(NHGIS!C$1))*F3004,0)</f>
        <v>199</v>
      </c>
      <c r="I3004">
        <f>ROUND(VLOOKUP($C3004,NHGIS!$A$2:$H$4300,COLUMN(NHGIS!D$1))*$F3004,0)</f>
        <v>112</v>
      </c>
      <c r="J3004">
        <f>ROUND(VLOOKUP($C3004,NHGIS!$A$2:$H$4300,COLUMN(NHGIS!E$1))*$F3004,0)</f>
        <v>61</v>
      </c>
      <c r="K3004">
        <f>ROUND(VLOOKUP($C3004,NHGIS!$A$2:$H$4300,COLUMN(NHGIS!F$1))*$F3004,0)</f>
        <v>67</v>
      </c>
      <c r="L3004">
        <f>ROUND(VLOOKUP($C3004,NHGIS!$A$2:$H$4300,COLUMN(NHGIS!G$1))*$F3004,0)</f>
        <v>105</v>
      </c>
      <c r="M3004">
        <f>ROUND(VLOOKUP($C3004,NHGIS!$A$2:$H$4300,COLUMN(NHGIS!H$1))*$F3004,0)</f>
        <v>154</v>
      </c>
    </row>
    <row r="3005" spans="1:13" x14ac:dyDescent="0.2">
      <c r="A3005">
        <v>1</v>
      </c>
      <c r="B3005" t="s">
        <v>18</v>
      </c>
      <c r="C3005">
        <v>3017</v>
      </c>
      <c r="D3005">
        <f>SUMIFS('MPO Data'!D:D,'MPO Data'!C:C,TAZ!C3005)</f>
        <v>1351</v>
      </c>
      <c r="E3005">
        <f>SUMIFS(NHGIS!B:B,NHGIS!A:A,TAZ!C3005)</f>
        <v>1487</v>
      </c>
      <c r="F3005">
        <f t="shared" si="92"/>
        <v>1351</v>
      </c>
      <c r="G3005">
        <f t="shared" si="93"/>
        <v>750</v>
      </c>
      <c r="H3005">
        <f>ROUND(VLOOKUP($C3005,NHGIS!$A$2:$H$4300,COLUMN(NHGIS!C$1))*F3005,0)</f>
        <v>601</v>
      </c>
      <c r="I3005">
        <f>ROUND(VLOOKUP($C3005,NHGIS!$A$2:$H$4300,COLUMN(NHGIS!D$1))*$F3005,0)</f>
        <v>225</v>
      </c>
      <c r="J3005">
        <f>ROUND(VLOOKUP($C3005,NHGIS!$A$2:$H$4300,COLUMN(NHGIS!E$1))*$F3005,0)</f>
        <v>104</v>
      </c>
      <c r="K3005">
        <f>ROUND(VLOOKUP($C3005,NHGIS!$A$2:$H$4300,COLUMN(NHGIS!F$1))*$F3005,0)</f>
        <v>151</v>
      </c>
      <c r="L3005">
        <f>ROUND(VLOOKUP($C3005,NHGIS!$A$2:$H$4300,COLUMN(NHGIS!G$1))*$F3005,0)</f>
        <v>218</v>
      </c>
      <c r="M3005">
        <f>ROUND(VLOOKUP($C3005,NHGIS!$A$2:$H$4300,COLUMN(NHGIS!H$1))*$F3005,0)</f>
        <v>652</v>
      </c>
    </row>
    <row r="3006" spans="1:13" x14ac:dyDescent="0.2">
      <c r="A3006">
        <v>1</v>
      </c>
      <c r="B3006" t="s">
        <v>18</v>
      </c>
      <c r="C3006">
        <v>3018</v>
      </c>
      <c r="D3006">
        <f>SUMIFS('MPO Data'!D:D,'MPO Data'!C:C,TAZ!C3006)</f>
        <v>513</v>
      </c>
      <c r="E3006">
        <f>SUMIFS(NHGIS!B:B,NHGIS!A:A,TAZ!C3006)</f>
        <v>783</v>
      </c>
      <c r="F3006">
        <f t="shared" si="92"/>
        <v>513</v>
      </c>
      <c r="G3006">
        <f t="shared" si="93"/>
        <v>421</v>
      </c>
      <c r="H3006">
        <f>ROUND(VLOOKUP($C3006,NHGIS!$A$2:$H$4300,COLUMN(NHGIS!C$1))*F3006,0)</f>
        <v>92</v>
      </c>
      <c r="I3006">
        <f>ROUND(VLOOKUP($C3006,NHGIS!$A$2:$H$4300,COLUMN(NHGIS!D$1))*$F3006,0)</f>
        <v>288</v>
      </c>
      <c r="J3006">
        <f>ROUND(VLOOKUP($C3006,NHGIS!$A$2:$H$4300,COLUMN(NHGIS!E$1))*$F3006,0)</f>
        <v>110</v>
      </c>
      <c r="K3006">
        <f>ROUND(VLOOKUP($C3006,NHGIS!$A$2:$H$4300,COLUMN(NHGIS!F$1))*$F3006,0)</f>
        <v>60</v>
      </c>
      <c r="L3006">
        <f>ROUND(VLOOKUP($C3006,NHGIS!$A$2:$H$4300,COLUMN(NHGIS!G$1))*$F3006,0)</f>
        <v>9</v>
      </c>
      <c r="M3006">
        <f>ROUND(VLOOKUP($C3006,NHGIS!$A$2:$H$4300,COLUMN(NHGIS!H$1))*$F3006,0)</f>
        <v>47</v>
      </c>
    </row>
    <row r="3007" spans="1:13" x14ac:dyDescent="0.2">
      <c r="A3007">
        <v>1</v>
      </c>
      <c r="B3007" t="s">
        <v>18</v>
      </c>
      <c r="C3007">
        <v>3019</v>
      </c>
      <c r="D3007">
        <f>SUMIFS('MPO Data'!D:D,'MPO Data'!C:C,TAZ!C3007)</f>
        <v>843</v>
      </c>
      <c r="E3007">
        <f>SUMIFS(NHGIS!B:B,NHGIS!A:A,TAZ!C3007)</f>
        <v>904</v>
      </c>
      <c r="F3007">
        <f t="shared" si="92"/>
        <v>843</v>
      </c>
      <c r="G3007">
        <f t="shared" si="93"/>
        <v>505</v>
      </c>
      <c r="H3007">
        <f>ROUND(VLOOKUP($C3007,NHGIS!$A$2:$H$4300,COLUMN(NHGIS!C$1))*F3007,0)</f>
        <v>338</v>
      </c>
      <c r="I3007">
        <f>ROUND(VLOOKUP($C3007,NHGIS!$A$2:$H$4300,COLUMN(NHGIS!D$1))*$F3007,0)</f>
        <v>65</v>
      </c>
      <c r="J3007">
        <f>ROUND(VLOOKUP($C3007,NHGIS!$A$2:$H$4300,COLUMN(NHGIS!E$1))*$F3007,0)</f>
        <v>66</v>
      </c>
      <c r="K3007">
        <f>ROUND(VLOOKUP($C3007,NHGIS!$A$2:$H$4300,COLUMN(NHGIS!F$1))*$F3007,0)</f>
        <v>145</v>
      </c>
      <c r="L3007">
        <f>ROUND(VLOOKUP($C3007,NHGIS!$A$2:$H$4300,COLUMN(NHGIS!G$1))*$F3007,0)</f>
        <v>236</v>
      </c>
      <c r="M3007">
        <f>ROUND(VLOOKUP($C3007,NHGIS!$A$2:$H$4300,COLUMN(NHGIS!H$1))*$F3007,0)</f>
        <v>330</v>
      </c>
    </row>
    <row r="3008" spans="1:13" x14ac:dyDescent="0.2">
      <c r="A3008">
        <v>1</v>
      </c>
      <c r="B3008" t="s">
        <v>18</v>
      </c>
      <c r="C3008">
        <v>3020</v>
      </c>
      <c r="D3008">
        <f>SUMIFS('MPO Data'!D:D,'MPO Data'!C:C,TAZ!C3008)</f>
        <v>551</v>
      </c>
      <c r="E3008">
        <f>SUMIFS(NHGIS!B:B,NHGIS!A:A,TAZ!C3008)</f>
        <v>660</v>
      </c>
      <c r="F3008">
        <f t="shared" si="92"/>
        <v>551</v>
      </c>
      <c r="G3008">
        <f t="shared" si="93"/>
        <v>236</v>
      </c>
      <c r="H3008">
        <f>ROUND(VLOOKUP($C3008,NHGIS!$A$2:$H$4300,COLUMN(NHGIS!C$1))*F3008,0)</f>
        <v>315</v>
      </c>
      <c r="I3008">
        <f>ROUND(VLOOKUP($C3008,NHGIS!$A$2:$H$4300,COLUMN(NHGIS!D$1))*$F3008,0)</f>
        <v>78</v>
      </c>
      <c r="J3008">
        <f>ROUND(VLOOKUP($C3008,NHGIS!$A$2:$H$4300,COLUMN(NHGIS!E$1))*$F3008,0)</f>
        <v>115</v>
      </c>
      <c r="K3008">
        <f>ROUND(VLOOKUP($C3008,NHGIS!$A$2:$H$4300,COLUMN(NHGIS!F$1))*$F3008,0)</f>
        <v>85</v>
      </c>
      <c r="L3008">
        <f>ROUND(VLOOKUP($C3008,NHGIS!$A$2:$H$4300,COLUMN(NHGIS!G$1))*$F3008,0)</f>
        <v>84</v>
      </c>
      <c r="M3008">
        <f>ROUND(VLOOKUP($C3008,NHGIS!$A$2:$H$4300,COLUMN(NHGIS!H$1))*$F3008,0)</f>
        <v>189</v>
      </c>
    </row>
    <row r="3009" spans="1:13" x14ac:dyDescent="0.2">
      <c r="A3009">
        <v>1</v>
      </c>
      <c r="B3009" t="s">
        <v>18</v>
      </c>
      <c r="C3009">
        <v>3021</v>
      </c>
      <c r="D3009">
        <f>SUMIFS('MPO Data'!D:D,'MPO Data'!C:C,TAZ!C3009)</f>
        <v>989</v>
      </c>
      <c r="E3009">
        <f>SUMIFS(NHGIS!B:B,NHGIS!A:A,TAZ!C3009)</f>
        <v>1155</v>
      </c>
      <c r="F3009">
        <f t="shared" si="92"/>
        <v>989</v>
      </c>
      <c r="G3009">
        <f t="shared" si="93"/>
        <v>558</v>
      </c>
      <c r="H3009">
        <f>ROUND(VLOOKUP($C3009,NHGIS!$A$2:$H$4300,COLUMN(NHGIS!C$1))*F3009,0)</f>
        <v>431</v>
      </c>
      <c r="I3009">
        <f>ROUND(VLOOKUP($C3009,NHGIS!$A$2:$H$4300,COLUMN(NHGIS!D$1))*$F3009,0)</f>
        <v>34</v>
      </c>
      <c r="J3009">
        <f>ROUND(VLOOKUP($C3009,NHGIS!$A$2:$H$4300,COLUMN(NHGIS!E$1))*$F3009,0)</f>
        <v>49</v>
      </c>
      <c r="K3009">
        <f>ROUND(VLOOKUP($C3009,NHGIS!$A$2:$H$4300,COLUMN(NHGIS!F$1))*$F3009,0)</f>
        <v>138</v>
      </c>
      <c r="L3009">
        <f>ROUND(VLOOKUP($C3009,NHGIS!$A$2:$H$4300,COLUMN(NHGIS!G$1))*$F3009,0)</f>
        <v>106</v>
      </c>
      <c r="M3009">
        <f>ROUND(VLOOKUP($C3009,NHGIS!$A$2:$H$4300,COLUMN(NHGIS!H$1))*$F3009,0)</f>
        <v>662</v>
      </c>
    </row>
    <row r="3010" spans="1:13" x14ac:dyDescent="0.2">
      <c r="A3010">
        <v>1</v>
      </c>
      <c r="B3010" t="s">
        <v>18</v>
      </c>
      <c r="C3010">
        <v>3022</v>
      </c>
      <c r="D3010">
        <f>SUMIFS('MPO Data'!D:D,'MPO Data'!C:C,TAZ!C3010)</f>
        <v>869</v>
      </c>
      <c r="E3010">
        <f>SUMIFS(NHGIS!B:B,NHGIS!A:A,TAZ!C3010)</f>
        <v>688</v>
      </c>
      <c r="F3010">
        <f t="shared" si="92"/>
        <v>869</v>
      </c>
      <c r="G3010">
        <f t="shared" si="93"/>
        <v>508</v>
      </c>
      <c r="H3010">
        <f>ROUND(VLOOKUP($C3010,NHGIS!$A$2:$H$4300,COLUMN(NHGIS!C$1))*F3010,0)</f>
        <v>361</v>
      </c>
      <c r="I3010">
        <f>ROUND(VLOOKUP($C3010,NHGIS!$A$2:$H$4300,COLUMN(NHGIS!D$1))*$F3010,0)</f>
        <v>14</v>
      </c>
      <c r="J3010">
        <f>ROUND(VLOOKUP($C3010,NHGIS!$A$2:$H$4300,COLUMN(NHGIS!E$1))*$F3010,0)</f>
        <v>152</v>
      </c>
      <c r="K3010">
        <f>ROUND(VLOOKUP($C3010,NHGIS!$A$2:$H$4300,COLUMN(NHGIS!F$1))*$F3010,0)</f>
        <v>287</v>
      </c>
      <c r="L3010">
        <f>ROUND(VLOOKUP($C3010,NHGIS!$A$2:$H$4300,COLUMN(NHGIS!G$1))*$F3010,0)</f>
        <v>139</v>
      </c>
      <c r="M3010">
        <f>ROUND(VLOOKUP($C3010,NHGIS!$A$2:$H$4300,COLUMN(NHGIS!H$1))*$F3010,0)</f>
        <v>278</v>
      </c>
    </row>
    <row r="3011" spans="1:13" x14ac:dyDescent="0.2">
      <c r="A3011">
        <v>1</v>
      </c>
      <c r="B3011" t="s">
        <v>18</v>
      </c>
      <c r="C3011">
        <v>3023</v>
      </c>
      <c r="D3011">
        <f>SUMIFS('MPO Data'!D:D,'MPO Data'!C:C,TAZ!C3011)</f>
        <v>630</v>
      </c>
      <c r="E3011">
        <f>SUMIFS(NHGIS!B:B,NHGIS!A:A,TAZ!C3011)</f>
        <v>554</v>
      </c>
      <c r="F3011">
        <f t="shared" ref="F3011:F3074" si="94">D3011</f>
        <v>630</v>
      </c>
      <c r="G3011">
        <f t="shared" ref="G3011:G3074" si="95">F3011-H3011</f>
        <v>357</v>
      </c>
      <c r="H3011">
        <f>ROUND(VLOOKUP($C3011,NHGIS!$A$2:$H$4300,COLUMN(NHGIS!C$1))*F3011,0)</f>
        <v>273</v>
      </c>
      <c r="I3011">
        <f>ROUND(VLOOKUP($C3011,NHGIS!$A$2:$H$4300,COLUMN(NHGIS!D$1))*$F3011,0)</f>
        <v>151</v>
      </c>
      <c r="J3011">
        <f>ROUND(VLOOKUP($C3011,NHGIS!$A$2:$H$4300,COLUMN(NHGIS!E$1))*$F3011,0)</f>
        <v>30</v>
      </c>
      <c r="K3011">
        <f>ROUND(VLOOKUP($C3011,NHGIS!$A$2:$H$4300,COLUMN(NHGIS!F$1))*$F3011,0)</f>
        <v>142</v>
      </c>
      <c r="L3011">
        <f>ROUND(VLOOKUP($C3011,NHGIS!$A$2:$H$4300,COLUMN(NHGIS!G$1))*$F3011,0)</f>
        <v>43</v>
      </c>
      <c r="M3011">
        <f>ROUND(VLOOKUP($C3011,NHGIS!$A$2:$H$4300,COLUMN(NHGIS!H$1))*$F3011,0)</f>
        <v>264</v>
      </c>
    </row>
    <row r="3012" spans="1:13" x14ac:dyDescent="0.2">
      <c r="A3012">
        <v>1</v>
      </c>
      <c r="B3012" t="s">
        <v>18</v>
      </c>
      <c r="C3012">
        <v>3024</v>
      </c>
      <c r="D3012">
        <f>SUMIFS('MPO Data'!D:D,'MPO Data'!C:C,TAZ!C3012)</f>
        <v>647</v>
      </c>
      <c r="E3012">
        <f>SUMIFS(NHGIS!B:B,NHGIS!A:A,TAZ!C3012)</f>
        <v>474</v>
      </c>
      <c r="F3012">
        <f t="shared" si="94"/>
        <v>647</v>
      </c>
      <c r="G3012">
        <f t="shared" si="95"/>
        <v>360</v>
      </c>
      <c r="H3012">
        <f>ROUND(VLOOKUP($C3012,NHGIS!$A$2:$H$4300,COLUMN(NHGIS!C$1))*F3012,0)</f>
        <v>287</v>
      </c>
      <c r="I3012">
        <f>ROUND(VLOOKUP($C3012,NHGIS!$A$2:$H$4300,COLUMN(NHGIS!D$1))*$F3012,0)</f>
        <v>71</v>
      </c>
      <c r="J3012">
        <f>ROUND(VLOOKUP($C3012,NHGIS!$A$2:$H$4300,COLUMN(NHGIS!E$1))*$F3012,0)</f>
        <v>246</v>
      </c>
      <c r="K3012">
        <f>ROUND(VLOOKUP($C3012,NHGIS!$A$2:$H$4300,COLUMN(NHGIS!F$1))*$F3012,0)</f>
        <v>154</v>
      </c>
      <c r="L3012">
        <f>ROUND(VLOOKUP($C3012,NHGIS!$A$2:$H$4300,COLUMN(NHGIS!G$1))*$F3012,0)</f>
        <v>83</v>
      </c>
      <c r="M3012">
        <f>ROUND(VLOOKUP($C3012,NHGIS!$A$2:$H$4300,COLUMN(NHGIS!H$1))*$F3012,0)</f>
        <v>93</v>
      </c>
    </row>
    <row r="3013" spans="1:13" x14ac:dyDescent="0.2">
      <c r="A3013">
        <v>1</v>
      </c>
      <c r="B3013" t="s">
        <v>18</v>
      </c>
      <c r="C3013">
        <v>3025</v>
      </c>
      <c r="D3013">
        <f>SUMIFS('MPO Data'!D:D,'MPO Data'!C:C,TAZ!C3013)</f>
        <v>746</v>
      </c>
      <c r="E3013">
        <f>SUMIFS(NHGIS!B:B,NHGIS!A:A,TAZ!C3013)</f>
        <v>902</v>
      </c>
      <c r="F3013">
        <f t="shared" si="94"/>
        <v>746</v>
      </c>
      <c r="G3013">
        <f t="shared" si="95"/>
        <v>451</v>
      </c>
      <c r="H3013">
        <f>ROUND(VLOOKUP($C3013,NHGIS!$A$2:$H$4300,COLUMN(NHGIS!C$1))*F3013,0)</f>
        <v>295</v>
      </c>
      <c r="I3013">
        <f>ROUND(VLOOKUP($C3013,NHGIS!$A$2:$H$4300,COLUMN(NHGIS!D$1))*$F3013,0)</f>
        <v>131</v>
      </c>
      <c r="J3013">
        <f>ROUND(VLOOKUP($C3013,NHGIS!$A$2:$H$4300,COLUMN(NHGIS!E$1))*$F3013,0)</f>
        <v>83</v>
      </c>
      <c r="K3013">
        <f>ROUND(VLOOKUP($C3013,NHGIS!$A$2:$H$4300,COLUMN(NHGIS!F$1))*$F3013,0)</f>
        <v>57</v>
      </c>
      <c r="L3013">
        <f>ROUND(VLOOKUP($C3013,NHGIS!$A$2:$H$4300,COLUMN(NHGIS!G$1))*$F3013,0)</f>
        <v>73</v>
      </c>
      <c r="M3013">
        <f>ROUND(VLOOKUP($C3013,NHGIS!$A$2:$H$4300,COLUMN(NHGIS!H$1))*$F3013,0)</f>
        <v>403</v>
      </c>
    </row>
    <row r="3014" spans="1:13" x14ac:dyDescent="0.2">
      <c r="A3014">
        <v>1</v>
      </c>
      <c r="B3014" t="s">
        <v>18</v>
      </c>
      <c r="C3014">
        <v>3026</v>
      </c>
      <c r="D3014">
        <f>SUMIFS('MPO Data'!D:D,'MPO Data'!C:C,TAZ!C3014)</f>
        <v>627</v>
      </c>
      <c r="E3014">
        <f>SUMIFS(NHGIS!B:B,NHGIS!A:A,TAZ!C3014)</f>
        <v>502</v>
      </c>
      <c r="F3014">
        <f t="shared" si="94"/>
        <v>627</v>
      </c>
      <c r="G3014">
        <f t="shared" si="95"/>
        <v>490</v>
      </c>
      <c r="H3014">
        <f>ROUND(VLOOKUP($C3014,NHGIS!$A$2:$H$4300,COLUMN(NHGIS!C$1))*F3014,0)</f>
        <v>137</v>
      </c>
      <c r="I3014">
        <f>ROUND(VLOOKUP($C3014,NHGIS!$A$2:$H$4300,COLUMN(NHGIS!D$1))*$F3014,0)</f>
        <v>140</v>
      </c>
      <c r="J3014">
        <f>ROUND(VLOOKUP($C3014,NHGIS!$A$2:$H$4300,COLUMN(NHGIS!E$1))*$F3014,0)</f>
        <v>161</v>
      </c>
      <c r="K3014">
        <f>ROUND(VLOOKUP($C3014,NHGIS!$A$2:$H$4300,COLUMN(NHGIS!F$1))*$F3014,0)</f>
        <v>157</v>
      </c>
      <c r="L3014">
        <f>ROUND(VLOOKUP($C3014,NHGIS!$A$2:$H$4300,COLUMN(NHGIS!G$1))*$F3014,0)</f>
        <v>70</v>
      </c>
      <c r="M3014">
        <f>ROUND(VLOOKUP($C3014,NHGIS!$A$2:$H$4300,COLUMN(NHGIS!H$1))*$F3014,0)</f>
        <v>99</v>
      </c>
    </row>
    <row r="3015" spans="1:13" x14ac:dyDescent="0.2">
      <c r="A3015">
        <v>1</v>
      </c>
      <c r="B3015" t="s">
        <v>18</v>
      </c>
      <c r="C3015">
        <v>3027</v>
      </c>
      <c r="D3015">
        <f>SUMIFS('MPO Data'!D:D,'MPO Data'!C:C,TAZ!C3015)</f>
        <v>512</v>
      </c>
      <c r="E3015">
        <f>SUMIFS(NHGIS!B:B,NHGIS!A:A,TAZ!C3015)</f>
        <v>586</v>
      </c>
      <c r="F3015">
        <f t="shared" si="94"/>
        <v>512</v>
      </c>
      <c r="G3015">
        <f t="shared" si="95"/>
        <v>293</v>
      </c>
      <c r="H3015">
        <f>ROUND(VLOOKUP($C3015,NHGIS!$A$2:$H$4300,COLUMN(NHGIS!C$1))*F3015,0)</f>
        <v>219</v>
      </c>
      <c r="I3015">
        <f>ROUND(VLOOKUP($C3015,NHGIS!$A$2:$H$4300,COLUMN(NHGIS!D$1))*$F3015,0)</f>
        <v>203</v>
      </c>
      <c r="J3015">
        <f>ROUND(VLOOKUP($C3015,NHGIS!$A$2:$H$4300,COLUMN(NHGIS!E$1))*$F3015,0)</f>
        <v>92</v>
      </c>
      <c r="K3015">
        <f>ROUND(VLOOKUP($C3015,NHGIS!$A$2:$H$4300,COLUMN(NHGIS!F$1))*$F3015,0)</f>
        <v>121</v>
      </c>
      <c r="L3015">
        <f>ROUND(VLOOKUP($C3015,NHGIS!$A$2:$H$4300,COLUMN(NHGIS!G$1))*$F3015,0)</f>
        <v>32</v>
      </c>
      <c r="M3015">
        <f>ROUND(VLOOKUP($C3015,NHGIS!$A$2:$H$4300,COLUMN(NHGIS!H$1))*$F3015,0)</f>
        <v>65</v>
      </c>
    </row>
    <row r="3016" spans="1:13" x14ac:dyDescent="0.2">
      <c r="A3016">
        <v>1</v>
      </c>
      <c r="B3016" t="s">
        <v>18</v>
      </c>
      <c r="C3016">
        <v>3028</v>
      </c>
      <c r="D3016">
        <f>SUMIFS('MPO Data'!D:D,'MPO Data'!C:C,TAZ!C3016)</f>
        <v>943</v>
      </c>
      <c r="E3016">
        <f>SUMIFS(NHGIS!B:B,NHGIS!A:A,TAZ!C3016)</f>
        <v>1070</v>
      </c>
      <c r="F3016">
        <f t="shared" si="94"/>
        <v>943</v>
      </c>
      <c r="G3016">
        <f t="shared" si="95"/>
        <v>681</v>
      </c>
      <c r="H3016">
        <f>ROUND(VLOOKUP($C3016,NHGIS!$A$2:$H$4300,COLUMN(NHGIS!C$1))*F3016,0)</f>
        <v>262</v>
      </c>
      <c r="I3016">
        <f>ROUND(VLOOKUP($C3016,NHGIS!$A$2:$H$4300,COLUMN(NHGIS!D$1))*$F3016,0)</f>
        <v>202</v>
      </c>
      <c r="J3016">
        <f>ROUND(VLOOKUP($C3016,NHGIS!$A$2:$H$4300,COLUMN(NHGIS!E$1))*$F3016,0)</f>
        <v>212</v>
      </c>
      <c r="K3016">
        <f>ROUND(VLOOKUP($C3016,NHGIS!$A$2:$H$4300,COLUMN(NHGIS!F$1))*$F3016,0)</f>
        <v>144</v>
      </c>
      <c r="L3016">
        <f>ROUND(VLOOKUP($C3016,NHGIS!$A$2:$H$4300,COLUMN(NHGIS!G$1))*$F3016,0)</f>
        <v>105</v>
      </c>
      <c r="M3016">
        <f>ROUND(VLOOKUP($C3016,NHGIS!$A$2:$H$4300,COLUMN(NHGIS!H$1))*$F3016,0)</f>
        <v>281</v>
      </c>
    </row>
    <row r="3017" spans="1:13" x14ac:dyDescent="0.2">
      <c r="A3017">
        <v>1</v>
      </c>
      <c r="B3017" t="s">
        <v>18</v>
      </c>
      <c r="C3017">
        <v>3029</v>
      </c>
      <c r="D3017">
        <f>SUMIFS('MPO Data'!D:D,'MPO Data'!C:C,TAZ!C3017)</f>
        <v>873</v>
      </c>
      <c r="E3017">
        <f>SUMIFS(NHGIS!B:B,NHGIS!A:A,TAZ!C3017)</f>
        <v>685</v>
      </c>
      <c r="F3017">
        <f t="shared" si="94"/>
        <v>873</v>
      </c>
      <c r="G3017">
        <f t="shared" si="95"/>
        <v>311</v>
      </c>
      <c r="H3017">
        <f>ROUND(VLOOKUP($C3017,NHGIS!$A$2:$H$4300,COLUMN(NHGIS!C$1))*F3017,0)</f>
        <v>562</v>
      </c>
      <c r="I3017">
        <f>ROUND(VLOOKUP($C3017,NHGIS!$A$2:$H$4300,COLUMN(NHGIS!D$1))*$F3017,0)</f>
        <v>120</v>
      </c>
      <c r="J3017">
        <f>ROUND(VLOOKUP($C3017,NHGIS!$A$2:$H$4300,COLUMN(NHGIS!E$1))*$F3017,0)</f>
        <v>175</v>
      </c>
      <c r="K3017">
        <f>ROUND(VLOOKUP($C3017,NHGIS!$A$2:$H$4300,COLUMN(NHGIS!F$1))*$F3017,0)</f>
        <v>107</v>
      </c>
      <c r="L3017">
        <f>ROUND(VLOOKUP($C3017,NHGIS!$A$2:$H$4300,COLUMN(NHGIS!G$1))*$F3017,0)</f>
        <v>116</v>
      </c>
      <c r="M3017">
        <f>ROUND(VLOOKUP($C3017,NHGIS!$A$2:$H$4300,COLUMN(NHGIS!H$1))*$F3017,0)</f>
        <v>356</v>
      </c>
    </row>
    <row r="3018" spans="1:13" x14ac:dyDescent="0.2">
      <c r="A3018">
        <v>1</v>
      </c>
      <c r="B3018" t="s">
        <v>18</v>
      </c>
      <c r="C3018">
        <v>3030</v>
      </c>
      <c r="D3018">
        <f>SUMIFS('MPO Data'!D:D,'MPO Data'!C:C,TAZ!C3018)</f>
        <v>431</v>
      </c>
      <c r="E3018">
        <f>SUMIFS(NHGIS!B:B,NHGIS!A:A,TAZ!C3018)</f>
        <v>333</v>
      </c>
      <c r="F3018">
        <f t="shared" si="94"/>
        <v>431</v>
      </c>
      <c r="G3018">
        <f t="shared" si="95"/>
        <v>166</v>
      </c>
      <c r="H3018">
        <f>ROUND(VLOOKUP($C3018,NHGIS!$A$2:$H$4300,COLUMN(NHGIS!C$1))*F3018,0)</f>
        <v>265</v>
      </c>
      <c r="I3018">
        <f>ROUND(VLOOKUP($C3018,NHGIS!$A$2:$H$4300,COLUMN(NHGIS!D$1))*$F3018,0)</f>
        <v>16</v>
      </c>
      <c r="J3018">
        <f>ROUND(VLOOKUP($C3018,NHGIS!$A$2:$H$4300,COLUMN(NHGIS!E$1))*$F3018,0)</f>
        <v>58</v>
      </c>
      <c r="K3018">
        <f>ROUND(VLOOKUP($C3018,NHGIS!$A$2:$H$4300,COLUMN(NHGIS!F$1))*$F3018,0)</f>
        <v>118</v>
      </c>
      <c r="L3018">
        <f>ROUND(VLOOKUP($C3018,NHGIS!$A$2:$H$4300,COLUMN(NHGIS!G$1))*$F3018,0)</f>
        <v>27</v>
      </c>
      <c r="M3018">
        <f>ROUND(VLOOKUP($C3018,NHGIS!$A$2:$H$4300,COLUMN(NHGIS!H$1))*$F3018,0)</f>
        <v>212</v>
      </c>
    </row>
    <row r="3019" spans="1:13" x14ac:dyDescent="0.2">
      <c r="A3019">
        <v>1</v>
      </c>
      <c r="B3019" t="s">
        <v>18</v>
      </c>
      <c r="C3019">
        <v>3031</v>
      </c>
      <c r="D3019">
        <f>SUMIFS('MPO Data'!D:D,'MPO Data'!C:C,TAZ!C3019)</f>
        <v>808</v>
      </c>
      <c r="E3019">
        <f>SUMIFS(NHGIS!B:B,NHGIS!A:A,TAZ!C3019)</f>
        <v>842</v>
      </c>
      <c r="F3019">
        <f t="shared" si="94"/>
        <v>808</v>
      </c>
      <c r="G3019">
        <f t="shared" si="95"/>
        <v>497</v>
      </c>
      <c r="H3019">
        <f>ROUND(VLOOKUP($C3019,NHGIS!$A$2:$H$4300,COLUMN(NHGIS!C$1))*F3019,0)</f>
        <v>311</v>
      </c>
      <c r="I3019">
        <f>ROUND(VLOOKUP($C3019,NHGIS!$A$2:$H$4300,COLUMN(NHGIS!D$1))*$F3019,0)</f>
        <v>41</v>
      </c>
      <c r="J3019">
        <f>ROUND(VLOOKUP($C3019,NHGIS!$A$2:$H$4300,COLUMN(NHGIS!E$1))*$F3019,0)</f>
        <v>96</v>
      </c>
      <c r="K3019">
        <f>ROUND(VLOOKUP($C3019,NHGIS!$A$2:$H$4300,COLUMN(NHGIS!F$1))*$F3019,0)</f>
        <v>125</v>
      </c>
      <c r="L3019">
        <f>ROUND(VLOOKUP($C3019,NHGIS!$A$2:$H$4300,COLUMN(NHGIS!G$1))*$F3019,0)</f>
        <v>135</v>
      </c>
      <c r="M3019">
        <f>ROUND(VLOOKUP($C3019,NHGIS!$A$2:$H$4300,COLUMN(NHGIS!H$1))*$F3019,0)</f>
        <v>411</v>
      </c>
    </row>
    <row r="3020" spans="1:13" x14ac:dyDescent="0.2">
      <c r="A3020">
        <v>1</v>
      </c>
      <c r="B3020" t="s">
        <v>18</v>
      </c>
      <c r="C3020">
        <v>3032</v>
      </c>
      <c r="D3020">
        <f>SUMIFS('MPO Data'!D:D,'MPO Data'!C:C,TAZ!C3020)</f>
        <v>578</v>
      </c>
      <c r="E3020">
        <f>SUMIFS(NHGIS!B:B,NHGIS!A:A,TAZ!C3020)</f>
        <v>517</v>
      </c>
      <c r="F3020">
        <f t="shared" si="94"/>
        <v>578</v>
      </c>
      <c r="G3020">
        <f t="shared" si="95"/>
        <v>357</v>
      </c>
      <c r="H3020">
        <f>ROUND(VLOOKUP($C3020,NHGIS!$A$2:$H$4300,COLUMN(NHGIS!C$1))*F3020,0)</f>
        <v>221</v>
      </c>
      <c r="I3020">
        <f>ROUND(VLOOKUP($C3020,NHGIS!$A$2:$H$4300,COLUMN(NHGIS!D$1))*$F3020,0)</f>
        <v>28</v>
      </c>
      <c r="J3020">
        <f>ROUND(VLOOKUP($C3020,NHGIS!$A$2:$H$4300,COLUMN(NHGIS!E$1))*$F3020,0)</f>
        <v>105</v>
      </c>
      <c r="K3020">
        <f>ROUND(VLOOKUP($C3020,NHGIS!$A$2:$H$4300,COLUMN(NHGIS!F$1))*$F3020,0)</f>
        <v>116</v>
      </c>
      <c r="L3020">
        <f>ROUND(VLOOKUP($C3020,NHGIS!$A$2:$H$4300,COLUMN(NHGIS!G$1))*$F3020,0)</f>
        <v>56</v>
      </c>
      <c r="M3020">
        <f>ROUND(VLOOKUP($C3020,NHGIS!$A$2:$H$4300,COLUMN(NHGIS!H$1))*$F3020,0)</f>
        <v>273</v>
      </c>
    </row>
    <row r="3021" spans="1:13" x14ac:dyDescent="0.2">
      <c r="A3021">
        <v>1</v>
      </c>
      <c r="B3021" t="s">
        <v>18</v>
      </c>
      <c r="C3021">
        <v>3033</v>
      </c>
      <c r="D3021">
        <f>SUMIFS('MPO Data'!D:D,'MPO Data'!C:C,TAZ!C3021)</f>
        <v>1039</v>
      </c>
      <c r="E3021">
        <f>SUMIFS(NHGIS!B:B,NHGIS!A:A,TAZ!C3021)</f>
        <v>1042</v>
      </c>
      <c r="F3021">
        <f t="shared" si="94"/>
        <v>1039</v>
      </c>
      <c r="G3021">
        <f t="shared" si="95"/>
        <v>615</v>
      </c>
      <c r="H3021">
        <f>ROUND(VLOOKUP($C3021,NHGIS!$A$2:$H$4300,COLUMN(NHGIS!C$1))*F3021,0)</f>
        <v>424</v>
      </c>
      <c r="I3021">
        <f>ROUND(VLOOKUP($C3021,NHGIS!$A$2:$H$4300,COLUMN(NHGIS!D$1))*$F3021,0)</f>
        <v>74</v>
      </c>
      <c r="J3021">
        <f>ROUND(VLOOKUP($C3021,NHGIS!$A$2:$H$4300,COLUMN(NHGIS!E$1))*$F3021,0)</f>
        <v>111</v>
      </c>
      <c r="K3021">
        <f>ROUND(VLOOKUP($C3021,NHGIS!$A$2:$H$4300,COLUMN(NHGIS!F$1))*$F3021,0)</f>
        <v>165</v>
      </c>
      <c r="L3021">
        <f>ROUND(VLOOKUP($C3021,NHGIS!$A$2:$H$4300,COLUMN(NHGIS!G$1))*$F3021,0)</f>
        <v>188</v>
      </c>
      <c r="M3021">
        <f>ROUND(VLOOKUP($C3021,NHGIS!$A$2:$H$4300,COLUMN(NHGIS!H$1))*$F3021,0)</f>
        <v>502</v>
      </c>
    </row>
    <row r="3022" spans="1:13" x14ac:dyDescent="0.2">
      <c r="A3022">
        <v>1</v>
      </c>
      <c r="B3022" t="s">
        <v>18</v>
      </c>
      <c r="C3022">
        <v>3034</v>
      </c>
      <c r="D3022">
        <f>SUMIFS('MPO Data'!D:D,'MPO Data'!C:C,TAZ!C3022)</f>
        <v>504</v>
      </c>
      <c r="E3022">
        <f>SUMIFS(NHGIS!B:B,NHGIS!A:A,TAZ!C3022)</f>
        <v>490</v>
      </c>
      <c r="F3022">
        <f t="shared" si="94"/>
        <v>504</v>
      </c>
      <c r="G3022">
        <f t="shared" si="95"/>
        <v>311</v>
      </c>
      <c r="H3022">
        <f>ROUND(VLOOKUP($C3022,NHGIS!$A$2:$H$4300,COLUMN(NHGIS!C$1))*F3022,0)</f>
        <v>193</v>
      </c>
      <c r="I3022">
        <f>ROUND(VLOOKUP($C3022,NHGIS!$A$2:$H$4300,COLUMN(NHGIS!D$1))*$F3022,0)</f>
        <v>24</v>
      </c>
      <c r="J3022">
        <f>ROUND(VLOOKUP($C3022,NHGIS!$A$2:$H$4300,COLUMN(NHGIS!E$1))*$F3022,0)</f>
        <v>87</v>
      </c>
      <c r="K3022">
        <f>ROUND(VLOOKUP($C3022,NHGIS!$A$2:$H$4300,COLUMN(NHGIS!F$1))*$F3022,0)</f>
        <v>86</v>
      </c>
      <c r="L3022">
        <f>ROUND(VLOOKUP($C3022,NHGIS!$A$2:$H$4300,COLUMN(NHGIS!G$1))*$F3022,0)</f>
        <v>118</v>
      </c>
      <c r="M3022">
        <f>ROUND(VLOOKUP($C3022,NHGIS!$A$2:$H$4300,COLUMN(NHGIS!H$1))*$F3022,0)</f>
        <v>188</v>
      </c>
    </row>
    <row r="3023" spans="1:13" x14ac:dyDescent="0.2">
      <c r="A3023">
        <v>1</v>
      </c>
      <c r="B3023" t="s">
        <v>18</v>
      </c>
      <c r="C3023">
        <v>3035</v>
      </c>
      <c r="D3023">
        <f>SUMIFS('MPO Data'!D:D,'MPO Data'!C:C,TAZ!C3023)</f>
        <v>205</v>
      </c>
      <c r="E3023">
        <f>SUMIFS(NHGIS!B:B,NHGIS!A:A,TAZ!C3023)</f>
        <v>477</v>
      </c>
      <c r="F3023">
        <f t="shared" si="94"/>
        <v>205</v>
      </c>
      <c r="G3023">
        <f t="shared" si="95"/>
        <v>74</v>
      </c>
      <c r="H3023">
        <f>ROUND(VLOOKUP($C3023,NHGIS!$A$2:$H$4300,COLUMN(NHGIS!C$1))*F3023,0)</f>
        <v>131</v>
      </c>
      <c r="I3023">
        <f>ROUND(VLOOKUP($C3023,NHGIS!$A$2:$H$4300,COLUMN(NHGIS!D$1))*$F3023,0)</f>
        <v>36</v>
      </c>
      <c r="J3023">
        <f>ROUND(VLOOKUP($C3023,NHGIS!$A$2:$H$4300,COLUMN(NHGIS!E$1))*$F3023,0)</f>
        <v>116</v>
      </c>
      <c r="K3023">
        <f>ROUND(VLOOKUP($C3023,NHGIS!$A$2:$H$4300,COLUMN(NHGIS!F$1))*$F3023,0)</f>
        <v>24</v>
      </c>
      <c r="L3023">
        <f>ROUND(VLOOKUP($C3023,NHGIS!$A$2:$H$4300,COLUMN(NHGIS!G$1))*$F3023,0)</f>
        <v>23</v>
      </c>
      <c r="M3023">
        <f>ROUND(VLOOKUP($C3023,NHGIS!$A$2:$H$4300,COLUMN(NHGIS!H$1))*$F3023,0)</f>
        <v>7</v>
      </c>
    </row>
    <row r="3024" spans="1:13" x14ac:dyDescent="0.2">
      <c r="A3024">
        <v>1</v>
      </c>
      <c r="B3024" t="s">
        <v>18</v>
      </c>
      <c r="C3024">
        <v>3036</v>
      </c>
      <c r="D3024">
        <f>SUMIFS('MPO Data'!D:D,'MPO Data'!C:C,TAZ!C3024)</f>
        <v>482</v>
      </c>
      <c r="E3024">
        <f>SUMIFS(NHGIS!B:B,NHGIS!A:A,TAZ!C3024)</f>
        <v>368</v>
      </c>
      <c r="F3024">
        <f t="shared" si="94"/>
        <v>482</v>
      </c>
      <c r="G3024">
        <f t="shared" si="95"/>
        <v>261</v>
      </c>
      <c r="H3024">
        <f>ROUND(VLOOKUP($C3024,NHGIS!$A$2:$H$4300,COLUMN(NHGIS!C$1))*F3024,0)</f>
        <v>221</v>
      </c>
      <c r="I3024">
        <f>ROUND(VLOOKUP($C3024,NHGIS!$A$2:$H$4300,COLUMN(NHGIS!D$1))*$F3024,0)</f>
        <v>85</v>
      </c>
      <c r="J3024">
        <f>ROUND(VLOOKUP($C3024,NHGIS!$A$2:$H$4300,COLUMN(NHGIS!E$1))*$F3024,0)</f>
        <v>143</v>
      </c>
      <c r="K3024">
        <f>ROUND(VLOOKUP($C3024,NHGIS!$A$2:$H$4300,COLUMN(NHGIS!F$1))*$F3024,0)</f>
        <v>153</v>
      </c>
      <c r="L3024">
        <f>ROUND(VLOOKUP($C3024,NHGIS!$A$2:$H$4300,COLUMN(NHGIS!G$1))*$F3024,0)</f>
        <v>33</v>
      </c>
      <c r="M3024">
        <f>ROUND(VLOOKUP($C3024,NHGIS!$A$2:$H$4300,COLUMN(NHGIS!H$1))*$F3024,0)</f>
        <v>68</v>
      </c>
    </row>
    <row r="3025" spans="1:13" x14ac:dyDescent="0.2">
      <c r="A3025">
        <v>1</v>
      </c>
      <c r="B3025" t="s">
        <v>18</v>
      </c>
      <c r="C3025">
        <v>3037</v>
      </c>
      <c r="D3025">
        <f>SUMIFS('MPO Data'!D:D,'MPO Data'!C:C,TAZ!C3025)</f>
        <v>609</v>
      </c>
      <c r="E3025">
        <f>SUMIFS(NHGIS!B:B,NHGIS!A:A,TAZ!C3025)</f>
        <v>693</v>
      </c>
      <c r="F3025">
        <f t="shared" si="94"/>
        <v>609</v>
      </c>
      <c r="G3025">
        <f t="shared" si="95"/>
        <v>263</v>
      </c>
      <c r="H3025">
        <f>ROUND(VLOOKUP($C3025,NHGIS!$A$2:$H$4300,COLUMN(NHGIS!C$1))*F3025,0)</f>
        <v>346</v>
      </c>
      <c r="I3025">
        <f>ROUND(VLOOKUP($C3025,NHGIS!$A$2:$H$4300,COLUMN(NHGIS!D$1))*$F3025,0)</f>
        <v>177</v>
      </c>
      <c r="J3025">
        <f>ROUND(VLOOKUP($C3025,NHGIS!$A$2:$H$4300,COLUMN(NHGIS!E$1))*$F3025,0)</f>
        <v>212</v>
      </c>
      <c r="K3025">
        <f>ROUND(VLOOKUP($C3025,NHGIS!$A$2:$H$4300,COLUMN(NHGIS!F$1))*$F3025,0)</f>
        <v>103</v>
      </c>
      <c r="L3025">
        <f>ROUND(VLOOKUP($C3025,NHGIS!$A$2:$H$4300,COLUMN(NHGIS!G$1))*$F3025,0)</f>
        <v>42</v>
      </c>
      <c r="M3025">
        <f>ROUND(VLOOKUP($C3025,NHGIS!$A$2:$H$4300,COLUMN(NHGIS!H$1))*$F3025,0)</f>
        <v>76</v>
      </c>
    </row>
    <row r="3026" spans="1:13" x14ac:dyDescent="0.2">
      <c r="A3026">
        <v>1</v>
      </c>
      <c r="B3026" t="s">
        <v>18</v>
      </c>
      <c r="C3026">
        <v>3038</v>
      </c>
      <c r="D3026">
        <f>SUMIFS('MPO Data'!D:D,'MPO Data'!C:C,TAZ!C3026)</f>
        <v>284</v>
      </c>
      <c r="E3026">
        <f>SUMIFS(NHGIS!B:B,NHGIS!A:A,TAZ!C3026)</f>
        <v>385</v>
      </c>
      <c r="F3026">
        <f t="shared" si="94"/>
        <v>284</v>
      </c>
      <c r="G3026">
        <f t="shared" si="95"/>
        <v>156</v>
      </c>
      <c r="H3026">
        <f>ROUND(VLOOKUP($C3026,NHGIS!$A$2:$H$4300,COLUMN(NHGIS!C$1))*F3026,0)</f>
        <v>128</v>
      </c>
      <c r="I3026">
        <f>ROUND(VLOOKUP($C3026,NHGIS!$A$2:$H$4300,COLUMN(NHGIS!D$1))*$F3026,0)</f>
        <v>54</v>
      </c>
      <c r="J3026">
        <f>ROUND(VLOOKUP($C3026,NHGIS!$A$2:$H$4300,COLUMN(NHGIS!E$1))*$F3026,0)</f>
        <v>57</v>
      </c>
      <c r="K3026">
        <f>ROUND(VLOOKUP($C3026,NHGIS!$A$2:$H$4300,COLUMN(NHGIS!F$1))*$F3026,0)</f>
        <v>25</v>
      </c>
      <c r="L3026">
        <f>ROUND(VLOOKUP($C3026,NHGIS!$A$2:$H$4300,COLUMN(NHGIS!G$1))*$F3026,0)</f>
        <v>106</v>
      </c>
      <c r="M3026">
        <f>ROUND(VLOOKUP($C3026,NHGIS!$A$2:$H$4300,COLUMN(NHGIS!H$1))*$F3026,0)</f>
        <v>42</v>
      </c>
    </row>
    <row r="3027" spans="1:13" x14ac:dyDescent="0.2">
      <c r="A3027">
        <v>1</v>
      </c>
      <c r="B3027" t="s">
        <v>18</v>
      </c>
      <c r="C3027">
        <v>3039</v>
      </c>
      <c r="D3027">
        <f>SUMIFS('MPO Data'!D:D,'MPO Data'!C:C,TAZ!C3027)</f>
        <v>411</v>
      </c>
      <c r="E3027">
        <f>SUMIFS(NHGIS!B:B,NHGIS!A:A,TAZ!C3027)</f>
        <v>477</v>
      </c>
      <c r="F3027">
        <f t="shared" si="94"/>
        <v>411</v>
      </c>
      <c r="G3027">
        <f t="shared" si="95"/>
        <v>286</v>
      </c>
      <c r="H3027">
        <f>ROUND(VLOOKUP($C3027,NHGIS!$A$2:$H$4300,COLUMN(NHGIS!C$1))*F3027,0)</f>
        <v>125</v>
      </c>
      <c r="I3027">
        <f>ROUND(VLOOKUP($C3027,NHGIS!$A$2:$H$4300,COLUMN(NHGIS!D$1))*$F3027,0)</f>
        <v>95</v>
      </c>
      <c r="J3027">
        <f>ROUND(VLOOKUP($C3027,NHGIS!$A$2:$H$4300,COLUMN(NHGIS!E$1))*$F3027,0)</f>
        <v>190</v>
      </c>
      <c r="K3027">
        <f>ROUND(VLOOKUP($C3027,NHGIS!$A$2:$H$4300,COLUMN(NHGIS!F$1))*$F3027,0)</f>
        <v>51</v>
      </c>
      <c r="L3027">
        <f>ROUND(VLOOKUP($C3027,NHGIS!$A$2:$H$4300,COLUMN(NHGIS!G$1))*$F3027,0)</f>
        <v>61</v>
      </c>
      <c r="M3027">
        <f>ROUND(VLOOKUP($C3027,NHGIS!$A$2:$H$4300,COLUMN(NHGIS!H$1))*$F3027,0)</f>
        <v>14</v>
      </c>
    </row>
    <row r="3028" spans="1:13" x14ac:dyDescent="0.2">
      <c r="A3028">
        <v>1</v>
      </c>
      <c r="B3028" t="s">
        <v>18</v>
      </c>
      <c r="C3028">
        <v>3040</v>
      </c>
      <c r="D3028">
        <f>SUMIFS('MPO Data'!D:D,'MPO Data'!C:C,TAZ!C3028)</f>
        <v>368</v>
      </c>
      <c r="E3028">
        <f>SUMIFS(NHGIS!B:B,NHGIS!A:A,TAZ!C3028)</f>
        <v>315</v>
      </c>
      <c r="F3028">
        <f t="shared" si="94"/>
        <v>368</v>
      </c>
      <c r="G3028">
        <f t="shared" si="95"/>
        <v>239</v>
      </c>
      <c r="H3028">
        <f>ROUND(VLOOKUP($C3028,NHGIS!$A$2:$H$4300,COLUMN(NHGIS!C$1))*F3028,0)</f>
        <v>129</v>
      </c>
      <c r="I3028">
        <f>ROUND(VLOOKUP($C3028,NHGIS!$A$2:$H$4300,COLUMN(NHGIS!D$1))*$F3028,0)</f>
        <v>130</v>
      </c>
      <c r="J3028">
        <f>ROUND(VLOOKUP($C3028,NHGIS!$A$2:$H$4300,COLUMN(NHGIS!E$1))*$F3028,0)</f>
        <v>91</v>
      </c>
      <c r="K3028">
        <f>ROUND(VLOOKUP($C3028,NHGIS!$A$2:$H$4300,COLUMN(NHGIS!F$1))*$F3028,0)</f>
        <v>129</v>
      </c>
      <c r="L3028">
        <f>ROUND(VLOOKUP($C3028,NHGIS!$A$2:$H$4300,COLUMN(NHGIS!G$1))*$F3028,0)</f>
        <v>0</v>
      </c>
      <c r="M3028">
        <f>ROUND(VLOOKUP($C3028,NHGIS!$A$2:$H$4300,COLUMN(NHGIS!H$1))*$F3028,0)</f>
        <v>19</v>
      </c>
    </row>
    <row r="3029" spans="1:13" x14ac:dyDescent="0.2">
      <c r="A3029">
        <v>1</v>
      </c>
      <c r="B3029" t="s">
        <v>18</v>
      </c>
      <c r="C3029">
        <v>3041</v>
      </c>
      <c r="D3029">
        <f>SUMIFS('MPO Data'!D:D,'MPO Data'!C:C,TAZ!C3029)</f>
        <v>561</v>
      </c>
      <c r="E3029">
        <f>SUMIFS(NHGIS!B:B,NHGIS!A:A,TAZ!C3029)</f>
        <v>522</v>
      </c>
      <c r="F3029">
        <f t="shared" si="94"/>
        <v>561</v>
      </c>
      <c r="G3029">
        <f t="shared" si="95"/>
        <v>304</v>
      </c>
      <c r="H3029">
        <f>ROUND(VLOOKUP($C3029,NHGIS!$A$2:$H$4300,COLUMN(NHGIS!C$1))*F3029,0)</f>
        <v>257</v>
      </c>
      <c r="I3029">
        <f>ROUND(VLOOKUP($C3029,NHGIS!$A$2:$H$4300,COLUMN(NHGIS!D$1))*$F3029,0)</f>
        <v>112</v>
      </c>
      <c r="J3029">
        <f>ROUND(VLOOKUP($C3029,NHGIS!$A$2:$H$4300,COLUMN(NHGIS!E$1))*$F3029,0)</f>
        <v>49</v>
      </c>
      <c r="K3029">
        <f>ROUND(VLOOKUP($C3029,NHGIS!$A$2:$H$4300,COLUMN(NHGIS!F$1))*$F3029,0)</f>
        <v>126</v>
      </c>
      <c r="L3029">
        <f>ROUND(VLOOKUP($C3029,NHGIS!$A$2:$H$4300,COLUMN(NHGIS!G$1))*$F3029,0)</f>
        <v>95</v>
      </c>
      <c r="M3029">
        <f>ROUND(VLOOKUP($C3029,NHGIS!$A$2:$H$4300,COLUMN(NHGIS!H$1))*$F3029,0)</f>
        <v>179</v>
      </c>
    </row>
    <row r="3030" spans="1:13" x14ac:dyDescent="0.2">
      <c r="A3030">
        <v>1</v>
      </c>
      <c r="B3030" t="s">
        <v>18</v>
      </c>
      <c r="C3030">
        <v>3042</v>
      </c>
      <c r="D3030">
        <f>SUMIFS('MPO Data'!D:D,'MPO Data'!C:C,TAZ!C3030)</f>
        <v>484</v>
      </c>
      <c r="E3030">
        <f>SUMIFS(NHGIS!B:B,NHGIS!A:A,TAZ!C3030)</f>
        <v>576</v>
      </c>
      <c r="F3030">
        <f t="shared" si="94"/>
        <v>484</v>
      </c>
      <c r="G3030">
        <f t="shared" si="95"/>
        <v>262</v>
      </c>
      <c r="H3030">
        <f>ROUND(VLOOKUP($C3030,NHGIS!$A$2:$H$4300,COLUMN(NHGIS!C$1))*F3030,0)</f>
        <v>222</v>
      </c>
      <c r="I3030">
        <f>ROUND(VLOOKUP($C3030,NHGIS!$A$2:$H$4300,COLUMN(NHGIS!D$1))*$F3030,0)</f>
        <v>113</v>
      </c>
      <c r="J3030">
        <f>ROUND(VLOOKUP($C3030,NHGIS!$A$2:$H$4300,COLUMN(NHGIS!E$1))*$F3030,0)</f>
        <v>170</v>
      </c>
      <c r="K3030">
        <f>ROUND(VLOOKUP($C3030,NHGIS!$A$2:$H$4300,COLUMN(NHGIS!F$1))*$F3030,0)</f>
        <v>42</v>
      </c>
      <c r="L3030">
        <f>ROUND(VLOOKUP($C3030,NHGIS!$A$2:$H$4300,COLUMN(NHGIS!G$1))*$F3030,0)</f>
        <v>104</v>
      </c>
      <c r="M3030">
        <f>ROUND(VLOOKUP($C3030,NHGIS!$A$2:$H$4300,COLUMN(NHGIS!H$1))*$F3030,0)</f>
        <v>55</v>
      </c>
    </row>
    <row r="3031" spans="1:13" x14ac:dyDescent="0.2">
      <c r="A3031">
        <v>1</v>
      </c>
      <c r="B3031" t="s">
        <v>18</v>
      </c>
      <c r="C3031">
        <v>3043</v>
      </c>
      <c r="D3031">
        <f>SUMIFS('MPO Data'!D:D,'MPO Data'!C:C,TAZ!C3031)</f>
        <v>715</v>
      </c>
      <c r="E3031">
        <f>SUMIFS(NHGIS!B:B,NHGIS!A:A,TAZ!C3031)</f>
        <v>787</v>
      </c>
      <c r="F3031">
        <f t="shared" si="94"/>
        <v>715</v>
      </c>
      <c r="G3031">
        <f t="shared" si="95"/>
        <v>418</v>
      </c>
      <c r="H3031">
        <f>ROUND(VLOOKUP($C3031,NHGIS!$A$2:$H$4300,COLUMN(NHGIS!C$1))*F3031,0)</f>
        <v>297</v>
      </c>
      <c r="I3031">
        <f>ROUND(VLOOKUP($C3031,NHGIS!$A$2:$H$4300,COLUMN(NHGIS!D$1))*$F3031,0)</f>
        <v>140</v>
      </c>
      <c r="J3031">
        <f>ROUND(VLOOKUP($C3031,NHGIS!$A$2:$H$4300,COLUMN(NHGIS!E$1))*$F3031,0)</f>
        <v>167</v>
      </c>
      <c r="K3031">
        <f>ROUND(VLOOKUP($C3031,NHGIS!$A$2:$H$4300,COLUMN(NHGIS!F$1))*$F3031,0)</f>
        <v>223</v>
      </c>
      <c r="L3031">
        <f>ROUND(VLOOKUP($C3031,NHGIS!$A$2:$H$4300,COLUMN(NHGIS!G$1))*$F3031,0)</f>
        <v>73</v>
      </c>
      <c r="M3031">
        <f>ROUND(VLOOKUP($C3031,NHGIS!$A$2:$H$4300,COLUMN(NHGIS!H$1))*$F3031,0)</f>
        <v>113</v>
      </c>
    </row>
    <row r="3032" spans="1:13" x14ac:dyDescent="0.2">
      <c r="A3032">
        <v>1</v>
      </c>
      <c r="B3032" t="s">
        <v>18</v>
      </c>
      <c r="C3032">
        <v>3044</v>
      </c>
      <c r="D3032">
        <f>SUMIFS('MPO Data'!D:D,'MPO Data'!C:C,TAZ!C3032)</f>
        <v>568</v>
      </c>
      <c r="E3032">
        <f>SUMIFS(NHGIS!B:B,NHGIS!A:A,TAZ!C3032)</f>
        <v>523</v>
      </c>
      <c r="F3032">
        <f t="shared" si="94"/>
        <v>568</v>
      </c>
      <c r="G3032">
        <f t="shared" si="95"/>
        <v>226</v>
      </c>
      <c r="H3032">
        <f>ROUND(VLOOKUP($C3032,NHGIS!$A$2:$H$4300,COLUMN(NHGIS!C$1))*F3032,0)</f>
        <v>342</v>
      </c>
      <c r="I3032">
        <f>ROUND(VLOOKUP($C3032,NHGIS!$A$2:$H$4300,COLUMN(NHGIS!D$1))*$F3032,0)</f>
        <v>150</v>
      </c>
      <c r="J3032">
        <f>ROUND(VLOOKUP($C3032,NHGIS!$A$2:$H$4300,COLUMN(NHGIS!E$1))*$F3032,0)</f>
        <v>127</v>
      </c>
      <c r="K3032">
        <f>ROUND(VLOOKUP($C3032,NHGIS!$A$2:$H$4300,COLUMN(NHGIS!F$1))*$F3032,0)</f>
        <v>130</v>
      </c>
      <c r="L3032">
        <f>ROUND(VLOOKUP($C3032,NHGIS!$A$2:$H$4300,COLUMN(NHGIS!G$1))*$F3032,0)</f>
        <v>67</v>
      </c>
      <c r="M3032">
        <f>ROUND(VLOOKUP($C3032,NHGIS!$A$2:$H$4300,COLUMN(NHGIS!H$1))*$F3032,0)</f>
        <v>93</v>
      </c>
    </row>
    <row r="3033" spans="1:13" x14ac:dyDescent="0.2">
      <c r="A3033">
        <v>1</v>
      </c>
      <c r="B3033" t="s">
        <v>18</v>
      </c>
      <c r="C3033">
        <v>3045</v>
      </c>
      <c r="D3033">
        <f>SUMIFS('MPO Data'!D:D,'MPO Data'!C:C,TAZ!C3033)</f>
        <v>378</v>
      </c>
      <c r="E3033">
        <f>SUMIFS(NHGIS!B:B,NHGIS!A:A,TAZ!C3033)</f>
        <v>483</v>
      </c>
      <c r="F3033">
        <f t="shared" si="94"/>
        <v>378</v>
      </c>
      <c r="G3033">
        <f t="shared" si="95"/>
        <v>295</v>
      </c>
      <c r="H3033">
        <f>ROUND(VLOOKUP($C3033,NHGIS!$A$2:$H$4300,COLUMN(NHGIS!C$1))*F3033,0)</f>
        <v>83</v>
      </c>
      <c r="I3033">
        <f>ROUND(VLOOKUP($C3033,NHGIS!$A$2:$H$4300,COLUMN(NHGIS!D$1))*$F3033,0)</f>
        <v>66</v>
      </c>
      <c r="J3033">
        <f>ROUND(VLOOKUP($C3033,NHGIS!$A$2:$H$4300,COLUMN(NHGIS!E$1))*$F3033,0)</f>
        <v>66</v>
      </c>
      <c r="K3033">
        <f>ROUND(VLOOKUP($C3033,NHGIS!$A$2:$H$4300,COLUMN(NHGIS!F$1))*$F3033,0)</f>
        <v>55</v>
      </c>
      <c r="L3033">
        <f>ROUND(VLOOKUP($C3033,NHGIS!$A$2:$H$4300,COLUMN(NHGIS!G$1))*$F3033,0)</f>
        <v>70</v>
      </c>
      <c r="M3033">
        <f>ROUND(VLOOKUP($C3033,NHGIS!$A$2:$H$4300,COLUMN(NHGIS!H$1))*$F3033,0)</f>
        <v>122</v>
      </c>
    </row>
    <row r="3034" spans="1:13" x14ac:dyDescent="0.2">
      <c r="A3034">
        <v>1</v>
      </c>
      <c r="B3034" t="s">
        <v>18</v>
      </c>
      <c r="C3034">
        <v>3046</v>
      </c>
      <c r="D3034">
        <f>SUMIFS('MPO Data'!D:D,'MPO Data'!C:C,TAZ!C3034)</f>
        <v>236</v>
      </c>
      <c r="E3034">
        <f>SUMIFS(NHGIS!B:B,NHGIS!A:A,TAZ!C3034)</f>
        <v>218</v>
      </c>
      <c r="F3034">
        <f t="shared" si="94"/>
        <v>236</v>
      </c>
      <c r="G3034">
        <f t="shared" si="95"/>
        <v>155</v>
      </c>
      <c r="H3034">
        <f>ROUND(VLOOKUP($C3034,NHGIS!$A$2:$H$4300,COLUMN(NHGIS!C$1))*F3034,0)</f>
        <v>81</v>
      </c>
      <c r="I3034">
        <f>ROUND(VLOOKUP($C3034,NHGIS!$A$2:$H$4300,COLUMN(NHGIS!D$1))*$F3034,0)</f>
        <v>23</v>
      </c>
      <c r="J3034">
        <f>ROUND(VLOOKUP($C3034,NHGIS!$A$2:$H$4300,COLUMN(NHGIS!E$1))*$F3034,0)</f>
        <v>37</v>
      </c>
      <c r="K3034">
        <f>ROUND(VLOOKUP($C3034,NHGIS!$A$2:$H$4300,COLUMN(NHGIS!F$1))*$F3034,0)</f>
        <v>132</v>
      </c>
      <c r="L3034">
        <f>ROUND(VLOOKUP($C3034,NHGIS!$A$2:$H$4300,COLUMN(NHGIS!G$1))*$F3034,0)</f>
        <v>31</v>
      </c>
      <c r="M3034">
        <f>ROUND(VLOOKUP($C3034,NHGIS!$A$2:$H$4300,COLUMN(NHGIS!H$1))*$F3034,0)</f>
        <v>13</v>
      </c>
    </row>
    <row r="3035" spans="1:13" x14ac:dyDescent="0.2">
      <c r="A3035">
        <v>1</v>
      </c>
      <c r="B3035" t="s">
        <v>18</v>
      </c>
      <c r="C3035">
        <v>3047</v>
      </c>
      <c r="D3035">
        <f>SUMIFS('MPO Data'!D:D,'MPO Data'!C:C,TAZ!C3035)</f>
        <v>505</v>
      </c>
      <c r="E3035">
        <f>SUMIFS(NHGIS!B:B,NHGIS!A:A,TAZ!C3035)</f>
        <v>473</v>
      </c>
      <c r="F3035">
        <f t="shared" si="94"/>
        <v>505</v>
      </c>
      <c r="G3035">
        <f t="shared" si="95"/>
        <v>369</v>
      </c>
      <c r="H3035">
        <f>ROUND(VLOOKUP($C3035,NHGIS!$A$2:$H$4300,COLUMN(NHGIS!C$1))*F3035,0)</f>
        <v>136</v>
      </c>
      <c r="I3035">
        <f>ROUND(VLOOKUP($C3035,NHGIS!$A$2:$H$4300,COLUMN(NHGIS!D$1))*$F3035,0)</f>
        <v>82</v>
      </c>
      <c r="J3035">
        <f>ROUND(VLOOKUP($C3035,NHGIS!$A$2:$H$4300,COLUMN(NHGIS!E$1))*$F3035,0)</f>
        <v>193</v>
      </c>
      <c r="K3035">
        <f>ROUND(VLOOKUP($C3035,NHGIS!$A$2:$H$4300,COLUMN(NHGIS!F$1))*$F3035,0)</f>
        <v>72</v>
      </c>
      <c r="L3035">
        <f>ROUND(VLOOKUP($C3035,NHGIS!$A$2:$H$4300,COLUMN(NHGIS!G$1))*$F3035,0)</f>
        <v>0</v>
      </c>
      <c r="M3035">
        <f>ROUND(VLOOKUP($C3035,NHGIS!$A$2:$H$4300,COLUMN(NHGIS!H$1))*$F3035,0)</f>
        <v>158</v>
      </c>
    </row>
    <row r="3036" spans="1:13" x14ac:dyDescent="0.2">
      <c r="A3036">
        <v>1</v>
      </c>
      <c r="B3036" t="s">
        <v>18</v>
      </c>
      <c r="C3036">
        <v>3048</v>
      </c>
      <c r="D3036">
        <f>SUMIFS('MPO Data'!D:D,'MPO Data'!C:C,TAZ!C3036)</f>
        <v>810</v>
      </c>
      <c r="E3036">
        <f>SUMIFS(NHGIS!B:B,NHGIS!A:A,TAZ!C3036)</f>
        <v>839</v>
      </c>
      <c r="F3036">
        <f t="shared" si="94"/>
        <v>810</v>
      </c>
      <c r="G3036">
        <f t="shared" si="95"/>
        <v>562</v>
      </c>
      <c r="H3036">
        <f>ROUND(VLOOKUP($C3036,NHGIS!$A$2:$H$4300,COLUMN(NHGIS!C$1))*F3036,0)</f>
        <v>248</v>
      </c>
      <c r="I3036">
        <f>ROUND(VLOOKUP($C3036,NHGIS!$A$2:$H$4300,COLUMN(NHGIS!D$1))*$F3036,0)</f>
        <v>95</v>
      </c>
      <c r="J3036">
        <f>ROUND(VLOOKUP($C3036,NHGIS!$A$2:$H$4300,COLUMN(NHGIS!E$1))*$F3036,0)</f>
        <v>51</v>
      </c>
      <c r="K3036">
        <f>ROUND(VLOOKUP($C3036,NHGIS!$A$2:$H$4300,COLUMN(NHGIS!F$1))*$F3036,0)</f>
        <v>126</v>
      </c>
      <c r="L3036">
        <f>ROUND(VLOOKUP($C3036,NHGIS!$A$2:$H$4300,COLUMN(NHGIS!G$1))*$F3036,0)</f>
        <v>191</v>
      </c>
      <c r="M3036">
        <f>ROUND(VLOOKUP($C3036,NHGIS!$A$2:$H$4300,COLUMN(NHGIS!H$1))*$F3036,0)</f>
        <v>348</v>
      </c>
    </row>
    <row r="3037" spans="1:13" x14ac:dyDescent="0.2">
      <c r="A3037">
        <v>1</v>
      </c>
      <c r="B3037" t="s">
        <v>18</v>
      </c>
      <c r="C3037">
        <v>3049</v>
      </c>
      <c r="D3037">
        <f>SUMIFS('MPO Data'!D:D,'MPO Data'!C:C,TAZ!C3037)</f>
        <v>292</v>
      </c>
      <c r="E3037">
        <f>SUMIFS(NHGIS!B:B,NHGIS!A:A,TAZ!C3037)</f>
        <v>366</v>
      </c>
      <c r="F3037">
        <f t="shared" si="94"/>
        <v>292</v>
      </c>
      <c r="G3037">
        <f t="shared" si="95"/>
        <v>185</v>
      </c>
      <c r="H3037">
        <f>ROUND(VLOOKUP($C3037,NHGIS!$A$2:$H$4300,COLUMN(NHGIS!C$1))*F3037,0)</f>
        <v>107</v>
      </c>
      <c r="I3037">
        <f>ROUND(VLOOKUP($C3037,NHGIS!$A$2:$H$4300,COLUMN(NHGIS!D$1))*$F3037,0)</f>
        <v>89</v>
      </c>
      <c r="J3037">
        <f>ROUND(VLOOKUP($C3037,NHGIS!$A$2:$H$4300,COLUMN(NHGIS!E$1))*$F3037,0)</f>
        <v>64</v>
      </c>
      <c r="K3037">
        <f>ROUND(VLOOKUP($C3037,NHGIS!$A$2:$H$4300,COLUMN(NHGIS!F$1))*$F3037,0)</f>
        <v>57</v>
      </c>
      <c r="L3037">
        <f>ROUND(VLOOKUP($C3037,NHGIS!$A$2:$H$4300,COLUMN(NHGIS!G$1))*$F3037,0)</f>
        <v>9</v>
      </c>
      <c r="M3037">
        <f>ROUND(VLOOKUP($C3037,NHGIS!$A$2:$H$4300,COLUMN(NHGIS!H$1))*$F3037,0)</f>
        <v>73</v>
      </c>
    </row>
    <row r="3038" spans="1:13" x14ac:dyDescent="0.2">
      <c r="A3038">
        <v>1</v>
      </c>
      <c r="B3038" t="s">
        <v>18</v>
      </c>
      <c r="C3038">
        <v>3050</v>
      </c>
      <c r="D3038">
        <f>SUMIFS('MPO Data'!D:D,'MPO Data'!C:C,TAZ!C3038)</f>
        <v>390</v>
      </c>
      <c r="E3038">
        <f>SUMIFS(NHGIS!B:B,NHGIS!A:A,TAZ!C3038)</f>
        <v>485</v>
      </c>
      <c r="F3038">
        <f t="shared" si="94"/>
        <v>390</v>
      </c>
      <c r="G3038">
        <f t="shared" si="95"/>
        <v>242</v>
      </c>
      <c r="H3038">
        <f>ROUND(VLOOKUP($C3038,NHGIS!$A$2:$H$4300,COLUMN(NHGIS!C$1))*F3038,0)</f>
        <v>148</v>
      </c>
      <c r="I3038">
        <f>ROUND(VLOOKUP($C3038,NHGIS!$A$2:$H$4300,COLUMN(NHGIS!D$1))*$F3038,0)</f>
        <v>85</v>
      </c>
      <c r="J3038">
        <f>ROUND(VLOOKUP($C3038,NHGIS!$A$2:$H$4300,COLUMN(NHGIS!E$1))*$F3038,0)</f>
        <v>91</v>
      </c>
      <c r="K3038">
        <f>ROUND(VLOOKUP($C3038,NHGIS!$A$2:$H$4300,COLUMN(NHGIS!F$1))*$F3038,0)</f>
        <v>92</v>
      </c>
      <c r="L3038">
        <f>ROUND(VLOOKUP($C3038,NHGIS!$A$2:$H$4300,COLUMN(NHGIS!G$1))*$F3038,0)</f>
        <v>49</v>
      </c>
      <c r="M3038">
        <f>ROUND(VLOOKUP($C3038,NHGIS!$A$2:$H$4300,COLUMN(NHGIS!H$1))*$F3038,0)</f>
        <v>72</v>
      </c>
    </row>
    <row r="3039" spans="1:13" x14ac:dyDescent="0.2">
      <c r="A3039">
        <v>1</v>
      </c>
      <c r="B3039" t="s">
        <v>18</v>
      </c>
      <c r="C3039">
        <v>3051</v>
      </c>
      <c r="D3039">
        <f>SUMIFS('MPO Data'!D:D,'MPO Data'!C:C,TAZ!C3039)</f>
        <v>523</v>
      </c>
      <c r="E3039">
        <f>SUMIFS(NHGIS!B:B,NHGIS!A:A,TAZ!C3039)</f>
        <v>499</v>
      </c>
      <c r="F3039">
        <f t="shared" si="94"/>
        <v>523</v>
      </c>
      <c r="G3039">
        <f t="shared" si="95"/>
        <v>281</v>
      </c>
      <c r="H3039">
        <f>ROUND(VLOOKUP($C3039,NHGIS!$A$2:$H$4300,COLUMN(NHGIS!C$1))*F3039,0)</f>
        <v>242</v>
      </c>
      <c r="I3039">
        <f>ROUND(VLOOKUP($C3039,NHGIS!$A$2:$H$4300,COLUMN(NHGIS!D$1))*$F3039,0)</f>
        <v>157</v>
      </c>
      <c r="J3039">
        <f>ROUND(VLOOKUP($C3039,NHGIS!$A$2:$H$4300,COLUMN(NHGIS!E$1))*$F3039,0)</f>
        <v>117</v>
      </c>
      <c r="K3039">
        <f>ROUND(VLOOKUP($C3039,NHGIS!$A$2:$H$4300,COLUMN(NHGIS!F$1))*$F3039,0)</f>
        <v>122</v>
      </c>
      <c r="L3039">
        <f>ROUND(VLOOKUP($C3039,NHGIS!$A$2:$H$4300,COLUMN(NHGIS!G$1))*$F3039,0)</f>
        <v>31</v>
      </c>
      <c r="M3039">
        <f>ROUND(VLOOKUP($C3039,NHGIS!$A$2:$H$4300,COLUMN(NHGIS!H$1))*$F3039,0)</f>
        <v>95</v>
      </c>
    </row>
    <row r="3040" spans="1:13" x14ac:dyDescent="0.2">
      <c r="A3040">
        <v>1</v>
      </c>
      <c r="B3040" t="s">
        <v>18</v>
      </c>
      <c r="C3040">
        <v>3052</v>
      </c>
      <c r="D3040">
        <f>SUMIFS('MPO Data'!D:D,'MPO Data'!C:C,TAZ!C3040)</f>
        <v>621</v>
      </c>
      <c r="E3040">
        <f>SUMIFS(NHGIS!B:B,NHGIS!A:A,TAZ!C3040)</f>
        <v>655</v>
      </c>
      <c r="F3040">
        <f t="shared" si="94"/>
        <v>621</v>
      </c>
      <c r="G3040">
        <f t="shared" si="95"/>
        <v>228</v>
      </c>
      <c r="H3040">
        <f>ROUND(VLOOKUP($C3040,NHGIS!$A$2:$H$4300,COLUMN(NHGIS!C$1))*F3040,0)</f>
        <v>393</v>
      </c>
      <c r="I3040">
        <f>ROUND(VLOOKUP($C3040,NHGIS!$A$2:$H$4300,COLUMN(NHGIS!D$1))*$F3040,0)</f>
        <v>171</v>
      </c>
      <c r="J3040">
        <f>ROUND(VLOOKUP($C3040,NHGIS!$A$2:$H$4300,COLUMN(NHGIS!E$1))*$F3040,0)</f>
        <v>60</v>
      </c>
      <c r="K3040">
        <f>ROUND(VLOOKUP($C3040,NHGIS!$A$2:$H$4300,COLUMN(NHGIS!F$1))*$F3040,0)</f>
        <v>159</v>
      </c>
      <c r="L3040">
        <f>ROUND(VLOOKUP($C3040,NHGIS!$A$2:$H$4300,COLUMN(NHGIS!G$1))*$F3040,0)</f>
        <v>113</v>
      </c>
      <c r="M3040">
        <f>ROUND(VLOOKUP($C3040,NHGIS!$A$2:$H$4300,COLUMN(NHGIS!H$1))*$F3040,0)</f>
        <v>119</v>
      </c>
    </row>
    <row r="3041" spans="1:13" x14ac:dyDescent="0.2">
      <c r="A3041">
        <v>1</v>
      </c>
      <c r="B3041" t="s">
        <v>18</v>
      </c>
      <c r="C3041">
        <v>3053</v>
      </c>
      <c r="D3041">
        <f>SUMIFS('MPO Data'!D:D,'MPO Data'!C:C,TAZ!C3041)</f>
        <v>306</v>
      </c>
      <c r="E3041">
        <f>SUMIFS(NHGIS!B:B,NHGIS!A:A,TAZ!C3041)</f>
        <v>341</v>
      </c>
      <c r="F3041">
        <f t="shared" si="94"/>
        <v>306</v>
      </c>
      <c r="G3041">
        <f t="shared" si="95"/>
        <v>94</v>
      </c>
      <c r="H3041">
        <f>ROUND(VLOOKUP($C3041,NHGIS!$A$2:$H$4300,COLUMN(NHGIS!C$1))*F3041,0)</f>
        <v>212</v>
      </c>
      <c r="I3041">
        <f>ROUND(VLOOKUP($C3041,NHGIS!$A$2:$H$4300,COLUMN(NHGIS!D$1))*$F3041,0)</f>
        <v>74</v>
      </c>
      <c r="J3041">
        <f>ROUND(VLOOKUP($C3041,NHGIS!$A$2:$H$4300,COLUMN(NHGIS!E$1))*$F3041,0)</f>
        <v>78</v>
      </c>
      <c r="K3041">
        <f>ROUND(VLOOKUP($C3041,NHGIS!$A$2:$H$4300,COLUMN(NHGIS!F$1))*$F3041,0)</f>
        <v>66</v>
      </c>
      <c r="L3041">
        <f>ROUND(VLOOKUP($C3041,NHGIS!$A$2:$H$4300,COLUMN(NHGIS!G$1))*$F3041,0)</f>
        <v>17</v>
      </c>
      <c r="M3041">
        <f>ROUND(VLOOKUP($C3041,NHGIS!$A$2:$H$4300,COLUMN(NHGIS!H$1))*$F3041,0)</f>
        <v>71</v>
      </c>
    </row>
    <row r="3042" spans="1:13" x14ac:dyDescent="0.2">
      <c r="A3042">
        <v>1</v>
      </c>
      <c r="B3042" t="s">
        <v>18</v>
      </c>
      <c r="C3042">
        <v>3054</v>
      </c>
      <c r="D3042">
        <f>SUMIFS('MPO Data'!D:D,'MPO Data'!C:C,TAZ!C3042)</f>
        <v>759</v>
      </c>
      <c r="E3042">
        <f>SUMIFS(NHGIS!B:B,NHGIS!A:A,TAZ!C3042)</f>
        <v>768</v>
      </c>
      <c r="F3042">
        <f t="shared" si="94"/>
        <v>759</v>
      </c>
      <c r="G3042">
        <f t="shared" si="95"/>
        <v>452</v>
      </c>
      <c r="H3042">
        <f>ROUND(VLOOKUP($C3042,NHGIS!$A$2:$H$4300,COLUMN(NHGIS!C$1))*F3042,0)</f>
        <v>307</v>
      </c>
      <c r="I3042">
        <f>ROUND(VLOOKUP($C3042,NHGIS!$A$2:$H$4300,COLUMN(NHGIS!D$1))*$F3042,0)</f>
        <v>337</v>
      </c>
      <c r="J3042">
        <f>ROUND(VLOOKUP($C3042,NHGIS!$A$2:$H$4300,COLUMN(NHGIS!E$1))*$F3042,0)</f>
        <v>135</v>
      </c>
      <c r="K3042">
        <f>ROUND(VLOOKUP($C3042,NHGIS!$A$2:$H$4300,COLUMN(NHGIS!F$1))*$F3042,0)</f>
        <v>100</v>
      </c>
      <c r="L3042">
        <f>ROUND(VLOOKUP($C3042,NHGIS!$A$2:$H$4300,COLUMN(NHGIS!G$1))*$F3042,0)</f>
        <v>95</v>
      </c>
      <c r="M3042">
        <f>ROUND(VLOOKUP($C3042,NHGIS!$A$2:$H$4300,COLUMN(NHGIS!H$1))*$F3042,0)</f>
        <v>92</v>
      </c>
    </row>
    <row r="3043" spans="1:13" x14ac:dyDescent="0.2">
      <c r="A3043">
        <v>1</v>
      </c>
      <c r="B3043" t="s">
        <v>18</v>
      </c>
      <c r="C3043">
        <v>3055</v>
      </c>
      <c r="D3043">
        <f>SUMIFS('MPO Data'!D:D,'MPO Data'!C:C,TAZ!C3043)</f>
        <v>417</v>
      </c>
      <c r="E3043">
        <f>SUMIFS(NHGIS!B:B,NHGIS!A:A,TAZ!C3043)</f>
        <v>730</v>
      </c>
      <c r="F3043">
        <f t="shared" si="94"/>
        <v>417</v>
      </c>
      <c r="G3043">
        <f t="shared" si="95"/>
        <v>264</v>
      </c>
      <c r="H3043">
        <f>ROUND(VLOOKUP($C3043,NHGIS!$A$2:$H$4300,COLUMN(NHGIS!C$1))*F3043,0)</f>
        <v>153</v>
      </c>
      <c r="I3043">
        <f>ROUND(VLOOKUP($C3043,NHGIS!$A$2:$H$4300,COLUMN(NHGIS!D$1))*$F3043,0)</f>
        <v>180</v>
      </c>
      <c r="J3043">
        <f>ROUND(VLOOKUP($C3043,NHGIS!$A$2:$H$4300,COLUMN(NHGIS!E$1))*$F3043,0)</f>
        <v>71</v>
      </c>
      <c r="K3043">
        <f>ROUND(VLOOKUP($C3043,NHGIS!$A$2:$H$4300,COLUMN(NHGIS!F$1))*$F3043,0)</f>
        <v>58</v>
      </c>
      <c r="L3043">
        <f>ROUND(VLOOKUP($C3043,NHGIS!$A$2:$H$4300,COLUMN(NHGIS!G$1))*$F3043,0)</f>
        <v>51</v>
      </c>
      <c r="M3043">
        <f>ROUND(VLOOKUP($C3043,NHGIS!$A$2:$H$4300,COLUMN(NHGIS!H$1))*$F3043,0)</f>
        <v>57</v>
      </c>
    </row>
    <row r="3044" spans="1:13" x14ac:dyDescent="0.2">
      <c r="A3044">
        <v>1</v>
      </c>
      <c r="B3044" t="s">
        <v>18</v>
      </c>
      <c r="C3044">
        <v>3056</v>
      </c>
      <c r="D3044">
        <f>SUMIFS('MPO Data'!D:D,'MPO Data'!C:C,TAZ!C3044)</f>
        <v>912</v>
      </c>
      <c r="E3044">
        <f>SUMIFS(NHGIS!B:B,NHGIS!A:A,TAZ!C3044)</f>
        <v>829</v>
      </c>
      <c r="F3044">
        <f t="shared" si="94"/>
        <v>912</v>
      </c>
      <c r="G3044">
        <f t="shared" si="95"/>
        <v>623</v>
      </c>
      <c r="H3044">
        <f>ROUND(VLOOKUP($C3044,NHGIS!$A$2:$H$4300,COLUMN(NHGIS!C$1))*F3044,0)</f>
        <v>289</v>
      </c>
      <c r="I3044">
        <f>ROUND(VLOOKUP($C3044,NHGIS!$A$2:$H$4300,COLUMN(NHGIS!D$1))*$F3044,0)</f>
        <v>332</v>
      </c>
      <c r="J3044">
        <f>ROUND(VLOOKUP($C3044,NHGIS!$A$2:$H$4300,COLUMN(NHGIS!E$1))*$F3044,0)</f>
        <v>249</v>
      </c>
      <c r="K3044">
        <f>ROUND(VLOOKUP($C3044,NHGIS!$A$2:$H$4300,COLUMN(NHGIS!F$1))*$F3044,0)</f>
        <v>121</v>
      </c>
      <c r="L3044">
        <f>ROUND(VLOOKUP($C3044,NHGIS!$A$2:$H$4300,COLUMN(NHGIS!G$1))*$F3044,0)</f>
        <v>37</v>
      </c>
      <c r="M3044">
        <f>ROUND(VLOOKUP($C3044,NHGIS!$A$2:$H$4300,COLUMN(NHGIS!H$1))*$F3044,0)</f>
        <v>173</v>
      </c>
    </row>
    <row r="3045" spans="1:13" x14ac:dyDescent="0.2">
      <c r="A3045">
        <v>1</v>
      </c>
      <c r="B3045" t="s">
        <v>18</v>
      </c>
      <c r="C3045">
        <v>3057</v>
      </c>
      <c r="D3045">
        <f>SUMIFS('MPO Data'!D:D,'MPO Data'!C:C,TAZ!C3045)</f>
        <v>438</v>
      </c>
      <c r="E3045">
        <f>SUMIFS(NHGIS!B:B,NHGIS!A:A,TAZ!C3045)</f>
        <v>444</v>
      </c>
      <c r="F3045">
        <f t="shared" si="94"/>
        <v>438</v>
      </c>
      <c r="G3045">
        <f t="shared" si="95"/>
        <v>268</v>
      </c>
      <c r="H3045">
        <f>ROUND(VLOOKUP($C3045,NHGIS!$A$2:$H$4300,COLUMN(NHGIS!C$1))*F3045,0)</f>
        <v>170</v>
      </c>
      <c r="I3045">
        <f>ROUND(VLOOKUP($C3045,NHGIS!$A$2:$H$4300,COLUMN(NHGIS!D$1))*$F3045,0)</f>
        <v>49</v>
      </c>
      <c r="J3045">
        <f>ROUND(VLOOKUP($C3045,NHGIS!$A$2:$H$4300,COLUMN(NHGIS!E$1))*$F3045,0)</f>
        <v>48</v>
      </c>
      <c r="K3045">
        <f>ROUND(VLOOKUP($C3045,NHGIS!$A$2:$H$4300,COLUMN(NHGIS!F$1))*$F3045,0)</f>
        <v>67</v>
      </c>
      <c r="L3045">
        <f>ROUND(VLOOKUP($C3045,NHGIS!$A$2:$H$4300,COLUMN(NHGIS!G$1))*$F3045,0)</f>
        <v>117</v>
      </c>
      <c r="M3045">
        <f>ROUND(VLOOKUP($C3045,NHGIS!$A$2:$H$4300,COLUMN(NHGIS!H$1))*$F3045,0)</f>
        <v>156</v>
      </c>
    </row>
    <row r="3046" spans="1:13" x14ac:dyDescent="0.2">
      <c r="A3046">
        <v>1</v>
      </c>
      <c r="B3046" t="s">
        <v>18</v>
      </c>
      <c r="C3046">
        <v>3058</v>
      </c>
      <c r="D3046">
        <f>SUMIFS('MPO Data'!D:D,'MPO Data'!C:C,TAZ!C3046)</f>
        <v>693</v>
      </c>
      <c r="E3046">
        <f>SUMIFS(NHGIS!B:B,NHGIS!A:A,TAZ!C3046)</f>
        <v>716</v>
      </c>
      <c r="F3046">
        <f t="shared" si="94"/>
        <v>693</v>
      </c>
      <c r="G3046">
        <f t="shared" si="95"/>
        <v>312</v>
      </c>
      <c r="H3046">
        <f>ROUND(VLOOKUP($C3046,NHGIS!$A$2:$H$4300,COLUMN(NHGIS!C$1))*F3046,0)</f>
        <v>381</v>
      </c>
      <c r="I3046">
        <f>ROUND(VLOOKUP($C3046,NHGIS!$A$2:$H$4300,COLUMN(NHGIS!D$1))*$F3046,0)</f>
        <v>203</v>
      </c>
      <c r="J3046">
        <f>ROUND(VLOOKUP($C3046,NHGIS!$A$2:$H$4300,COLUMN(NHGIS!E$1))*$F3046,0)</f>
        <v>169</v>
      </c>
      <c r="K3046">
        <f>ROUND(VLOOKUP($C3046,NHGIS!$A$2:$H$4300,COLUMN(NHGIS!F$1))*$F3046,0)</f>
        <v>184</v>
      </c>
      <c r="L3046">
        <f>ROUND(VLOOKUP($C3046,NHGIS!$A$2:$H$4300,COLUMN(NHGIS!G$1))*$F3046,0)</f>
        <v>74</v>
      </c>
      <c r="M3046">
        <f>ROUND(VLOOKUP($C3046,NHGIS!$A$2:$H$4300,COLUMN(NHGIS!H$1))*$F3046,0)</f>
        <v>63</v>
      </c>
    </row>
    <row r="3047" spans="1:13" x14ac:dyDescent="0.2">
      <c r="A3047">
        <v>1</v>
      </c>
      <c r="B3047" t="s">
        <v>18</v>
      </c>
      <c r="C3047">
        <v>3059</v>
      </c>
      <c r="D3047">
        <f>SUMIFS('MPO Data'!D:D,'MPO Data'!C:C,TAZ!C3047)</f>
        <v>645</v>
      </c>
      <c r="E3047">
        <f>SUMIFS(NHGIS!B:B,NHGIS!A:A,TAZ!C3047)</f>
        <v>666</v>
      </c>
      <c r="F3047">
        <f t="shared" si="94"/>
        <v>645</v>
      </c>
      <c r="G3047">
        <f t="shared" si="95"/>
        <v>302</v>
      </c>
      <c r="H3047">
        <f>ROUND(VLOOKUP($C3047,NHGIS!$A$2:$H$4300,COLUMN(NHGIS!C$1))*F3047,0)</f>
        <v>343</v>
      </c>
      <c r="I3047">
        <f>ROUND(VLOOKUP($C3047,NHGIS!$A$2:$H$4300,COLUMN(NHGIS!D$1))*$F3047,0)</f>
        <v>137</v>
      </c>
      <c r="J3047">
        <f>ROUND(VLOOKUP($C3047,NHGIS!$A$2:$H$4300,COLUMN(NHGIS!E$1))*$F3047,0)</f>
        <v>164</v>
      </c>
      <c r="K3047">
        <f>ROUND(VLOOKUP($C3047,NHGIS!$A$2:$H$4300,COLUMN(NHGIS!F$1))*$F3047,0)</f>
        <v>105</v>
      </c>
      <c r="L3047">
        <f>ROUND(VLOOKUP($C3047,NHGIS!$A$2:$H$4300,COLUMN(NHGIS!G$1))*$F3047,0)</f>
        <v>100</v>
      </c>
      <c r="M3047">
        <f>ROUND(VLOOKUP($C3047,NHGIS!$A$2:$H$4300,COLUMN(NHGIS!H$1))*$F3047,0)</f>
        <v>140</v>
      </c>
    </row>
    <row r="3048" spans="1:13" x14ac:dyDescent="0.2">
      <c r="A3048">
        <v>1</v>
      </c>
      <c r="B3048" t="s">
        <v>18</v>
      </c>
      <c r="C3048">
        <v>3060</v>
      </c>
      <c r="D3048">
        <f>SUMIFS('MPO Data'!D:D,'MPO Data'!C:C,TAZ!C3048)</f>
        <v>394</v>
      </c>
      <c r="E3048">
        <f>SUMIFS(NHGIS!B:B,NHGIS!A:A,TAZ!C3048)</f>
        <v>826</v>
      </c>
      <c r="F3048">
        <f t="shared" si="94"/>
        <v>394</v>
      </c>
      <c r="G3048">
        <f t="shared" si="95"/>
        <v>224</v>
      </c>
      <c r="H3048">
        <f>ROUND(VLOOKUP($C3048,NHGIS!$A$2:$H$4300,COLUMN(NHGIS!C$1))*F3048,0)</f>
        <v>170</v>
      </c>
      <c r="I3048">
        <f>ROUND(VLOOKUP($C3048,NHGIS!$A$2:$H$4300,COLUMN(NHGIS!D$1))*$F3048,0)</f>
        <v>49</v>
      </c>
      <c r="J3048">
        <f>ROUND(VLOOKUP($C3048,NHGIS!$A$2:$H$4300,COLUMN(NHGIS!E$1))*$F3048,0)</f>
        <v>157</v>
      </c>
      <c r="K3048">
        <f>ROUND(VLOOKUP($C3048,NHGIS!$A$2:$H$4300,COLUMN(NHGIS!F$1))*$F3048,0)</f>
        <v>67</v>
      </c>
      <c r="L3048">
        <f>ROUND(VLOOKUP($C3048,NHGIS!$A$2:$H$4300,COLUMN(NHGIS!G$1))*$F3048,0)</f>
        <v>68</v>
      </c>
      <c r="M3048">
        <f>ROUND(VLOOKUP($C3048,NHGIS!$A$2:$H$4300,COLUMN(NHGIS!H$1))*$F3048,0)</f>
        <v>53</v>
      </c>
    </row>
    <row r="3049" spans="1:13" x14ac:dyDescent="0.2">
      <c r="A3049">
        <v>1</v>
      </c>
      <c r="B3049" t="s">
        <v>18</v>
      </c>
      <c r="C3049">
        <v>3061</v>
      </c>
      <c r="D3049">
        <f>SUMIFS('MPO Data'!D:D,'MPO Data'!C:C,TAZ!C3049)</f>
        <v>617</v>
      </c>
      <c r="E3049">
        <f>SUMIFS(NHGIS!B:B,NHGIS!A:A,TAZ!C3049)</f>
        <v>506</v>
      </c>
      <c r="F3049">
        <f t="shared" si="94"/>
        <v>617</v>
      </c>
      <c r="G3049">
        <f t="shared" si="95"/>
        <v>334</v>
      </c>
      <c r="H3049">
        <f>ROUND(VLOOKUP($C3049,NHGIS!$A$2:$H$4300,COLUMN(NHGIS!C$1))*F3049,0)</f>
        <v>283</v>
      </c>
      <c r="I3049">
        <f>ROUND(VLOOKUP($C3049,NHGIS!$A$2:$H$4300,COLUMN(NHGIS!D$1))*$F3049,0)</f>
        <v>39</v>
      </c>
      <c r="J3049">
        <f>ROUND(VLOOKUP($C3049,NHGIS!$A$2:$H$4300,COLUMN(NHGIS!E$1))*$F3049,0)</f>
        <v>196</v>
      </c>
      <c r="K3049">
        <f>ROUND(VLOOKUP($C3049,NHGIS!$A$2:$H$4300,COLUMN(NHGIS!F$1))*$F3049,0)</f>
        <v>128</v>
      </c>
      <c r="L3049">
        <f>ROUND(VLOOKUP($C3049,NHGIS!$A$2:$H$4300,COLUMN(NHGIS!G$1))*$F3049,0)</f>
        <v>118</v>
      </c>
      <c r="M3049">
        <f>ROUND(VLOOKUP($C3049,NHGIS!$A$2:$H$4300,COLUMN(NHGIS!H$1))*$F3049,0)</f>
        <v>135</v>
      </c>
    </row>
    <row r="3050" spans="1:13" x14ac:dyDescent="0.2">
      <c r="A3050">
        <v>1</v>
      </c>
      <c r="B3050" t="s">
        <v>18</v>
      </c>
      <c r="C3050">
        <v>3062</v>
      </c>
      <c r="D3050">
        <f>SUMIFS('MPO Data'!D:D,'MPO Data'!C:C,TAZ!C3050)</f>
        <v>1264</v>
      </c>
      <c r="E3050">
        <f>SUMIFS(NHGIS!B:B,NHGIS!A:A,TAZ!C3050)</f>
        <v>1135</v>
      </c>
      <c r="F3050">
        <f t="shared" si="94"/>
        <v>1264</v>
      </c>
      <c r="G3050">
        <f t="shared" si="95"/>
        <v>698</v>
      </c>
      <c r="H3050">
        <f>ROUND(VLOOKUP($C3050,NHGIS!$A$2:$H$4300,COLUMN(NHGIS!C$1))*F3050,0)</f>
        <v>566</v>
      </c>
      <c r="I3050">
        <f>ROUND(VLOOKUP($C3050,NHGIS!$A$2:$H$4300,COLUMN(NHGIS!D$1))*$F3050,0)</f>
        <v>48</v>
      </c>
      <c r="J3050">
        <f>ROUND(VLOOKUP($C3050,NHGIS!$A$2:$H$4300,COLUMN(NHGIS!E$1))*$F3050,0)</f>
        <v>204</v>
      </c>
      <c r="K3050">
        <f>ROUND(VLOOKUP($C3050,NHGIS!$A$2:$H$4300,COLUMN(NHGIS!F$1))*$F3050,0)</f>
        <v>273</v>
      </c>
      <c r="L3050">
        <f>ROUND(VLOOKUP($C3050,NHGIS!$A$2:$H$4300,COLUMN(NHGIS!G$1))*$F3050,0)</f>
        <v>217</v>
      </c>
      <c r="M3050">
        <f>ROUND(VLOOKUP($C3050,NHGIS!$A$2:$H$4300,COLUMN(NHGIS!H$1))*$F3050,0)</f>
        <v>522</v>
      </c>
    </row>
    <row r="3051" spans="1:13" x14ac:dyDescent="0.2">
      <c r="A3051">
        <v>1</v>
      </c>
      <c r="B3051" t="s">
        <v>18</v>
      </c>
      <c r="C3051">
        <v>3063</v>
      </c>
      <c r="D3051">
        <f>SUMIFS('MPO Data'!D:D,'MPO Data'!C:C,TAZ!C3051)</f>
        <v>394</v>
      </c>
      <c r="E3051">
        <f>SUMIFS(NHGIS!B:B,NHGIS!A:A,TAZ!C3051)</f>
        <v>451</v>
      </c>
      <c r="F3051">
        <f t="shared" si="94"/>
        <v>394</v>
      </c>
      <c r="G3051">
        <f t="shared" si="95"/>
        <v>189</v>
      </c>
      <c r="H3051">
        <f>ROUND(VLOOKUP($C3051,NHGIS!$A$2:$H$4300,COLUMN(NHGIS!C$1))*F3051,0)</f>
        <v>205</v>
      </c>
      <c r="I3051">
        <f>ROUND(VLOOKUP($C3051,NHGIS!$A$2:$H$4300,COLUMN(NHGIS!D$1))*$F3051,0)</f>
        <v>74</v>
      </c>
      <c r="J3051">
        <f>ROUND(VLOOKUP($C3051,NHGIS!$A$2:$H$4300,COLUMN(NHGIS!E$1))*$F3051,0)</f>
        <v>66</v>
      </c>
      <c r="K3051">
        <f>ROUND(VLOOKUP($C3051,NHGIS!$A$2:$H$4300,COLUMN(NHGIS!F$1))*$F3051,0)</f>
        <v>95</v>
      </c>
      <c r="L3051">
        <f>ROUND(VLOOKUP($C3051,NHGIS!$A$2:$H$4300,COLUMN(NHGIS!G$1))*$F3051,0)</f>
        <v>20</v>
      </c>
      <c r="M3051">
        <f>ROUND(VLOOKUP($C3051,NHGIS!$A$2:$H$4300,COLUMN(NHGIS!H$1))*$F3051,0)</f>
        <v>138</v>
      </c>
    </row>
    <row r="3052" spans="1:13" x14ac:dyDescent="0.2">
      <c r="A3052">
        <v>1</v>
      </c>
      <c r="B3052" t="s">
        <v>18</v>
      </c>
      <c r="C3052">
        <v>3064</v>
      </c>
      <c r="D3052">
        <f>SUMIFS('MPO Data'!D:D,'MPO Data'!C:C,TAZ!C3052)</f>
        <v>618</v>
      </c>
      <c r="E3052">
        <f>SUMIFS(NHGIS!B:B,NHGIS!A:A,TAZ!C3052)</f>
        <v>602</v>
      </c>
      <c r="F3052">
        <f t="shared" si="94"/>
        <v>618</v>
      </c>
      <c r="G3052">
        <f t="shared" si="95"/>
        <v>257</v>
      </c>
      <c r="H3052">
        <f>ROUND(VLOOKUP($C3052,NHGIS!$A$2:$H$4300,COLUMN(NHGIS!C$1))*F3052,0)</f>
        <v>361</v>
      </c>
      <c r="I3052">
        <f>ROUND(VLOOKUP($C3052,NHGIS!$A$2:$H$4300,COLUMN(NHGIS!D$1))*$F3052,0)</f>
        <v>209</v>
      </c>
      <c r="J3052">
        <f>ROUND(VLOOKUP($C3052,NHGIS!$A$2:$H$4300,COLUMN(NHGIS!E$1))*$F3052,0)</f>
        <v>165</v>
      </c>
      <c r="K3052">
        <f>ROUND(VLOOKUP($C3052,NHGIS!$A$2:$H$4300,COLUMN(NHGIS!F$1))*$F3052,0)</f>
        <v>116</v>
      </c>
      <c r="L3052">
        <f>ROUND(VLOOKUP($C3052,NHGIS!$A$2:$H$4300,COLUMN(NHGIS!G$1))*$F3052,0)</f>
        <v>47</v>
      </c>
      <c r="M3052">
        <f>ROUND(VLOOKUP($C3052,NHGIS!$A$2:$H$4300,COLUMN(NHGIS!H$1))*$F3052,0)</f>
        <v>80</v>
      </c>
    </row>
    <row r="3053" spans="1:13" x14ac:dyDescent="0.2">
      <c r="A3053">
        <v>1</v>
      </c>
      <c r="B3053" t="s">
        <v>18</v>
      </c>
      <c r="C3053">
        <v>3065</v>
      </c>
      <c r="D3053">
        <f>SUMIFS('MPO Data'!D:D,'MPO Data'!C:C,TAZ!C3053)</f>
        <v>390</v>
      </c>
      <c r="E3053">
        <f>SUMIFS(NHGIS!B:B,NHGIS!A:A,TAZ!C3053)</f>
        <v>589</v>
      </c>
      <c r="F3053">
        <f t="shared" si="94"/>
        <v>390</v>
      </c>
      <c r="G3053">
        <f t="shared" si="95"/>
        <v>283</v>
      </c>
      <c r="H3053">
        <f>ROUND(VLOOKUP($C3053,NHGIS!$A$2:$H$4300,COLUMN(NHGIS!C$1))*F3053,0)</f>
        <v>107</v>
      </c>
      <c r="I3053">
        <f>ROUND(VLOOKUP($C3053,NHGIS!$A$2:$H$4300,COLUMN(NHGIS!D$1))*$F3053,0)</f>
        <v>158</v>
      </c>
      <c r="J3053">
        <f>ROUND(VLOOKUP($C3053,NHGIS!$A$2:$H$4300,COLUMN(NHGIS!E$1))*$F3053,0)</f>
        <v>102</v>
      </c>
      <c r="K3053">
        <f>ROUND(VLOOKUP($C3053,NHGIS!$A$2:$H$4300,COLUMN(NHGIS!F$1))*$F3053,0)</f>
        <v>0</v>
      </c>
      <c r="L3053">
        <f>ROUND(VLOOKUP($C3053,NHGIS!$A$2:$H$4300,COLUMN(NHGIS!G$1))*$F3053,0)</f>
        <v>93</v>
      </c>
      <c r="M3053">
        <f>ROUND(VLOOKUP($C3053,NHGIS!$A$2:$H$4300,COLUMN(NHGIS!H$1))*$F3053,0)</f>
        <v>38</v>
      </c>
    </row>
    <row r="3054" spans="1:13" x14ac:dyDescent="0.2">
      <c r="A3054">
        <v>1</v>
      </c>
      <c r="B3054" t="s">
        <v>18</v>
      </c>
      <c r="C3054">
        <v>3066</v>
      </c>
      <c r="D3054">
        <f>SUMIFS('MPO Data'!D:D,'MPO Data'!C:C,TAZ!C3054)</f>
        <v>1157</v>
      </c>
      <c r="E3054">
        <f>SUMIFS(NHGIS!B:B,NHGIS!A:A,TAZ!C3054)</f>
        <v>1141</v>
      </c>
      <c r="F3054">
        <f t="shared" si="94"/>
        <v>1157</v>
      </c>
      <c r="G3054">
        <f t="shared" si="95"/>
        <v>450</v>
      </c>
      <c r="H3054">
        <f>ROUND(VLOOKUP($C3054,NHGIS!$A$2:$H$4300,COLUMN(NHGIS!C$1))*F3054,0)</f>
        <v>707</v>
      </c>
      <c r="I3054">
        <f>ROUND(VLOOKUP($C3054,NHGIS!$A$2:$H$4300,COLUMN(NHGIS!D$1))*$F3054,0)</f>
        <v>484</v>
      </c>
      <c r="J3054">
        <f>ROUND(VLOOKUP($C3054,NHGIS!$A$2:$H$4300,COLUMN(NHGIS!E$1))*$F3054,0)</f>
        <v>182</v>
      </c>
      <c r="K3054">
        <f>ROUND(VLOOKUP($C3054,NHGIS!$A$2:$H$4300,COLUMN(NHGIS!F$1))*$F3054,0)</f>
        <v>214</v>
      </c>
      <c r="L3054">
        <f>ROUND(VLOOKUP($C3054,NHGIS!$A$2:$H$4300,COLUMN(NHGIS!G$1))*$F3054,0)</f>
        <v>142</v>
      </c>
      <c r="M3054">
        <f>ROUND(VLOOKUP($C3054,NHGIS!$A$2:$H$4300,COLUMN(NHGIS!H$1))*$F3054,0)</f>
        <v>136</v>
      </c>
    </row>
    <row r="3055" spans="1:13" x14ac:dyDescent="0.2">
      <c r="A3055">
        <v>1</v>
      </c>
      <c r="B3055" t="s">
        <v>18</v>
      </c>
      <c r="C3055">
        <v>3067</v>
      </c>
      <c r="D3055">
        <f>SUMIFS('MPO Data'!D:D,'MPO Data'!C:C,TAZ!C3055)</f>
        <v>459</v>
      </c>
      <c r="E3055">
        <f>SUMIFS(NHGIS!B:B,NHGIS!A:A,TAZ!C3055)</f>
        <v>470</v>
      </c>
      <c r="F3055">
        <f t="shared" si="94"/>
        <v>459</v>
      </c>
      <c r="G3055">
        <f t="shared" si="95"/>
        <v>309</v>
      </c>
      <c r="H3055">
        <f>ROUND(VLOOKUP($C3055,NHGIS!$A$2:$H$4300,COLUMN(NHGIS!C$1))*F3055,0)</f>
        <v>150</v>
      </c>
      <c r="I3055">
        <f>ROUND(VLOOKUP($C3055,NHGIS!$A$2:$H$4300,COLUMN(NHGIS!D$1))*$F3055,0)</f>
        <v>41</v>
      </c>
      <c r="J3055">
        <f>ROUND(VLOOKUP($C3055,NHGIS!$A$2:$H$4300,COLUMN(NHGIS!E$1))*$F3055,0)</f>
        <v>85</v>
      </c>
      <c r="K3055">
        <f>ROUND(VLOOKUP($C3055,NHGIS!$A$2:$H$4300,COLUMN(NHGIS!F$1))*$F3055,0)</f>
        <v>107</v>
      </c>
      <c r="L3055">
        <f>ROUND(VLOOKUP($C3055,NHGIS!$A$2:$H$4300,COLUMN(NHGIS!G$1))*$F3055,0)</f>
        <v>148</v>
      </c>
      <c r="M3055">
        <f>ROUND(VLOOKUP($C3055,NHGIS!$A$2:$H$4300,COLUMN(NHGIS!H$1))*$F3055,0)</f>
        <v>77</v>
      </c>
    </row>
    <row r="3056" spans="1:13" x14ac:dyDescent="0.2">
      <c r="A3056">
        <v>1</v>
      </c>
      <c r="B3056" t="s">
        <v>18</v>
      </c>
      <c r="C3056">
        <v>3068</v>
      </c>
      <c r="D3056">
        <f>SUMIFS('MPO Data'!D:D,'MPO Data'!C:C,TAZ!C3056)</f>
        <v>656</v>
      </c>
      <c r="E3056">
        <f>SUMIFS(NHGIS!B:B,NHGIS!A:A,TAZ!C3056)</f>
        <v>557</v>
      </c>
      <c r="F3056">
        <f t="shared" si="94"/>
        <v>656</v>
      </c>
      <c r="G3056">
        <f t="shared" si="95"/>
        <v>437</v>
      </c>
      <c r="H3056">
        <f>ROUND(VLOOKUP($C3056,NHGIS!$A$2:$H$4300,COLUMN(NHGIS!C$1))*F3056,0)</f>
        <v>219</v>
      </c>
      <c r="I3056">
        <f>ROUND(VLOOKUP($C3056,NHGIS!$A$2:$H$4300,COLUMN(NHGIS!D$1))*$F3056,0)</f>
        <v>58</v>
      </c>
      <c r="J3056">
        <f>ROUND(VLOOKUP($C3056,NHGIS!$A$2:$H$4300,COLUMN(NHGIS!E$1))*$F3056,0)</f>
        <v>53</v>
      </c>
      <c r="K3056">
        <f>ROUND(VLOOKUP($C3056,NHGIS!$A$2:$H$4300,COLUMN(NHGIS!F$1))*$F3056,0)</f>
        <v>203</v>
      </c>
      <c r="L3056">
        <f>ROUND(VLOOKUP($C3056,NHGIS!$A$2:$H$4300,COLUMN(NHGIS!G$1))*$F3056,0)</f>
        <v>68</v>
      </c>
      <c r="M3056">
        <f>ROUND(VLOOKUP($C3056,NHGIS!$A$2:$H$4300,COLUMN(NHGIS!H$1))*$F3056,0)</f>
        <v>274</v>
      </c>
    </row>
    <row r="3057" spans="1:13" x14ac:dyDescent="0.2">
      <c r="A3057">
        <v>1</v>
      </c>
      <c r="B3057" t="s">
        <v>18</v>
      </c>
      <c r="C3057">
        <v>3069</v>
      </c>
      <c r="D3057">
        <f>SUMIFS('MPO Data'!D:D,'MPO Data'!C:C,TAZ!C3057)</f>
        <v>301</v>
      </c>
      <c r="E3057">
        <f>SUMIFS(NHGIS!B:B,NHGIS!A:A,TAZ!C3057)</f>
        <v>226</v>
      </c>
      <c r="F3057">
        <f t="shared" si="94"/>
        <v>301</v>
      </c>
      <c r="G3057">
        <f t="shared" si="95"/>
        <v>174</v>
      </c>
      <c r="H3057">
        <f>ROUND(VLOOKUP($C3057,NHGIS!$A$2:$H$4300,COLUMN(NHGIS!C$1))*F3057,0)</f>
        <v>127</v>
      </c>
      <c r="I3057">
        <f>ROUND(VLOOKUP($C3057,NHGIS!$A$2:$H$4300,COLUMN(NHGIS!D$1))*$F3057,0)</f>
        <v>21</v>
      </c>
      <c r="J3057">
        <f>ROUND(VLOOKUP($C3057,NHGIS!$A$2:$H$4300,COLUMN(NHGIS!E$1))*$F3057,0)</f>
        <v>24</v>
      </c>
      <c r="K3057">
        <f>ROUND(VLOOKUP($C3057,NHGIS!$A$2:$H$4300,COLUMN(NHGIS!F$1))*$F3057,0)</f>
        <v>116</v>
      </c>
      <c r="L3057">
        <f>ROUND(VLOOKUP($C3057,NHGIS!$A$2:$H$4300,COLUMN(NHGIS!G$1))*$F3057,0)</f>
        <v>12</v>
      </c>
      <c r="M3057">
        <f>ROUND(VLOOKUP($C3057,NHGIS!$A$2:$H$4300,COLUMN(NHGIS!H$1))*$F3057,0)</f>
        <v>128</v>
      </c>
    </row>
    <row r="3058" spans="1:13" x14ac:dyDescent="0.2">
      <c r="A3058">
        <v>1</v>
      </c>
      <c r="B3058" t="s">
        <v>18</v>
      </c>
      <c r="C3058">
        <v>3070</v>
      </c>
      <c r="D3058">
        <f>SUMIFS('MPO Data'!D:D,'MPO Data'!C:C,TAZ!C3058)</f>
        <v>992</v>
      </c>
      <c r="E3058">
        <f>SUMIFS(NHGIS!B:B,NHGIS!A:A,TAZ!C3058)</f>
        <v>869</v>
      </c>
      <c r="F3058">
        <f t="shared" si="94"/>
        <v>992</v>
      </c>
      <c r="G3058">
        <f t="shared" si="95"/>
        <v>341</v>
      </c>
      <c r="H3058">
        <f>ROUND(VLOOKUP($C3058,NHGIS!$A$2:$H$4300,COLUMN(NHGIS!C$1))*F3058,0)</f>
        <v>651</v>
      </c>
      <c r="I3058">
        <f>ROUND(VLOOKUP($C3058,NHGIS!$A$2:$H$4300,COLUMN(NHGIS!D$1))*$F3058,0)</f>
        <v>219</v>
      </c>
      <c r="J3058">
        <f>ROUND(VLOOKUP($C3058,NHGIS!$A$2:$H$4300,COLUMN(NHGIS!E$1))*$F3058,0)</f>
        <v>220</v>
      </c>
      <c r="K3058">
        <f>ROUND(VLOOKUP($C3058,NHGIS!$A$2:$H$4300,COLUMN(NHGIS!F$1))*$F3058,0)</f>
        <v>273</v>
      </c>
      <c r="L3058">
        <f>ROUND(VLOOKUP($C3058,NHGIS!$A$2:$H$4300,COLUMN(NHGIS!G$1))*$F3058,0)</f>
        <v>76</v>
      </c>
      <c r="M3058">
        <f>ROUND(VLOOKUP($C3058,NHGIS!$A$2:$H$4300,COLUMN(NHGIS!H$1))*$F3058,0)</f>
        <v>203</v>
      </c>
    </row>
    <row r="3059" spans="1:13" x14ac:dyDescent="0.2">
      <c r="A3059">
        <v>1</v>
      </c>
      <c r="B3059" t="s">
        <v>18</v>
      </c>
      <c r="C3059">
        <v>3071</v>
      </c>
      <c r="D3059">
        <f>SUMIFS('MPO Data'!D:D,'MPO Data'!C:C,TAZ!C3059)</f>
        <v>37</v>
      </c>
      <c r="E3059">
        <f>SUMIFS(NHGIS!B:B,NHGIS!A:A,TAZ!C3059)</f>
        <v>127.5</v>
      </c>
      <c r="F3059">
        <f t="shared" si="94"/>
        <v>37</v>
      </c>
      <c r="G3059">
        <f t="shared" si="95"/>
        <v>28</v>
      </c>
      <c r="H3059">
        <f>ROUND(VLOOKUP($C3059,NHGIS!$A$2:$H$4300,COLUMN(NHGIS!C$1))*F3059,0)</f>
        <v>9</v>
      </c>
      <c r="I3059">
        <f>ROUND(VLOOKUP($C3059,NHGIS!$A$2:$H$4300,COLUMN(NHGIS!D$1))*$F3059,0)</f>
        <v>2</v>
      </c>
      <c r="J3059">
        <f>ROUND(VLOOKUP($C3059,NHGIS!$A$2:$H$4300,COLUMN(NHGIS!E$1))*$F3059,0)</f>
        <v>7</v>
      </c>
      <c r="K3059">
        <f>ROUND(VLOOKUP($C3059,NHGIS!$A$2:$H$4300,COLUMN(NHGIS!F$1))*$F3059,0)</f>
        <v>6</v>
      </c>
      <c r="L3059">
        <f>ROUND(VLOOKUP($C3059,NHGIS!$A$2:$H$4300,COLUMN(NHGIS!G$1))*$F3059,0)</f>
        <v>4</v>
      </c>
      <c r="M3059">
        <f>ROUND(VLOOKUP($C3059,NHGIS!$A$2:$H$4300,COLUMN(NHGIS!H$1))*$F3059,0)</f>
        <v>18</v>
      </c>
    </row>
    <row r="3060" spans="1:13" x14ac:dyDescent="0.2">
      <c r="A3060">
        <v>1</v>
      </c>
      <c r="B3060" t="s">
        <v>18</v>
      </c>
      <c r="C3060">
        <v>3072</v>
      </c>
      <c r="D3060">
        <f>SUMIFS('MPO Data'!D:D,'MPO Data'!C:C,TAZ!C3060)</f>
        <v>473</v>
      </c>
      <c r="E3060">
        <f>SUMIFS(NHGIS!B:B,NHGIS!A:A,TAZ!C3060)</f>
        <v>502</v>
      </c>
      <c r="F3060">
        <f t="shared" si="94"/>
        <v>473</v>
      </c>
      <c r="G3060">
        <f t="shared" si="95"/>
        <v>246</v>
      </c>
      <c r="H3060">
        <f>ROUND(VLOOKUP($C3060,NHGIS!$A$2:$H$4300,COLUMN(NHGIS!C$1))*F3060,0)</f>
        <v>227</v>
      </c>
      <c r="I3060">
        <f>ROUND(VLOOKUP($C3060,NHGIS!$A$2:$H$4300,COLUMN(NHGIS!D$1))*$F3060,0)</f>
        <v>41</v>
      </c>
      <c r="J3060">
        <f>ROUND(VLOOKUP($C3060,NHGIS!$A$2:$H$4300,COLUMN(NHGIS!E$1))*$F3060,0)</f>
        <v>87</v>
      </c>
      <c r="K3060">
        <f>ROUND(VLOOKUP($C3060,NHGIS!$A$2:$H$4300,COLUMN(NHGIS!F$1))*$F3060,0)</f>
        <v>66</v>
      </c>
      <c r="L3060">
        <f>ROUND(VLOOKUP($C3060,NHGIS!$A$2:$H$4300,COLUMN(NHGIS!G$1))*$F3060,0)</f>
        <v>110</v>
      </c>
      <c r="M3060">
        <f>ROUND(VLOOKUP($C3060,NHGIS!$A$2:$H$4300,COLUMN(NHGIS!H$1))*$F3060,0)</f>
        <v>170</v>
      </c>
    </row>
    <row r="3061" spans="1:13" x14ac:dyDescent="0.2">
      <c r="A3061">
        <v>1</v>
      </c>
      <c r="B3061" t="s">
        <v>21</v>
      </c>
      <c r="C3061">
        <v>3073</v>
      </c>
      <c r="D3061">
        <f>SUMIFS('MPO Data'!D:D,'MPO Data'!C:C,TAZ!C3061)</f>
        <v>3270</v>
      </c>
      <c r="E3061">
        <f>SUMIFS(NHGIS!B:B,NHGIS!A:A,TAZ!C3061)</f>
        <v>3706</v>
      </c>
      <c r="F3061">
        <f t="shared" si="94"/>
        <v>3270</v>
      </c>
      <c r="G3061">
        <f t="shared" si="95"/>
        <v>2154</v>
      </c>
      <c r="H3061">
        <f>ROUND(VLOOKUP($C3061,NHGIS!$A$2:$H$4300,COLUMN(NHGIS!C$1))*F3061,0)</f>
        <v>1116</v>
      </c>
      <c r="I3061">
        <f>ROUND(VLOOKUP($C3061,NHGIS!$A$2:$H$4300,COLUMN(NHGIS!D$1))*$F3061,0)</f>
        <v>244</v>
      </c>
      <c r="J3061">
        <f>ROUND(VLOOKUP($C3061,NHGIS!$A$2:$H$4300,COLUMN(NHGIS!E$1))*$F3061,0)</f>
        <v>473</v>
      </c>
      <c r="K3061">
        <f>ROUND(VLOOKUP($C3061,NHGIS!$A$2:$H$4300,COLUMN(NHGIS!F$1))*$F3061,0)</f>
        <v>386</v>
      </c>
      <c r="L3061">
        <f>ROUND(VLOOKUP($C3061,NHGIS!$A$2:$H$4300,COLUMN(NHGIS!G$1))*$F3061,0)</f>
        <v>519</v>
      </c>
      <c r="M3061">
        <f>ROUND(VLOOKUP($C3061,NHGIS!$A$2:$H$4300,COLUMN(NHGIS!H$1))*$F3061,0)</f>
        <v>1649</v>
      </c>
    </row>
    <row r="3062" spans="1:13" x14ac:dyDescent="0.2">
      <c r="A3062">
        <v>1</v>
      </c>
      <c r="B3062" t="s">
        <v>21</v>
      </c>
      <c r="C3062">
        <v>3074</v>
      </c>
      <c r="D3062">
        <f>SUMIFS('MPO Data'!D:D,'MPO Data'!C:C,TAZ!C3062)</f>
        <v>1120</v>
      </c>
      <c r="E3062">
        <f>SUMIFS(NHGIS!B:B,NHGIS!A:A,TAZ!C3062)</f>
        <v>1084</v>
      </c>
      <c r="F3062">
        <f t="shared" si="94"/>
        <v>1120</v>
      </c>
      <c r="G3062">
        <f t="shared" si="95"/>
        <v>682</v>
      </c>
      <c r="H3062">
        <f>ROUND(VLOOKUP($C3062,NHGIS!$A$2:$H$4300,COLUMN(NHGIS!C$1))*F3062,0)</f>
        <v>438</v>
      </c>
      <c r="I3062">
        <f>ROUND(VLOOKUP($C3062,NHGIS!$A$2:$H$4300,COLUMN(NHGIS!D$1))*$F3062,0)</f>
        <v>222</v>
      </c>
      <c r="J3062">
        <f>ROUND(VLOOKUP($C3062,NHGIS!$A$2:$H$4300,COLUMN(NHGIS!E$1))*$F3062,0)</f>
        <v>303</v>
      </c>
      <c r="K3062">
        <f>ROUND(VLOOKUP($C3062,NHGIS!$A$2:$H$4300,COLUMN(NHGIS!F$1))*$F3062,0)</f>
        <v>288</v>
      </c>
      <c r="L3062">
        <f>ROUND(VLOOKUP($C3062,NHGIS!$A$2:$H$4300,COLUMN(NHGIS!G$1))*$F3062,0)</f>
        <v>142</v>
      </c>
      <c r="M3062">
        <f>ROUND(VLOOKUP($C3062,NHGIS!$A$2:$H$4300,COLUMN(NHGIS!H$1))*$F3062,0)</f>
        <v>165</v>
      </c>
    </row>
    <row r="3063" spans="1:13" x14ac:dyDescent="0.2">
      <c r="A3063">
        <v>1</v>
      </c>
      <c r="B3063" t="s">
        <v>21</v>
      </c>
      <c r="C3063">
        <v>3075</v>
      </c>
      <c r="D3063">
        <f>SUMIFS('MPO Data'!D:D,'MPO Data'!C:C,TAZ!C3063)</f>
        <v>1196</v>
      </c>
      <c r="E3063">
        <f>SUMIFS(NHGIS!B:B,NHGIS!A:A,TAZ!C3063)</f>
        <v>1058</v>
      </c>
      <c r="F3063">
        <f t="shared" si="94"/>
        <v>1196</v>
      </c>
      <c r="G3063">
        <f t="shared" si="95"/>
        <v>789</v>
      </c>
      <c r="H3063">
        <f>ROUND(VLOOKUP($C3063,NHGIS!$A$2:$H$4300,COLUMN(NHGIS!C$1))*F3063,0)</f>
        <v>407</v>
      </c>
      <c r="I3063">
        <f>ROUND(VLOOKUP($C3063,NHGIS!$A$2:$H$4300,COLUMN(NHGIS!D$1))*$F3063,0)</f>
        <v>317</v>
      </c>
      <c r="J3063">
        <f>ROUND(VLOOKUP($C3063,NHGIS!$A$2:$H$4300,COLUMN(NHGIS!E$1))*$F3063,0)</f>
        <v>285</v>
      </c>
      <c r="K3063">
        <f>ROUND(VLOOKUP($C3063,NHGIS!$A$2:$H$4300,COLUMN(NHGIS!F$1))*$F3063,0)</f>
        <v>251</v>
      </c>
      <c r="L3063">
        <f>ROUND(VLOOKUP($C3063,NHGIS!$A$2:$H$4300,COLUMN(NHGIS!G$1))*$F3063,0)</f>
        <v>97</v>
      </c>
      <c r="M3063">
        <f>ROUND(VLOOKUP($C3063,NHGIS!$A$2:$H$4300,COLUMN(NHGIS!H$1))*$F3063,0)</f>
        <v>246</v>
      </c>
    </row>
    <row r="3064" spans="1:13" x14ac:dyDescent="0.2">
      <c r="A3064">
        <v>1</v>
      </c>
      <c r="B3064" t="s">
        <v>21</v>
      </c>
      <c r="C3064">
        <v>3076</v>
      </c>
      <c r="D3064">
        <f>SUMIFS('MPO Data'!D:D,'MPO Data'!C:C,TAZ!C3064)</f>
        <v>1115</v>
      </c>
      <c r="E3064">
        <f>SUMIFS(NHGIS!B:B,NHGIS!A:A,TAZ!C3064)</f>
        <v>1069</v>
      </c>
      <c r="F3064">
        <f t="shared" si="94"/>
        <v>1115</v>
      </c>
      <c r="G3064">
        <f t="shared" si="95"/>
        <v>813</v>
      </c>
      <c r="H3064">
        <f>ROUND(VLOOKUP($C3064,NHGIS!$A$2:$H$4300,COLUMN(NHGIS!C$1))*F3064,0)</f>
        <v>302</v>
      </c>
      <c r="I3064">
        <f>ROUND(VLOOKUP($C3064,NHGIS!$A$2:$H$4300,COLUMN(NHGIS!D$1))*$F3064,0)</f>
        <v>198</v>
      </c>
      <c r="J3064">
        <f>ROUND(VLOOKUP($C3064,NHGIS!$A$2:$H$4300,COLUMN(NHGIS!E$1))*$F3064,0)</f>
        <v>145</v>
      </c>
      <c r="K3064">
        <f>ROUND(VLOOKUP($C3064,NHGIS!$A$2:$H$4300,COLUMN(NHGIS!F$1))*$F3064,0)</f>
        <v>251</v>
      </c>
      <c r="L3064">
        <f>ROUND(VLOOKUP($C3064,NHGIS!$A$2:$H$4300,COLUMN(NHGIS!G$1))*$F3064,0)</f>
        <v>180</v>
      </c>
      <c r="M3064">
        <f>ROUND(VLOOKUP($C3064,NHGIS!$A$2:$H$4300,COLUMN(NHGIS!H$1))*$F3064,0)</f>
        <v>340</v>
      </c>
    </row>
    <row r="3065" spans="1:13" x14ac:dyDescent="0.2">
      <c r="A3065">
        <v>1</v>
      </c>
      <c r="B3065" t="s">
        <v>21</v>
      </c>
      <c r="C3065">
        <v>3077</v>
      </c>
      <c r="D3065">
        <f>SUMIFS('MPO Data'!D:D,'MPO Data'!C:C,TAZ!C3065)</f>
        <v>1468</v>
      </c>
      <c r="E3065">
        <f>SUMIFS(NHGIS!B:B,NHGIS!A:A,TAZ!C3065)</f>
        <v>1550</v>
      </c>
      <c r="F3065">
        <f t="shared" si="94"/>
        <v>1468</v>
      </c>
      <c r="G3065">
        <f t="shared" si="95"/>
        <v>965</v>
      </c>
      <c r="H3065">
        <f>ROUND(VLOOKUP($C3065,NHGIS!$A$2:$H$4300,COLUMN(NHGIS!C$1))*F3065,0)</f>
        <v>503</v>
      </c>
      <c r="I3065">
        <f>ROUND(VLOOKUP($C3065,NHGIS!$A$2:$H$4300,COLUMN(NHGIS!D$1))*$F3065,0)</f>
        <v>214</v>
      </c>
      <c r="J3065">
        <f>ROUND(VLOOKUP($C3065,NHGIS!$A$2:$H$4300,COLUMN(NHGIS!E$1))*$F3065,0)</f>
        <v>308</v>
      </c>
      <c r="K3065">
        <f>ROUND(VLOOKUP($C3065,NHGIS!$A$2:$H$4300,COLUMN(NHGIS!F$1))*$F3065,0)</f>
        <v>242</v>
      </c>
      <c r="L3065">
        <f>ROUND(VLOOKUP($C3065,NHGIS!$A$2:$H$4300,COLUMN(NHGIS!G$1))*$F3065,0)</f>
        <v>210</v>
      </c>
      <c r="M3065">
        <f>ROUND(VLOOKUP($C3065,NHGIS!$A$2:$H$4300,COLUMN(NHGIS!H$1))*$F3065,0)</f>
        <v>494</v>
      </c>
    </row>
    <row r="3066" spans="1:13" x14ac:dyDescent="0.2">
      <c r="A3066">
        <v>1</v>
      </c>
      <c r="B3066" t="s">
        <v>21</v>
      </c>
      <c r="C3066">
        <v>3078</v>
      </c>
      <c r="D3066">
        <f>SUMIFS('MPO Data'!D:D,'MPO Data'!C:C,TAZ!C3066)</f>
        <v>2903</v>
      </c>
      <c r="E3066">
        <f>SUMIFS(NHGIS!B:B,NHGIS!A:A,TAZ!C3066)</f>
        <v>2878</v>
      </c>
      <c r="F3066">
        <f t="shared" si="94"/>
        <v>2903</v>
      </c>
      <c r="G3066">
        <f t="shared" si="95"/>
        <v>2200</v>
      </c>
      <c r="H3066">
        <f>ROUND(VLOOKUP($C3066,NHGIS!$A$2:$H$4300,COLUMN(NHGIS!C$1))*F3066,0)</f>
        <v>703</v>
      </c>
      <c r="I3066">
        <f>ROUND(VLOOKUP($C3066,NHGIS!$A$2:$H$4300,COLUMN(NHGIS!D$1))*$F3066,0)</f>
        <v>217</v>
      </c>
      <c r="J3066">
        <f>ROUND(VLOOKUP($C3066,NHGIS!$A$2:$H$4300,COLUMN(NHGIS!E$1))*$F3066,0)</f>
        <v>304</v>
      </c>
      <c r="K3066">
        <f>ROUND(VLOOKUP($C3066,NHGIS!$A$2:$H$4300,COLUMN(NHGIS!F$1))*$F3066,0)</f>
        <v>671</v>
      </c>
      <c r="L3066">
        <f>ROUND(VLOOKUP($C3066,NHGIS!$A$2:$H$4300,COLUMN(NHGIS!G$1))*$F3066,0)</f>
        <v>337</v>
      </c>
      <c r="M3066">
        <f>ROUND(VLOOKUP($C3066,NHGIS!$A$2:$H$4300,COLUMN(NHGIS!H$1))*$F3066,0)</f>
        <v>1375</v>
      </c>
    </row>
    <row r="3067" spans="1:13" x14ac:dyDescent="0.2">
      <c r="A3067">
        <v>1</v>
      </c>
      <c r="B3067" t="s">
        <v>21</v>
      </c>
      <c r="C3067">
        <v>3079</v>
      </c>
      <c r="D3067">
        <f>SUMIFS('MPO Data'!D:D,'MPO Data'!C:C,TAZ!C3067)</f>
        <v>1213</v>
      </c>
      <c r="E3067">
        <f>SUMIFS(NHGIS!B:B,NHGIS!A:A,TAZ!C3067)</f>
        <v>921</v>
      </c>
      <c r="F3067">
        <f t="shared" si="94"/>
        <v>1213</v>
      </c>
      <c r="G3067">
        <f t="shared" si="95"/>
        <v>929</v>
      </c>
      <c r="H3067">
        <f>ROUND(VLOOKUP($C3067,NHGIS!$A$2:$H$4300,COLUMN(NHGIS!C$1))*F3067,0)</f>
        <v>284</v>
      </c>
      <c r="I3067">
        <f>ROUND(VLOOKUP($C3067,NHGIS!$A$2:$H$4300,COLUMN(NHGIS!D$1))*$F3067,0)</f>
        <v>288</v>
      </c>
      <c r="J3067">
        <f>ROUND(VLOOKUP($C3067,NHGIS!$A$2:$H$4300,COLUMN(NHGIS!E$1))*$F3067,0)</f>
        <v>485</v>
      </c>
      <c r="K3067">
        <f>ROUND(VLOOKUP($C3067,NHGIS!$A$2:$H$4300,COLUMN(NHGIS!F$1))*$F3067,0)</f>
        <v>221</v>
      </c>
      <c r="L3067">
        <f>ROUND(VLOOKUP($C3067,NHGIS!$A$2:$H$4300,COLUMN(NHGIS!G$1))*$F3067,0)</f>
        <v>120</v>
      </c>
      <c r="M3067">
        <f>ROUND(VLOOKUP($C3067,NHGIS!$A$2:$H$4300,COLUMN(NHGIS!H$1))*$F3067,0)</f>
        <v>99</v>
      </c>
    </row>
    <row r="3068" spans="1:13" x14ac:dyDescent="0.2">
      <c r="A3068">
        <v>1</v>
      </c>
      <c r="B3068" t="s">
        <v>21</v>
      </c>
      <c r="C3068">
        <v>3080</v>
      </c>
      <c r="D3068">
        <f>SUMIFS('MPO Data'!D:D,'MPO Data'!C:C,TAZ!C3068)</f>
        <v>287</v>
      </c>
      <c r="E3068">
        <f>SUMIFS(NHGIS!B:B,NHGIS!A:A,TAZ!C3068)</f>
        <v>538</v>
      </c>
      <c r="F3068">
        <f t="shared" si="94"/>
        <v>287</v>
      </c>
      <c r="G3068">
        <f t="shared" si="95"/>
        <v>190</v>
      </c>
      <c r="H3068">
        <f>ROUND(VLOOKUP($C3068,NHGIS!$A$2:$H$4300,COLUMN(NHGIS!C$1))*F3068,0)</f>
        <v>97</v>
      </c>
      <c r="I3068">
        <f>ROUND(VLOOKUP($C3068,NHGIS!$A$2:$H$4300,COLUMN(NHGIS!D$1))*$F3068,0)</f>
        <v>23</v>
      </c>
      <c r="J3068">
        <f>ROUND(VLOOKUP($C3068,NHGIS!$A$2:$H$4300,COLUMN(NHGIS!E$1))*$F3068,0)</f>
        <v>29</v>
      </c>
      <c r="K3068">
        <f>ROUND(VLOOKUP($C3068,NHGIS!$A$2:$H$4300,COLUMN(NHGIS!F$1))*$F3068,0)</f>
        <v>37</v>
      </c>
      <c r="L3068">
        <f>ROUND(VLOOKUP($C3068,NHGIS!$A$2:$H$4300,COLUMN(NHGIS!G$1))*$F3068,0)</f>
        <v>28</v>
      </c>
      <c r="M3068">
        <f>ROUND(VLOOKUP($C3068,NHGIS!$A$2:$H$4300,COLUMN(NHGIS!H$1))*$F3068,0)</f>
        <v>170</v>
      </c>
    </row>
    <row r="3069" spans="1:13" x14ac:dyDescent="0.2">
      <c r="A3069">
        <v>1</v>
      </c>
      <c r="B3069" t="s">
        <v>21</v>
      </c>
      <c r="C3069">
        <v>3081</v>
      </c>
      <c r="D3069">
        <f>SUMIFS('MPO Data'!D:D,'MPO Data'!C:C,TAZ!C3069)</f>
        <v>0</v>
      </c>
      <c r="E3069">
        <f>SUMIFS(NHGIS!B:B,NHGIS!A:A,TAZ!C3069)</f>
        <v>0</v>
      </c>
      <c r="F3069">
        <f t="shared" si="94"/>
        <v>0</v>
      </c>
      <c r="G3069">
        <f t="shared" si="95"/>
        <v>0</v>
      </c>
      <c r="H3069">
        <f>ROUND(VLOOKUP($C3069,NHGIS!$A$2:$H$4300,COLUMN(NHGIS!C$1))*F3069,0)</f>
        <v>0</v>
      </c>
      <c r="I3069">
        <f>ROUND(VLOOKUP($C3069,NHGIS!$A$2:$H$4300,COLUMN(NHGIS!D$1))*$F3069,0)</f>
        <v>0</v>
      </c>
      <c r="J3069">
        <f>ROUND(VLOOKUP($C3069,NHGIS!$A$2:$H$4300,COLUMN(NHGIS!E$1))*$F3069,0)</f>
        <v>0</v>
      </c>
      <c r="K3069">
        <f>ROUND(VLOOKUP($C3069,NHGIS!$A$2:$H$4300,COLUMN(NHGIS!F$1))*$F3069,0)</f>
        <v>0</v>
      </c>
      <c r="L3069">
        <f>ROUND(VLOOKUP($C3069,NHGIS!$A$2:$H$4300,COLUMN(NHGIS!G$1))*$F3069,0)</f>
        <v>0</v>
      </c>
      <c r="M3069">
        <f>ROUND(VLOOKUP($C3069,NHGIS!$A$2:$H$4300,COLUMN(NHGIS!H$1))*$F3069,0)</f>
        <v>0</v>
      </c>
    </row>
    <row r="3070" spans="1:13" x14ac:dyDescent="0.2">
      <c r="A3070">
        <v>1</v>
      </c>
      <c r="B3070" t="s">
        <v>21</v>
      </c>
      <c r="C3070">
        <v>3082</v>
      </c>
      <c r="D3070">
        <f>SUMIFS('MPO Data'!D:D,'MPO Data'!C:C,TAZ!C3070)</f>
        <v>700</v>
      </c>
      <c r="E3070">
        <f>SUMIFS(NHGIS!B:B,NHGIS!A:A,TAZ!C3070)</f>
        <v>709</v>
      </c>
      <c r="F3070">
        <f t="shared" si="94"/>
        <v>700</v>
      </c>
      <c r="G3070">
        <f t="shared" si="95"/>
        <v>449</v>
      </c>
      <c r="H3070">
        <f>ROUND(VLOOKUP($C3070,NHGIS!$A$2:$H$4300,COLUMN(NHGIS!C$1))*F3070,0)</f>
        <v>251</v>
      </c>
      <c r="I3070">
        <f>ROUND(VLOOKUP($C3070,NHGIS!$A$2:$H$4300,COLUMN(NHGIS!D$1))*$F3070,0)</f>
        <v>173</v>
      </c>
      <c r="J3070">
        <f>ROUND(VLOOKUP($C3070,NHGIS!$A$2:$H$4300,COLUMN(NHGIS!E$1))*$F3070,0)</f>
        <v>182</v>
      </c>
      <c r="K3070">
        <f>ROUND(VLOOKUP($C3070,NHGIS!$A$2:$H$4300,COLUMN(NHGIS!F$1))*$F3070,0)</f>
        <v>91</v>
      </c>
      <c r="L3070">
        <f>ROUND(VLOOKUP($C3070,NHGIS!$A$2:$H$4300,COLUMN(NHGIS!G$1))*$F3070,0)</f>
        <v>159</v>
      </c>
      <c r="M3070">
        <f>ROUND(VLOOKUP($C3070,NHGIS!$A$2:$H$4300,COLUMN(NHGIS!H$1))*$F3070,0)</f>
        <v>96</v>
      </c>
    </row>
    <row r="3071" spans="1:13" x14ac:dyDescent="0.2">
      <c r="A3071">
        <v>1</v>
      </c>
      <c r="B3071" t="s">
        <v>21</v>
      </c>
      <c r="C3071">
        <v>3083</v>
      </c>
      <c r="D3071">
        <f>SUMIFS('MPO Data'!D:D,'MPO Data'!C:C,TAZ!C3071)</f>
        <v>2338</v>
      </c>
      <c r="E3071">
        <f>SUMIFS(NHGIS!B:B,NHGIS!A:A,TAZ!C3071)</f>
        <v>2376</v>
      </c>
      <c r="F3071">
        <f t="shared" si="94"/>
        <v>2338</v>
      </c>
      <c r="G3071">
        <f t="shared" si="95"/>
        <v>1636</v>
      </c>
      <c r="H3071">
        <f>ROUND(VLOOKUP($C3071,NHGIS!$A$2:$H$4300,COLUMN(NHGIS!C$1))*F3071,0)</f>
        <v>702</v>
      </c>
      <c r="I3071">
        <f>ROUND(VLOOKUP($C3071,NHGIS!$A$2:$H$4300,COLUMN(NHGIS!D$1))*$F3071,0)</f>
        <v>410</v>
      </c>
      <c r="J3071">
        <f>ROUND(VLOOKUP($C3071,NHGIS!$A$2:$H$4300,COLUMN(NHGIS!E$1))*$F3071,0)</f>
        <v>434</v>
      </c>
      <c r="K3071">
        <f>ROUND(VLOOKUP($C3071,NHGIS!$A$2:$H$4300,COLUMN(NHGIS!F$1))*$F3071,0)</f>
        <v>374</v>
      </c>
      <c r="L3071">
        <f>ROUND(VLOOKUP($C3071,NHGIS!$A$2:$H$4300,COLUMN(NHGIS!G$1))*$F3071,0)</f>
        <v>274</v>
      </c>
      <c r="M3071">
        <f>ROUND(VLOOKUP($C3071,NHGIS!$A$2:$H$4300,COLUMN(NHGIS!H$1))*$F3071,0)</f>
        <v>846</v>
      </c>
    </row>
    <row r="3072" spans="1:13" x14ac:dyDescent="0.2">
      <c r="A3072">
        <v>1</v>
      </c>
      <c r="B3072" t="s">
        <v>21</v>
      </c>
      <c r="C3072">
        <v>3084</v>
      </c>
      <c r="D3072">
        <f>SUMIFS('MPO Data'!D:D,'MPO Data'!C:C,TAZ!C3072)</f>
        <v>1696</v>
      </c>
      <c r="E3072">
        <f>SUMIFS(NHGIS!B:B,NHGIS!A:A,TAZ!C3072)</f>
        <v>1409</v>
      </c>
      <c r="F3072">
        <f t="shared" si="94"/>
        <v>1696</v>
      </c>
      <c r="G3072">
        <f t="shared" si="95"/>
        <v>1027</v>
      </c>
      <c r="H3072">
        <f>ROUND(VLOOKUP($C3072,NHGIS!$A$2:$H$4300,COLUMN(NHGIS!C$1))*F3072,0)</f>
        <v>669</v>
      </c>
      <c r="I3072">
        <f>ROUND(VLOOKUP($C3072,NHGIS!$A$2:$H$4300,COLUMN(NHGIS!D$1))*$F3072,0)</f>
        <v>360</v>
      </c>
      <c r="J3072">
        <f>ROUND(VLOOKUP($C3072,NHGIS!$A$2:$H$4300,COLUMN(NHGIS!E$1))*$F3072,0)</f>
        <v>506</v>
      </c>
      <c r="K3072">
        <f>ROUND(VLOOKUP($C3072,NHGIS!$A$2:$H$4300,COLUMN(NHGIS!F$1))*$F3072,0)</f>
        <v>270</v>
      </c>
      <c r="L3072">
        <f>ROUND(VLOOKUP($C3072,NHGIS!$A$2:$H$4300,COLUMN(NHGIS!G$1))*$F3072,0)</f>
        <v>300</v>
      </c>
      <c r="M3072">
        <f>ROUND(VLOOKUP($C3072,NHGIS!$A$2:$H$4300,COLUMN(NHGIS!H$1))*$F3072,0)</f>
        <v>261</v>
      </c>
    </row>
    <row r="3073" spans="1:13" x14ac:dyDescent="0.2">
      <c r="A3073">
        <v>1</v>
      </c>
      <c r="B3073" t="s">
        <v>21</v>
      </c>
      <c r="C3073">
        <v>3085</v>
      </c>
      <c r="D3073">
        <f>SUMIFS('MPO Data'!D:D,'MPO Data'!C:C,TAZ!C3073)</f>
        <v>766</v>
      </c>
      <c r="E3073">
        <f>SUMIFS(NHGIS!B:B,NHGIS!A:A,TAZ!C3073)</f>
        <v>772</v>
      </c>
      <c r="F3073">
        <f t="shared" si="94"/>
        <v>766</v>
      </c>
      <c r="G3073">
        <f t="shared" si="95"/>
        <v>512</v>
      </c>
      <c r="H3073">
        <f>ROUND(VLOOKUP($C3073,NHGIS!$A$2:$H$4300,COLUMN(NHGIS!C$1))*F3073,0)</f>
        <v>254</v>
      </c>
      <c r="I3073">
        <f>ROUND(VLOOKUP($C3073,NHGIS!$A$2:$H$4300,COLUMN(NHGIS!D$1))*$F3073,0)</f>
        <v>137</v>
      </c>
      <c r="J3073">
        <f>ROUND(VLOOKUP($C3073,NHGIS!$A$2:$H$4300,COLUMN(NHGIS!E$1))*$F3073,0)</f>
        <v>174</v>
      </c>
      <c r="K3073">
        <f>ROUND(VLOOKUP($C3073,NHGIS!$A$2:$H$4300,COLUMN(NHGIS!F$1))*$F3073,0)</f>
        <v>108</v>
      </c>
      <c r="L3073">
        <f>ROUND(VLOOKUP($C3073,NHGIS!$A$2:$H$4300,COLUMN(NHGIS!G$1))*$F3073,0)</f>
        <v>151</v>
      </c>
      <c r="M3073">
        <f>ROUND(VLOOKUP($C3073,NHGIS!$A$2:$H$4300,COLUMN(NHGIS!H$1))*$F3073,0)</f>
        <v>196</v>
      </c>
    </row>
    <row r="3074" spans="1:13" x14ac:dyDescent="0.2">
      <c r="A3074">
        <v>1</v>
      </c>
      <c r="B3074" t="s">
        <v>21</v>
      </c>
      <c r="C3074">
        <v>3086</v>
      </c>
      <c r="D3074">
        <f>SUMIFS('MPO Data'!D:D,'MPO Data'!C:C,TAZ!C3074)</f>
        <v>601</v>
      </c>
      <c r="E3074">
        <f>SUMIFS(NHGIS!B:B,NHGIS!A:A,TAZ!C3074)</f>
        <v>511</v>
      </c>
      <c r="F3074">
        <f t="shared" si="94"/>
        <v>601</v>
      </c>
      <c r="G3074">
        <f t="shared" si="95"/>
        <v>416</v>
      </c>
      <c r="H3074">
        <f>ROUND(VLOOKUP($C3074,NHGIS!$A$2:$H$4300,COLUMN(NHGIS!C$1))*F3074,0)</f>
        <v>185</v>
      </c>
      <c r="I3074">
        <f>ROUND(VLOOKUP($C3074,NHGIS!$A$2:$H$4300,COLUMN(NHGIS!D$1))*$F3074,0)</f>
        <v>151</v>
      </c>
      <c r="J3074">
        <f>ROUND(VLOOKUP($C3074,NHGIS!$A$2:$H$4300,COLUMN(NHGIS!E$1))*$F3074,0)</f>
        <v>155</v>
      </c>
      <c r="K3074">
        <f>ROUND(VLOOKUP($C3074,NHGIS!$A$2:$H$4300,COLUMN(NHGIS!F$1))*$F3074,0)</f>
        <v>159</v>
      </c>
      <c r="L3074">
        <f>ROUND(VLOOKUP($C3074,NHGIS!$A$2:$H$4300,COLUMN(NHGIS!G$1))*$F3074,0)</f>
        <v>46</v>
      </c>
      <c r="M3074">
        <f>ROUND(VLOOKUP($C3074,NHGIS!$A$2:$H$4300,COLUMN(NHGIS!H$1))*$F3074,0)</f>
        <v>91</v>
      </c>
    </row>
    <row r="3075" spans="1:13" x14ac:dyDescent="0.2">
      <c r="A3075">
        <v>1</v>
      </c>
      <c r="B3075" t="s">
        <v>21</v>
      </c>
      <c r="C3075">
        <v>3087</v>
      </c>
      <c r="D3075">
        <f>SUMIFS('MPO Data'!D:D,'MPO Data'!C:C,TAZ!C3075)</f>
        <v>0</v>
      </c>
      <c r="E3075">
        <f>SUMIFS(NHGIS!B:B,NHGIS!A:A,TAZ!C3075)</f>
        <v>0</v>
      </c>
      <c r="F3075">
        <f t="shared" ref="F3075:F3138" si="96">D3075</f>
        <v>0</v>
      </c>
      <c r="G3075">
        <f t="shared" ref="G3075:G3138" si="97">F3075-H3075</f>
        <v>0</v>
      </c>
      <c r="H3075">
        <f>ROUND(VLOOKUP($C3075,NHGIS!$A$2:$H$4300,COLUMN(NHGIS!C$1))*F3075,0)</f>
        <v>0</v>
      </c>
      <c r="I3075">
        <f>ROUND(VLOOKUP($C3075,NHGIS!$A$2:$H$4300,COLUMN(NHGIS!D$1))*$F3075,0)</f>
        <v>0</v>
      </c>
      <c r="J3075">
        <f>ROUND(VLOOKUP($C3075,NHGIS!$A$2:$H$4300,COLUMN(NHGIS!E$1))*$F3075,0)</f>
        <v>0</v>
      </c>
      <c r="K3075">
        <f>ROUND(VLOOKUP($C3075,NHGIS!$A$2:$H$4300,COLUMN(NHGIS!F$1))*$F3075,0)</f>
        <v>0</v>
      </c>
      <c r="L3075">
        <f>ROUND(VLOOKUP($C3075,NHGIS!$A$2:$H$4300,COLUMN(NHGIS!G$1))*$F3075,0)</f>
        <v>0</v>
      </c>
      <c r="M3075">
        <f>ROUND(VLOOKUP($C3075,NHGIS!$A$2:$H$4300,COLUMN(NHGIS!H$1))*$F3075,0)</f>
        <v>0</v>
      </c>
    </row>
    <row r="3076" spans="1:13" x14ac:dyDescent="0.2">
      <c r="A3076">
        <v>1</v>
      </c>
      <c r="B3076" t="s">
        <v>21</v>
      </c>
      <c r="C3076">
        <v>3088</v>
      </c>
      <c r="D3076">
        <f>SUMIFS('MPO Data'!D:D,'MPO Data'!C:C,TAZ!C3076)</f>
        <v>0</v>
      </c>
      <c r="E3076">
        <f>SUMIFS(NHGIS!B:B,NHGIS!A:A,TAZ!C3076)</f>
        <v>0</v>
      </c>
      <c r="F3076">
        <f t="shared" si="96"/>
        <v>0</v>
      </c>
      <c r="G3076">
        <f t="shared" si="97"/>
        <v>0</v>
      </c>
      <c r="H3076">
        <f>ROUND(VLOOKUP($C3076,NHGIS!$A$2:$H$4300,COLUMN(NHGIS!C$1))*F3076,0)</f>
        <v>0</v>
      </c>
      <c r="I3076">
        <f>ROUND(VLOOKUP($C3076,NHGIS!$A$2:$H$4300,COLUMN(NHGIS!D$1))*$F3076,0)</f>
        <v>0</v>
      </c>
      <c r="J3076">
        <f>ROUND(VLOOKUP($C3076,NHGIS!$A$2:$H$4300,COLUMN(NHGIS!E$1))*$F3076,0)</f>
        <v>0</v>
      </c>
      <c r="K3076">
        <f>ROUND(VLOOKUP($C3076,NHGIS!$A$2:$H$4300,COLUMN(NHGIS!F$1))*$F3076,0)</f>
        <v>0</v>
      </c>
      <c r="L3076">
        <f>ROUND(VLOOKUP($C3076,NHGIS!$A$2:$H$4300,COLUMN(NHGIS!G$1))*$F3076,0)</f>
        <v>0</v>
      </c>
      <c r="M3076">
        <f>ROUND(VLOOKUP($C3076,NHGIS!$A$2:$H$4300,COLUMN(NHGIS!H$1))*$F3076,0)</f>
        <v>0</v>
      </c>
    </row>
    <row r="3077" spans="1:13" x14ac:dyDescent="0.2">
      <c r="A3077">
        <v>1</v>
      </c>
      <c r="B3077" t="s">
        <v>21</v>
      </c>
      <c r="C3077">
        <v>3089</v>
      </c>
      <c r="D3077">
        <f>SUMIFS('MPO Data'!D:D,'MPO Data'!C:C,TAZ!C3077)</f>
        <v>0</v>
      </c>
      <c r="E3077">
        <f>SUMIFS(NHGIS!B:B,NHGIS!A:A,TAZ!C3077)</f>
        <v>0</v>
      </c>
      <c r="F3077">
        <f t="shared" si="96"/>
        <v>0</v>
      </c>
      <c r="G3077">
        <f t="shared" si="97"/>
        <v>0</v>
      </c>
      <c r="H3077">
        <f>ROUND(VLOOKUP($C3077,NHGIS!$A$2:$H$4300,COLUMN(NHGIS!C$1))*F3077,0)</f>
        <v>0</v>
      </c>
      <c r="I3077">
        <f>ROUND(VLOOKUP($C3077,NHGIS!$A$2:$H$4300,COLUMN(NHGIS!D$1))*$F3077,0)</f>
        <v>0</v>
      </c>
      <c r="J3077">
        <f>ROUND(VLOOKUP($C3077,NHGIS!$A$2:$H$4300,COLUMN(NHGIS!E$1))*$F3077,0)</f>
        <v>0</v>
      </c>
      <c r="K3077">
        <f>ROUND(VLOOKUP($C3077,NHGIS!$A$2:$H$4300,COLUMN(NHGIS!F$1))*$F3077,0)</f>
        <v>0</v>
      </c>
      <c r="L3077">
        <f>ROUND(VLOOKUP($C3077,NHGIS!$A$2:$H$4300,COLUMN(NHGIS!G$1))*$F3077,0)</f>
        <v>0</v>
      </c>
      <c r="M3077">
        <f>ROUND(VLOOKUP($C3077,NHGIS!$A$2:$H$4300,COLUMN(NHGIS!H$1))*$F3077,0)</f>
        <v>0</v>
      </c>
    </row>
    <row r="3078" spans="1:13" x14ac:dyDescent="0.2">
      <c r="A3078">
        <v>1</v>
      </c>
      <c r="B3078" t="s">
        <v>21</v>
      </c>
      <c r="C3078">
        <v>3090</v>
      </c>
      <c r="D3078">
        <f>SUMIFS('MPO Data'!D:D,'MPO Data'!C:C,TAZ!C3078)</f>
        <v>0</v>
      </c>
      <c r="E3078">
        <f>SUMIFS(NHGIS!B:B,NHGIS!A:A,TAZ!C3078)</f>
        <v>0</v>
      </c>
      <c r="F3078">
        <f t="shared" si="96"/>
        <v>0</v>
      </c>
      <c r="G3078">
        <f t="shared" si="97"/>
        <v>0</v>
      </c>
      <c r="H3078">
        <f>ROUND(VLOOKUP($C3078,NHGIS!$A$2:$H$4300,COLUMN(NHGIS!C$1))*F3078,0)</f>
        <v>0</v>
      </c>
      <c r="I3078">
        <f>ROUND(VLOOKUP($C3078,NHGIS!$A$2:$H$4300,COLUMN(NHGIS!D$1))*$F3078,0)</f>
        <v>0</v>
      </c>
      <c r="J3078">
        <f>ROUND(VLOOKUP($C3078,NHGIS!$A$2:$H$4300,COLUMN(NHGIS!E$1))*$F3078,0)</f>
        <v>0</v>
      </c>
      <c r="K3078">
        <f>ROUND(VLOOKUP($C3078,NHGIS!$A$2:$H$4300,COLUMN(NHGIS!F$1))*$F3078,0)</f>
        <v>0</v>
      </c>
      <c r="L3078">
        <f>ROUND(VLOOKUP($C3078,NHGIS!$A$2:$H$4300,COLUMN(NHGIS!G$1))*$F3078,0)</f>
        <v>0</v>
      </c>
      <c r="M3078">
        <f>ROUND(VLOOKUP($C3078,NHGIS!$A$2:$H$4300,COLUMN(NHGIS!H$1))*$F3078,0)</f>
        <v>0</v>
      </c>
    </row>
    <row r="3079" spans="1:13" x14ac:dyDescent="0.2">
      <c r="A3079">
        <v>1</v>
      </c>
      <c r="B3079" t="s">
        <v>21</v>
      </c>
      <c r="C3079">
        <v>3091</v>
      </c>
      <c r="D3079">
        <f>SUMIFS('MPO Data'!D:D,'MPO Data'!C:C,TAZ!C3079)</f>
        <v>943</v>
      </c>
      <c r="E3079">
        <f>SUMIFS(NHGIS!B:B,NHGIS!A:A,TAZ!C3079)</f>
        <v>944</v>
      </c>
      <c r="F3079">
        <f t="shared" si="96"/>
        <v>943</v>
      </c>
      <c r="G3079">
        <f t="shared" si="97"/>
        <v>640</v>
      </c>
      <c r="H3079">
        <f>ROUND(VLOOKUP($C3079,NHGIS!$A$2:$H$4300,COLUMN(NHGIS!C$1))*F3079,0)</f>
        <v>303</v>
      </c>
      <c r="I3079">
        <f>ROUND(VLOOKUP($C3079,NHGIS!$A$2:$H$4300,COLUMN(NHGIS!D$1))*$F3079,0)</f>
        <v>162</v>
      </c>
      <c r="J3079">
        <f>ROUND(VLOOKUP($C3079,NHGIS!$A$2:$H$4300,COLUMN(NHGIS!E$1))*$F3079,0)</f>
        <v>210</v>
      </c>
      <c r="K3079">
        <f>ROUND(VLOOKUP($C3079,NHGIS!$A$2:$H$4300,COLUMN(NHGIS!F$1))*$F3079,0)</f>
        <v>162</v>
      </c>
      <c r="L3079">
        <f>ROUND(VLOOKUP($C3079,NHGIS!$A$2:$H$4300,COLUMN(NHGIS!G$1))*$F3079,0)</f>
        <v>180</v>
      </c>
      <c r="M3079">
        <f>ROUND(VLOOKUP($C3079,NHGIS!$A$2:$H$4300,COLUMN(NHGIS!H$1))*$F3079,0)</f>
        <v>230</v>
      </c>
    </row>
    <row r="3080" spans="1:13" x14ac:dyDescent="0.2">
      <c r="A3080">
        <v>1</v>
      </c>
      <c r="B3080" t="s">
        <v>21</v>
      </c>
      <c r="C3080">
        <v>3092</v>
      </c>
      <c r="D3080">
        <f>SUMIFS('MPO Data'!D:D,'MPO Data'!C:C,TAZ!C3080)</f>
        <v>318</v>
      </c>
      <c r="E3080">
        <f>SUMIFS(NHGIS!B:B,NHGIS!A:A,TAZ!C3080)</f>
        <v>260</v>
      </c>
      <c r="F3080">
        <f t="shared" si="96"/>
        <v>318</v>
      </c>
      <c r="G3080">
        <f t="shared" si="97"/>
        <v>188</v>
      </c>
      <c r="H3080">
        <f>ROUND(VLOOKUP($C3080,NHGIS!$A$2:$H$4300,COLUMN(NHGIS!C$1))*F3080,0)</f>
        <v>130</v>
      </c>
      <c r="I3080">
        <f>ROUND(VLOOKUP($C3080,NHGIS!$A$2:$H$4300,COLUMN(NHGIS!D$1))*$F3080,0)</f>
        <v>33</v>
      </c>
      <c r="J3080">
        <f>ROUND(VLOOKUP($C3080,NHGIS!$A$2:$H$4300,COLUMN(NHGIS!E$1))*$F3080,0)</f>
        <v>53</v>
      </c>
      <c r="K3080">
        <f>ROUND(VLOOKUP($C3080,NHGIS!$A$2:$H$4300,COLUMN(NHGIS!F$1))*$F3080,0)</f>
        <v>39</v>
      </c>
      <c r="L3080">
        <f>ROUND(VLOOKUP($C3080,NHGIS!$A$2:$H$4300,COLUMN(NHGIS!G$1))*$F3080,0)</f>
        <v>54</v>
      </c>
      <c r="M3080">
        <f>ROUND(VLOOKUP($C3080,NHGIS!$A$2:$H$4300,COLUMN(NHGIS!H$1))*$F3080,0)</f>
        <v>139</v>
      </c>
    </row>
    <row r="3081" spans="1:13" x14ac:dyDescent="0.2">
      <c r="A3081">
        <v>1</v>
      </c>
      <c r="B3081" t="s">
        <v>21</v>
      </c>
      <c r="C3081">
        <v>3093</v>
      </c>
      <c r="D3081">
        <f>SUMIFS('MPO Data'!D:D,'MPO Data'!C:C,TAZ!C3081)</f>
        <v>0</v>
      </c>
      <c r="E3081">
        <f>SUMIFS(NHGIS!B:B,NHGIS!A:A,TAZ!C3081)</f>
        <v>0</v>
      </c>
      <c r="F3081">
        <f t="shared" si="96"/>
        <v>0</v>
      </c>
      <c r="G3081">
        <f t="shared" si="97"/>
        <v>0</v>
      </c>
      <c r="H3081">
        <f>ROUND(VLOOKUP($C3081,NHGIS!$A$2:$H$4300,COLUMN(NHGIS!C$1))*F3081,0)</f>
        <v>0</v>
      </c>
      <c r="I3081">
        <f>ROUND(VLOOKUP($C3081,NHGIS!$A$2:$H$4300,COLUMN(NHGIS!D$1))*$F3081,0)</f>
        <v>0</v>
      </c>
      <c r="J3081">
        <f>ROUND(VLOOKUP($C3081,NHGIS!$A$2:$H$4300,COLUMN(NHGIS!E$1))*$F3081,0)</f>
        <v>0</v>
      </c>
      <c r="K3081">
        <f>ROUND(VLOOKUP($C3081,NHGIS!$A$2:$H$4300,COLUMN(NHGIS!F$1))*$F3081,0)</f>
        <v>0</v>
      </c>
      <c r="L3081">
        <f>ROUND(VLOOKUP($C3081,NHGIS!$A$2:$H$4300,COLUMN(NHGIS!G$1))*$F3081,0)</f>
        <v>0</v>
      </c>
      <c r="M3081">
        <f>ROUND(VLOOKUP($C3081,NHGIS!$A$2:$H$4300,COLUMN(NHGIS!H$1))*$F3081,0)</f>
        <v>0</v>
      </c>
    </row>
    <row r="3082" spans="1:13" x14ac:dyDescent="0.2">
      <c r="A3082">
        <v>1</v>
      </c>
      <c r="B3082" t="s">
        <v>21</v>
      </c>
      <c r="C3082">
        <v>3094</v>
      </c>
      <c r="D3082">
        <f>SUMIFS('MPO Data'!D:D,'MPO Data'!C:C,TAZ!C3082)</f>
        <v>1575</v>
      </c>
      <c r="E3082">
        <f>SUMIFS(NHGIS!B:B,NHGIS!A:A,TAZ!C3082)</f>
        <v>1641</v>
      </c>
      <c r="F3082">
        <f t="shared" si="96"/>
        <v>1575</v>
      </c>
      <c r="G3082">
        <f t="shared" si="97"/>
        <v>981</v>
      </c>
      <c r="H3082">
        <f>ROUND(VLOOKUP($C3082,NHGIS!$A$2:$H$4300,COLUMN(NHGIS!C$1))*F3082,0)</f>
        <v>594</v>
      </c>
      <c r="I3082">
        <f>ROUND(VLOOKUP($C3082,NHGIS!$A$2:$H$4300,COLUMN(NHGIS!D$1))*$F3082,0)</f>
        <v>213</v>
      </c>
      <c r="J3082">
        <f>ROUND(VLOOKUP($C3082,NHGIS!$A$2:$H$4300,COLUMN(NHGIS!E$1))*$F3082,0)</f>
        <v>304</v>
      </c>
      <c r="K3082">
        <f>ROUND(VLOOKUP($C3082,NHGIS!$A$2:$H$4300,COLUMN(NHGIS!F$1))*$F3082,0)</f>
        <v>295</v>
      </c>
      <c r="L3082">
        <f>ROUND(VLOOKUP($C3082,NHGIS!$A$2:$H$4300,COLUMN(NHGIS!G$1))*$F3082,0)</f>
        <v>275</v>
      </c>
      <c r="M3082">
        <f>ROUND(VLOOKUP($C3082,NHGIS!$A$2:$H$4300,COLUMN(NHGIS!H$1))*$F3082,0)</f>
        <v>488</v>
      </c>
    </row>
    <row r="3083" spans="1:13" x14ac:dyDescent="0.2">
      <c r="A3083">
        <v>1</v>
      </c>
      <c r="B3083" t="s">
        <v>21</v>
      </c>
      <c r="C3083">
        <v>3095</v>
      </c>
      <c r="D3083">
        <f>SUMIFS('MPO Data'!D:D,'MPO Data'!C:C,TAZ!C3083)</f>
        <v>1343</v>
      </c>
      <c r="E3083">
        <f>SUMIFS(NHGIS!B:B,NHGIS!A:A,TAZ!C3083)</f>
        <v>1294</v>
      </c>
      <c r="F3083">
        <f t="shared" si="96"/>
        <v>1343</v>
      </c>
      <c r="G3083">
        <f t="shared" si="97"/>
        <v>878</v>
      </c>
      <c r="H3083">
        <f>ROUND(VLOOKUP($C3083,NHGIS!$A$2:$H$4300,COLUMN(NHGIS!C$1))*F3083,0)</f>
        <v>465</v>
      </c>
      <c r="I3083">
        <f>ROUND(VLOOKUP($C3083,NHGIS!$A$2:$H$4300,COLUMN(NHGIS!D$1))*$F3083,0)</f>
        <v>59</v>
      </c>
      <c r="J3083">
        <f>ROUND(VLOOKUP($C3083,NHGIS!$A$2:$H$4300,COLUMN(NHGIS!E$1))*$F3083,0)</f>
        <v>187</v>
      </c>
      <c r="K3083">
        <f>ROUND(VLOOKUP($C3083,NHGIS!$A$2:$H$4300,COLUMN(NHGIS!F$1))*$F3083,0)</f>
        <v>207</v>
      </c>
      <c r="L3083">
        <f>ROUND(VLOOKUP($C3083,NHGIS!$A$2:$H$4300,COLUMN(NHGIS!G$1))*$F3083,0)</f>
        <v>211</v>
      </c>
      <c r="M3083">
        <f>ROUND(VLOOKUP($C3083,NHGIS!$A$2:$H$4300,COLUMN(NHGIS!H$1))*$F3083,0)</f>
        <v>680</v>
      </c>
    </row>
    <row r="3084" spans="1:13" x14ac:dyDescent="0.2">
      <c r="A3084">
        <v>1</v>
      </c>
      <c r="B3084" t="s">
        <v>21</v>
      </c>
      <c r="C3084">
        <v>3096</v>
      </c>
      <c r="D3084">
        <f>SUMIFS('MPO Data'!D:D,'MPO Data'!C:C,TAZ!C3084)</f>
        <v>1381</v>
      </c>
      <c r="E3084">
        <f>SUMIFS(NHGIS!B:B,NHGIS!A:A,TAZ!C3084)</f>
        <v>1447</v>
      </c>
      <c r="F3084">
        <f t="shared" si="96"/>
        <v>1381</v>
      </c>
      <c r="G3084">
        <f t="shared" si="97"/>
        <v>959</v>
      </c>
      <c r="H3084">
        <f>ROUND(VLOOKUP($C3084,NHGIS!$A$2:$H$4300,COLUMN(NHGIS!C$1))*F3084,0)</f>
        <v>422</v>
      </c>
      <c r="I3084">
        <f>ROUND(VLOOKUP($C3084,NHGIS!$A$2:$H$4300,COLUMN(NHGIS!D$1))*$F3084,0)</f>
        <v>139</v>
      </c>
      <c r="J3084">
        <f>ROUND(VLOOKUP($C3084,NHGIS!$A$2:$H$4300,COLUMN(NHGIS!E$1))*$F3084,0)</f>
        <v>126</v>
      </c>
      <c r="K3084">
        <f>ROUND(VLOOKUP($C3084,NHGIS!$A$2:$H$4300,COLUMN(NHGIS!F$1))*$F3084,0)</f>
        <v>194</v>
      </c>
      <c r="L3084">
        <f>ROUND(VLOOKUP($C3084,NHGIS!$A$2:$H$4300,COLUMN(NHGIS!G$1))*$F3084,0)</f>
        <v>248</v>
      </c>
      <c r="M3084">
        <f>ROUND(VLOOKUP($C3084,NHGIS!$A$2:$H$4300,COLUMN(NHGIS!H$1))*$F3084,0)</f>
        <v>674</v>
      </c>
    </row>
    <row r="3085" spans="1:13" x14ac:dyDescent="0.2">
      <c r="A3085">
        <v>1</v>
      </c>
      <c r="B3085" t="s">
        <v>21</v>
      </c>
      <c r="C3085">
        <v>3097</v>
      </c>
      <c r="D3085">
        <f>SUMIFS('MPO Data'!D:D,'MPO Data'!C:C,TAZ!C3085)</f>
        <v>0</v>
      </c>
      <c r="E3085">
        <f>SUMIFS(NHGIS!B:B,NHGIS!A:A,TAZ!C3085)</f>
        <v>0</v>
      </c>
      <c r="F3085">
        <f t="shared" si="96"/>
        <v>0</v>
      </c>
      <c r="G3085">
        <f t="shared" si="97"/>
        <v>0</v>
      </c>
      <c r="H3085">
        <f>ROUND(VLOOKUP($C3085,NHGIS!$A$2:$H$4300,COLUMN(NHGIS!C$1))*F3085,0)</f>
        <v>0</v>
      </c>
      <c r="I3085">
        <f>ROUND(VLOOKUP($C3085,NHGIS!$A$2:$H$4300,COLUMN(NHGIS!D$1))*$F3085,0)</f>
        <v>0</v>
      </c>
      <c r="J3085">
        <f>ROUND(VLOOKUP($C3085,NHGIS!$A$2:$H$4300,COLUMN(NHGIS!E$1))*$F3085,0)</f>
        <v>0</v>
      </c>
      <c r="K3085">
        <f>ROUND(VLOOKUP($C3085,NHGIS!$A$2:$H$4300,COLUMN(NHGIS!F$1))*$F3085,0)</f>
        <v>0</v>
      </c>
      <c r="L3085">
        <f>ROUND(VLOOKUP($C3085,NHGIS!$A$2:$H$4300,COLUMN(NHGIS!G$1))*$F3085,0)</f>
        <v>0</v>
      </c>
      <c r="M3085">
        <f>ROUND(VLOOKUP($C3085,NHGIS!$A$2:$H$4300,COLUMN(NHGIS!H$1))*$F3085,0)</f>
        <v>0</v>
      </c>
    </row>
    <row r="3086" spans="1:13" x14ac:dyDescent="0.2">
      <c r="A3086">
        <v>1</v>
      </c>
      <c r="B3086" t="s">
        <v>21</v>
      </c>
      <c r="C3086">
        <v>3098</v>
      </c>
      <c r="D3086">
        <f>SUMIFS('MPO Data'!D:D,'MPO Data'!C:C,TAZ!C3086)</f>
        <v>0</v>
      </c>
      <c r="E3086">
        <f>SUMIFS(NHGIS!B:B,NHGIS!A:A,TAZ!C3086)</f>
        <v>0</v>
      </c>
      <c r="F3086">
        <f t="shared" si="96"/>
        <v>0</v>
      </c>
      <c r="G3086">
        <f t="shared" si="97"/>
        <v>0</v>
      </c>
      <c r="H3086">
        <f>ROUND(VLOOKUP($C3086,NHGIS!$A$2:$H$4300,COLUMN(NHGIS!C$1))*F3086,0)</f>
        <v>0</v>
      </c>
      <c r="I3086">
        <f>ROUND(VLOOKUP($C3086,NHGIS!$A$2:$H$4300,COLUMN(NHGIS!D$1))*$F3086,0)</f>
        <v>0</v>
      </c>
      <c r="J3086">
        <f>ROUND(VLOOKUP($C3086,NHGIS!$A$2:$H$4300,COLUMN(NHGIS!E$1))*$F3086,0)</f>
        <v>0</v>
      </c>
      <c r="K3086">
        <f>ROUND(VLOOKUP($C3086,NHGIS!$A$2:$H$4300,COLUMN(NHGIS!F$1))*$F3086,0)</f>
        <v>0</v>
      </c>
      <c r="L3086">
        <f>ROUND(VLOOKUP($C3086,NHGIS!$A$2:$H$4300,COLUMN(NHGIS!G$1))*$F3086,0)</f>
        <v>0</v>
      </c>
      <c r="M3086">
        <f>ROUND(VLOOKUP($C3086,NHGIS!$A$2:$H$4300,COLUMN(NHGIS!H$1))*$F3086,0)</f>
        <v>0</v>
      </c>
    </row>
    <row r="3087" spans="1:13" x14ac:dyDescent="0.2">
      <c r="A3087">
        <v>1</v>
      </c>
      <c r="B3087" t="s">
        <v>21</v>
      </c>
      <c r="C3087">
        <v>3099</v>
      </c>
      <c r="D3087">
        <f>SUMIFS('MPO Data'!D:D,'MPO Data'!C:C,TAZ!C3087)</f>
        <v>0</v>
      </c>
      <c r="E3087">
        <f>SUMIFS(NHGIS!B:B,NHGIS!A:A,TAZ!C3087)</f>
        <v>0</v>
      </c>
      <c r="F3087">
        <f t="shared" si="96"/>
        <v>0</v>
      </c>
      <c r="G3087">
        <f t="shared" si="97"/>
        <v>0</v>
      </c>
      <c r="H3087">
        <f>ROUND(VLOOKUP($C3087,NHGIS!$A$2:$H$4300,COLUMN(NHGIS!C$1))*F3087,0)</f>
        <v>0</v>
      </c>
      <c r="I3087">
        <f>ROUND(VLOOKUP($C3087,NHGIS!$A$2:$H$4300,COLUMN(NHGIS!D$1))*$F3087,0)</f>
        <v>0</v>
      </c>
      <c r="J3087">
        <f>ROUND(VLOOKUP($C3087,NHGIS!$A$2:$H$4300,COLUMN(NHGIS!E$1))*$F3087,0)</f>
        <v>0</v>
      </c>
      <c r="K3087">
        <f>ROUND(VLOOKUP($C3087,NHGIS!$A$2:$H$4300,COLUMN(NHGIS!F$1))*$F3087,0)</f>
        <v>0</v>
      </c>
      <c r="L3087">
        <f>ROUND(VLOOKUP($C3087,NHGIS!$A$2:$H$4300,COLUMN(NHGIS!G$1))*$F3087,0)</f>
        <v>0</v>
      </c>
      <c r="M3087">
        <f>ROUND(VLOOKUP($C3087,NHGIS!$A$2:$H$4300,COLUMN(NHGIS!H$1))*$F3087,0)</f>
        <v>0</v>
      </c>
    </row>
    <row r="3088" spans="1:13" x14ac:dyDescent="0.2">
      <c r="A3088">
        <v>1</v>
      </c>
      <c r="B3088" t="s">
        <v>21</v>
      </c>
      <c r="C3088">
        <v>3100</v>
      </c>
      <c r="D3088">
        <f>SUMIFS('MPO Data'!D:D,'MPO Data'!C:C,TAZ!C3088)</f>
        <v>274</v>
      </c>
      <c r="E3088">
        <f>SUMIFS(NHGIS!B:B,NHGIS!A:A,TAZ!C3088)</f>
        <v>346</v>
      </c>
      <c r="F3088">
        <f t="shared" si="96"/>
        <v>274</v>
      </c>
      <c r="G3088">
        <f t="shared" si="97"/>
        <v>261</v>
      </c>
      <c r="H3088">
        <f>ROUND(VLOOKUP($C3088,NHGIS!$A$2:$H$4300,COLUMN(NHGIS!C$1))*F3088,0)</f>
        <v>13</v>
      </c>
      <c r="I3088">
        <f>ROUND(VLOOKUP($C3088,NHGIS!$A$2:$H$4300,COLUMN(NHGIS!D$1))*$F3088,0)</f>
        <v>63</v>
      </c>
      <c r="J3088">
        <f>ROUND(VLOOKUP($C3088,NHGIS!$A$2:$H$4300,COLUMN(NHGIS!E$1))*$F3088,0)</f>
        <v>122</v>
      </c>
      <c r="K3088">
        <f>ROUND(VLOOKUP($C3088,NHGIS!$A$2:$H$4300,COLUMN(NHGIS!F$1))*$F3088,0)</f>
        <v>25</v>
      </c>
      <c r="L3088">
        <f>ROUND(VLOOKUP($C3088,NHGIS!$A$2:$H$4300,COLUMN(NHGIS!G$1))*$F3088,0)</f>
        <v>14</v>
      </c>
      <c r="M3088">
        <f>ROUND(VLOOKUP($C3088,NHGIS!$A$2:$H$4300,COLUMN(NHGIS!H$1))*$F3088,0)</f>
        <v>50</v>
      </c>
    </row>
    <row r="3089" spans="1:13" x14ac:dyDescent="0.2">
      <c r="A3089">
        <v>1</v>
      </c>
      <c r="B3089" t="s">
        <v>21</v>
      </c>
      <c r="C3089">
        <v>3101</v>
      </c>
      <c r="D3089">
        <f>SUMIFS('MPO Data'!D:D,'MPO Data'!C:C,TAZ!C3089)</f>
        <v>2068</v>
      </c>
      <c r="E3089">
        <f>SUMIFS(NHGIS!B:B,NHGIS!A:A,TAZ!C3089)</f>
        <v>2202</v>
      </c>
      <c r="F3089">
        <f t="shared" si="96"/>
        <v>2068</v>
      </c>
      <c r="G3089">
        <f t="shared" si="97"/>
        <v>1662</v>
      </c>
      <c r="H3089">
        <f>ROUND(VLOOKUP($C3089,NHGIS!$A$2:$H$4300,COLUMN(NHGIS!C$1))*F3089,0)</f>
        <v>406</v>
      </c>
      <c r="I3089">
        <f>ROUND(VLOOKUP($C3089,NHGIS!$A$2:$H$4300,COLUMN(NHGIS!D$1))*$F3089,0)</f>
        <v>374</v>
      </c>
      <c r="J3089">
        <f>ROUND(VLOOKUP($C3089,NHGIS!$A$2:$H$4300,COLUMN(NHGIS!E$1))*$F3089,0)</f>
        <v>251</v>
      </c>
      <c r="K3089">
        <f>ROUND(VLOOKUP($C3089,NHGIS!$A$2:$H$4300,COLUMN(NHGIS!F$1))*$F3089,0)</f>
        <v>370</v>
      </c>
      <c r="L3089">
        <f>ROUND(VLOOKUP($C3089,NHGIS!$A$2:$H$4300,COLUMN(NHGIS!G$1))*$F3089,0)</f>
        <v>219</v>
      </c>
      <c r="M3089">
        <f>ROUND(VLOOKUP($C3089,NHGIS!$A$2:$H$4300,COLUMN(NHGIS!H$1))*$F3089,0)</f>
        <v>855</v>
      </c>
    </row>
    <row r="3090" spans="1:13" x14ac:dyDescent="0.2">
      <c r="A3090">
        <v>1</v>
      </c>
      <c r="B3090" t="s">
        <v>21</v>
      </c>
      <c r="C3090">
        <v>3102</v>
      </c>
      <c r="D3090">
        <f>SUMIFS('MPO Data'!D:D,'MPO Data'!C:C,TAZ!C3090)</f>
        <v>1546</v>
      </c>
      <c r="E3090">
        <f>SUMIFS(NHGIS!B:B,NHGIS!A:A,TAZ!C3090)</f>
        <v>1524</v>
      </c>
      <c r="F3090">
        <f t="shared" si="96"/>
        <v>1546</v>
      </c>
      <c r="G3090">
        <f t="shared" si="97"/>
        <v>1000</v>
      </c>
      <c r="H3090">
        <f>ROUND(VLOOKUP($C3090,NHGIS!$A$2:$H$4300,COLUMN(NHGIS!C$1))*F3090,0)</f>
        <v>546</v>
      </c>
      <c r="I3090">
        <f>ROUND(VLOOKUP($C3090,NHGIS!$A$2:$H$4300,COLUMN(NHGIS!D$1))*$F3090,0)</f>
        <v>184</v>
      </c>
      <c r="J3090">
        <f>ROUND(VLOOKUP($C3090,NHGIS!$A$2:$H$4300,COLUMN(NHGIS!E$1))*$F3090,0)</f>
        <v>306</v>
      </c>
      <c r="K3090">
        <f>ROUND(VLOOKUP($C3090,NHGIS!$A$2:$H$4300,COLUMN(NHGIS!F$1))*$F3090,0)</f>
        <v>298</v>
      </c>
      <c r="L3090">
        <f>ROUND(VLOOKUP($C3090,NHGIS!$A$2:$H$4300,COLUMN(NHGIS!G$1))*$F3090,0)</f>
        <v>189</v>
      </c>
      <c r="M3090">
        <f>ROUND(VLOOKUP($C3090,NHGIS!$A$2:$H$4300,COLUMN(NHGIS!H$1))*$F3090,0)</f>
        <v>569</v>
      </c>
    </row>
    <row r="3091" spans="1:13" x14ac:dyDescent="0.2">
      <c r="A3091">
        <v>1</v>
      </c>
      <c r="B3091" t="s">
        <v>21</v>
      </c>
      <c r="C3091">
        <v>3103</v>
      </c>
      <c r="D3091">
        <f>SUMIFS('MPO Data'!D:D,'MPO Data'!C:C,TAZ!C3091)</f>
        <v>1772</v>
      </c>
      <c r="E3091">
        <f>SUMIFS(NHGIS!B:B,NHGIS!A:A,TAZ!C3091)</f>
        <v>1947</v>
      </c>
      <c r="F3091">
        <f t="shared" si="96"/>
        <v>1772</v>
      </c>
      <c r="G3091">
        <f t="shared" si="97"/>
        <v>1303</v>
      </c>
      <c r="H3091">
        <f>ROUND(VLOOKUP($C3091,NHGIS!$A$2:$H$4300,COLUMN(NHGIS!C$1))*F3091,0)</f>
        <v>469</v>
      </c>
      <c r="I3091">
        <f>ROUND(VLOOKUP($C3091,NHGIS!$A$2:$H$4300,COLUMN(NHGIS!D$1))*$F3091,0)</f>
        <v>228</v>
      </c>
      <c r="J3091">
        <f>ROUND(VLOOKUP($C3091,NHGIS!$A$2:$H$4300,COLUMN(NHGIS!E$1))*$F3091,0)</f>
        <v>341</v>
      </c>
      <c r="K3091">
        <f>ROUND(VLOOKUP($C3091,NHGIS!$A$2:$H$4300,COLUMN(NHGIS!F$1))*$F3091,0)</f>
        <v>216</v>
      </c>
      <c r="L3091">
        <f>ROUND(VLOOKUP($C3091,NHGIS!$A$2:$H$4300,COLUMN(NHGIS!G$1))*$F3091,0)</f>
        <v>368</v>
      </c>
      <c r="M3091">
        <f>ROUND(VLOOKUP($C3091,NHGIS!$A$2:$H$4300,COLUMN(NHGIS!H$1))*$F3091,0)</f>
        <v>619</v>
      </c>
    </row>
    <row r="3092" spans="1:13" x14ac:dyDescent="0.2">
      <c r="A3092">
        <v>1</v>
      </c>
      <c r="B3092" t="s">
        <v>21</v>
      </c>
      <c r="C3092">
        <v>3104</v>
      </c>
      <c r="D3092">
        <f>SUMIFS('MPO Data'!D:D,'MPO Data'!C:C,TAZ!C3092)</f>
        <v>1630</v>
      </c>
      <c r="E3092">
        <f>SUMIFS(NHGIS!B:B,NHGIS!A:A,TAZ!C3092)</f>
        <v>1831</v>
      </c>
      <c r="F3092">
        <f t="shared" si="96"/>
        <v>1630</v>
      </c>
      <c r="G3092">
        <f t="shared" si="97"/>
        <v>881</v>
      </c>
      <c r="H3092">
        <f>ROUND(VLOOKUP($C3092,NHGIS!$A$2:$H$4300,COLUMN(NHGIS!C$1))*F3092,0)</f>
        <v>749</v>
      </c>
      <c r="I3092">
        <f>ROUND(VLOOKUP($C3092,NHGIS!$A$2:$H$4300,COLUMN(NHGIS!D$1))*$F3092,0)</f>
        <v>126</v>
      </c>
      <c r="J3092">
        <f>ROUND(VLOOKUP($C3092,NHGIS!$A$2:$H$4300,COLUMN(NHGIS!E$1))*$F3092,0)</f>
        <v>103</v>
      </c>
      <c r="K3092">
        <f>ROUND(VLOOKUP($C3092,NHGIS!$A$2:$H$4300,COLUMN(NHGIS!F$1))*$F3092,0)</f>
        <v>161</v>
      </c>
      <c r="L3092">
        <f>ROUND(VLOOKUP($C3092,NHGIS!$A$2:$H$4300,COLUMN(NHGIS!G$1))*$F3092,0)</f>
        <v>191</v>
      </c>
      <c r="M3092">
        <f>ROUND(VLOOKUP($C3092,NHGIS!$A$2:$H$4300,COLUMN(NHGIS!H$1))*$F3092,0)</f>
        <v>1049</v>
      </c>
    </row>
    <row r="3093" spans="1:13" x14ac:dyDescent="0.2">
      <c r="A3093">
        <v>1</v>
      </c>
      <c r="B3093" t="s">
        <v>21</v>
      </c>
      <c r="C3093">
        <v>3105</v>
      </c>
      <c r="D3093">
        <f>SUMIFS('MPO Data'!D:D,'MPO Data'!C:C,TAZ!C3093)</f>
        <v>1691</v>
      </c>
      <c r="E3093">
        <f>SUMIFS(NHGIS!B:B,NHGIS!A:A,TAZ!C3093)</f>
        <v>1706</v>
      </c>
      <c r="F3093">
        <f t="shared" si="96"/>
        <v>1691</v>
      </c>
      <c r="G3093">
        <f t="shared" si="97"/>
        <v>1160</v>
      </c>
      <c r="H3093">
        <f>ROUND(VLOOKUP($C3093,NHGIS!$A$2:$H$4300,COLUMN(NHGIS!C$1))*F3093,0)</f>
        <v>531</v>
      </c>
      <c r="I3093">
        <f>ROUND(VLOOKUP($C3093,NHGIS!$A$2:$H$4300,COLUMN(NHGIS!D$1))*$F3093,0)</f>
        <v>234</v>
      </c>
      <c r="J3093">
        <f>ROUND(VLOOKUP($C3093,NHGIS!$A$2:$H$4300,COLUMN(NHGIS!E$1))*$F3093,0)</f>
        <v>169</v>
      </c>
      <c r="K3093">
        <f>ROUND(VLOOKUP($C3093,NHGIS!$A$2:$H$4300,COLUMN(NHGIS!F$1))*$F3093,0)</f>
        <v>254</v>
      </c>
      <c r="L3093">
        <f>ROUND(VLOOKUP($C3093,NHGIS!$A$2:$H$4300,COLUMN(NHGIS!G$1))*$F3093,0)</f>
        <v>257</v>
      </c>
      <c r="M3093">
        <f>ROUND(VLOOKUP($C3093,NHGIS!$A$2:$H$4300,COLUMN(NHGIS!H$1))*$F3093,0)</f>
        <v>778</v>
      </c>
    </row>
    <row r="3094" spans="1:13" x14ac:dyDescent="0.2">
      <c r="A3094">
        <v>1</v>
      </c>
      <c r="B3094" t="s">
        <v>21</v>
      </c>
      <c r="C3094">
        <v>3106</v>
      </c>
      <c r="D3094">
        <f>SUMIFS('MPO Data'!D:D,'MPO Data'!C:C,TAZ!C3094)</f>
        <v>1215</v>
      </c>
      <c r="E3094">
        <f>SUMIFS(NHGIS!B:B,NHGIS!A:A,TAZ!C3094)</f>
        <v>1357</v>
      </c>
      <c r="F3094">
        <f t="shared" si="96"/>
        <v>1215</v>
      </c>
      <c r="G3094">
        <f t="shared" si="97"/>
        <v>826</v>
      </c>
      <c r="H3094">
        <f>ROUND(VLOOKUP($C3094,NHGIS!$A$2:$H$4300,COLUMN(NHGIS!C$1))*F3094,0)</f>
        <v>389</v>
      </c>
      <c r="I3094">
        <f>ROUND(VLOOKUP($C3094,NHGIS!$A$2:$H$4300,COLUMN(NHGIS!D$1))*$F3094,0)</f>
        <v>107</v>
      </c>
      <c r="J3094">
        <f>ROUND(VLOOKUP($C3094,NHGIS!$A$2:$H$4300,COLUMN(NHGIS!E$1))*$F3094,0)</f>
        <v>267</v>
      </c>
      <c r="K3094">
        <f>ROUND(VLOOKUP($C3094,NHGIS!$A$2:$H$4300,COLUMN(NHGIS!F$1))*$F3094,0)</f>
        <v>222</v>
      </c>
      <c r="L3094">
        <f>ROUND(VLOOKUP($C3094,NHGIS!$A$2:$H$4300,COLUMN(NHGIS!G$1))*$F3094,0)</f>
        <v>127</v>
      </c>
      <c r="M3094">
        <f>ROUND(VLOOKUP($C3094,NHGIS!$A$2:$H$4300,COLUMN(NHGIS!H$1))*$F3094,0)</f>
        <v>492</v>
      </c>
    </row>
    <row r="3095" spans="1:13" x14ac:dyDescent="0.2">
      <c r="A3095">
        <v>1</v>
      </c>
      <c r="B3095" t="s">
        <v>21</v>
      </c>
      <c r="C3095">
        <v>3107</v>
      </c>
      <c r="D3095">
        <f>SUMIFS('MPO Data'!D:D,'MPO Data'!C:C,TAZ!C3095)</f>
        <v>779</v>
      </c>
      <c r="E3095">
        <f>SUMIFS(NHGIS!B:B,NHGIS!A:A,TAZ!C3095)</f>
        <v>721</v>
      </c>
      <c r="F3095">
        <f t="shared" si="96"/>
        <v>779</v>
      </c>
      <c r="G3095">
        <f t="shared" si="97"/>
        <v>658</v>
      </c>
      <c r="H3095">
        <f>ROUND(VLOOKUP($C3095,NHGIS!$A$2:$H$4300,COLUMN(NHGIS!C$1))*F3095,0)</f>
        <v>121</v>
      </c>
      <c r="I3095">
        <f>ROUND(VLOOKUP($C3095,NHGIS!$A$2:$H$4300,COLUMN(NHGIS!D$1))*$F3095,0)</f>
        <v>186</v>
      </c>
      <c r="J3095">
        <f>ROUND(VLOOKUP($C3095,NHGIS!$A$2:$H$4300,COLUMN(NHGIS!E$1))*$F3095,0)</f>
        <v>266</v>
      </c>
      <c r="K3095">
        <f>ROUND(VLOOKUP($C3095,NHGIS!$A$2:$H$4300,COLUMN(NHGIS!F$1))*$F3095,0)</f>
        <v>111</v>
      </c>
      <c r="L3095">
        <f>ROUND(VLOOKUP($C3095,NHGIS!$A$2:$H$4300,COLUMN(NHGIS!G$1))*$F3095,0)</f>
        <v>190</v>
      </c>
      <c r="M3095">
        <f>ROUND(VLOOKUP($C3095,NHGIS!$A$2:$H$4300,COLUMN(NHGIS!H$1))*$F3095,0)</f>
        <v>26</v>
      </c>
    </row>
    <row r="3096" spans="1:13" x14ac:dyDescent="0.2">
      <c r="A3096">
        <v>1</v>
      </c>
      <c r="B3096" t="s">
        <v>21</v>
      </c>
      <c r="C3096">
        <v>3108</v>
      </c>
      <c r="D3096">
        <f>SUMIFS('MPO Data'!D:D,'MPO Data'!C:C,TAZ!C3096)</f>
        <v>819</v>
      </c>
      <c r="E3096">
        <f>SUMIFS(NHGIS!B:B,NHGIS!A:A,TAZ!C3096)</f>
        <v>751</v>
      </c>
      <c r="F3096">
        <f t="shared" si="96"/>
        <v>819</v>
      </c>
      <c r="G3096">
        <f t="shared" si="97"/>
        <v>574</v>
      </c>
      <c r="H3096">
        <f>ROUND(VLOOKUP($C3096,NHGIS!$A$2:$H$4300,COLUMN(NHGIS!C$1))*F3096,0)</f>
        <v>245</v>
      </c>
      <c r="I3096">
        <f>ROUND(VLOOKUP($C3096,NHGIS!$A$2:$H$4300,COLUMN(NHGIS!D$1))*$F3096,0)</f>
        <v>125</v>
      </c>
      <c r="J3096">
        <f>ROUND(VLOOKUP($C3096,NHGIS!$A$2:$H$4300,COLUMN(NHGIS!E$1))*$F3096,0)</f>
        <v>206</v>
      </c>
      <c r="K3096">
        <f>ROUND(VLOOKUP($C3096,NHGIS!$A$2:$H$4300,COLUMN(NHGIS!F$1))*$F3096,0)</f>
        <v>125</v>
      </c>
      <c r="L3096">
        <f>ROUND(VLOOKUP($C3096,NHGIS!$A$2:$H$4300,COLUMN(NHGIS!G$1))*$F3096,0)</f>
        <v>157</v>
      </c>
      <c r="M3096">
        <f>ROUND(VLOOKUP($C3096,NHGIS!$A$2:$H$4300,COLUMN(NHGIS!H$1))*$F3096,0)</f>
        <v>205</v>
      </c>
    </row>
    <row r="3097" spans="1:13" x14ac:dyDescent="0.2">
      <c r="A3097">
        <v>1</v>
      </c>
      <c r="B3097" t="s">
        <v>21</v>
      </c>
      <c r="C3097">
        <v>3109</v>
      </c>
      <c r="D3097">
        <f>SUMIFS('MPO Data'!D:D,'MPO Data'!C:C,TAZ!C3097)</f>
        <v>343</v>
      </c>
      <c r="E3097">
        <f>SUMIFS(NHGIS!B:B,NHGIS!A:A,TAZ!C3097)</f>
        <v>341</v>
      </c>
      <c r="F3097">
        <f t="shared" si="96"/>
        <v>343</v>
      </c>
      <c r="G3097">
        <f t="shared" si="97"/>
        <v>243</v>
      </c>
      <c r="H3097">
        <f>ROUND(VLOOKUP($C3097,NHGIS!$A$2:$H$4300,COLUMN(NHGIS!C$1))*F3097,0)</f>
        <v>100</v>
      </c>
      <c r="I3097">
        <f>ROUND(VLOOKUP($C3097,NHGIS!$A$2:$H$4300,COLUMN(NHGIS!D$1))*$F3097,0)</f>
        <v>23</v>
      </c>
      <c r="J3097">
        <f>ROUND(VLOOKUP($C3097,NHGIS!$A$2:$H$4300,COLUMN(NHGIS!E$1))*$F3097,0)</f>
        <v>31</v>
      </c>
      <c r="K3097">
        <f>ROUND(VLOOKUP($C3097,NHGIS!$A$2:$H$4300,COLUMN(NHGIS!F$1))*$F3097,0)</f>
        <v>72</v>
      </c>
      <c r="L3097">
        <f>ROUND(VLOOKUP($C3097,NHGIS!$A$2:$H$4300,COLUMN(NHGIS!G$1))*$F3097,0)</f>
        <v>14</v>
      </c>
      <c r="M3097">
        <f>ROUND(VLOOKUP($C3097,NHGIS!$A$2:$H$4300,COLUMN(NHGIS!H$1))*$F3097,0)</f>
        <v>202</v>
      </c>
    </row>
    <row r="3098" spans="1:13" x14ac:dyDescent="0.2">
      <c r="A3098">
        <v>1</v>
      </c>
      <c r="B3098" t="s">
        <v>21</v>
      </c>
      <c r="C3098">
        <v>3110</v>
      </c>
      <c r="D3098">
        <f>SUMIFS('MPO Data'!D:D,'MPO Data'!C:C,TAZ!C3098)</f>
        <v>415</v>
      </c>
      <c r="E3098">
        <f>SUMIFS(NHGIS!B:B,NHGIS!A:A,TAZ!C3098)</f>
        <v>334</v>
      </c>
      <c r="F3098">
        <f t="shared" si="96"/>
        <v>415</v>
      </c>
      <c r="G3098">
        <f t="shared" si="97"/>
        <v>224</v>
      </c>
      <c r="H3098">
        <f>ROUND(VLOOKUP($C3098,NHGIS!$A$2:$H$4300,COLUMN(NHGIS!C$1))*F3098,0)</f>
        <v>191</v>
      </c>
      <c r="I3098">
        <f>ROUND(VLOOKUP($C3098,NHGIS!$A$2:$H$4300,COLUMN(NHGIS!D$1))*$F3098,0)</f>
        <v>15</v>
      </c>
      <c r="J3098">
        <f>ROUND(VLOOKUP($C3098,NHGIS!$A$2:$H$4300,COLUMN(NHGIS!E$1))*$F3098,0)</f>
        <v>152</v>
      </c>
      <c r="K3098">
        <f>ROUND(VLOOKUP($C3098,NHGIS!$A$2:$H$4300,COLUMN(NHGIS!F$1))*$F3098,0)</f>
        <v>50</v>
      </c>
      <c r="L3098">
        <f>ROUND(VLOOKUP($C3098,NHGIS!$A$2:$H$4300,COLUMN(NHGIS!G$1))*$F3098,0)</f>
        <v>91</v>
      </c>
      <c r="M3098">
        <f>ROUND(VLOOKUP($C3098,NHGIS!$A$2:$H$4300,COLUMN(NHGIS!H$1))*$F3098,0)</f>
        <v>108</v>
      </c>
    </row>
    <row r="3099" spans="1:13" x14ac:dyDescent="0.2">
      <c r="A3099">
        <v>1</v>
      </c>
      <c r="B3099" t="s">
        <v>21</v>
      </c>
      <c r="C3099">
        <v>3111</v>
      </c>
      <c r="D3099">
        <f>SUMIFS('MPO Data'!D:D,'MPO Data'!C:C,TAZ!C3099)</f>
        <v>450</v>
      </c>
      <c r="E3099">
        <f>SUMIFS(NHGIS!B:B,NHGIS!A:A,TAZ!C3099)</f>
        <v>600</v>
      </c>
      <c r="F3099">
        <f t="shared" si="96"/>
        <v>450</v>
      </c>
      <c r="G3099">
        <f t="shared" si="97"/>
        <v>260</v>
      </c>
      <c r="H3099">
        <f>ROUND(VLOOKUP($C3099,NHGIS!$A$2:$H$4300,COLUMN(NHGIS!C$1))*F3099,0)</f>
        <v>190</v>
      </c>
      <c r="I3099">
        <f>ROUND(VLOOKUP($C3099,NHGIS!$A$2:$H$4300,COLUMN(NHGIS!D$1))*$F3099,0)</f>
        <v>98</v>
      </c>
      <c r="J3099">
        <f>ROUND(VLOOKUP($C3099,NHGIS!$A$2:$H$4300,COLUMN(NHGIS!E$1))*$F3099,0)</f>
        <v>161</v>
      </c>
      <c r="K3099">
        <f>ROUND(VLOOKUP($C3099,NHGIS!$A$2:$H$4300,COLUMN(NHGIS!F$1))*$F3099,0)</f>
        <v>75</v>
      </c>
      <c r="L3099">
        <f>ROUND(VLOOKUP($C3099,NHGIS!$A$2:$H$4300,COLUMN(NHGIS!G$1))*$F3099,0)</f>
        <v>97</v>
      </c>
      <c r="M3099">
        <f>ROUND(VLOOKUP($C3099,NHGIS!$A$2:$H$4300,COLUMN(NHGIS!H$1))*$F3099,0)</f>
        <v>20</v>
      </c>
    </row>
    <row r="3100" spans="1:13" x14ac:dyDescent="0.2">
      <c r="A3100">
        <v>1</v>
      </c>
      <c r="B3100" t="s">
        <v>21</v>
      </c>
      <c r="C3100">
        <v>3112</v>
      </c>
      <c r="D3100">
        <f>SUMIFS('MPO Data'!D:D,'MPO Data'!C:C,TAZ!C3100)</f>
        <v>515</v>
      </c>
      <c r="E3100">
        <f>SUMIFS(NHGIS!B:B,NHGIS!A:A,TAZ!C3100)</f>
        <v>891</v>
      </c>
      <c r="F3100">
        <f t="shared" si="96"/>
        <v>515</v>
      </c>
      <c r="G3100">
        <f t="shared" si="97"/>
        <v>416</v>
      </c>
      <c r="H3100">
        <f>ROUND(VLOOKUP($C3100,NHGIS!$A$2:$H$4300,COLUMN(NHGIS!C$1))*F3100,0)</f>
        <v>99</v>
      </c>
      <c r="I3100">
        <f>ROUND(VLOOKUP($C3100,NHGIS!$A$2:$H$4300,COLUMN(NHGIS!D$1))*$F3100,0)</f>
        <v>287</v>
      </c>
      <c r="J3100">
        <f>ROUND(VLOOKUP($C3100,NHGIS!$A$2:$H$4300,COLUMN(NHGIS!E$1))*$F3100,0)</f>
        <v>69</v>
      </c>
      <c r="K3100">
        <f>ROUND(VLOOKUP($C3100,NHGIS!$A$2:$H$4300,COLUMN(NHGIS!F$1))*$F3100,0)</f>
        <v>75</v>
      </c>
      <c r="L3100">
        <f>ROUND(VLOOKUP($C3100,NHGIS!$A$2:$H$4300,COLUMN(NHGIS!G$1))*$F3100,0)</f>
        <v>36</v>
      </c>
      <c r="M3100">
        <f>ROUND(VLOOKUP($C3100,NHGIS!$A$2:$H$4300,COLUMN(NHGIS!H$1))*$F3100,0)</f>
        <v>47</v>
      </c>
    </row>
    <row r="3101" spans="1:13" x14ac:dyDescent="0.2">
      <c r="A3101">
        <v>1</v>
      </c>
      <c r="B3101" t="s">
        <v>21</v>
      </c>
      <c r="C3101">
        <v>3113</v>
      </c>
      <c r="D3101">
        <f>SUMIFS('MPO Data'!D:D,'MPO Data'!C:C,TAZ!C3101)</f>
        <v>870</v>
      </c>
      <c r="E3101">
        <f>SUMIFS(NHGIS!B:B,NHGIS!A:A,TAZ!C3101)</f>
        <v>436</v>
      </c>
      <c r="F3101">
        <f t="shared" si="96"/>
        <v>870</v>
      </c>
      <c r="G3101">
        <f t="shared" si="97"/>
        <v>451</v>
      </c>
      <c r="H3101">
        <f>ROUND(VLOOKUP($C3101,NHGIS!$A$2:$H$4300,COLUMN(NHGIS!C$1))*F3101,0)</f>
        <v>419</v>
      </c>
      <c r="I3101">
        <f>ROUND(VLOOKUP($C3101,NHGIS!$A$2:$H$4300,COLUMN(NHGIS!D$1))*$F3101,0)</f>
        <v>607</v>
      </c>
      <c r="J3101">
        <f>ROUND(VLOOKUP($C3101,NHGIS!$A$2:$H$4300,COLUMN(NHGIS!E$1))*$F3101,0)</f>
        <v>186</v>
      </c>
      <c r="K3101">
        <f>ROUND(VLOOKUP($C3101,NHGIS!$A$2:$H$4300,COLUMN(NHGIS!F$1))*$F3101,0)</f>
        <v>0</v>
      </c>
      <c r="L3101">
        <f>ROUND(VLOOKUP($C3101,NHGIS!$A$2:$H$4300,COLUMN(NHGIS!G$1))*$F3101,0)</f>
        <v>36</v>
      </c>
      <c r="M3101">
        <f>ROUND(VLOOKUP($C3101,NHGIS!$A$2:$H$4300,COLUMN(NHGIS!H$1))*$F3101,0)</f>
        <v>42</v>
      </c>
    </row>
    <row r="3102" spans="1:13" x14ac:dyDescent="0.2">
      <c r="A3102">
        <v>1</v>
      </c>
      <c r="B3102" t="s">
        <v>21</v>
      </c>
      <c r="C3102">
        <v>3114</v>
      </c>
      <c r="D3102">
        <f>SUMIFS('MPO Data'!D:D,'MPO Data'!C:C,TAZ!C3102)</f>
        <v>357</v>
      </c>
      <c r="E3102">
        <f>SUMIFS(NHGIS!B:B,NHGIS!A:A,TAZ!C3102)</f>
        <v>399</v>
      </c>
      <c r="F3102">
        <f t="shared" si="96"/>
        <v>357</v>
      </c>
      <c r="G3102">
        <f t="shared" si="97"/>
        <v>196</v>
      </c>
      <c r="H3102">
        <f>ROUND(VLOOKUP($C3102,NHGIS!$A$2:$H$4300,COLUMN(NHGIS!C$1))*F3102,0)</f>
        <v>161</v>
      </c>
      <c r="I3102">
        <f>ROUND(VLOOKUP($C3102,NHGIS!$A$2:$H$4300,COLUMN(NHGIS!D$1))*$F3102,0)</f>
        <v>70</v>
      </c>
      <c r="J3102">
        <f>ROUND(VLOOKUP($C3102,NHGIS!$A$2:$H$4300,COLUMN(NHGIS!E$1))*$F3102,0)</f>
        <v>66</v>
      </c>
      <c r="K3102">
        <f>ROUND(VLOOKUP($C3102,NHGIS!$A$2:$H$4300,COLUMN(NHGIS!F$1))*$F3102,0)</f>
        <v>111</v>
      </c>
      <c r="L3102">
        <f>ROUND(VLOOKUP($C3102,NHGIS!$A$2:$H$4300,COLUMN(NHGIS!G$1))*$F3102,0)</f>
        <v>44</v>
      </c>
      <c r="M3102">
        <f>ROUND(VLOOKUP($C3102,NHGIS!$A$2:$H$4300,COLUMN(NHGIS!H$1))*$F3102,0)</f>
        <v>66</v>
      </c>
    </row>
    <row r="3103" spans="1:13" x14ac:dyDescent="0.2">
      <c r="A3103">
        <v>1</v>
      </c>
      <c r="B3103" t="s">
        <v>21</v>
      </c>
      <c r="C3103">
        <v>3115</v>
      </c>
      <c r="D3103">
        <f>SUMIFS('MPO Data'!D:D,'MPO Data'!C:C,TAZ!C3103)</f>
        <v>414</v>
      </c>
      <c r="E3103">
        <f>SUMIFS(NHGIS!B:B,NHGIS!A:A,TAZ!C3103)</f>
        <v>476</v>
      </c>
      <c r="F3103">
        <f t="shared" si="96"/>
        <v>414</v>
      </c>
      <c r="G3103">
        <f t="shared" si="97"/>
        <v>315</v>
      </c>
      <c r="H3103">
        <f>ROUND(VLOOKUP($C3103,NHGIS!$A$2:$H$4300,COLUMN(NHGIS!C$1))*F3103,0)</f>
        <v>99</v>
      </c>
      <c r="I3103">
        <f>ROUND(VLOOKUP($C3103,NHGIS!$A$2:$H$4300,COLUMN(NHGIS!D$1))*$F3103,0)</f>
        <v>16</v>
      </c>
      <c r="J3103">
        <f>ROUND(VLOOKUP($C3103,NHGIS!$A$2:$H$4300,COLUMN(NHGIS!E$1))*$F3103,0)</f>
        <v>48</v>
      </c>
      <c r="K3103">
        <f>ROUND(VLOOKUP($C3103,NHGIS!$A$2:$H$4300,COLUMN(NHGIS!F$1))*$F3103,0)</f>
        <v>83</v>
      </c>
      <c r="L3103">
        <f>ROUND(VLOOKUP($C3103,NHGIS!$A$2:$H$4300,COLUMN(NHGIS!G$1))*$F3103,0)</f>
        <v>100</v>
      </c>
      <c r="M3103">
        <f>ROUND(VLOOKUP($C3103,NHGIS!$A$2:$H$4300,COLUMN(NHGIS!H$1))*$F3103,0)</f>
        <v>167</v>
      </c>
    </row>
    <row r="3104" spans="1:13" x14ac:dyDescent="0.2">
      <c r="A3104">
        <v>1</v>
      </c>
      <c r="B3104" t="s">
        <v>21</v>
      </c>
      <c r="C3104">
        <v>3116</v>
      </c>
      <c r="D3104">
        <f>SUMIFS('MPO Data'!D:D,'MPO Data'!C:C,TAZ!C3104)</f>
        <v>399</v>
      </c>
      <c r="E3104">
        <f>SUMIFS(NHGIS!B:B,NHGIS!A:A,TAZ!C3104)</f>
        <v>347</v>
      </c>
      <c r="F3104">
        <f t="shared" si="96"/>
        <v>399</v>
      </c>
      <c r="G3104">
        <f t="shared" si="97"/>
        <v>290</v>
      </c>
      <c r="H3104">
        <f>ROUND(VLOOKUP($C3104,NHGIS!$A$2:$H$4300,COLUMN(NHGIS!C$1))*F3104,0)</f>
        <v>109</v>
      </c>
      <c r="I3104">
        <f>ROUND(VLOOKUP($C3104,NHGIS!$A$2:$H$4300,COLUMN(NHGIS!D$1))*$F3104,0)</f>
        <v>110</v>
      </c>
      <c r="J3104">
        <f>ROUND(VLOOKUP($C3104,NHGIS!$A$2:$H$4300,COLUMN(NHGIS!E$1))*$F3104,0)</f>
        <v>78</v>
      </c>
      <c r="K3104">
        <f>ROUND(VLOOKUP($C3104,NHGIS!$A$2:$H$4300,COLUMN(NHGIS!F$1))*$F3104,0)</f>
        <v>122</v>
      </c>
      <c r="L3104">
        <f>ROUND(VLOOKUP($C3104,NHGIS!$A$2:$H$4300,COLUMN(NHGIS!G$1))*$F3104,0)</f>
        <v>31</v>
      </c>
      <c r="M3104">
        <f>ROUND(VLOOKUP($C3104,NHGIS!$A$2:$H$4300,COLUMN(NHGIS!H$1))*$F3104,0)</f>
        <v>57</v>
      </c>
    </row>
    <row r="3105" spans="1:13" x14ac:dyDescent="0.2">
      <c r="A3105">
        <v>1</v>
      </c>
      <c r="B3105" t="s">
        <v>21</v>
      </c>
      <c r="C3105">
        <v>3117</v>
      </c>
      <c r="D3105">
        <f>SUMIFS('MPO Data'!D:D,'MPO Data'!C:C,TAZ!C3105)</f>
        <v>382</v>
      </c>
      <c r="E3105">
        <f>SUMIFS(NHGIS!B:B,NHGIS!A:A,TAZ!C3105)</f>
        <v>331</v>
      </c>
      <c r="F3105">
        <f t="shared" si="96"/>
        <v>382</v>
      </c>
      <c r="G3105">
        <f t="shared" si="97"/>
        <v>233</v>
      </c>
      <c r="H3105">
        <f>ROUND(VLOOKUP($C3105,NHGIS!$A$2:$H$4300,COLUMN(NHGIS!C$1))*F3105,0)</f>
        <v>149</v>
      </c>
      <c r="I3105">
        <f>ROUND(VLOOKUP($C3105,NHGIS!$A$2:$H$4300,COLUMN(NHGIS!D$1))*$F3105,0)</f>
        <v>122</v>
      </c>
      <c r="J3105">
        <f>ROUND(VLOOKUP($C3105,NHGIS!$A$2:$H$4300,COLUMN(NHGIS!E$1))*$F3105,0)</f>
        <v>121</v>
      </c>
      <c r="K3105">
        <f>ROUND(VLOOKUP($C3105,NHGIS!$A$2:$H$4300,COLUMN(NHGIS!F$1))*$F3105,0)</f>
        <v>29</v>
      </c>
      <c r="L3105">
        <f>ROUND(VLOOKUP($C3105,NHGIS!$A$2:$H$4300,COLUMN(NHGIS!G$1))*$F3105,0)</f>
        <v>74</v>
      </c>
      <c r="M3105">
        <f>ROUND(VLOOKUP($C3105,NHGIS!$A$2:$H$4300,COLUMN(NHGIS!H$1))*$F3105,0)</f>
        <v>36</v>
      </c>
    </row>
    <row r="3106" spans="1:13" x14ac:dyDescent="0.2">
      <c r="A3106">
        <v>1</v>
      </c>
      <c r="B3106" t="s">
        <v>21</v>
      </c>
      <c r="C3106">
        <v>3118</v>
      </c>
      <c r="D3106">
        <f>SUMIFS('MPO Data'!D:D,'MPO Data'!C:C,TAZ!C3106)</f>
        <v>321</v>
      </c>
      <c r="E3106">
        <f>SUMIFS(NHGIS!B:B,NHGIS!A:A,TAZ!C3106)</f>
        <v>412</v>
      </c>
      <c r="F3106">
        <f t="shared" si="96"/>
        <v>321</v>
      </c>
      <c r="G3106">
        <f t="shared" si="97"/>
        <v>202</v>
      </c>
      <c r="H3106">
        <f>ROUND(VLOOKUP($C3106,NHGIS!$A$2:$H$4300,COLUMN(NHGIS!C$1))*F3106,0)</f>
        <v>119</v>
      </c>
      <c r="I3106">
        <f>ROUND(VLOOKUP($C3106,NHGIS!$A$2:$H$4300,COLUMN(NHGIS!D$1))*$F3106,0)</f>
        <v>143</v>
      </c>
      <c r="J3106">
        <f>ROUND(VLOOKUP($C3106,NHGIS!$A$2:$H$4300,COLUMN(NHGIS!E$1))*$F3106,0)</f>
        <v>57</v>
      </c>
      <c r="K3106">
        <f>ROUND(VLOOKUP($C3106,NHGIS!$A$2:$H$4300,COLUMN(NHGIS!F$1))*$F3106,0)</f>
        <v>31</v>
      </c>
      <c r="L3106">
        <f>ROUND(VLOOKUP($C3106,NHGIS!$A$2:$H$4300,COLUMN(NHGIS!G$1))*$F3106,0)</f>
        <v>56</v>
      </c>
      <c r="M3106">
        <f>ROUND(VLOOKUP($C3106,NHGIS!$A$2:$H$4300,COLUMN(NHGIS!H$1))*$F3106,0)</f>
        <v>34</v>
      </c>
    </row>
    <row r="3107" spans="1:13" x14ac:dyDescent="0.2">
      <c r="A3107">
        <v>1</v>
      </c>
      <c r="B3107" t="s">
        <v>21</v>
      </c>
      <c r="C3107">
        <v>3119</v>
      </c>
      <c r="D3107">
        <f>SUMIFS('MPO Data'!D:D,'MPO Data'!C:C,TAZ!C3107)</f>
        <v>312</v>
      </c>
      <c r="E3107">
        <f>SUMIFS(NHGIS!B:B,NHGIS!A:A,TAZ!C3107)</f>
        <v>424</v>
      </c>
      <c r="F3107">
        <f t="shared" si="96"/>
        <v>312</v>
      </c>
      <c r="G3107">
        <f t="shared" si="97"/>
        <v>210</v>
      </c>
      <c r="H3107">
        <f>ROUND(VLOOKUP($C3107,NHGIS!$A$2:$H$4300,COLUMN(NHGIS!C$1))*F3107,0)</f>
        <v>102</v>
      </c>
      <c r="I3107">
        <f>ROUND(VLOOKUP($C3107,NHGIS!$A$2:$H$4300,COLUMN(NHGIS!D$1))*$F3107,0)</f>
        <v>101</v>
      </c>
      <c r="J3107">
        <f>ROUND(VLOOKUP($C3107,NHGIS!$A$2:$H$4300,COLUMN(NHGIS!E$1))*$F3107,0)</f>
        <v>74</v>
      </c>
      <c r="K3107">
        <f>ROUND(VLOOKUP($C3107,NHGIS!$A$2:$H$4300,COLUMN(NHGIS!F$1))*$F3107,0)</f>
        <v>57</v>
      </c>
      <c r="L3107">
        <f>ROUND(VLOOKUP($C3107,NHGIS!$A$2:$H$4300,COLUMN(NHGIS!G$1))*$F3107,0)</f>
        <v>41</v>
      </c>
      <c r="M3107">
        <f>ROUND(VLOOKUP($C3107,NHGIS!$A$2:$H$4300,COLUMN(NHGIS!H$1))*$F3107,0)</f>
        <v>40</v>
      </c>
    </row>
    <row r="3108" spans="1:13" x14ac:dyDescent="0.2">
      <c r="A3108">
        <v>1</v>
      </c>
      <c r="B3108" t="s">
        <v>21</v>
      </c>
      <c r="C3108">
        <v>3120</v>
      </c>
      <c r="D3108">
        <f>SUMIFS('MPO Data'!D:D,'MPO Data'!C:C,TAZ!C3108)</f>
        <v>308</v>
      </c>
      <c r="E3108">
        <f>SUMIFS(NHGIS!B:B,NHGIS!A:A,TAZ!C3108)</f>
        <v>310</v>
      </c>
      <c r="F3108">
        <f t="shared" si="96"/>
        <v>308</v>
      </c>
      <c r="G3108">
        <f t="shared" si="97"/>
        <v>259</v>
      </c>
      <c r="H3108">
        <f>ROUND(VLOOKUP($C3108,NHGIS!$A$2:$H$4300,COLUMN(NHGIS!C$1))*F3108,0)</f>
        <v>49</v>
      </c>
      <c r="I3108">
        <f>ROUND(VLOOKUP($C3108,NHGIS!$A$2:$H$4300,COLUMN(NHGIS!D$1))*$F3108,0)</f>
        <v>102</v>
      </c>
      <c r="J3108">
        <f>ROUND(VLOOKUP($C3108,NHGIS!$A$2:$H$4300,COLUMN(NHGIS!E$1))*$F3108,0)</f>
        <v>59</v>
      </c>
      <c r="K3108">
        <f>ROUND(VLOOKUP($C3108,NHGIS!$A$2:$H$4300,COLUMN(NHGIS!F$1))*$F3108,0)</f>
        <v>55</v>
      </c>
      <c r="L3108">
        <f>ROUND(VLOOKUP($C3108,NHGIS!$A$2:$H$4300,COLUMN(NHGIS!G$1))*$F3108,0)</f>
        <v>29</v>
      </c>
      <c r="M3108">
        <f>ROUND(VLOOKUP($C3108,NHGIS!$A$2:$H$4300,COLUMN(NHGIS!H$1))*$F3108,0)</f>
        <v>64</v>
      </c>
    </row>
    <row r="3109" spans="1:13" x14ac:dyDescent="0.2">
      <c r="A3109">
        <v>1</v>
      </c>
      <c r="B3109" t="s">
        <v>21</v>
      </c>
      <c r="C3109">
        <v>3121</v>
      </c>
      <c r="D3109">
        <f>SUMIFS('MPO Data'!D:D,'MPO Data'!C:C,TAZ!C3109)</f>
        <v>481</v>
      </c>
      <c r="E3109">
        <f>SUMIFS(NHGIS!B:B,NHGIS!A:A,TAZ!C3109)</f>
        <v>521</v>
      </c>
      <c r="F3109">
        <f t="shared" si="96"/>
        <v>481</v>
      </c>
      <c r="G3109">
        <f t="shared" si="97"/>
        <v>283</v>
      </c>
      <c r="H3109">
        <f>ROUND(VLOOKUP($C3109,NHGIS!$A$2:$H$4300,COLUMN(NHGIS!C$1))*F3109,0)</f>
        <v>198</v>
      </c>
      <c r="I3109">
        <f>ROUND(VLOOKUP($C3109,NHGIS!$A$2:$H$4300,COLUMN(NHGIS!D$1))*$F3109,0)</f>
        <v>102</v>
      </c>
      <c r="J3109">
        <f>ROUND(VLOOKUP($C3109,NHGIS!$A$2:$H$4300,COLUMN(NHGIS!E$1))*$F3109,0)</f>
        <v>122</v>
      </c>
      <c r="K3109">
        <f>ROUND(VLOOKUP($C3109,NHGIS!$A$2:$H$4300,COLUMN(NHGIS!F$1))*$F3109,0)</f>
        <v>78</v>
      </c>
      <c r="L3109">
        <f>ROUND(VLOOKUP($C3109,NHGIS!$A$2:$H$4300,COLUMN(NHGIS!G$1))*$F3109,0)</f>
        <v>79</v>
      </c>
      <c r="M3109">
        <f>ROUND(VLOOKUP($C3109,NHGIS!$A$2:$H$4300,COLUMN(NHGIS!H$1))*$F3109,0)</f>
        <v>100</v>
      </c>
    </row>
    <row r="3110" spans="1:13" x14ac:dyDescent="0.2">
      <c r="A3110">
        <v>1</v>
      </c>
      <c r="B3110" t="s">
        <v>21</v>
      </c>
      <c r="C3110">
        <v>3122</v>
      </c>
      <c r="D3110">
        <f>SUMIFS('MPO Data'!D:D,'MPO Data'!C:C,TAZ!C3110)</f>
        <v>450</v>
      </c>
      <c r="E3110">
        <f>SUMIFS(NHGIS!B:B,NHGIS!A:A,TAZ!C3110)</f>
        <v>330</v>
      </c>
      <c r="F3110">
        <f t="shared" si="96"/>
        <v>450</v>
      </c>
      <c r="G3110">
        <f t="shared" si="97"/>
        <v>374</v>
      </c>
      <c r="H3110">
        <f>ROUND(VLOOKUP($C3110,NHGIS!$A$2:$H$4300,COLUMN(NHGIS!C$1))*F3110,0)</f>
        <v>76</v>
      </c>
      <c r="I3110">
        <f>ROUND(VLOOKUP($C3110,NHGIS!$A$2:$H$4300,COLUMN(NHGIS!D$1))*$F3110,0)</f>
        <v>61</v>
      </c>
      <c r="J3110">
        <f>ROUND(VLOOKUP($C3110,NHGIS!$A$2:$H$4300,COLUMN(NHGIS!E$1))*$F3110,0)</f>
        <v>149</v>
      </c>
      <c r="K3110">
        <f>ROUND(VLOOKUP($C3110,NHGIS!$A$2:$H$4300,COLUMN(NHGIS!F$1))*$F3110,0)</f>
        <v>56</v>
      </c>
      <c r="L3110">
        <f>ROUND(VLOOKUP($C3110,NHGIS!$A$2:$H$4300,COLUMN(NHGIS!G$1))*$F3110,0)</f>
        <v>55</v>
      </c>
      <c r="M3110">
        <f>ROUND(VLOOKUP($C3110,NHGIS!$A$2:$H$4300,COLUMN(NHGIS!H$1))*$F3110,0)</f>
        <v>130</v>
      </c>
    </row>
    <row r="3111" spans="1:13" x14ac:dyDescent="0.2">
      <c r="A3111">
        <v>1</v>
      </c>
      <c r="B3111" t="s">
        <v>21</v>
      </c>
      <c r="C3111">
        <v>3123</v>
      </c>
      <c r="D3111">
        <f>SUMIFS('MPO Data'!D:D,'MPO Data'!C:C,TAZ!C3111)</f>
        <v>323</v>
      </c>
      <c r="E3111">
        <f>SUMIFS(NHGIS!B:B,NHGIS!A:A,TAZ!C3111)</f>
        <v>328</v>
      </c>
      <c r="F3111">
        <f t="shared" si="96"/>
        <v>323</v>
      </c>
      <c r="G3111">
        <f t="shared" si="97"/>
        <v>251</v>
      </c>
      <c r="H3111">
        <f>ROUND(VLOOKUP($C3111,NHGIS!$A$2:$H$4300,COLUMN(NHGIS!C$1))*F3111,0)</f>
        <v>72</v>
      </c>
      <c r="I3111">
        <f>ROUND(VLOOKUP($C3111,NHGIS!$A$2:$H$4300,COLUMN(NHGIS!D$1))*$F3111,0)</f>
        <v>106</v>
      </c>
      <c r="J3111">
        <f>ROUND(VLOOKUP($C3111,NHGIS!$A$2:$H$4300,COLUMN(NHGIS!E$1))*$F3111,0)</f>
        <v>53</v>
      </c>
      <c r="K3111">
        <f>ROUND(VLOOKUP($C3111,NHGIS!$A$2:$H$4300,COLUMN(NHGIS!F$1))*$F3111,0)</f>
        <v>21</v>
      </c>
      <c r="L3111">
        <f>ROUND(VLOOKUP($C3111,NHGIS!$A$2:$H$4300,COLUMN(NHGIS!G$1))*$F3111,0)</f>
        <v>41</v>
      </c>
      <c r="M3111">
        <f>ROUND(VLOOKUP($C3111,NHGIS!$A$2:$H$4300,COLUMN(NHGIS!H$1))*$F3111,0)</f>
        <v>101</v>
      </c>
    </row>
    <row r="3112" spans="1:13" x14ac:dyDescent="0.2">
      <c r="A3112">
        <v>1</v>
      </c>
      <c r="B3112" t="s">
        <v>21</v>
      </c>
      <c r="C3112">
        <v>3124</v>
      </c>
      <c r="D3112">
        <f>SUMIFS('MPO Data'!D:D,'MPO Data'!C:C,TAZ!C3112)</f>
        <v>581</v>
      </c>
      <c r="E3112">
        <f>SUMIFS(NHGIS!B:B,NHGIS!A:A,TAZ!C3112)</f>
        <v>589</v>
      </c>
      <c r="F3112">
        <f t="shared" si="96"/>
        <v>581</v>
      </c>
      <c r="G3112">
        <f t="shared" si="97"/>
        <v>375</v>
      </c>
      <c r="H3112">
        <f>ROUND(VLOOKUP($C3112,NHGIS!$A$2:$H$4300,COLUMN(NHGIS!C$1))*F3112,0)</f>
        <v>206</v>
      </c>
      <c r="I3112">
        <f>ROUND(VLOOKUP($C3112,NHGIS!$A$2:$H$4300,COLUMN(NHGIS!D$1))*$F3112,0)</f>
        <v>42</v>
      </c>
      <c r="J3112">
        <f>ROUND(VLOOKUP($C3112,NHGIS!$A$2:$H$4300,COLUMN(NHGIS!E$1))*$F3112,0)</f>
        <v>109</v>
      </c>
      <c r="K3112">
        <f>ROUND(VLOOKUP($C3112,NHGIS!$A$2:$H$4300,COLUMN(NHGIS!F$1))*$F3112,0)</f>
        <v>113</v>
      </c>
      <c r="L3112">
        <f>ROUND(VLOOKUP($C3112,NHGIS!$A$2:$H$4300,COLUMN(NHGIS!G$1))*$F3112,0)</f>
        <v>155</v>
      </c>
      <c r="M3112">
        <f>ROUND(VLOOKUP($C3112,NHGIS!$A$2:$H$4300,COLUMN(NHGIS!H$1))*$F3112,0)</f>
        <v>162</v>
      </c>
    </row>
    <row r="3113" spans="1:13" x14ac:dyDescent="0.2">
      <c r="A3113">
        <v>1</v>
      </c>
      <c r="B3113" t="s">
        <v>21</v>
      </c>
      <c r="C3113">
        <v>3125</v>
      </c>
      <c r="D3113">
        <f>SUMIFS('MPO Data'!D:D,'MPO Data'!C:C,TAZ!C3113)</f>
        <v>304</v>
      </c>
      <c r="E3113">
        <f>SUMIFS(NHGIS!B:B,NHGIS!A:A,TAZ!C3113)</f>
        <v>310</v>
      </c>
      <c r="F3113">
        <f t="shared" si="96"/>
        <v>304</v>
      </c>
      <c r="G3113">
        <f t="shared" si="97"/>
        <v>170</v>
      </c>
      <c r="H3113">
        <f>ROUND(VLOOKUP($C3113,NHGIS!$A$2:$H$4300,COLUMN(NHGIS!C$1))*F3113,0)</f>
        <v>134</v>
      </c>
      <c r="I3113">
        <f>ROUND(VLOOKUP($C3113,NHGIS!$A$2:$H$4300,COLUMN(NHGIS!D$1))*$F3113,0)</f>
        <v>84</v>
      </c>
      <c r="J3113">
        <f>ROUND(VLOOKUP($C3113,NHGIS!$A$2:$H$4300,COLUMN(NHGIS!E$1))*$F3113,0)</f>
        <v>123</v>
      </c>
      <c r="K3113">
        <f>ROUND(VLOOKUP($C3113,NHGIS!$A$2:$H$4300,COLUMN(NHGIS!F$1))*$F3113,0)</f>
        <v>37</v>
      </c>
      <c r="L3113">
        <f>ROUND(VLOOKUP($C3113,NHGIS!$A$2:$H$4300,COLUMN(NHGIS!G$1))*$F3113,0)</f>
        <v>34</v>
      </c>
      <c r="M3113">
        <f>ROUND(VLOOKUP($C3113,NHGIS!$A$2:$H$4300,COLUMN(NHGIS!H$1))*$F3113,0)</f>
        <v>25</v>
      </c>
    </row>
    <row r="3114" spans="1:13" x14ac:dyDescent="0.2">
      <c r="A3114">
        <v>1</v>
      </c>
      <c r="B3114" t="s">
        <v>21</v>
      </c>
      <c r="C3114">
        <v>3126</v>
      </c>
      <c r="D3114">
        <f>SUMIFS('MPO Data'!D:D,'MPO Data'!C:C,TAZ!C3114)</f>
        <v>483</v>
      </c>
      <c r="E3114">
        <f>SUMIFS(NHGIS!B:B,NHGIS!A:A,TAZ!C3114)</f>
        <v>417</v>
      </c>
      <c r="F3114">
        <f t="shared" si="96"/>
        <v>483</v>
      </c>
      <c r="G3114">
        <f t="shared" si="97"/>
        <v>293</v>
      </c>
      <c r="H3114">
        <f>ROUND(VLOOKUP($C3114,NHGIS!$A$2:$H$4300,COLUMN(NHGIS!C$1))*F3114,0)</f>
        <v>190</v>
      </c>
      <c r="I3114">
        <f>ROUND(VLOOKUP($C3114,NHGIS!$A$2:$H$4300,COLUMN(NHGIS!D$1))*$F3114,0)</f>
        <v>146</v>
      </c>
      <c r="J3114">
        <f>ROUND(VLOOKUP($C3114,NHGIS!$A$2:$H$4300,COLUMN(NHGIS!E$1))*$F3114,0)</f>
        <v>64</v>
      </c>
      <c r="K3114">
        <f>ROUND(VLOOKUP($C3114,NHGIS!$A$2:$H$4300,COLUMN(NHGIS!F$1))*$F3114,0)</f>
        <v>120</v>
      </c>
      <c r="L3114">
        <f>ROUND(VLOOKUP($C3114,NHGIS!$A$2:$H$4300,COLUMN(NHGIS!G$1))*$F3114,0)</f>
        <v>27</v>
      </c>
      <c r="M3114">
        <f>ROUND(VLOOKUP($C3114,NHGIS!$A$2:$H$4300,COLUMN(NHGIS!H$1))*$F3114,0)</f>
        <v>126</v>
      </c>
    </row>
    <row r="3115" spans="1:13" x14ac:dyDescent="0.2">
      <c r="A3115">
        <v>1</v>
      </c>
      <c r="B3115" t="s">
        <v>21</v>
      </c>
      <c r="C3115">
        <v>3127</v>
      </c>
      <c r="D3115">
        <f>SUMIFS('MPO Data'!D:D,'MPO Data'!C:C,TAZ!C3115)</f>
        <v>747</v>
      </c>
      <c r="E3115">
        <f>SUMIFS(NHGIS!B:B,NHGIS!A:A,TAZ!C3115)</f>
        <v>688</v>
      </c>
      <c r="F3115">
        <f t="shared" si="96"/>
        <v>747</v>
      </c>
      <c r="G3115">
        <f t="shared" si="97"/>
        <v>673</v>
      </c>
      <c r="H3115">
        <f>ROUND(VLOOKUP($C3115,NHGIS!$A$2:$H$4300,COLUMN(NHGIS!C$1))*F3115,0)</f>
        <v>74</v>
      </c>
      <c r="I3115">
        <f>ROUND(VLOOKUP($C3115,NHGIS!$A$2:$H$4300,COLUMN(NHGIS!D$1))*$F3115,0)</f>
        <v>302</v>
      </c>
      <c r="J3115">
        <f>ROUND(VLOOKUP($C3115,NHGIS!$A$2:$H$4300,COLUMN(NHGIS!E$1))*$F3115,0)</f>
        <v>150</v>
      </c>
      <c r="K3115">
        <f>ROUND(VLOOKUP($C3115,NHGIS!$A$2:$H$4300,COLUMN(NHGIS!F$1))*$F3115,0)</f>
        <v>115</v>
      </c>
      <c r="L3115">
        <f>ROUND(VLOOKUP($C3115,NHGIS!$A$2:$H$4300,COLUMN(NHGIS!G$1))*$F3115,0)</f>
        <v>147</v>
      </c>
      <c r="M3115">
        <f>ROUND(VLOOKUP($C3115,NHGIS!$A$2:$H$4300,COLUMN(NHGIS!H$1))*$F3115,0)</f>
        <v>34</v>
      </c>
    </row>
    <row r="3116" spans="1:13" x14ac:dyDescent="0.2">
      <c r="A3116">
        <v>1</v>
      </c>
      <c r="B3116" t="s">
        <v>21</v>
      </c>
      <c r="C3116">
        <v>3128</v>
      </c>
      <c r="D3116">
        <f>SUMIFS('MPO Data'!D:D,'MPO Data'!C:C,TAZ!C3116)</f>
        <v>287</v>
      </c>
      <c r="E3116">
        <f>SUMIFS(NHGIS!B:B,NHGIS!A:A,TAZ!C3116)</f>
        <v>387</v>
      </c>
      <c r="F3116">
        <f t="shared" si="96"/>
        <v>287</v>
      </c>
      <c r="G3116">
        <f t="shared" si="97"/>
        <v>169</v>
      </c>
      <c r="H3116">
        <f>ROUND(VLOOKUP($C3116,NHGIS!$A$2:$H$4300,COLUMN(NHGIS!C$1))*F3116,0)</f>
        <v>118</v>
      </c>
      <c r="I3116">
        <f>ROUND(VLOOKUP($C3116,NHGIS!$A$2:$H$4300,COLUMN(NHGIS!D$1))*$F3116,0)</f>
        <v>139</v>
      </c>
      <c r="J3116">
        <f>ROUND(VLOOKUP($C3116,NHGIS!$A$2:$H$4300,COLUMN(NHGIS!E$1))*$F3116,0)</f>
        <v>76</v>
      </c>
      <c r="K3116">
        <f>ROUND(VLOOKUP($C3116,NHGIS!$A$2:$H$4300,COLUMN(NHGIS!F$1))*$F3116,0)</f>
        <v>50</v>
      </c>
      <c r="L3116">
        <f>ROUND(VLOOKUP($C3116,NHGIS!$A$2:$H$4300,COLUMN(NHGIS!G$1))*$F3116,0)</f>
        <v>6</v>
      </c>
      <c r="M3116">
        <f>ROUND(VLOOKUP($C3116,NHGIS!$A$2:$H$4300,COLUMN(NHGIS!H$1))*$F3116,0)</f>
        <v>16</v>
      </c>
    </row>
    <row r="3117" spans="1:13" x14ac:dyDescent="0.2">
      <c r="A3117">
        <v>1</v>
      </c>
      <c r="B3117" t="s">
        <v>21</v>
      </c>
      <c r="C3117">
        <v>3129</v>
      </c>
      <c r="D3117">
        <f>SUMIFS('MPO Data'!D:D,'MPO Data'!C:C,TAZ!C3117)</f>
        <v>590</v>
      </c>
      <c r="E3117">
        <f>SUMIFS(NHGIS!B:B,NHGIS!A:A,TAZ!C3117)</f>
        <v>607</v>
      </c>
      <c r="F3117">
        <f t="shared" si="96"/>
        <v>590</v>
      </c>
      <c r="G3117">
        <f t="shared" si="97"/>
        <v>417</v>
      </c>
      <c r="H3117">
        <f>ROUND(VLOOKUP($C3117,NHGIS!$A$2:$H$4300,COLUMN(NHGIS!C$1))*F3117,0)</f>
        <v>173</v>
      </c>
      <c r="I3117">
        <f>ROUND(VLOOKUP($C3117,NHGIS!$A$2:$H$4300,COLUMN(NHGIS!D$1))*$F3117,0)</f>
        <v>221</v>
      </c>
      <c r="J3117">
        <f>ROUND(VLOOKUP($C3117,NHGIS!$A$2:$H$4300,COLUMN(NHGIS!E$1))*$F3117,0)</f>
        <v>148</v>
      </c>
      <c r="K3117">
        <f>ROUND(VLOOKUP($C3117,NHGIS!$A$2:$H$4300,COLUMN(NHGIS!F$1))*$F3117,0)</f>
        <v>84</v>
      </c>
      <c r="L3117">
        <f>ROUND(VLOOKUP($C3117,NHGIS!$A$2:$H$4300,COLUMN(NHGIS!G$1))*$F3117,0)</f>
        <v>100</v>
      </c>
      <c r="M3117">
        <f>ROUND(VLOOKUP($C3117,NHGIS!$A$2:$H$4300,COLUMN(NHGIS!H$1))*$F3117,0)</f>
        <v>38</v>
      </c>
    </row>
    <row r="3118" spans="1:13" x14ac:dyDescent="0.2">
      <c r="A3118">
        <v>1</v>
      </c>
      <c r="B3118" t="s">
        <v>21</v>
      </c>
      <c r="C3118">
        <v>3130</v>
      </c>
      <c r="D3118">
        <f>SUMIFS('MPO Data'!D:D,'MPO Data'!C:C,TAZ!C3118)</f>
        <v>321</v>
      </c>
      <c r="E3118">
        <f>SUMIFS(NHGIS!B:B,NHGIS!A:A,TAZ!C3118)</f>
        <v>326</v>
      </c>
      <c r="F3118">
        <f t="shared" si="96"/>
        <v>321</v>
      </c>
      <c r="G3118">
        <f t="shared" si="97"/>
        <v>209</v>
      </c>
      <c r="H3118">
        <f>ROUND(VLOOKUP($C3118,NHGIS!$A$2:$H$4300,COLUMN(NHGIS!C$1))*F3118,0)</f>
        <v>112</v>
      </c>
      <c r="I3118">
        <f>ROUND(VLOOKUP($C3118,NHGIS!$A$2:$H$4300,COLUMN(NHGIS!D$1))*$F3118,0)</f>
        <v>48</v>
      </c>
      <c r="J3118">
        <f>ROUND(VLOOKUP($C3118,NHGIS!$A$2:$H$4300,COLUMN(NHGIS!E$1))*$F3118,0)</f>
        <v>63</v>
      </c>
      <c r="K3118">
        <f>ROUND(VLOOKUP($C3118,NHGIS!$A$2:$H$4300,COLUMN(NHGIS!F$1))*$F3118,0)</f>
        <v>96</v>
      </c>
      <c r="L3118">
        <f>ROUND(VLOOKUP($C3118,NHGIS!$A$2:$H$4300,COLUMN(NHGIS!G$1))*$F3118,0)</f>
        <v>33</v>
      </c>
      <c r="M3118">
        <f>ROUND(VLOOKUP($C3118,NHGIS!$A$2:$H$4300,COLUMN(NHGIS!H$1))*$F3118,0)</f>
        <v>80</v>
      </c>
    </row>
    <row r="3119" spans="1:13" x14ac:dyDescent="0.2">
      <c r="A3119">
        <v>1</v>
      </c>
      <c r="B3119" t="s">
        <v>21</v>
      </c>
      <c r="C3119">
        <v>3131</v>
      </c>
      <c r="D3119">
        <f>SUMIFS('MPO Data'!D:D,'MPO Data'!C:C,TAZ!C3119)</f>
        <v>362</v>
      </c>
      <c r="E3119">
        <f>SUMIFS(NHGIS!B:B,NHGIS!A:A,TAZ!C3119)</f>
        <v>449</v>
      </c>
      <c r="F3119">
        <f t="shared" si="96"/>
        <v>362</v>
      </c>
      <c r="G3119">
        <f t="shared" si="97"/>
        <v>151</v>
      </c>
      <c r="H3119">
        <f>ROUND(VLOOKUP($C3119,NHGIS!$A$2:$H$4300,COLUMN(NHGIS!C$1))*F3119,0)</f>
        <v>211</v>
      </c>
      <c r="I3119">
        <f>ROUND(VLOOKUP($C3119,NHGIS!$A$2:$H$4300,COLUMN(NHGIS!D$1))*$F3119,0)</f>
        <v>25</v>
      </c>
      <c r="J3119">
        <f>ROUND(VLOOKUP($C3119,NHGIS!$A$2:$H$4300,COLUMN(NHGIS!E$1))*$F3119,0)</f>
        <v>85</v>
      </c>
      <c r="K3119">
        <f>ROUND(VLOOKUP($C3119,NHGIS!$A$2:$H$4300,COLUMN(NHGIS!F$1))*$F3119,0)</f>
        <v>72</v>
      </c>
      <c r="L3119">
        <f>ROUND(VLOOKUP($C3119,NHGIS!$A$2:$H$4300,COLUMN(NHGIS!G$1))*$F3119,0)</f>
        <v>100</v>
      </c>
      <c r="M3119">
        <f>ROUND(VLOOKUP($C3119,NHGIS!$A$2:$H$4300,COLUMN(NHGIS!H$1))*$F3119,0)</f>
        <v>81</v>
      </c>
    </row>
    <row r="3120" spans="1:13" x14ac:dyDescent="0.2">
      <c r="A3120">
        <v>1</v>
      </c>
      <c r="B3120" t="s">
        <v>21</v>
      </c>
      <c r="C3120">
        <v>3132</v>
      </c>
      <c r="D3120">
        <f>SUMIFS('MPO Data'!D:D,'MPO Data'!C:C,TAZ!C3120)</f>
        <v>811</v>
      </c>
      <c r="E3120">
        <f>SUMIFS(NHGIS!B:B,NHGIS!A:A,TAZ!C3120)</f>
        <v>697</v>
      </c>
      <c r="F3120">
        <f t="shared" si="96"/>
        <v>811</v>
      </c>
      <c r="G3120">
        <f t="shared" si="97"/>
        <v>569</v>
      </c>
      <c r="H3120">
        <f>ROUND(VLOOKUP($C3120,NHGIS!$A$2:$H$4300,COLUMN(NHGIS!C$1))*F3120,0)</f>
        <v>242</v>
      </c>
      <c r="I3120">
        <f>ROUND(VLOOKUP($C3120,NHGIS!$A$2:$H$4300,COLUMN(NHGIS!D$1))*$F3120,0)</f>
        <v>176</v>
      </c>
      <c r="J3120">
        <f>ROUND(VLOOKUP($C3120,NHGIS!$A$2:$H$4300,COLUMN(NHGIS!E$1))*$F3120,0)</f>
        <v>208</v>
      </c>
      <c r="K3120">
        <f>ROUND(VLOOKUP($C3120,NHGIS!$A$2:$H$4300,COLUMN(NHGIS!F$1))*$F3120,0)</f>
        <v>185</v>
      </c>
      <c r="L3120">
        <f>ROUND(VLOOKUP($C3120,NHGIS!$A$2:$H$4300,COLUMN(NHGIS!G$1))*$F3120,0)</f>
        <v>58</v>
      </c>
      <c r="M3120">
        <f>ROUND(VLOOKUP($C3120,NHGIS!$A$2:$H$4300,COLUMN(NHGIS!H$1))*$F3120,0)</f>
        <v>184</v>
      </c>
    </row>
    <row r="3121" spans="1:13" x14ac:dyDescent="0.2">
      <c r="A3121">
        <v>1</v>
      </c>
      <c r="B3121" t="s">
        <v>21</v>
      </c>
      <c r="C3121">
        <v>3133</v>
      </c>
      <c r="D3121">
        <f>SUMIFS('MPO Data'!D:D,'MPO Data'!C:C,TAZ!C3121)</f>
        <v>638</v>
      </c>
      <c r="E3121">
        <f>SUMIFS(NHGIS!B:B,NHGIS!A:A,TAZ!C3121)</f>
        <v>768</v>
      </c>
      <c r="F3121">
        <f t="shared" si="96"/>
        <v>638</v>
      </c>
      <c r="G3121">
        <f t="shared" si="97"/>
        <v>361</v>
      </c>
      <c r="H3121">
        <f>ROUND(VLOOKUP($C3121,NHGIS!$A$2:$H$4300,COLUMN(NHGIS!C$1))*F3121,0)</f>
        <v>277</v>
      </c>
      <c r="I3121">
        <f>ROUND(VLOOKUP($C3121,NHGIS!$A$2:$H$4300,COLUMN(NHGIS!D$1))*$F3121,0)</f>
        <v>187</v>
      </c>
      <c r="J3121">
        <f>ROUND(VLOOKUP($C3121,NHGIS!$A$2:$H$4300,COLUMN(NHGIS!E$1))*$F3121,0)</f>
        <v>179</v>
      </c>
      <c r="K3121">
        <f>ROUND(VLOOKUP($C3121,NHGIS!$A$2:$H$4300,COLUMN(NHGIS!F$1))*$F3121,0)</f>
        <v>96</v>
      </c>
      <c r="L3121">
        <f>ROUND(VLOOKUP($C3121,NHGIS!$A$2:$H$4300,COLUMN(NHGIS!G$1))*$F3121,0)</f>
        <v>52</v>
      </c>
      <c r="M3121">
        <f>ROUND(VLOOKUP($C3121,NHGIS!$A$2:$H$4300,COLUMN(NHGIS!H$1))*$F3121,0)</f>
        <v>125</v>
      </c>
    </row>
    <row r="3122" spans="1:13" x14ac:dyDescent="0.2">
      <c r="A3122">
        <v>1</v>
      </c>
      <c r="B3122" t="s">
        <v>21</v>
      </c>
      <c r="C3122">
        <v>3134</v>
      </c>
      <c r="D3122">
        <f>SUMIFS('MPO Data'!D:D,'MPO Data'!C:C,TAZ!C3122)</f>
        <v>289</v>
      </c>
      <c r="E3122">
        <f>SUMIFS(NHGIS!B:B,NHGIS!A:A,TAZ!C3122)</f>
        <v>359</v>
      </c>
      <c r="F3122">
        <f t="shared" si="96"/>
        <v>289</v>
      </c>
      <c r="G3122">
        <f t="shared" si="97"/>
        <v>221</v>
      </c>
      <c r="H3122">
        <f>ROUND(VLOOKUP($C3122,NHGIS!$A$2:$H$4300,COLUMN(NHGIS!C$1))*F3122,0)</f>
        <v>68</v>
      </c>
      <c r="I3122">
        <f>ROUND(VLOOKUP($C3122,NHGIS!$A$2:$H$4300,COLUMN(NHGIS!D$1))*$F3122,0)</f>
        <v>64</v>
      </c>
      <c r="J3122">
        <f>ROUND(VLOOKUP($C3122,NHGIS!$A$2:$H$4300,COLUMN(NHGIS!E$1))*$F3122,0)</f>
        <v>101</v>
      </c>
      <c r="K3122">
        <f>ROUND(VLOOKUP($C3122,NHGIS!$A$2:$H$4300,COLUMN(NHGIS!F$1))*$F3122,0)</f>
        <v>47</v>
      </c>
      <c r="L3122">
        <f>ROUND(VLOOKUP($C3122,NHGIS!$A$2:$H$4300,COLUMN(NHGIS!G$1))*$F3122,0)</f>
        <v>9</v>
      </c>
      <c r="M3122">
        <f>ROUND(VLOOKUP($C3122,NHGIS!$A$2:$H$4300,COLUMN(NHGIS!H$1))*$F3122,0)</f>
        <v>67</v>
      </c>
    </row>
    <row r="3123" spans="1:13" x14ac:dyDescent="0.2">
      <c r="A3123">
        <v>1</v>
      </c>
      <c r="B3123" t="s">
        <v>21</v>
      </c>
      <c r="C3123">
        <v>3135</v>
      </c>
      <c r="D3123">
        <f>SUMIFS('MPO Data'!D:D,'MPO Data'!C:C,TAZ!C3123)</f>
        <v>518</v>
      </c>
      <c r="E3123">
        <f>SUMIFS(NHGIS!B:B,NHGIS!A:A,TAZ!C3123)</f>
        <v>578</v>
      </c>
      <c r="F3123">
        <f t="shared" si="96"/>
        <v>518</v>
      </c>
      <c r="G3123">
        <f t="shared" si="97"/>
        <v>287</v>
      </c>
      <c r="H3123">
        <f>ROUND(VLOOKUP($C3123,NHGIS!$A$2:$H$4300,COLUMN(NHGIS!C$1))*F3123,0)</f>
        <v>231</v>
      </c>
      <c r="I3123">
        <f>ROUND(VLOOKUP($C3123,NHGIS!$A$2:$H$4300,COLUMN(NHGIS!D$1))*$F3123,0)</f>
        <v>144</v>
      </c>
      <c r="J3123">
        <f>ROUND(VLOOKUP($C3123,NHGIS!$A$2:$H$4300,COLUMN(NHGIS!E$1))*$F3123,0)</f>
        <v>109</v>
      </c>
      <c r="K3123">
        <f>ROUND(VLOOKUP($C3123,NHGIS!$A$2:$H$4300,COLUMN(NHGIS!F$1))*$F3123,0)</f>
        <v>111</v>
      </c>
      <c r="L3123">
        <f>ROUND(VLOOKUP($C3123,NHGIS!$A$2:$H$4300,COLUMN(NHGIS!G$1))*$F3123,0)</f>
        <v>95</v>
      </c>
      <c r="M3123">
        <f>ROUND(VLOOKUP($C3123,NHGIS!$A$2:$H$4300,COLUMN(NHGIS!H$1))*$F3123,0)</f>
        <v>58</v>
      </c>
    </row>
    <row r="3124" spans="1:13" x14ac:dyDescent="0.2">
      <c r="A3124">
        <v>1</v>
      </c>
      <c r="B3124" t="s">
        <v>21</v>
      </c>
      <c r="C3124">
        <v>3136</v>
      </c>
      <c r="D3124">
        <f>SUMIFS('MPO Data'!D:D,'MPO Data'!C:C,TAZ!C3124)</f>
        <v>231</v>
      </c>
      <c r="E3124">
        <f>SUMIFS(NHGIS!B:B,NHGIS!A:A,TAZ!C3124)</f>
        <v>205</v>
      </c>
      <c r="F3124">
        <f t="shared" si="96"/>
        <v>231</v>
      </c>
      <c r="G3124">
        <f t="shared" si="97"/>
        <v>85</v>
      </c>
      <c r="H3124">
        <f>ROUND(VLOOKUP($C3124,NHGIS!$A$2:$H$4300,COLUMN(NHGIS!C$1))*F3124,0)</f>
        <v>146</v>
      </c>
      <c r="I3124">
        <f>ROUND(VLOOKUP($C3124,NHGIS!$A$2:$H$4300,COLUMN(NHGIS!D$1))*$F3124,0)</f>
        <v>12</v>
      </c>
      <c r="J3124">
        <f>ROUND(VLOOKUP($C3124,NHGIS!$A$2:$H$4300,COLUMN(NHGIS!E$1))*$F3124,0)</f>
        <v>118</v>
      </c>
      <c r="K3124">
        <f>ROUND(VLOOKUP($C3124,NHGIS!$A$2:$H$4300,COLUMN(NHGIS!F$1))*$F3124,0)</f>
        <v>9</v>
      </c>
      <c r="L3124">
        <f>ROUND(VLOOKUP($C3124,NHGIS!$A$2:$H$4300,COLUMN(NHGIS!G$1))*$F3124,0)</f>
        <v>63</v>
      </c>
      <c r="M3124">
        <f>ROUND(VLOOKUP($C3124,NHGIS!$A$2:$H$4300,COLUMN(NHGIS!H$1))*$F3124,0)</f>
        <v>28</v>
      </c>
    </row>
    <row r="3125" spans="1:13" x14ac:dyDescent="0.2">
      <c r="A3125">
        <v>1</v>
      </c>
      <c r="B3125" t="s">
        <v>21</v>
      </c>
      <c r="C3125">
        <v>3137</v>
      </c>
      <c r="D3125">
        <f>SUMIFS('MPO Data'!D:D,'MPO Data'!C:C,TAZ!C3125)</f>
        <v>565</v>
      </c>
      <c r="E3125">
        <f>SUMIFS(NHGIS!B:B,NHGIS!A:A,TAZ!C3125)</f>
        <v>602</v>
      </c>
      <c r="F3125">
        <f t="shared" si="96"/>
        <v>565</v>
      </c>
      <c r="G3125">
        <f t="shared" si="97"/>
        <v>317</v>
      </c>
      <c r="H3125">
        <f>ROUND(VLOOKUP($C3125,NHGIS!$A$2:$H$4300,COLUMN(NHGIS!C$1))*F3125,0)</f>
        <v>248</v>
      </c>
      <c r="I3125">
        <f>ROUND(VLOOKUP($C3125,NHGIS!$A$2:$H$4300,COLUMN(NHGIS!D$1))*$F3125,0)</f>
        <v>7</v>
      </c>
      <c r="J3125">
        <f>ROUND(VLOOKUP($C3125,NHGIS!$A$2:$H$4300,COLUMN(NHGIS!E$1))*$F3125,0)</f>
        <v>208</v>
      </c>
      <c r="K3125">
        <f>ROUND(VLOOKUP($C3125,NHGIS!$A$2:$H$4300,COLUMN(NHGIS!F$1))*$F3125,0)</f>
        <v>99</v>
      </c>
      <c r="L3125">
        <f>ROUND(VLOOKUP($C3125,NHGIS!$A$2:$H$4300,COLUMN(NHGIS!G$1))*$F3125,0)</f>
        <v>97</v>
      </c>
      <c r="M3125">
        <f>ROUND(VLOOKUP($C3125,NHGIS!$A$2:$H$4300,COLUMN(NHGIS!H$1))*$F3125,0)</f>
        <v>155</v>
      </c>
    </row>
    <row r="3126" spans="1:13" x14ac:dyDescent="0.2">
      <c r="A3126">
        <v>1</v>
      </c>
      <c r="B3126" t="s">
        <v>21</v>
      </c>
      <c r="C3126">
        <v>3138</v>
      </c>
      <c r="D3126">
        <f>SUMIFS('MPO Data'!D:D,'MPO Data'!C:C,TAZ!C3126)</f>
        <v>573</v>
      </c>
      <c r="E3126">
        <f>SUMIFS(NHGIS!B:B,NHGIS!A:A,TAZ!C3126)</f>
        <v>693</v>
      </c>
      <c r="F3126">
        <f t="shared" si="96"/>
        <v>573</v>
      </c>
      <c r="G3126">
        <f t="shared" si="97"/>
        <v>305</v>
      </c>
      <c r="H3126">
        <f>ROUND(VLOOKUP($C3126,NHGIS!$A$2:$H$4300,COLUMN(NHGIS!C$1))*F3126,0)</f>
        <v>268</v>
      </c>
      <c r="I3126">
        <f>ROUND(VLOOKUP($C3126,NHGIS!$A$2:$H$4300,COLUMN(NHGIS!D$1))*$F3126,0)</f>
        <v>170</v>
      </c>
      <c r="J3126">
        <f>ROUND(VLOOKUP($C3126,NHGIS!$A$2:$H$4300,COLUMN(NHGIS!E$1))*$F3126,0)</f>
        <v>218</v>
      </c>
      <c r="K3126">
        <f>ROUND(VLOOKUP($C3126,NHGIS!$A$2:$H$4300,COLUMN(NHGIS!F$1))*$F3126,0)</f>
        <v>66</v>
      </c>
      <c r="L3126">
        <f>ROUND(VLOOKUP($C3126,NHGIS!$A$2:$H$4300,COLUMN(NHGIS!G$1))*$F3126,0)</f>
        <v>50</v>
      </c>
      <c r="M3126">
        <f>ROUND(VLOOKUP($C3126,NHGIS!$A$2:$H$4300,COLUMN(NHGIS!H$1))*$F3126,0)</f>
        <v>69</v>
      </c>
    </row>
    <row r="3127" spans="1:13" x14ac:dyDescent="0.2">
      <c r="A3127">
        <v>1</v>
      </c>
      <c r="B3127" t="s">
        <v>21</v>
      </c>
      <c r="C3127">
        <v>3139</v>
      </c>
      <c r="D3127">
        <f>SUMIFS('MPO Data'!D:D,'MPO Data'!C:C,TAZ!C3127)</f>
        <v>1230</v>
      </c>
      <c r="E3127">
        <f>SUMIFS(NHGIS!B:B,NHGIS!A:A,TAZ!C3127)</f>
        <v>1231</v>
      </c>
      <c r="F3127">
        <f t="shared" si="96"/>
        <v>1230</v>
      </c>
      <c r="G3127">
        <f t="shared" si="97"/>
        <v>861</v>
      </c>
      <c r="H3127">
        <f>ROUND(VLOOKUP($C3127,NHGIS!$A$2:$H$4300,COLUMN(NHGIS!C$1))*F3127,0)</f>
        <v>369</v>
      </c>
      <c r="I3127">
        <f>ROUND(VLOOKUP($C3127,NHGIS!$A$2:$H$4300,COLUMN(NHGIS!D$1))*$F3127,0)</f>
        <v>658</v>
      </c>
      <c r="J3127">
        <f>ROUND(VLOOKUP($C3127,NHGIS!$A$2:$H$4300,COLUMN(NHGIS!E$1))*$F3127,0)</f>
        <v>275</v>
      </c>
      <c r="K3127">
        <f>ROUND(VLOOKUP($C3127,NHGIS!$A$2:$H$4300,COLUMN(NHGIS!F$1))*$F3127,0)</f>
        <v>116</v>
      </c>
      <c r="L3127">
        <f>ROUND(VLOOKUP($C3127,NHGIS!$A$2:$H$4300,COLUMN(NHGIS!G$1))*$F3127,0)</f>
        <v>72</v>
      </c>
      <c r="M3127">
        <f>ROUND(VLOOKUP($C3127,NHGIS!$A$2:$H$4300,COLUMN(NHGIS!H$1))*$F3127,0)</f>
        <v>109</v>
      </c>
    </row>
    <row r="3128" spans="1:13" x14ac:dyDescent="0.2">
      <c r="A3128">
        <v>1</v>
      </c>
      <c r="B3128" t="s">
        <v>21</v>
      </c>
      <c r="C3128">
        <v>3140</v>
      </c>
      <c r="D3128">
        <f>SUMIFS('MPO Data'!D:D,'MPO Data'!C:C,TAZ!C3128)</f>
        <v>315</v>
      </c>
      <c r="E3128">
        <f>SUMIFS(NHGIS!B:B,NHGIS!A:A,TAZ!C3128)</f>
        <v>415</v>
      </c>
      <c r="F3128">
        <f t="shared" si="96"/>
        <v>315</v>
      </c>
      <c r="G3128">
        <f t="shared" si="97"/>
        <v>121</v>
      </c>
      <c r="H3128">
        <f>ROUND(VLOOKUP($C3128,NHGIS!$A$2:$H$4300,COLUMN(NHGIS!C$1))*F3128,0)</f>
        <v>194</v>
      </c>
      <c r="I3128">
        <f>ROUND(VLOOKUP($C3128,NHGIS!$A$2:$H$4300,COLUMN(NHGIS!D$1))*$F3128,0)</f>
        <v>104</v>
      </c>
      <c r="J3128">
        <f>ROUND(VLOOKUP($C3128,NHGIS!$A$2:$H$4300,COLUMN(NHGIS!E$1))*$F3128,0)</f>
        <v>45</v>
      </c>
      <c r="K3128">
        <f>ROUND(VLOOKUP($C3128,NHGIS!$A$2:$H$4300,COLUMN(NHGIS!F$1))*$F3128,0)</f>
        <v>88</v>
      </c>
      <c r="L3128">
        <f>ROUND(VLOOKUP($C3128,NHGIS!$A$2:$H$4300,COLUMN(NHGIS!G$1))*$F3128,0)</f>
        <v>4</v>
      </c>
      <c r="M3128">
        <f>ROUND(VLOOKUP($C3128,NHGIS!$A$2:$H$4300,COLUMN(NHGIS!H$1))*$F3128,0)</f>
        <v>74</v>
      </c>
    </row>
    <row r="3129" spans="1:13" x14ac:dyDescent="0.2">
      <c r="A3129">
        <v>1</v>
      </c>
      <c r="B3129" t="s">
        <v>21</v>
      </c>
      <c r="C3129">
        <v>3141</v>
      </c>
      <c r="D3129">
        <f>SUMIFS('MPO Data'!D:D,'MPO Data'!C:C,TAZ!C3129)</f>
        <v>247</v>
      </c>
      <c r="E3129">
        <f>SUMIFS(NHGIS!B:B,NHGIS!A:A,TAZ!C3129)</f>
        <v>283</v>
      </c>
      <c r="F3129">
        <f t="shared" si="96"/>
        <v>247</v>
      </c>
      <c r="G3129">
        <f t="shared" si="97"/>
        <v>105</v>
      </c>
      <c r="H3129">
        <f>ROUND(VLOOKUP($C3129,NHGIS!$A$2:$H$4300,COLUMN(NHGIS!C$1))*F3129,0)</f>
        <v>142</v>
      </c>
      <c r="I3129">
        <f>ROUND(VLOOKUP($C3129,NHGIS!$A$2:$H$4300,COLUMN(NHGIS!D$1))*$F3129,0)</f>
        <v>17</v>
      </c>
      <c r="J3129">
        <f>ROUND(VLOOKUP($C3129,NHGIS!$A$2:$H$4300,COLUMN(NHGIS!E$1))*$F3129,0)</f>
        <v>26</v>
      </c>
      <c r="K3129">
        <f>ROUND(VLOOKUP($C3129,NHGIS!$A$2:$H$4300,COLUMN(NHGIS!F$1))*$F3129,0)</f>
        <v>77</v>
      </c>
      <c r="L3129">
        <f>ROUND(VLOOKUP($C3129,NHGIS!$A$2:$H$4300,COLUMN(NHGIS!G$1))*$F3129,0)</f>
        <v>47</v>
      </c>
      <c r="M3129">
        <f>ROUND(VLOOKUP($C3129,NHGIS!$A$2:$H$4300,COLUMN(NHGIS!H$1))*$F3129,0)</f>
        <v>80</v>
      </c>
    </row>
    <row r="3130" spans="1:13" x14ac:dyDescent="0.2">
      <c r="A3130">
        <v>1</v>
      </c>
      <c r="B3130" t="s">
        <v>21</v>
      </c>
      <c r="C3130">
        <v>3142</v>
      </c>
      <c r="D3130">
        <f>SUMIFS('MPO Data'!D:D,'MPO Data'!C:C,TAZ!C3130)</f>
        <v>837</v>
      </c>
      <c r="E3130">
        <f>SUMIFS(NHGIS!B:B,NHGIS!A:A,TAZ!C3130)</f>
        <v>813</v>
      </c>
      <c r="F3130">
        <f t="shared" si="96"/>
        <v>837</v>
      </c>
      <c r="G3130">
        <f t="shared" si="97"/>
        <v>499</v>
      </c>
      <c r="H3130">
        <f>ROUND(VLOOKUP($C3130,NHGIS!$A$2:$H$4300,COLUMN(NHGIS!C$1))*F3130,0)</f>
        <v>338</v>
      </c>
      <c r="I3130">
        <f>ROUND(VLOOKUP($C3130,NHGIS!$A$2:$H$4300,COLUMN(NHGIS!D$1))*$F3130,0)</f>
        <v>123</v>
      </c>
      <c r="J3130">
        <f>ROUND(VLOOKUP($C3130,NHGIS!$A$2:$H$4300,COLUMN(NHGIS!E$1))*$F3130,0)</f>
        <v>114</v>
      </c>
      <c r="K3130">
        <f>ROUND(VLOOKUP($C3130,NHGIS!$A$2:$H$4300,COLUMN(NHGIS!F$1))*$F3130,0)</f>
        <v>93</v>
      </c>
      <c r="L3130">
        <f>ROUND(VLOOKUP($C3130,NHGIS!$A$2:$H$4300,COLUMN(NHGIS!G$1))*$F3130,0)</f>
        <v>143</v>
      </c>
      <c r="M3130">
        <f>ROUND(VLOOKUP($C3130,NHGIS!$A$2:$H$4300,COLUMN(NHGIS!H$1))*$F3130,0)</f>
        <v>364</v>
      </c>
    </row>
    <row r="3131" spans="1:13" x14ac:dyDescent="0.2">
      <c r="A3131">
        <v>1</v>
      </c>
      <c r="B3131" t="s">
        <v>21</v>
      </c>
      <c r="C3131">
        <v>3143</v>
      </c>
      <c r="D3131">
        <f>SUMIFS('MPO Data'!D:D,'MPO Data'!C:C,TAZ!C3131)</f>
        <v>0</v>
      </c>
      <c r="E3131">
        <f>SUMIFS(NHGIS!B:B,NHGIS!A:A,TAZ!C3131)</f>
        <v>0</v>
      </c>
      <c r="F3131">
        <f t="shared" si="96"/>
        <v>0</v>
      </c>
      <c r="G3131">
        <f t="shared" si="97"/>
        <v>0</v>
      </c>
      <c r="H3131">
        <f>ROUND(VLOOKUP($C3131,NHGIS!$A$2:$H$4300,COLUMN(NHGIS!C$1))*F3131,0)</f>
        <v>0</v>
      </c>
      <c r="I3131">
        <f>ROUND(VLOOKUP($C3131,NHGIS!$A$2:$H$4300,COLUMN(NHGIS!D$1))*$F3131,0)</f>
        <v>0</v>
      </c>
      <c r="J3131">
        <f>ROUND(VLOOKUP($C3131,NHGIS!$A$2:$H$4300,COLUMN(NHGIS!E$1))*$F3131,0)</f>
        <v>0</v>
      </c>
      <c r="K3131">
        <f>ROUND(VLOOKUP($C3131,NHGIS!$A$2:$H$4300,COLUMN(NHGIS!F$1))*$F3131,0)</f>
        <v>0</v>
      </c>
      <c r="L3131">
        <f>ROUND(VLOOKUP($C3131,NHGIS!$A$2:$H$4300,COLUMN(NHGIS!G$1))*$F3131,0)</f>
        <v>0</v>
      </c>
      <c r="M3131">
        <f>ROUND(VLOOKUP($C3131,NHGIS!$A$2:$H$4300,COLUMN(NHGIS!H$1))*$F3131,0)</f>
        <v>0</v>
      </c>
    </row>
    <row r="3132" spans="1:13" x14ac:dyDescent="0.2">
      <c r="A3132">
        <v>1</v>
      </c>
      <c r="B3132" t="s">
        <v>21</v>
      </c>
      <c r="C3132">
        <v>3144</v>
      </c>
      <c r="D3132">
        <f>SUMIFS('MPO Data'!D:D,'MPO Data'!C:C,TAZ!C3132)</f>
        <v>12</v>
      </c>
      <c r="E3132">
        <f>SUMIFS(NHGIS!B:B,NHGIS!A:A,TAZ!C3132)</f>
        <v>307</v>
      </c>
      <c r="F3132">
        <f t="shared" si="96"/>
        <v>12</v>
      </c>
      <c r="G3132">
        <f t="shared" si="97"/>
        <v>8</v>
      </c>
      <c r="H3132">
        <f>ROUND(VLOOKUP($C3132,NHGIS!$A$2:$H$4300,COLUMN(NHGIS!C$1))*F3132,0)</f>
        <v>4</v>
      </c>
      <c r="I3132">
        <f>ROUND(VLOOKUP($C3132,NHGIS!$A$2:$H$4300,COLUMN(NHGIS!D$1))*$F3132,0)</f>
        <v>2</v>
      </c>
      <c r="J3132">
        <f>ROUND(VLOOKUP($C3132,NHGIS!$A$2:$H$4300,COLUMN(NHGIS!E$1))*$F3132,0)</f>
        <v>3</v>
      </c>
      <c r="K3132">
        <f>ROUND(VLOOKUP($C3132,NHGIS!$A$2:$H$4300,COLUMN(NHGIS!F$1))*$F3132,0)</f>
        <v>1</v>
      </c>
      <c r="L3132">
        <f>ROUND(VLOOKUP($C3132,NHGIS!$A$2:$H$4300,COLUMN(NHGIS!G$1))*$F3132,0)</f>
        <v>3</v>
      </c>
      <c r="M3132">
        <f>ROUND(VLOOKUP($C3132,NHGIS!$A$2:$H$4300,COLUMN(NHGIS!H$1))*$F3132,0)</f>
        <v>3</v>
      </c>
    </row>
    <row r="3133" spans="1:13" x14ac:dyDescent="0.2">
      <c r="A3133">
        <v>1</v>
      </c>
      <c r="B3133" t="s">
        <v>21</v>
      </c>
      <c r="C3133">
        <v>3145</v>
      </c>
      <c r="D3133">
        <f>SUMIFS('MPO Data'!D:D,'MPO Data'!C:C,TAZ!C3133)</f>
        <v>339</v>
      </c>
      <c r="E3133">
        <f>SUMIFS(NHGIS!B:B,NHGIS!A:A,TAZ!C3133)</f>
        <v>455</v>
      </c>
      <c r="F3133">
        <f t="shared" si="96"/>
        <v>339</v>
      </c>
      <c r="G3133">
        <f t="shared" si="97"/>
        <v>183</v>
      </c>
      <c r="H3133">
        <f>ROUND(VLOOKUP($C3133,NHGIS!$A$2:$H$4300,COLUMN(NHGIS!C$1))*F3133,0)</f>
        <v>156</v>
      </c>
      <c r="I3133">
        <f>ROUND(VLOOKUP($C3133,NHGIS!$A$2:$H$4300,COLUMN(NHGIS!D$1))*$F3133,0)</f>
        <v>46</v>
      </c>
      <c r="J3133">
        <f>ROUND(VLOOKUP($C3133,NHGIS!$A$2:$H$4300,COLUMN(NHGIS!E$1))*$F3133,0)</f>
        <v>57</v>
      </c>
      <c r="K3133">
        <f>ROUND(VLOOKUP($C3133,NHGIS!$A$2:$H$4300,COLUMN(NHGIS!F$1))*$F3133,0)</f>
        <v>69</v>
      </c>
      <c r="L3133">
        <f>ROUND(VLOOKUP($C3133,NHGIS!$A$2:$H$4300,COLUMN(NHGIS!G$1))*$F3133,0)</f>
        <v>50</v>
      </c>
      <c r="M3133">
        <f>ROUND(VLOOKUP($C3133,NHGIS!$A$2:$H$4300,COLUMN(NHGIS!H$1))*$F3133,0)</f>
        <v>117</v>
      </c>
    </row>
    <row r="3134" spans="1:13" x14ac:dyDescent="0.2">
      <c r="A3134">
        <v>1</v>
      </c>
      <c r="B3134" t="s">
        <v>21</v>
      </c>
      <c r="C3134">
        <v>3146</v>
      </c>
      <c r="D3134">
        <f>SUMIFS('MPO Data'!D:D,'MPO Data'!C:C,TAZ!C3134)</f>
        <v>1740</v>
      </c>
      <c r="E3134">
        <f>SUMIFS(NHGIS!B:B,NHGIS!A:A,TAZ!C3134)</f>
        <v>1820</v>
      </c>
      <c r="F3134">
        <f t="shared" si="96"/>
        <v>1740</v>
      </c>
      <c r="G3134">
        <f t="shared" si="97"/>
        <v>1057</v>
      </c>
      <c r="H3134">
        <f>ROUND(VLOOKUP($C3134,NHGIS!$A$2:$H$4300,COLUMN(NHGIS!C$1))*F3134,0)</f>
        <v>683</v>
      </c>
      <c r="I3134">
        <f>ROUND(VLOOKUP($C3134,NHGIS!$A$2:$H$4300,COLUMN(NHGIS!D$1))*$F3134,0)</f>
        <v>193</v>
      </c>
      <c r="J3134">
        <f>ROUND(VLOOKUP($C3134,NHGIS!$A$2:$H$4300,COLUMN(NHGIS!E$1))*$F3134,0)</f>
        <v>272</v>
      </c>
      <c r="K3134">
        <f>ROUND(VLOOKUP($C3134,NHGIS!$A$2:$H$4300,COLUMN(NHGIS!F$1))*$F3134,0)</f>
        <v>293</v>
      </c>
      <c r="L3134">
        <f>ROUND(VLOOKUP($C3134,NHGIS!$A$2:$H$4300,COLUMN(NHGIS!G$1))*$F3134,0)</f>
        <v>296</v>
      </c>
      <c r="M3134">
        <f>ROUND(VLOOKUP($C3134,NHGIS!$A$2:$H$4300,COLUMN(NHGIS!H$1))*$F3134,0)</f>
        <v>685</v>
      </c>
    </row>
    <row r="3135" spans="1:13" x14ac:dyDescent="0.2">
      <c r="A3135">
        <v>1</v>
      </c>
      <c r="B3135" t="s">
        <v>21</v>
      </c>
      <c r="C3135">
        <v>3147</v>
      </c>
      <c r="D3135">
        <f>SUMIFS('MPO Data'!D:D,'MPO Data'!C:C,TAZ!C3135)</f>
        <v>760</v>
      </c>
      <c r="E3135">
        <f>SUMIFS(NHGIS!B:B,NHGIS!A:A,TAZ!C3135)</f>
        <v>1114</v>
      </c>
      <c r="F3135">
        <f t="shared" si="96"/>
        <v>760</v>
      </c>
      <c r="G3135">
        <f t="shared" si="97"/>
        <v>180</v>
      </c>
      <c r="H3135">
        <f>ROUND(VLOOKUP($C3135,NHGIS!$A$2:$H$4300,COLUMN(NHGIS!C$1))*F3135,0)</f>
        <v>580</v>
      </c>
      <c r="I3135">
        <f>ROUND(VLOOKUP($C3135,NHGIS!$A$2:$H$4300,COLUMN(NHGIS!D$1))*$F3135,0)</f>
        <v>81</v>
      </c>
      <c r="J3135">
        <f>ROUND(VLOOKUP($C3135,NHGIS!$A$2:$H$4300,COLUMN(NHGIS!E$1))*$F3135,0)</f>
        <v>179</v>
      </c>
      <c r="K3135">
        <f>ROUND(VLOOKUP($C3135,NHGIS!$A$2:$H$4300,COLUMN(NHGIS!F$1))*$F3135,0)</f>
        <v>218</v>
      </c>
      <c r="L3135">
        <f>ROUND(VLOOKUP($C3135,NHGIS!$A$2:$H$4300,COLUMN(NHGIS!G$1))*$F3135,0)</f>
        <v>127</v>
      </c>
      <c r="M3135">
        <f>ROUND(VLOOKUP($C3135,NHGIS!$A$2:$H$4300,COLUMN(NHGIS!H$1))*$F3135,0)</f>
        <v>155</v>
      </c>
    </row>
    <row r="3136" spans="1:13" x14ac:dyDescent="0.2">
      <c r="A3136">
        <v>1</v>
      </c>
      <c r="B3136" t="s">
        <v>21</v>
      </c>
      <c r="C3136">
        <v>3148</v>
      </c>
      <c r="D3136">
        <f>SUMIFS('MPO Data'!D:D,'MPO Data'!C:C,TAZ!C3136)</f>
        <v>4293</v>
      </c>
      <c r="E3136">
        <f>SUMIFS(NHGIS!B:B,NHGIS!A:A,TAZ!C3136)</f>
        <v>4974</v>
      </c>
      <c r="F3136">
        <f t="shared" si="96"/>
        <v>4293</v>
      </c>
      <c r="G3136">
        <f t="shared" si="97"/>
        <v>2409</v>
      </c>
      <c r="H3136">
        <f>ROUND(VLOOKUP($C3136,NHGIS!$A$2:$H$4300,COLUMN(NHGIS!C$1))*F3136,0)</f>
        <v>1884</v>
      </c>
      <c r="I3136">
        <f>ROUND(VLOOKUP($C3136,NHGIS!$A$2:$H$4300,COLUMN(NHGIS!D$1))*$F3136,0)</f>
        <v>224</v>
      </c>
      <c r="J3136">
        <f>ROUND(VLOOKUP($C3136,NHGIS!$A$2:$H$4300,COLUMN(NHGIS!E$1))*$F3136,0)</f>
        <v>552</v>
      </c>
      <c r="K3136">
        <f>ROUND(VLOOKUP($C3136,NHGIS!$A$2:$H$4300,COLUMN(NHGIS!F$1))*$F3136,0)</f>
        <v>528</v>
      </c>
      <c r="L3136">
        <f>ROUND(VLOOKUP($C3136,NHGIS!$A$2:$H$4300,COLUMN(NHGIS!G$1))*$F3136,0)</f>
        <v>779</v>
      </c>
      <c r="M3136">
        <f>ROUND(VLOOKUP($C3136,NHGIS!$A$2:$H$4300,COLUMN(NHGIS!H$1))*$F3136,0)</f>
        <v>2210</v>
      </c>
    </row>
    <row r="3137" spans="1:13" x14ac:dyDescent="0.2">
      <c r="A3137">
        <v>1</v>
      </c>
      <c r="B3137" t="s">
        <v>21</v>
      </c>
      <c r="C3137">
        <v>3149</v>
      </c>
      <c r="D3137">
        <f>SUMIFS('MPO Data'!D:D,'MPO Data'!C:C,TAZ!C3137)</f>
        <v>1218</v>
      </c>
      <c r="E3137">
        <f>SUMIFS(NHGIS!B:B,NHGIS!A:A,TAZ!C3137)</f>
        <v>1307</v>
      </c>
      <c r="F3137">
        <f t="shared" si="96"/>
        <v>1218</v>
      </c>
      <c r="G3137">
        <f t="shared" si="97"/>
        <v>654</v>
      </c>
      <c r="H3137">
        <f>ROUND(VLOOKUP($C3137,NHGIS!$A$2:$H$4300,COLUMN(NHGIS!C$1))*F3137,0)</f>
        <v>564</v>
      </c>
      <c r="I3137">
        <f>ROUND(VLOOKUP($C3137,NHGIS!$A$2:$H$4300,COLUMN(NHGIS!D$1))*$F3137,0)</f>
        <v>80</v>
      </c>
      <c r="J3137">
        <f>ROUND(VLOOKUP($C3137,NHGIS!$A$2:$H$4300,COLUMN(NHGIS!E$1))*$F3137,0)</f>
        <v>250</v>
      </c>
      <c r="K3137">
        <f>ROUND(VLOOKUP($C3137,NHGIS!$A$2:$H$4300,COLUMN(NHGIS!F$1))*$F3137,0)</f>
        <v>262</v>
      </c>
      <c r="L3137">
        <f>ROUND(VLOOKUP($C3137,NHGIS!$A$2:$H$4300,COLUMN(NHGIS!G$1))*$F3137,0)</f>
        <v>267</v>
      </c>
      <c r="M3137">
        <f>ROUND(VLOOKUP($C3137,NHGIS!$A$2:$H$4300,COLUMN(NHGIS!H$1))*$F3137,0)</f>
        <v>359</v>
      </c>
    </row>
    <row r="3138" spans="1:13" x14ac:dyDescent="0.2">
      <c r="A3138">
        <v>1</v>
      </c>
      <c r="B3138" t="s">
        <v>21</v>
      </c>
      <c r="C3138">
        <v>3150</v>
      </c>
      <c r="D3138">
        <f>SUMIFS('MPO Data'!D:D,'MPO Data'!C:C,TAZ!C3138)</f>
        <v>0</v>
      </c>
      <c r="E3138">
        <f>SUMIFS(NHGIS!B:B,NHGIS!A:A,TAZ!C3138)</f>
        <v>0</v>
      </c>
      <c r="F3138">
        <f t="shared" si="96"/>
        <v>0</v>
      </c>
      <c r="G3138">
        <f t="shared" si="97"/>
        <v>0</v>
      </c>
      <c r="H3138">
        <f>ROUND(VLOOKUP($C3138,NHGIS!$A$2:$H$4300,COLUMN(NHGIS!C$1))*F3138,0)</f>
        <v>0</v>
      </c>
      <c r="I3138">
        <f>ROUND(VLOOKUP($C3138,NHGIS!$A$2:$H$4300,COLUMN(NHGIS!D$1))*$F3138,0)</f>
        <v>0</v>
      </c>
      <c r="J3138">
        <f>ROUND(VLOOKUP($C3138,NHGIS!$A$2:$H$4300,COLUMN(NHGIS!E$1))*$F3138,0)</f>
        <v>0</v>
      </c>
      <c r="K3138">
        <f>ROUND(VLOOKUP($C3138,NHGIS!$A$2:$H$4300,COLUMN(NHGIS!F$1))*$F3138,0)</f>
        <v>0</v>
      </c>
      <c r="L3138">
        <f>ROUND(VLOOKUP($C3138,NHGIS!$A$2:$H$4300,COLUMN(NHGIS!G$1))*$F3138,0)</f>
        <v>0</v>
      </c>
      <c r="M3138">
        <f>ROUND(VLOOKUP($C3138,NHGIS!$A$2:$H$4300,COLUMN(NHGIS!H$1))*$F3138,0)</f>
        <v>0</v>
      </c>
    </row>
    <row r="3139" spans="1:13" x14ac:dyDescent="0.2">
      <c r="A3139">
        <v>1</v>
      </c>
      <c r="B3139" t="s">
        <v>21</v>
      </c>
      <c r="C3139">
        <v>3151</v>
      </c>
      <c r="D3139">
        <f>SUMIFS('MPO Data'!D:D,'MPO Data'!C:C,TAZ!C3139)</f>
        <v>704</v>
      </c>
      <c r="E3139">
        <f>SUMIFS(NHGIS!B:B,NHGIS!A:A,TAZ!C3139)</f>
        <v>555</v>
      </c>
      <c r="F3139">
        <f t="shared" ref="F3139:F3202" si="98">D3139</f>
        <v>704</v>
      </c>
      <c r="G3139">
        <f t="shared" ref="G3139:G3202" si="99">F3139-H3139</f>
        <v>406</v>
      </c>
      <c r="H3139">
        <f>ROUND(VLOOKUP($C3139,NHGIS!$A$2:$H$4300,COLUMN(NHGIS!C$1))*F3139,0)</f>
        <v>298</v>
      </c>
      <c r="I3139">
        <f>ROUND(VLOOKUP($C3139,NHGIS!$A$2:$H$4300,COLUMN(NHGIS!D$1))*$F3139,0)</f>
        <v>233</v>
      </c>
      <c r="J3139">
        <f>ROUND(VLOOKUP($C3139,NHGIS!$A$2:$H$4300,COLUMN(NHGIS!E$1))*$F3139,0)</f>
        <v>150</v>
      </c>
      <c r="K3139">
        <f>ROUND(VLOOKUP($C3139,NHGIS!$A$2:$H$4300,COLUMN(NHGIS!F$1))*$F3139,0)</f>
        <v>119</v>
      </c>
      <c r="L3139">
        <f>ROUND(VLOOKUP($C3139,NHGIS!$A$2:$H$4300,COLUMN(NHGIS!G$1))*$F3139,0)</f>
        <v>47</v>
      </c>
      <c r="M3139">
        <f>ROUND(VLOOKUP($C3139,NHGIS!$A$2:$H$4300,COLUMN(NHGIS!H$1))*$F3139,0)</f>
        <v>155</v>
      </c>
    </row>
    <row r="3140" spans="1:13" x14ac:dyDescent="0.2">
      <c r="A3140">
        <v>1</v>
      </c>
      <c r="B3140" t="s">
        <v>21</v>
      </c>
      <c r="C3140">
        <v>3152</v>
      </c>
      <c r="D3140">
        <f>SUMIFS('MPO Data'!D:D,'MPO Data'!C:C,TAZ!C3140)</f>
        <v>1189</v>
      </c>
      <c r="E3140">
        <f>SUMIFS(NHGIS!B:B,NHGIS!A:A,TAZ!C3140)</f>
        <v>1250</v>
      </c>
      <c r="F3140">
        <f t="shared" si="98"/>
        <v>1189</v>
      </c>
      <c r="G3140">
        <f t="shared" si="99"/>
        <v>742</v>
      </c>
      <c r="H3140">
        <f>ROUND(VLOOKUP($C3140,NHGIS!$A$2:$H$4300,COLUMN(NHGIS!C$1))*F3140,0)</f>
        <v>447</v>
      </c>
      <c r="I3140">
        <f>ROUND(VLOOKUP($C3140,NHGIS!$A$2:$H$4300,COLUMN(NHGIS!D$1))*$F3140,0)</f>
        <v>126</v>
      </c>
      <c r="J3140">
        <f>ROUND(VLOOKUP($C3140,NHGIS!$A$2:$H$4300,COLUMN(NHGIS!E$1))*$F3140,0)</f>
        <v>238</v>
      </c>
      <c r="K3140">
        <f>ROUND(VLOOKUP($C3140,NHGIS!$A$2:$H$4300,COLUMN(NHGIS!F$1))*$F3140,0)</f>
        <v>242</v>
      </c>
      <c r="L3140">
        <f>ROUND(VLOOKUP($C3140,NHGIS!$A$2:$H$4300,COLUMN(NHGIS!G$1))*$F3140,0)</f>
        <v>119</v>
      </c>
      <c r="M3140">
        <f>ROUND(VLOOKUP($C3140,NHGIS!$A$2:$H$4300,COLUMN(NHGIS!H$1))*$F3140,0)</f>
        <v>465</v>
      </c>
    </row>
    <row r="3141" spans="1:13" x14ac:dyDescent="0.2">
      <c r="A3141">
        <v>1</v>
      </c>
      <c r="B3141" t="s">
        <v>21</v>
      </c>
      <c r="C3141">
        <v>3153</v>
      </c>
      <c r="D3141">
        <f>SUMIFS('MPO Data'!D:D,'MPO Data'!C:C,TAZ!C3141)</f>
        <v>1922</v>
      </c>
      <c r="E3141">
        <f>SUMIFS(NHGIS!B:B,NHGIS!A:A,TAZ!C3141)</f>
        <v>1836</v>
      </c>
      <c r="F3141">
        <f t="shared" si="98"/>
        <v>1922</v>
      </c>
      <c r="G3141">
        <f t="shared" si="99"/>
        <v>1404</v>
      </c>
      <c r="H3141">
        <f>ROUND(VLOOKUP($C3141,NHGIS!$A$2:$H$4300,COLUMN(NHGIS!C$1))*F3141,0)</f>
        <v>518</v>
      </c>
      <c r="I3141">
        <f>ROUND(VLOOKUP($C3141,NHGIS!$A$2:$H$4300,COLUMN(NHGIS!D$1))*$F3141,0)</f>
        <v>116</v>
      </c>
      <c r="J3141">
        <f>ROUND(VLOOKUP($C3141,NHGIS!$A$2:$H$4300,COLUMN(NHGIS!E$1))*$F3141,0)</f>
        <v>260</v>
      </c>
      <c r="K3141">
        <f>ROUND(VLOOKUP($C3141,NHGIS!$A$2:$H$4300,COLUMN(NHGIS!F$1))*$F3141,0)</f>
        <v>329</v>
      </c>
      <c r="L3141">
        <f>ROUND(VLOOKUP($C3141,NHGIS!$A$2:$H$4300,COLUMN(NHGIS!G$1))*$F3141,0)</f>
        <v>282</v>
      </c>
      <c r="M3141">
        <f>ROUND(VLOOKUP($C3141,NHGIS!$A$2:$H$4300,COLUMN(NHGIS!H$1))*$F3141,0)</f>
        <v>936</v>
      </c>
    </row>
    <row r="3142" spans="1:13" x14ac:dyDescent="0.2">
      <c r="A3142">
        <v>1</v>
      </c>
      <c r="B3142" t="s">
        <v>21</v>
      </c>
      <c r="C3142">
        <v>3154</v>
      </c>
      <c r="D3142">
        <f>SUMIFS('MPO Data'!D:D,'MPO Data'!C:C,TAZ!C3142)</f>
        <v>0</v>
      </c>
      <c r="E3142">
        <f>SUMIFS(NHGIS!B:B,NHGIS!A:A,TAZ!C3142)</f>
        <v>0</v>
      </c>
      <c r="F3142">
        <f t="shared" si="98"/>
        <v>0</v>
      </c>
      <c r="G3142">
        <f t="shared" si="99"/>
        <v>0</v>
      </c>
      <c r="H3142">
        <f>ROUND(VLOOKUP($C3142,NHGIS!$A$2:$H$4300,COLUMN(NHGIS!C$1))*F3142,0)</f>
        <v>0</v>
      </c>
      <c r="I3142">
        <f>ROUND(VLOOKUP($C3142,NHGIS!$A$2:$H$4300,COLUMN(NHGIS!D$1))*$F3142,0)</f>
        <v>0</v>
      </c>
      <c r="J3142">
        <f>ROUND(VLOOKUP($C3142,NHGIS!$A$2:$H$4300,COLUMN(NHGIS!E$1))*$F3142,0)</f>
        <v>0</v>
      </c>
      <c r="K3142">
        <f>ROUND(VLOOKUP($C3142,NHGIS!$A$2:$H$4300,COLUMN(NHGIS!F$1))*$F3142,0)</f>
        <v>0</v>
      </c>
      <c r="L3142">
        <f>ROUND(VLOOKUP($C3142,NHGIS!$A$2:$H$4300,COLUMN(NHGIS!G$1))*$F3142,0)</f>
        <v>0</v>
      </c>
      <c r="M3142">
        <f>ROUND(VLOOKUP($C3142,NHGIS!$A$2:$H$4300,COLUMN(NHGIS!H$1))*$F3142,0)</f>
        <v>0</v>
      </c>
    </row>
    <row r="3143" spans="1:13" x14ac:dyDescent="0.2">
      <c r="A3143">
        <v>1</v>
      </c>
      <c r="B3143" t="s">
        <v>21</v>
      </c>
      <c r="C3143">
        <v>3155</v>
      </c>
      <c r="D3143">
        <f>SUMIFS('MPO Data'!D:D,'MPO Data'!C:C,TAZ!C3143)</f>
        <v>3890</v>
      </c>
      <c r="E3143">
        <f>SUMIFS(NHGIS!B:B,NHGIS!A:A,TAZ!C3143)</f>
        <v>4619</v>
      </c>
      <c r="F3143">
        <f t="shared" si="98"/>
        <v>3890</v>
      </c>
      <c r="G3143">
        <f t="shared" si="99"/>
        <v>3340</v>
      </c>
      <c r="H3143">
        <f>ROUND(VLOOKUP($C3143,NHGIS!$A$2:$H$4300,COLUMN(NHGIS!C$1))*F3143,0)</f>
        <v>550</v>
      </c>
      <c r="I3143">
        <f>ROUND(VLOOKUP($C3143,NHGIS!$A$2:$H$4300,COLUMN(NHGIS!D$1))*$F3143,0)</f>
        <v>641</v>
      </c>
      <c r="J3143">
        <f>ROUND(VLOOKUP($C3143,NHGIS!$A$2:$H$4300,COLUMN(NHGIS!E$1))*$F3143,0)</f>
        <v>1000</v>
      </c>
      <c r="K3143">
        <f>ROUND(VLOOKUP($C3143,NHGIS!$A$2:$H$4300,COLUMN(NHGIS!F$1))*$F3143,0)</f>
        <v>655</v>
      </c>
      <c r="L3143">
        <f>ROUND(VLOOKUP($C3143,NHGIS!$A$2:$H$4300,COLUMN(NHGIS!G$1))*$F3143,0)</f>
        <v>440</v>
      </c>
      <c r="M3143">
        <f>ROUND(VLOOKUP($C3143,NHGIS!$A$2:$H$4300,COLUMN(NHGIS!H$1))*$F3143,0)</f>
        <v>1154</v>
      </c>
    </row>
    <row r="3144" spans="1:13" x14ac:dyDescent="0.2">
      <c r="A3144">
        <v>1</v>
      </c>
      <c r="B3144" t="s">
        <v>21</v>
      </c>
      <c r="C3144">
        <v>3156</v>
      </c>
      <c r="D3144">
        <f>SUMIFS('MPO Data'!D:D,'MPO Data'!C:C,TAZ!C3144)</f>
        <v>1248</v>
      </c>
      <c r="E3144">
        <f>SUMIFS(NHGIS!B:B,NHGIS!A:A,TAZ!C3144)</f>
        <v>1275</v>
      </c>
      <c r="F3144">
        <f t="shared" si="98"/>
        <v>1248</v>
      </c>
      <c r="G3144">
        <f t="shared" si="99"/>
        <v>874</v>
      </c>
      <c r="H3144">
        <f>ROUND(VLOOKUP($C3144,NHGIS!$A$2:$H$4300,COLUMN(NHGIS!C$1))*F3144,0)</f>
        <v>374</v>
      </c>
      <c r="I3144">
        <f>ROUND(VLOOKUP($C3144,NHGIS!$A$2:$H$4300,COLUMN(NHGIS!D$1))*$F3144,0)</f>
        <v>227</v>
      </c>
      <c r="J3144">
        <f>ROUND(VLOOKUP($C3144,NHGIS!$A$2:$H$4300,COLUMN(NHGIS!E$1))*$F3144,0)</f>
        <v>181</v>
      </c>
      <c r="K3144">
        <f>ROUND(VLOOKUP($C3144,NHGIS!$A$2:$H$4300,COLUMN(NHGIS!F$1))*$F3144,0)</f>
        <v>153</v>
      </c>
      <c r="L3144">
        <f>ROUND(VLOOKUP($C3144,NHGIS!$A$2:$H$4300,COLUMN(NHGIS!G$1))*$F3144,0)</f>
        <v>197</v>
      </c>
      <c r="M3144">
        <f>ROUND(VLOOKUP($C3144,NHGIS!$A$2:$H$4300,COLUMN(NHGIS!H$1))*$F3144,0)</f>
        <v>490</v>
      </c>
    </row>
    <row r="3145" spans="1:13" x14ac:dyDescent="0.2">
      <c r="A3145">
        <v>1</v>
      </c>
      <c r="B3145" t="s">
        <v>21</v>
      </c>
      <c r="C3145">
        <v>3157</v>
      </c>
      <c r="D3145">
        <f>SUMIFS('MPO Data'!D:D,'MPO Data'!C:C,TAZ!C3145)</f>
        <v>2994</v>
      </c>
      <c r="E3145">
        <f>SUMIFS(NHGIS!B:B,NHGIS!A:A,TAZ!C3145)</f>
        <v>3542</v>
      </c>
      <c r="F3145">
        <f t="shared" si="98"/>
        <v>2994</v>
      </c>
      <c r="G3145">
        <f t="shared" si="99"/>
        <v>2106</v>
      </c>
      <c r="H3145">
        <f>ROUND(VLOOKUP($C3145,NHGIS!$A$2:$H$4300,COLUMN(NHGIS!C$1))*F3145,0)</f>
        <v>888</v>
      </c>
      <c r="I3145">
        <f>ROUND(VLOOKUP($C3145,NHGIS!$A$2:$H$4300,COLUMN(NHGIS!D$1))*$F3145,0)</f>
        <v>358</v>
      </c>
      <c r="J3145">
        <f>ROUND(VLOOKUP($C3145,NHGIS!$A$2:$H$4300,COLUMN(NHGIS!E$1))*$F3145,0)</f>
        <v>457</v>
      </c>
      <c r="K3145">
        <f>ROUND(VLOOKUP($C3145,NHGIS!$A$2:$H$4300,COLUMN(NHGIS!F$1))*$F3145,0)</f>
        <v>507</v>
      </c>
      <c r="L3145">
        <f>ROUND(VLOOKUP($C3145,NHGIS!$A$2:$H$4300,COLUMN(NHGIS!G$1))*$F3145,0)</f>
        <v>451</v>
      </c>
      <c r="M3145">
        <f>ROUND(VLOOKUP($C3145,NHGIS!$A$2:$H$4300,COLUMN(NHGIS!H$1))*$F3145,0)</f>
        <v>1220</v>
      </c>
    </row>
    <row r="3146" spans="1:13" x14ac:dyDescent="0.2">
      <c r="A3146">
        <v>1</v>
      </c>
      <c r="B3146" t="s">
        <v>21</v>
      </c>
      <c r="C3146">
        <v>3158</v>
      </c>
      <c r="D3146">
        <f>SUMIFS('MPO Data'!D:D,'MPO Data'!C:C,TAZ!C3146)</f>
        <v>413</v>
      </c>
      <c r="E3146">
        <f>SUMIFS(NHGIS!B:B,NHGIS!A:A,TAZ!C3146)</f>
        <v>313</v>
      </c>
      <c r="F3146">
        <f t="shared" si="98"/>
        <v>413</v>
      </c>
      <c r="G3146">
        <f t="shared" si="99"/>
        <v>223</v>
      </c>
      <c r="H3146">
        <f>ROUND(VLOOKUP($C3146,NHGIS!$A$2:$H$4300,COLUMN(NHGIS!C$1))*F3146,0)</f>
        <v>190</v>
      </c>
      <c r="I3146">
        <f>ROUND(VLOOKUP($C3146,NHGIS!$A$2:$H$4300,COLUMN(NHGIS!D$1))*$F3146,0)</f>
        <v>9</v>
      </c>
      <c r="J3146">
        <f>ROUND(VLOOKUP($C3146,NHGIS!$A$2:$H$4300,COLUMN(NHGIS!E$1))*$F3146,0)</f>
        <v>131</v>
      </c>
      <c r="K3146">
        <f>ROUND(VLOOKUP($C3146,NHGIS!$A$2:$H$4300,COLUMN(NHGIS!F$1))*$F3146,0)</f>
        <v>65</v>
      </c>
      <c r="L3146">
        <f>ROUND(VLOOKUP($C3146,NHGIS!$A$2:$H$4300,COLUMN(NHGIS!G$1))*$F3146,0)</f>
        <v>110</v>
      </c>
      <c r="M3146">
        <f>ROUND(VLOOKUP($C3146,NHGIS!$A$2:$H$4300,COLUMN(NHGIS!H$1))*$F3146,0)</f>
        <v>99</v>
      </c>
    </row>
    <row r="3147" spans="1:13" x14ac:dyDescent="0.2">
      <c r="A3147">
        <v>1</v>
      </c>
      <c r="B3147" t="s">
        <v>21</v>
      </c>
      <c r="C3147">
        <v>3159</v>
      </c>
      <c r="D3147">
        <f>SUMIFS('MPO Data'!D:D,'MPO Data'!C:C,TAZ!C3147)</f>
        <v>1155</v>
      </c>
      <c r="E3147">
        <f>SUMIFS(NHGIS!B:B,NHGIS!A:A,TAZ!C3147)</f>
        <v>1085</v>
      </c>
      <c r="F3147">
        <f t="shared" si="98"/>
        <v>1155</v>
      </c>
      <c r="G3147">
        <f t="shared" si="99"/>
        <v>730</v>
      </c>
      <c r="H3147">
        <f>ROUND(VLOOKUP($C3147,NHGIS!$A$2:$H$4300,COLUMN(NHGIS!C$1))*F3147,0)</f>
        <v>425</v>
      </c>
      <c r="I3147">
        <f>ROUND(VLOOKUP($C3147,NHGIS!$A$2:$H$4300,COLUMN(NHGIS!D$1))*$F3147,0)</f>
        <v>330</v>
      </c>
      <c r="J3147">
        <f>ROUND(VLOOKUP($C3147,NHGIS!$A$2:$H$4300,COLUMN(NHGIS!E$1))*$F3147,0)</f>
        <v>273</v>
      </c>
      <c r="K3147">
        <f>ROUND(VLOOKUP($C3147,NHGIS!$A$2:$H$4300,COLUMN(NHGIS!F$1))*$F3147,0)</f>
        <v>214</v>
      </c>
      <c r="L3147">
        <f>ROUND(VLOOKUP($C3147,NHGIS!$A$2:$H$4300,COLUMN(NHGIS!G$1))*$F3147,0)</f>
        <v>110</v>
      </c>
      <c r="M3147">
        <f>ROUND(VLOOKUP($C3147,NHGIS!$A$2:$H$4300,COLUMN(NHGIS!H$1))*$F3147,0)</f>
        <v>229</v>
      </c>
    </row>
    <row r="3148" spans="1:13" x14ac:dyDescent="0.2">
      <c r="A3148">
        <v>1</v>
      </c>
      <c r="B3148" t="s">
        <v>21</v>
      </c>
      <c r="C3148">
        <v>3160</v>
      </c>
      <c r="D3148">
        <f>SUMIFS('MPO Data'!D:D,'MPO Data'!C:C,TAZ!C3148)</f>
        <v>572</v>
      </c>
      <c r="E3148">
        <f>SUMIFS(NHGIS!B:B,NHGIS!A:A,TAZ!C3148)</f>
        <v>492</v>
      </c>
      <c r="F3148">
        <f t="shared" si="98"/>
        <v>572</v>
      </c>
      <c r="G3148">
        <f t="shared" si="99"/>
        <v>537</v>
      </c>
      <c r="H3148">
        <f>ROUND(VLOOKUP($C3148,NHGIS!$A$2:$H$4300,COLUMN(NHGIS!C$1))*F3148,0)</f>
        <v>35</v>
      </c>
      <c r="I3148">
        <f>ROUND(VLOOKUP($C3148,NHGIS!$A$2:$H$4300,COLUMN(NHGIS!D$1))*$F3148,0)</f>
        <v>19</v>
      </c>
      <c r="J3148">
        <f>ROUND(VLOOKUP($C3148,NHGIS!$A$2:$H$4300,COLUMN(NHGIS!E$1))*$F3148,0)</f>
        <v>91</v>
      </c>
      <c r="K3148">
        <f>ROUND(VLOOKUP($C3148,NHGIS!$A$2:$H$4300,COLUMN(NHGIS!F$1))*$F3148,0)</f>
        <v>158</v>
      </c>
      <c r="L3148">
        <f>ROUND(VLOOKUP($C3148,NHGIS!$A$2:$H$4300,COLUMN(NHGIS!G$1))*$F3148,0)</f>
        <v>30</v>
      </c>
      <c r="M3148">
        <f>ROUND(VLOOKUP($C3148,NHGIS!$A$2:$H$4300,COLUMN(NHGIS!H$1))*$F3148,0)</f>
        <v>274</v>
      </c>
    </row>
    <row r="3149" spans="1:13" x14ac:dyDescent="0.2">
      <c r="A3149">
        <v>1</v>
      </c>
      <c r="B3149" t="s">
        <v>21</v>
      </c>
      <c r="C3149">
        <v>3161</v>
      </c>
      <c r="D3149">
        <f>SUMIFS('MPO Data'!D:D,'MPO Data'!C:C,TAZ!C3149)</f>
        <v>673</v>
      </c>
      <c r="E3149">
        <f>SUMIFS(NHGIS!B:B,NHGIS!A:A,TAZ!C3149)</f>
        <v>609</v>
      </c>
      <c r="F3149">
        <f t="shared" si="98"/>
        <v>673</v>
      </c>
      <c r="G3149">
        <f t="shared" si="99"/>
        <v>413</v>
      </c>
      <c r="H3149">
        <f>ROUND(VLOOKUP($C3149,NHGIS!$A$2:$H$4300,COLUMN(NHGIS!C$1))*F3149,0)</f>
        <v>260</v>
      </c>
      <c r="I3149">
        <f>ROUND(VLOOKUP($C3149,NHGIS!$A$2:$H$4300,COLUMN(NHGIS!D$1))*$F3149,0)</f>
        <v>28</v>
      </c>
      <c r="J3149">
        <f>ROUND(VLOOKUP($C3149,NHGIS!$A$2:$H$4300,COLUMN(NHGIS!E$1))*$F3149,0)</f>
        <v>54</v>
      </c>
      <c r="K3149">
        <f>ROUND(VLOOKUP($C3149,NHGIS!$A$2:$H$4300,COLUMN(NHGIS!F$1))*$F3149,0)</f>
        <v>117</v>
      </c>
      <c r="L3149">
        <f>ROUND(VLOOKUP($C3149,NHGIS!$A$2:$H$4300,COLUMN(NHGIS!G$1))*$F3149,0)</f>
        <v>119</v>
      </c>
      <c r="M3149">
        <f>ROUND(VLOOKUP($C3149,NHGIS!$A$2:$H$4300,COLUMN(NHGIS!H$1))*$F3149,0)</f>
        <v>355</v>
      </c>
    </row>
    <row r="3150" spans="1:13" x14ac:dyDescent="0.2">
      <c r="A3150">
        <v>1</v>
      </c>
      <c r="B3150" t="s">
        <v>21</v>
      </c>
      <c r="C3150">
        <v>3162</v>
      </c>
      <c r="D3150">
        <f>SUMIFS('MPO Data'!D:D,'MPO Data'!C:C,TAZ!C3150)</f>
        <v>1631</v>
      </c>
      <c r="E3150">
        <f>SUMIFS(NHGIS!B:B,NHGIS!A:A,TAZ!C3150)</f>
        <v>1656</v>
      </c>
      <c r="F3150">
        <f t="shared" si="98"/>
        <v>1631</v>
      </c>
      <c r="G3150">
        <f t="shared" si="99"/>
        <v>1084</v>
      </c>
      <c r="H3150">
        <f>ROUND(VLOOKUP($C3150,NHGIS!$A$2:$H$4300,COLUMN(NHGIS!C$1))*F3150,0)</f>
        <v>547</v>
      </c>
      <c r="I3150">
        <f>ROUND(VLOOKUP($C3150,NHGIS!$A$2:$H$4300,COLUMN(NHGIS!D$1))*$F3150,0)</f>
        <v>29</v>
      </c>
      <c r="J3150">
        <f>ROUND(VLOOKUP($C3150,NHGIS!$A$2:$H$4300,COLUMN(NHGIS!E$1))*$F3150,0)</f>
        <v>163</v>
      </c>
      <c r="K3150">
        <f>ROUND(VLOOKUP($C3150,NHGIS!$A$2:$H$4300,COLUMN(NHGIS!F$1))*$F3150,0)</f>
        <v>267</v>
      </c>
      <c r="L3150">
        <f>ROUND(VLOOKUP($C3150,NHGIS!$A$2:$H$4300,COLUMN(NHGIS!G$1))*$F3150,0)</f>
        <v>332</v>
      </c>
      <c r="M3150">
        <f>ROUND(VLOOKUP($C3150,NHGIS!$A$2:$H$4300,COLUMN(NHGIS!H$1))*$F3150,0)</f>
        <v>841</v>
      </c>
    </row>
    <row r="3151" spans="1:13" x14ac:dyDescent="0.2">
      <c r="A3151">
        <v>1</v>
      </c>
      <c r="B3151" t="s">
        <v>21</v>
      </c>
      <c r="C3151">
        <v>3163</v>
      </c>
      <c r="D3151">
        <f>SUMIFS('MPO Data'!D:D,'MPO Data'!C:C,TAZ!C3151)</f>
        <v>4016</v>
      </c>
      <c r="E3151">
        <f>SUMIFS(NHGIS!B:B,NHGIS!A:A,TAZ!C3151)</f>
        <v>4051</v>
      </c>
      <c r="F3151">
        <f t="shared" si="98"/>
        <v>4016</v>
      </c>
      <c r="G3151">
        <f t="shared" si="99"/>
        <v>2836</v>
      </c>
      <c r="H3151">
        <f>ROUND(VLOOKUP($C3151,NHGIS!$A$2:$H$4300,COLUMN(NHGIS!C$1))*F3151,0)</f>
        <v>1180</v>
      </c>
      <c r="I3151">
        <f>ROUND(VLOOKUP($C3151,NHGIS!$A$2:$H$4300,COLUMN(NHGIS!D$1))*$F3151,0)</f>
        <v>321</v>
      </c>
      <c r="J3151">
        <f>ROUND(VLOOKUP($C3151,NHGIS!$A$2:$H$4300,COLUMN(NHGIS!E$1))*$F3151,0)</f>
        <v>450</v>
      </c>
      <c r="K3151">
        <f>ROUND(VLOOKUP($C3151,NHGIS!$A$2:$H$4300,COLUMN(NHGIS!F$1))*$F3151,0)</f>
        <v>600</v>
      </c>
      <c r="L3151">
        <f>ROUND(VLOOKUP($C3151,NHGIS!$A$2:$H$4300,COLUMN(NHGIS!G$1))*$F3151,0)</f>
        <v>500</v>
      </c>
      <c r="M3151">
        <f>ROUND(VLOOKUP($C3151,NHGIS!$A$2:$H$4300,COLUMN(NHGIS!H$1))*$F3151,0)</f>
        <v>2145</v>
      </c>
    </row>
    <row r="3152" spans="1:13" x14ac:dyDescent="0.2">
      <c r="A3152">
        <v>1</v>
      </c>
      <c r="B3152" t="s">
        <v>21</v>
      </c>
      <c r="C3152">
        <v>3164</v>
      </c>
      <c r="D3152">
        <f>SUMIFS('MPO Data'!D:D,'MPO Data'!C:C,TAZ!C3152)</f>
        <v>3293</v>
      </c>
      <c r="E3152">
        <f>SUMIFS(NHGIS!B:B,NHGIS!A:A,TAZ!C3152)</f>
        <v>3420</v>
      </c>
      <c r="F3152">
        <f t="shared" si="98"/>
        <v>3293</v>
      </c>
      <c r="G3152">
        <f t="shared" si="99"/>
        <v>2016</v>
      </c>
      <c r="H3152">
        <f>ROUND(VLOOKUP($C3152,NHGIS!$A$2:$H$4300,COLUMN(NHGIS!C$1))*F3152,0)</f>
        <v>1277</v>
      </c>
      <c r="I3152">
        <f>ROUND(VLOOKUP($C3152,NHGIS!$A$2:$H$4300,COLUMN(NHGIS!D$1))*$F3152,0)</f>
        <v>209</v>
      </c>
      <c r="J3152">
        <f>ROUND(VLOOKUP($C3152,NHGIS!$A$2:$H$4300,COLUMN(NHGIS!E$1))*$F3152,0)</f>
        <v>290</v>
      </c>
      <c r="K3152">
        <f>ROUND(VLOOKUP($C3152,NHGIS!$A$2:$H$4300,COLUMN(NHGIS!F$1))*$F3152,0)</f>
        <v>540</v>
      </c>
      <c r="L3152">
        <f>ROUND(VLOOKUP($C3152,NHGIS!$A$2:$H$4300,COLUMN(NHGIS!G$1))*$F3152,0)</f>
        <v>626</v>
      </c>
      <c r="M3152">
        <f>ROUND(VLOOKUP($C3152,NHGIS!$A$2:$H$4300,COLUMN(NHGIS!H$1))*$F3152,0)</f>
        <v>1628</v>
      </c>
    </row>
    <row r="3153" spans="1:13" x14ac:dyDescent="0.2">
      <c r="A3153">
        <v>1</v>
      </c>
      <c r="B3153" t="s">
        <v>21</v>
      </c>
      <c r="C3153">
        <v>3165</v>
      </c>
      <c r="D3153">
        <f>SUMIFS('MPO Data'!D:D,'MPO Data'!C:C,TAZ!C3153)</f>
        <v>0</v>
      </c>
      <c r="E3153">
        <f>SUMIFS(NHGIS!B:B,NHGIS!A:A,TAZ!C3153)</f>
        <v>0</v>
      </c>
      <c r="F3153">
        <f t="shared" si="98"/>
        <v>0</v>
      </c>
      <c r="G3153">
        <f t="shared" si="99"/>
        <v>0</v>
      </c>
      <c r="H3153">
        <f>ROUND(VLOOKUP($C3153,NHGIS!$A$2:$H$4300,COLUMN(NHGIS!C$1))*F3153,0)</f>
        <v>0</v>
      </c>
      <c r="I3153">
        <f>ROUND(VLOOKUP($C3153,NHGIS!$A$2:$H$4300,COLUMN(NHGIS!D$1))*$F3153,0)</f>
        <v>0</v>
      </c>
      <c r="J3153">
        <f>ROUND(VLOOKUP($C3153,NHGIS!$A$2:$H$4300,COLUMN(NHGIS!E$1))*$F3153,0)</f>
        <v>0</v>
      </c>
      <c r="K3153">
        <f>ROUND(VLOOKUP($C3153,NHGIS!$A$2:$H$4300,COLUMN(NHGIS!F$1))*$F3153,0)</f>
        <v>0</v>
      </c>
      <c r="L3153">
        <f>ROUND(VLOOKUP($C3153,NHGIS!$A$2:$H$4300,COLUMN(NHGIS!G$1))*$F3153,0)</f>
        <v>0</v>
      </c>
      <c r="M3153">
        <f>ROUND(VLOOKUP($C3153,NHGIS!$A$2:$H$4300,COLUMN(NHGIS!H$1))*$F3153,0)</f>
        <v>0</v>
      </c>
    </row>
    <row r="3154" spans="1:13" x14ac:dyDescent="0.2">
      <c r="A3154">
        <v>1</v>
      </c>
      <c r="B3154" t="s">
        <v>21</v>
      </c>
      <c r="C3154">
        <v>3166</v>
      </c>
      <c r="D3154">
        <f>SUMIFS('MPO Data'!D:D,'MPO Data'!C:C,TAZ!C3154)</f>
        <v>1780</v>
      </c>
      <c r="E3154">
        <f>SUMIFS(NHGIS!B:B,NHGIS!A:A,TAZ!C3154)</f>
        <v>1909</v>
      </c>
      <c r="F3154">
        <f t="shared" si="98"/>
        <v>1780</v>
      </c>
      <c r="G3154">
        <f t="shared" si="99"/>
        <v>959</v>
      </c>
      <c r="H3154">
        <f>ROUND(VLOOKUP($C3154,NHGIS!$A$2:$H$4300,COLUMN(NHGIS!C$1))*F3154,0)</f>
        <v>821</v>
      </c>
      <c r="I3154">
        <f>ROUND(VLOOKUP($C3154,NHGIS!$A$2:$H$4300,COLUMN(NHGIS!D$1))*$F3154,0)</f>
        <v>551</v>
      </c>
      <c r="J3154">
        <f>ROUND(VLOOKUP($C3154,NHGIS!$A$2:$H$4300,COLUMN(NHGIS!E$1))*$F3154,0)</f>
        <v>504</v>
      </c>
      <c r="K3154">
        <f>ROUND(VLOOKUP($C3154,NHGIS!$A$2:$H$4300,COLUMN(NHGIS!F$1))*$F3154,0)</f>
        <v>324</v>
      </c>
      <c r="L3154">
        <f>ROUND(VLOOKUP($C3154,NHGIS!$A$2:$H$4300,COLUMN(NHGIS!G$1))*$F3154,0)</f>
        <v>249</v>
      </c>
      <c r="M3154">
        <f>ROUND(VLOOKUP($C3154,NHGIS!$A$2:$H$4300,COLUMN(NHGIS!H$1))*$F3154,0)</f>
        <v>152</v>
      </c>
    </row>
    <row r="3155" spans="1:13" x14ac:dyDescent="0.2">
      <c r="A3155">
        <v>1</v>
      </c>
      <c r="B3155" t="s">
        <v>21</v>
      </c>
      <c r="C3155">
        <v>3167</v>
      </c>
      <c r="D3155">
        <f>SUMIFS('MPO Data'!D:D,'MPO Data'!C:C,TAZ!C3155)</f>
        <v>1646</v>
      </c>
      <c r="E3155">
        <f>SUMIFS(NHGIS!B:B,NHGIS!A:A,TAZ!C3155)</f>
        <v>1616</v>
      </c>
      <c r="F3155">
        <f t="shared" si="98"/>
        <v>1646</v>
      </c>
      <c r="G3155">
        <f t="shared" si="99"/>
        <v>950</v>
      </c>
      <c r="H3155">
        <f>ROUND(VLOOKUP($C3155,NHGIS!$A$2:$H$4300,COLUMN(NHGIS!C$1))*F3155,0)</f>
        <v>696</v>
      </c>
      <c r="I3155">
        <f>ROUND(VLOOKUP($C3155,NHGIS!$A$2:$H$4300,COLUMN(NHGIS!D$1))*$F3155,0)</f>
        <v>500</v>
      </c>
      <c r="J3155">
        <f>ROUND(VLOOKUP($C3155,NHGIS!$A$2:$H$4300,COLUMN(NHGIS!E$1))*$F3155,0)</f>
        <v>439</v>
      </c>
      <c r="K3155">
        <f>ROUND(VLOOKUP($C3155,NHGIS!$A$2:$H$4300,COLUMN(NHGIS!F$1))*$F3155,0)</f>
        <v>216</v>
      </c>
      <c r="L3155">
        <f>ROUND(VLOOKUP($C3155,NHGIS!$A$2:$H$4300,COLUMN(NHGIS!G$1))*$F3155,0)</f>
        <v>250</v>
      </c>
      <c r="M3155">
        <f>ROUND(VLOOKUP($C3155,NHGIS!$A$2:$H$4300,COLUMN(NHGIS!H$1))*$F3155,0)</f>
        <v>241</v>
      </c>
    </row>
    <row r="3156" spans="1:13" x14ac:dyDescent="0.2">
      <c r="A3156">
        <v>1</v>
      </c>
      <c r="B3156" t="s">
        <v>21</v>
      </c>
      <c r="C3156">
        <v>3168</v>
      </c>
      <c r="D3156">
        <f>SUMIFS('MPO Data'!D:D,'MPO Data'!C:C,TAZ!C3156)</f>
        <v>1216</v>
      </c>
      <c r="E3156">
        <f>SUMIFS(NHGIS!B:B,NHGIS!A:A,TAZ!C3156)</f>
        <v>1329</v>
      </c>
      <c r="F3156">
        <f t="shared" si="98"/>
        <v>1216</v>
      </c>
      <c r="G3156">
        <f t="shared" si="99"/>
        <v>607</v>
      </c>
      <c r="H3156">
        <f>ROUND(VLOOKUP($C3156,NHGIS!$A$2:$H$4300,COLUMN(NHGIS!C$1))*F3156,0)</f>
        <v>609</v>
      </c>
      <c r="I3156">
        <f>ROUND(VLOOKUP($C3156,NHGIS!$A$2:$H$4300,COLUMN(NHGIS!D$1))*$F3156,0)</f>
        <v>250</v>
      </c>
      <c r="J3156">
        <f>ROUND(VLOOKUP($C3156,NHGIS!$A$2:$H$4300,COLUMN(NHGIS!E$1))*$F3156,0)</f>
        <v>405</v>
      </c>
      <c r="K3156">
        <f>ROUND(VLOOKUP($C3156,NHGIS!$A$2:$H$4300,COLUMN(NHGIS!F$1))*$F3156,0)</f>
        <v>304</v>
      </c>
      <c r="L3156">
        <f>ROUND(VLOOKUP($C3156,NHGIS!$A$2:$H$4300,COLUMN(NHGIS!G$1))*$F3156,0)</f>
        <v>81</v>
      </c>
      <c r="M3156">
        <f>ROUND(VLOOKUP($C3156,NHGIS!$A$2:$H$4300,COLUMN(NHGIS!H$1))*$F3156,0)</f>
        <v>177</v>
      </c>
    </row>
    <row r="3157" spans="1:13" x14ac:dyDescent="0.2">
      <c r="A3157">
        <v>1</v>
      </c>
      <c r="B3157" t="s">
        <v>21</v>
      </c>
      <c r="C3157">
        <v>3169</v>
      </c>
      <c r="D3157">
        <f>SUMIFS('MPO Data'!D:D,'MPO Data'!C:C,TAZ!C3157)</f>
        <v>2076</v>
      </c>
      <c r="E3157">
        <f>SUMIFS(NHGIS!B:B,NHGIS!A:A,TAZ!C3157)</f>
        <v>2152</v>
      </c>
      <c r="F3157">
        <f t="shared" si="98"/>
        <v>2076</v>
      </c>
      <c r="G3157">
        <f t="shared" si="99"/>
        <v>1153</v>
      </c>
      <c r="H3157">
        <f>ROUND(VLOOKUP($C3157,NHGIS!$A$2:$H$4300,COLUMN(NHGIS!C$1))*F3157,0)</f>
        <v>923</v>
      </c>
      <c r="I3157">
        <f>ROUND(VLOOKUP($C3157,NHGIS!$A$2:$H$4300,COLUMN(NHGIS!D$1))*$F3157,0)</f>
        <v>324</v>
      </c>
      <c r="J3157">
        <f>ROUND(VLOOKUP($C3157,NHGIS!$A$2:$H$4300,COLUMN(NHGIS!E$1))*$F3157,0)</f>
        <v>509</v>
      </c>
      <c r="K3157">
        <f>ROUND(VLOOKUP($C3157,NHGIS!$A$2:$H$4300,COLUMN(NHGIS!F$1))*$F3157,0)</f>
        <v>515</v>
      </c>
      <c r="L3157">
        <f>ROUND(VLOOKUP($C3157,NHGIS!$A$2:$H$4300,COLUMN(NHGIS!G$1))*$F3157,0)</f>
        <v>291</v>
      </c>
      <c r="M3157">
        <f>ROUND(VLOOKUP($C3157,NHGIS!$A$2:$H$4300,COLUMN(NHGIS!H$1))*$F3157,0)</f>
        <v>436</v>
      </c>
    </row>
    <row r="3158" spans="1:13" x14ac:dyDescent="0.2">
      <c r="A3158">
        <v>1</v>
      </c>
      <c r="B3158" t="s">
        <v>21</v>
      </c>
      <c r="C3158">
        <v>3170</v>
      </c>
      <c r="D3158">
        <f>SUMIFS('MPO Data'!D:D,'MPO Data'!C:C,TAZ!C3158)</f>
        <v>1612</v>
      </c>
      <c r="E3158">
        <f>SUMIFS(NHGIS!B:B,NHGIS!A:A,TAZ!C3158)</f>
        <v>1740</v>
      </c>
      <c r="F3158">
        <f t="shared" si="98"/>
        <v>1612</v>
      </c>
      <c r="G3158">
        <f t="shared" si="99"/>
        <v>1033</v>
      </c>
      <c r="H3158">
        <f>ROUND(VLOOKUP($C3158,NHGIS!$A$2:$H$4300,COLUMN(NHGIS!C$1))*F3158,0)</f>
        <v>579</v>
      </c>
      <c r="I3158">
        <f>ROUND(VLOOKUP($C3158,NHGIS!$A$2:$H$4300,COLUMN(NHGIS!D$1))*$F3158,0)</f>
        <v>252</v>
      </c>
      <c r="J3158">
        <f>ROUND(VLOOKUP($C3158,NHGIS!$A$2:$H$4300,COLUMN(NHGIS!E$1))*$F3158,0)</f>
        <v>385</v>
      </c>
      <c r="K3158">
        <f>ROUND(VLOOKUP($C3158,NHGIS!$A$2:$H$4300,COLUMN(NHGIS!F$1))*$F3158,0)</f>
        <v>331</v>
      </c>
      <c r="L3158">
        <f>ROUND(VLOOKUP($C3158,NHGIS!$A$2:$H$4300,COLUMN(NHGIS!G$1))*$F3158,0)</f>
        <v>262</v>
      </c>
      <c r="M3158">
        <f>ROUND(VLOOKUP($C3158,NHGIS!$A$2:$H$4300,COLUMN(NHGIS!H$1))*$F3158,0)</f>
        <v>382</v>
      </c>
    </row>
    <row r="3159" spans="1:13" x14ac:dyDescent="0.2">
      <c r="A3159">
        <v>1</v>
      </c>
      <c r="B3159" t="s">
        <v>21</v>
      </c>
      <c r="C3159">
        <v>3171</v>
      </c>
      <c r="D3159">
        <f>SUMIFS('MPO Data'!D:D,'MPO Data'!C:C,TAZ!C3159)</f>
        <v>1142</v>
      </c>
      <c r="E3159">
        <f>SUMIFS(NHGIS!B:B,NHGIS!A:A,TAZ!C3159)</f>
        <v>1218</v>
      </c>
      <c r="F3159">
        <f t="shared" si="98"/>
        <v>1142</v>
      </c>
      <c r="G3159">
        <f t="shared" si="99"/>
        <v>684</v>
      </c>
      <c r="H3159">
        <f>ROUND(VLOOKUP($C3159,NHGIS!$A$2:$H$4300,COLUMN(NHGIS!C$1))*F3159,0)</f>
        <v>458</v>
      </c>
      <c r="I3159">
        <f>ROUND(VLOOKUP($C3159,NHGIS!$A$2:$H$4300,COLUMN(NHGIS!D$1))*$F3159,0)</f>
        <v>32</v>
      </c>
      <c r="J3159">
        <f>ROUND(VLOOKUP($C3159,NHGIS!$A$2:$H$4300,COLUMN(NHGIS!E$1))*$F3159,0)</f>
        <v>174</v>
      </c>
      <c r="K3159">
        <f>ROUND(VLOOKUP($C3159,NHGIS!$A$2:$H$4300,COLUMN(NHGIS!F$1))*$F3159,0)</f>
        <v>224</v>
      </c>
      <c r="L3159">
        <f>ROUND(VLOOKUP($C3159,NHGIS!$A$2:$H$4300,COLUMN(NHGIS!G$1))*$F3159,0)</f>
        <v>263</v>
      </c>
      <c r="M3159">
        <f>ROUND(VLOOKUP($C3159,NHGIS!$A$2:$H$4300,COLUMN(NHGIS!H$1))*$F3159,0)</f>
        <v>448</v>
      </c>
    </row>
    <row r="3160" spans="1:13" x14ac:dyDescent="0.2">
      <c r="A3160">
        <v>1</v>
      </c>
      <c r="B3160" t="s">
        <v>21</v>
      </c>
      <c r="C3160">
        <v>3172</v>
      </c>
      <c r="D3160">
        <f>SUMIFS('MPO Data'!D:D,'MPO Data'!C:C,TAZ!C3160)</f>
        <v>1592</v>
      </c>
      <c r="E3160">
        <f>SUMIFS(NHGIS!B:B,NHGIS!A:A,TAZ!C3160)</f>
        <v>1753</v>
      </c>
      <c r="F3160">
        <f t="shared" si="98"/>
        <v>1592</v>
      </c>
      <c r="G3160">
        <f t="shared" si="99"/>
        <v>870</v>
      </c>
      <c r="H3160">
        <f>ROUND(VLOOKUP($C3160,NHGIS!$A$2:$H$4300,COLUMN(NHGIS!C$1))*F3160,0)</f>
        <v>722</v>
      </c>
      <c r="I3160">
        <f>ROUND(VLOOKUP($C3160,NHGIS!$A$2:$H$4300,COLUMN(NHGIS!D$1))*$F3160,0)</f>
        <v>321</v>
      </c>
      <c r="J3160">
        <f>ROUND(VLOOKUP($C3160,NHGIS!$A$2:$H$4300,COLUMN(NHGIS!E$1))*$F3160,0)</f>
        <v>375</v>
      </c>
      <c r="K3160">
        <f>ROUND(VLOOKUP($C3160,NHGIS!$A$2:$H$4300,COLUMN(NHGIS!F$1))*$F3160,0)</f>
        <v>305</v>
      </c>
      <c r="L3160">
        <f>ROUND(VLOOKUP($C3160,NHGIS!$A$2:$H$4300,COLUMN(NHGIS!G$1))*$F3160,0)</f>
        <v>161</v>
      </c>
      <c r="M3160">
        <f>ROUND(VLOOKUP($C3160,NHGIS!$A$2:$H$4300,COLUMN(NHGIS!H$1))*$F3160,0)</f>
        <v>430</v>
      </c>
    </row>
    <row r="3161" spans="1:13" x14ac:dyDescent="0.2">
      <c r="A3161">
        <v>1</v>
      </c>
      <c r="B3161" t="s">
        <v>21</v>
      </c>
      <c r="C3161">
        <v>3173</v>
      </c>
      <c r="D3161">
        <f>SUMIFS('MPO Data'!D:D,'MPO Data'!C:C,TAZ!C3161)</f>
        <v>2557</v>
      </c>
      <c r="E3161">
        <f>SUMIFS(NHGIS!B:B,NHGIS!A:A,TAZ!C3161)</f>
        <v>2685</v>
      </c>
      <c r="F3161">
        <f t="shared" si="98"/>
        <v>2557</v>
      </c>
      <c r="G3161">
        <f t="shared" si="99"/>
        <v>2115</v>
      </c>
      <c r="H3161">
        <f>ROUND(VLOOKUP($C3161,NHGIS!$A$2:$H$4300,COLUMN(NHGIS!C$1))*F3161,0)</f>
        <v>442</v>
      </c>
      <c r="I3161">
        <f>ROUND(VLOOKUP($C3161,NHGIS!$A$2:$H$4300,COLUMN(NHGIS!D$1))*$F3161,0)</f>
        <v>567</v>
      </c>
      <c r="J3161">
        <f>ROUND(VLOOKUP($C3161,NHGIS!$A$2:$H$4300,COLUMN(NHGIS!E$1))*$F3161,0)</f>
        <v>438</v>
      </c>
      <c r="K3161">
        <f>ROUND(VLOOKUP($C3161,NHGIS!$A$2:$H$4300,COLUMN(NHGIS!F$1))*$F3161,0)</f>
        <v>367</v>
      </c>
      <c r="L3161">
        <f>ROUND(VLOOKUP($C3161,NHGIS!$A$2:$H$4300,COLUMN(NHGIS!G$1))*$F3161,0)</f>
        <v>353</v>
      </c>
      <c r="M3161">
        <f>ROUND(VLOOKUP($C3161,NHGIS!$A$2:$H$4300,COLUMN(NHGIS!H$1))*$F3161,0)</f>
        <v>832</v>
      </c>
    </row>
    <row r="3162" spans="1:13" x14ac:dyDescent="0.2">
      <c r="A3162">
        <v>1</v>
      </c>
      <c r="B3162" t="s">
        <v>21</v>
      </c>
      <c r="C3162">
        <v>3174</v>
      </c>
      <c r="D3162">
        <f>SUMIFS('MPO Data'!D:D,'MPO Data'!C:C,TAZ!C3162)</f>
        <v>1540</v>
      </c>
      <c r="E3162">
        <f>SUMIFS(NHGIS!B:B,NHGIS!A:A,TAZ!C3162)</f>
        <v>1597</v>
      </c>
      <c r="F3162">
        <f t="shared" si="98"/>
        <v>1540</v>
      </c>
      <c r="G3162">
        <f t="shared" si="99"/>
        <v>1171</v>
      </c>
      <c r="H3162">
        <f>ROUND(VLOOKUP($C3162,NHGIS!$A$2:$H$4300,COLUMN(NHGIS!C$1))*F3162,0)</f>
        <v>369</v>
      </c>
      <c r="I3162">
        <f>ROUND(VLOOKUP($C3162,NHGIS!$A$2:$H$4300,COLUMN(NHGIS!D$1))*$F3162,0)</f>
        <v>164</v>
      </c>
      <c r="J3162">
        <f>ROUND(VLOOKUP($C3162,NHGIS!$A$2:$H$4300,COLUMN(NHGIS!E$1))*$F3162,0)</f>
        <v>230</v>
      </c>
      <c r="K3162">
        <f>ROUND(VLOOKUP($C3162,NHGIS!$A$2:$H$4300,COLUMN(NHGIS!F$1))*$F3162,0)</f>
        <v>219</v>
      </c>
      <c r="L3162">
        <f>ROUND(VLOOKUP($C3162,NHGIS!$A$2:$H$4300,COLUMN(NHGIS!G$1))*$F3162,0)</f>
        <v>111</v>
      </c>
      <c r="M3162">
        <f>ROUND(VLOOKUP($C3162,NHGIS!$A$2:$H$4300,COLUMN(NHGIS!H$1))*$F3162,0)</f>
        <v>816</v>
      </c>
    </row>
    <row r="3163" spans="1:13" x14ac:dyDescent="0.2">
      <c r="A3163">
        <v>1</v>
      </c>
      <c r="B3163" t="s">
        <v>21</v>
      </c>
      <c r="C3163">
        <v>3175</v>
      </c>
      <c r="D3163">
        <f>SUMIFS('MPO Data'!D:D,'MPO Data'!C:C,TAZ!C3163)</f>
        <v>3043</v>
      </c>
      <c r="E3163">
        <f>SUMIFS(NHGIS!B:B,NHGIS!A:A,TAZ!C3163)</f>
        <v>2378</v>
      </c>
      <c r="F3163">
        <f t="shared" si="98"/>
        <v>3043</v>
      </c>
      <c r="G3163">
        <f t="shared" si="99"/>
        <v>2189</v>
      </c>
      <c r="H3163">
        <f>ROUND(VLOOKUP($C3163,NHGIS!$A$2:$H$4300,COLUMN(NHGIS!C$1))*F3163,0)</f>
        <v>854</v>
      </c>
      <c r="I3163">
        <f>ROUND(VLOOKUP($C3163,NHGIS!$A$2:$H$4300,COLUMN(NHGIS!D$1))*$F3163,0)</f>
        <v>285</v>
      </c>
      <c r="J3163">
        <f>ROUND(VLOOKUP($C3163,NHGIS!$A$2:$H$4300,COLUMN(NHGIS!E$1))*$F3163,0)</f>
        <v>335</v>
      </c>
      <c r="K3163">
        <f>ROUND(VLOOKUP($C3163,NHGIS!$A$2:$H$4300,COLUMN(NHGIS!F$1))*$F3163,0)</f>
        <v>646</v>
      </c>
      <c r="L3163">
        <f>ROUND(VLOOKUP($C3163,NHGIS!$A$2:$H$4300,COLUMN(NHGIS!G$1))*$F3163,0)</f>
        <v>417</v>
      </c>
      <c r="M3163">
        <f>ROUND(VLOOKUP($C3163,NHGIS!$A$2:$H$4300,COLUMN(NHGIS!H$1))*$F3163,0)</f>
        <v>1359</v>
      </c>
    </row>
    <row r="3164" spans="1:13" x14ac:dyDescent="0.2">
      <c r="A3164">
        <v>1</v>
      </c>
      <c r="B3164" t="s">
        <v>21</v>
      </c>
      <c r="C3164">
        <v>3176</v>
      </c>
      <c r="D3164">
        <f>SUMIFS('MPO Data'!D:D,'MPO Data'!C:C,TAZ!C3164)</f>
        <v>1034</v>
      </c>
      <c r="E3164">
        <f>SUMIFS(NHGIS!B:B,NHGIS!A:A,TAZ!C3164)</f>
        <v>1047</v>
      </c>
      <c r="F3164">
        <f t="shared" si="98"/>
        <v>1034</v>
      </c>
      <c r="G3164">
        <f t="shared" si="99"/>
        <v>615</v>
      </c>
      <c r="H3164">
        <f>ROUND(VLOOKUP($C3164,NHGIS!$A$2:$H$4300,COLUMN(NHGIS!C$1))*F3164,0)</f>
        <v>419</v>
      </c>
      <c r="I3164">
        <f>ROUND(VLOOKUP($C3164,NHGIS!$A$2:$H$4300,COLUMN(NHGIS!D$1))*$F3164,0)</f>
        <v>53</v>
      </c>
      <c r="J3164">
        <f>ROUND(VLOOKUP($C3164,NHGIS!$A$2:$H$4300,COLUMN(NHGIS!E$1))*$F3164,0)</f>
        <v>113</v>
      </c>
      <c r="K3164">
        <f>ROUND(VLOOKUP($C3164,NHGIS!$A$2:$H$4300,COLUMN(NHGIS!F$1))*$F3164,0)</f>
        <v>153</v>
      </c>
      <c r="L3164">
        <f>ROUND(VLOOKUP($C3164,NHGIS!$A$2:$H$4300,COLUMN(NHGIS!G$1))*$F3164,0)</f>
        <v>243</v>
      </c>
      <c r="M3164">
        <f>ROUND(VLOOKUP($C3164,NHGIS!$A$2:$H$4300,COLUMN(NHGIS!H$1))*$F3164,0)</f>
        <v>472</v>
      </c>
    </row>
    <row r="3165" spans="1:13" x14ac:dyDescent="0.2">
      <c r="A3165">
        <v>1</v>
      </c>
      <c r="B3165" t="s">
        <v>21</v>
      </c>
      <c r="C3165">
        <v>3177</v>
      </c>
      <c r="D3165">
        <f>SUMIFS('MPO Data'!D:D,'MPO Data'!C:C,TAZ!C3165)</f>
        <v>1904</v>
      </c>
      <c r="E3165">
        <f>SUMIFS(NHGIS!B:B,NHGIS!A:A,TAZ!C3165)</f>
        <v>2005</v>
      </c>
      <c r="F3165">
        <f t="shared" si="98"/>
        <v>1904</v>
      </c>
      <c r="G3165">
        <f t="shared" si="99"/>
        <v>1122</v>
      </c>
      <c r="H3165">
        <f>ROUND(VLOOKUP($C3165,NHGIS!$A$2:$H$4300,COLUMN(NHGIS!C$1))*F3165,0)</f>
        <v>782</v>
      </c>
      <c r="I3165">
        <f>ROUND(VLOOKUP($C3165,NHGIS!$A$2:$H$4300,COLUMN(NHGIS!D$1))*$F3165,0)</f>
        <v>176</v>
      </c>
      <c r="J3165">
        <f>ROUND(VLOOKUP($C3165,NHGIS!$A$2:$H$4300,COLUMN(NHGIS!E$1))*$F3165,0)</f>
        <v>252</v>
      </c>
      <c r="K3165">
        <f>ROUND(VLOOKUP($C3165,NHGIS!$A$2:$H$4300,COLUMN(NHGIS!F$1))*$F3165,0)</f>
        <v>280</v>
      </c>
      <c r="L3165">
        <f>ROUND(VLOOKUP($C3165,NHGIS!$A$2:$H$4300,COLUMN(NHGIS!G$1))*$F3165,0)</f>
        <v>371</v>
      </c>
      <c r="M3165">
        <f>ROUND(VLOOKUP($C3165,NHGIS!$A$2:$H$4300,COLUMN(NHGIS!H$1))*$F3165,0)</f>
        <v>825</v>
      </c>
    </row>
    <row r="3166" spans="1:13" x14ac:dyDescent="0.2">
      <c r="A3166">
        <v>1</v>
      </c>
      <c r="B3166" t="s">
        <v>21</v>
      </c>
      <c r="C3166">
        <v>3178</v>
      </c>
      <c r="D3166">
        <f>SUMIFS('MPO Data'!D:D,'MPO Data'!C:C,TAZ!C3166)</f>
        <v>456</v>
      </c>
      <c r="E3166">
        <f>SUMIFS(NHGIS!B:B,NHGIS!A:A,TAZ!C3166)</f>
        <v>480</v>
      </c>
      <c r="F3166">
        <f t="shared" si="98"/>
        <v>456</v>
      </c>
      <c r="G3166">
        <f t="shared" si="99"/>
        <v>337</v>
      </c>
      <c r="H3166">
        <f>ROUND(VLOOKUP($C3166,NHGIS!$A$2:$H$4300,COLUMN(NHGIS!C$1))*F3166,0)</f>
        <v>119</v>
      </c>
      <c r="I3166">
        <f>ROUND(VLOOKUP($C3166,NHGIS!$A$2:$H$4300,COLUMN(NHGIS!D$1))*$F3166,0)</f>
        <v>38</v>
      </c>
      <c r="J3166">
        <f>ROUND(VLOOKUP($C3166,NHGIS!$A$2:$H$4300,COLUMN(NHGIS!E$1))*$F3166,0)</f>
        <v>112</v>
      </c>
      <c r="K3166">
        <f>ROUND(VLOOKUP($C3166,NHGIS!$A$2:$H$4300,COLUMN(NHGIS!F$1))*$F3166,0)</f>
        <v>86</v>
      </c>
      <c r="L3166">
        <f>ROUND(VLOOKUP($C3166,NHGIS!$A$2:$H$4300,COLUMN(NHGIS!G$1))*$F3166,0)</f>
        <v>58</v>
      </c>
      <c r="M3166">
        <f>ROUND(VLOOKUP($C3166,NHGIS!$A$2:$H$4300,COLUMN(NHGIS!H$1))*$F3166,0)</f>
        <v>162</v>
      </c>
    </row>
    <row r="3167" spans="1:13" x14ac:dyDescent="0.2">
      <c r="A3167">
        <v>1</v>
      </c>
      <c r="B3167" t="s">
        <v>21</v>
      </c>
      <c r="C3167">
        <v>3179</v>
      </c>
      <c r="D3167">
        <f>SUMIFS('MPO Data'!D:D,'MPO Data'!C:C,TAZ!C3167)</f>
        <v>2141</v>
      </c>
      <c r="E3167">
        <f>SUMIFS(NHGIS!B:B,NHGIS!A:A,TAZ!C3167)</f>
        <v>2370</v>
      </c>
      <c r="F3167">
        <f t="shared" si="98"/>
        <v>2141</v>
      </c>
      <c r="G3167">
        <f t="shared" si="99"/>
        <v>1331</v>
      </c>
      <c r="H3167">
        <f>ROUND(VLOOKUP($C3167,NHGIS!$A$2:$H$4300,COLUMN(NHGIS!C$1))*F3167,0)</f>
        <v>810</v>
      </c>
      <c r="I3167">
        <f>ROUND(VLOOKUP($C3167,NHGIS!$A$2:$H$4300,COLUMN(NHGIS!D$1))*$F3167,0)</f>
        <v>413</v>
      </c>
      <c r="J3167">
        <f>ROUND(VLOOKUP($C3167,NHGIS!$A$2:$H$4300,COLUMN(NHGIS!E$1))*$F3167,0)</f>
        <v>571</v>
      </c>
      <c r="K3167">
        <f>ROUND(VLOOKUP($C3167,NHGIS!$A$2:$H$4300,COLUMN(NHGIS!F$1))*$F3167,0)</f>
        <v>520</v>
      </c>
      <c r="L3167">
        <f>ROUND(VLOOKUP($C3167,NHGIS!$A$2:$H$4300,COLUMN(NHGIS!G$1))*$F3167,0)</f>
        <v>269</v>
      </c>
      <c r="M3167">
        <f>ROUND(VLOOKUP($C3167,NHGIS!$A$2:$H$4300,COLUMN(NHGIS!H$1))*$F3167,0)</f>
        <v>368</v>
      </c>
    </row>
    <row r="3168" spans="1:13" x14ac:dyDescent="0.2">
      <c r="A3168">
        <v>1</v>
      </c>
      <c r="B3168" t="s">
        <v>21</v>
      </c>
      <c r="C3168">
        <v>3180</v>
      </c>
      <c r="D3168">
        <f>SUMIFS('MPO Data'!D:D,'MPO Data'!C:C,TAZ!C3168)</f>
        <v>1429</v>
      </c>
      <c r="E3168">
        <f>SUMIFS(NHGIS!B:B,NHGIS!A:A,TAZ!C3168)</f>
        <v>1675</v>
      </c>
      <c r="F3168">
        <f t="shared" si="98"/>
        <v>1429</v>
      </c>
      <c r="G3168">
        <f t="shared" si="99"/>
        <v>794</v>
      </c>
      <c r="H3168">
        <f>ROUND(VLOOKUP($C3168,NHGIS!$A$2:$H$4300,COLUMN(NHGIS!C$1))*F3168,0)</f>
        <v>635</v>
      </c>
      <c r="I3168">
        <f>ROUND(VLOOKUP($C3168,NHGIS!$A$2:$H$4300,COLUMN(NHGIS!D$1))*$F3168,0)</f>
        <v>268</v>
      </c>
      <c r="J3168">
        <f>ROUND(VLOOKUP($C3168,NHGIS!$A$2:$H$4300,COLUMN(NHGIS!E$1))*$F3168,0)</f>
        <v>199</v>
      </c>
      <c r="K3168">
        <f>ROUND(VLOOKUP($C3168,NHGIS!$A$2:$H$4300,COLUMN(NHGIS!F$1))*$F3168,0)</f>
        <v>261</v>
      </c>
      <c r="L3168">
        <f>ROUND(VLOOKUP($C3168,NHGIS!$A$2:$H$4300,COLUMN(NHGIS!G$1))*$F3168,0)</f>
        <v>210</v>
      </c>
      <c r="M3168">
        <f>ROUND(VLOOKUP($C3168,NHGIS!$A$2:$H$4300,COLUMN(NHGIS!H$1))*$F3168,0)</f>
        <v>491</v>
      </c>
    </row>
    <row r="3169" spans="1:13" x14ac:dyDescent="0.2">
      <c r="A3169">
        <v>1</v>
      </c>
      <c r="B3169" t="s">
        <v>21</v>
      </c>
      <c r="C3169">
        <v>3181</v>
      </c>
      <c r="D3169">
        <f>SUMIFS('MPO Data'!D:D,'MPO Data'!C:C,TAZ!C3169)</f>
        <v>4173</v>
      </c>
      <c r="E3169">
        <f>SUMIFS(NHGIS!B:B,NHGIS!A:A,TAZ!C3169)</f>
        <v>4450</v>
      </c>
      <c r="F3169">
        <f t="shared" si="98"/>
        <v>4173</v>
      </c>
      <c r="G3169">
        <f t="shared" si="99"/>
        <v>2336</v>
      </c>
      <c r="H3169">
        <f>ROUND(VLOOKUP($C3169,NHGIS!$A$2:$H$4300,COLUMN(NHGIS!C$1))*F3169,0)</f>
        <v>1837</v>
      </c>
      <c r="I3169">
        <f>ROUND(VLOOKUP($C3169,NHGIS!$A$2:$H$4300,COLUMN(NHGIS!D$1))*$F3169,0)</f>
        <v>546</v>
      </c>
      <c r="J3169">
        <f>ROUND(VLOOKUP($C3169,NHGIS!$A$2:$H$4300,COLUMN(NHGIS!E$1))*$F3169,0)</f>
        <v>804</v>
      </c>
      <c r="K3169">
        <f>ROUND(VLOOKUP($C3169,NHGIS!$A$2:$H$4300,COLUMN(NHGIS!F$1))*$F3169,0)</f>
        <v>712</v>
      </c>
      <c r="L3169">
        <f>ROUND(VLOOKUP($C3169,NHGIS!$A$2:$H$4300,COLUMN(NHGIS!G$1))*$F3169,0)</f>
        <v>529</v>
      </c>
      <c r="M3169">
        <f>ROUND(VLOOKUP($C3169,NHGIS!$A$2:$H$4300,COLUMN(NHGIS!H$1))*$F3169,0)</f>
        <v>1583</v>
      </c>
    </row>
    <row r="3170" spans="1:13" x14ac:dyDescent="0.2">
      <c r="A3170">
        <v>1</v>
      </c>
      <c r="B3170" t="s">
        <v>21</v>
      </c>
      <c r="C3170">
        <v>3182</v>
      </c>
      <c r="D3170">
        <f>SUMIFS('MPO Data'!D:D,'MPO Data'!C:C,TAZ!C3170)</f>
        <v>1493</v>
      </c>
      <c r="E3170">
        <f>SUMIFS(NHGIS!B:B,NHGIS!A:A,TAZ!C3170)</f>
        <v>1530</v>
      </c>
      <c r="F3170">
        <f t="shared" si="98"/>
        <v>1493</v>
      </c>
      <c r="G3170">
        <f t="shared" si="99"/>
        <v>1000</v>
      </c>
      <c r="H3170">
        <f>ROUND(VLOOKUP($C3170,NHGIS!$A$2:$H$4300,COLUMN(NHGIS!C$1))*F3170,0)</f>
        <v>493</v>
      </c>
      <c r="I3170">
        <f>ROUND(VLOOKUP($C3170,NHGIS!$A$2:$H$4300,COLUMN(NHGIS!D$1))*$F3170,0)</f>
        <v>257</v>
      </c>
      <c r="J3170">
        <f>ROUND(VLOOKUP($C3170,NHGIS!$A$2:$H$4300,COLUMN(NHGIS!E$1))*$F3170,0)</f>
        <v>313</v>
      </c>
      <c r="K3170">
        <f>ROUND(VLOOKUP($C3170,NHGIS!$A$2:$H$4300,COLUMN(NHGIS!F$1))*$F3170,0)</f>
        <v>357</v>
      </c>
      <c r="L3170">
        <f>ROUND(VLOOKUP($C3170,NHGIS!$A$2:$H$4300,COLUMN(NHGIS!G$1))*$F3170,0)</f>
        <v>153</v>
      </c>
      <c r="M3170">
        <f>ROUND(VLOOKUP($C3170,NHGIS!$A$2:$H$4300,COLUMN(NHGIS!H$1))*$F3170,0)</f>
        <v>413</v>
      </c>
    </row>
    <row r="3171" spans="1:13" x14ac:dyDescent="0.2">
      <c r="A3171">
        <v>1</v>
      </c>
      <c r="B3171" t="s">
        <v>21</v>
      </c>
      <c r="C3171">
        <v>3183</v>
      </c>
      <c r="D3171">
        <f>SUMIFS('MPO Data'!D:D,'MPO Data'!C:C,TAZ!C3171)</f>
        <v>722</v>
      </c>
      <c r="E3171">
        <f>SUMIFS(NHGIS!B:B,NHGIS!A:A,TAZ!C3171)</f>
        <v>288.5</v>
      </c>
      <c r="F3171">
        <f t="shared" si="98"/>
        <v>722</v>
      </c>
      <c r="G3171">
        <f t="shared" si="99"/>
        <v>449</v>
      </c>
      <c r="H3171">
        <f>ROUND(VLOOKUP($C3171,NHGIS!$A$2:$H$4300,COLUMN(NHGIS!C$1))*F3171,0)</f>
        <v>273</v>
      </c>
      <c r="I3171">
        <f>ROUND(VLOOKUP($C3171,NHGIS!$A$2:$H$4300,COLUMN(NHGIS!D$1))*$F3171,0)</f>
        <v>4</v>
      </c>
      <c r="J3171">
        <f>ROUND(VLOOKUP($C3171,NHGIS!$A$2:$H$4300,COLUMN(NHGIS!E$1))*$F3171,0)</f>
        <v>141</v>
      </c>
      <c r="K3171">
        <f>ROUND(VLOOKUP($C3171,NHGIS!$A$2:$H$4300,COLUMN(NHGIS!F$1))*$F3171,0)</f>
        <v>145</v>
      </c>
      <c r="L3171">
        <f>ROUND(VLOOKUP($C3171,NHGIS!$A$2:$H$4300,COLUMN(NHGIS!G$1))*$F3171,0)</f>
        <v>106</v>
      </c>
      <c r="M3171">
        <f>ROUND(VLOOKUP($C3171,NHGIS!$A$2:$H$4300,COLUMN(NHGIS!H$1))*$F3171,0)</f>
        <v>325</v>
      </c>
    </row>
    <row r="3172" spans="1:13" x14ac:dyDescent="0.2">
      <c r="A3172">
        <v>1</v>
      </c>
      <c r="B3172" t="s">
        <v>21</v>
      </c>
      <c r="C3172">
        <v>3184</v>
      </c>
      <c r="D3172">
        <f>SUMIFS('MPO Data'!D:D,'MPO Data'!C:C,TAZ!C3172)</f>
        <v>0</v>
      </c>
      <c r="E3172">
        <f>SUMIFS(NHGIS!B:B,NHGIS!A:A,TAZ!C3172)</f>
        <v>0</v>
      </c>
      <c r="F3172">
        <f t="shared" si="98"/>
        <v>0</v>
      </c>
      <c r="G3172">
        <f t="shared" si="99"/>
        <v>0</v>
      </c>
      <c r="H3172">
        <f>ROUND(VLOOKUP($C3172,NHGIS!$A$2:$H$4300,COLUMN(NHGIS!C$1))*F3172,0)</f>
        <v>0</v>
      </c>
      <c r="I3172">
        <f>ROUND(VLOOKUP($C3172,NHGIS!$A$2:$H$4300,COLUMN(NHGIS!D$1))*$F3172,0)</f>
        <v>0</v>
      </c>
      <c r="J3172">
        <f>ROUND(VLOOKUP($C3172,NHGIS!$A$2:$H$4300,COLUMN(NHGIS!E$1))*$F3172,0)</f>
        <v>0</v>
      </c>
      <c r="K3172">
        <f>ROUND(VLOOKUP($C3172,NHGIS!$A$2:$H$4300,COLUMN(NHGIS!F$1))*$F3172,0)</f>
        <v>0</v>
      </c>
      <c r="L3172">
        <f>ROUND(VLOOKUP($C3172,NHGIS!$A$2:$H$4300,COLUMN(NHGIS!G$1))*$F3172,0)</f>
        <v>0</v>
      </c>
      <c r="M3172">
        <f>ROUND(VLOOKUP($C3172,NHGIS!$A$2:$H$4300,COLUMN(NHGIS!H$1))*$F3172,0)</f>
        <v>0</v>
      </c>
    </row>
    <row r="3173" spans="1:13" x14ac:dyDescent="0.2">
      <c r="A3173">
        <v>1</v>
      </c>
      <c r="B3173" t="s">
        <v>21</v>
      </c>
      <c r="C3173">
        <v>3201</v>
      </c>
      <c r="D3173">
        <f>SUMIFS('MPO Data'!D:D,'MPO Data'!C:C,TAZ!C3173)</f>
        <v>925</v>
      </c>
      <c r="E3173">
        <f>SUMIFS(NHGIS!B:B,NHGIS!A:A,TAZ!C3173)</f>
        <v>1060</v>
      </c>
      <c r="F3173">
        <f t="shared" si="98"/>
        <v>925</v>
      </c>
      <c r="G3173">
        <f t="shared" si="99"/>
        <v>537</v>
      </c>
      <c r="H3173">
        <f>ROUND(VLOOKUP($C3173,NHGIS!$A$2:$H$4300,COLUMN(NHGIS!C$1))*F3173,0)</f>
        <v>388</v>
      </c>
      <c r="I3173">
        <f>ROUND(VLOOKUP($C3173,NHGIS!$A$2:$H$4300,COLUMN(NHGIS!D$1))*$F3173,0)</f>
        <v>122</v>
      </c>
      <c r="J3173">
        <f>ROUND(VLOOKUP($C3173,NHGIS!$A$2:$H$4300,COLUMN(NHGIS!E$1))*$F3173,0)</f>
        <v>297</v>
      </c>
      <c r="K3173">
        <f>ROUND(VLOOKUP($C3173,NHGIS!$A$2:$H$4300,COLUMN(NHGIS!F$1))*$F3173,0)</f>
        <v>175</v>
      </c>
      <c r="L3173">
        <f>ROUND(VLOOKUP($C3173,NHGIS!$A$2:$H$4300,COLUMN(NHGIS!G$1))*$F3173,0)</f>
        <v>153</v>
      </c>
      <c r="M3173">
        <f>ROUND(VLOOKUP($C3173,NHGIS!$A$2:$H$4300,COLUMN(NHGIS!H$1))*$F3173,0)</f>
        <v>179</v>
      </c>
    </row>
    <row r="3174" spans="1:13" x14ac:dyDescent="0.2">
      <c r="A3174">
        <v>1</v>
      </c>
      <c r="B3174" t="s">
        <v>21</v>
      </c>
      <c r="C3174">
        <v>3202</v>
      </c>
      <c r="D3174">
        <f>SUMIFS('MPO Data'!D:D,'MPO Data'!C:C,TAZ!C3174)</f>
        <v>311</v>
      </c>
      <c r="E3174">
        <f>SUMIFS(NHGIS!B:B,NHGIS!A:A,TAZ!C3174)</f>
        <v>344</v>
      </c>
      <c r="F3174">
        <f t="shared" si="98"/>
        <v>311</v>
      </c>
      <c r="G3174">
        <f t="shared" si="99"/>
        <v>159</v>
      </c>
      <c r="H3174">
        <f>ROUND(VLOOKUP($C3174,NHGIS!$A$2:$H$4300,COLUMN(NHGIS!C$1))*F3174,0)</f>
        <v>152</v>
      </c>
      <c r="I3174">
        <f>ROUND(VLOOKUP($C3174,NHGIS!$A$2:$H$4300,COLUMN(NHGIS!D$1))*$F3174,0)</f>
        <v>16</v>
      </c>
      <c r="J3174">
        <f>ROUND(VLOOKUP($C3174,NHGIS!$A$2:$H$4300,COLUMN(NHGIS!E$1))*$F3174,0)</f>
        <v>53</v>
      </c>
      <c r="K3174">
        <f>ROUND(VLOOKUP($C3174,NHGIS!$A$2:$H$4300,COLUMN(NHGIS!F$1))*$F3174,0)</f>
        <v>74</v>
      </c>
      <c r="L3174">
        <f>ROUND(VLOOKUP($C3174,NHGIS!$A$2:$H$4300,COLUMN(NHGIS!G$1))*$F3174,0)</f>
        <v>92</v>
      </c>
      <c r="M3174">
        <f>ROUND(VLOOKUP($C3174,NHGIS!$A$2:$H$4300,COLUMN(NHGIS!H$1))*$F3174,0)</f>
        <v>75</v>
      </c>
    </row>
    <row r="3175" spans="1:13" x14ac:dyDescent="0.2">
      <c r="A3175">
        <v>1</v>
      </c>
      <c r="B3175" t="s">
        <v>21</v>
      </c>
      <c r="C3175">
        <v>3203</v>
      </c>
      <c r="D3175">
        <f>SUMIFS('MPO Data'!D:D,'MPO Data'!C:C,TAZ!C3175)</f>
        <v>491</v>
      </c>
      <c r="E3175">
        <f>SUMIFS(NHGIS!B:B,NHGIS!A:A,TAZ!C3175)</f>
        <v>469</v>
      </c>
      <c r="F3175">
        <f t="shared" si="98"/>
        <v>491</v>
      </c>
      <c r="G3175">
        <f t="shared" si="99"/>
        <v>322</v>
      </c>
      <c r="H3175">
        <f>ROUND(VLOOKUP($C3175,NHGIS!$A$2:$H$4300,COLUMN(NHGIS!C$1))*F3175,0)</f>
        <v>169</v>
      </c>
      <c r="I3175">
        <f>ROUND(VLOOKUP($C3175,NHGIS!$A$2:$H$4300,COLUMN(NHGIS!D$1))*$F3175,0)</f>
        <v>41</v>
      </c>
      <c r="J3175">
        <f>ROUND(VLOOKUP($C3175,NHGIS!$A$2:$H$4300,COLUMN(NHGIS!E$1))*$F3175,0)</f>
        <v>116</v>
      </c>
      <c r="K3175">
        <f>ROUND(VLOOKUP($C3175,NHGIS!$A$2:$H$4300,COLUMN(NHGIS!F$1))*$F3175,0)</f>
        <v>92</v>
      </c>
      <c r="L3175">
        <f>ROUND(VLOOKUP($C3175,NHGIS!$A$2:$H$4300,COLUMN(NHGIS!G$1))*$F3175,0)</f>
        <v>39</v>
      </c>
      <c r="M3175">
        <f>ROUND(VLOOKUP($C3175,NHGIS!$A$2:$H$4300,COLUMN(NHGIS!H$1))*$F3175,0)</f>
        <v>203</v>
      </c>
    </row>
    <row r="3176" spans="1:13" x14ac:dyDescent="0.2">
      <c r="A3176">
        <v>1</v>
      </c>
      <c r="B3176" t="s">
        <v>21</v>
      </c>
      <c r="C3176">
        <v>3204</v>
      </c>
      <c r="D3176">
        <f>SUMIFS('MPO Data'!D:D,'MPO Data'!C:C,TAZ!C3176)</f>
        <v>976</v>
      </c>
      <c r="E3176">
        <f>SUMIFS(NHGIS!B:B,NHGIS!A:A,TAZ!C3176)</f>
        <v>1169</v>
      </c>
      <c r="F3176">
        <f t="shared" si="98"/>
        <v>976</v>
      </c>
      <c r="G3176">
        <f t="shared" si="99"/>
        <v>586</v>
      </c>
      <c r="H3176">
        <f>ROUND(VLOOKUP($C3176,NHGIS!$A$2:$H$4300,COLUMN(NHGIS!C$1))*F3176,0)</f>
        <v>390</v>
      </c>
      <c r="I3176">
        <f>ROUND(VLOOKUP($C3176,NHGIS!$A$2:$H$4300,COLUMN(NHGIS!D$1))*$F3176,0)</f>
        <v>120</v>
      </c>
      <c r="J3176">
        <f>ROUND(VLOOKUP($C3176,NHGIS!$A$2:$H$4300,COLUMN(NHGIS!E$1))*$F3176,0)</f>
        <v>156</v>
      </c>
      <c r="K3176">
        <f>ROUND(VLOOKUP($C3176,NHGIS!$A$2:$H$4300,COLUMN(NHGIS!F$1))*$F3176,0)</f>
        <v>199</v>
      </c>
      <c r="L3176">
        <f>ROUND(VLOOKUP($C3176,NHGIS!$A$2:$H$4300,COLUMN(NHGIS!G$1))*$F3176,0)</f>
        <v>154</v>
      </c>
      <c r="M3176">
        <f>ROUND(VLOOKUP($C3176,NHGIS!$A$2:$H$4300,COLUMN(NHGIS!H$1))*$F3176,0)</f>
        <v>347</v>
      </c>
    </row>
    <row r="3177" spans="1:13" x14ac:dyDescent="0.2">
      <c r="A3177">
        <v>1</v>
      </c>
      <c r="B3177" t="s">
        <v>21</v>
      </c>
      <c r="C3177">
        <v>3205</v>
      </c>
      <c r="D3177">
        <f>SUMIFS('MPO Data'!D:D,'MPO Data'!C:C,TAZ!C3177)</f>
        <v>402</v>
      </c>
      <c r="E3177">
        <f>SUMIFS(NHGIS!B:B,NHGIS!A:A,TAZ!C3177)</f>
        <v>450</v>
      </c>
      <c r="F3177">
        <f t="shared" si="98"/>
        <v>402</v>
      </c>
      <c r="G3177">
        <f t="shared" si="99"/>
        <v>277</v>
      </c>
      <c r="H3177">
        <f>ROUND(VLOOKUP($C3177,NHGIS!$A$2:$H$4300,COLUMN(NHGIS!C$1))*F3177,0)</f>
        <v>125</v>
      </c>
      <c r="I3177">
        <f>ROUND(VLOOKUP($C3177,NHGIS!$A$2:$H$4300,COLUMN(NHGIS!D$1))*$F3177,0)</f>
        <v>38</v>
      </c>
      <c r="J3177">
        <f>ROUND(VLOOKUP($C3177,NHGIS!$A$2:$H$4300,COLUMN(NHGIS!E$1))*$F3177,0)</f>
        <v>132</v>
      </c>
      <c r="K3177">
        <f>ROUND(VLOOKUP($C3177,NHGIS!$A$2:$H$4300,COLUMN(NHGIS!F$1))*$F3177,0)</f>
        <v>15</v>
      </c>
      <c r="L3177">
        <f>ROUND(VLOOKUP($C3177,NHGIS!$A$2:$H$4300,COLUMN(NHGIS!G$1))*$F3177,0)</f>
        <v>72</v>
      </c>
      <c r="M3177">
        <f>ROUND(VLOOKUP($C3177,NHGIS!$A$2:$H$4300,COLUMN(NHGIS!H$1))*$F3177,0)</f>
        <v>145</v>
      </c>
    </row>
    <row r="3178" spans="1:13" x14ac:dyDescent="0.2">
      <c r="A3178">
        <v>1</v>
      </c>
      <c r="B3178" t="s">
        <v>21</v>
      </c>
      <c r="C3178">
        <v>3206</v>
      </c>
      <c r="D3178">
        <f>SUMIFS('MPO Data'!D:D,'MPO Data'!C:C,TAZ!C3178)</f>
        <v>666</v>
      </c>
      <c r="E3178">
        <f>SUMIFS(NHGIS!B:B,NHGIS!A:A,TAZ!C3178)</f>
        <v>534</v>
      </c>
      <c r="F3178">
        <f t="shared" si="98"/>
        <v>666</v>
      </c>
      <c r="G3178">
        <f t="shared" si="99"/>
        <v>382</v>
      </c>
      <c r="H3178">
        <f>ROUND(VLOOKUP($C3178,NHGIS!$A$2:$H$4300,COLUMN(NHGIS!C$1))*F3178,0)</f>
        <v>284</v>
      </c>
      <c r="I3178">
        <f>ROUND(VLOOKUP($C3178,NHGIS!$A$2:$H$4300,COLUMN(NHGIS!D$1))*$F3178,0)</f>
        <v>71</v>
      </c>
      <c r="J3178">
        <f>ROUND(VLOOKUP($C3178,NHGIS!$A$2:$H$4300,COLUMN(NHGIS!E$1))*$F3178,0)</f>
        <v>216</v>
      </c>
      <c r="K3178">
        <f>ROUND(VLOOKUP($C3178,NHGIS!$A$2:$H$4300,COLUMN(NHGIS!F$1))*$F3178,0)</f>
        <v>155</v>
      </c>
      <c r="L3178">
        <f>ROUND(VLOOKUP($C3178,NHGIS!$A$2:$H$4300,COLUMN(NHGIS!G$1))*$F3178,0)</f>
        <v>90</v>
      </c>
      <c r="M3178">
        <f>ROUND(VLOOKUP($C3178,NHGIS!$A$2:$H$4300,COLUMN(NHGIS!H$1))*$F3178,0)</f>
        <v>135</v>
      </c>
    </row>
    <row r="3179" spans="1:13" x14ac:dyDescent="0.2">
      <c r="A3179">
        <v>1</v>
      </c>
      <c r="B3179" t="s">
        <v>21</v>
      </c>
      <c r="C3179">
        <v>3207</v>
      </c>
      <c r="D3179">
        <f>SUMIFS('MPO Data'!D:D,'MPO Data'!C:C,TAZ!C3179)</f>
        <v>662</v>
      </c>
      <c r="E3179">
        <f>SUMIFS(NHGIS!B:B,NHGIS!A:A,TAZ!C3179)</f>
        <v>658</v>
      </c>
      <c r="F3179">
        <f t="shared" si="98"/>
        <v>662</v>
      </c>
      <c r="G3179">
        <f t="shared" si="99"/>
        <v>238</v>
      </c>
      <c r="H3179">
        <f>ROUND(VLOOKUP($C3179,NHGIS!$A$2:$H$4300,COLUMN(NHGIS!C$1))*F3179,0)</f>
        <v>424</v>
      </c>
      <c r="I3179">
        <f>ROUND(VLOOKUP($C3179,NHGIS!$A$2:$H$4300,COLUMN(NHGIS!D$1))*$F3179,0)</f>
        <v>8</v>
      </c>
      <c r="J3179">
        <f>ROUND(VLOOKUP($C3179,NHGIS!$A$2:$H$4300,COLUMN(NHGIS!E$1))*$F3179,0)</f>
        <v>75</v>
      </c>
      <c r="K3179">
        <f>ROUND(VLOOKUP($C3179,NHGIS!$A$2:$H$4300,COLUMN(NHGIS!F$1))*$F3179,0)</f>
        <v>92</v>
      </c>
      <c r="L3179">
        <f>ROUND(VLOOKUP($C3179,NHGIS!$A$2:$H$4300,COLUMN(NHGIS!G$1))*$F3179,0)</f>
        <v>187</v>
      </c>
      <c r="M3179">
        <f>ROUND(VLOOKUP($C3179,NHGIS!$A$2:$H$4300,COLUMN(NHGIS!H$1))*$F3179,0)</f>
        <v>300</v>
      </c>
    </row>
    <row r="3180" spans="1:13" x14ac:dyDescent="0.2">
      <c r="A3180">
        <v>1</v>
      </c>
      <c r="B3180" t="s">
        <v>21</v>
      </c>
      <c r="C3180">
        <v>3208</v>
      </c>
      <c r="D3180">
        <f>SUMIFS('MPO Data'!D:D,'MPO Data'!C:C,TAZ!C3180)</f>
        <v>0</v>
      </c>
      <c r="E3180">
        <f>SUMIFS(NHGIS!B:B,NHGIS!A:A,TAZ!C3180)</f>
        <v>0</v>
      </c>
      <c r="F3180">
        <f t="shared" si="98"/>
        <v>0</v>
      </c>
      <c r="G3180">
        <f t="shared" si="99"/>
        <v>0</v>
      </c>
      <c r="H3180">
        <f>ROUND(VLOOKUP($C3180,NHGIS!$A$2:$H$4300,COLUMN(NHGIS!C$1))*F3180,0)</f>
        <v>0</v>
      </c>
      <c r="I3180">
        <f>ROUND(VLOOKUP($C3180,NHGIS!$A$2:$H$4300,COLUMN(NHGIS!D$1))*$F3180,0)</f>
        <v>0</v>
      </c>
      <c r="J3180">
        <f>ROUND(VLOOKUP($C3180,NHGIS!$A$2:$H$4300,COLUMN(NHGIS!E$1))*$F3180,0)</f>
        <v>0</v>
      </c>
      <c r="K3180">
        <f>ROUND(VLOOKUP($C3180,NHGIS!$A$2:$H$4300,COLUMN(NHGIS!F$1))*$F3180,0)</f>
        <v>0</v>
      </c>
      <c r="L3180">
        <f>ROUND(VLOOKUP($C3180,NHGIS!$A$2:$H$4300,COLUMN(NHGIS!G$1))*$F3180,0)</f>
        <v>0</v>
      </c>
      <c r="M3180">
        <f>ROUND(VLOOKUP($C3180,NHGIS!$A$2:$H$4300,COLUMN(NHGIS!H$1))*$F3180,0)</f>
        <v>0</v>
      </c>
    </row>
    <row r="3181" spans="1:13" x14ac:dyDescent="0.2">
      <c r="A3181">
        <v>1</v>
      </c>
      <c r="B3181" t="s">
        <v>21</v>
      </c>
      <c r="C3181">
        <v>3209</v>
      </c>
      <c r="D3181">
        <f>SUMIFS('MPO Data'!D:D,'MPO Data'!C:C,TAZ!C3181)</f>
        <v>1824</v>
      </c>
      <c r="E3181">
        <f>SUMIFS(NHGIS!B:B,NHGIS!A:A,TAZ!C3181)</f>
        <v>1571</v>
      </c>
      <c r="F3181">
        <f t="shared" si="98"/>
        <v>1824</v>
      </c>
      <c r="G3181">
        <f t="shared" si="99"/>
        <v>809</v>
      </c>
      <c r="H3181">
        <f>ROUND(VLOOKUP($C3181,NHGIS!$A$2:$H$4300,COLUMN(NHGIS!C$1))*F3181,0)</f>
        <v>1015</v>
      </c>
      <c r="I3181">
        <f>ROUND(VLOOKUP($C3181,NHGIS!$A$2:$H$4300,COLUMN(NHGIS!D$1))*$F3181,0)</f>
        <v>103</v>
      </c>
      <c r="J3181">
        <f>ROUND(VLOOKUP($C3181,NHGIS!$A$2:$H$4300,COLUMN(NHGIS!E$1))*$F3181,0)</f>
        <v>96</v>
      </c>
      <c r="K3181">
        <f>ROUND(VLOOKUP($C3181,NHGIS!$A$2:$H$4300,COLUMN(NHGIS!F$1))*$F3181,0)</f>
        <v>251</v>
      </c>
      <c r="L3181">
        <f>ROUND(VLOOKUP($C3181,NHGIS!$A$2:$H$4300,COLUMN(NHGIS!G$1))*$F3181,0)</f>
        <v>304</v>
      </c>
      <c r="M3181">
        <f>ROUND(VLOOKUP($C3181,NHGIS!$A$2:$H$4300,COLUMN(NHGIS!H$1))*$F3181,0)</f>
        <v>1069</v>
      </c>
    </row>
    <row r="3182" spans="1:13" x14ac:dyDescent="0.2">
      <c r="A3182">
        <v>1</v>
      </c>
      <c r="B3182" t="s">
        <v>21</v>
      </c>
      <c r="C3182">
        <v>3210</v>
      </c>
      <c r="D3182">
        <f>SUMIFS('MPO Data'!D:D,'MPO Data'!C:C,TAZ!C3182)</f>
        <v>527</v>
      </c>
      <c r="E3182">
        <f>SUMIFS(NHGIS!B:B,NHGIS!A:A,TAZ!C3182)</f>
        <v>644</v>
      </c>
      <c r="F3182">
        <f t="shared" si="98"/>
        <v>527</v>
      </c>
      <c r="G3182">
        <f t="shared" si="99"/>
        <v>242</v>
      </c>
      <c r="H3182">
        <f>ROUND(VLOOKUP($C3182,NHGIS!$A$2:$H$4300,COLUMN(NHGIS!C$1))*F3182,0)</f>
        <v>285</v>
      </c>
      <c r="I3182">
        <f>ROUND(VLOOKUP($C3182,NHGIS!$A$2:$H$4300,COLUMN(NHGIS!D$1))*$F3182,0)</f>
        <v>96</v>
      </c>
      <c r="J3182">
        <f>ROUND(VLOOKUP($C3182,NHGIS!$A$2:$H$4300,COLUMN(NHGIS!E$1))*$F3182,0)</f>
        <v>48</v>
      </c>
      <c r="K3182">
        <f>ROUND(VLOOKUP($C3182,NHGIS!$A$2:$H$4300,COLUMN(NHGIS!F$1))*$F3182,0)</f>
        <v>143</v>
      </c>
      <c r="L3182">
        <f>ROUND(VLOOKUP($C3182,NHGIS!$A$2:$H$4300,COLUMN(NHGIS!G$1))*$F3182,0)</f>
        <v>101</v>
      </c>
      <c r="M3182">
        <f>ROUND(VLOOKUP($C3182,NHGIS!$A$2:$H$4300,COLUMN(NHGIS!H$1))*$F3182,0)</f>
        <v>139</v>
      </c>
    </row>
    <row r="3183" spans="1:13" x14ac:dyDescent="0.2">
      <c r="A3183">
        <v>1</v>
      </c>
      <c r="B3183" t="s">
        <v>21</v>
      </c>
      <c r="C3183">
        <v>3211</v>
      </c>
      <c r="D3183">
        <f>SUMIFS('MPO Data'!D:D,'MPO Data'!C:C,TAZ!C3183)</f>
        <v>639</v>
      </c>
      <c r="E3183">
        <f>SUMIFS(NHGIS!B:B,NHGIS!A:A,TAZ!C3183)</f>
        <v>879</v>
      </c>
      <c r="F3183">
        <f t="shared" si="98"/>
        <v>639</v>
      </c>
      <c r="G3183">
        <f t="shared" si="99"/>
        <v>292</v>
      </c>
      <c r="H3183">
        <f>ROUND(VLOOKUP($C3183,NHGIS!$A$2:$H$4300,COLUMN(NHGIS!C$1))*F3183,0)</f>
        <v>347</v>
      </c>
      <c r="I3183">
        <f>ROUND(VLOOKUP($C3183,NHGIS!$A$2:$H$4300,COLUMN(NHGIS!D$1))*$F3183,0)</f>
        <v>126</v>
      </c>
      <c r="J3183">
        <f>ROUND(VLOOKUP($C3183,NHGIS!$A$2:$H$4300,COLUMN(NHGIS!E$1))*$F3183,0)</f>
        <v>126</v>
      </c>
      <c r="K3183">
        <f>ROUND(VLOOKUP($C3183,NHGIS!$A$2:$H$4300,COLUMN(NHGIS!F$1))*$F3183,0)</f>
        <v>103</v>
      </c>
      <c r="L3183">
        <f>ROUND(VLOOKUP($C3183,NHGIS!$A$2:$H$4300,COLUMN(NHGIS!G$1))*$F3183,0)</f>
        <v>42</v>
      </c>
      <c r="M3183">
        <f>ROUND(VLOOKUP($C3183,NHGIS!$A$2:$H$4300,COLUMN(NHGIS!H$1))*$F3183,0)</f>
        <v>241</v>
      </c>
    </row>
    <row r="3184" spans="1:13" x14ac:dyDescent="0.2">
      <c r="A3184">
        <v>1</v>
      </c>
      <c r="B3184" t="s">
        <v>21</v>
      </c>
      <c r="C3184">
        <v>3212</v>
      </c>
      <c r="D3184">
        <f>SUMIFS('MPO Data'!D:D,'MPO Data'!C:C,TAZ!C3184)</f>
        <v>589</v>
      </c>
      <c r="E3184">
        <f>SUMIFS(NHGIS!B:B,NHGIS!A:A,TAZ!C3184)</f>
        <v>443</v>
      </c>
      <c r="F3184">
        <f t="shared" si="98"/>
        <v>589</v>
      </c>
      <c r="G3184">
        <f t="shared" si="99"/>
        <v>402</v>
      </c>
      <c r="H3184">
        <f>ROUND(VLOOKUP($C3184,NHGIS!$A$2:$H$4300,COLUMN(NHGIS!C$1))*F3184,0)</f>
        <v>187</v>
      </c>
      <c r="I3184">
        <f>ROUND(VLOOKUP($C3184,NHGIS!$A$2:$H$4300,COLUMN(NHGIS!D$1))*$F3184,0)</f>
        <v>73</v>
      </c>
      <c r="J3184">
        <f>ROUND(VLOOKUP($C3184,NHGIS!$A$2:$H$4300,COLUMN(NHGIS!E$1))*$F3184,0)</f>
        <v>52</v>
      </c>
      <c r="K3184">
        <f>ROUND(VLOOKUP($C3184,NHGIS!$A$2:$H$4300,COLUMN(NHGIS!F$1))*$F3184,0)</f>
        <v>194</v>
      </c>
      <c r="L3184">
        <f>ROUND(VLOOKUP($C3184,NHGIS!$A$2:$H$4300,COLUMN(NHGIS!G$1))*$F3184,0)</f>
        <v>108</v>
      </c>
      <c r="M3184">
        <f>ROUND(VLOOKUP($C3184,NHGIS!$A$2:$H$4300,COLUMN(NHGIS!H$1))*$F3184,0)</f>
        <v>162</v>
      </c>
    </row>
    <row r="3185" spans="1:13" x14ac:dyDescent="0.2">
      <c r="A3185">
        <v>1</v>
      </c>
      <c r="B3185" t="s">
        <v>21</v>
      </c>
      <c r="C3185">
        <v>3213</v>
      </c>
      <c r="D3185">
        <f>SUMIFS('MPO Data'!D:D,'MPO Data'!C:C,TAZ!C3185)</f>
        <v>452</v>
      </c>
      <c r="E3185">
        <f>SUMIFS(NHGIS!B:B,NHGIS!A:A,TAZ!C3185)</f>
        <v>351</v>
      </c>
      <c r="F3185">
        <f t="shared" si="98"/>
        <v>452</v>
      </c>
      <c r="G3185">
        <f t="shared" si="99"/>
        <v>261</v>
      </c>
      <c r="H3185">
        <f>ROUND(VLOOKUP($C3185,NHGIS!$A$2:$H$4300,COLUMN(NHGIS!C$1))*F3185,0)</f>
        <v>191</v>
      </c>
      <c r="I3185">
        <f>ROUND(VLOOKUP($C3185,NHGIS!$A$2:$H$4300,COLUMN(NHGIS!D$1))*$F3185,0)</f>
        <v>139</v>
      </c>
      <c r="J3185">
        <f>ROUND(VLOOKUP($C3185,NHGIS!$A$2:$H$4300,COLUMN(NHGIS!E$1))*$F3185,0)</f>
        <v>63</v>
      </c>
      <c r="K3185">
        <f>ROUND(VLOOKUP($C3185,NHGIS!$A$2:$H$4300,COLUMN(NHGIS!F$1))*$F3185,0)</f>
        <v>21</v>
      </c>
      <c r="L3185">
        <f>ROUND(VLOOKUP($C3185,NHGIS!$A$2:$H$4300,COLUMN(NHGIS!G$1))*$F3185,0)</f>
        <v>158</v>
      </c>
      <c r="M3185">
        <f>ROUND(VLOOKUP($C3185,NHGIS!$A$2:$H$4300,COLUMN(NHGIS!H$1))*$F3185,0)</f>
        <v>71</v>
      </c>
    </row>
    <row r="3186" spans="1:13" x14ac:dyDescent="0.2">
      <c r="A3186">
        <v>1</v>
      </c>
      <c r="B3186" t="s">
        <v>21</v>
      </c>
      <c r="C3186">
        <v>3214</v>
      </c>
      <c r="D3186">
        <f>SUMIFS('MPO Data'!D:D,'MPO Data'!C:C,TAZ!C3186)</f>
        <v>431</v>
      </c>
      <c r="E3186">
        <f>SUMIFS(NHGIS!B:B,NHGIS!A:A,TAZ!C3186)</f>
        <v>392</v>
      </c>
      <c r="F3186">
        <f t="shared" si="98"/>
        <v>431</v>
      </c>
      <c r="G3186">
        <f t="shared" si="99"/>
        <v>316</v>
      </c>
      <c r="H3186">
        <f>ROUND(VLOOKUP($C3186,NHGIS!$A$2:$H$4300,COLUMN(NHGIS!C$1))*F3186,0)</f>
        <v>115</v>
      </c>
      <c r="I3186">
        <f>ROUND(VLOOKUP($C3186,NHGIS!$A$2:$H$4300,COLUMN(NHGIS!D$1))*$F3186,0)</f>
        <v>125</v>
      </c>
      <c r="J3186">
        <f>ROUND(VLOOKUP($C3186,NHGIS!$A$2:$H$4300,COLUMN(NHGIS!E$1))*$F3186,0)</f>
        <v>58</v>
      </c>
      <c r="K3186">
        <f>ROUND(VLOOKUP($C3186,NHGIS!$A$2:$H$4300,COLUMN(NHGIS!F$1))*$F3186,0)</f>
        <v>122</v>
      </c>
      <c r="L3186">
        <f>ROUND(VLOOKUP($C3186,NHGIS!$A$2:$H$4300,COLUMN(NHGIS!G$1))*$F3186,0)</f>
        <v>40</v>
      </c>
      <c r="M3186">
        <f>ROUND(VLOOKUP($C3186,NHGIS!$A$2:$H$4300,COLUMN(NHGIS!H$1))*$F3186,0)</f>
        <v>86</v>
      </c>
    </row>
    <row r="3187" spans="1:13" x14ac:dyDescent="0.2">
      <c r="A3187">
        <v>1</v>
      </c>
      <c r="B3187" t="s">
        <v>21</v>
      </c>
      <c r="C3187">
        <v>3215</v>
      </c>
      <c r="D3187">
        <f>SUMIFS('MPO Data'!D:D,'MPO Data'!C:C,TAZ!C3187)</f>
        <v>289</v>
      </c>
      <c r="E3187">
        <f>SUMIFS(NHGIS!B:B,NHGIS!A:A,TAZ!C3187)</f>
        <v>166</v>
      </c>
      <c r="F3187">
        <f t="shared" si="98"/>
        <v>289</v>
      </c>
      <c r="G3187">
        <f t="shared" si="99"/>
        <v>115</v>
      </c>
      <c r="H3187">
        <f>ROUND(VLOOKUP($C3187,NHGIS!$A$2:$H$4300,COLUMN(NHGIS!C$1))*F3187,0)</f>
        <v>174</v>
      </c>
      <c r="I3187">
        <f>ROUND(VLOOKUP($C3187,NHGIS!$A$2:$H$4300,COLUMN(NHGIS!D$1))*$F3187,0)</f>
        <v>92</v>
      </c>
      <c r="J3187">
        <f>ROUND(VLOOKUP($C3187,NHGIS!$A$2:$H$4300,COLUMN(NHGIS!E$1))*$F3187,0)</f>
        <v>26</v>
      </c>
      <c r="K3187">
        <f>ROUND(VLOOKUP($C3187,NHGIS!$A$2:$H$4300,COLUMN(NHGIS!F$1))*$F3187,0)</f>
        <v>56</v>
      </c>
      <c r="L3187">
        <f>ROUND(VLOOKUP($C3187,NHGIS!$A$2:$H$4300,COLUMN(NHGIS!G$1))*$F3187,0)</f>
        <v>68</v>
      </c>
      <c r="M3187">
        <f>ROUND(VLOOKUP($C3187,NHGIS!$A$2:$H$4300,COLUMN(NHGIS!H$1))*$F3187,0)</f>
        <v>47</v>
      </c>
    </row>
    <row r="3188" spans="1:13" x14ac:dyDescent="0.2">
      <c r="A3188">
        <v>1</v>
      </c>
      <c r="B3188" t="s">
        <v>21</v>
      </c>
      <c r="C3188">
        <v>3216</v>
      </c>
      <c r="D3188">
        <f>SUMIFS('MPO Data'!D:D,'MPO Data'!C:C,TAZ!C3188)</f>
        <v>217</v>
      </c>
      <c r="E3188">
        <f>SUMIFS(NHGIS!B:B,NHGIS!A:A,TAZ!C3188)</f>
        <v>397</v>
      </c>
      <c r="F3188">
        <f t="shared" si="98"/>
        <v>217</v>
      </c>
      <c r="G3188">
        <f t="shared" si="99"/>
        <v>147</v>
      </c>
      <c r="H3188">
        <f>ROUND(VLOOKUP($C3188,NHGIS!$A$2:$H$4300,COLUMN(NHGIS!C$1))*F3188,0)</f>
        <v>70</v>
      </c>
      <c r="I3188">
        <f>ROUND(VLOOKUP($C3188,NHGIS!$A$2:$H$4300,COLUMN(NHGIS!D$1))*$F3188,0)</f>
        <v>79</v>
      </c>
      <c r="J3188">
        <f>ROUND(VLOOKUP($C3188,NHGIS!$A$2:$H$4300,COLUMN(NHGIS!E$1))*$F3188,0)</f>
        <v>43</v>
      </c>
      <c r="K3188">
        <f>ROUND(VLOOKUP($C3188,NHGIS!$A$2:$H$4300,COLUMN(NHGIS!F$1))*$F3188,0)</f>
        <v>24</v>
      </c>
      <c r="L3188">
        <f>ROUND(VLOOKUP($C3188,NHGIS!$A$2:$H$4300,COLUMN(NHGIS!G$1))*$F3188,0)</f>
        <v>18</v>
      </c>
      <c r="M3188">
        <f>ROUND(VLOOKUP($C3188,NHGIS!$A$2:$H$4300,COLUMN(NHGIS!H$1))*$F3188,0)</f>
        <v>53</v>
      </c>
    </row>
    <row r="3189" spans="1:13" x14ac:dyDescent="0.2">
      <c r="A3189">
        <v>1</v>
      </c>
      <c r="B3189" t="s">
        <v>21</v>
      </c>
      <c r="C3189">
        <v>3217</v>
      </c>
      <c r="D3189">
        <f>SUMIFS('MPO Data'!D:D,'MPO Data'!C:C,TAZ!C3189)</f>
        <v>858</v>
      </c>
      <c r="E3189">
        <f>SUMIFS(NHGIS!B:B,NHGIS!A:A,TAZ!C3189)</f>
        <v>671</v>
      </c>
      <c r="F3189">
        <f t="shared" si="98"/>
        <v>858</v>
      </c>
      <c r="G3189">
        <f t="shared" si="99"/>
        <v>636</v>
      </c>
      <c r="H3189">
        <f>ROUND(VLOOKUP($C3189,NHGIS!$A$2:$H$4300,COLUMN(NHGIS!C$1))*F3189,0)</f>
        <v>222</v>
      </c>
      <c r="I3189">
        <f>ROUND(VLOOKUP($C3189,NHGIS!$A$2:$H$4300,COLUMN(NHGIS!D$1))*$F3189,0)</f>
        <v>121</v>
      </c>
      <c r="J3189">
        <f>ROUND(VLOOKUP($C3189,NHGIS!$A$2:$H$4300,COLUMN(NHGIS!E$1))*$F3189,0)</f>
        <v>152</v>
      </c>
      <c r="K3189">
        <f>ROUND(VLOOKUP($C3189,NHGIS!$A$2:$H$4300,COLUMN(NHGIS!F$1))*$F3189,0)</f>
        <v>125</v>
      </c>
      <c r="L3189">
        <f>ROUND(VLOOKUP($C3189,NHGIS!$A$2:$H$4300,COLUMN(NHGIS!G$1))*$F3189,0)</f>
        <v>184</v>
      </c>
      <c r="M3189">
        <f>ROUND(VLOOKUP($C3189,NHGIS!$A$2:$H$4300,COLUMN(NHGIS!H$1))*$F3189,0)</f>
        <v>275</v>
      </c>
    </row>
    <row r="3190" spans="1:13" x14ac:dyDescent="0.2">
      <c r="A3190">
        <v>1</v>
      </c>
      <c r="B3190" t="s">
        <v>21</v>
      </c>
      <c r="C3190">
        <v>3218</v>
      </c>
      <c r="D3190">
        <f>SUMIFS('MPO Data'!D:D,'MPO Data'!C:C,TAZ!C3190)</f>
        <v>475</v>
      </c>
      <c r="E3190">
        <f>SUMIFS(NHGIS!B:B,NHGIS!A:A,TAZ!C3190)</f>
        <v>462</v>
      </c>
      <c r="F3190">
        <f t="shared" si="98"/>
        <v>475</v>
      </c>
      <c r="G3190">
        <f t="shared" si="99"/>
        <v>233</v>
      </c>
      <c r="H3190">
        <f>ROUND(VLOOKUP($C3190,NHGIS!$A$2:$H$4300,COLUMN(NHGIS!C$1))*F3190,0)</f>
        <v>242</v>
      </c>
      <c r="I3190">
        <f>ROUND(VLOOKUP($C3190,NHGIS!$A$2:$H$4300,COLUMN(NHGIS!D$1))*$F3190,0)</f>
        <v>27</v>
      </c>
      <c r="J3190">
        <f>ROUND(VLOOKUP($C3190,NHGIS!$A$2:$H$4300,COLUMN(NHGIS!E$1))*$F3190,0)</f>
        <v>31</v>
      </c>
      <c r="K3190">
        <f>ROUND(VLOOKUP($C3190,NHGIS!$A$2:$H$4300,COLUMN(NHGIS!F$1))*$F3190,0)</f>
        <v>217</v>
      </c>
      <c r="L3190">
        <f>ROUND(VLOOKUP($C3190,NHGIS!$A$2:$H$4300,COLUMN(NHGIS!G$1))*$F3190,0)</f>
        <v>56</v>
      </c>
      <c r="M3190">
        <f>ROUND(VLOOKUP($C3190,NHGIS!$A$2:$H$4300,COLUMN(NHGIS!H$1))*$F3190,0)</f>
        <v>145</v>
      </c>
    </row>
    <row r="3191" spans="1:13" x14ac:dyDescent="0.2">
      <c r="A3191">
        <v>1</v>
      </c>
      <c r="B3191" t="s">
        <v>21</v>
      </c>
      <c r="C3191">
        <v>3219</v>
      </c>
      <c r="D3191">
        <f>SUMIFS('MPO Data'!D:D,'MPO Data'!C:C,TAZ!C3191)</f>
        <v>586</v>
      </c>
      <c r="E3191">
        <f>SUMIFS(NHGIS!B:B,NHGIS!A:A,TAZ!C3191)</f>
        <v>565</v>
      </c>
      <c r="F3191">
        <f t="shared" si="98"/>
        <v>586</v>
      </c>
      <c r="G3191">
        <f t="shared" si="99"/>
        <v>403</v>
      </c>
      <c r="H3191">
        <f>ROUND(VLOOKUP($C3191,NHGIS!$A$2:$H$4300,COLUMN(NHGIS!C$1))*F3191,0)</f>
        <v>183</v>
      </c>
      <c r="I3191">
        <f>ROUND(VLOOKUP($C3191,NHGIS!$A$2:$H$4300,COLUMN(NHGIS!D$1))*$F3191,0)</f>
        <v>78</v>
      </c>
      <c r="J3191">
        <f>ROUND(VLOOKUP($C3191,NHGIS!$A$2:$H$4300,COLUMN(NHGIS!E$1))*$F3191,0)</f>
        <v>232</v>
      </c>
      <c r="K3191">
        <f>ROUND(VLOOKUP($C3191,NHGIS!$A$2:$H$4300,COLUMN(NHGIS!F$1))*$F3191,0)</f>
        <v>41</v>
      </c>
      <c r="L3191">
        <f>ROUND(VLOOKUP($C3191,NHGIS!$A$2:$H$4300,COLUMN(NHGIS!G$1))*$F3191,0)</f>
        <v>122</v>
      </c>
      <c r="M3191">
        <f>ROUND(VLOOKUP($C3191,NHGIS!$A$2:$H$4300,COLUMN(NHGIS!H$1))*$F3191,0)</f>
        <v>112</v>
      </c>
    </row>
    <row r="3192" spans="1:13" x14ac:dyDescent="0.2">
      <c r="A3192">
        <v>1</v>
      </c>
      <c r="B3192" t="s">
        <v>21</v>
      </c>
      <c r="C3192">
        <v>3220</v>
      </c>
      <c r="D3192">
        <f>SUMIFS('MPO Data'!D:D,'MPO Data'!C:C,TAZ!C3192)</f>
        <v>496</v>
      </c>
      <c r="E3192">
        <f>SUMIFS(NHGIS!B:B,NHGIS!A:A,TAZ!C3192)</f>
        <v>328</v>
      </c>
      <c r="F3192">
        <f t="shared" si="98"/>
        <v>496</v>
      </c>
      <c r="G3192">
        <f t="shared" si="99"/>
        <v>274</v>
      </c>
      <c r="H3192">
        <f>ROUND(VLOOKUP($C3192,NHGIS!$A$2:$H$4300,COLUMN(NHGIS!C$1))*F3192,0)</f>
        <v>222</v>
      </c>
      <c r="I3192">
        <f>ROUND(VLOOKUP($C3192,NHGIS!$A$2:$H$4300,COLUMN(NHGIS!D$1))*$F3192,0)</f>
        <v>130</v>
      </c>
      <c r="J3192">
        <f>ROUND(VLOOKUP($C3192,NHGIS!$A$2:$H$4300,COLUMN(NHGIS!E$1))*$F3192,0)</f>
        <v>178</v>
      </c>
      <c r="K3192">
        <f>ROUND(VLOOKUP($C3192,NHGIS!$A$2:$H$4300,COLUMN(NHGIS!F$1))*$F3192,0)</f>
        <v>68</v>
      </c>
      <c r="L3192">
        <f>ROUND(VLOOKUP($C3192,NHGIS!$A$2:$H$4300,COLUMN(NHGIS!G$1))*$F3192,0)</f>
        <v>47</v>
      </c>
      <c r="M3192">
        <f>ROUND(VLOOKUP($C3192,NHGIS!$A$2:$H$4300,COLUMN(NHGIS!H$1))*$F3192,0)</f>
        <v>73</v>
      </c>
    </row>
    <row r="3193" spans="1:13" x14ac:dyDescent="0.2">
      <c r="A3193">
        <v>1</v>
      </c>
      <c r="B3193" t="s">
        <v>21</v>
      </c>
      <c r="C3193">
        <v>3221</v>
      </c>
      <c r="D3193">
        <f>SUMIFS('MPO Data'!D:D,'MPO Data'!C:C,TAZ!C3193)</f>
        <v>172</v>
      </c>
      <c r="E3193">
        <f>SUMIFS(NHGIS!B:B,NHGIS!A:A,TAZ!C3193)</f>
        <v>79.25</v>
      </c>
      <c r="F3193">
        <f t="shared" si="98"/>
        <v>172</v>
      </c>
      <c r="G3193">
        <f t="shared" si="99"/>
        <v>122</v>
      </c>
      <c r="H3193">
        <f>ROUND(VLOOKUP($C3193,NHGIS!$A$2:$H$4300,COLUMN(NHGIS!C$1))*F3193,0)</f>
        <v>50</v>
      </c>
      <c r="I3193">
        <f>ROUND(VLOOKUP($C3193,NHGIS!$A$2:$H$4300,COLUMN(NHGIS!D$1))*$F3193,0)</f>
        <v>19</v>
      </c>
      <c r="J3193">
        <f>ROUND(VLOOKUP($C3193,NHGIS!$A$2:$H$4300,COLUMN(NHGIS!E$1))*$F3193,0)</f>
        <v>21</v>
      </c>
      <c r="K3193">
        <f>ROUND(VLOOKUP($C3193,NHGIS!$A$2:$H$4300,COLUMN(NHGIS!F$1))*$F3193,0)</f>
        <v>34</v>
      </c>
      <c r="L3193">
        <f>ROUND(VLOOKUP($C3193,NHGIS!$A$2:$H$4300,COLUMN(NHGIS!G$1))*$F3193,0)</f>
        <v>22</v>
      </c>
      <c r="M3193">
        <f>ROUND(VLOOKUP($C3193,NHGIS!$A$2:$H$4300,COLUMN(NHGIS!H$1))*$F3193,0)</f>
        <v>75</v>
      </c>
    </row>
    <row r="3194" spans="1:13" x14ac:dyDescent="0.2">
      <c r="A3194">
        <v>1</v>
      </c>
      <c r="B3194" t="s">
        <v>21</v>
      </c>
      <c r="C3194">
        <v>3222</v>
      </c>
      <c r="D3194">
        <f>SUMIFS('MPO Data'!D:D,'MPO Data'!C:C,TAZ!C3194)</f>
        <v>390</v>
      </c>
      <c r="E3194">
        <f>SUMIFS(NHGIS!B:B,NHGIS!A:A,TAZ!C3194)</f>
        <v>661</v>
      </c>
      <c r="F3194">
        <f t="shared" si="98"/>
        <v>390</v>
      </c>
      <c r="G3194">
        <f t="shared" si="99"/>
        <v>208</v>
      </c>
      <c r="H3194">
        <f>ROUND(VLOOKUP($C3194,NHGIS!$A$2:$H$4300,COLUMN(NHGIS!C$1))*F3194,0)</f>
        <v>182</v>
      </c>
      <c r="I3194">
        <f>ROUND(VLOOKUP($C3194,NHGIS!$A$2:$H$4300,COLUMN(NHGIS!D$1))*$F3194,0)</f>
        <v>135</v>
      </c>
      <c r="J3194">
        <f>ROUND(VLOOKUP($C3194,NHGIS!$A$2:$H$4300,COLUMN(NHGIS!E$1))*$F3194,0)</f>
        <v>95</v>
      </c>
      <c r="K3194">
        <f>ROUND(VLOOKUP($C3194,NHGIS!$A$2:$H$4300,COLUMN(NHGIS!F$1))*$F3194,0)</f>
        <v>77</v>
      </c>
      <c r="L3194">
        <f>ROUND(VLOOKUP($C3194,NHGIS!$A$2:$H$4300,COLUMN(NHGIS!G$1))*$F3194,0)</f>
        <v>71</v>
      </c>
      <c r="M3194">
        <f>ROUND(VLOOKUP($C3194,NHGIS!$A$2:$H$4300,COLUMN(NHGIS!H$1))*$F3194,0)</f>
        <v>12</v>
      </c>
    </row>
    <row r="3195" spans="1:13" x14ac:dyDescent="0.2">
      <c r="A3195">
        <v>1</v>
      </c>
      <c r="B3195" t="s">
        <v>21</v>
      </c>
      <c r="C3195">
        <v>3223</v>
      </c>
      <c r="D3195">
        <f>SUMIFS('MPO Data'!D:D,'MPO Data'!C:C,TAZ!C3195)</f>
        <v>264</v>
      </c>
      <c r="E3195">
        <f>SUMIFS(NHGIS!B:B,NHGIS!A:A,TAZ!C3195)</f>
        <v>292</v>
      </c>
      <c r="F3195">
        <f t="shared" si="98"/>
        <v>264</v>
      </c>
      <c r="G3195">
        <f t="shared" si="99"/>
        <v>117</v>
      </c>
      <c r="H3195">
        <f>ROUND(VLOOKUP($C3195,NHGIS!$A$2:$H$4300,COLUMN(NHGIS!C$1))*F3195,0)</f>
        <v>147</v>
      </c>
      <c r="I3195">
        <f>ROUND(VLOOKUP($C3195,NHGIS!$A$2:$H$4300,COLUMN(NHGIS!D$1))*$F3195,0)</f>
        <v>77</v>
      </c>
      <c r="J3195">
        <f>ROUND(VLOOKUP($C3195,NHGIS!$A$2:$H$4300,COLUMN(NHGIS!E$1))*$F3195,0)</f>
        <v>91</v>
      </c>
      <c r="K3195">
        <f>ROUND(VLOOKUP($C3195,NHGIS!$A$2:$H$4300,COLUMN(NHGIS!F$1))*$F3195,0)</f>
        <v>68</v>
      </c>
      <c r="L3195">
        <f>ROUND(VLOOKUP($C3195,NHGIS!$A$2:$H$4300,COLUMN(NHGIS!G$1))*$F3195,0)</f>
        <v>4</v>
      </c>
      <c r="M3195">
        <f>ROUND(VLOOKUP($C3195,NHGIS!$A$2:$H$4300,COLUMN(NHGIS!H$1))*$F3195,0)</f>
        <v>24</v>
      </c>
    </row>
    <row r="3196" spans="1:13" x14ac:dyDescent="0.2">
      <c r="A3196">
        <v>1</v>
      </c>
      <c r="B3196" t="s">
        <v>21</v>
      </c>
      <c r="C3196">
        <v>3224</v>
      </c>
      <c r="D3196">
        <f>SUMIFS('MPO Data'!D:D,'MPO Data'!C:C,TAZ!C3196)</f>
        <v>647</v>
      </c>
      <c r="E3196">
        <f>SUMIFS(NHGIS!B:B,NHGIS!A:A,TAZ!C3196)</f>
        <v>755</v>
      </c>
      <c r="F3196">
        <f t="shared" si="98"/>
        <v>647</v>
      </c>
      <c r="G3196">
        <f t="shared" si="99"/>
        <v>401</v>
      </c>
      <c r="H3196">
        <f>ROUND(VLOOKUP($C3196,NHGIS!$A$2:$H$4300,COLUMN(NHGIS!C$1))*F3196,0)</f>
        <v>246</v>
      </c>
      <c r="I3196">
        <f>ROUND(VLOOKUP($C3196,NHGIS!$A$2:$H$4300,COLUMN(NHGIS!D$1))*$F3196,0)</f>
        <v>213</v>
      </c>
      <c r="J3196">
        <f>ROUND(VLOOKUP($C3196,NHGIS!$A$2:$H$4300,COLUMN(NHGIS!E$1))*$F3196,0)</f>
        <v>204</v>
      </c>
      <c r="K3196">
        <f>ROUND(VLOOKUP($C3196,NHGIS!$A$2:$H$4300,COLUMN(NHGIS!F$1))*$F3196,0)</f>
        <v>104</v>
      </c>
      <c r="L3196">
        <f>ROUND(VLOOKUP($C3196,NHGIS!$A$2:$H$4300,COLUMN(NHGIS!G$1))*$F3196,0)</f>
        <v>35</v>
      </c>
      <c r="M3196">
        <f>ROUND(VLOOKUP($C3196,NHGIS!$A$2:$H$4300,COLUMN(NHGIS!H$1))*$F3196,0)</f>
        <v>91</v>
      </c>
    </row>
    <row r="3197" spans="1:13" x14ac:dyDescent="0.2">
      <c r="A3197">
        <v>1</v>
      </c>
      <c r="B3197" t="s">
        <v>21</v>
      </c>
      <c r="C3197">
        <v>3225</v>
      </c>
      <c r="D3197">
        <f>SUMIFS('MPO Data'!D:D,'MPO Data'!C:C,TAZ!C3197)</f>
        <v>234</v>
      </c>
      <c r="E3197">
        <f>SUMIFS(NHGIS!B:B,NHGIS!A:A,TAZ!C3197)</f>
        <v>180</v>
      </c>
      <c r="F3197">
        <f t="shared" si="98"/>
        <v>234</v>
      </c>
      <c r="G3197">
        <f t="shared" si="99"/>
        <v>140</v>
      </c>
      <c r="H3197">
        <f>ROUND(VLOOKUP($C3197,NHGIS!$A$2:$H$4300,COLUMN(NHGIS!C$1))*F3197,0)</f>
        <v>94</v>
      </c>
      <c r="I3197">
        <f>ROUND(VLOOKUP($C3197,NHGIS!$A$2:$H$4300,COLUMN(NHGIS!D$1))*$F3197,0)</f>
        <v>8</v>
      </c>
      <c r="J3197">
        <f>ROUND(VLOOKUP($C3197,NHGIS!$A$2:$H$4300,COLUMN(NHGIS!E$1))*$F3197,0)</f>
        <v>43</v>
      </c>
      <c r="K3197">
        <f>ROUND(VLOOKUP($C3197,NHGIS!$A$2:$H$4300,COLUMN(NHGIS!F$1))*$F3197,0)</f>
        <v>49</v>
      </c>
      <c r="L3197">
        <f>ROUND(VLOOKUP($C3197,NHGIS!$A$2:$H$4300,COLUMN(NHGIS!G$1))*$F3197,0)</f>
        <v>87</v>
      </c>
      <c r="M3197">
        <f>ROUND(VLOOKUP($C3197,NHGIS!$A$2:$H$4300,COLUMN(NHGIS!H$1))*$F3197,0)</f>
        <v>47</v>
      </c>
    </row>
    <row r="3198" spans="1:13" x14ac:dyDescent="0.2">
      <c r="A3198">
        <v>1</v>
      </c>
      <c r="B3198" t="s">
        <v>21</v>
      </c>
      <c r="C3198">
        <v>3226</v>
      </c>
      <c r="D3198">
        <f>SUMIFS('MPO Data'!D:D,'MPO Data'!C:C,TAZ!C3198)</f>
        <v>314</v>
      </c>
      <c r="E3198">
        <f>SUMIFS(NHGIS!B:B,NHGIS!A:A,TAZ!C3198)</f>
        <v>335</v>
      </c>
      <c r="F3198">
        <f t="shared" si="98"/>
        <v>314</v>
      </c>
      <c r="G3198">
        <f t="shared" si="99"/>
        <v>213</v>
      </c>
      <c r="H3198">
        <f>ROUND(VLOOKUP($C3198,NHGIS!$A$2:$H$4300,COLUMN(NHGIS!C$1))*F3198,0)</f>
        <v>101</v>
      </c>
      <c r="I3198">
        <f>ROUND(VLOOKUP($C3198,NHGIS!$A$2:$H$4300,COLUMN(NHGIS!D$1))*$F3198,0)</f>
        <v>90</v>
      </c>
      <c r="J3198">
        <f>ROUND(VLOOKUP($C3198,NHGIS!$A$2:$H$4300,COLUMN(NHGIS!E$1))*$F3198,0)</f>
        <v>123</v>
      </c>
      <c r="K3198">
        <f>ROUND(VLOOKUP($C3198,NHGIS!$A$2:$H$4300,COLUMN(NHGIS!F$1))*$F3198,0)</f>
        <v>44</v>
      </c>
      <c r="L3198">
        <f>ROUND(VLOOKUP($C3198,NHGIS!$A$2:$H$4300,COLUMN(NHGIS!G$1))*$F3198,0)</f>
        <v>26</v>
      </c>
      <c r="M3198">
        <f>ROUND(VLOOKUP($C3198,NHGIS!$A$2:$H$4300,COLUMN(NHGIS!H$1))*$F3198,0)</f>
        <v>31</v>
      </c>
    </row>
    <row r="3199" spans="1:13" x14ac:dyDescent="0.2">
      <c r="A3199">
        <v>1</v>
      </c>
      <c r="B3199" t="s">
        <v>21</v>
      </c>
      <c r="C3199">
        <v>3227</v>
      </c>
      <c r="D3199">
        <f>SUMIFS('MPO Data'!D:D,'MPO Data'!C:C,TAZ!C3199)</f>
        <v>571</v>
      </c>
      <c r="E3199">
        <f>SUMIFS(NHGIS!B:B,NHGIS!A:A,TAZ!C3199)</f>
        <v>872</v>
      </c>
      <c r="F3199">
        <f t="shared" si="98"/>
        <v>571</v>
      </c>
      <c r="G3199">
        <f t="shared" si="99"/>
        <v>221</v>
      </c>
      <c r="H3199">
        <f>ROUND(VLOOKUP($C3199,NHGIS!$A$2:$H$4300,COLUMN(NHGIS!C$1))*F3199,0)</f>
        <v>350</v>
      </c>
      <c r="I3199">
        <f>ROUND(VLOOKUP($C3199,NHGIS!$A$2:$H$4300,COLUMN(NHGIS!D$1))*$F3199,0)</f>
        <v>89</v>
      </c>
      <c r="J3199">
        <f>ROUND(VLOOKUP($C3199,NHGIS!$A$2:$H$4300,COLUMN(NHGIS!E$1))*$F3199,0)</f>
        <v>287</v>
      </c>
      <c r="K3199">
        <f>ROUND(VLOOKUP($C3199,NHGIS!$A$2:$H$4300,COLUMN(NHGIS!F$1))*$F3199,0)</f>
        <v>46</v>
      </c>
      <c r="L3199">
        <f>ROUND(VLOOKUP($C3199,NHGIS!$A$2:$H$4300,COLUMN(NHGIS!G$1))*$F3199,0)</f>
        <v>46</v>
      </c>
      <c r="M3199">
        <f>ROUND(VLOOKUP($C3199,NHGIS!$A$2:$H$4300,COLUMN(NHGIS!H$1))*$F3199,0)</f>
        <v>103</v>
      </c>
    </row>
    <row r="3200" spans="1:13" x14ac:dyDescent="0.2">
      <c r="A3200">
        <v>1</v>
      </c>
      <c r="B3200" t="s">
        <v>21</v>
      </c>
      <c r="C3200">
        <v>3228</v>
      </c>
      <c r="D3200">
        <f>SUMIFS('MPO Data'!D:D,'MPO Data'!C:C,TAZ!C3200)</f>
        <v>405</v>
      </c>
      <c r="E3200">
        <f>SUMIFS(NHGIS!B:B,NHGIS!A:A,TAZ!C3200)</f>
        <v>424</v>
      </c>
      <c r="F3200">
        <f t="shared" si="98"/>
        <v>405</v>
      </c>
      <c r="G3200">
        <f t="shared" si="99"/>
        <v>240</v>
      </c>
      <c r="H3200">
        <f>ROUND(VLOOKUP($C3200,NHGIS!$A$2:$H$4300,COLUMN(NHGIS!C$1))*F3200,0)</f>
        <v>165</v>
      </c>
      <c r="I3200">
        <f>ROUND(VLOOKUP($C3200,NHGIS!$A$2:$H$4300,COLUMN(NHGIS!D$1))*$F3200,0)</f>
        <v>70</v>
      </c>
      <c r="J3200">
        <f>ROUND(VLOOKUP($C3200,NHGIS!$A$2:$H$4300,COLUMN(NHGIS!E$1))*$F3200,0)</f>
        <v>109</v>
      </c>
      <c r="K3200">
        <f>ROUND(VLOOKUP($C3200,NHGIS!$A$2:$H$4300,COLUMN(NHGIS!F$1))*$F3200,0)</f>
        <v>90</v>
      </c>
      <c r="L3200">
        <f>ROUND(VLOOKUP($C3200,NHGIS!$A$2:$H$4300,COLUMN(NHGIS!G$1))*$F3200,0)</f>
        <v>53</v>
      </c>
      <c r="M3200">
        <f>ROUND(VLOOKUP($C3200,NHGIS!$A$2:$H$4300,COLUMN(NHGIS!H$1))*$F3200,0)</f>
        <v>83</v>
      </c>
    </row>
    <row r="3201" spans="1:13" x14ac:dyDescent="0.2">
      <c r="A3201">
        <v>1</v>
      </c>
      <c r="B3201" t="s">
        <v>22</v>
      </c>
      <c r="C3201">
        <v>3229</v>
      </c>
      <c r="D3201">
        <f>SUMIFS('MPO Data'!D:D,'MPO Data'!C:C,TAZ!C3201)</f>
        <v>0</v>
      </c>
      <c r="E3201">
        <f>SUMIFS(NHGIS!B:B,NHGIS!A:A,TAZ!C3201)</f>
        <v>0</v>
      </c>
      <c r="F3201">
        <f t="shared" si="98"/>
        <v>0</v>
      </c>
      <c r="G3201">
        <f t="shared" si="99"/>
        <v>0</v>
      </c>
      <c r="H3201">
        <f>ROUND(VLOOKUP($C3201,NHGIS!$A$2:$H$4300,COLUMN(NHGIS!C$1))*F3201,0)</f>
        <v>0</v>
      </c>
      <c r="I3201">
        <f>ROUND(VLOOKUP($C3201,NHGIS!$A$2:$H$4300,COLUMN(NHGIS!D$1))*$F3201,0)</f>
        <v>0</v>
      </c>
      <c r="J3201">
        <f>ROUND(VLOOKUP($C3201,NHGIS!$A$2:$H$4300,COLUMN(NHGIS!E$1))*$F3201,0)</f>
        <v>0</v>
      </c>
      <c r="K3201">
        <f>ROUND(VLOOKUP($C3201,NHGIS!$A$2:$H$4300,COLUMN(NHGIS!F$1))*$F3201,0)</f>
        <v>0</v>
      </c>
      <c r="L3201">
        <f>ROUND(VLOOKUP($C3201,NHGIS!$A$2:$H$4300,COLUMN(NHGIS!G$1))*$F3201,0)</f>
        <v>0</v>
      </c>
      <c r="M3201">
        <f>ROUND(VLOOKUP($C3201,NHGIS!$A$2:$H$4300,COLUMN(NHGIS!H$1))*$F3201,0)</f>
        <v>0</v>
      </c>
    </row>
    <row r="3202" spans="1:13" x14ac:dyDescent="0.2">
      <c r="A3202">
        <v>1</v>
      </c>
      <c r="B3202" t="s">
        <v>22</v>
      </c>
      <c r="C3202">
        <v>3230</v>
      </c>
      <c r="D3202">
        <f>SUMIFS('MPO Data'!D:D,'MPO Data'!C:C,TAZ!C3202)</f>
        <v>0</v>
      </c>
      <c r="E3202">
        <f>SUMIFS(NHGIS!B:B,NHGIS!A:A,TAZ!C3202)</f>
        <v>0</v>
      </c>
      <c r="F3202">
        <f t="shared" si="98"/>
        <v>0</v>
      </c>
      <c r="G3202">
        <f t="shared" si="99"/>
        <v>0</v>
      </c>
      <c r="H3202">
        <f>ROUND(VLOOKUP($C3202,NHGIS!$A$2:$H$4300,COLUMN(NHGIS!C$1))*F3202,0)</f>
        <v>0</v>
      </c>
      <c r="I3202">
        <f>ROUND(VLOOKUP($C3202,NHGIS!$A$2:$H$4300,COLUMN(NHGIS!D$1))*$F3202,0)</f>
        <v>0</v>
      </c>
      <c r="J3202">
        <f>ROUND(VLOOKUP($C3202,NHGIS!$A$2:$H$4300,COLUMN(NHGIS!E$1))*$F3202,0)</f>
        <v>0</v>
      </c>
      <c r="K3202">
        <f>ROUND(VLOOKUP($C3202,NHGIS!$A$2:$H$4300,COLUMN(NHGIS!F$1))*$F3202,0)</f>
        <v>0</v>
      </c>
      <c r="L3202">
        <f>ROUND(VLOOKUP($C3202,NHGIS!$A$2:$H$4300,COLUMN(NHGIS!G$1))*$F3202,0)</f>
        <v>0</v>
      </c>
      <c r="M3202">
        <f>ROUND(VLOOKUP($C3202,NHGIS!$A$2:$H$4300,COLUMN(NHGIS!H$1))*$F3202,0)</f>
        <v>0</v>
      </c>
    </row>
    <row r="3203" spans="1:13" x14ac:dyDescent="0.2">
      <c r="A3203">
        <v>1</v>
      </c>
      <c r="B3203" t="s">
        <v>22</v>
      </c>
      <c r="C3203">
        <v>3231</v>
      </c>
      <c r="D3203">
        <f>SUMIFS('MPO Data'!D:D,'MPO Data'!C:C,TAZ!C3203)</f>
        <v>340</v>
      </c>
      <c r="E3203">
        <f>SUMIFS(NHGIS!B:B,NHGIS!A:A,TAZ!C3203)</f>
        <v>506</v>
      </c>
      <c r="F3203">
        <f t="shared" ref="F3203:F3266" si="100">D3203</f>
        <v>340</v>
      </c>
      <c r="G3203">
        <f t="shared" ref="G3203:G3266" si="101">F3203-H3203</f>
        <v>143</v>
      </c>
      <c r="H3203">
        <f>ROUND(VLOOKUP($C3203,NHGIS!$A$2:$H$4300,COLUMN(NHGIS!C$1))*F3203,0)</f>
        <v>197</v>
      </c>
      <c r="I3203">
        <f>ROUND(VLOOKUP($C3203,NHGIS!$A$2:$H$4300,COLUMN(NHGIS!D$1))*$F3203,0)</f>
        <v>41</v>
      </c>
      <c r="J3203">
        <f>ROUND(VLOOKUP($C3203,NHGIS!$A$2:$H$4300,COLUMN(NHGIS!E$1))*$F3203,0)</f>
        <v>115</v>
      </c>
      <c r="K3203">
        <f>ROUND(VLOOKUP($C3203,NHGIS!$A$2:$H$4300,COLUMN(NHGIS!F$1))*$F3203,0)</f>
        <v>72</v>
      </c>
      <c r="L3203">
        <f>ROUND(VLOOKUP($C3203,NHGIS!$A$2:$H$4300,COLUMN(NHGIS!G$1))*$F3203,0)</f>
        <v>56</v>
      </c>
      <c r="M3203">
        <f>ROUND(VLOOKUP($C3203,NHGIS!$A$2:$H$4300,COLUMN(NHGIS!H$1))*$F3203,0)</f>
        <v>56</v>
      </c>
    </row>
    <row r="3204" spans="1:13" x14ac:dyDescent="0.2">
      <c r="A3204">
        <v>1</v>
      </c>
      <c r="B3204" t="s">
        <v>22</v>
      </c>
      <c r="C3204">
        <v>3232</v>
      </c>
      <c r="D3204">
        <f>SUMIFS('MPO Data'!D:D,'MPO Data'!C:C,TAZ!C3204)</f>
        <v>3379</v>
      </c>
      <c r="E3204">
        <f>SUMIFS(NHGIS!B:B,NHGIS!A:A,TAZ!C3204)</f>
        <v>3325</v>
      </c>
      <c r="F3204">
        <f t="shared" si="100"/>
        <v>3379</v>
      </c>
      <c r="G3204">
        <f t="shared" si="101"/>
        <v>2256</v>
      </c>
      <c r="H3204">
        <f>ROUND(VLOOKUP($C3204,NHGIS!$A$2:$H$4300,COLUMN(NHGIS!C$1))*F3204,0)</f>
        <v>1123</v>
      </c>
      <c r="I3204">
        <f>ROUND(VLOOKUP($C3204,NHGIS!$A$2:$H$4300,COLUMN(NHGIS!D$1))*$F3204,0)</f>
        <v>541</v>
      </c>
      <c r="J3204">
        <f>ROUND(VLOOKUP($C3204,NHGIS!$A$2:$H$4300,COLUMN(NHGIS!E$1))*$F3204,0)</f>
        <v>550</v>
      </c>
      <c r="K3204">
        <f>ROUND(VLOOKUP($C3204,NHGIS!$A$2:$H$4300,COLUMN(NHGIS!F$1))*$F3204,0)</f>
        <v>521</v>
      </c>
      <c r="L3204">
        <f>ROUND(VLOOKUP($C3204,NHGIS!$A$2:$H$4300,COLUMN(NHGIS!G$1))*$F3204,0)</f>
        <v>298</v>
      </c>
      <c r="M3204">
        <f>ROUND(VLOOKUP($C3204,NHGIS!$A$2:$H$4300,COLUMN(NHGIS!H$1))*$F3204,0)</f>
        <v>1469</v>
      </c>
    </row>
    <row r="3205" spans="1:13" x14ac:dyDescent="0.2">
      <c r="A3205">
        <v>1</v>
      </c>
      <c r="B3205" t="s">
        <v>22</v>
      </c>
      <c r="C3205">
        <v>3233</v>
      </c>
      <c r="D3205">
        <f>SUMIFS('MPO Data'!D:D,'MPO Data'!C:C,TAZ!C3205)</f>
        <v>2256</v>
      </c>
      <c r="E3205">
        <f>SUMIFS(NHGIS!B:B,NHGIS!A:A,TAZ!C3205)</f>
        <v>2539</v>
      </c>
      <c r="F3205">
        <f t="shared" si="100"/>
        <v>2256</v>
      </c>
      <c r="G3205">
        <f t="shared" si="101"/>
        <v>1214</v>
      </c>
      <c r="H3205">
        <f>ROUND(VLOOKUP($C3205,NHGIS!$A$2:$H$4300,COLUMN(NHGIS!C$1))*F3205,0)</f>
        <v>1042</v>
      </c>
      <c r="I3205">
        <f>ROUND(VLOOKUP($C3205,NHGIS!$A$2:$H$4300,COLUMN(NHGIS!D$1))*$F3205,0)</f>
        <v>273</v>
      </c>
      <c r="J3205">
        <f>ROUND(VLOOKUP($C3205,NHGIS!$A$2:$H$4300,COLUMN(NHGIS!E$1))*$F3205,0)</f>
        <v>418</v>
      </c>
      <c r="K3205">
        <f>ROUND(VLOOKUP($C3205,NHGIS!$A$2:$H$4300,COLUMN(NHGIS!F$1))*$F3205,0)</f>
        <v>507</v>
      </c>
      <c r="L3205">
        <f>ROUND(VLOOKUP($C3205,NHGIS!$A$2:$H$4300,COLUMN(NHGIS!G$1))*$F3205,0)</f>
        <v>321</v>
      </c>
      <c r="M3205">
        <f>ROUND(VLOOKUP($C3205,NHGIS!$A$2:$H$4300,COLUMN(NHGIS!H$1))*$F3205,0)</f>
        <v>737</v>
      </c>
    </row>
    <row r="3206" spans="1:13" x14ac:dyDescent="0.2">
      <c r="A3206">
        <v>1</v>
      </c>
      <c r="B3206" t="s">
        <v>22</v>
      </c>
      <c r="C3206">
        <v>3234</v>
      </c>
      <c r="D3206">
        <f>SUMIFS('MPO Data'!D:D,'MPO Data'!C:C,TAZ!C3206)</f>
        <v>1726</v>
      </c>
      <c r="E3206">
        <f>SUMIFS(NHGIS!B:B,NHGIS!A:A,TAZ!C3206)</f>
        <v>1521</v>
      </c>
      <c r="F3206">
        <f t="shared" si="100"/>
        <v>1726</v>
      </c>
      <c r="G3206">
        <f t="shared" si="101"/>
        <v>1286</v>
      </c>
      <c r="H3206">
        <f>ROUND(VLOOKUP($C3206,NHGIS!$A$2:$H$4300,COLUMN(NHGIS!C$1))*F3206,0)</f>
        <v>440</v>
      </c>
      <c r="I3206">
        <f>ROUND(VLOOKUP($C3206,NHGIS!$A$2:$H$4300,COLUMN(NHGIS!D$1))*$F3206,0)</f>
        <v>115</v>
      </c>
      <c r="J3206">
        <f>ROUND(VLOOKUP($C3206,NHGIS!$A$2:$H$4300,COLUMN(NHGIS!E$1))*$F3206,0)</f>
        <v>120</v>
      </c>
      <c r="K3206">
        <f>ROUND(VLOOKUP($C3206,NHGIS!$A$2:$H$4300,COLUMN(NHGIS!F$1))*$F3206,0)</f>
        <v>213</v>
      </c>
      <c r="L3206">
        <f>ROUND(VLOOKUP($C3206,NHGIS!$A$2:$H$4300,COLUMN(NHGIS!G$1))*$F3206,0)</f>
        <v>217</v>
      </c>
      <c r="M3206">
        <f>ROUND(VLOOKUP($C3206,NHGIS!$A$2:$H$4300,COLUMN(NHGIS!H$1))*$F3206,0)</f>
        <v>1061</v>
      </c>
    </row>
    <row r="3207" spans="1:13" x14ac:dyDescent="0.2">
      <c r="A3207">
        <v>1</v>
      </c>
      <c r="B3207" t="s">
        <v>22</v>
      </c>
      <c r="C3207">
        <v>3235</v>
      </c>
      <c r="D3207">
        <f>SUMIFS('MPO Data'!D:D,'MPO Data'!C:C,TAZ!C3207)</f>
        <v>0</v>
      </c>
      <c r="E3207">
        <f>SUMIFS(NHGIS!B:B,NHGIS!A:A,TAZ!C3207)</f>
        <v>0</v>
      </c>
      <c r="F3207">
        <f t="shared" si="100"/>
        <v>0</v>
      </c>
      <c r="G3207">
        <f t="shared" si="101"/>
        <v>0</v>
      </c>
      <c r="H3207">
        <f>ROUND(VLOOKUP($C3207,NHGIS!$A$2:$H$4300,COLUMN(NHGIS!C$1))*F3207,0)</f>
        <v>0</v>
      </c>
      <c r="I3207">
        <f>ROUND(VLOOKUP($C3207,NHGIS!$A$2:$H$4300,COLUMN(NHGIS!D$1))*$F3207,0)</f>
        <v>0</v>
      </c>
      <c r="J3207">
        <f>ROUND(VLOOKUP($C3207,NHGIS!$A$2:$H$4300,COLUMN(NHGIS!E$1))*$F3207,0)</f>
        <v>0</v>
      </c>
      <c r="K3207">
        <f>ROUND(VLOOKUP($C3207,NHGIS!$A$2:$H$4300,COLUMN(NHGIS!F$1))*$F3207,0)</f>
        <v>0</v>
      </c>
      <c r="L3207">
        <f>ROUND(VLOOKUP($C3207,NHGIS!$A$2:$H$4300,COLUMN(NHGIS!G$1))*$F3207,0)</f>
        <v>0</v>
      </c>
      <c r="M3207">
        <f>ROUND(VLOOKUP($C3207,NHGIS!$A$2:$H$4300,COLUMN(NHGIS!H$1))*$F3207,0)</f>
        <v>0</v>
      </c>
    </row>
    <row r="3208" spans="1:13" x14ac:dyDescent="0.2">
      <c r="A3208">
        <v>1</v>
      </c>
      <c r="B3208" t="s">
        <v>22</v>
      </c>
      <c r="C3208">
        <v>3236</v>
      </c>
      <c r="D3208">
        <f>SUMIFS('MPO Data'!D:D,'MPO Data'!C:C,TAZ!C3208)</f>
        <v>0</v>
      </c>
      <c r="E3208">
        <f>SUMIFS(NHGIS!B:B,NHGIS!A:A,TAZ!C3208)</f>
        <v>0</v>
      </c>
      <c r="F3208">
        <f t="shared" si="100"/>
        <v>0</v>
      </c>
      <c r="G3208">
        <f t="shared" si="101"/>
        <v>0</v>
      </c>
      <c r="H3208">
        <f>ROUND(VLOOKUP($C3208,NHGIS!$A$2:$H$4300,COLUMN(NHGIS!C$1))*F3208,0)</f>
        <v>0</v>
      </c>
      <c r="I3208">
        <f>ROUND(VLOOKUP($C3208,NHGIS!$A$2:$H$4300,COLUMN(NHGIS!D$1))*$F3208,0)</f>
        <v>0</v>
      </c>
      <c r="J3208">
        <f>ROUND(VLOOKUP($C3208,NHGIS!$A$2:$H$4300,COLUMN(NHGIS!E$1))*$F3208,0)</f>
        <v>0</v>
      </c>
      <c r="K3208">
        <f>ROUND(VLOOKUP($C3208,NHGIS!$A$2:$H$4300,COLUMN(NHGIS!F$1))*$F3208,0)</f>
        <v>0</v>
      </c>
      <c r="L3208">
        <f>ROUND(VLOOKUP($C3208,NHGIS!$A$2:$H$4300,COLUMN(NHGIS!G$1))*$F3208,0)</f>
        <v>0</v>
      </c>
      <c r="M3208">
        <f>ROUND(VLOOKUP($C3208,NHGIS!$A$2:$H$4300,COLUMN(NHGIS!H$1))*$F3208,0)</f>
        <v>0</v>
      </c>
    </row>
    <row r="3209" spans="1:13" x14ac:dyDescent="0.2">
      <c r="A3209">
        <v>1</v>
      </c>
      <c r="B3209" t="s">
        <v>22</v>
      </c>
      <c r="C3209">
        <v>3237</v>
      </c>
      <c r="D3209">
        <f>SUMIFS('MPO Data'!D:D,'MPO Data'!C:C,TAZ!C3209)</f>
        <v>0</v>
      </c>
      <c r="E3209">
        <f>SUMIFS(NHGIS!B:B,NHGIS!A:A,TAZ!C3209)</f>
        <v>0</v>
      </c>
      <c r="F3209">
        <f t="shared" si="100"/>
        <v>0</v>
      </c>
      <c r="G3209">
        <f t="shared" si="101"/>
        <v>0</v>
      </c>
      <c r="H3209">
        <f>ROUND(VLOOKUP($C3209,NHGIS!$A$2:$H$4300,COLUMN(NHGIS!C$1))*F3209,0)</f>
        <v>0</v>
      </c>
      <c r="I3209">
        <f>ROUND(VLOOKUP($C3209,NHGIS!$A$2:$H$4300,COLUMN(NHGIS!D$1))*$F3209,0)</f>
        <v>0</v>
      </c>
      <c r="J3209">
        <f>ROUND(VLOOKUP($C3209,NHGIS!$A$2:$H$4300,COLUMN(NHGIS!E$1))*$F3209,0)</f>
        <v>0</v>
      </c>
      <c r="K3209">
        <f>ROUND(VLOOKUP($C3209,NHGIS!$A$2:$H$4300,COLUMN(NHGIS!F$1))*$F3209,0)</f>
        <v>0</v>
      </c>
      <c r="L3209">
        <f>ROUND(VLOOKUP($C3209,NHGIS!$A$2:$H$4300,COLUMN(NHGIS!G$1))*$F3209,0)</f>
        <v>0</v>
      </c>
      <c r="M3209">
        <f>ROUND(VLOOKUP($C3209,NHGIS!$A$2:$H$4300,COLUMN(NHGIS!H$1))*$F3209,0)</f>
        <v>0</v>
      </c>
    </row>
    <row r="3210" spans="1:13" x14ac:dyDescent="0.2">
      <c r="A3210">
        <v>1</v>
      </c>
      <c r="B3210" t="s">
        <v>22</v>
      </c>
      <c r="C3210">
        <v>3238</v>
      </c>
      <c r="D3210">
        <f>SUMIFS('MPO Data'!D:D,'MPO Data'!C:C,TAZ!C3210)</f>
        <v>2563</v>
      </c>
      <c r="E3210">
        <f>SUMIFS(NHGIS!B:B,NHGIS!A:A,TAZ!C3210)</f>
        <v>2612</v>
      </c>
      <c r="F3210">
        <f t="shared" si="100"/>
        <v>2563</v>
      </c>
      <c r="G3210">
        <f t="shared" si="101"/>
        <v>1674</v>
      </c>
      <c r="H3210">
        <f>ROUND(VLOOKUP($C3210,NHGIS!$A$2:$H$4300,COLUMN(NHGIS!C$1))*F3210,0)</f>
        <v>889</v>
      </c>
      <c r="I3210">
        <f>ROUND(VLOOKUP($C3210,NHGIS!$A$2:$H$4300,COLUMN(NHGIS!D$1))*$F3210,0)</f>
        <v>381</v>
      </c>
      <c r="J3210">
        <f>ROUND(VLOOKUP($C3210,NHGIS!$A$2:$H$4300,COLUMN(NHGIS!E$1))*$F3210,0)</f>
        <v>549</v>
      </c>
      <c r="K3210">
        <f>ROUND(VLOOKUP($C3210,NHGIS!$A$2:$H$4300,COLUMN(NHGIS!F$1))*$F3210,0)</f>
        <v>395</v>
      </c>
      <c r="L3210">
        <f>ROUND(VLOOKUP($C3210,NHGIS!$A$2:$H$4300,COLUMN(NHGIS!G$1))*$F3210,0)</f>
        <v>369</v>
      </c>
      <c r="M3210">
        <f>ROUND(VLOOKUP($C3210,NHGIS!$A$2:$H$4300,COLUMN(NHGIS!H$1))*$F3210,0)</f>
        <v>869</v>
      </c>
    </row>
    <row r="3211" spans="1:13" x14ac:dyDescent="0.2">
      <c r="A3211">
        <v>1</v>
      </c>
      <c r="B3211" t="s">
        <v>22</v>
      </c>
      <c r="C3211">
        <v>3239</v>
      </c>
      <c r="D3211">
        <f>SUMIFS('MPO Data'!D:D,'MPO Data'!C:C,TAZ!C3211)</f>
        <v>2429</v>
      </c>
      <c r="E3211">
        <f>SUMIFS(NHGIS!B:B,NHGIS!A:A,TAZ!C3211)</f>
        <v>2426</v>
      </c>
      <c r="F3211">
        <f t="shared" si="100"/>
        <v>2429</v>
      </c>
      <c r="G3211">
        <f t="shared" si="101"/>
        <v>1761</v>
      </c>
      <c r="H3211">
        <f>ROUND(VLOOKUP($C3211,NHGIS!$A$2:$H$4300,COLUMN(NHGIS!C$1))*F3211,0)</f>
        <v>668</v>
      </c>
      <c r="I3211">
        <f>ROUND(VLOOKUP($C3211,NHGIS!$A$2:$H$4300,COLUMN(NHGIS!D$1))*$F3211,0)</f>
        <v>261</v>
      </c>
      <c r="J3211">
        <f>ROUND(VLOOKUP($C3211,NHGIS!$A$2:$H$4300,COLUMN(NHGIS!E$1))*$F3211,0)</f>
        <v>369</v>
      </c>
      <c r="K3211">
        <f>ROUND(VLOOKUP($C3211,NHGIS!$A$2:$H$4300,COLUMN(NHGIS!F$1))*$F3211,0)</f>
        <v>346</v>
      </c>
      <c r="L3211">
        <f>ROUND(VLOOKUP($C3211,NHGIS!$A$2:$H$4300,COLUMN(NHGIS!G$1))*$F3211,0)</f>
        <v>310</v>
      </c>
      <c r="M3211">
        <f>ROUND(VLOOKUP($C3211,NHGIS!$A$2:$H$4300,COLUMN(NHGIS!H$1))*$F3211,0)</f>
        <v>1141</v>
      </c>
    </row>
    <row r="3212" spans="1:13" x14ac:dyDescent="0.2">
      <c r="A3212">
        <v>1</v>
      </c>
      <c r="B3212" t="s">
        <v>22</v>
      </c>
      <c r="C3212">
        <v>3240</v>
      </c>
      <c r="D3212">
        <f>SUMIFS('MPO Data'!D:D,'MPO Data'!C:C,TAZ!C3212)</f>
        <v>1167</v>
      </c>
      <c r="E3212">
        <f>SUMIFS(NHGIS!B:B,NHGIS!A:A,TAZ!C3212)</f>
        <v>1068</v>
      </c>
      <c r="F3212">
        <f t="shared" si="100"/>
        <v>1167</v>
      </c>
      <c r="G3212">
        <f t="shared" si="101"/>
        <v>854</v>
      </c>
      <c r="H3212">
        <f>ROUND(VLOOKUP($C3212,NHGIS!$A$2:$H$4300,COLUMN(NHGIS!C$1))*F3212,0)</f>
        <v>313</v>
      </c>
      <c r="I3212">
        <f>ROUND(VLOOKUP($C3212,NHGIS!$A$2:$H$4300,COLUMN(NHGIS!D$1))*$F3212,0)</f>
        <v>105</v>
      </c>
      <c r="J3212">
        <f>ROUND(VLOOKUP($C3212,NHGIS!$A$2:$H$4300,COLUMN(NHGIS!E$1))*$F3212,0)</f>
        <v>86</v>
      </c>
      <c r="K3212">
        <f>ROUND(VLOOKUP($C3212,NHGIS!$A$2:$H$4300,COLUMN(NHGIS!F$1))*$F3212,0)</f>
        <v>150</v>
      </c>
      <c r="L3212">
        <f>ROUND(VLOOKUP($C3212,NHGIS!$A$2:$H$4300,COLUMN(NHGIS!G$1))*$F3212,0)</f>
        <v>156</v>
      </c>
      <c r="M3212">
        <f>ROUND(VLOOKUP($C3212,NHGIS!$A$2:$H$4300,COLUMN(NHGIS!H$1))*$F3212,0)</f>
        <v>670</v>
      </c>
    </row>
    <row r="3213" spans="1:13" x14ac:dyDescent="0.2">
      <c r="A3213">
        <v>1</v>
      </c>
      <c r="B3213" t="s">
        <v>22</v>
      </c>
      <c r="C3213">
        <v>3241</v>
      </c>
      <c r="D3213">
        <f>SUMIFS('MPO Data'!D:D,'MPO Data'!C:C,TAZ!C3213)</f>
        <v>2196</v>
      </c>
      <c r="E3213">
        <f>SUMIFS(NHGIS!B:B,NHGIS!A:A,TAZ!C3213)</f>
        <v>2288</v>
      </c>
      <c r="F3213">
        <f t="shared" si="100"/>
        <v>2196</v>
      </c>
      <c r="G3213">
        <f t="shared" si="101"/>
        <v>1429</v>
      </c>
      <c r="H3213">
        <f>ROUND(VLOOKUP($C3213,NHGIS!$A$2:$H$4300,COLUMN(NHGIS!C$1))*F3213,0)</f>
        <v>767</v>
      </c>
      <c r="I3213">
        <f>ROUND(VLOOKUP($C3213,NHGIS!$A$2:$H$4300,COLUMN(NHGIS!D$1))*$F3213,0)</f>
        <v>233</v>
      </c>
      <c r="J3213">
        <f>ROUND(VLOOKUP($C3213,NHGIS!$A$2:$H$4300,COLUMN(NHGIS!E$1))*$F3213,0)</f>
        <v>407</v>
      </c>
      <c r="K3213">
        <f>ROUND(VLOOKUP($C3213,NHGIS!$A$2:$H$4300,COLUMN(NHGIS!F$1))*$F3213,0)</f>
        <v>405</v>
      </c>
      <c r="L3213">
        <f>ROUND(VLOOKUP($C3213,NHGIS!$A$2:$H$4300,COLUMN(NHGIS!G$1))*$F3213,0)</f>
        <v>374</v>
      </c>
      <c r="M3213">
        <f>ROUND(VLOOKUP($C3213,NHGIS!$A$2:$H$4300,COLUMN(NHGIS!H$1))*$F3213,0)</f>
        <v>776</v>
      </c>
    </row>
    <row r="3214" spans="1:13" x14ac:dyDescent="0.2">
      <c r="A3214">
        <v>1</v>
      </c>
      <c r="B3214" t="s">
        <v>22</v>
      </c>
      <c r="C3214">
        <v>3242</v>
      </c>
      <c r="D3214">
        <f>SUMIFS('MPO Data'!D:D,'MPO Data'!C:C,TAZ!C3214)</f>
        <v>42</v>
      </c>
      <c r="E3214">
        <f>SUMIFS(NHGIS!B:B,NHGIS!A:A,TAZ!C3214)</f>
        <v>61</v>
      </c>
      <c r="F3214">
        <f t="shared" si="100"/>
        <v>42</v>
      </c>
      <c r="G3214">
        <f t="shared" si="101"/>
        <v>37</v>
      </c>
      <c r="H3214">
        <f>ROUND(VLOOKUP($C3214,NHGIS!$A$2:$H$4300,COLUMN(NHGIS!C$1))*F3214,0)</f>
        <v>5</v>
      </c>
      <c r="I3214">
        <f>ROUND(VLOOKUP($C3214,NHGIS!$A$2:$H$4300,COLUMN(NHGIS!D$1))*$F3214,0)</f>
        <v>17</v>
      </c>
      <c r="J3214">
        <f>ROUND(VLOOKUP($C3214,NHGIS!$A$2:$H$4300,COLUMN(NHGIS!E$1))*$F3214,0)</f>
        <v>12</v>
      </c>
      <c r="K3214">
        <f>ROUND(VLOOKUP($C3214,NHGIS!$A$2:$H$4300,COLUMN(NHGIS!F$1))*$F3214,0)</f>
        <v>0</v>
      </c>
      <c r="L3214">
        <f>ROUND(VLOOKUP($C3214,NHGIS!$A$2:$H$4300,COLUMN(NHGIS!G$1))*$F3214,0)</f>
        <v>5</v>
      </c>
      <c r="M3214">
        <f>ROUND(VLOOKUP($C3214,NHGIS!$A$2:$H$4300,COLUMN(NHGIS!H$1))*$F3214,0)</f>
        <v>9</v>
      </c>
    </row>
    <row r="3215" spans="1:13" x14ac:dyDescent="0.2">
      <c r="A3215">
        <v>1</v>
      </c>
      <c r="B3215" t="s">
        <v>22</v>
      </c>
      <c r="C3215">
        <v>3243</v>
      </c>
      <c r="D3215">
        <f>SUMIFS('MPO Data'!D:D,'MPO Data'!C:C,TAZ!C3215)</f>
        <v>1687</v>
      </c>
      <c r="E3215">
        <f>SUMIFS(NHGIS!B:B,NHGIS!A:A,TAZ!C3215)</f>
        <v>1243.1666666666667</v>
      </c>
      <c r="F3215">
        <f t="shared" si="100"/>
        <v>1687</v>
      </c>
      <c r="G3215">
        <f t="shared" si="101"/>
        <v>899</v>
      </c>
      <c r="H3215">
        <f>ROUND(VLOOKUP($C3215,NHGIS!$A$2:$H$4300,COLUMN(NHGIS!C$1))*F3215,0)</f>
        <v>788</v>
      </c>
      <c r="I3215">
        <f>ROUND(VLOOKUP($C3215,NHGIS!$A$2:$H$4300,COLUMN(NHGIS!D$1))*$F3215,0)</f>
        <v>188</v>
      </c>
      <c r="J3215">
        <f>ROUND(VLOOKUP($C3215,NHGIS!$A$2:$H$4300,COLUMN(NHGIS!E$1))*$F3215,0)</f>
        <v>248</v>
      </c>
      <c r="K3215">
        <f>ROUND(VLOOKUP($C3215,NHGIS!$A$2:$H$4300,COLUMN(NHGIS!F$1))*$F3215,0)</f>
        <v>271</v>
      </c>
      <c r="L3215">
        <f>ROUND(VLOOKUP($C3215,NHGIS!$A$2:$H$4300,COLUMN(NHGIS!G$1))*$F3215,0)</f>
        <v>309</v>
      </c>
      <c r="M3215">
        <f>ROUND(VLOOKUP($C3215,NHGIS!$A$2:$H$4300,COLUMN(NHGIS!H$1))*$F3215,0)</f>
        <v>672</v>
      </c>
    </row>
    <row r="3216" spans="1:13" x14ac:dyDescent="0.2">
      <c r="A3216">
        <v>1</v>
      </c>
      <c r="B3216" t="s">
        <v>22</v>
      </c>
      <c r="C3216">
        <v>3244</v>
      </c>
      <c r="D3216">
        <f>SUMIFS('MPO Data'!D:D,'MPO Data'!C:C,TAZ!C3216)</f>
        <v>1814</v>
      </c>
      <c r="E3216">
        <f>SUMIFS(NHGIS!B:B,NHGIS!A:A,TAZ!C3216)</f>
        <v>1414</v>
      </c>
      <c r="F3216">
        <f t="shared" si="100"/>
        <v>1814</v>
      </c>
      <c r="G3216">
        <f t="shared" si="101"/>
        <v>753</v>
      </c>
      <c r="H3216">
        <f>ROUND(VLOOKUP($C3216,NHGIS!$A$2:$H$4300,COLUMN(NHGIS!C$1))*F3216,0)</f>
        <v>1061</v>
      </c>
      <c r="I3216">
        <f>ROUND(VLOOKUP($C3216,NHGIS!$A$2:$H$4300,COLUMN(NHGIS!D$1))*$F3216,0)</f>
        <v>262</v>
      </c>
      <c r="J3216">
        <f>ROUND(VLOOKUP($C3216,NHGIS!$A$2:$H$4300,COLUMN(NHGIS!E$1))*$F3216,0)</f>
        <v>153</v>
      </c>
      <c r="K3216">
        <f>ROUND(VLOOKUP($C3216,NHGIS!$A$2:$H$4300,COLUMN(NHGIS!F$1))*$F3216,0)</f>
        <v>158</v>
      </c>
      <c r="L3216">
        <f>ROUND(VLOOKUP($C3216,NHGIS!$A$2:$H$4300,COLUMN(NHGIS!G$1))*$F3216,0)</f>
        <v>192</v>
      </c>
      <c r="M3216">
        <f>ROUND(VLOOKUP($C3216,NHGIS!$A$2:$H$4300,COLUMN(NHGIS!H$1))*$F3216,0)</f>
        <v>1049</v>
      </c>
    </row>
    <row r="3217" spans="1:13" x14ac:dyDescent="0.2">
      <c r="A3217">
        <v>1</v>
      </c>
      <c r="B3217" t="s">
        <v>22</v>
      </c>
      <c r="C3217">
        <v>3245</v>
      </c>
      <c r="D3217">
        <f>SUMIFS('MPO Data'!D:D,'MPO Data'!C:C,TAZ!C3217)</f>
        <v>342</v>
      </c>
      <c r="E3217">
        <f>SUMIFS(NHGIS!B:B,NHGIS!A:A,TAZ!C3217)</f>
        <v>424</v>
      </c>
      <c r="F3217">
        <f t="shared" si="100"/>
        <v>342</v>
      </c>
      <c r="G3217">
        <f t="shared" si="101"/>
        <v>200</v>
      </c>
      <c r="H3217">
        <f>ROUND(VLOOKUP($C3217,NHGIS!$A$2:$H$4300,COLUMN(NHGIS!C$1))*F3217,0)</f>
        <v>142</v>
      </c>
      <c r="I3217">
        <f>ROUND(VLOOKUP($C3217,NHGIS!$A$2:$H$4300,COLUMN(NHGIS!D$1))*$F3217,0)</f>
        <v>15</v>
      </c>
      <c r="J3217">
        <f>ROUND(VLOOKUP($C3217,NHGIS!$A$2:$H$4300,COLUMN(NHGIS!E$1))*$F3217,0)</f>
        <v>112</v>
      </c>
      <c r="K3217">
        <f>ROUND(VLOOKUP($C3217,NHGIS!$A$2:$H$4300,COLUMN(NHGIS!F$1))*$F3217,0)</f>
        <v>33</v>
      </c>
      <c r="L3217">
        <f>ROUND(VLOOKUP($C3217,NHGIS!$A$2:$H$4300,COLUMN(NHGIS!G$1))*$F3217,0)</f>
        <v>97</v>
      </c>
      <c r="M3217">
        <f>ROUND(VLOOKUP($C3217,NHGIS!$A$2:$H$4300,COLUMN(NHGIS!H$1))*$F3217,0)</f>
        <v>85</v>
      </c>
    </row>
    <row r="3218" spans="1:13" x14ac:dyDescent="0.2">
      <c r="A3218">
        <v>1</v>
      </c>
      <c r="B3218" t="s">
        <v>22</v>
      </c>
      <c r="C3218">
        <v>3246</v>
      </c>
      <c r="D3218">
        <f>SUMIFS('MPO Data'!D:D,'MPO Data'!C:C,TAZ!C3218)</f>
        <v>1105</v>
      </c>
      <c r="E3218">
        <f>SUMIFS(NHGIS!B:B,NHGIS!A:A,TAZ!C3218)</f>
        <v>1128</v>
      </c>
      <c r="F3218">
        <f t="shared" si="100"/>
        <v>1105</v>
      </c>
      <c r="G3218">
        <f t="shared" si="101"/>
        <v>616</v>
      </c>
      <c r="H3218">
        <f>ROUND(VLOOKUP($C3218,NHGIS!$A$2:$H$4300,COLUMN(NHGIS!C$1))*F3218,0)</f>
        <v>489</v>
      </c>
      <c r="I3218">
        <f>ROUND(VLOOKUP($C3218,NHGIS!$A$2:$H$4300,COLUMN(NHGIS!D$1))*$F3218,0)</f>
        <v>200</v>
      </c>
      <c r="J3218">
        <f>ROUND(VLOOKUP($C3218,NHGIS!$A$2:$H$4300,COLUMN(NHGIS!E$1))*$F3218,0)</f>
        <v>217</v>
      </c>
      <c r="K3218">
        <f>ROUND(VLOOKUP($C3218,NHGIS!$A$2:$H$4300,COLUMN(NHGIS!F$1))*$F3218,0)</f>
        <v>188</v>
      </c>
      <c r="L3218">
        <f>ROUND(VLOOKUP($C3218,NHGIS!$A$2:$H$4300,COLUMN(NHGIS!G$1))*$F3218,0)</f>
        <v>115</v>
      </c>
      <c r="M3218">
        <f>ROUND(VLOOKUP($C3218,NHGIS!$A$2:$H$4300,COLUMN(NHGIS!H$1))*$F3218,0)</f>
        <v>385</v>
      </c>
    </row>
    <row r="3219" spans="1:13" x14ac:dyDescent="0.2">
      <c r="A3219">
        <v>1</v>
      </c>
      <c r="B3219" t="s">
        <v>22</v>
      </c>
      <c r="C3219">
        <v>3255</v>
      </c>
      <c r="D3219">
        <f>SUMIFS('MPO Data'!D:D,'MPO Data'!C:C,TAZ!C3219)</f>
        <v>787</v>
      </c>
      <c r="E3219">
        <f>SUMIFS(NHGIS!B:B,NHGIS!A:A,TAZ!C3219)</f>
        <v>848</v>
      </c>
      <c r="F3219">
        <f t="shared" si="100"/>
        <v>787</v>
      </c>
      <c r="G3219">
        <f t="shared" si="101"/>
        <v>512</v>
      </c>
      <c r="H3219">
        <f>ROUND(VLOOKUP($C3219,NHGIS!$A$2:$H$4300,COLUMN(NHGIS!C$1))*F3219,0)</f>
        <v>275</v>
      </c>
      <c r="I3219">
        <f>ROUND(VLOOKUP($C3219,NHGIS!$A$2:$H$4300,COLUMN(NHGIS!D$1))*$F3219,0)</f>
        <v>148</v>
      </c>
      <c r="J3219">
        <f>ROUND(VLOOKUP($C3219,NHGIS!$A$2:$H$4300,COLUMN(NHGIS!E$1))*$F3219,0)</f>
        <v>176</v>
      </c>
      <c r="K3219">
        <f>ROUND(VLOOKUP($C3219,NHGIS!$A$2:$H$4300,COLUMN(NHGIS!F$1))*$F3219,0)</f>
        <v>213</v>
      </c>
      <c r="L3219">
        <f>ROUND(VLOOKUP($C3219,NHGIS!$A$2:$H$4300,COLUMN(NHGIS!G$1))*$F3219,0)</f>
        <v>39</v>
      </c>
      <c r="M3219">
        <f>ROUND(VLOOKUP($C3219,NHGIS!$A$2:$H$4300,COLUMN(NHGIS!H$1))*$F3219,0)</f>
        <v>211</v>
      </c>
    </row>
    <row r="3220" spans="1:13" x14ac:dyDescent="0.2">
      <c r="A3220">
        <v>1</v>
      </c>
      <c r="B3220" t="s">
        <v>22</v>
      </c>
      <c r="C3220">
        <v>3256</v>
      </c>
      <c r="D3220">
        <f>SUMIFS('MPO Data'!D:D,'MPO Data'!C:C,TAZ!C3220)</f>
        <v>363</v>
      </c>
      <c r="E3220">
        <f>SUMIFS(NHGIS!B:B,NHGIS!A:A,TAZ!C3220)</f>
        <v>465</v>
      </c>
      <c r="F3220">
        <f t="shared" si="100"/>
        <v>363</v>
      </c>
      <c r="G3220">
        <f t="shared" si="101"/>
        <v>273</v>
      </c>
      <c r="H3220">
        <f>ROUND(VLOOKUP($C3220,NHGIS!$A$2:$H$4300,COLUMN(NHGIS!C$1))*F3220,0)</f>
        <v>90</v>
      </c>
      <c r="I3220">
        <f>ROUND(VLOOKUP($C3220,NHGIS!$A$2:$H$4300,COLUMN(NHGIS!D$1))*$F3220,0)</f>
        <v>23</v>
      </c>
      <c r="J3220">
        <f>ROUND(VLOOKUP($C3220,NHGIS!$A$2:$H$4300,COLUMN(NHGIS!E$1))*$F3220,0)</f>
        <v>37</v>
      </c>
      <c r="K3220">
        <f>ROUND(VLOOKUP($C3220,NHGIS!$A$2:$H$4300,COLUMN(NHGIS!F$1))*$F3220,0)</f>
        <v>62</v>
      </c>
      <c r="L3220">
        <f>ROUND(VLOOKUP($C3220,NHGIS!$A$2:$H$4300,COLUMN(NHGIS!G$1))*$F3220,0)</f>
        <v>125</v>
      </c>
      <c r="M3220">
        <f>ROUND(VLOOKUP($C3220,NHGIS!$A$2:$H$4300,COLUMN(NHGIS!H$1))*$F3220,0)</f>
        <v>116</v>
      </c>
    </row>
    <row r="3221" spans="1:13" x14ac:dyDescent="0.2">
      <c r="A3221">
        <v>1</v>
      </c>
      <c r="B3221" t="s">
        <v>22</v>
      </c>
      <c r="C3221">
        <v>3257</v>
      </c>
      <c r="D3221">
        <f>SUMIFS('MPO Data'!D:D,'MPO Data'!C:C,TAZ!C3221)</f>
        <v>600</v>
      </c>
      <c r="E3221">
        <f>SUMIFS(NHGIS!B:B,NHGIS!A:A,TAZ!C3221)</f>
        <v>513</v>
      </c>
      <c r="F3221">
        <f t="shared" si="100"/>
        <v>600</v>
      </c>
      <c r="G3221">
        <f t="shared" si="101"/>
        <v>419</v>
      </c>
      <c r="H3221">
        <f>ROUND(VLOOKUP($C3221,NHGIS!$A$2:$H$4300,COLUMN(NHGIS!C$1))*F3221,0)</f>
        <v>181</v>
      </c>
      <c r="I3221">
        <f>ROUND(VLOOKUP($C3221,NHGIS!$A$2:$H$4300,COLUMN(NHGIS!D$1))*$F3221,0)</f>
        <v>109</v>
      </c>
      <c r="J3221">
        <f>ROUND(VLOOKUP($C3221,NHGIS!$A$2:$H$4300,COLUMN(NHGIS!E$1))*$F3221,0)</f>
        <v>77</v>
      </c>
      <c r="K3221">
        <f>ROUND(VLOOKUP($C3221,NHGIS!$A$2:$H$4300,COLUMN(NHGIS!F$1))*$F3221,0)</f>
        <v>87</v>
      </c>
      <c r="L3221">
        <f>ROUND(VLOOKUP($C3221,NHGIS!$A$2:$H$4300,COLUMN(NHGIS!G$1))*$F3221,0)</f>
        <v>69</v>
      </c>
      <c r="M3221">
        <f>ROUND(VLOOKUP($C3221,NHGIS!$A$2:$H$4300,COLUMN(NHGIS!H$1))*$F3221,0)</f>
        <v>258</v>
      </c>
    </row>
    <row r="3222" spans="1:13" x14ac:dyDescent="0.2">
      <c r="A3222">
        <v>1</v>
      </c>
      <c r="B3222" t="s">
        <v>22</v>
      </c>
      <c r="C3222">
        <v>3258</v>
      </c>
      <c r="D3222">
        <f>SUMIFS('MPO Data'!D:D,'MPO Data'!C:C,TAZ!C3222)</f>
        <v>567</v>
      </c>
      <c r="E3222">
        <f>SUMIFS(NHGIS!B:B,NHGIS!A:A,TAZ!C3222)</f>
        <v>621</v>
      </c>
      <c r="F3222">
        <f t="shared" si="100"/>
        <v>567</v>
      </c>
      <c r="G3222">
        <f t="shared" si="101"/>
        <v>353</v>
      </c>
      <c r="H3222">
        <f>ROUND(VLOOKUP($C3222,NHGIS!$A$2:$H$4300,COLUMN(NHGIS!C$1))*F3222,0)</f>
        <v>214</v>
      </c>
      <c r="I3222">
        <f>ROUND(VLOOKUP($C3222,NHGIS!$A$2:$H$4300,COLUMN(NHGIS!D$1))*$F3222,0)</f>
        <v>140</v>
      </c>
      <c r="J3222">
        <f>ROUND(VLOOKUP($C3222,NHGIS!$A$2:$H$4300,COLUMN(NHGIS!E$1))*$F3222,0)</f>
        <v>121</v>
      </c>
      <c r="K3222">
        <f>ROUND(VLOOKUP($C3222,NHGIS!$A$2:$H$4300,COLUMN(NHGIS!F$1))*$F3222,0)</f>
        <v>157</v>
      </c>
      <c r="L3222">
        <f>ROUND(VLOOKUP($C3222,NHGIS!$A$2:$H$4300,COLUMN(NHGIS!G$1))*$F3222,0)</f>
        <v>23</v>
      </c>
      <c r="M3222">
        <f>ROUND(VLOOKUP($C3222,NHGIS!$A$2:$H$4300,COLUMN(NHGIS!H$1))*$F3222,0)</f>
        <v>127</v>
      </c>
    </row>
    <row r="3223" spans="1:13" x14ac:dyDescent="0.2">
      <c r="A3223">
        <v>1</v>
      </c>
      <c r="B3223" t="s">
        <v>22</v>
      </c>
      <c r="C3223">
        <v>3259</v>
      </c>
      <c r="D3223">
        <f>SUMIFS('MPO Data'!D:D,'MPO Data'!C:C,TAZ!C3223)</f>
        <v>220</v>
      </c>
      <c r="E3223">
        <f>SUMIFS(NHGIS!B:B,NHGIS!A:A,TAZ!C3223)</f>
        <v>202</v>
      </c>
      <c r="F3223">
        <f t="shared" si="100"/>
        <v>220</v>
      </c>
      <c r="G3223">
        <f t="shared" si="101"/>
        <v>137</v>
      </c>
      <c r="H3223">
        <f>ROUND(VLOOKUP($C3223,NHGIS!$A$2:$H$4300,COLUMN(NHGIS!C$1))*F3223,0)</f>
        <v>83</v>
      </c>
      <c r="I3223">
        <f>ROUND(VLOOKUP($C3223,NHGIS!$A$2:$H$4300,COLUMN(NHGIS!D$1))*$F3223,0)</f>
        <v>17</v>
      </c>
      <c r="J3223">
        <f>ROUND(VLOOKUP($C3223,NHGIS!$A$2:$H$4300,COLUMN(NHGIS!E$1))*$F3223,0)</f>
        <v>61</v>
      </c>
      <c r="K3223">
        <f>ROUND(VLOOKUP($C3223,NHGIS!$A$2:$H$4300,COLUMN(NHGIS!F$1))*$F3223,0)</f>
        <v>70</v>
      </c>
      <c r="L3223">
        <f>ROUND(VLOOKUP($C3223,NHGIS!$A$2:$H$4300,COLUMN(NHGIS!G$1))*$F3223,0)</f>
        <v>4</v>
      </c>
      <c r="M3223">
        <f>ROUND(VLOOKUP($C3223,NHGIS!$A$2:$H$4300,COLUMN(NHGIS!H$1))*$F3223,0)</f>
        <v>68</v>
      </c>
    </row>
    <row r="3224" spans="1:13" x14ac:dyDescent="0.2">
      <c r="A3224">
        <v>1</v>
      </c>
      <c r="B3224" t="s">
        <v>22</v>
      </c>
      <c r="C3224">
        <v>3260</v>
      </c>
      <c r="D3224">
        <f>SUMIFS('MPO Data'!D:D,'MPO Data'!C:C,TAZ!C3224)</f>
        <v>435</v>
      </c>
      <c r="E3224">
        <f>SUMIFS(NHGIS!B:B,NHGIS!A:A,TAZ!C3224)</f>
        <v>377</v>
      </c>
      <c r="F3224">
        <f t="shared" si="100"/>
        <v>435</v>
      </c>
      <c r="G3224">
        <f t="shared" si="101"/>
        <v>310</v>
      </c>
      <c r="H3224">
        <f>ROUND(VLOOKUP($C3224,NHGIS!$A$2:$H$4300,COLUMN(NHGIS!C$1))*F3224,0)</f>
        <v>125</v>
      </c>
      <c r="I3224">
        <f>ROUND(VLOOKUP($C3224,NHGIS!$A$2:$H$4300,COLUMN(NHGIS!D$1))*$F3224,0)</f>
        <v>58</v>
      </c>
      <c r="J3224">
        <f>ROUND(VLOOKUP($C3224,NHGIS!$A$2:$H$4300,COLUMN(NHGIS!E$1))*$F3224,0)</f>
        <v>113</v>
      </c>
      <c r="K3224">
        <f>ROUND(VLOOKUP($C3224,NHGIS!$A$2:$H$4300,COLUMN(NHGIS!F$1))*$F3224,0)</f>
        <v>55</v>
      </c>
      <c r="L3224">
        <f>ROUND(VLOOKUP($C3224,NHGIS!$A$2:$H$4300,COLUMN(NHGIS!G$1))*$F3224,0)</f>
        <v>66</v>
      </c>
      <c r="M3224">
        <f>ROUND(VLOOKUP($C3224,NHGIS!$A$2:$H$4300,COLUMN(NHGIS!H$1))*$F3224,0)</f>
        <v>143</v>
      </c>
    </row>
    <row r="3225" spans="1:13" x14ac:dyDescent="0.2">
      <c r="A3225">
        <v>1</v>
      </c>
      <c r="B3225" t="s">
        <v>22</v>
      </c>
      <c r="C3225">
        <v>3261</v>
      </c>
      <c r="D3225">
        <f>SUMIFS('MPO Data'!D:D,'MPO Data'!C:C,TAZ!C3225)</f>
        <v>448</v>
      </c>
      <c r="E3225">
        <f>SUMIFS(NHGIS!B:B,NHGIS!A:A,TAZ!C3225)</f>
        <v>470</v>
      </c>
      <c r="F3225">
        <f t="shared" si="100"/>
        <v>448</v>
      </c>
      <c r="G3225">
        <f t="shared" si="101"/>
        <v>288</v>
      </c>
      <c r="H3225">
        <f>ROUND(VLOOKUP($C3225,NHGIS!$A$2:$H$4300,COLUMN(NHGIS!C$1))*F3225,0)</f>
        <v>160</v>
      </c>
      <c r="I3225">
        <f>ROUND(VLOOKUP($C3225,NHGIS!$A$2:$H$4300,COLUMN(NHGIS!D$1))*$F3225,0)</f>
        <v>26</v>
      </c>
      <c r="J3225">
        <f>ROUND(VLOOKUP($C3225,NHGIS!$A$2:$H$4300,COLUMN(NHGIS!E$1))*$F3225,0)</f>
        <v>95</v>
      </c>
      <c r="K3225">
        <f>ROUND(VLOOKUP($C3225,NHGIS!$A$2:$H$4300,COLUMN(NHGIS!F$1))*$F3225,0)</f>
        <v>129</v>
      </c>
      <c r="L3225">
        <f>ROUND(VLOOKUP($C3225,NHGIS!$A$2:$H$4300,COLUMN(NHGIS!G$1))*$F3225,0)</f>
        <v>37</v>
      </c>
      <c r="M3225">
        <f>ROUND(VLOOKUP($C3225,NHGIS!$A$2:$H$4300,COLUMN(NHGIS!H$1))*$F3225,0)</f>
        <v>161</v>
      </c>
    </row>
    <row r="3226" spans="1:13" x14ac:dyDescent="0.2">
      <c r="A3226">
        <v>1</v>
      </c>
      <c r="B3226" t="s">
        <v>22</v>
      </c>
      <c r="C3226">
        <v>3262</v>
      </c>
      <c r="D3226">
        <f>SUMIFS('MPO Data'!D:D,'MPO Data'!C:C,TAZ!C3226)</f>
        <v>1030</v>
      </c>
      <c r="E3226">
        <f>SUMIFS(NHGIS!B:B,NHGIS!A:A,TAZ!C3226)</f>
        <v>1253</v>
      </c>
      <c r="F3226">
        <f t="shared" si="100"/>
        <v>1030</v>
      </c>
      <c r="G3226">
        <f t="shared" si="101"/>
        <v>643</v>
      </c>
      <c r="H3226">
        <f>ROUND(VLOOKUP($C3226,NHGIS!$A$2:$H$4300,COLUMN(NHGIS!C$1))*F3226,0)</f>
        <v>387</v>
      </c>
      <c r="I3226">
        <f>ROUND(VLOOKUP($C3226,NHGIS!$A$2:$H$4300,COLUMN(NHGIS!D$1))*$F3226,0)</f>
        <v>115</v>
      </c>
      <c r="J3226">
        <f>ROUND(VLOOKUP($C3226,NHGIS!$A$2:$H$4300,COLUMN(NHGIS!E$1))*$F3226,0)</f>
        <v>128</v>
      </c>
      <c r="K3226">
        <f>ROUND(VLOOKUP($C3226,NHGIS!$A$2:$H$4300,COLUMN(NHGIS!F$1))*$F3226,0)</f>
        <v>221</v>
      </c>
      <c r="L3226">
        <f>ROUND(VLOOKUP($C3226,NHGIS!$A$2:$H$4300,COLUMN(NHGIS!G$1))*$F3226,0)</f>
        <v>220</v>
      </c>
      <c r="M3226">
        <f>ROUND(VLOOKUP($C3226,NHGIS!$A$2:$H$4300,COLUMN(NHGIS!H$1))*$F3226,0)</f>
        <v>345</v>
      </c>
    </row>
    <row r="3227" spans="1:13" x14ac:dyDescent="0.2">
      <c r="A3227">
        <v>1</v>
      </c>
      <c r="B3227" t="s">
        <v>22</v>
      </c>
      <c r="C3227">
        <v>3263</v>
      </c>
      <c r="D3227">
        <f>SUMIFS('MPO Data'!D:D,'MPO Data'!C:C,TAZ!C3227)</f>
        <v>277</v>
      </c>
      <c r="E3227">
        <f>SUMIFS(NHGIS!B:B,NHGIS!A:A,TAZ!C3227)</f>
        <v>191</v>
      </c>
      <c r="F3227">
        <f t="shared" si="100"/>
        <v>277</v>
      </c>
      <c r="G3227">
        <f t="shared" si="101"/>
        <v>216</v>
      </c>
      <c r="H3227">
        <f>ROUND(VLOOKUP($C3227,NHGIS!$A$2:$H$4300,COLUMN(NHGIS!C$1))*F3227,0)</f>
        <v>61</v>
      </c>
      <c r="I3227">
        <f>ROUND(VLOOKUP($C3227,NHGIS!$A$2:$H$4300,COLUMN(NHGIS!D$1))*$F3227,0)</f>
        <v>26</v>
      </c>
      <c r="J3227">
        <f>ROUND(VLOOKUP($C3227,NHGIS!$A$2:$H$4300,COLUMN(NHGIS!E$1))*$F3227,0)</f>
        <v>132</v>
      </c>
      <c r="K3227">
        <f>ROUND(VLOOKUP($C3227,NHGIS!$A$2:$H$4300,COLUMN(NHGIS!F$1))*$F3227,0)</f>
        <v>55</v>
      </c>
      <c r="L3227">
        <f>ROUND(VLOOKUP($C3227,NHGIS!$A$2:$H$4300,COLUMN(NHGIS!G$1))*$F3227,0)</f>
        <v>52</v>
      </c>
      <c r="M3227">
        <f>ROUND(VLOOKUP($C3227,NHGIS!$A$2:$H$4300,COLUMN(NHGIS!H$1))*$F3227,0)</f>
        <v>12</v>
      </c>
    </row>
    <row r="3228" spans="1:13" x14ac:dyDescent="0.2">
      <c r="A3228">
        <v>1</v>
      </c>
      <c r="B3228" t="s">
        <v>22</v>
      </c>
      <c r="C3228">
        <v>3264</v>
      </c>
      <c r="D3228">
        <f>SUMIFS('MPO Data'!D:D,'MPO Data'!C:C,TAZ!C3228)</f>
        <v>274</v>
      </c>
      <c r="E3228">
        <f>SUMIFS(NHGIS!B:B,NHGIS!A:A,TAZ!C3228)</f>
        <v>337</v>
      </c>
      <c r="F3228">
        <f t="shared" si="100"/>
        <v>274</v>
      </c>
      <c r="G3228">
        <f t="shared" si="101"/>
        <v>230</v>
      </c>
      <c r="H3228">
        <f>ROUND(VLOOKUP($C3228,NHGIS!$A$2:$H$4300,COLUMN(NHGIS!C$1))*F3228,0)</f>
        <v>44</v>
      </c>
      <c r="I3228">
        <f>ROUND(VLOOKUP($C3228,NHGIS!$A$2:$H$4300,COLUMN(NHGIS!D$1))*$F3228,0)</f>
        <v>128</v>
      </c>
      <c r="J3228">
        <f>ROUND(VLOOKUP($C3228,NHGIS!$A$2:$H$4300,COLUMN(NHGIS!E$1))*$F3228,0)</f>
        <v>33</v>
      </c>
      <c r="K3228">
        <f>ROUND(VLOOKUP($C3228,NHGIS!$A$2:$H$4300,COLUMN(NHGIS!F$1))*$F3228,0)</f>
        <v>63</v>
      </c>
      <c r="L3228">
        <f>ROUND(VLOOKUP($C3228,NHGIS!$A$2:$H$4300,COLUMN(NHGIS!G$1))*$F3228,0)</f>
        <v>15</v>
      </c>
      <c r="M3228">
        <f>ROUND(VLOOKUP($C3228,NHGIS!$A$2:$H$4300,COLUMN(NHGIS!H$1))*$F3228,0)</f>
        <v>34</v>
      </c>
    </row>
    <row r="3229" spans="1:13" x14ac:dyDescent="0.2">
      <c r="A3229">
        <v>1</v>
      </c>
      <c r="B3229" t="s">
        <v>22</v>
      </c>
      <c r="C3229">
        <v>3265</v>
      </c>
      <c r="D3229">
        <f>SUMIFS('MPO Data'!D:D,'MPO Data'!C:C,TAZ!C3229)</f>
        <v>439</v>
      </c>
      <c r="E3229">
        <f>SUMIFS(NHGIS!B:B,NHGIS!A:A,TAZ!C3229)</f>
        <v>423</v>
      </c>
      <c r="F3229">
        <f t="shared" si="100"/>
        <v>439</v>
      </c>
      <c r="G3229">
        <f t="shared" si="101"/>
        <v>204</v>
      </c>
      <c r="H3229">
        <f>ROUND(VLOOKUP($C3229,NHGIS!$A$2:$H$4300,COLUMN(NHGIS!C$1))*F3229,0)</f>
        <v>235</v>
      </c>
      <c r="I3229">
        <f>ROUND(VLOOKUP($C3229,NHGIS!$A$2:$H$4300,COLUMN(NHGIS!D$1))*$F3229,0)</f>
        <v>48</v>
      </c>
      <c r="J3229">
        <f>ROUND(VLOOKUP($C3229,NHGIS!$A$2:$H$4300,COLUMN(NHGIS!E$1))*$F3229,0)</f>
        <v>106</v>
      </c>
      <c r="K3229">
        <f>ROUND(VLOOKUP($C3229,NHGIS!$A$2:$H$4300,COLUMN(NHGIS!F$1))*$F3229,0)</f>
        <v>66</v>
      </c>
      <c r="L3229">
        <f>ROUND(VLOOKUP($C3229,NHGIS!$A$2:$H$4300,COLUMN(NHGIS!G$1))*$F3229,0)</f>
        <v>141</v>
      </c>
      <c r="M3229">
        <f>ROUND(VLOOKUP($C3229,NHGIS!$A$2:$H$4300,COLUMN(NHGIS!H$1))*$F3229,0)</f>
        <v>78</v>
      </c>
    </row>
    <row r="3230" spans="1:13" x14ac:dyDescent="0.2">
      <c r="A3230">
        <v>1</v>
      </c>
      <c r="B3230" t="s">
        <v>22</v>
      </c>
      <c r="C3230">
        <v>3266</v>
      </c>
      <c r="D3230">
        <f>SUMIFS('MPO Data'!D:D,'MPO Data'!C:C,TAZ!C3230)</f>
        <v>900</v>
      </c>
      <c r="E3230">
        <f>SUMIFS(NHGIS!B:B,NHGIS!A:A,TAZ!C3230)</f>
        <v>729</v>
      </c>
      <c r="F3230">
        <f t="shared" si="100"/>
        <v>900</v>
      </c>
      <c r="G3230">
        <f t="shared" si="101"/>
        <v>552</v>
      </c>
      <c r="H3230">
        <f>ROUND(VLOOKUP($C3230,NHGIS!$A$2:$H$4300,COLUMN(NHGIS!C$1))*F3230,0)</f>
        <v>348</v>
      </c>
      <c r="I3230">
        <f>ROUND(VLOOKUP($C3230,NHGIS!$A$2:$H$4300,COLUMN(NHGIS!D$1))*$F3230,0)</f>
        <v>86</v>
      </c>
      <c r="J3230">
        <f>ROUND(VLOOKUP($C3230,NHGIS!$A$2:$H$4300,COLUMN(NHGIS!E$1))*$F3230,0)</f>
        <v>230</v>
      </c>
      <c r="K3230">
        <f>ROUND(VLOOKUP($C3230,NHGIS!$A$2:$H$4300,COLUMN(NHGIS!F$1))*$F3230,0)</f>
        <v>217</v>
      </c>
      <c r="L3230">
        <f>ROUND(VLOOKUP($C3230,NHGIS!$A$2:$H$4300,COLUMN(NHGIS!G$1))*$F3230,0)</f>
        <v>159</v>
      </c>
      <c r="M3230">
        <f>ROUND(VLOOKUP($C3230,NHGIS!$A$2:$H$4300,COLUMN(NHGIS!H$1))*$F3230,0)</f>
        <v>207</v>
      </c>
    </row>
    <row r="3231" spans="1:13" x14ac:dyDescent="0.2">
      <c r="A3231">
        <v>1</v>
      </c>
      <c r="B3231" t="s">
        <v>22</v>
      </c>
      <c r="C3231">
        <v>3267</v>
      </c>
      <c r="D3231">
        <f>SUMIFS('MPO Data'!D:D,'MPO Data'!C:C,TAZ!C3231)</f>
        <v>834</v>
      </c>
      <c r="E3231">
        <f>SUMIFS(NHGIS!B:B,NHGIS!A:A,TAZ!C3231)</f>
        <v>480</v>
      </c>
      <c r="F3231">
        <f t="shared" si="100"/>
        <v>834</v>
      </c>
      <c r="G3231">
        <f t="shared" si="101"/>
        <v>417</v>
      </c>
      <c r="H3231">
        <f>ROUND(VLOOKUP($C3231,NHGIS!$A$2:$H$4300,COLUMN(NHGIS!C$1))*F3231,0)</f>
        <v>417</v>
      </c>
      <c r="I3231">
        <f>ROUND(VLOOKUP($C3231,NHGIS!$A$2:$H$4300,COLUMN(NHGIS!D$1))*$F3231,0)</f>
        <v>123</v>
      </c>
      <c r="J3231">
        <f>ROUND(VLOOKUP($C3231,NHGIS!$A$2:$H$4300,COLUMN(NHGIS!E$1))*$F3231,0)</f>
        <v>259</v>
      </c>
      <c r="K3231">
        <f>ROUND(VLOOKUP($C3231,NHGIS!$A$2:$H$4300,COLUMN(NHGIS!F$1))*$F3231,0)</f>
        <v>108</v>
      </c>
      <c r="L3231">
        <f>ROUND(VLOOKUP($C3231,NHGIS!$A$2:$H$4300,COLUMN(NHGIS!G$1))*$F3231,0)</f>
        <v>56</v>
      </c>
      <c r="M3231">
        <f>ROUND(VLOOKUP($C3231,NHGIS!$A$2:$H$4300,COLUMN(NHGIS!H$1))*$F3231,0)</f>
        <v>288</v>
      </c>
    </row>
    <row r="3232" spans="1:13" x14ac:dyDescent="0.2">
      <c r="A3232">
        <v>1</v>
      </c>
      <c r="B3232" t="s">
        <v>22</v>
      </c>
      <c r="C3232">
        <v>3268</v>
      </c>
      <c r="D3232">
        <f>SUMIFS('MPO Data'!D:D,'MPO Data'!C:C,TAZ!C3232)</f>
        <v>379</v>
      </c>
      <c r="E3232">
        <f>SUMIFS(NHGIS!B:B,NHGIS!A:A,TAZ!C3232)</f>
        <v>467</v>
      </c>
      <c r="F3232">
        <f t="shared" si="100"/>
        <v>379</v>
      </c>
      <c r="G3232">
        <f t="shared" si="101"/>
        <v>281</v>
      </c>
      <c r="H3232">
        <f>ROUND(VLOOKUP($C3232,NHGIS!$A$2:$H$4300,COLUMN(NHGIS!C$1))*F3232,0)</f>
        <v>98</v>
      </c>
      <c r="I3232">
        <f>ROUND(VLOOKUP($C3232,NHGIS!$A$2:$H$4300,COLUMN(NHGIS!D$1))*$F3232,0)</f>
        <v>90</v>
      </c>
      <c r="J3232">
        <f>ROUND(VLOOKUP($C3232,NHGIS!$A$2:$H$4300,COLUMN(NHGIS!E$1))*$F3232,0)</f>
        <v>35</v>
      </c>
      <c r="K3232">
        <f>ROUND(VLOOKUP($C3232,NHGIS!$A$2:$H$4300,COLUMN(NHGIS!F$1))*$F3232,0)</f>
        <v>101</v>
      </c>
      <c r="L3232">
        <f>ROUND(VLOOKUP($C3232,NHGIS!$A$2:$H$4300,COLUMN(NHGIS!G$1))*$F3232,0)</f>
        <v>28</v>
      </c>
      <c r="M3232">
        <f>ROUND(VLOOKUP($C3232,NHGIS!$A$2:$H$4300,COLUMN(NHGIS!H$1))*$F3232,0)</f>
        <v>125</v>
      </c>
    </row>
    <row r="3233" spans="1:13" x14ac:dyDescent="0.2">
      <c r="A3233">
        <v>1</v>
      </c>
      <c r="B3233" t="s">
        <v>22</v>
      </c>
      <c r="C3233">
        <v>3269</v>
      </c>
      <c r="D3233">
        <f>SUMIFS('MPO Data'!D:D,'MPO Data'!C:C,TAZ!C3233)</f>
        <v>854</v>
      </c>
      <c r="E3233">
        <f>SUMIFS(NHGIS!B:B,NHGIS!A:A,TAZ!C3233)</f>
        <v>962</v>
      </c>
      <c r="F3233">
        <f t="shared" si="100"/>
        <v>854</v>
      </c>
      <c r="G3233">
        <f t="shared" si="101"/>
        <v>521</v>
      </c>
      <c r="H3233">
        <f>ROUND(VLOOKUP($C3233,NHGIS!$A$2:$H$4300,COLUMN(NHGIS!C$1))*F3233,0)</f>
        <v>333</v>
      </c>
      <c r="I3233">
        <f>ROUND(VLOOKUP($C3233,NHGIS!$A$2:$H$4300,COLUMN(NHGIS!D$1))*$F3233,0)</f>
        <v>38</v>
      </c>
      <c r="J3233">
        <f>ROUND(VLOOKUP($C3233,NHGIS!$A$2:$H$4300,COLUMN(NHGIS!E$1))*$F3233,0)</f>
        <v>193</v>
      </c>
      <c r="K3233">
        <f>ROUND(VLOOKUP($C3233,NHGIS!$A$2:$H$4300,COLUMN(NHGIS!F$1))*$F3233,0)</f>
        <v>103</v>
      </c>
      <c r="L3233">
        <f>ROUND(VLOOKUP($C3233,NHGIS!$A$2:$H$4300,COLUMN(NHGIS!G$1))*$F3233,0)</f>
        <v>94</v>
      </c>
      <c r="M3233">
        <f>ROUND(VLOOKUP($C3233,NHGIS!$A$2:$H$4300,COLUMN(NHGIS!H$1))*$F3233,0)</f>
        <v>426</v>
      </c>
    </row>
    <row r="3234" spans="1:13" x14ac:dyDescent="0.2">
      <c r="A3234">
        <v>1</v>
      </c>
      <c r="B3234" t="s">
        <v>22</v>
      </c>
      <c r="C3234">
        <v>3270</v>
      </c>
      <c r="D3234">
        <f>SUMIFS('MPO Data'!D:D,'MPO Data'!C:C,TAZ!C3234)</f>
        <v>600</v>
      </c>
      <c r="E3234">
        <f>SUMIFS(NHGIS!B:B,NHGIS!A:A,TAZ!C3234)</f>
        <v>563</v>
      </c>
      <c r="F3234">
        <f t="shared" si="100"/>
        <v>600</v>
      </c>
      <c r="G3234">
        <f t="shared" si="101"/>
        <v>547</v>
      </c>
      <c r="H3234">
        <f>ROUND(VLOOKUP($C3234,NHGIS!$A$2:$H$4300,COLUMN(NHGIS!C$1))*F3234,0)</f>
        <v>53</v>
      </c>
      <c r="I3234">
        <f>ROUND(VLOOKUP($C3234,NHGIS!$A$2:$H$4300,COLUMN(NHGIS!D$1))*$F3234,0)</f>
        <v>169</v>
      </c>
      <c r="J3234">
        <f>ROUND(VLOOKUP($C3234,NHGIS!$A$2:$H$4300,COLUMN(NHGIS!E$1))*$F3234,0)</f>
        <v>120</v>
      </c>
      <c r="K3234">
        <f>ROUND(VLOOKUP($C3234,NHGIS!$A$2:$H$4300,COLUMN(NHGIS!F$1))*$F3234,0)</f>
        <v>62</v>
      </c>
      <c r="L3234">
        <f>ROUND(VLOOKUP($C3234,NHGIS!$A$2:$H$4300,COLUMN(NHGIS!G$1))*$F3234,0)</f>
        <v>66</v>
      </c>
      <c r="M3234">
        <f>ROUND(VLOOKUP($C3234,NHGIS!$A$2:$H$4300,COLUMN(NHGIS!H$1))*$F3234,0)</f>
        <v>182</v>
      </c>
    </row>
    <row r="3235" spans="1:13" x14ac:dyDescent="0.2">
      <c r="A3235">
        <v>1</v>
      </c>
      <c r="B3235" t="s">
        <v>22</v>
      </c>
      <c r="C3235">
        <v>3271</v>
      </c>
      <c r="D3235">
        <f>SUMIFS('MPO Data'!D:D,'MPO Data'!C:C,TAZ!C3235)</f>
        <v>579</v>
      </c>
      <c r="E3235">
        <f>SUMIFS(NHGIS!B:B,NHGIS!A:A,TAZ!C3235)</f>
        <v>543</v>
      </c>
      <c r="F3235">
        <f t="shared" si="100"/>
        <v>579</v>
      </c>
      <c r="G3235">
        <f t="shared" si="101"/>
        <v>453</v>
      </c>
      <c r="H3235">
        <f>ROUND(VLOOKUP($C3235,NHGIS!$A$2:$H$4300,COLUMN(NHGIS!C$1))*F3235,0)</f>
        <v>126</v>
      </c>
      <c r="I3235">
        <f>ROUND(VLOOKUP($C3235,NHGIS!$A$2:$H$4300,COLUMN(NHGIS!D$1))*$F3235,0)</f>
        <v>11</v>
      </c>
      <c r="J3235">
        <f>ROUND(VLOOKUP($C3235,NHGIS!$A$2:$H$4300,COLUMN(NHGIS!E$1))*$F3235,0)</f>
        <v>67</v>
      </c>
      <c r="K3235">
        <f>ROUND(VLOOKUP($C3235,NHGIS!$A$2:$H$4300,COLUMN(NHGIS!F$1))*$F3235,0)</f>
        <v>102</v>
      </c>
      <c r="L3235">
        <f>ROUND(VLOOKUP($C3235,NHGIS!$A$2:$H$4300,COLUMN(NHGIS!G$1))*$F3235,0)</f>
        <v>75</v>
      </c>
      <c r="M3235">
        <f>ROUND(VLOOKUP($C3235,NHGIS!$A$2:$H$4300,COLUMN(NHGIS!H$1))*$F3235,0)</f>
        <v>324</v>
      </c>
    </row>
    <row r="3236" spans="1:13" x14ac:dyDescent="0.2">
      <c r="A3236">
        <v>1</v>
      </c>
      <c r="B3236" t="s">
        <v>22</v>
      </c>
      <c r="C3236">
        <v>3272</v>
      </c>
      <c r="D3236">
        <f>SUMIFS('MPO Data'!D:D,'MPO Data'!C:C,TAZ!C3236)</f>
        <v>446</v>
      </c>
      <c r="E3236">
        <f>SUMIFS(NHGIS!B:B,NHGIS!A:A,TAZ!C3236)</f>
        <v>346</v>
      </c>
      <c r="F3236">
        <f t="shared" si="100"/>
        <v>446</v>
      </c>
      <c r="G3236">
        <f t="shared" si="101"/>
        <v>320</v>
      </c>
      <c r="H3236">
        <f>ROUND(VLOOKUP($C3236,NHGIS!$A$2:$H$4300,COLUMN(NHGIS!C$1))*F3236,0)</f>
        <v>126</v>
      </c>
      <c r="I3236">
        <f>ROUND(VLOOKUP($C3236,NHGIS!$A$2:$H$4300,COLUMN(NHGIS!D$1))*$F3236,0)</f>
        <v>50</v>
      </c>
      <c r="J3236">
        <f>ROUND(VLOOKUP($C3236,NHGIS!$A$2:$H$4300,COLUMN(NHGIS!E$1))*$F3236,0)</f>
        <v>70</v>
      </c>
      <c r="K3236">
        <f>ROUND(VLOOKUP($C3236,NHGIS!$A$2:$H$4300,COLUMN(NHGIS!F$1))*$F3236,0)</f>
        <v>59</v>
      </c>
      <c r="L3236">
        <f>ROUND(VLOOKUP($C3236,NHGIS!$A$2:$H$4300,COLUMN(NHGIS!G$1))*$F3236,0)</f>
        <v>98</v>
      </c>
      <c r="M3236">
        <f>ROUND(VLOOKUP($C3236,NHGIS!$A$2:$H$4300,COLUMN(NHGIS!H$1))*$F3236,0)</f>
        <v>169</v>
      </c>
    </row>
    <row r="3237" spans="1:13" x14ac:dyDescent="0.2">
      <c r="A3237">
        <v>1</v>
      </c>
      <c r="B3237" t="s">
        <v>22</v>
      </c>
      <c r="C3237">
        <v>3273</v>
      </c>
      <c r="D3237">
        <f>SUMIFS('MPO Data'!D:D,'MPO Data'!C:C,TAZ!C3237)</f>
        <v>402</v>
      </c>
      <c r="E3237">
        <f>SUMIFS(NHGIS!B:B,NHGIS!A:A,TAZ!C3237)</f>
        <v>614</v>
      </c>
      <c r="F3237">
        <f t="shared" si="100"/>
        <v>402</v>
      </c>
      <c r="G3237">
        <f t="shared" si="101"/>
        <v>283</v>
      </c>
      <c r="H3237">
        <f>ROUND(VLOOKUP($C3237,NHGIS!$A$2:$H$4300,COLUMN(NHGIS!C$1))*F3237,0)</f>
        <v>119</v>
      </c>
      <c r="I3237">
        <f>ROUND(VLOOKUP($C3237,NHGIS!$A$2:$H$4300,COLUMN(NHGIS!D$1))*$F3237,0)</f>
        <v>28</v>
      </c>
      <c r="J3237">
        <f>ROUND(VLOOKUP($C3237,NHGIS!$A$2:$H$4300,COLUMN(NHGIS!E$1))*$F3237,0)</f>
        <v>112</v>
      </c>
      <c r="K3237">
        <f>ROUND(VLOOKUP($C3237,NHGIS!$A$2:$H$4300,COLUMN(NHGIS!F$1))*$F3237,0)</f>
        <v>108</v>
      </c>
      <c r="L3237">
        <f>ROUND(VLOOKUP($C3237,NHGIS!$A$2:$H$4300,COLUMN(NHGIS!G$1))*$F3237,0)</f>
        <v>90</v>
      </c>
      <c r="M3237">
        <f>ROUND(VLOOKUP($C3237,NHGIS!$A$2:$H$4300,COLUMN(NHGIS!H$1))*$F3237,0)</f>
        <v>64</v>
      </c>
    </row>
    <row r="3238" spans="1:13" x14ac:dyDescent="0.2">
      <c r="A3238">
        <v>1</v>
      </c>
      <c r="B3238" t="s">
        <v>22</v>
      </c>
      <c r="C3238">
        <v>3274</v>
      </c>
      <c r="D3238">
        <f>SUMIFS('MPO Data'!D:D,'MPO Data'!C:C,TAZ!C3238)</f>
        <v>427</v>
      </c>
      <c r="E3238">
        <f>SUMIFS(NHGIS!B:B,NHGIS!A:A,TAZ!C3238)</f>
        <v>342</v>
      </c>
      <c r="F3238">
        <f t="shared" si="100"/>
        <v>427</v>
      </c>
      <c r="G3238">
        <f t="shared" si="101"/>
        <v>293</v>
      </c>
      <c r="H3238">
        <f>ROUND(VLOOKUP($C3238,NHGIS!$A$2:$H$4300,COLUMN(NHGIS!C$1))*F3238,0)</f>
        <v>134</v>
      </c>
      <c r="I3238">
        <f>ROUND(VLOOKUP($C3238,NHGIS!$A$2:$H$4300,COLUMN(NHGIS!D$1))*$F3238,0)</f>
        <v>60</v>
      </c>
      <c r="J3238">
        <f>ROUND(VLOOKUP($C3238,NHGIS!$A$2:$H$4300,COLUMN(NHGIS!E$1))*$F3238,0)</f>
        <v>19</v>
      </c>
      <c r="K3238">
        <f>ROUND(VLOOKUP($C3238,NHGIS!$A$2:$H$4300,COLUMN(NHGIS!F$1))*$F3238,0)</f>
        <v>74</v>
      </c>
      <c r="L3238">
        <f>ROUND(VLOOKUP($C3238,NHGIS!$A$2:$H$4300,COLUMN(NHGIS!G$1))*$F3238,0)</f>
        <v>49</v>
      </c>
      <c r="M3238">
        <f>ROUND(VLOOKUP($C3238,NHGIS!$A$2:$H$4300,COLUMN(NHGIS!H$1))*$F3238,0)</f>
        <v>226</v>
      </c>
    </row>
    <row r="3239" spans="1:13" x14ac:dyDescent="0.2">
      <c r="A3239">
        <v>1</v>
      </c>
      <c r="B3239" t="s">
        <v>22</v>
      </c>
      <c r="C3239">
        <v>3275</v>
      </c>
      <c r="D3239">
        <f>SUMIFS('MPO Data'!D:D,'MPO Data'!C:C,TAZ!C3239)</f>
        <v>511</v>
      </c>
      <c r="E3239">
        <f>SUMIFS(NHGIS!B:B,NHGIS!A:A,TAZ!C3239)</f>
        <v>615</v>
      </c>
      <c r="F3239">
        <f t="shared" si="100"/>
        <v>511</v>
      </c>
      <c r="G3239">
        <f t="shared" si="101"/>
        <v>288</v>
      </c>
      <c r="H3239">
        <f>ROUND(VLOOKUP($C3239,NHGIS!$A$2:$H$4300,COLUMN(NHGIS!C$1))*F3239,0)</f>
        <v>223</v>
      </c>
      <c r="I3239">
        <f>ROUND(VLOOKUP($C3239,NHGIS!$A$2:$H$4300,COLUMN(NHGIS!D$1))*$F3239,0)</f>
        <v>58</v>
      </c>
      <c r="J3239">
        <f>ROUND(VLOOKUP($C3239,NHGIS!$A$2:$H$4300,COLUMN(NHGIS!E$1))*$F3239,0)</f>
        <v>41</v>
      </c>
      <c r="K3239">
        <f>ROUND(VLOOKUP($C3239,NHGIS!$A$2:$H$4300,COLUMN(NHGIS!F$1))*$F3239,0)</f>
        <v>53</v>
      </c>
      <c r="L3239">
        <f>ROUND(VLOOKUP($C3239,NHGIS!$A$2:$H$4300,COLUMN(NHGIS!G$1))*$F3239,0)</f>
        <v>66</v>
      </c>
      <c r="M3239">
        <f>ROUND(VLOOKUP($C3239,NHGIS!$A$2:$H$4300,COLUMN(NHGIS!H$1))*$F3239,0)</f>
        <v>292</v>
      </c>
    </row>
    <row r="3240" spans="1:13" x14ac:dyDescent="0.2">
      <c r="A3240">
        <v>1</v>
      </c>
      <c r="B3240" t="s">
        <v>22</v>
      </c>
      <c r="C3240">
        <v>3276</v>
      </c>
      <c r="D3240">
        <f>SUMIFS('MPO Data'!D:D,'MPO Data'!C:C,TAZ!C3240)</f>
        <v>641</v>
      </c>
      <c r="E3240">
        <f>SUMIFS(NHGIS!B:B,NHGIS!A:A,TAZ!C3240)</f>
        <v>462</v>
      </c>
      <c r="F3240">
        <f t="shared" si="100"/>
        <v>641</v>
      </c>
      <c r="G3240">
        <f t="shared" si="101"/>
        <v>308</v>
      </c>
      <c r="H3240">
        <f>ROUND(VLOOKUP($C3240,NHGIS!$A$2:$H$4300,COLUMN(NHGIS!C$1))*F3240,0)</f>
        <v>333</v>
      </c>
      <c r="I3240">
        <f>ROUND(VLOOKUP($C3240,NHGIS!$A$2:$H$4300,COLUMN(NHGIS!D$1))*$F3240,0)</f>
        <v>37</v>
      </c>
      <c r="J3240">
        <f>ROUND(VLOOKUP($C3240,NHGIS!$A$2:$H$4300,COLUMN(NHGIS!E$1))*$F3240,0)</f>
        <v>158</v>
      </c>
      <c r="K3240">
        <f>ROUND(VLOOKUP($C3240,NHGIS!$A$2:$H$4300,COLUMN(NHGIS!F$1))*$F3240,0)</f>
        <v>114</v>
      </c>
      <c r="L3240">
        <f>ROUND(VLOOKUP($C3240,NHGIS!$A$2:$H$4300,COLUMN(NHGIS!G$1))*$F3240,0)</f>
        <v>130</v>
      </c>
      <c r="M3240">
        <f>ROUND(VLOOKUP($C3240,NHGIS!$A$2:$H$4300,COLUMN(NHGIS!H$1))*$F3240,0)</f>
        <v>201</v>
      </c>
    </row>
    <row r="3241" spans="1:13" x14ac:dyDescent="0.2">
      <c r="A3241">
        <v>1</v>
      </c>
      <c r="B3241" t="s">
        <v>22</v>
      </c>
      <c r="C3241">
        <v>3277</v>
      </c>
      <c r="D3241">
        <f>SUMIFS('MPO Data'!D:D,'MPO Data'!C:C,TAZ!C3241)</f>
        <v>789</v>
      </c>
      <c r="E3241">
        <f>SUMIFS(NHGIS!B:B,NHGIS!A:A,TAZ!C3241)</f>
        <v>839</v>
      </c>
      <c r="F3241">
        <f t="shared" si="100"/>
        <v>789</v>
      </c>
      <c r="G3241">
        <f t="shared" si="101"/>
        <v>403</v>
      </c>
      <c r="H3241">
        <f>ROUND(VLOOKUP($C3241,NHGIS!$A$2:$H$4300,COLUMN(NHGIS!C$1))*F3241,0)</f>
        <v>386</v>
      </c>
      <c r="I3241">
        <f>ROUND(VLOOKUP($C3241,NHGIS!$A$2:$H$4300,COLUMN(NHGIS!D$1))*$F3241,0)</f>
        <v>87</v>
      </c>
      <c r="J3241">
        <f>ROUND(VLOOKUP($C3241,NHGIS!$A$2:$H$4300,COLUMN(NHGIS!E$1))*$F3241,0)</f>
        <v>163</v>
      </c>
      <c r="K3241">
        <f>ROUND(VLOOKUP($C3241,NHGIS!$A$2:$H$4300,COLUMN(NHGIS!F$1))*$F3241,0)</f>
        <v>91</v>
      </c>
      <c r="L3241">
        <f>ROUND(VLOOKUP($C3241,NHGIS!$A$2:$H$4300,COLUMN(NHGIS!G$1))*$F3241,0)</f>
        <v>85</v>
      </c>
      <c r="M3241">
        <f>ROUND(VLOOKUP($C3241,NHGIS!$A$2:$H$4300,COLUMN(NHGIS!H$1))*$F3241,0)</f>
        <v>364</v>
      </c>
    </row>
    <row r="3242" spans="1:13" x14ac:dyDescent="0.2">
      <c r="A3242">
        <v>1</v>
      </c>
      <c r="B3242" t="s">
        <v>22</v>
      </c>
      <c r="C3242">
        <v>3278</v>
      </c>
      <c r="D3242">
        <f>SUMIFS('MPO Data'!D:D,'MPO Data'!C:C,TAZ!C3242)</f>
        <v>646</v>
      </c>
      <c r="E3242">
        <f>SUMIFS(NHGIS!B:B,NHGIS!A:A,TAZ!C3242)</f>
        <v>1007</v>
      </c>
      <c r="F3242">
        <f t="shared" si="100"/>
        <v>646</v>
      </c>
      <c r="G3242">
        <f t="shared" si="101"/>
        <v>387</v>
      </c>
      <c r="H3242">
        <f>ROUND(VLOOKUP($C3242,NHGIS!$A$2:$H$4300,COLUMN(NHGIS!C$1))*F3242,0)</f>
        <v>259</v>
      </c>
      <c r="I3242">
        <f>ROUND(VLOOKUP($C3242,NHGIS!$A$2:$H$4300,COLUMN(NHGIS!D$1))*$F3242,0)</f>
        <v>119</v>
      </c>
      <c r="J3242">
        <f>ROUND(VLOOKUP($C3242,NHGIS!$A$2:$H$4300,COLUMN(NHGIS!E$1))*$F3242,0)</f>
        <v>167</v>
      </c>
      <c r="K3242">
        <f>ROUND(VLOOKUP($C3242,NHGIS!$A$2:$H$4300,COLUMN(NHGIS!F$1))*$F3242,0)</f>
        <v>124</v>
      </c>
      <c r="L3242">
        <f>ROUND(VLOOKUP($C3242,NHGIS!$A$2:$H$4300,COLUMN(NHGIS!G$1))*$F3242,0)</f>
        <v>53</v>
      </c>
      <c r="M3242">
        <f>ROUND(VLOOKUP($C3242,NHGIS!$A$2:$H$4300,COLUMN(NHGIS!H$1))*$F3242,0)</f>
        <v>182</v>
      </c>
    </row>
    <row r="3243" spans="1:13" x14ac:dyDescent="0.2">
      <c r="A3243">
        <v>1</v>
      </c>
      <c r="B3243" t="s">
        <v>22</v>
      </c>
      <c r="C3243">
        <v>3279</v>
      </c>
      <c r="D3243">
        <f>SUMIFS('MPO Data'!D:D,'MPO Data'!C:C,TAZ!C3243)</f>
        <v>1140</v>
      </c>
      <c r="E3243">
        <f>SUMIFS(NHGIS!B:B,NHGIS!A:A,TAZ!C3243)</f>
        <v>1346</v>
      </c>
      <c r="F3243">
        <f t="shared" si="100"/>
        <v>1140</v>
      </c>
      <c r="G3243">
        <f t="shared" si="101"/>
        <v>974</v>
      </c>
      <c r="H3243">
        <f>ROUND(VLOOKUP($C3243,NHGIS!$A$2:$H$4300,COLUMN(NHGIS!C$1))*F3243,0)</f>
        <v>166</v>
      </c>
      <c r="I3243">
        <f>ROUND(VLOOKUP($C3243,NHGIS!$A$2:$H$4300,COLUMN(NHGIS!D$1))*$F3243,0)</f>
        <v>227</v>
      </c>
      <c r="J3243">
        <f>ROUND(VLOOKUP($C3243,NHGIS!$A$2:$H$4300,COLUMN(NHGIS!E$1))*$F3243,0)</f>
        <v>209</v>
      </c>
      <c r="K3243">
        <f>ROUND(VLOOKUP($C3243,NHGIS!$A$2:$H$4300,COLUMN(NHGIS!F$1))*$F3243,0)</f>
        <v>204</v>
      </c>
      <c r="L3243">
        <f>ROUND(VLOOKUP($C3243,NHGIS!$A$2:$H$4300,COLUMN(NHGIS!G$1))*$F3243,0)</f>
        <v>110</v>
      </c>
      <c r="M3243">
        <f>ROUND(VLOOKUP($C3243,NHGIS!$A$2:$H$4300,COLUMN(NHGIS!H$1))*$F3243,0)</f>
        <v>390</v>
      </c>
    </row>
    <row r="3244" spans="1:13" x14ac:dyDescent="0.2">
      <c r="A3244">
        <v>1</v>
      </c>
      <c r="B3244" t="s">
        <v>22</v>
      </c>
      <c r="C3244">
        <v>3280</v>
      </c>
      <c r="D3244">
        <f>SUMIFS('MPO Data'!D:D,'MPO Data'!C:C,TAZ!C3244)</f>
        <v>2510</v>
      </c>
      <c r="E3244">
        <f>SUMIFS(NHGIS!B:B,NHGIS!A:A,TAZ!C3244)</f>
        <v>2516</v>
      </c>
      <c r="F3244">
        <f t="shared" si="100"/>
        <v>2510</v>
      </c>
      <c r="G3244">
        <f t="shared" si="101"/>
        <v>1882</v>
      </c>
      <c r="H3244">
        <f>ROUND(VLOOKUP($C3244,NHGIS!$A$2:$H$4300,COLUMN(NHGIS!C$1))*F3244,0)</f>
        <v>628</v>
      </c>
      <c r="I3244">
        <f>ROUND(VLOOKUP($C3244,NHGIS!$A$2:$H$4300,COLUMN(NHGIS!D$1))*$F3244,0)</f>
        <v>422</v>
      </c>
      <c r="J3244">
        <f>ROUND(VLOOKUP($C3244,NHGIS!$A$2:$H$4300,COLUMN(NHGIS!E$1))*$F3244,0)</f>
        <v>460</v>
      </c>
      <c r="K3244">
        <f>ROUND(VLOOKUP($C3244,NHGIS!$A$2:$H$4300,COLUMN(NHGIS!F$1))*$F3244,0)</f>
        <v>267</v>
      </c>
      <c r="L3244">
        <f>ROUND(VLOOKUP($C3244,NHGIS!$A$2:$H$4300,COLUMN(NHGIS!G$1))*$F3244,0)</f>
        <v>343</v>
      </c>
      <c r="M3244">
        <f>ROUND(VLOOKUP($C3244,NHGIS!$A$2:$H$4300,COLUMN(NHGIS!H$1))*$F3244,0)</f>
        <v>1018</v>
      </c>
    </row>
    <row r="3245" spans="1:13" x14ac:dyDescent="0.2">
      <c r="A3245">
        <v>1</v>
      </c>
      <c r="B3245" t="s">
        <v>22</v>
      </c>
      <c r="C3245">
        <v>3281</v>
      </c>
      <c r="D3245">
        <f>SUMIFS('MPO Data'!D:D,'MPO Data'!C:C,TAZ!C3245)</f>
        <v>867</v>
      </c>
      <c r="E3245">
        <f>SUMIFS(NHGIS!B:B,NHGIS!A:A,TAZ!C3245)</f>
        <v>749</v>
      </c>
      <c r="F3245">
        <f t="shared" si="100"/>
        <v>867</v>
      </c>
      <c r="G3245">
        <f t="shared" si="101"/>
        <v>661</v>
      </c>
      <c r="H3245">
        <f>ROUND(VLOOKUP($C3245,NHGIS!$A$2:$H$4300,COLUMN(NHGIS!C$1))*F3245,0)</f>
        <v>206</v>
      </c>
      <c r="I3245">
        <f>ROUND(VLOOKUP($C3245,NHGIS!$A$2:$H$4300,COLUMN(NHGIS!D$1))*$F3245,0)</f>
        <v>112</v>
      </c>
      <c r="J3245">
        <f>ROUND(VLOOKUP($C3245,NHGIS!$A$2:$H$4300,COLUMN(NHGIS!E$1))*$F3245,0)</f>
        <v>171</v>
      </c>
      <c r="K3245">
        <f>ROUND(VLOOKUP($C3245,NHGIS!$A$2:$H$4300,COLUMN(NHGIS!F$1))*$F3245,0)</f>
        <v>208</v>
      </c>
      <c r="L3245">
        <f>ROUND(VLOOKUP($C3245,NHGIS!$A$2:$H$4300,COLUMN(NHGIS!G$1))*$F3245,0)</f>
        <v>109</v>
      </c>
      <c r="M3245">
        <f>ROUND(VLOOKUP($C3245,NHGIS!$A$2:$H$4300,COLUMN(NHGIS!H$1))*$F3245,0)</f>
        <v>266</v>
      </c>
    </row>
    <row r="3246" spans="1:13" x14ac:dyDescent="0.2">
      <c r="A3246">
        <v>1</v>
      </c>
      <c r="B3246" t="s">
        <v>22</v>
      </c>
      <c r="C3246">
        <v>3282</v>
      </c>
      <c r="D3246">
        <f>SUMIFS('MPO Data'!D:D,'MPO Data'!C:C,TAZ!C3246)</f>
        <v>2055</v>
      </c>
      <c r="E3246">
        <f>SUMIFS(NHGIS!B:B,NHGIS!A:A,TAZ!C3246)</f>
        <v>2177</v>
      </c>
      <c r="F3246">
        <f t="shared" si="100"/>
        <v>2055</v>
      </c>
      <c r="G3246">
        <f t="shared" si="101"/>
        <v>1569</v>
      </c>
      <c r="H3246">
        <f>ROUND(VLOOKUP($C3246,NHGIS!$A$2:$H$4300,COLUMN(NHGIS!C$1))*F3246,0)</f>
        <v>486</v>
      </c>
      <c r="I3246">
        <f>ROUND(VLOOKUP($C3246,NHGIS!$A$2:$H$4300,COLUMN(NHGIS!D$1))*$F3246,0)</f>
        <v>504</v>
      </c>
      <c r="J3246">
        <f>ROUND(VLOOKUP($C3246,NHGIS!$A$2:$H$4300,COLUMN(NHGIS!E$1))*$F3246,0)</f>
        <v>476</v>
      </c>
      <c r="K3246">
        <f>ROUND(VLOOKUP($C3246,NHGIS!$A$2:$H$4300,COLUMN(NHGIS!F$1))*$F3246,0)</f>
        <v>193</v>
      </c>
      <c r="L3246">
        <f>ROUND(VLOOKUP($C3246,NHGIS!$A$2:$H$4300,COLUMN(NHGIS!G$1))*$F3246,0)</f>
        <v>359</v>
      </c>
      <c r="M3246">
        <f>ROUND(VLOOKUP($C3246,NHGIS!$A$2:$H$4300,COLUMN(NHGIS!H$1))*$F3246,0)</f>
        <v>524</v>
      </c>
    </row>
    <row r="3247" spans="1:13" x14ac:dyDescent="0.2">
      <c r="A3247">
        <v>1</v>
      </c>
      <c r="B3247" t="s">
        <v>22</v>
      </c>
      <c r="C3247">
        <v>3283</v>
      </c>
      <c r="D3247">
        <f>SUMIFS('MPO Data'!D:D,'MPO Data'!C:C,TAZ!C3247)</f>
        <v>1992</v>
      </c>
      <c r="E3247">
        <f>SUMIFS(NHGIS!B:B,NHGIS!A:A,TAZ!C3247)</f>
        <v>1984</v>
      </c>
      <c r="F3247">
        <f t="shared" si="100"/>
        <v>1992</v>
      </c>
      <c r="G3247">
        <f t="shared" si="101"/>
        <v>1527</v>
      </c>
      <c r="H3247">
        <f>ROUND(VLOOKUP($C3247,NHGIS!$A$2:$H$4300,COLUMN(NHGIS!C$1))*F3247,0)</f>
        <v>465</v>
      </c>
      <c r="I3247">
        <f>ROUND(VLOOKUP($C3247,NHGIS!$A$2:$H$4300,COLUMN(NHGIS!D$1))*$F3247,0)</f>
        <v>357</v>
      </c>
      <c r="J3247">
        <f>ROUND(VLOOKUP($C3247,NHGIS!$A$2:$H$4300,COLUMN(NHGIS!E$1))*$F3247,0)</f>
        <v>502</v>
      </c>
      <c r="K3247">
        <f>ROUND(VLOOKUP($C3247,NHGIS!$A$2:$H$4300,COLUMN(NHGIS!F$1))*$F3247,0)</f>
        <v>319</v>
      </c>
      <c r="L3247">
        <f>ROUND(VLOOKUP($C3247,NHGIS!$A$2:$H$4300,COLUMN(NHGIS!G$1))*$F3247,0)</f>
        <v>181</v>
      </c>
      <c r="M3247">
        <f>ROUND(VLOOKUP($C3247,NHGIS!$A$2:$H$4300,COLUMN(NHGIS!H$1))*$F3247,0)</f>
        <v>633</v>
      </c>
    </row>
    <row r="3248" spans="1:13" x14ac:dyDescent="0.2">
      <c r="A3248">
        <v>1</v>
      </c>
      <c r="B3248" t="s">
        <v>22</v>
      </c>
      <c r="C3248">
        <v>3284</v>
      </c>
      <c r="D3248">
        <f>SUMIFS('MPO Data'!D:D,'MPO Data'!C:C,TAZ!C3248)</f>
        <v>2840</v>
      </c>
      <c r="E3248">
        <f>SUMIFS(NHGIS!B:B,NHGIS!A:A,TAZ!C3248)</f>
        <v>1705</v>
      </c>
      <c r="F3248">
        <f t="shared" si="100"/>
        <v>2840</v>
      </c>
      <c r="G3248">
        <f t="shared" si="101"/>
        <v>2237</v>
      </c>
      <c r="H3248">
        <f>ROUND(VLOOKUP($C3248,NHGIS!$A$2:$H$4300,COLUMN(NHGIS!C$1))*F3248,0)</f>
        <v>603</v>
      </c>
      <c r="I3248">
        <f>ROUND(VLOOKUP($C3248,NHGIS!$A$2:$H$4300,COLUMN(NHGIS!D$1))*$F3248,0)</f>
        <v>238</v>
      </c>
      <c r="J3248">
        <f>ROUND(VLOOKUP($C3248,NHGIS!$A$2:$H$4300,COLUMN(NHGIS!E$1))*$F3248,0)</f>
        <v>296</v>
      </c>
      <c r="K3248">
        <f>ROUND(VLOOKUP($C3248,NHGIS!$A$2:$H$4300,COLUMN(NHGIS!F$1))*$F3248,0)</f>
        <v>368</v>
      </c>
      <c r="L3248">
        <f>ROUND(VLOOKUP($C3248,NHGIS!$A$2:$H$4300,COLUMN(NHGIS!G$1))*$F3248,0)</f>
        <v>268</v>
      </c>
      <c r="M3248">
        <f>ROUND(VLOOKUP($C3248,NHGIS!$A$2:$H$4300,COLUMN(NHGIS!H$1))*$F3248,0)</f>
        <v>1669</v>
      </c>
    </row>
    <row r="3249" spans="1:13" x14ac:dyDescent="0.2">
      <c r="A3249">
        <v>1</v>
      </c>
      <c r="B3249" t="s">
        <v>22</v>
      </c>
      <c r="C3249">
        <v>3285</v>
      </c>
      <c r="D3249">
        <f>SUMIFS('MPO Data'!D:D,'MPO Data'!C:C,TAZ!C3249)</f>
        <v>1027</v>
      </c>
      <c r="E3249">
        <f>SUMIFS(NHGIS!B:B,NHGIS!A:A,TAZ!C3249)</f>
        <v>797</v>
      </c>
      <c r="F3249">
        <f t="shared" si="100"/>
        <v>1027</v>
      </c>
      <c r="G3249">
        <f t="shared" si="101"/>
        <v>800</v>
      </c>
      <c r="H3249">
        <f>ROUND(VLOOKUP($C3249,NHGIS!$A$2:$H$4300,COLUMN(NHGIS!C$1))*F3249,0)</f>
        <v>227</v>
      </c>
      <c r="I3249">
        <f>ROUND(VLOOKUP($C3249,NHGIS!$A$2:$H$4300,COLUMN(NHGIS!D$1))*$F3249,0)</f>
        <v>73</v>
      </c>
      <c r="J3249">
        <f>ROUND(VLOOKUP($C3249,NHGIS!$A$2:$H$4300,COLUMN(NHGIS!E$1))*$F3249,0)</f>
        <v>214</v>
      </c>
      <c r="K3249">
        <f>ROUND(VLOOKUP($C3249,NHGIS!$A$2:$H$4300,COLUMN(NHGIS!F$1))*$F3249,0)</f>
        <v>162</v>
      </c>
      <c r="L3249">
        <f>ROUND(VLOOKUP($C3249,NHGIS!$A$2:$H$4300,COLUMN(NHGIS!G$1))*$F3249,0)</f>
        <v>112</v>
      </c>
      <c r="M3249">
        <f>ROUND(VLOOKUP($C3249,NHGIS!$A$2:$H$4300,COLUMN(NHGIS!H$1))*$F3249,0)</f>
        <v>465</v>
      </c>
    </row>
    <row r="3250" spans="1:13" x14ac:dyDescent="0.2">
      <c r="A3250">
        <v>1</v>
      </c>
      <c r="B3250" t="s">
        <v>22</v>
      </c>
      <c r="C3250">
        <v>3286</v>
      </c>
      <c r="D3250">
        <f>SUMIFS('MPO Data'!D:D,'MPO Data'!C:C,TAZ!C3250)</f>
        <v>1928</v>
      </c>
      <c r="E3250">
        <f>SUMIFS(NHGIS!B:B,NHGIS!A:A,TAZ!C3250)</f>
        <v>1660</v>
      </c>
      <c r="F3250">
        <f t="shared" si="100"/>
        <v>1928</v>
      </c>
      <c r="G3250">
        <f t="shared" si="101"/>
        <v>1496</v>
      </c>
      <c r="H3250">
        <f>ROUND(VLOOKUP($C3250,NHGIS!$A$2:$H$4300,COLUMN(NHGIS!C$1))*F3250,0)</f>
        <v>432</v>
      </c>
      <c r="I3250">
        <f>ROUND(VLOOKUP($C3250,NHGIS!$A$2:$H$4300,COLUMN(NHGIS!D$1))*$F3250,0)</f>
        <v>179</v>
      </c>
      <c r="J3250">
        <f>ROUND(VLOOKUP($C3250,NHGIS!$A$2:$H$4300,COLUMN(NHGIS!E$1))*$F3250,0)</f>
        <v>351</v>
      </c>
      <c r="K3250">
        <f>ROUND(VLOOKUP($C3250,NHGIS!$A$2:$H$4300,COLUMN(NHGIS!F$1))*$F3250,0)</f>
        <v>352</v>
      </c>
      <c r="L3250">
        <f>ROUND(VLOOKUP($C3250,NHGIS!$A$2:$H$4300,COLUMN(NHGIS!G$1))*$F3250,0)</f>
        <v>215</v>
      </c>
      <c r="M3250">
        <f>ROUND(VLOOKUP($C3250,NHGIS!$A$2:$H$4300,COLUMN(NHGIS!H$1))*$F3250,0)</f>
        <v>832</v>
      </c>
    </row>
    <row r="3251" spans="1:13" x14ac:dyDescent="0.2">
      <c r="A3251">
        <v>1</v>
      </c>
      <c r="B3251" t="s">
        <v>22</v>
      </c>
      <c r="C3251">
        <v>3287</v>
      </c>
      <c r="D3251">
        <f>SUMIFS('MPO Data'!D:D,'MPO Data'!C:C,TAZ!C3251)</f>
        <v>727</v>
      </c>
      <c r="E3251">
        <f>SUMIFS(NHGIS!B:B,NHGIS!A:A,TAZ!C3251)</f>
        <v>581</v>
      </c>
      <c r="F3251">
        <f t="shared" si="100"/>
        <v>727</v>
      </c>
      <c r="G3251">
        <f t="shared" si="101"/>
        <v>618</v>
      </c>
      <c r="H3251">
        <f>ROUND(VLOOKUP($C3251,NHGIS!$A$2:$H$4300,COLUMN(NHGIS!C$1))*F3251,0)</f>
        <v>109</v>
      </c>
      <c r="I3251">
        <f>ROUND(VLOOKUP($C3251,NHGIS!$A$2:$H$4300,COLUMN(NHGIS!D$1))*$F3251,0)</f>
        <v>93</v>
      </c>
      <c r="J3251">
        <f>ROUND(VLOOKUP($C3251,NHGIS!$A$2:$H$4300,COLUMN(NHGIS!E$1))*$F3251,0)</f>
        <v>120</v>
      </c>
      <c r="K3251">
        <f>ROUND(VLOOKUP($C3251,NHGIS!$A$2:$H$4300,COLUMN(NHGIS!F$1))*$F3251,0)</f>
        <v>118</v>
      </c>
      <c r="L3251">
        <f>ROUND(VLOOKUP($C3251,NHGIS!$A$2:$H$4300,COLUMN(NHGIS!G$1))*$F3251,0)</f>
        <v>45</v>
      </c>
      <c r="M3251">
        <f>ROUND(VLOOKUP($C3251,NHGIS!$A$2:$H$4300,COLUMN(NHGIS!H$1))*$F3251,0)</f>
        <v>352</v>
      </c>
    </row>
    <row r="3252" spans="1:13" x14ac:dyDescent="0.2">
      <c r="A3252">
        <v>1</v>
      </c>
      <c r="B3252" t="s">
        <v>23</v>
      </c>
      <c r="C3252">
        <v>3302</v>
      </c>
      <c r="D3252">
        <f>SUMIFS('MPO Data'!D:D,'MPO Data'!C:C,TAZ!C3252)</f>
        <v>1095</v>
      </c>
      <c r="E3252">
        <f>SUMIFS(NHGIS!B:B,NHGIS!A:A,TAZ!C3252)</f>
        <v>1019</v>
      </c>
      <c r="F3252">
        <f t="shared" si="100"/>
        <v>1095</v>
      </c>
      <c r="G3252">
        <f t="shared" si="101"/>
        <v>855</v>
      </c>
      <c r="H3252">
        <f>ROUND(VLOOKUP($C3252,NHGIS!$A$2:$H$4300,COLUMN(NHGIS!C$1))*F3252,0)</f>
        <v>240</v>
      </c>
      <c r="I3252">
        <f>ROUND(VLOOKUP($C3252,NHGIS!$A$2:$H$4300,COLUMN(NHGIS!D$1))*$F3252,0)</f>
        <v>124</v>
      </c>
      <c r="J3252">
        <f>ROUND(VLOOKUP($C3252,NHGIS!$A$2:$H$4300,COLUMN(NHGIS!E$1))*$F3252,0)</f>
        <v>109</v>
      </c>
      <c r="K3252">
        <f>ROUND(VLOOKUP($C3252,NHGIS!$A$2:$H$4300,COLUMN(NHGIS!F$1))*$F3252,0)</f>
        <v>185</v>
      </c>
      <c r="L3252">
        <f>ROUND(VLOOKUP($C3252,NHGIS!$A$2:$H$4300,COLUMN(NHGIS!G$1))*$F3252,0)</f>
        <v>130</v>
      </c>
      <c r="M3252">
        <f>ROUND(VLOOKUP($C3252,NHGIS!$A$2:$H$4300,COLUMN(NHGIS!H$1))*$F3252,0)</f>
        <v>548</v>
      </c>
    </row>
    <row r="3253" spans="1:13" x14ac:dyDescent="0.2">
      <c r="A3253">
        <v>1</v>
      </c>
      <c r="B3253" t="s">
        <v>23</v>
      </c>
      <c r="C3253">
        <v>3303</v>
      </c>
      <c r="D3253">
        <f>SUMIFS('MPO Data'!D:D,'MPO Data'!C:C,TAZ!C3253)</f>
        <v>2237</v>
      </c>
      <c r="E3253">
        <f>SUMIFS(NHGIS!B:B,NHGIS!A:A,TAZ!C3253)</f>
        <v>2324</v>
      </c>
      <c r="F3253">
        <f t="shared" si="100"/>
        <v>2237</v>
      </c>
      <c r="G3253">
        <f t="shared" si="101"/>
        <v>2018</v>
      </c>
      <c r="H3253">
        <f>ROUND(VLOOKUP($C3253,NHGIS!$A$2:$H$4300,COLUMN(NHGIS!C$1))*F3253,0)</f>
        <v>219</v>
      </c>
      <c r="I3253">
        <f>ROUND(VLOOKUP($C3253,NHGIS!$A$2:$H$4300,COLUMN(NHGIS!D$1))*$F3253,0)</f>
        <v>293</v>
      </c>
      <c r="J3253">
        <f>ROUND(VLOOKUP($C3253,NHGIS!$A$2:$H$4300,COLUMN(NHGIS!E$1))*$F3253,0)</f>
        <v>478</v>
      </c>
      <c r="K3253">
        <f>ROUND(VLOOKUP($C3253,NHGIS!$A$2:$H$4300,COLUMN(NHGIS!F$1))*$F3253,0)</f>
        <v>373</v>
      </c>
      <c r="L3253">
        <f>ROUND(VLOOKUP($C3253,NHGIS!$A$2:$H$4300,COLUMN(NHGIS!G$1))*$F3253,0)</f>
        <v>233</v>
      </c>
      <c r="M3253">
        <f>ROUND(VLOOKUP($C3253,NHGIS!$A$2:$H$4300,COLUMN(NHGIS!H$1))*$F3253,0)</f>
        <v>861</v>
      </c>
    </row>
    <row r="3254" spans="1:13" x14ac:dyDescent="0.2">
      <c r="A3254">
        <v>1</v>
      </c>
      <c r="B3254" t="s">
        <v>23</v>
      </c>
      <c r="C3254">
        <v>3304</v>
      </c>
      <c r="D3254">
        <f>SUMIFS('MPO Data'!D:D,'MPO Data'!C:C,TAZ!C3254)</f>
        <v>1894</v>
      </c>
      <c r="E3254">
        <f>SUMIFS(NHGIS!B:B,NHGIS!A:A,TAZ!C3254)</f>
        <v>2220</v>
      </c>
      <c r="F3254">
        <f t="shared" si="100"/>
        <v>1894</v>
      </c>
      <c r="G3254">
        <f t="shared" si="101"/>
        <v>1293</v>
      </c>
      <c r="H3254">
        <f>ROUND(VLOOKUP($C3254,NHGIS!$A$2:$H$4300,COLUMN(NHGIS!C$1))*F3254,0)</f>
        <v>601</v>
      </c>
      <c r="I3254">
        <f>ROUND(VLOOKUP($C3254,NHGIS!$A$2:$H$4300,COLUMN(NHGIS!D$1))*$F3254,0)</f>
        <v>77</v>
      </c>
      <c r="J3254">
        <f>ROUND(VLOOKUP($C3254,NHGIS!$A$2:$H$4300,COLUMN(NHGIS!E$1))*$F3254,0)</f>
        <v>385</v>
      </c>
      <c r="K3254">
        <f>ROUND(VLOOKUP($C3254,NHGIS!$A$2:$H$4300,COLUMN(NHGIS!F$1))*$F3254,0)</f>
        <v>266</v>
      </c>
      <c r="L3254">
        <f>ROUND(VLOOKUP($C3254,NHGIS!$A$2:$H$4300,COLUMN(NHGIS!G$1))*$F3254,0)</f>
        <v>309</v>
      </c>
      <c r="M3254">
        <f>ROUND(VLOOKUP($C3254,NHGIS!$A$2:$H$4300,COLUMN(NHGIS!H$1))*$F3254,0)</f>
        <v>857</v>
      </c>
    </row>
    <row r="3255" spans="1:13" x14ac:dyDescent="0.2">
      <c r="A3255">
        <v>1</v>
      </c>
      <c r="B3255" t="s">
        <v>23</v>
      </c>
      <c r="C3255">
        <v>3305</v>
      </c>
      <c r="D3255">
        <f>SUMIFS('MPO Data'!D:D,'MPO Data'!C:C,TAZ!C3255)</f>
        <v>2262</v>
      </c>
      <c r="E3255">
        <f>SUMIFS(NHGIS!B:B,NHGIS!A:A,TAZ!C3255)</f>
        <v>2197</v>
      </c>
      <c r="F3255">
        <f t="shared" si="100"/>
        <v>2262</v>
      </c>
      <c r="G3255">
        <f t="shared" si="101"/>
        <v>1742</v>
      </c>
      <c r="H3255">
        <f>ROUND(VLOOKUP($C3255,NHGIS!$A$2:$H$4300,COLUMN(NHGIS!C$1))*F3255,0)</f>
        <v>520</v>
      </c>
      <c r="I3255">
        <f>ROUND(VLOOKUP($C3255,NHGIS!$A$2:$H$4300,COLUMN(NHGIS!D$1))*$F3255,0)</f>
        <v>378</v>
      </c>
      <c r="J3255">
        <f>ROUND(VLOOKUP($C3255,NHGIS!$A$2:$H$4300,COLUMN(NHGIS!E$1))*$F3255,0)</f>
        <v>436</v>
      </c>
      <c r="K3255">
        <f>ROUND(VLOOKUP($C3255,NHGIS!$A$2:$H$4300,COLUMN(NHGIS!F$1))*$F3255,0)</f>
        <v>233</v>
      </c>
      <c r="L3255">
        <f>ROUND(VLOOKUP($C3255,NHGIS!$A$2:$H$4300,COLUMN(NHGIS!G$1))*$F3255,0)</f>
        <v>218</v>
      </c>
      <c r="M3255">
        <f>ROUND(VLOOKUP($C3255,NHGIS!$A$2:$H$4300,COLUMN(NHGIS!H$1))*$F3255,0)</f>
        <v>998</v>
      </c>
    </row>
    <row r="3256" spans="1:13" x14ac:dyDescent="0.2">
      <c r="A3256">
        <v>1</v>
      </c>
      <c r="B3256" t="s">
        <v>23</v>
      </c>
      <c r="C3256">
        <v>3306</v>
      </c>
      <c r="D3256">
        <f>SUMIFS('MPO Data'!D:D,'MPO Data'!C:C,TAZ!C3256)</f>
        <v>3091</v>
      </c>
      <c r="E3256">
        <f>SUMIFS(NHGIS!B:B,NHGIS!A:A,TAZ!C3256)</f>
        <v>3183</v>
      </c>
      <c r="F3256">
        <f t="shared" si="100"/>
        <v>3091</v>
      </c>
      <c r="G3256">
        <f t="shared" si="101"/>
        <v>2108</v>
      </c>
      <c r="H3256">
        <f>ROUND(VLOOKUP($C3256,NHGIS!$A$2:$H$4300,COLUMN(NHGIS!C$1))*F3256,0)</f>
        <v>983</v>
      </c>
      <c r="I3256">
        <f>ROUND(VLOOKUP($C3256,NHGIS!$A$2:$H$4300,COLUMN(NHGIS!D$1))*$F3256,0)</f>
        <v>266</v>
      </c>
      <c r="J3256">
        <f>ROUND(VLOOKUP($C3256,NHGIS!$A$2:$H$4300,COLUMN(NHGIS!E$1))*$F3256,0)</f>
        <v>401</v>
      </c>
      <c r="K3256">
        <f>ROUND(VLOOKUP($C3256,NHGIS!$A$2:$H$4300,COLUMN(NHGIS!F$1))*$F3256,0)</f>
        <v>531</v>
      </c>
      <c r="L3256">
        <f>ROUND(VLOOKUP($C3256,NHGIS!$A$2:$H$4300,COLUMN(NHGIS!G$1))*$F3256,0)</f>
        <v>386</v>
      </c>
      <c r="M3256">
        <f>ROUND(VLOOKUP($C3256,NHGIS!$A$2:$H$4300,COLUMN(NHGIS!H$1))*$F3256,0)</f>
        <v>1506</v>
      </c>
    </row>
    <row r="3257" spans="1:13" x14ac:dyDescent="0.2">
      <c r="A3257">
        <v>1</v>
      </c>
      <c r="B3257" t="s">
        <v>23</v>
      </c>
      <c r="C3257">
        <v>3307</v>
      </c>
      <c r="D3257">
        <f>SUMIFS('MPO Data'!D:D,'MPO Data'!C:C,TAZ!C3257)</f>
        <v>1474</v>
      </c>
      <c r="E3257">
        <f>SUMIFS(NHGIS!B:B,NHGIS!A:A,TAZ!C3257)</f>
        <v>1525</v>
      </c>
      <c r="F3257">
        <f t="shared" si="100"/>
        <v>1474</v>
      </c>
      <c r="G3257">
        <f t="shared" si="101"/>
        <v>998</v>
      </c>
      <c r="H3257">
        <f>ROUND(VLOOKUP($C3257,NHGIS!$A$2:$H$4300,COLUMN(NHGIS!C$1))*F3257,0)</f>
        <v>476</v>
      </c>
      <c r="I3257">
        <f>ROUND(VLOOKUP($C3257,NHGIS!$A$2:$H$4300,COLUMN(NHGIS!D$1))*$F3257,0)</f>
        <v>169</v>
      </c>
      <c r="J3257">
        <f>ROUND(VLOOKUP($C3257,NHGIS!$A$2:$H$4300,COLUMN(NHGIS!E$1))*$F3257,0)</f>
        <v>210</v>
      </c>
      <c r="K3257">
        <f>ROUND(VLOOKUP($C3257,NHGIS!$A$2:$H$4300,COLUMN(NHGIS!F$1))*$F3257,0)</f>
        <v>186</v>
      </c>
      <c r="L3257">
        <f>ROUND(VLOOKUP($C3257,NHGIS!$A$2:$H$4300,COLUMN(NHGIS!G$1))*$F3257,0)</f>
        <v>361</v>
      </c>
      <c r="M3257">
        <f>ROUND(VLOOKUP($C3257,NHGIS!$A$2:$H$4300,COLUMN(NHGIS!H$1))*$F3257,0)</f>
        <v>549</v>
      </c>
    </row>
    <row r="3258" spans="1:13" x14ac:dyDescent="0.2">
      <c r="A3258">
        <v>1</v>
      </c>
      <c r="B3258" t="s">
        <v>23</v>
      </c>
      <c r="C3258">
        <v>3308</v>
      </c>
      <c r="D3258">
        <f>SUMIFS('MPO Data'!D:D,'MPO Data'!C:C,TAZ!C3258)</f>
        <v>2630</v>
      </c>
      <c r="E3258">
        <f>SUMIFS(NHGIS!B:B,NHGIS!A:A,TAZ!C3258)</f>
        <v>2704</v>
      </c>
      <c r="F3258">
        <f t="shared" si="100"/>
        <v>2630</v>
      </c>
      <c r="G3258">
        <f t="shared" si="101"/>
        <v>1923</v>
      </c>
      <c r="H3258">
        <f>ROUND(VLOOKUP($C3258,NHGIS!$A$2:$H$4300,COLUMN(NHGIS!C$1))*F3258,0)</f>
        <v>707</v>
      </c>
      <c r="I3258">
        <f>ROUND(VLOOKUP($C3258,NHGIS!$A$2:$H$4300,COLUMN(NHGIS!D$1))*$F3258,0)</f>
        <v>506</v>
      </c>
      <c r="J3258">
        <f>ROUND(VLOOKUP($C3258,NHGIS!$A$2:$H$4300,COLUMN(NHGIS!E$1))*$F3258,0)</f>
        <v>321</v>
      </c>
      <c r="K3258">
        <f>ROUND(VLOOKUP($C3258,NHGIS!$A$2:$H$4300,COLUMN(NHGIS!F$1))*$F3258,0)</f>
        <v>513</v>
      </c>
      <c r="L3258">
        <f>ROUND(VLOOKUP($C3258,NHGIS!$A$2:$H$4300,COLUMN(NHGIS!G$1))*$F3258,0)</f>
        <v>240</v>
      </c>
      <c r="M3258">
        <f>ROUND(VLOOKUP($C3258,NHGIS!$A$2:$H$4300,COLUMN(NHGIS!H$1))*$F3258,0)</f>
        <v>1050</v>
      </c>
    </row>
    <row r="3259" spans="1:13" x14ac:dyDescent="0.2">
      <c r="A3259">
        <v>1</v>
      </c>
      <c r="B3259" t="s">
        <v>23</v>
      </c>
      <c r="C3259">
        <v>3309</v>
      </c>
      <c r="D3259">
        <f>SUMIFS('MPO Data'!D:D,'MPO Data'!C:C,TAZ!C3259)</f>
        <v>4994</v>
      </c>
      <c r="E3259">
        <f>SUMIFS(NHGIS!B:B,NHGIS!A:A,TAZ!C3259)</f>
        <v>5088</v>
      </c>
      <c r="F3259">
        <f t="shared" si="100"/>
        <v>4994</v>
      </c>
      <c r="G3259">
        <f t="shared" si="101"/>
        <v>3301</v>
      </c>
      <c r="H3259">
        <f>ROUND(VLOOKUP($C3259,NHGIS!$A$2:$H$4300,COLUMN(NHGIS!C$1))*F3259,0)</f>
        <v>1693</v>
      </c>
      <c r="I3259">
        <f>ROUND(VLOOKUP($C3259,NHGIS!$A$2:$H$4300,COLUMN(NHGIS!D$1))*$F3259,0)</f>
        <v>521</v>
      </c>
      <c r="J3259">
        <f>ROUND(VLOOKUP($C3259,NHGIS!$A$2:$H$4300,COLUMN(NHGIS!E$1))*$F3259,0)</f>
        <v>811</v>
      </c>
      <c r="K3259">
        <f>ROUND(VLOOKUP($C3259,NHGIS!$A$2:$H$4300,COLUMN(NHGIS!F$1))*$F3259,0)</f>
        <v>670</v>
      </c>
      <c r="L3259">
        <f>ROUND(VLOOKUP($C3259,NHGIS!$A$2:$H$4300,COLUMN(NHGIS!G$1))*$F3259,0)</f>
        <v>722</v>
      </c>
      <c r="M3259">
        <f>ROUND(VLOOKUP($C3259,NHGIS!$A$2:$H$4300,COLUMN(NHGIS!H$1))*$F3259,0)</f>
        <v>2269</v>
      </c>
    </row>
    <row r="3260" spans="1:13" x14ac:dyDescent="0.2">
      <c r="A3260">
        <v>1</v>
      </c>
      <c r="B3260" t="s">
        <v>23</v>
      </c>
      <c r="C3260">
        <v>3310</v>
      </c>
      <c r="D3260">
        <f>SUMIFS('MPO Data'!D:D,'MPO Data'!C:C,TAZ!C3260)</f>
        <v>456</v>
      </c>
      <c r="E3260">
        <f>SUMIFS(NHGIS!B:B,NHGIS!A:A,TAZ!C3260)</f>
        <v>503</v>
      </c>
      <c r="F3260">
        <f t="shared" si="100"/>
        <v>456</v>
      </c>
      <c r="G3260">
        <f t="shared" si="101"/>
        <v>358</v>
      </c>
      <c r="H3260">
        <f>ROUND(VLOOKUP($C3260,NHGIS!$A$2:$H$4300,COLUMN(NHGIS!C$1))*F3260,0)</f>
        <v>98</v>
      </c>
      <c r="I3260">
        <f>ROUND(VLOOKUP($C3260,NHGIS!$A$2:$H$4300,COLUMN(NHGIS!D$1))*$F3260,0)</f>
        <v>35</v>
      </c>
      <c r="J3260">
        <f>ROUND(VLOOKUP($C3260,NHGIS!$A$2:$H$4300,COLUMN(NHGIS!E$1))*$F3260,0)</f>
        <v>73</v>
      </c>
      <c r="K3260">
        <f>ROUND(VLOOKUP($C3260,NHGIS!$A$2:$H$4300,COLUMN(NHGIS!F$1))*$F3260,0)</f>
        <v>68</v>
      </c>
      <c r="L3260">
        <f>ROUND(VLOOKUP($C3260,NHGIS!$A$2:$H$4300,COLUMN(NHGIS!G$1))*$F3260,0)</f>
        <v>60</v>
      </c>
      <c r="M3260">
        <f>ROUND(VLOOKUP($C3260,NHGIS!$A$2:$H$4300,COLUMN(NHGIS!H$1))*$F3260,0)</f>
        <v>219</v>
      </c>
    </row>
    <row r="3261" spans="1:13" x14ac:dyDescent="0.2">
      <c r="A3261">
        <v>1</v>
      </c>
      <c r="B3261" t="s">
        <v>23</v>
      </c>
      <c r="C3261">
        <v>3311</v>
      </c>
      <c r="D3261">
        <f>SUMIFS('MPO Data'!D:D,'MPO Data'!C:C,TAZ!C3261)</f>
        <v>1382</v>
      </c>
      <c r="E3261">
        <f>SUMIFS(NHGIS!B:B,NHGIS!A:A,TAZ!C3261)</f>
        <v>1303</v>
      </c>
      <c r="F3261">
        <f t="shared" si="100"/>
        <v>1382</v>
      </c>
      <c r="G3261">
        <f t="shared" si="101"/>
        <v>972</v>
      </c>
      <c r="H3261">
        <f>ROUND(VLOOKUP($C3261,NHGIS!$A$2:$H$4300,COLUMN(NHGIS!C$1))*F3261,0)</f>
        <v>410</v>
      </c>
      <c r="I3261">
        <f>ROUND(VLOOKUP($C3261,NHGIS!$A$2:$H$4300,COLUMN(NHGIS!D$1))*$F3261,0)</f>
        <v>202</v>
      </c>
      <c r="J3261">
        <f>ROUND(VLOOKUP($C3261,NHGIS!$A$2:$H$4300,COLUMN(NHGIS!E$1))*$F3261,0)</f>
        <v>253</v>
      </c>
      <c r="K3261">
        <f>ROUND(VLOOKUP($C3261,NHGIS!$A$2:$H$4300,COLUMN(NHGIS!F$1))*$F3261,0)</f>
        <v>334</v>
      </c>
      <c r="L3261">
        <f>ROUND(VLOOKUP($C3261,NHGIS!$A$2:$H$4300,COLUMN(NHGIS!G$1))*$F3261,0)</f>
        <v>202</v>
      </c>
      <c r="M3261">
        <f>ROUND(VLOOKUP($C3261,NHGIS!$A$2:$H$4300,COLUMN(NHGIS!H$1))*$F3261,0)</f>
        <v>391</v>
      </c>
    </row>
    <row r="3262" spans="1:13" x14ac:dyDescent="0.2">
      <c r="A3262">
        <v>1</v>
      </c>
      <c r="B3262" t="s">
        <v>23</v>
      </c>
      <c r="C3262">
        <v>3312</v>
      </c>
      <c r="D3262">
        <f>SUMIFS('MPO Data'!D:D,'MPO Data'!C:C,TAZ!C3262)</f>
        <v>519</v>
      </c>
      <c r="E3262">
        <f>SUMIFS(NHGIS!B:B,NHGIS!A:A,TAZ!C3262)</f>
        <v>625</v>
      </c>
      <c r="F3262">
        <f t="shared" si="100"/>
        <v>519</v>
      </c>
      <c r="G3262">
        <f t="shared" si="101"/>
        <v>360</v>
      </c>
      <c r="H3262">
        <f>ROUND(VLOOKUP($C3262,NHGIS!$A$2:$H$4300,COLUMN(NHGIS!C$1))*F3262,0)</f>
        <v>159</v>
      </c>
      <c r="I3262">
        <f>ROUND(VLOOKUP($C3262,NHGIS!$A$2:$H$4300,COLUMN(NHGIS!D$1))*$F3262,0)</f>
        <v>102</v>
      </c>
      <c r="J3262">
        <f>ROUND(VLOOKUP($C3262,NHGIS!$A$2:$H$4300,COLUMN(NHGIS!E$1))*$F3262,0)</f>
        <v>125</v>
      </c>
      <c r="K3262">
        <f>ROUND(VLOOKUP($C3262,NHGIS!$A$2:$H$4300,COLUMN(NHGIS!F$1))*$F3262,0)</f>
        <v>162</v>
      </c>
      <c r="L3262">
        <f>ROUND(VLOOKUP($C3262,NHGIS!$A$2:$H$4300,COLUMN(NHGIS!G$1))*$F3262,0)</f>
        <v>77</v>
      </c>
      <c r="M3262">
        <f>ROUND(VLOOKUP($C3262,NHGIS!$A$2:$H$4300,COLUMN(NHGIS!H$1))*$F3262,0)</f>
        <v>52</v>
      </c>
    </row>
    <row r="3263" spans="1:13" x14ac:dyDescent="0.2">
      <c r="A3263">
        <v>1</v>
      </c>
      <c r="B3263" t="s">
        <v>23</v>
      </c>
      <c r="C3263">
        <v>3313</v>
      </c>
      <c r="D3263">
        <f>SUMIFS('MPO Data'!D:D,'MPO Data'!C:C,TAZ!C3263)</f>
        <v>1549</v>
      </c>
      <c r="E3263">
        <f>SUMIFS(NHGIS!B:B,NHGIS!A:A,TAZ!C3263)</f>
        <v>1577</v>
      </c>
      <c r="F3263">
        <f t="shared" si="100"/>
        <v>1549</v>
      </c>
      <c r="G3263">
        <f t="shared" si="101"/>
        <v>1159</v>
      </c>
      <c r="H3263">
        <f>ROUND(VLOOKUP($C3263,NHGIS!$A$2:$H$4300,COLUMN(NHGIS!C$1))*F3263,0)</f>
        <v>390</v>
      </c>
      <c r="I3263">
        <f>ROUND(VLOOKUP($C3263,NHGIS!$A$2:$H$4300,COLUMN(NHGIS!D$1))*$F3263,0)</f>
        <v>248</v>
      </c>
      <c r="J3263">
        <f>ROUND(VLOOKUP($C3263,NHGIS!$A$2:$H$4300,COLUMN(NHGIS!E$1))*$F3263,0)</f>
        <v>384</v>
      </c>
      <c r="K3263">
        <f>ROUND(VLOOKUP($C3263,NHGIS!$A$2:$H$4300,COLUMN(NHGIS!F$1))*$F3263,0)</f>
        <v>370</v>
      </c>
      <c r="L3263">
        <f>ROUND(VLOOKUP($C3263,NHGIS!$A$2:$H$4300,COLUMN(NHGIS!G$1))*$F3263,0)</f>
        <v>213</v>
      </c>
      <c r="M3263">
        <f>ROUND(VLOOKUP($C3263,NHGIS!$A$2:$H$4300,COLUMN(NHGIS!H$1))*$F3263,0)</f>
        <v>334</v>
      </c>
    </row>
    <row r="3264" spans="1:13" x14ac:dyDescent="0.2">
      <c r="A3264">
        <v>1</v>
      </c>
      <c r="B3264" t="s">
        <v>23</v>
      </c>
      <c r="C3264">
        <v>3314</v>
      </c>
      <c r="D3264">
        <f>SUMIFS('MPO Data'!D:D,'MPO Data'!C:C,TAZ!C3264)</f>
        <v>225</v>
      </c>
      <c r="E3264">
        <f>SUMIFS(NHGIS!B:B,NHGIS!A:A,TAZ!C3264)</f>
        <v>163</v>
      </c>
      <c r="F3264">
        <f t="shared" si="100"/>
        <v>225</v>
      </c>
      <c r="G3264">
        <f t="shared" si="101"/>
        <v>162</v>
      </c>
      <c r="H3264">
        <f>ROUND(VLOOKUP($C3264,NHGIS!$A$2:$H$4300,COLUMN(NHGIS!C$1))*F3264,0)</f>
        <v>63</v>
      </c>
      <c r="I3264">
        <f>ROUND(VLOOKUP($C3264,NHGIS!$A$2:$H$4300,COLUMN(NHGIS!D$1))*$F3264,0)</f>
        <v>35</v>
      </c>
      <c r="J3264">
        <f>ROUND(VLOOKUP($C3264,NHGIS!$A$2:$H$4300,COLUMN(NHGIS!E$1))*$F3264,0)</f>
        <v>19</v>
      </c>
      <c r="K3264">
        <f>ROUND(VLOOKUP($C3264,NHGIS!$A$2:$H$4300,COLUMN(NHGIS!F$1))*$F3264,0)</f>
        <v>21</v>
      </c>
      <c r="L3264">
        <f>ROUND(VLOOKUP($C3264,NHGIS!$A$2:$H$4300,COLUMN(NHGIS!G$1))*$F3264,0)</f>
        <v>10</v>
      </c>
      <c r="M3264">
        <f>ROUND(VLOOKUP($C3264,NHGIS!$A$2:$H$4300,COLUMN(NHGIS!H$1))*$F3264,0)</f>
        <v>141</v>
      </c>
    </row>
    <row r="3265" spans="1:13" x14ac:dyDescent="0.2">
      <c r="A3265">
        <v>1</v>
      </c>
      <c r="B3265" t="s">
        <v>23</v>
      </c>
      <c r="C3265">
        <v>3315</v>
      </c>
      <c r="D3265">
        <f>SUMIFS('MPO Data'!D:D,'MPO Data'!C:C,TAZ!C3265)</f>
        <v>729</v>
      </c>
      <c r="E3265">
        <f>SUMIFS(NHGIS!B:B,NHGIS!A:A,TAZ!C3265)</f>
        <v>855</v>
      </c>
      <c r="F3265">
        <f t="shared" si="100"/>
        <v>729</v>
      </c>
      <c r="G3265">
        <f t="shared" si="101"/>
        <v>448</v>
      </c>
      <c r="H3265">
        <f>ROUND(VLOOKUP($C3265,NHGIS!$A$2:$H$4300,COLUMN(NHGIS!C$1))*F3265,0)</f>
        <v>281</v>
      </c>
      <c r="I3265">
        <f>ROUND(VLOOKUP($C3265,NHGIS!$A$2:$H$4300,COLUMN(NHGIS!D$1))*$F3265,0)</f>
        <v>21</v>
      </c>
      <c r="J3265">
        <f>ROUND(VLOOKUP($C3265,NHGIS!$A$2:$H$4300,COLUMN(NHGIS!E$1))*$F3265,0)</f>
        <v>132</v>
      </c>
      <c r="K3265">
        <f>ROUND(VLOOKUP($C3265,NHGIS!$A$2:$H$4300,COLUMN(NHGIS!F$1))*$F3265,0)</f>
        <v>139</v>
      </c>
      <c r="L3265">
        <f>ROUND(VLOOKUP($C3265,NHGIS!$A$2:$H$4300,COLUMN(NHGIS!G$1))*$F3265,0)</f>
        <v>92</v>
      </c>
      <c r="M3265">
        <f>ROUND(VLOOKUP($C3265,NHGIS!$A$2:$H$4300,COLUMN(NHGIS!H$1))*$F3265,0)</f>
        <v>344</v>
      </c>
    </row>
    <row r="3266" spans="1:13" x14ac:dyDescent="0.2">
      <c r="A3266">
        <v>1</v>
      </c>
      <c r="B3266" t="s">
        <v>23</v>
      </c>
      <c r="C3266">
        <v>3316</v>
      </c>
      <c r="D3266">
        <f>SUMIFS('MPO Data'!D:D,'MPO Data'!C:C,TAZ!C3266)</f>
        <v>1238</v>
      </c>
      <c r="E3266">
        <f>SUMIFS(NHGIS!B:B,NHGIS!A:A,TAZ!C3266)</f>
        <v>1183</v>
      </c>
      <c r="F3266">
        <f t="shared" si="100"/>
        <v>1238</v>
      </c>
      <c r="G3266">
        <f t="shared" si="101"/>
        <v>876</v>
      </c>
      <c r="H3266">
        <f>ROUND(VLOOKUP($C3266,NHGIS!$A$2:$H$4300,COLUMN(NHGIS!C$1))*F3266,0)</f>
        <v>362</v>
      </c>
      <c r="I3266">
        <f>ROUND(VLOOKUP($C3266,NHGIS!$A$2:$H$4300,COLUMN(NHGIS!D$1))*$F3266,0)</f>
        <v>309</v>
      </c>
      <c r="J3266">
        <f>ROUND(VLOOKUP($C3266,NHGIS!$A$2:$H$4300,COLUMN(NHGIS!E$1))*$F3266,0)</f>
        <v>176</v>
      </c>
      <c r="K3266">
        <f>ROUND(VLOOKUP($C3266,NHGIS!$A$2:$H$4300,COLUMN(NHGIS!F$1))*$F3266,0)</f>
        <v>138</v>
      </c>
      <c r="L3266">
        <f>ROUND(VLOOKUP($C3266,NHGIS!$A$2:$H$4300,COLUMN(NHGIS!G$1))*$F3266,0)</f>
        <v>134</v>
      </c>
      <c r="M3266">
        <f>ROUND(VLOOKUP($C3266,NHGIS!$A$2:$H$4300,COLUMN(NHGIS!H$1))*$F3266,0)</f>
        <v>481</v>
      </c>
    </row>
    <row r="3267" spans="1:13" x14ac:dyDescent="0.2">
      <c r="A3267">
        <v>1</v>
      </c>
      <c r="B3267" t="s">
        <v>23</v>
      </c>
      <c r="C3267">
        <v>3317</v>
      </c>
      <c r="D3267">
        <f>SUMIFS('MPO Data'!D:D,'MPO Data'!C:C,TAZ!C3267)</f>
        <v>1328</v>
      </c>
      <c r="E3267">
        <f>SUMIFS(NHGIS!B:B,NHGIS!A:A,TAZ!C3267)</f>
        <v>1379</v>
      </c>
      <c r="F3267">
        <f t="shared" ref="F3267:F3330" si="102">D3267</f>
        <v>1328</v>
      </c>
      <c r="G3267">
        <f t="shared" ref="G3267:G3330" si="103">F3267-H3267</f>
        <v>940</v>
      </c>
      <c r="H3267">
        <f>ROUND(VLOOKUP($C3267,NHGIS!$A$2:$H$4300,COLUMN(NHGIS!C$1))*F3267,0)</f>
        <v>388</v>
      </c>
      <c r="I3267">
        <f>ROUND(VLOOKUP($C3267,NHGIS!$A$2:$H$4300,COLUMN(NHGIS!D$1))*$F3267,0)</f>
        <v>93</v>
      </c>
      <c r="J3267">
        <f>ROUND(VLOOKUP($C3267,NHGIS!$A$2:$H$4300,COLUMN(NHGIS!E$1))*$F3267,0)</f>
        <v>112</v>
      </c>
      <c r="K3267">
        <f>ROUND(VLOOKUP($C3267,NHGIS!$A$2:$H$4300,COLUMN(NHGIS!F$1))*$F3267,0)</f>
        <v>242</v>
      </c>
      <c r="L3267">
        <f>ROUND(VLOOKUP($C3267,NHGIS!$A$2:$H$4300,COLUMN(NHGIS!G$1))*$F3267,0)</f>
        <v>207</v>
      </c>
      <c r="M3267">
        <f>ROUND(VLOOKUP($C3267,NHGIS!$A$2:$H$4300,COLUMN(NHGIS!H$1))*$F3267,0)</f>
        <v>674</v>
      </c>
    </row>
    <row r="3268" spans="1:13" x14ac:dyDescent="0.2">
      <c r="A3268">
        <v>1</v>
      </c>
      <c r="B3268" t="s">
        <v>23</v>
      </c>
      <c r="C3268">
        <v>3318</v>
      </c>
      <c r="D3268">
        <f>SUMIFS('MPO Data'!D:D,'MPO Data'!C:C,TAZ!C3268)</f>
        <v>748</v>
      </c>
      <c r="E3268">
        <f>SUMIFS(NHGIS!B:B,NHGIS!A:A,TAZ!C3268)</f>
        <v>781</v>
      </c>
      <c r="F3268">
        <f t="shared" si="102"/>
        <v>748</v>
      </c>
      <c r="G3268">
        <f t="shared" si="103"/>
        <v>505</v>
      </c>
      <c r="H3268">
        <f>ROUND(VLOOKUP($C3268,NHGIS!$A$2:$H$4300,COLUMN(NHGIS!C$1))*F3268,0)</f>
        <v>243</v>
      </c>
      <c r="I3268">
        <f>ROUND(VLOOKUP($C3268,NHGIS!$A$2:$H$4300,COLUMN(NHGIS!D$1))*$F3268,0)</f>
        <v>73</v>
      </c>
      <c r="J3268">
        <f>ROUND(VLOOKUP($C3268,NHGIS!$A$2:$H$4300,COLUMN(NHGIS!E$1))*$F3268,0)</f>
        <v>69</v>
      </c>
      <c r="K3268">
        <f>ROUND(VLOOKUP($C3268,NHGIS!$A$2:$H$4300,COLUMN(NHGIS!F$1))*$F3268,0)</f>
        <v>117</v>
      </c>
      <c r="L3268">
        <f>ROUND(VLOOKUP($C3268,NHGIS!$A$2:$H$4300,COLUMN(NHGIS!G$1))*$F3268,0)</f>
        <v>76</v>
      </c>
      <c r="M3268">
        <f>ROUND(VLOOKUP($C3268,NHGIS!$A$2:$H$4300,COLUMN(NHGIS!H$1))*$F3268,0)</f>
        <v>414</v>
      </c>
    </row>
    <row r="3269" spans="1:13" x14ac:dyDescent="0.2">
      <c r="A3269">
        <v>1</v>
      </c>
      <c r="B3269" t="s">
        <v>23</v>
      </c>
      <c r="C3269">
        <v>3319</v>
      </c>
      <c r="D3269">
        <f>SUMIFS('MPO Data'!D:D,'MPO Data'!C:C,TAZ!C3269)</f>
        <v>470</v>
      </c>
      <c r="E3269">
        <f>SUMIFS(NHGIS!B:B,NHGIS!A:A,TAZ!C3269)</f>
        <v>520</v>
      </c>
      <c r="F3269">
        <f t="shared" si="102"/>
        <v>470</v>
      </c>
      <c r="G3269">
        <f t="shared" si="103"/>
        <v>324</v>
      </c>
      <c r="H3269">
        <f>ROUND(VLOOKUP($C3269,NHGIS!$A$2:$H$4300,COLUMN(NHGIS!C$1))*F3269,0)</f>
        <v>146</v>
      </c>
      <c r="I3269">
        <f>ROUND(VLOOKUP($C3269,NHGIS!$A$2:$H$4300,COLUMN(NHGIS!D$1))*$F3269,0)</f>
        <v>208</v>
      </c>
      <c r="J3269">
        <f>ROUND(VLOOKUP($C3269,NHGIS!$A$2:$H$4300,COLUMN(NHGIS!E$1))*$F3269,0)</f>
        <v>63</v>
      </c>
      <c r="K3269">
        <f>ROUND(VLOOKUP($C3269,NHGIS!$A$2:$H$4300,COLUMN(NHGIS!F$1))*$F3269,0)</f>
        <v>66</v>
      </c>
      <c r="L3269">
        <f>ROUND(VLOOKUP($C3269,NHGIS!$A$2:$H$4300,COLUMN(NHGIS!G$1))*$F3269,0)</f>
        <v>20</v>
      </c>
      <c r="M3269">
        <f>ROUND(VLOOKUP($C3269,NHGIS!$A$2:$H$4300,COLUMN(NHGIS!H$1))*$F3269,0)</f>
        <v>113</v>
      </c>
    </row>
    <row r="3270" spans="1:13" x14ac:dyDescent="0.2">
      <c r="A3270">
        <v>1</v>
      </c>
      <c r="B3270" t="s">
        <v>23</v>
      </c>
      <c r="C3270">
        <v>3320</v>
      </c>
      <c r="D3270">
        <f>SUMIFS('MPO Data'!D:D,'MPO Data'!C:C,TAZ!C3270)</f>
        <v>1058</v>
      </c>
      <c r="E3270">
        <f>SUMIFS(NHGIS!B:B,NHGIS!A:A,TAZ!C3270)</f>
        <v>1171</v>
      </c>
      <c r="F3270">
        <f t="shared" si="102"/>
        <v>1058</v>
      </c>
      <c r="G3270">
        <f t="shared" si="103"/>
        <v>732</v>
      </c>
      <c r="H3270">
        <f>ROUND(VLOOKUP($C3270,NHGIS!$A$2:$H$4300,COLUMN(NHGIS!C$1))*F3270,0)</f>
        <v>326</v>
      </c>
      <c r="I3270">
        <f>ROUND(VLOOKUP($C3270,NHGIS!$A$2:$H$4300,COLUMN(NHGIS!D$1))*$F3270,0)</f>
        <v>191</v>
      </c>
      <c r="J3270">
        <f>ROUND(VLOOKUP($C3270,NHGIS!$A$2:$H$4300,COLUMN(NHGIS!E$1))*$F3270,0)</f>
        <v>126</v>
      </c>
      <c r="K3270">
        <f>ROUND(VLOOKUP($C3270,NHGIS!$A$2:$H$4300,COLUMN(NHGIS!F$1))*$F3270,0)</f>
        <v>130</v>
      </c>
      <c r="L3270">
        <f>ROUND(VLOOKUP($C3270,NHGIS!$A$2:$H$4300,COLUMN(NHGIS!G$1))*$F3270,0)</f>
        <v>165</v>
      </c>
      <c r="M3270">
        <f>ROUND(VLOOKUP($C3270,NHGIS!$A$2:$H$4300,COLUMN(NHGIS!H$1))*$F3270,0)</f>
        <v>445</v>
      </c>
    </row>
    <row r="3271" spans="1:13" x14ac:dyDescent="0.2">
      <c r="A3271">
        <v>1</v>
      </c>
      <c r="B3271" t="s">
        <v>23</v>
      </c>
      <c r="C3271">
        <v>3321</v>
      </c>
      <c r="D3271">
        <f>SUMIFS('MPO Data'!D:D,'MPO Data'!C:C,TAZ!C3271)</f>
        <v>1381</v>
      </c>
      <c r="E3271">
        <f>SUMIFS(NHGIS!B:B,NHGIS!A:A,TAZ!C3271)</f>
        <v>1534</v>
      </c>
      <c r="F3271">
        <f t="shared" si="102"/>
        <v>1381</v>
      </c>
      <c r="G3271">
        <f t="shared" si="103"/>
        <v>1078</v>
      </c>
      <c r="H3271">
        <f>ROUND(VLOOKUP($C3271,NHGIS!$A$2:$H$4300,COLUMN(NHGIS!C$1))*F3271,0)</f>
        <v>303</v>
      </c>
      <c r="I3271">
        <f>ROUND(VLOOKUP($C3271,NHGIS!$A$2:$H$4300,COLUMN(NHGIS!D$1))*$F3271,0)</f>
        <v>115</v>
      </c>
      <c r="J3271">
        <f>ROUND(VLOOKUP($C3271,NHGIS!$A$2:$H$4300,COLUMN(NHGIS!E$1))*$F3271,0)</f>
        <v>314</v>
      </c>
      <c r="K3271">
        <f>ROUND(VLOOKUP($C3271,NHGIS!$A$2:$H$4300,COLUMN(NHGIS!F$1))*$F3271,0)</f>
        <v>194</v>
      </c>
      <c r="L3271">
        <f>ROUND(VLOOKUP($C3271,NHGIS!$A$2:$H$4300,COLUMN(NHGIS!G$1))*$F3271,0)</f>
        <v>281</v>
      </c>
      <c r="M3271">
        <f>ROUND(VLOOKUP($C3271,NHGIS!$A$2:$H$4300,COLUMN(NHGIS!H$1))*$F3271,0)</f>
        <v>477</v>
      </c>
    </row>
    <row r="3272" spans="1:13" x14ac:dyDescent="0.2">
      <c r="A3272">
        <v>1</v>
      </c>
      <c r="B3272" t="s">
        <v>23</v>
      </c>
      <c r="C3272">
        <v>3322</v>
      </c>
      <c r="D3272">
        <f>SUMIFS('MPO Data'!D:D,'MPO Data'!C:C,TAZ!C3272)</f>
        <v>1774</v>
      </c>
      <c r="E3272">
        <f>SUMIFS(NHGIS!B:B,NHGIS!A:A,TAZ!C3272)</f>
        <v>1918</v>
      </c>
      <c r="F3272">
        <f t="shared" si="102"/>
        <v>1774</v>
      </c>
      <c r="G3272">
        <f t="shared" si="103"/>
        <v>1227</v>
      </c>
      <c r="H3272">
        <f>ROUND(VLOOKUP($C3272,NHGIS!$A$2:$H$4300,COLUMN(NHGIS!C$1))*F3272,0)</f>
        <v>547</v>
      </c>
      <c r="I3272">
        <f>ROUND(VLOOKUP($C3272,NHGIS!$A$2:$H$4300,COLUMN(NHGIS!D$1))*$F3272,0)</f>
        <v>147</v>
      </c>
      <c r="J3272">
        <f>ROUND(VLOOKUP($C3272,NHGIS!$A$2:$H$4300,COLUMN(NHGIS!E$1))*$F3272,0)</f>
        <v>283</v>
      </c>
      <c r="K3272">
        <f>ROUND(VLOOKUP($C3272,NHGIS!$A$2:$H$4300,COLUMN(NHGIS!F$1))*$F3272,0)</f>
        <v>354</v>
      </c>
      <c r="L3272">
        <f>ROUND(VLOOKUP($C3272,NHGIS!$A$2:$H$4300,COLUMN(NHGIS!G$1))*$F3272,0)</f>
        <v>264</v>
      </c>
      <c r="M3272">
        <f>ROUND(VLOOKUP($C3272,NHGIS!$A$2:$H$4300,COLUMN(NHGIS!H$1))*$F3272,0)</f>
        <v>726</v>
      </c>
    </row>
    <row r="3273" spans="1:13" x14ac:dyDescent="0.2">
      <c r="A3273">
        <v>1</v>
      </c>
      <c r="B3273" t="s">
        <v>23</v>
      </c>
      <c r="C3273">
        <v>3323</v>
      </c>
      <c r="D3273">
        <f>SUMIFS('MPO Data'!D:D,'MPO Data'!C:C,TAZ!C3273)</f>
        <v>2379</v>
      </c>
      <c r="E3273">
        <f>SUMIFS(NHGIS!B:B,NHGIS!A:A,TAZ!C3273)</f>
        <v>2250</v>
      </c>
      <c r="F3273">
        <f t="shared" si="102"/>
        <v>2379</v>
      </c>
      <c r="G3273">
        <f t="shared" si="103"/>
        <v>1673</v>
      </c>
      <c r="H3273">
        <f>ROUND(VLOOKUP($C3273,NHGIS!$A$2:$H$4300,COLUMN(NHGIS!C$1))*F3273,0)</f>
        <v>706</v>
      </c>
      <c r="I3273">
        <f>ROUND(VLOOKUP($C3273,NHGIS!$A$2:$H$4300,COLUMN(NHGIS!D$1))*$F3273,0)</f>
        <v>393</v>
      </c>
      <c r="J3273">
        <f>ROUND(VLOOKUP($C3273,NHGIS!$A$2:$H$4300,COLUMN(NHGIS!E$1))*$F3273,0)</f>
        <v>527</v>
      </c>
      <c r="K3273">
        <f>ROUND(VLOOKUP($C3273,NHGIS!$A$2:$H$4300,COLUMN(NHGIS!F$1))*$F3273,0)</f>
        <v>393</v>
      </c>
      <c r="L3273">
        <f>ROUND(VLOOKUP($C3273,NHGIS!$A$2:$H$4300,COLUMN(NHGIS!G$1))*$F3273,0)</f>
        <v>382</v>
      </c>
      <c r="M3273">
        <f>ROUND(VLOOKUP($C3273,NHGIS!$A$2:$H$4300,COLUMN(NHGIS!H$1))*$F3273,0)</f>
        <v>684</v>
      </c>
    </row>
    <row r="3274" spans="1:13" x14ac:dyDescent="0.2">
      <c r="A3274">
        <v>1</v>
      </c>
      <c r="B3274" t="s">
        <v>23</v>
      </c>
      <c r="C3274">
        <v>3324</v>
      </c>
      <c r="D3274">
        <f>SUMIFS('MPO Data'!D:D,'MPO Data'!C:C,TAZ!C3274)</f>
        <v>2230</v>
      </c>
      <c r="E3274">
        <f>SUMIFS(NHGIS!B:B,NHGIS!A:A,TAZ!C3274)</f>
        <v>2408</v>
      </c>
      <c r="F3274">
        <f t="shared" si="102"/>
        <v>2230</v>
      </c>
      <c r="G3274">
        <f t="shared" si="103"/>
        <v>1534</v>
      </c>
      <c r="H3274">
        <f>ROUND(VLOOKUP($C3274,NHGIS!$A$2:$H$4300,COLUMN(NHGIS!C$1))*F3274,0)</f>
        <v>696</v>
      </c>
      <c r="I3274">
        <f>ROUND(VLOOKUP($C3274,NHGIS!$A$2:$H$4300,COLUMN(NHGIS!D$1))*$F3274,0)</f>
        <v>685</v>
      </c>
      <c r="J3274">
        <f>ROUND(VLOOKUP($C3274,NHGIS!$A$2:$H$4300,COLUMN(NHGIS!E$1))*$F3274,0)</f>
        <v>518</v>
      </c>
      <c r="K3274">
        <f>ROUND(VLOOKUP($C3274,NHGIS!$A$2:$H$4300,COLUMN(NHGIS!F$1))*$F3274,0)</f>
        <v>460</v>
      </c>
      <c r="L3274">
        <f>ROUND(VLOOKUP($C3274,NHGIS!$A$2:$H$4300,COLUMN(NHGIS!G$1))*$F3274,0)</f>
        <v>321</v>
      </c>
      <c r="M3274">
        <f>ROUND(VLOOKUP($C3274,NHGIS!$A$2:$H$4300,COLUMN(NHGIS!H$1))*$F3274,0)</f>
        <v>245</v>
      </c>
    </row>
    <row r="3275" spans="1:13" x14ac:dyDescent="0.2">
      <c r="A3275">
        <v>1</v>
      </c>
      <c r="B3275" t="s">
        <v>23</v>
      </c>
      <c r="C3275">
        <v>3325</v>
      </c>
      <c r="D3275">
        <f>SUMIFS('MPO Data'!D:D,'MPO Data'!C:C,TAZ!C3275)</f>
        <v>378</v>
      </c>
      <c r="E3275">
        <f>SUMIFS(NHGIS!B:B,NHGIS!A:A,TAZ!C3275)</f>
        <v>363</v>
      </c>
      <c r="F3275">
        <f t="shared" si="102"/>
        <v>378</v>
      </c>
      <c r="G3275">
        <f t="shared" si="103"/>
        <v>257</v>
      </c>
      <c r="H3275">
        <f>ROUND(VLOOKUP($C3275,NHGIS!$A$2:$H$4300,COLUMN(NHGIS!C$1))*F3275,0)</f>
        <v>121</v>
      </c>
      <c r="I3275">
        <f>ROUND(VLOOKUP($C3275,NHGIS!$A$2:$H$4300,COLUMN(NHGIS!D$1))*$F3275,0)</f>
        <v>26</v>
      </c>
      <c r="J3275">
        <f>ROUND(VLOOKUP($C3275,NHGIS!$A$2:$H$4300,COLUMN(NHGIS!E$1))*$F3275,0)</f>
        <v>57</v>
      </c>
      <c r="K3275">
        <f>ROUND(VLOOKUP($C3275,NHGIS!$A$2:$H$4300,COLUMN(NHGIS!F$1))*$F3275,0)</f>
        <v>92</v>
      </c>
      <c r="L3275">
        <f>ROUND(VLOOKUP($C3275,NHGIS!$A$2:$H$4300,COLUMN(NHGIS!G$1))*$F3275,0)</f>
        <v>50</v>
      </c>
      <c r="M3275">
        <f>ROUND(VLOOKUP($C3275,NHGIS!$A$2:$H$4300,COLUMN(NHGIS!H$1))*$F3275,0)</f>
        <v>153</v>
      </c>
    </row>
    <row r="3276" spans="1:13" x14ac:dyDescent="0.2">
      <c r="A3276">
        <v>1</v>
      </c>
      <c r="B3276" t="s">
        <v>23</v>
      </c>
      <c r="C3276">
        <v>3326</v>
      </c>
      <c r="D3276">
        <f>SUMIFS('MPO Data'!D:D,'MPO Data'!C:C,TAZ!C3276)</f>
        <v>2001</v>
      </c>
      <c r="E3276">
        <f>SUMIFS(NHGIS!B:B,NHGIS!A:A,TAZ!C3276)</f>
        <v>1916</v>
      </c>
      <c r="F3276">
        <f t="shared" si="102"/>
        <v>2001</v>
      </c>
      <c r="G3276">
        <f t="shared" si="103"/>
        <v>1460</v>
      </c>
      <c r="H3276">
        <f>ROUND(VLOOKUP($C3276,NHGIS!$A$2:$H$4300,COLUMN(NHGIS!C$1))*F3276,0)</f>
        <v>541</v>
      </c>
      <c r="I3276">
        <f>ROUND(VLOOKUP($C3276,NHGIS!$A$2:$H$4300,COLUMN(NHGIS!D$1))*$F3276,0)</f>
        <v>377</v>
      </c>
      <c r="J3276">
        <f>ROUND(VLOOKUP($C3276,NHGIS!$A$2:$H$4300,COLUMN(NHGIS!E$1))*$F3276,0)</f>
        <v>499</v>
      </c>
      <c r="K3276">
        <f>ROUND(VLOOKUP($C3276,NHGIS!$A$2:$H$4300,COLUMN(NHGIS!F$1))*$F3276,0)</f>
        <v>283</v>
      </c>
      <c r="L3276">
        <f>ROUND(VLOOKUP($C3276,NHGIS!$A$2:$H$4300,COLUMN(NHGIS!G$1))*$F3276,0)</f>
        <v>451</v>
      </c>
      <c r="M3276">
        <f>ROUND(VLOOKUP($C3276,NHGIS!$A$2:$H$4300,COLUMN(NHGIS!H$1))*$F3276,0)</f>
        <v>391</v>
      </c>
    </row>
    <row r="3277" spans="1:13" x14ac:dyDescent="0.2">
      <c r="A3277">
        <v>1</v>
      </c>
      <c r="B3277" t="s">
        <v>23</v>
      </c>
      <c r="C3277">
        <v>3327</v>
      </c>
      <c r="D3277">
        <f>SUMIFS('MPO Data'!D:D,'MPO Data'!C:C,TAZ!C3277)</f>
        <v>1914</v>
      </c>
      <c r="E3277">
        <f>SUMIFS(NHGIS!B:B,NHGIS!A:A,TAZ!C3277)</f>
        <v>2016</v>
      </c>
      <c r="F3277">
        <f t="shared" si="102"/>
        <v>1914</v>
      </c>
      <c r="G3277">
        <f t="shared" si="103"/>
        <v>1349</v>
      </c>
      <c r="H3277">
        <f>ROUND(VLOOKUP($C3277,NHGIS!$A$2:$H$4300,COLUMN(NHGIS!C$1))*F3277,0)</f>
        <v>565</v>
      </c>
      <c r="I3277">
        <f>ROUND(VLOOKUP($C3277,NHGIS!$A$2:$H$4300,COLUMN(NHGIS!D$1))*$F3277,0)</f>
        <v>165</v>
      </c>
      <c r="J3277">
        <f>ROUND(VLOOKUP($C3277,NHGIS!$A$2:$H$4300,COLUMN(NHGIS!E$1))*$F3277,0)</f>
        <v>292</v>
      </c>
      <c r="K3277">
        <f>ROUND(VLOOKUP($C3277,NHGIS!$A$2:$H$4300,COLUMN(NHGIS!F$1))*$F3277,0)</f>
        <v>368</v>
      </c>
      <c r="L3277">
        <f>ROUND(VLOOKUP($C3277,NHGIS!$A$2:$H$4300,COLUMN(NHGIS!G$1))*$F3277,0)</f>
        <v>332</v>
      </c>
      <c r="M3277">
        <f>ROUND(VLOOKUP($C3277,NHGIS!$A$2:$H$4300,COLUMN(NHGIS!H$1))*$F3277,0)</f>
        <v>756</v>
      </c>
    </row>
    <row r="3278" spans="1:13" x14ac:dyDescent="0.2">
      <c r="A3278">
        <v>1</v>
      </c>
      <c r="B3278" t="s">
        <v>23</v>
      </c>
      <c r="C3278">
        <v>3328</v>
      </c>
      <c r="D3278">
        <f>SUMIFS('MPO Data'!D:D,'MPO Data'!C:C,TAZ!C3278)</f>
        <v>3882</v>
      </c>
      <c r="E3278">
        <f>SUMIFS(NHGIS!B:B,NHGIS!A:A,TAZ!C3278)</f>
        <v>3831</v>
      </c>
      <c r="F3278">
        <f t="shared" si="102"/>
        <v>3882</v>
      </c>
      <c r="G3278">
        <f t="shared" si="103"/>
        <v>3133</v>
      </c>
      <c r="H3278">
        <f>ROUND(VLOOKUP($C3278,NHGIS!$A$2:$H$4300,COLUMN(NHGIS!C$1))*F3278,0)</f>
        <v>749</v>
      </c>
      <c r="I3278">
        <f>ROUND(VLOOKUP($C3278,NHGIS!$A$2:$H$4300,COLUMN(NHGIS!D$1))*$F3278,0)</f>
        <v>764</v>
      </c>
      <c r="J3278">
        <f>ROUND(VLOOKUP($C3278,NHGIS!$A$2:$H$4300,COLUMN(NHGIS!E$1))*$F3278,0)</f>
        <v>574</v>
      </c>
      <c r="K3278">
        <f>ROUND(VLOOKUP($C3278,NHGIS!$A$2:$H$4300,COLUMN(NHGIS!F$1))*$F3278,0)</f>
        <v>709</v>
      </c>
      <c r="L3278">
        <f>ROUND(VLOOKUP($C3278,NHGIS!$A$2:$H$4300,COLUMN(NHGIS!G$1))*$F3278,0)</f>
        <v>616</v>
      </c>
      <c r="M3278">
        <f>ROUND(VLOOKUP($C3278,NHGIS!$A$2:$H$4300,COLUMN(NHGIS!H$1))*$F3278,0)</f>
        <v>1219</v>
      </c>
    </row>
    <row r="3279" spans="1:13" x14ac:dyDescent="0.2">
      <c r="A3279">
        <v>1</v>
      </c>
      <c r="B3279" t="s">
        <v>23</v>
      </c>
      <c r="C3279">
        <v>3329</v>
      </c>
      <c r="D3279">
        <f>SUMIFS('MPO Data'!D:D,'MPO Data'!C:C,TAZ!C3279)</f>
        <v>2609</v>
      </c>
      <c r="E3279">
        <f>SUMIFS(NHGIS!B:B,NHGIS!A:A,TAZ!C3279)</f>
        <v>2203</v>
      </c>
      <c r="F3279">
        <f t="shared" si="102"/>
        <v>2609</v>
      </c>
      <c r="G3279">
        <f t="shared" si="103"/>
        <v>2097</v>
      </c>
      <c r="H3279">
        <f>ROUND(VLOOKUP($C3279,NHGIS!$A$2:$H$4300,COLUMN(NHGIS!C$1))*F3279,0)</f>
        <v>512</v>
      </c>
      <c r="I3279">
        <f>ROUND(VLOOKUP($C3279,NHGIS!$A$2:$H$4300,COLUMN(NHGIS!D$1))*$F3279,0)</f>
        <v>335</v>
      </c>
      <c r="J3279">
        <f>ROUND(VLOOKUP($C3279,NHGIS!$A$2:$H$4300,COLUMN(NHGIS!E$1))*$F3279,0)</f>
        <v>443</v>
      </c>
      <c r="K3279">
        <f>ROUND(VLOOKUP($C3279,NHGIS!$A$2:$H$4300,COLUMN(NHGIS!F$1))*$F3279,0)</f>
        <v>396</v>
      </c>
      <c r="L3279">
        <f>ROUND(VLOOKUP($C3279,NHGIS!$A$2:$H$4300,COLUMN(NHGIS!G$1))*$F3279,0)</f>
        <v>281</v>
      </c>
      <c r="M3279">
        <f>ROUND(VLOOKUP($C3279,NHGIS!$A$2:$H$4300,COLUMN(NHGIS!H$1))*$F3279,0)</f>
        <v>1155</v>
      </c>
    </row>
    <row r="3280" spans="1:13" x14ac:dyDescent="0.2">
      <c r="A3280">
        <v>1</v>
      </c>
      <c r="B3280" t="s">
        <v>23</v>
      </c>
      <c r="C3280">
        <v>3330</v>
      </c>
      <c r="D3280">
        <f>SUMIFS('MPO Data'!D:D,'MPO Data'!C:C,TAZ!C3280)</f>
        <v>3381</v>
      </c>
      <c r="E3280">
        <f>SUMIFS(NHGIS!B:B,NHGIS!A:A,TAZ!C3280)</f>
        <v>3531</v>
      </c>
      <c r="F3280">
        <f t="shared" si="102"/>
        <v>3381</v>
      </c>
      <c r="G3280">
        <f t="shared" si="103"/>
        <v>2157</v>
      </c>
      <c r="H3280">
        <f>ROUND(VLOOKUP($C3280,NHGIS!$A$2:$H$4300,COLUMN(NHGIS!C$1))*F3280,0)</f>
        <v>1224</v>
      </c>
      <c r="I3280">
        <f>ROUND(VLOOKUP($C3280,NHGIS!$A$2:$H$4300,COLUMN(NHGIS!D$1))*$F3280,0)</f>
        <v>718</v>
      </c>
      <c r="J3280">
        <f>ROUND(VLOOKUP($C3280,NHGIS!$A$2:$H$4300,COLUMN(NHGIS!E$1))*$F3280,0)</f>
        <v>799</v>
      </c>
      <c r="K3280">
        <f>ROUND(VLOOKUP($C3280,NHGIS!$A$2:$H$4300,COLUMN(NHGIS!F$1))*$F3280,0)</f>
        <v>638</v>
      </c>
      <c r="L3280">
        <f>ROUND(VLOOKUP($C3280,NHGIS!$A$2:$H$4300,COLUMN(NHGIS!G$1))*$F3280,0)</f>
        <v>450</v>
      </c>
      <c r="M3280">
        <f>ROUND(VLOOKUP($C3280,NHGIS!$A$2:$H$4300,COLUMN(NHGIS!H$1))*$F3280,0)</f>
        <v>777</v>
      </c>
    </row>
    <row r="3281" spans="1:13" x14ac:dyDescent="0.2">
      <c r="A3281">
        <v>1</v>
      </c>
      <c r="B3281" t="s">
        <v>23</v>
      </c>
      <c r="C3281">
        <v>3331</v>
      </c>
      <c r="D3281">
        <f>SUMIFS('MPO Data'!D:D,'MPO Data'!C:C,TAZ!C3281)</f>
        <v>1296</v>
      </c>
      <c r="E3281">
        <f>SUMIFS(NHGIS!B:B,NHGIS!A:A,TAZ!C3281)</f>
        <v>1388</v>
      </c>
      <c r="F3281">
        <f t="shared" si="102"/>
        <v>1296</v>
      </c>
      <c r="G3281">
        <f t="shared" si="103"/>
        <v>645</v>
      </c>
      <c r="H3281">
        <f>ROUND(VLOOKUP($C3281,NHGIS!$A$2:$H$4300,COLUMN(NHGIS!C$1))*F3281,0)</f>
        <v>651</v>
      </c>
      <c r="I3281">
        <f>ROUND(VLOOKUP($C3281,NHGIS!$A$2:$H$4300,COLUMN(NHGIS!D$1))*$F3281,0)</f>
        <v>179</v>
      </c>
      <c r="J3281">
        <f>ROUND(VLOOKUP($C3281,NHGIS!$A$2:$H$4300,COLUMN(NHGIS!E$1))*$F3281,0)</f>
        <v>162</v>
      </c>
      <c r="K3281">
        <f>ROUND(VLOOKUP($C3281,NHGIS!$A$2:$H$4300,COLUMN(NHGIS!F$1))*$F3281,0)</f>
        <v>200</v>
      </c>
      <c r="L3281">
        <f>ROUND(VLOOKUP($C3281,NHGIS!$A$2:$H$4300,COLUMN(NHGIS!G$1))*$F3281,0)</f>
        <v>319</v>
      </c>
      <c r="M3281">
        <f>ROUND(VLOOKUP($C3281,NHGIS!$A$2:$H$4300,COLUMN(NHGIS!H$1))*$F3281,0)</f>
        <v>436</v>
      </c>
    </row>
    <row r="3282" spans="1:13" x14ac:dyDescent="0.2">
      <c r="A3282">
        <v>1</v>
      </c>
      <c r="B3282" t="s">
        <v>23</v>
      </c>
      <c r="C3282">
        <v>3344</v>
      </c>
      <c r="D3282">
        <f>SUMIFS('MPO Data'!D:D,'MPO Data'!C:C,TAZ!C3282)</f>
        <v>1316</v>
      </c>
      <c r="E3282">
        <f>SUMIFS(NHGIS!B:B,NHGIS!A:A,TAZ!C3282)</f>
        <v>1325</v>
      </c>
      <c r="F3282">
        <f t="shared" si="102"/>
        <v>1316</v>
      </c>
      <c r="G3282">
        <f t="shared" si="103"/>
        <v>899</v>
      </c>
      <c r="H3282">
        <f>ROUND(VLOOKUP($C3282,NHGIS!$A$2:$H$4300,COLUMN(NHGIS!C$1))*F3282,0)</f>
        <v>417</v>
      </c>
      <c r="I3282">
        <f>ROUND(VLOOKUP($C3282,NHGIS!$A$2:$H$4300,COLUMN(NHGIS!D$1))*$F3282,0)</f>
        <v>73</v>
      </c>
      <c r="J3282">
        <f>ROUND(VLOOKUP($C3282,NHGIS!$A$2:$H$4300,COLUMN(NHGIS!E$1))*$F3282,0)</f>
        <v>182</v>
      </c>
      <c r="K3282">
        <f>ROUND(VLOOKUP($C3282,NHGIS!$A$2:$H$4300,COLUMN(NHGIS!F$1))*$F3282,0)</f>
        <v>192</v>
      </c>
      <c r="L3282">
        <f>ROUND(VLOOKUP($C3282,NHGIS!$A$2:$H$4300,COLUMN(NHGIS!G$1))*$F3282,0)</f>
        <v>269</v>
      </c>
      <c r="M3282">
        <f>ROUND(VLOOKUP($C3282,NHGIS!$A$2:$H$4300,COLUMN(NHGIS!H$1))*$F3282,0)</f>
        <v>600</v>
      </c>
    </row>
    <row r="3283" spans="1:13" x14ac:dyDescent="0.2">
      <c r="A3283">
        <v>1</v>
      </c>
      <c r="B3283" t="s">
        <v>23</v>
      </c>
      <c r="C3283">
        <v>3345</v>
      </c>
      <c r="D3283">
        <f>SUMIFS('MPO Data'!D:D,'MPO Data'!C:C,TAZ!C3283)</f>
        <v>3827</v>
      </c>
      <c r="E3283">
        <f>SUMIFS(NHGIS!B:B,NHGIS!A:A,TAZ!C3283)</f>
        <v>3508</v>
      </c>
      <c r="F3283">
        <f t="shared" si="102"/>
        <v>3827</v>
      </c>
      <c r="G3283">
        <f t="shared" si="103"/>
        <v>3762</v>
      </c>
      <c r="H3283">
        <f>ROUND(VLOOKUP($C3283,NHGIS!$A$2:$H$4300,COLUMN(NHGIS!C$1))*F3283,0)</f>
        <v>65</v>
      </c>
      <c r="I3283">
        <f>ROUND(VLOOKUP($C3283,NHGIS!$A$2:$H$4300,COLUMN(NHGIS!D$1))*$F3283,0)</f>
        <v>531</v>
      </c>
      <c r="J3283">
        <f>ROUND(VLOOKUP($C3283,NHGIS!$A$2:$H$4300,COLUMN(NHGIS!E$1))*$F3283,0)</f>
        <v>816</v>
      </c>
      <c r="K3283">
        <f>ROUND(VLOOKUP($C3283,NHGIS!$A$2:$H$4300,COLUMN(NHGIS!F$1))*$F3283,0)</f>
        <v>843</v>
      </c>
      <c r="L3283">
        <f>ROUND(VLOOKUP($C3283,NHGIS!$A$2:$H$4300,COLUMN(NHGIS!G$1))*$F3283,0)</f>
        <v>514</v>
      </c>
      <c r="M3283">
        <f>ROUND(VLOOKUP($C3283,NHGIS!$A$2:$H$4300,COLUMN(NHGIS!H$1))*$F3283,0)</f>
        <v>1123</v>
      </c>
    </row>
    <row r="3284" spans="1:13" x14ac:dyDescent="0.2">
      <c r="A3284">
        <v>1</v>
      </c>
      <c r="B3284" t="s">
        <v>23</v>
      </c>
      <c r="C3284">
        <v>3346</v>
      </c>
      <c r="D3284">
        <f>SUMIFS('MPO Data'!D:D,'MPO Data'!C:C,TAZ!C3284)</f>
        <v>2024</v>
      </c>
      <c r="E3284">
        <f>SUMIFS(NHGIS!B:B,NHGIS!A:A,TAZ!C3284)</f>
        <v>2083</v>
      </c>
      <c r="F3284">
        <f t="shared" si="102"/>
        <v>2024</v>
      </c>
      <c r="G3284">
        <f t="shared" si="103"/>
        <v>1527</v>
      </c>
      <c r="H3284">
        <f>ROUND(VLOOKUP($C3284,NHGIS!$A$2:$H$4300,COLUMN(NHGIS!C$1))*F3284,0)</f>
        <v>497</v>
      </c>
      <c r="I3284">
        <f>ROUND(VLOOKUP($C3284,NHGIS!$A$2:$H$4300,COLUMN(NHGIS!D$1))*$F3284,0)</f>
        <v>382</v>
      </c>
      <c r="J3284">
        <f>ROUND(VLOOKUP($C3284,NHGIS!$A$2:$H$4300,COLUMN(NHGIS!E$1))*$F3284,0)</f>
        <v>373</v>
      </c>
      <c r="K3284">
        <f>ROUND(VLOOKUP($C3284,NHGIS!$A$2:$H$4300,COLUMN(NHGIS!F$1))*$F3284,0)</f>
        <v>291</v>
      </c>
      <c r="L3284">
        <f>ROUND(VLOOKUP($C3284,NHGIS!$A$2:$H$4300,COLUMN(NHGIS!G$1))*$F3284,0)</f>
        <v>403</v>
      </c>
      <c r="M3284">
        <f>ROUND(VLOOKUP($C3284,NHGIS!$A$2:$H$4300,COLUMN(NHGIS!H$1))*$F3284,0)</f>
        <v>575</v>
      </c>
    </row>
    <row r="3285" spans="1:13" x14ac:dyDescent="0.2">
      <c r="A3285">
        <v>1</v>
      </c>
      <c r="B3285" t="s">
        <v>23</v>
      </c>
      <c r="C3285">
        <v>3347</v>
      </c>
      <c r="D3285">
        <f>SUMIFS('MPO Data'!D:D,'MPO Data'!C:C,TAZ!C3285)</f>
        <v>4236</v>
      </c>
      <c r="E3285">
        <f>SUMIFS(NHGIS!B:B,NHGIS!A:A,TAZ!C3285)</f>
        <v>4342</v>
      </c>
      <c r="F3285">
        <f t="shared" si="102"/>
        <v>4236</v>
      </c>
      <c r="G3285">
        <f t="shared" si="103"/>
        <v>3404</v>
      </c>
      <c r="H3285">
        <f>ROUND(VLOOKUP($C3285,NHGIS!$A$2:$H$4300,COLUMN(NHGIS!C$1))*F3285,0)</f>
        <v>832</v>
      </c>
      <c r="I3285">
        <f>ROUND(VLOOKUP($C3285,NHGIS!$A$2:$H$4300,COLUMN(NHGIS!D$1))*$F3285,0)</f>
        <v>261</v>
      </c>
      <c r="J3285">
        <f>ROUND(VLOOKUP($C3285,NHGIS!$A$2:$H$4300,COLUMN(NHGIS!E$1))*$F3285,0)</f>
        <v>290</v>
      </c>
      <c r="K3285">
        <f>ROUND(VLOOKUP($C3285,NHGIS!$A$2:$H$4300,COLUMN(NHGIS!F$1))*$F3285,0)</f>
        <v>605</v>
      </c>
      <c r="L3285">
        <f>ROUND(VLOOKUP($C3285,NHGIS!$A$2:$H$4300,COLUMN(NHGIS!G$1))*$F3285,0)</f>
        <v>604</v>
      </c>
      <c r="M3285">
        <f>ROUND(VLOOKUP($C3285,NHGIS!$A$2:$H$4300,COLUMN(NHGIS!H$1))*$F3285,0)</f>
        <v>2476</v>
      </c>
    </row>
    <row r="3286" spans="1:13" x14ac:dyDescent="0.2">
      <c r="A3286">
        <v>1</v>
      </c>
      <c r="B3286" t="s">
        <v>23</v>
      </c>
      <c r="C3286">
        <v>3348</v>
      </c>
      <c r="D3286">
        <f>SUMIFS('MPO Data'!D:D,'MPO Data'!C:C,TAZ!C3286)</f>
        <v>1418</v>
      </c>
      <c r="E3286">
        <f>SUMIFS(NHGIS!B:B,NHGIS!A:A,TAZ!C3286)</f>
        <v>1480</v>
      </c>
      <c r="F3286">
        <f t="shared" si="102"/>
        <v>1418</v>
      </c>
      <c r="G3286">
        <f t="shared" si="103"/>
        <v>1072</v>
      </c>
      <c r="H3286">
        <f>ROUND(VLOOKUP($C3286,NHGIS!$A$2:$H$4300,COLUMN(NHGIS!C$1))*F3286,0)</f>
        <v>346</v>
      </c>
      <c r="I3286">
        <f>ROUND(VLOOKUP($C3286,NHGIS!$A$2:$H$4300,COLUMN(NHGIS!D$1))*$F3286,0)</f>
        <v>260</v>
      </c>
      <c r="J3286">
        <f>ROUND(VLOOKUP($C3286,NHGIS!$A$2:$H$4300,COLUMN(NHGIS!E$1))*$F3286,0)</f>
        <v>347</v>
      </c>
      <c r="K3286">
        <f>ROUND(VLOOKUP($C3286,NHGIS!$A$2:$H$4300,COLUMN(NHGIS!F$1))*$F3286,0)</f>
        <v>271</v>
      </c>
      <c r="L3286">
        <f>ROUND(VLOOKUP($C3286,NHGIS!$A$2:$H$4300,COLUMN(NHGIS!G$1))*$F3286,0)</f>
        <v>174</v>
      </c>
      <c r="M3286">
        <f>ROUND(VLOOKUP($C3286,NHGIS!$A$2:$H$4300,COLUMN(NHGIS!H$1))*$F3286,0)</f>
        <v>366</v>
      </c>
    </row>
    <row r="3287" spans="1:13" x14ac:dyDescent="0.2">
      <c r="A3287">
        <v>1</v>
      </c>
      <c r="B3287" t="s">
        <v>23</v>
      </c>
      <c r="C3287">
        <v>3349</v>
      </c>
      <c r="D3287">
        <f>SUMIFS('MPO Data'!D:D,'MPO Data'!C:C,TAZ!C3287)</f>
        <v>3248</v>
      </c>
      <c r="E3287">
        <f>SUMIFS(NHGIS!B:B,NHGIS!A:A,TAZ!C3287)</f>
        <v>3078</v>
      </c>
      <c r="F3287">
        <f t="shared" si="102"/>
        <v>3248</v>
      </c>
      <c r="G3287">
        <f t="shared" si="103"/>
        <v>2348</v>
      </c>
      <c r="H3287">
        <f>ROUND(VLOOKUP($C3287,NHGIS!$A$2:$H$4300,COLUMN(NHGIS!C$1))*F3287,0)</f>
        <v>900</v>
      </c>
      <c r="I3287">
        <f>ROUND(VLOOKUP($C3287,NHGIS!$A$2:$H$4300,COLUMN(NHGIS!D$1))*$F3287,0)</f>
        <v>221</v>
      </c>
      <c r="J3287">
        <f>ROUND(VLOOKUP($C3287,NHGIS!$A$2:$H$4300,COLUMN(NHGIS!E$1))*$F3287,0)</f>
        <v>460</v>
      </c>
      <c r="K3287">
        <f>ROUND(VLOOKUP($C3287,NHGIS!$A$2:$H$4300,COLUMN(NHGIS!F$1))*$F3287,0)</f>
        <v>382</v>
      </c>
      <c r="L3287">
        <f>ROUND(VLOOKUP($C3287,NHGIS!$A$2:$H$4300,COLUMN(NHGIS!G$1))*$F3287,0)</f>
        <v>404</v>
      </c>
      <c r="M3287">
        <f>ROUND(VLOOKUP($C3287,NHGIS!$A$2:$H$4300,COLUMN(NHGIS!H$1))*$F3287,0)</f>
        <v>1781</v>
      </c>
    </row>
    <row r="3288" spans="1:13" x14ac:dyDescent="0.2">
      <c r="A3288">
        <v>1</v>
      </c>
      <c r="B3288" t="s">
        <v>23</v>
      </c>
      <c r="C3288">
        <v>3350</v>
      </c>
      <c r="D3288">
        <f>SUMIFS('MPO Data'!D:D,'MPO Data'!C:C,TAZ!C3288)</f>
        <v>453</v>
      </c>
      <c r="E3288">
        <f>SUMIFS(NHGIS!B:B,NHGIS!A:A,TAZ!C3288)</f>
        <v>716</v>
      </c>
      <c r="F3288">
        <f t="shared" si="102"/>
        <v>453</v>
      </c>
      <c r="G3288">
        <f t="shared" si="103"/>
        <v>398</v>
      </c>
      <c r="H3288">
        <f>ROUND(VLOOKUP($C3288,NHGIS!$A$2:$H$4300,COLUMN(NHGIS!C$1))*F3288,0)</f>
        <v>55</v>
      </c>
      <c r="I3288">
        <f>ROUND(VLOOKUP($C3288,NHGIS!$A$2:$H$4300,COLUMN(NHGIS!D$1))*$F3288,0)</f>
        <v>156</v>
      </c>
      <c r="J3288">
        <f>ROUND(VLOOKUP($C3288,NHGIS!$A$2:$H$4300,COLUMN(NHGIS!E$1))*$F3288,0)</f>
        <v>91</v>
      </c>
      <c r="K3288">
        <f>ROUND(VLOOKUP($C3288,NHGIS!$A$2:$H$4300,COLUMN(NHGIS!F$1))*$F3288,0)</f>
        <v>88</v>
      </c>
      <c r="L3288">
        <f>ROUND(VLOOKUP($C3288,NHGIS!$A$2:$H$4300,COLUMN(NHGIS!G$1))*$F3288,0)</f>
        <v>102</v>
      </c>
      <c r="M3288">
        <f>ROUND(VLOOKUP($C3288,NHGIS!$A$2:$H$4300,COLUMN(NHGIS!H$1))*$F3288,0)</f>
        <v>16</v>
      </c>
    </row>
    <row r="3289" spans="1:13" x14ac:dyDescent="0.2">
      <c r="A3289">
        <v>1</v>
      </c>
      <c r="B3289" t="s">
        <v>23</v>
      </c>
      <c r="C3289">
        <v>3351</v>
      </c>
      <c r="D3289">
        <f>SUMIFS('MPO Data'!D:D,'MPO Data'!C:C,TAZ!C3289)</f>
        <v>663</v>
      </c>
      <c r="E3289">
        <f>SUMIFS(NHGIS!B:B,NHGIS!A:A,TAZ!C3289)</f>
        <v>927</v>
      </c>
      <c r="F3289">
        <f t="shared" si="102"/>
        <v>663</v>
      </c>
      <c r="G3289">
        <f t="shared" si="103"/>
        <v>350</v>
      </c>
      <c r="H3289">
        <f>ROUND(VLOOKUP($C3289,NHGIS!$A$2:$H$4300,COLUMN(NHGIS!C$1))*F3289,0)</f>
        <v>313</v>
      </c>
      <c r="I3289">
        <f>ROUND(VLOOKUP($C3289,NHGIS!$A$2:$H$4300,COLUMN(NHGIS!D$1))*$F3289,0)</f>
        <v>90</v>
      </c>
      <c r="J3289">
        <f>ROUND(VLOOKUP($C3289,NHGIS!$A$2:$H$4300,COLUMN(NHGIS!E$1))*$F3289,0)</f>
        <v>152</v>
      </c>
      <c r="K3289">
        <f>ROUND(VLOOKUP($C3289,NHGIS!$A$2:$H$4300,COLUMN(NHGIS!F$1))*$F3289,0)</f>
        <v>124</v>
      </c>
      <c r="L3289">
        <f>ROUND(VLOOKUP($C3289,NHGIS!$A$2:$H$4300,COLUMN(NHGIS!G$1))*$F3289,0)</f>
        <v>143</v>
      </c>
      <c r="M3289">
        <f>ROUND(VLOOKUP($C3289,NHGIS!$A$2:$H$4300,COLUMN(NHGIS!H$1))*$F3289,0)</f>
        <v>154</v>
      </c>
    </row>
    <row r="3290" spans="1:13" x14ac:dyDescent="0.2">
      <c r="A3290">
        <v>1</v>
      </c>
      <c r="B3290" t="s">
        <v>23</v>
      </c>
      <c r="C3290">
        <v>3352</v>
      </c>
      <c r="D3290">
        <f>SUMIFS('MPO Data'!D:D,'MPO Data'!C:C,TAZ!C3290)</f>
        <v>1297</v>
      </c>
      <c r="E3290">
        <f>SUMIFS(NHGIS!B:B,NHGIS!A:A,TAZ!C3290)</f>
        <v>1403</v>
      </c>
      <c r="F3290">
        <f t="shared" si="102"/>
        <v>1297</v>
      </c>
      <c r="G3290">
        <f t="shared" si="103"/>
        <v>1041</v>
      </c>
      <c r="H3290">
        <f>ROUND(VLOOKUP($C3290,NHGIS!$A$2:$H$4300,COLUMN(NHGIS!C$1))*F3290,0)</f>
        <v>256</v>
      </c>
      <c r="I3290">
        <f>ROUND(VLOOKUP($C3290,NHGIS!$A$2:$H$4300,COLUMN(NHGIS!D$1))*$F3290,0)</f>
        <v>411</v>
      </c>
      <c r="J3290">
        <f>ROUND(VLOOKUP($C3290,NHGIS!$A$2:$H$4300,COLUMN(NHGIS!E$1))*$F3290,0)</f>
        <v>300</v>
      </c>
      <c r="K3290">
        <f>ROUND(VLOOKUP($C3290,NHGIS!$A$2:$H$4300,COLUMN(NHGIS!F$1))*$F3290,0)</f>
        <v>195</v>
      </c>
      <c r="L3290">
        <f>ROUND(VLOOKUP($C3290,NHGIS!$A$2:$H$4300,COLUMN(NHGIS!G$1))*$F3290,0)</f>
        <v>142</v>
      </c>
      <c r="M3290">
        <f>ROUND(VLOOKUP($C3290,NHGIS!$A$2:$H$4300,COLUMN(NHGIS!H$1))*$F3290,0)</f>
        <v>248</v>
      </c>
    </row>
    <row r="3291" spans="1:13" x14ac:dyDescent="0.2">
      <c r="A3291">
        <v>1</v>
      </c>
      <c r="B3291" t="s">
        <v>23</v>
      </c>
      <c r="C3291">
        <v>3353</v>
      </c>
      <c r="D3291">
        <f>SUMIFS('MPO Data'!D:D,'MPO Data'!C:C,TAZ!C3291)</f>
        <v>1617</v>
      </c>
      <c r="E3291">
        <f>SUMIFS(NHGIS!B:B,NHGIS!A:A,TAZ!C3291)</f>
        <v>1708</v>
      </c>
      <c r="F3291">
        <f t="shared" si="102"/>
        <v>1617</v>
      </c>
      <c r="G3291">
        <f t="shared" si="103"/>
        <v>1335</v>
      </c>
      <c r="H3291">
        <f>ROUND(VLOOKUP($C3291,NHGIS!$A$2:$H$4300,COLUMN(NHGIS!C$1))*F3291,0)</f>
        <v>282</v>
      </c>
      <c r="I3291">
        <f>ROUND(VLOOKUP($C3291,NHGIS!$A$2:$H$4300,COLUMN(NHGIS!D$1))*$F3291,0)</f>
        <v>304</v>
      </c>
      <c r="J3291">
        <f>ROUND(VLOOKUP($C3291,NHGIS!$A$2:$H$4300,COLUMN(NHGIS!E$1))*$F3291,0)</f>
        <v>390</v>
      </c>
      <c r="K3291">
        <f>ROUND(VLOOKUP($C3291,NHGIS!$A$2:$H$4300,COLUMN(NHGIS!F$1))*$F3291,0)</f>
        <v>305</v>
      </c>
      <c r="L3291">
        <f>ROUND(VLOOKUP($C3291,NHGIS!$A$2:$H$4300,COLUMN(NHGIS!G$1))*$F3291,0)</f>
        <v>251</v>
      </c>
      <c r="M3291">
        <f>ROUND(VLOOKUP($C3291,NHGIS!$A$2:$H$4300,COLUMN(NHGIS!H$1))*$F3291,0)</f>
        <v>367</v>
      </c>
    </row>
    <row r="3292" spans="1:13" x14ac:dyDescent="0.2">
      <c r="A3292">
        <v>1</v>
      </c>
      <c r="B3292" t="s">
        <v>23</v>
      </c>
      <c r="C3292">
        <v>3354</v>
      </c>
      <c r="D3292">
        <f>SUMIFS('MPO Data'!D:D,'MPO Data'!C:C,TAZ!C3292)</f>
        <v>1579</v>
      </c>
      <c r="E3292">
        <f>SUMIFS(NHGIS!B:B,NHGIS!A:A,TAZ!C3292)</f>
        <v>2235</v>
      </c>
      <c r="F3292">
        <f t="shared" si="102"/>
        <v>1579</v>
      </c>
      <c r="G3292">
        <f t="shared" si="103"/>
        <v>1152</v>
      </c>
      <c r="H3292">
        <f>ROUND(VLOOKUP($C3292,NHGIS!$A$2:$H$4300,COLUMN(NHGIS!C$1))*F3292,0)</f>
        <v>427</v>
      </c>
      <c r="I3292">
        <f>ROUND(VLOOKUP($C3292,NHGIS!$A$2:$H$4300,COLUMN(NHGIS!D$1))*$F3292,0)</f>
        <v>239</v>
      </c>
      <c r="J3292">
        <f>ROUND(VLOOKUP($C3292,NHGIS!$A$2:$H$4300,COLUMN(NHGIS!E$1))*$F3292,0)</f>
        <v>278</v>
      </c>
      <c r="K3292">
        <f>ROUND(VLOOKUP($C3292,NHGIS!$A$2:$H$4300,COLUMN(NHGIS!F$1))*$F3292,0)</f>
        <v>358</v>
      </c>
      <c r="L3292">
        <f>ROUND(VLOOKUP($C3292,NHGIS!$A$2:$H$4300,COLUMN(NHGIS!G$1))*$F3292,0)</f>
        <v>256</v>
      </c>
      <c r="M3292">
        <f>ROUND(VLOOKUP($C3292,NHGIS!$A$2:$H$4300,COLUMN(NHGIS!H$1))*$F3292,0)</f>
        <v>447</v>
      </c>
    </row>
    <row r="3293" spans="1:13" x14ac:dyDescent="0.2">
      <c r="A3293">
        <v>1</v>
      </c>
      <c r="B3293" t="s">
        <v>23</v>
      </c>
      <c r="C3293">
        <v>3355</v>
      </c>
      <c r="D3293">
        <f>SUMIFS('MPO Data'!D:D,'MPO Data'!C:C,TAZ!C3293)</f>
        <v>1856</v>
      </c>
      <c r="E3293">
        <f>SUMIFS(NHGIS!B:B,NHGIS!A:A,TAZ!C3293)</f>
        <v>1892</v>
      </c>
      <c r="F3293">
        <f t="shared" si="102"/>
        <v>1856</v>
      </c>
      <c r="G3293">
        <f t="shared" si="103"/>
        <v>1254</v>
      </c>
      <c r="H3293">
        <f>ROUND(VLOOKUP($C3293,NHGIS!$A$2:$H$4300,COLUMN(NHGIS!C$1))*F3293,0)</f>
        <v>602</v>
      </c>
      <c r="I3293">
        <f>ROUND(VLOOKUP($C3293,NHGIS!$A$2:$H$4300,COLUMN(NHGIS!D$1))*$F3293,0)</f>
        <v>192</v>
      </c>
      <c r="J3293">
        <f>ROUND(VLOOKUP($C3293,NHGIS!$A$2:$H$4300,COLUMN(NHGIS!E$1))*$F3293,0)</f>
        <v>320</v>
      </c>
      <c r="K3293">
        <f>ROUND(VLOOKUP($C3293,NHGIS!$A$2:$H$4300,COLUMN(NHGIS!F$1))*$F3293,0)</f>
        <v>283</v>
      </c>
      <c r="L3293">
        <f>ROUND(VLOOKUP($C3293,NHGIS!$A$2:$H$4300,COLUMN(NHGIS!G$1))*$F3293,0)</f>
        <v>245</v>
      </c>
      <c r="M3293">
        <f>ROUND(VLOOKUP($C3293,NHGIS!$A$2:$H$4300,COLUMN(NHGIS!H$1))*$F3293,0)</f>
        <v>816</v>
      </c>
    </row>
    <row r="3294" spans="1:13" x14ac:dyDescent="0.2">
      <c r="A3294">
        <v>1</v>
      </c>
      <c r="B3294" t="s">
        <v>23</v>
      </c>
      <c r="C3294">
        <v>3356</v>
      </c>
      <c r="D3294">
        <f>SUMIFS('MPO Data'!D:D,'MPO Data'!C:C,TAZ!C3294)</f>
        <v>1259</v>
      </c>
      <c r="E3294">
        <f>SUMIFS(NHGIS!B:B,NHGIS!A:A,TAZ!C3294)</f>
        <v>1582</v>
      </c>
      <c r="F3294">
        <f t="shared" si="102"/>
        <v>1259</v>
      </c>
      <c r="G3294">
        <f t="shared" si="103"/>
        <v>829</v>
      </c>
      <c r="H3294">
        <f>ROUND(VLOOKUP($C3294,NHGIS!$A$2:$H$4300,COLUMN(NHGIS!C$1))*F3294,0)</f>
        <v>430</v>
      </c>
      <c r="I3294">
        <f>ROUND(VLOOKUP($C3294,NHGIS!$A$2:$H$4300,COLUMN(NHGIS!D$1))*$F3294,0)</f>
        <v>302</v>
      </c>
      <c r="J3294">
        <f>ROUND(VLOOKUP($C3294,NHGIS!$A$2:$H$4300,COLUMN(NHGIS!E$1))*$F3294,0)</f>
        <v>285</v>
      </c>
      <c r="K3294">
        <f>ROUND(VLOOKUP($C3294,NHGIS!$A$2:$H$4300,COLUMN(NHGIS!F$1))*$F3294,0)</f>
        <v>292</v>
      </c>
      <c r="L3294">
        <f>ROUND(VLOOKUP($C3294,NHGIS!$A$2:$H$4300,COLUMN(NHGIS!G$1))*$F3294,0)</f>
        <v>260</v>
      </c>
      <c r="M3294">
        <f>ROUND(VLOOKUP($C3294,NHGIS!$A$2:$H$4300,COLUMN(NHGIS!H$1))*$F3294,0)</f>
        <v>120</v>
      </c>
    </row>
    <row r="3295" spans="1:13" x14ac:dyDescent="0.2">
      <c r="A3295">
        <v>1</v>
      </c>
      <c r="B3295" t="s">
        <v>23</v>
      </c>
      <c r="C3295">
        <v>3357</v>
      </c>
      <c r="D3295">
        <f>SUMIFS('MPO Data'!D:D,'MPO Data'!C:C,TAZ!C3295)</f>
        <v>1447</v>
      </c>
      <c r="E3295">
        <f>SUMIFS(NHGIS!B:B,NHGIS!A:A,TAZ!C3295)</f>
        <v>1533</v>
      </c>
      <c r="F3295">
        <f t="shared" si="102"/>
        <v>1447</v>
      </c>
      <c r="G3295">
        <f t="shared" si="103"/>
        <v>841</v>
      </c>
      <c r="H3295">
        <f>ROUND(VLOOKUP($C3295,NHGIS!$A$2:$H$4300,COLUMN(NHGIS!C$1))*F3295,0)</f>
        <v>606</v>
      </c>
      <c r="I3295">
        <f>ROUND(VLOOKUP($C3295,NHGIS!$A$2:$H$4300,COLUMN(NHGIS!D$1))*$F3295,0)</f>
        <v>191</v>
      </c>
      <c r="J3295">
        <f>ROUND(VLOOKUP($C3295,NHGIS!$A$2:$H$4300,COLUMN(NHGIS!E$1))*$F3295,0)</f>
        <v>440</v>
      </c>
      <c r="K3295">
        <f>ROUND(VLOOKUP($C3295,NHGIS!$A$2:$H$4300,COLUMN(NHGIS!F$1))*$F3295,0)</f>
        <v>294</v>
      </c>
      <c r="L3295">
        <f>ROUND(VLOOKUP($C3295,NHGIS!$A$2:$H$4300,COLUMN(NHGIS!G$1))*$F3295,0)</f>
        <v>196</v>
      </c>
      <c r="M3295">
        <f>ROUND(VLOOKUP($C3295,NHGIS!$A$2:$H$4300,COLUMN(NHGIS!H$1))*$F3295,0)</f>
        <v>326</v>
      </c>
    </row>
    <row r="3296" spans="1:13" x14ac:dyDescent="0.2">
      <c r="A3296">
        <v>1</v>
      </c>
      <c r="B3296" t="s">
        <v>23</v>
      </c>
      <c r="C3296">
        <v>3358</v>
      </c>
      <c r="D3296">
        <f>SUMIFS('MPO Data'!D:D,'MPO Data'!C:C,TAZ!C3296)</f>
        <v>499</v>
      </c>
      <c r="E3296">
        <f>SUMIFS(NHGIS!B:B,NHGIS!A:A,TAZ!C3296)</f>
        <v>441</v>
      </c>
      <c r="F3296">
        <f t="shared" si="102"/>
        <v>499</v>
      </c>
      <c r="G3296">
        <f t="shared" si="103"/>
        <v>141</v>
      </c>
      <c r="H3296">
        <f>ROUND(VLOOKUP($C3296,NHGIS!$A$2:$H$4300,COLUMN(NHGIS!C$1))*F3296,0)</f>
        <v>358</v>
      </c>
      <c r="I3296">
        <f>ROUND(VLOOKUP($C3296,NHGIS!$A$2:$H$4300,COLUMN(NHGIS!D$1))*$F3296,0)</f>
        <v>0</v>
      </c>
      <c r="J3296">
        <f>ROUND(VLOOKUP($C3296,NHGIS!$A$2:$H$4300,COLUMN(NHGIS!E$1))*$F3296,0)</f>
        <v>198</v>
      </c>
      <c r="K3296">
        <f>ROUND(VLOOKUP($C3296,NHGIS!$A$2:$H$4300,COLUMN(NHGIS!F$1))*$F3296,0)</f>
        <v>66</v>
      </c>
      <c r="L3296">
        <f>ROUND(VLOOKUP($C3296,NHGIS!$A$2:$H$4300,COLUMN(NHGIS!G$1))*$F3296,0)</f>
        <v>122</v>
      </c>
      <c r="M3296">
        <f>ROUND(VLOOKUP($C3296,NHGIS!$A$2:$H$4300,COLUMN(NHGIS!H$1))*$F3296,0)</f>
        <v>113</v>
      </c>
    </row>
    <row r="3297" spans="1:13" x14ac:dyDescent="0.2">
      <c r="A3297">
        <v>1</v>
      </c>
      <c r="B3297" t="s">
        <v>23</v>
      </c>
      <c r="C3297">
        <v>3359</v>
      </c>
      <c r="D3297">
        <f>SUMIFS('MPO Data'!D:D,'MPO Data'!C:C,TAZ!C3297)</f>
        <v>1816</v>
      </c>
      <c r="E3297">
        <f>SUMIFS(NHGIS!B:B,NHGIS!A:A,TAZ!C3297)</f>
        <v>2144</v>
      </c>
      <c r="F3297">
        <f t="shared" si="102"/>
        <v>1816</v>
      </c>
      <c r="G3297">
        <f t="shared" si="103"/>
        <v>883</v>
      </c>
      <c r="H3297">
        <f>ROUND(VLOOKUP($C3297,NHGIS!$A$2:$H$4300,COLUMN(NHGIS!C$1))*F3297,0)</f>
        <v>933</v>
      </c>
      <c r="I3297">
        <f>ROUND(VLOOKUP($C3297,NHGIS!$A$2:$H$4300,COLUMN(NHGIS!D$1))*$F3297,0)</f>
        <v>358</v>
      </c>
      <c r="J3297">
        <f>ROUND(VLOOKUP($C3297,NHGIS!$A$2:$H$4300,COLUMN(NHGIS!E$1))*$F3297,0)</f>
        <v>427</v>
      </c>
      <c r="K3297">
        <f>ROUND(VLOOKUP($C3297,NHGIS!$A$2:$H$4300,COLUMN(NHGIS!F$1))*$F3297,0)</f>
        <v>424</v>
      </c>
      <c r="L3297">
        <f>ROUND(VLOOKUP($C3297,NHGIS!$A$2:$H$4300,COLUMN(NHGIS!G$1))*$F3297,0)</f>
        <v>208</v>
      </c>
      <c r="M3297">
        <f>ROUND(VLOOKUP($C3297,NHGIS!$A$2:$H$4300,COLUMN(NHGIS!H$1))*$F3297,0)</f>
        <v>400</v>
      </c>
    </row>
    <row r="3298" spans="1:13" x14ac:dyDescent="0.2">
      <c r="A3298">
        <v>1</v>
      </c>
      <c r="B3298" t="s">
        <v>23</v>
      </c>
      <c r="C3298">
        <v>3360</v>
      </c>
      <c r="D3298">
        <f>SUMIFS('MPO Data'!D:D,'MPO Data'!C:C,TAZ!C3298)</f>
        <v>2466</v>
      </c>
      <c r="E3298">
        <f>SUMIFS(NHGIS!B:B,NHGIS!A:A,TAZ!C3298)</f>
        <v>2805</v>
      </c>
      <c r="F3298">
        <f t="shared" si="102"/>
        <v>2466</v>
      </c>
      <c r="G3298">
        <f t="shared" si="103"/>
        <v>1775</v>
      </c>
      <c r="H3298">
        <f>ROUND(VLOOKUP($C3298,NHGIS!$A$2:$H$4300,COLUMN(NHGIS!C$1))*F3298,0)</f>
        <v>691</v>
      </c>
      <c r="I3298">
        <f>ROUND(VLOOKUP($C3298,NHGIS!$A$2:$H$4300,COLUMN(NHGIS!D$1))*$F3298,0)</f>
        <v>446</v>
      </c>
      <c r="J3298">
        <f>ROUND(VLOOKUP($C3298,NHGIS!$A$2:$H$4300,COLUMN(NHGIS!E$1))*$F3298,0)</f>
        <v>401</v>
      </c>
      <c r="K3298">
        <f>ROUND(VLOOKUP($C3298,NHGIS!$A$2:$H$4300,COLUMN(NHGIS!F$1))*$F3298,0)</f>
        <v>396</v>
      </c>
      <c r="L3298">
        <f>ROUND(VLOOKUP($C3298,NHGIS!$A$2:$H$4300,COLUMN(NHGIS!G$1))*$F3298,0)</f>
        <v>387</v>
      </c>
      <c r="M3298">
        <f>ROUND(VLOOKUP($C3298,NHGIS!$A$2:$H$4300,COLUMN(NHGIS!H$1))*$F3298,0)</f>
        <v>837</v>
      </c>
    </row>
    <row r="3299" spans="1:13" x14ac:dyDescent="0.2">
      <c r="A3299">
        <v>1</v>
      </c>
      <c r="B3299" t="s">
        <v>23</v>
      </c>
      <c r="C3299">
        <v>3361</v>
      </c>
      <c r="D3299">
        <f>SUMIFS('MPO Data'!D:D,'MPO Data'!C:C,TAZ!C3299)</f>
        <v>3344</v>
      </c>
      <c r="E3299">
        <f>SUMIFS(NHGIS!B:B,NHGIS!A:A,TAZ!C3299)</f>
        <v>3660</v>
      </c>
      <c r="F3299">
        <f t="shared" si="102"/>
        <v>3344</v>
      </c>
      <c r="G3299">
        <f t="shared" si="103"/>
        <v>2144</v>
      </c>
      <c r="H3299">
        <f>ROUND(VLOOKUP($C3299,NHGIS!$A$2:$H$4300,COLUMN(NHGIS!C$1))*F3299,0)</f>
        <v>1200</v>
      </c>
      <c r="I3299">
        <f>ROUND(VLOOKUP($C3299,NHGIS!$A$2:$H$4300,COLUMN(NHGIS!D$1))*$F3299,0)</f>
        <v>192</v>
      </c>
      <c r="J3299">
        <f>ROUND(VLOOKUP($C3299,NHGIS!$A$2:$H$4300,COLUMN(NHGIS!E$1))*$F3299,0)</f>
        <v>727</v>
      </c>
      <c r="K3299">
        <f>ROUND(VLOOKUP($C3299,NHGIS!$A$2:$H$4300,COLUMN(NHGIS!F$1))*$F3299,0)</f>
        <v>549</v>
      </c>
      <c r="L3299">
        <f>ROUND(VLOOKUP($C3299,NHGIS!$A$2:$H$4300,COLUMN(NHGIS!G$1))*$F3299,0)</f>
        <v>593</v>
      </c>
      <c r="M3299">
        <f>ROUND(VLOOKUP($C3299,NHGIS!$A$2:$H$4300,COLUMN(NHGIS!H$1))*$F3299,0)</f>
        <v>1283</v>
      </c>
    </row>
    <row r="3300" spans="1:13" x14ac:dyDescent="0.2">
      <c r="A3300">
        <v>1</v>
      </c>
      <c r="B3300" t="s">
        <v>23</v>
      </c>
      <c r="C3300">
        <v>3362</v>
      </c>
      <c r="D3300">
        <f>SUMIFS('MPO Data'!D:D,'MPO Data'!C:C,TAZ!C3300)</f>
        <v>1788</v>
      </c>
      <c r="E3300">
        <f>SUMIFS(NHGIS!B:B,NHGIS!A:A,TAZ!C3300)</f>
        <v>1937</v>
      </c>
      <c r="F3300">
        <f t="shared" si="102"/>
        <v>1788</v>
      </c>
      <c r="G3300">
        <f t="shared" si="103"/>
        <v>1216</v>
      </c>
      <c r="H3300">
        <f>ROUND(VLOOKUP($C3300,NHGIS!$A$2:$H$4300,COLUMN(NHGIS!C$1))*F3300,0)</f>
        <v>572</v>
      </c>
      <c r="I3300">
        <f>ROUND(VLOOKUP($C3300,NHGIS!$A$2:$H$4300,COLUMN(NHGIS!D$1))*$F3300,0)</f>
        <v>197</v>
      </c>
      <c r="J3300">
        <f>ROUND(VLOOKUP($C3300,NHGIS!$A$2:$H$4300,COLUMN(NHGIS!E$1))*$F3300,0)</f>
        <v>219</v>
      </c>
      <c r="K3300">
        <f>ROUND(VLOOKUP($C3300,NHGIS!$A$2:$H$4300,COLUMN(NHGIS!F$1))*$F3300,0)</f>
        <v>449</v>
      </c>
      <c r="L3300">
        <f>ROUND(VLOOKUP($C3300,NHGIS!$A$2:$H$4300,COLUMN(NHGIS!G$1))*$F3300,0)</f>
        <v>305</v>
      </c>
      <c r="M3300">
        <f>ROUND(VLOOKUP($C3300,NHGIS!$A$2:$H$4300,COLUMN(NHGIS!H$1))*$F3300,0)</f>
        <v>619</v>
      </c>
    </row>
    <row r="3301" spans="1:13" x14ac:dyDescent="0.2">
      <c r="A3301">
        <v>1</v>
      </c>
      <c r="B3301" t="s">
        <v>23</v>
      </c>
      <c r="C3301">
        <v>3363</v>
      </c>
      <c r="D3301">
        <f>SUMIFS('MPO Data'!D:D,'MPO Data'!C:C,TAZ!C3301)</f>
        <v>1250</v>
      </c>
      <c r="E3301">
        <f>SUMIFS(NHGIS!B:B,NHGIS!A:A,TAZ!C3301)</f>
        <v>1096</v>
      </c>
      <c r="F3301">
        <f t="shared" si="102"/>
        <v>1250</v>
      </c>
      <c r="G3301">
        <f t="shared" si="103"/>
        <v>797</v>
      </c>
      <c r="H3301">
        <f>ROUND(VLOOKUP($C3301,NHGIS!$A$2:$H$4300,COLUMN(NHGIS!C$1))*F3301,0)</f>
        <v>453</v>
      </c>
      <c r="I3301">
        <f>ROUND(VLOOKUP($C3301,NHGIS!$A$2:$H$4300,COLUMN(NHGIS!D$1))*$F3301,0)</f>
        <v>360</v>
      </c>
      <c r="J3301">
        <f>ROUND(VLOOKUP($C3301,NHGIS!$A$2:$H$4300,COLUMN(NHGIS!E$1))*$F3301,0)</f>
        <v>305</v>
      </c>
      <c r="K3301">
        <f>ROUND(VLOOKUP($C3301,NHGIS!$A$2:$H$4300,COLUMN(NHGIS!F$1))*$F3301,0)</f>
        <v>277</v>
      </c>
      <c r="L3301">
        <f>ROUND(VLOOKUP($C3301,NHGIS!$A$2:$H$4300,COLUMN(NHGIS!G$1))*$F3301,0)</f>
        <v>78</v>
      </c>
      <c r="M3301">
        <f>ROUND(VLOOKUP($C3301,NHGIS!$A$2:$H$4300,COLUMN(NHGIS!H$1))*$F3301,0)</f>
        <v>230</v>
      </c>
    </row>
    <row r="3302" spans="1:13" x14ac:dyDescent="0.2">
      <c r="A3302">
        <v>1</v>
      </c>
      <c r="B3302" t="s">
        <v>23</v>
      </c>
      <c r="C3302">
        <v>3364</v>
      </c>
      <c r="D3302">
        <f>SUMIFS('MPO Data'!D:D,'MPO Data'!C:C,TAZ!C3302)</f>
        <v>892</v>
      </c>
      <c r="E3302">
        <f>SUMIFS(NHGIS!B:B,NHGIS!A:A,TAZ!C3302)</f>
        <v>1060</v>
      </c>
      <c r="F3302">
        <f t="shared" si="102"/>
        <v>892</v>
      </c>
      <c r="G3302">
        <f t="shared" si="103"/>
        <v>534</v>
      </c>
      <c r="H3302">
        <f>ROUND(VLOOKUP($C3302,NHGIS!$A$2:$H$4300,COLUMN(NHGIS!C$1))*F3302,0)</f>
        <v>358</v>
      </c>
      <c r="I3302">
        <f>ROUND(VLOOKUP($C3302,NHGIS!$A$2:$H$4300,COLUMN(NHGIS!D$1))*$F3302,0)</f>
        <v>171</v>
      </c>
      <c r="J3302">
        <f>ROUND(VLOOKUP($C3302,NHGIS!$A$2:$H$4300,COLUMN(NHGIS!E$1))*$F3302,0)</f>
        <v>168</v>
      </c>
      <c r="K3302">
        <f>ROUND(VLOOKUP($C3302,NHGIS!$A$2:$H$4300,COLUMN(NHGIS!F$1))*$F3302,0)</f>
        <v>245</v>
      </c>
      <c r="L3302">
        <f>ROUND(VLOOKUP($C3302,NHGIS!$A$2:$H$4300,COLUMN(NHGIS!G$1))*$F3302,0)</f>
        <v>146</v>
      </c>
      <c r="M3302">
        <f>ROUND(VLOOKUP($C3302,NHGIS!$A$2:$H$4300,COLUMN(NHGIS!H$1))*$F3302,0)</f>
        <v>162</v>
      </c>
    </row>
    <row r="3303" spans="1:13" x14ac:dyDescent="0.2">
      <c r="A3303">
        <v>1</v>
      </c>
      <c r="B3303" t="s">
        <v>23</v>
      </c>
      <c r="C3303">
        <v>3365</v>
      </c>
      <c r="D3303">
        <f>SUMIFS('MPO Data'!D:D,'MPO Data'!C:C,TAZ!C3303)</f>
        <v>2334</v>
      </c>
      <c r="E3303">
        <f>SUMIFS(NHGIS!B:B,NHGIS!A:A,TAZ!C3303)</f>
        <v>2465</v>
      </c>
      <c r="F3303">
        <f t="shared" si="102"/>
        <v>2334</v>
      </c>
      <c r="G3303">
        <f t="shared" si="103"/>
        <v>1623</v>
      </c>
      <c r="H3303">
        <f>ROUND(VLOOKUP($C3303,NHGIS!$A$2:$H$4300,COLUMN(NHGIS!C$1))*F3303,0)</f>
        <v>711</v>
      </c>
      <c r="I3303">
        <f>ROUND(VLOOKUP($C3303,NHGIS!$A$2:$H$4300,COLUMN(NHGIS!D$1))*$F3303,0)</f>
        <v>281</v>
      </c>
      <c r="J3303">
        <f>ROUND(VLOOKUP($C3303,NHGIS!$A$2:$H$4300,COLUMN(NHGIS!E$1))*$F3303,0)</f>
        <v>460</v>
      </c>
      <c r="K3303">
        <f>ROUND(VLOOKUP($C3303,NHGIS!$A$2:$H$4300,COLUMN(NHGIS!F$1))*$F3303,0)</f>
        <v>336</v>
      </c>
      <c r="L3303">
        <f>ROUND(VLOOKUP($C3303,NHGIS!$A$2:$H$4300,COLUMN(NHGIS!G$1))*$F3303,0)</f>
        <v>354</v>
      </c>
      <c r="M3303">
        <f>ROUND(VLOOKUP($C3303,NHGIS!$A$2:$H$4300,COLUMN(NHGIS!H$1))*$F3303,0)</f>
        <v>902</v>
      </c>
    </row>
    <row r="3304" spans="1:13" x14ac:dyDescent="0.2">
      <c r="A3304">
        <v>1</v>
      </c>
      <c r="B3304" t="s">
        <v>23</v>
      </c>
      <c r="C3304">
        <v>3366</v>
      </c>
      <c r="D3304">
        <f>SUMIFS('MPO Data'!D:D,'MPO Data'!C:C,TAZ!C3304)</f>
        <v>2574</v>
      </c>
      <c r="E3304">
        <f>SUMIFS(NHGIS!B:B,NHGIS!A:A,TAZ!C3304)</f>
        <v>2832</v>
      </c>
      <c r="F3304">
        <f t="shared" si="102"/>
        <v>2574</v>
      </c>
      <c r="G3304">
        <f t="shared" si="103"/>
        <v>1783</v>
      </c>
      <c r="H3304">
        <f>ROUND(VLOOKUP($C3304,NHGIS!$A$2:$H$4300,COLUMN(NHGIS!C$1))*F3304,0)</f>
        <v>791</v>
      </c>
      <c r="I3304">
        <f>ROUND(VLOOKUP($C3304,NHGIS!$A$2:$H$4300,COLUMN(NHGIS!D$1))*$F3304,0)</f>
        <v>304</v>
      </c>
      <c r="J3304">
        <f>ROUND(VLOOKUP($C3304,NHGIS!$A$2:$H$4300,COLUMN(NHGIS!E$1))*$F3304,0)</f>
        <v>531</v>
      </c>
      <c r="K3304">
        <f>ROUND(VLOOKUP($C3304,NHGIS!$A$2:$H$4300,COLUMN(NHGIS!F$1))*$F3304,0)</f>
        <v>726</v>
      </c>
      <c r="L3304">
        <f>ROUND(VLOOKUP($C3304,NHGIS!$A$2:$H$4300,COLUMN(NHGIS!G$1))*$F3304,0)</f>
        <v>375</v>
      </c>
      <c r="M3304">
        <f>ROUND(VLOOKUP($C3304,NHGIS!$A$2:$H$4300,COLUMN(NHGIS!H$1))*$F3304,0)</f>
        <v>638</v>
      </c>
    </row>
    <row r="3305" spans="1:13" x14ac:dyDescent="0.2">
      <c r="A3305">
        <v>1</v>
      </c>
      <c r="B3305" t="s">
        <v>23</v>
      </c>
      <c r="C3305">
        <v>3367</v>
      </c>
      <c r="D3305">
        <f>SUMIFS('MPO Data'!D:D,'MPO Data'!C:C,TAZ!C3305)</f>
        <v>1361</v>
      </c>
      <c r="E3305">
        <f>SUMIFS(NHGIS!B:B,NHGIS!A:A,TAZ!C3305)</f>
        <v>1482</v>
      </c>
      <c r="F3305">
        <f t="shared" si="102"/>
        <v>1361</v>
      </c>
      <c r="G3305">
        <f t="shared" si="103"/>
        <v>596</v>
      </c>
      <c r="H3305">
        <f>ROUND(VLOOKUP($C3305,NHGIS!$A$2:$H$4300,COLUMN(NHGIS!C$1))*F3305,0)</f>
        <v>765</v>
      </c>
      <c r="I3305">
        <f>ROUND(VLOOKUP($C3305,NHGIS!$A$2:$H$4300,COLUMN(NHGIS!D$1))*$F3305,0)</f>
        <v>197</v>
      </c>
      <c r="J3305">
        <f>ROUND(VLOOKUP($C3305,NHGIS!$A$2:$H$4300,COLUMN(NHGIS!E$1))*$F3305,0)</f>
        <v>365</v>
      </c>
      <c r="K3305">
        <f>ROUND(VLOOKUP($C3305,NHGIS!$A$2:$H$4300,COLUMN(NHGIS!F$1))*$F3305,0)</f>
        <v>298</v>
      </c>
      <c r="L3305">
        <f>ROUND(VLOOKUP($C3305,NHGIS!$A$2:$H$4300,COLUMN(NHGIS!G$1))*$F3305,0)</f>
        <v>215</v>
      </c>
      <c r="M3305">
        <f>ROUND(VLOOKUP($C3305,NHGIS!$A$2:$H$4300,COLUMN(NHGIS!H$1))*$F3305,0)</f>
        <v>286</v>
      </c>
    </row>
    <row r="3306" spans="1:13" x14ac:dyDescent="0.2">
      <c r="A3306">
        <v>1</v>
      </c>
      <c r="B3306" t="s">
        <v>23</v>
      </c>
      <c r="C3306">
        <v>3368</v>
      </c>
      <c r="D3306">
        <f>SUMIFS('MPO Data'!D:D,'MPO Data'!C:C,TAZ!C3306)</f>
        <v>2129</v>
      </c>
      <c r="E3306">
        <f>SUMIFS(NHGIS!B:B,NHGIS!A:A,TAZ!C3306)</f>
        <v>2613</v>
      </c>
      <c r="F3306">
        <f t="shared" si="102"/>
        <v>2129</v>
      </c>
      <c r="G3306">
        <f t="shared" si="103"/>
        <v>1335</v>
      </c>
      <c r="H3306">
        <f>ROUND(VLOOKUP($C3306,NHGIS!$A$2:$H$4300,COLUMN(NHGIS!C$1))*F3306,0)</f>
        <v>794</v>
      </c>
      <c r="I3306">
        <f>ROUND(VLOOKUP($C3306,NHGIS!$A$2:$H$4300,COLUMN(NHGIS!D$1))*$F3306,0)</f>
        <v>454</v>
      </c>
      <c r="J3306">
        <f>ROUND(VLOOKUP($C3306,NHGIS!$A$2:$H$4300,COLUMN(NHGIS!E$1))*$F3306,0)</f>
        <v>285</v>
      </c>
      <c r="K3306">
        <f>ROUND(VLOOKUP($C3306,NHGIS!$A$2:$H$4300,COLUMN(NHGIS!F$1))*$F3306,0)</f>
        <v>504</v>
      </c>
      <c r="L3306">
        <f>ROUND(VLOOKUP($C3306,NHGIS!$A$2:$H$4300,COLUMN(NHGIS!G$1))*$F3306,0)</f>
        <v>394</v>
      </c>
      <c r="M3306">
        <f>ROUND(VLOOKUP($C3306,NHGIS!$A$2:$H$4300,COLUMN(NHGIS!H$1))*$F3306,0)</f>
        <v>491</v>
      </c>
    </row>
    <row r="3307" spans="1:13" x14ac:dyDescent="0.2">
      <c r="A3307">
        <v>1</v>
      </c>
      <c r="B3307" t="s">
        <v>23</v>
      </c>
      <c r="C3307">
        <v>3369</v>
      </c>
      <c r="D3307">
        <f>SUMIFS('MPO Data'!D:D,'MPO Data'!C:C,TAZ!C3307)</f>
        <v>753</v>
      </c>
      <c r="E3307">
        <f>SUMIFS(NHGIS!B:B,NHGIS!A:A,TAZ!C3307)</f>
        <v>887</v>
      </c>
      <c r="F3307">
        <f t="shared" si="102"/>
        <v>753</v>
      </c>
      <c r="G3307">
        <f t="shared" si="103"/>
        <v>570</v>
      </c>
      <c r="H3307">
        <f>ROUND(VLOOKUP($C3307,NHGIS!$A$2:$H$4300,COLUMN(NHGIS!C$1))*F3307,0)</f>
        <v>183</v>
      </c>
      <c r="I3307">
        <f>ROUND(VLOOKUP($C3307,NHGIS!$A$2:$H$4300,COLUMN(NHGIS!D$1))*$F3307,0)</f>
        <v>111</v>
      </c>
      <c r="J3307">
        <f>ROUND(VLOOKUP($C3307,NHGIS!$A$2:$H$4300,COLUMN(NHGIS!E$1))*$F3307,0)</f>
        <v>205</v>
      </c>
      <c r="K3307">
        <f>ROUND(VLOOKUP($C3307,NHGIS!$A$2:$H$4300,COLUMN(NHGIS!F$1))*$F3307,0)</f>
        <v>107</v>
      </c>
      <c r="L3307">
        <f>ROUND(VLOOKUP($C3307,NHGIS!$A$2:$H$4300,COLUMN(NHGIS!G$1))*$F3307,0)</f>
        <v>62</v>
      </c>
      <c r="M3307">
        <f>ROUND(VLOOKUP($C3307,NHGIS!$A$2:$H$4300,COLUMN(NHGIS!H$1))*$F3307,0)</f>
        <v>268</v>
      </c>
    </row>
    <row r="3308" spans="1:13" x14ac:dyDescent="0.2">
      <c r="A3308">
        <v>1</v>
      </c>
      <c r="B3308" t="s">
        <v>23</v>
      </c>
      <c r="C3308">
        <v>3370</v>
      </c>
      <c r="D3308">
        <f>SUMIFS('MPO Data'!D:D,'MPO Data'!C:C,TAZ!C3308)</f>
        <v>1583</v>
      </c>
      <c r="E3308">
        <f>SUMIFS(NHGIS!B:B,NHGIS!A:A,TAZ!C3308)</f>
        <v>1608</v>
      </c>
      <c r="F3308">
        <f t="shared" si="102"/>
        <v>1583</v>
      </c>
      <c r="G3308">
        <f t="shared" si="103"/>
        <v>1168</v>
      </c>
      <c r="H3308">
        <f>ROUND(VLOOKUP($C3308,NHGIS!$A$2:$H$4300,COLUMN(NHGIS!C$1))*F3308,0)</f>
        <v>415</v>
      </c>
      <c r="I3308">
        <f>ROUND(VLOOKUP($C3308,NHGIS!$A$2:$H$4300,COLUMN(NHGIS!D$1))*$F3308,0)</f>
        <v>302</v>
      </c>
      <c r="J3308">
        <f>ROUND(VLOOKUP($C3308,NHGIS!$A$2:$H$4300,COLUMN(NHGIS!E$1))*$F3308,0)</f>
        <v>265</v>
      </c>
      <c r="K3308">
        <f>ROUND(VLOOKUP($C3308,NHGIS!$A$2:$H$4300,COLUMN(NHGIS!F$1))*$F3308,0)</f>
        <v>253</v>
      </c>
      <c r="L3308">
        <f>ROUND(VLOOKUP($C3308,NHGIS!$A$2:$H$4300,COLUMN(NHGIS!G$1))*$F3308,0)</f>
        <v>241</v>
      </c>
      <c r="M3308">
        <f>ROUND(VLOOKUP($C3308,NHGIS!$A$2:$H$4300,COLUMN(NHGIS!H$1))*$F3308,0)</f>
        <v>522</v>
      </c>
    </row>
    <row r="3309" spans="1:13" x14ac:dyDescent="0.2">
      <c r="A3309">
        <v>1</v>
      </c>
      <c r="B3309" t="s">
        <v>23</v>
      </c>
      <c r="C3309">
        <v>3371</v>
      </c>
      <c r="D3309">
        <f>SUMIFS('MPO Data'!D:D,'MPO Data'!C:C,TAZ!C3309)</f>
        <v>1708</v>
      </c>
      <c r="E3309">
        <f>SUMIFS(NHGIS!B:B,NHGIS!A:A,TAZ!C3309)</f>
        <v>1806</v>
      </c>
      <c r="F3309">
        <f t="shared" si="102"/>
        <v>1708</v>
      </c>
      <c r="G3309">
        <f t="shared" si="103"/>
        <v>1308</v>
      </c>
      <c r="H3309">
        <f>ROUND(VLOOKUP($C3309,NHGIS!$A$2:$H$4300,COLUMN(NHGIS!C$1))*F3309,0)</f>
        <v>400</v>
      </c>
      <c r="I3309">
        <f>ROUND(VLOOKUP($C3309,NHGIS!$A$2:$H$4300,COLUMN(NHGIS!D$1))*$F3309,0)</f>
        <v>296</v>
      </c>
      <c r="J3309">
        <f>ROUND(VLOOKUP($C3309,NHGIS!$A$2:$H$4300,COLUMN(NHGIS!E$1))*$F3309,0)</f>
        <v>329</v>
      </c>
      <c r="K3309">
        <f>ROUND(VLOOKUP($C3309,NHGIS!$A$2:$H$4300,COLUMN(NHGIS!F$1))*$F3309,0)</f>
        <v>183</v>
      </c>
      <c r="L3309">
        <f>ROUND(VLOOKUP($C3309,NHGIS!$A$2:$H$4300,COLUMN(NHGIS!G$1))*$F3309,0)</f>
        <v>185</v>
      </c>
      <c r="M3309">
        <f>ROUND(VLOOKUP($C3309,NHGIS!$A$2:$H$4300,COLUMN(NHGIS!H$1))*$F3309,0)</f>
        <v>715</v>
      </c>
    </row>
    <row r="3310" spans="1:13" x14ac:dyDescent="0.2">
      <c r="A3310">
        <v>1</v>
      </c>
      <c r="B3310" t="s">
        <v>23</v>
      </c>
      <c r="C3310">
        <v>3372</v>
      </c>
      <c r="D3310">
        <f>SUMIFS('MPO Data'!D:D,'MPO Data'!C:C,TAZ!C3310)</f>
        <v>1795</v>
      </c>
      <c r="E3310">
        <f>SUMIFS(NHGIS!B:B,NHGIS!A:A,TAZ!C3310)</f>
        <v>1959</v>
      </c>
      <c r="F3310">
        <f t="shared" si="102"/>
        <v>1795</v>
      </c>
      <c r="G3310">
        <f t="shared" si="103"/>
        <v>1419</v>
      </c>
      <c r="H3310">
        <f>ROUND(VLOOKUP($C3310,NHGIS!$A$2:$H$4300,COLUMN(NHGIS!C$1))*F3310,0)</f>
        <v>376</v>
      </c>
      <c r="I3310">
        <f>ROUND(VLOOKUP($C3310,NHGIS!$A$2:$H$4300,COLUMN(NHGIS!D$1))*$F3310,0)</f>
        <v>209</v>
      </c>
      <c r="J3310">
        <f>ROUND(VLOOKUP($C3310,NHGIS!$A$2:$H$4300,COLUMN(NHGIS!E$1))*$F3310,0)</f>
        <v>191</v>
      </c>
      <c r="K3310">
        <f>ROUND(VLOOKUP($C3310,NHGIS!$A$2:$H$4300,COLUMN(NHGIS!F$1))*$F3310,0)</f>
        <v>324</v>
      </c>
      <c r="L3310">
        <f>ROUND(VLOOKUP($C3310,NHGIS!$A$2:$H$4300,COLUMN(NHGIS!G$1))*$F3310,0)</f>
        <v>315</v>
      </c>
      <c r="M3310">
        <f>ROUND(VLOOKUP($C3310,NHGIS!$A$2:$H$4300,COLUMN(NHGIS!H$1))*$F3310,0)</f>
        <v>756</v>
      </c>
    </row>
    <row r="3311" spans="1:13" x14ac:dyDescent="0.2">
      <c r="A3311">
        <v>1</v>
      </c>
      <c r="B3311" t="s">
        <v>23</v>
      </c>
      <c r="C3311">
        <v>3373</v>
      </c>
      <c r="D3311">
        <f>SUMIFS('MPO Data'!D:D,'MPO Data'!C:C,TAZ!C3311)</f>
        <v>1603</v>
      </c>
      <c r="E3311">
        <f>SUMIFS(NHGIS!B:B,NHGIS!A:A,TAZ!C3311)</f>
        <v>1734</v>
      </c>
      <c r="F3311">
        <f t="shared" si="102"/>
        <v>1603</v>
      </c>
      <c r="G3311">
        <f t="shared" si="103"/>
        <v>1200</v>
      </c>
      <c r="H3311">
        <f>ROUND(VLOOKUP($C3311,NHGIS!$A$2:$H$4300,COLUMN(NHGIS!C$1))*F3311,0)</f>
        <v>403</v>
      </c>
      <c r="I3311">
        <f>ROUND(VLOOKUP($C3311,NHGIS!$A$2:$H$4300,COLUMN(NHGIS!D$1))*$F3311,0)</f>
        <v>259</v>
      </c>
      <c r="J3311">
        <f>ROUND(VLOOKUP($C3311,NHGIS!$A$2:$H$4300,COLUMN(NHGIS!E$1))*$F3311,0)</f>
        <v>256</v>
      </c>
      <c r="K3311">
        <f>ROUND(VLOOKUP($C3311,NHGIS!$A$2:$H$4300,COLUMN(NHGIS!F$1))*$F3311,0)</f>
        <v>213</v>
      </c>
      <c r="L3311">
        <f>ROUND(VLOOKUP($C3311,NHGIS!$A$2:$H$4300,COLUMN(NHGIS!G$1))*$F3311,0)</f>
        <v>276</v>
      </c>
      <c r="M3311">
        <f>ROUND(VLOOKUP($C3311,NHGIS!$A$2:$H$4300,COLUMN(NHGIS!H$1))*$F3311,0)</f>
        <v>599</v>
      </c>
    </row>
    <row r="3312" spans="1:13" x14ac:dyDescent="0.2">
      <c r="A3312">
        <v>1</v>
      </c>
      <c r="B3312" t="s">
        <v>23</v>
      </c>
      <c r="C3312">
        <v>3374</v>
      </c>
      <c r="D3312">
        <f>SUMIFS('MPO Data'!D:D,'MPO Data'!C:C,TAZ!C3312)</f>
        <v>2263</v>
      </c>
      <c r="E3312">
        <f>SUMIFS(NHGIS!B:B,NHGIS!A:A,TAZ!C3312)</f>
        <v>2400</v>
      </c>
      <c r="F3312">
        <f t="shared" si="102"/>
        <v>2263</v>
      </c>
      <c r="G3312">
        <f t="shared" si="103"/>
        <v>1825</v>
      </c>
      <c r="H3312">
        <f>ROUND(VLOOKUP($C3312,NHGIS!$A$2:$H$4300,COLUMN(NHGIS!C$1))*F3312,0)</f>
        <v>438</v>
      </c>
      <c r="I3312">
        <f>ROUND(VLOOKUP($C3312,NHGIS!$A$2:$H$4300,COLUMN(NHGIS!D$1))*$F3312,0)</f>
        <v>452</v>
      </c>
      <c r="J3312">
        <f>ROUND(VLOOKUP($C3312,NHGIS!$A$2:$H$4300,COLUMN(NHGIS!E$1))*$F3312,0)</f>
        <v>470</v>
      </c>
      <c r="K3312">
        <f>ROUND(VLOOKUP($C3312,NHGIS!$A$2:$H$4300,COLUMN(NHGIS!F$1))*$F3312,0)</f>
        <v>315</v>
      </c>
      <c r="L3312">
        <f>ROUND(VLOOKUP($C3312,NHGIS!$A$2:$H$4300,COLUMN(NHGIS!G$1))*$F3312,0)</f>
        <v>240</v>
      </c>
      <c r="M3312">
        <f>ROUND(VLOOKUP($C3312,NHGIS!$A$2:$H$4300,COLUMN(NHGIS!H$1))*$F3312,0)</f>
        <v>787</v>
      </c>
    </row>
    <row r="3313" spans="1:13" x14ac:dyDescent="0.2">
      <c r="A3313">
        <v>1</v>
      </c>
      <c r="B3313" t="s">
        <v>23</v>
      </c>
      <c r="C3313">
        <v>3375</v>
      </c>
      <c r="D3313">
        <f>SUMIFS('MPO Data'!D:D,'MPO Data'!C:C,TAZ!C3313)</f>
        <v>2195</v>
      </c>
      <c r="E3313">
        <f>SUMIFS(NHGIS!B:B,NHGIS!A:A,TAZ!C3313)</f>
        <v>2458</v>
      </c>
      <c r="F3313">
        <f t="shared" si="102"/>
        <v>2195</v>
      </c>
      <c r="G3313">
        <f t="shared" si="103"/>
        <v>1231</v>
      </c>
      <c r="H3313">
        <f>ROUND(VLOOKUP($C3313,NHGIS!$A$2:$H$4300,COLUMN(NHGIS!C$1))*F3313,0)</f>
        <v>964</v>
      </c>
      <c r="I3313">
        <f>ROUND(VLOOKUP($C3313,NHGIS!$A$2:$H$4300,COLUMN(NHGIS!D$1))*$F3313,0)</f>
        <v>369</v>
      </c>
      <c r="J3313">
        <f>ROUND(VLOOKUP($C3313,NHGIS!$A$2:$H$4300,COLUMN(NHGIS!E$1))*$F3313,0)</f>
        <v>484</v>
      </c>
      <c r="K3313">
        <f>ROUND(VLOOKUP($C3313,NHGIS!$A$2:$H$4300,COLUMN(NHGIS!F$1))*$F3313,0)</f>
        <v>366</v>
      </c>
      <c r="L3313">
        <f>ROUND(VLOOKUP($C3313,NHGIS!$A$2:$H$4300,COLUMN(NHGIS!G$1))*$F3313,0)</f>
        <v>301</v>
      </c>
      <c r="M3313">
        <f>ROUND(VLOOKUP($C3313,NHGIS!$A$2:$H$4300,COLUMN(NHGIS!H$1))*$F3313,0)</f>
        <v>675</v>
      </c>
    </row>
    <row r="3314" spans="1:13" x14ac:dyDescent="0.2">
      <c r="A3314">
        <v>1</v>
      </c>
      <c r="B3314" t="s">
        <v>23</v>
      </c>
      <c r="C3314">
        <v>3376</v>
      </c>
      <c r="D3314">
        <f>SUMIFS('MPO Data'!D:D,'MPO Data'!C:C,TAZ!C3314)</f>
        <v>3180</v>
      </c>
      <c r="E3314">
        <f>SUMIFS(NHGIS!B:B,NHGIS!A:A,TAZ!C3314)</f>
        <v>3450</v>
      </c>
      <c r="F3314">
        <f t="shared" si="102"/>
        <v>3180</v>
      </c>
      <c r="G3314">
        <f t="shared" si="103"/>
        <v>1946</v>
      </c>
      <c r="H3314">
        <f>ROUND(VLOOKUP($C3314,NHGIS!$A$2:$H$4300,COLUMN(NHGIS!C$1))*F3314,0)</f>
        <v>1234</v>
      </c>
      <c r="I3314">
        <f>ROUND(VLOOKUP($C3314,NHGIS!$A$2:$H$4300,COLUMN(NHGIS!D$1))*$F3314,0)</f>
        <v>821</v>
      </c>
      <c r="J3314">
        <f>ROUND(VLOOKUP($C3314,NHGIS!$A$2:$H$4300,COLUMN(NHGIS!E$1))*$F3314,0)</f>
        <v>982</v>
      </c>
      <c r="K3314">
        <f>ROUND(VLOOKUP($C3314,NHGIS!$A$2:$H$4300,COLUMN(NHGIS!F$1))*$F3314,0)</f>
        <v>558</v>
      </c>
      <c r="L3314">
        <f>ROUND(VLOOKUP($C3314,NHGIS!$A$2:$H$4300,COLUMN(NHGIS!G$1))*$F3314,0)</f>
        <v>289</v>
      </c>
      <c r="M3314">
        <f>ROUND(VLOOKUP($C3314,NHGIS!$A$2:$H$4300,COLUMN(NHGIS!H$1))*$F3314,0)</f>
        <v>530</v>
      </c>
    </row>
    <row r="3315" spans="1:13" x14ac:dyDescent="0.2">
      <c r="A3315">
        <v>1</v>
      </c>
      <c r="B3315" t="s">
        <v>23</v>
      </c>
      <c r="C3315">
        <v>3377</v>
      </c>
      <c r="D3315">
        <f>SUMIFS('MPO Data'!D:D,'MPO Data'!C:C,TAZ!C3315)</f>
        <v>2856</v>
      </c>
      <c r="E3315">
        <f>SUMIFS(NHGIS!B:B,NHGIS!A:A,TAZ!C3315)</f>
        <v>2864</v>
      </c>
      <c r="F3315">
        <f t="shared" si="102"/>
        <v>2856</v>
      </c>
      <c r="G3315">
        <f t="shared" si="103"/>
        <v>2162</v>
      </c>
      <c r="H3315">
        <f>ROUND(VLOOKUP($C3315,NHGIS!$A$2:$H$4300,COLUMN(NHGIS!C$1))*F3315,0)</f>
        <v>694</v>
      </c>
      <c r="I3315">
        <f>ROUND(VLOOKUP($C3315,NHGIS!$A$2:$H$4300,COLUMN(NHGIS!D$1))*$F3315,0)</f>
        <v>333</v>
      </c>
      <c r="J3315">
        <f>ROUND(VLOOKUP($C3315,NHGIS!$A$2:$H$4300,COLUMN(NHGIS!E$1))*$F3315,0)</f>
        <v>602</v>
      </c>
      <c r="K3315">
        <f>ROUND(VLOOKUP($C3315,NHGIS!$A$2:$H$4300,COLUMN(NHGIS!F$1))*$F3315,0)</f>
        <v>622</v>
      </c>
      <c r="L3315">
        <f>ROUND(VLOOKUP($C3315,NHGIS!$A$2:$H$4300,COLUMN(NHGIS!G$1))*$F3315,0)</f>
        <v>416</v>
      </c>
      <c r="M3315">
        <f>ROUND(VLOOKUP($C3315,NHGIS!$A$2:$H$4300,COLUMN(NHGIS!H$1))*$F3315,0)</f>
        <v>883</v>
      </c>
    </row>
    <row r="3316" spans="1:13" x14ac:dyDescent="0.2">
      <c r="A3316">
        <v>1</v>
      </c>
      <c r="B3316" t="s">
        <v>23</v>
      </c>
      <c r="C3316">
        <v>3378</v>
      </c>
      <c r="D3316">
        <f>SUMIFS('MPO Data'!D:D,'MPO Data'!C:C,TAZ!C3316)</f>
        <v>2790</v>
      </c>
      <c r="E3316">
        <f>SUMIFS(NHGIS!B:B,NHGIS!A:A,TAZ!C3316)</f>
        <v>2211</v>
      </c>
      <c r="F3316">
        <f t="shared" si="102"/>
        <v>2790</v>
      </c>
      <c r="G3316">
        <f t="shared" si="103"/>
        <v>1880</v>
      </c>
      <c r="H3316">
        <f>ROUND(VLOOKUP($C3316,NHGIS!$A$2:$H$4300,COLUMN(NHGIS!C$1))*F3316,0)</f>
        <v>910</v>
      </c>
      <c r="I3316">
        <f>ROUND(VLOOKUP($C3316,NHGIS!$A$2:$H$4300,COLUMN(NHGIS!D$1))*$F3316,0)</f>
        <v>400</v>
      </c>
      <c r="J3316">
        <f>ROUND(VLOOKUP($C3316,NHGIS!$A$2:$H$4300,COLUMN(NHGIS!E$1))*$F3316,0)</f>
        <v>514</v>
      </c>
      <c r="K3316">
        <f>ROUND(VLOOKUP($C3316,NHGIS!$A$2:$H$4300,COLUMN(NHGIS!F$1))*$F3316,0)</f>
        <v>454</v>
      </c>
      <c r="L3316">
        <f>ROUND(VLOOKUP($C3316,NHGIS!$A$2:$H$4300,COLUMN(NHGIS!G$1))*$F3316,0)</f>
        <v>514</v>
      </c>
      <c r="M3316">
        <f>ROUND(VLOOKUP($C3316,NHGIS!$A$2:$H$4300,COLUMN(NHGIS!H$1))*$F3316,0)</f>
        <v>909</v>
      </c>
    </row>
    <row r="3317" spans="1:13" x14ac:dyDescent="0.2">
      <c r="A3317">
        <v>1</v>
      </c>
      <c r="B3317" t="s">
        <v>23</v>
      </c>
      <c r="C3317">
        <v>3379</v>
      </c>
      <c r="D3317">
        <f>SUMIFS('MPO Data'!D:D,'MPO Data'!C:C,TAZ!C3317)</f>
        <v>1384</v>
      </c>
      <c r="E3317">
        <f>SUMIFS(NHGIS!B:B,NHGIS!A:A,TAZ!C3317)</f>
        <v>1346</v>
      </c>
      <c r="F3317">
        <f t="shared" si="102"/>
        <v>1384</v>
      </c>
      <c r="G3317">
        <f t="shared" si="103"/>
        <v>1087</v>
      </c>
      <c r="H3317">
        <f>ROUND(VLOOKUP($C3317,NHGIS!$A$2:$H$4300,COLUMN(NHGIS!C$1))*F3317,0)</f>
        <v>297</v>
      </c>
      <c r="I3317">
        <f>ROUND(VLOOKUP($C3317,NHGIS!$A$2:$H$4300,COLUMN(NHGIS!D$1))*$F3317,0)</f>
        <v>65</v>
      </c>
      <c r="J3317">
        <f>ROUND(VLOOKUP($C3317,NHGIS!$A$2:$H$4300,COLUMN(NHGIS!E$1))*$F3317,0)</f>
        <v>93</v>
      </c>
      <c r="K3317">
        <f>ROUND(VLOOKUP($C3317,NHGIS!$A$2:$H$4300,COLUMN(NHGIS!F$1))*$F3317,0)</f>
        <v>101</v>
      </c>
      <c r="L3317">
        <f>ROUND(VLOOKUP($C3317,NHGIS!$A$2:$H$4300,COLUMN(NHGIS!G$1))*$F3317,0)</f>
        <v>165</v>
      </c>
      <c r="M3317">
        <f>ROUND(VLOOKUP($C3317,NHGIS!$A$2:$H$4300,COLUMN(NHGIS!H$1))*$F3317,0)</f>
        <v>961</v>
      </c>
    </row>
    <row r="3318" spans="1:13" x14ac:dyDescent="0.2">
      <c r="A3318">
        <v>1</v>
      </c>
      <c r="B3318" t="s">
        <v>23</v>
      </c>
      <c r="C3318">
        <v>3380</v>
      </c>
      <c r="D3318">
        <f>SUMIFS('MPO Data'!D:D,'MPO Data'!C:C,TAZ!C3318)</f>
        <v>589</v>
      </c>
      <c r="E3318">
        <f>SUMIFS(NHGIS!B:B,NHGIS!A:A,TAZ!C3318)</f>
        <v>477</v>
      </c>
      <c r="F3318">
        <f t="shared" si="102"/>
        <v>589</v>
      </c>
      <c r="G3318">
        <f t="shared" si="103"/>
        <v>494</v>
      </c>
      <c r="H3318">
        <f>ROUND(VLOOKUP($C3318,NHGIS!$A$2:$H$4300,COLUMN(NHGIS!C$1))*F3318,0)</f>
        <v>95</v>
      </c>
      <c r="I3318">
        <f>ROUND(VLOOKUP($C3318,NHGIS!$A$2:$H$4300,COLUMN(NHGIS!D$1))*$F3318,0)</f>
        <v>211</v>
      </c>
      <c r="J3318">
        <f>ROUND(VLOOKUP($C3318,NHGIS!$A$2:$H$4300,COLUMN(NHGIS!E$1))*$F3318,0)</f>
        <v>122</v>
      </c>
      <c r="K3318">
        <f>ROUND(VLOOKUP($C3318,NHGIS!$A$2:$H$4300,COLUMN(NHGIS!F$1))*$F3318,0)</f>
        <v>101</v>
      </c>
      <c r="L3318">
        <f>ROUND(VLOOKUP($C3318,NHGIS!$A$2:$H$4300,COLUMN(NHGIS!G$1))*$F3318,0)</f>
        <v>73</v>
      </c>
      <c r="M3318">
        <f>ROUND(VLOOKUP($C3318,NHGIS!$A$2:$H$4300,COLUMN(NHGIS!H$1))*$F3318,0)</f>
        <v>81</v>
      </c>
    </row>
    <row r="3319" spans="1:13" x14ac:dyDescent="0.2">
      <c r="A3319">
        <v>1</v>
      </c>
      <c r="B3319" t="s">
        <v>23</v>
      </c>
      <c r="C3319">
        <v>3381</v>
      </c>
      <c r="D3319">
        <f>SUMIFS('MPO Data'!D:D,'MPO Data'!C:C,TAZ!C3319)</f>
        <v>608</v>
      </c>
      <c r="E3319">
        <f>SUMIFS(NHGIS!B:B,NHGIS!A:A,TAZ!C3319)</f>
        <v>683</v>
      </c>
      <c r="F3319">
        <f t="shared" si="102"/>
        <v>608</v>
      </c>
      <c r="G3319">
        <f t="shared" si="103"/>
        <v>515</v>
      </c>
      <c r="H3319">
        <f>ROUND(VLOOKUP($C3319,NHGIS!$A$2:$H$4300,COLUMN(NHGIS!C$1))*F3319,0)</f>
        <v>93</v>
      </c>
      <c r="I3319">
        <f>ROUND(VLOOKUP($C3319,NHGIS!$A$2:$H$4300,COLUMN(NHGIS!D$1))*$F3319,0)</f>
        <v>118</v>
      </c>
      <c r="J3319">
        <f>ROUND(VLOOKUP($C3319,NHGIS!$A$2:$H$4300,COLUMN(NHGIS!E$1))*$F3319,0)</f>
        <v>175</v>
      </c>
      <c r="K3319">
        <f>ROUND(VLOOKUP($C3319,NHGIS!$A$2:$H$4300,COLUMN(NHGIS!F$1))*$F3319,0)</f>
        <v>89</v>
      </c>
      <c r="L3319">
        <f>ROUND(VLOOKUP($C3319,NHGIS!$A$2:$H$4300,COLUMN(NHGIS!G$1))*$F3319,0)</f>
        <v>110</v>
      </c>
      <c r="M3319">
        <f>ROUND(VLOOKUP($C3319,NHGIS!$A$2:$H$4300,COLUMN(NHGIS!H$1))*$F3319,0)</f>
        <v>115</v>
      </c>
    </row>
    <row r="3320" spans="1:13" x14ac:dyDescent="0.2">
      <c r="A3320">
        <v>1</v>
      </c>
      <c r="B3320" t="s">
        <v>23</v>
      </c>
      <c r="C3320">
        <v>3382</v>
      </c>
      <c r="D3320">
        <f>SUMIFS('MPO Data'!D:D,'MPO Data'!C:C,TAZ!C3320)</f>
        <v>2777</v>
      </c>
      <c r="E3320">
        <f>SUMIFS(NHGIS!B:B,NHGIS!A:A,TAZ!C3320)</f>
        <v>2806</v>
      </c>
      <c r="F3320">
        <f t="shared" si="102"/>
        <v>2777</v>
      </c>
      <c r="G3320">
        <f t="shared" si="103"/>
        <v>1970</v>
      </c>
      <c r="H3320">
        <f>ROUND(VLOOKUP($C3320,NHGIS!$A$2:$H$4300,COLUMN(NHGIS!C$1))*F3320,0)</f>
        <v>807</v>
      </c>
      <c r="I3320">
        <f>ROUND(VLOOKUP($C3320,NHGIS!$A$2:$H$4300,COLUMN(NHGIS!D$1))*$F3320,0)</f>
        <v>535</v>
      </c>
      <c r="J3320">
        <f>ROUND(VLOOKUP($C3320,NHGIS!$A$2:$H$4300,COLUMN(NHGIS!E$1))*$F3320,0)</f>
        <v>675</v>
      </c>
      <c r="K3320">
        <f>ROUND(VLOOKUP($C3320,NHGIS!$A$2:$H$4300,COLUMN(NHGIS!F$1))*$F3320,0)</f>
        <v>578</v>
      </c>
      <c r="L3320">
        <f>ROUND(VLOOKUP($C3320,NHGIS!$A$2:$H$4300,COLUMN(NHGIS!G$1))*$F3320,0)</f>
        <v>308</v>
      </c>
      <c r="M3320">
        <f>ROUND(VLOOKUP($C3320,NHGIS!$A$2:$H$4300,COLUMN(NHGIS!H$1))*$F3320,0)</f>
        <v>681</v>
      </c>
    </row>
    <row r="3321" spans="1:13" x14ac:dyDescent="0.2">
      <c r="A3321">
        <v>1</v>
      </c>
      <c r="B3321" t="s">
        <v>23</v>
      </c>
      <c r="C3321">
        <v>3383</v>
      </c>
      <c r="D3321">
        <f>SUMIFS('MPO Data'!D:D,'MPO Data'!C:C,TAZ!C3321)</f>
        <v>1757</v>
      </c>
      <c r="E3321">
        <f>SUMIFS(NHGIS!B:B,NHGIS!A:A,TAZ!C3321)</f>
        <v>1764</v>
      </c>
      <c r="F3321">
        <f t="shared" si="102"/>
        <v>1757</v>
      </c>
      <c r="G3321">
        <f t="shared" si="103"/>
        <v>1456</v>
      </c>
      <c r="H3321">
        <f>ROUND(VLOOKUP($C3321,NHGIS!$A$2:$H$4300,COLUMN(NHGIS!C$1))*F3321,0)</f>
        <v>301</v>
      </c>
      <c r="I3321">
        <f>ROUND(VLOOKUP($C3321,NHGIS!$A$2:$H$4300,COLUMN(NHGIS!D$1))*$F3321,0)</f>
        <v>595</v>
      </c>
      <c r="J3321">
        <f>ROUND(VLOOKUP($C3321,NHGIS!$A$2:$H$4300,COLUMN(NHGIS!E$1))*$F3321,0)</f>
        <v>269</v>
      </c>
      <c r="K3321">
        <f>ROUND(VLOOKUP($C3321,NHGIS!$A$2:$H$4300,COLUMN(NHGIS!F$1))*$F3321,0)</f>
        <v>251</v>
      </c>
      <c r="L3321">
        <f>ROUND(VLOOKUP($C3321,NHGIS!$A$2:$H$4300,COLUMN(NHGIS!G$1))*$F3321,0)</f>
        <v>165</v>
      </c>
      <c r="M3321">
        <f>ROUND(VLOOKUP($C3321,NHGIS!$A$2:$H$4300,COLUMN(NHGIS!H$1))*$F3321,0)</f>
        <v>477</v>
      </c>
    </row>
    <row r="3322" spans="1:13" x14ac:dyDescent="0.2">
      <c r="A3322">
        <v>1</v>
      </c>
      <c r="B3322" t="s">
        <v>23</v>
      </c>
      <c r="C3322">
        <v>3384</v>
      </c>
      <c r="D3322">
        <f>SUMIFS('MPO Data'!D:D,'MPO Data'!C:C,TAZ!C3322)</f>
        <v>1800</v>
      </c>
      <c r="E3322">
        <f>SUMIFS(NHGIS!B:B,NHGIS!A:A,TAZ!C3322)</f>
        <v>1773</v>
      </c>
      <c r="F3322">
        <f t="shared" si="102"/>
        <v>1800</v>
      </c>
      <c r="G3322">
        <f t="shared" si="103"/>
        <v>1425</v>
      </c>
      <c r="H3322">
        <f>ROUND(VLOOKUP($C3322,NHGIS!$A$2:$H$4300,COLUMN(NHGIS!C$1))*F3322,0)</f>
        <v>375</v>
      </c>
      <c r="I3322">
        <f>ROUND(VLOOKUP($C3322,NHGIS!$A$2:$H$4300,COLUMN(NHGIS!D$1))*$F3322,0)</f>
        <v>240</v>
      </c>
      <c r="J3322">
        <f>ROUND(VLOOKUP($C3322,NHGIS!$A$2:$H$4300,COLUMN(NHGIS!E$1))*$F3322,0)</f>
        <v>240</v>
      </c>
      <c r="K3322">
        <f>ROUND(VLOOKUP($C3322,NHGIS!$A$2:$H$4300,COLUMN(NHGIS!F$1))*$F3322,0)</f>
        <v>283</v>
      </c>
      <c r="L3322">
        <f>ROUND(VLOOKUP($C3322,NHGIS!$A$2:$H$4300,COLUMN(NHGIS!G$1))*$F3322,0)</f>
        <v>172</v>
      </c>
      <c r="M3322">
        <f>ROUND(VLOOKUP($C3322,NHGIS!$A$2:$H$4300,COLUMN(NHGIS!H$1))*$F3322,0)</f>
        <v>866</v>
      </c>
    </row>
    <row r="3323" spans="1:13" x14ac:dyDescent="0.2">
      <c r="A3323">
        <v>1</v>
      </c>
      <c r="B3323" t="s">
        <v>23</v>
      </c>
      <c r="C3323">
        <v>3395</v>
      </c>
      <c r="D3323">
        <f>SUMIFS('MPO Data'!D:D,'MPO Data'!C:C,TAZ!C3323)</f>
        <v>2472</v>
      </c>
      <c r="E3323">
        <f>SUMIFS(NHGIS!B:B,NHGIS!A:A,TAZ!C3323)</f>
        <v>1708</v>
      </c>
      <c r="F3323">
        <f t="shared" si="102"/>
        <v>2472</v>
      </c>
      <c r="G3323">
        <f t="shared" si="103"/>
        <v>2149</v>
      </c>
      <c r="H3323">
        <f>ROUND(VLOOKUP($C3323,NHGIS!$A$2:$H$4300,COLUMN(NHGIS!C$1))*F3323,0)</f>
        <v>323</v>
      </c>
      <c r="I3323">
        <f>ROUND(VLOOKUP($C3323,NHGIS!$A$2:$H$4300,COLUMN(NHGIS!D$1))*$F3323,0)</f>
        <v>766</v>
      </c>
      <c r="J3323">
        <f>ROUND(VLOOKUP($C3323,NHGIS!$A$2:$H$4300,COLUMN(NHGIS!E$1))*$F3323,0)</f>
        <v>475</v>
      </c>
      <c r="K3323">
        <f>ROUND(VLOOKUP($C3323,NHGIS!$A$2:$H$4300,COLUMN(NHGIS!F$1))*$F3323,0)</f>
        <v>307</v>
      </c>
      <c r="L3323">
        <f>ROUND(VLOOKUP($C3323,NHGIS!$A$2:$H$4300,COLUMN(NHGIS!G$1))*$F3323,0)</f>
        <v>362</v>
      </c>
      <c r="M3323">
        <f>ROUND(VLOOKUP($C3323,NHGIS!$A$2:$H$4300,COLUMN(NHGIS!H$1))*$F3323,0)</f>
        <v>563</v>
      </c>
    </row>
    <row r="3324" spans="1:13" x14ac:dyDescent="0.2">
      <c r="A3324">
        <v>1</v>
      </c>
      <c r="B3324" t="s">
        <v>23</v>
      </c>
      <c r="C3324">
        <v>3396</v>
      </c>
      <c r="D3324">
        <f>SUMIFS('MPO Data'!D:D,'MPO Data'!C:C,TAZ!C3324)</f>
        <v>2231</v>
      </c>
      <c r="E3324">
        <f>SUMIFS(NHGIS!B:B,NHGIS!A:A,TAZ!C3324)</f>
        <v>1793</v>
      </c>
      <c r="F3324">
        <f t="shared" si="102"/>
        <v>2231</v>
      </c>
      <c r="G3324">
        <f t="shared" si="103"/>
        <v>1870</v>
      </c>
      <c r="H3324">
        <f>ROUND(VLOOKUP($C3324,NHGIS!$A$2:$H$4300,COLUMN(NHGIS!C$1))*F3324,0)</f>
        <v>361</v>
      </c>
      <c r="I3324">
        <f>ROUND(VLOOKUP($C3324,NHGIS!$A$2:$H$4300,COLUMN(NHGIS!D$1))*$F3324,0)</f>
        <v>613</v>
      </c>
      <c r="J3324">
        <f>ROUND(VLOOKUP($C3324,NHGIS!$A$2:$H$4300,COLUMN(NHGIS!E$1))*$F3324,0)</f>
        <v>467</v>
      </c>
      <c r="K3324">
        <f>ROUND(VLOOKUP($C3324,NHGIS!$A$2:$H$4300,COLUMN(NHGIS!F$1))*$F3324,0)</f>
        <v>449</v>
      </c>
      <c r="L3324">
        <f>ROUND(VLOOKUP($C3324,NHGIS!$A$2:$H$4300,COLUMN(NHGIS!G$1))*$F3324,0)</f>
        <v>190</v>
      </c>
      <c r="M3324">
        <f>ROUND(VLOOKUP($C3324,NHGIS!$A$2:$H$4300,COLUMN(NHGIS!H$1))*$F3324,0)</f>
        <v>511</v>
      </c>
    </row>
    <row r="3325" spans="1:13" x14ac:dyDescent="0.2">
      <c r="A3325">
        <v>1</v>
      </c>
      <c r="B3325" t="s">
        <v>23</v>
      </c>
      <c r="C3325">
        <v>3397</v>
      </c>
      <c r="D3325">
        <f>SUMIFS('MPO Data'!D:D,'MPO Data'!C:C,TAZ!C3325)</f>
        <v>1637</v>
      </c>
      <c r="E3325">
        <f>SUMIFS(NHGIS!B:B,NHGIS!A:A,TAZ!C3325)</f>
        <v>1789</v>
      </c>
      <c r="F3325">
        <f t="shared" si="102"/>
        <v>1637</v>
      </c>
      <c r="G3325">
        <f t="shared" si="103"/>
        <v>1357</v>
      </c>
      <c r="H3325">
        <f>ROUND(VLOOKUP($C3325,NHGIS!$A$2:$H$4300,COLUMN(NHGIS!C$1))*F3325,0)</f>
        <v>280</v>
      </c>
      <c r="I3325">
        <f>ROUND(VLOOKUP($C3325,NHGIS!$A$2:$H$4300,COLUMN(NHGIS!D$1))*$F3325,0)</f>
        <v>361</v>
      </c>
      <c r="J3325">
        <f>ROUND(VLOOKUP($C3325,NHGIS!$A$2:$H$4300,COLUMN(NHGIS!E$1))*$F3325,0)</f>
        <v>405</v>
      </c>
      <c r="K3325">
        <f>ROUND(VLOOKUP($C3325,NHGIS!$A$2:$H$4300,COLUMN(NHGIS!F$1))*$F3325,0)</f>
        <v>309</v>
      </c>
      <c r="L3325">
        <f>ROUND(VLOOKUP($C3325,NHGIS!$A$2:$H$4300,COLUMN(NHGIS!G$1))*$F3325,0)</f>
        <v>144</v>
      </c>
      <c r="M3325">
        <f>ROUND(VLOOKUP($C3325,NHGIS!$A$2:$H$4300,COLUMN(NHGIS!H$1))*$F3325,0)</f>
        <v>418</v>
      </c>
    </row>
    <row r="3326" spans="1:13" x14ac:dyDescent="0.2">
      <c r="A3326">
        <v>1</v>
      </c>
      <c r="B3326" t="s">
        <v>23</v>
      </c>
      <c r="C3326">
        <v>3398</v>
      </c>
      <c r="D3326">
        <f>SUMIFS('MPO Data'!D:D,'MPO Data'!C:C,TAZ!C3326)</f>
        <v>616</v>
      </c>
      <c r="E3326">
        <f>SUMIFS(NHGIS!B:B,NHGIS!A:A,TAZ!C3326)</f>
        <v>542</v>
      </c>
      <c r="F3326">
        <f t="shared" si="102"/>
        <v>616</v>
      </c>
      <c r="G3326">
        <f t="shared" si="103"/>
        <v>328</v>
      </c>
      <c r="H3326">
        <f>ROUND(VLOOKUP($C3326,NHGIS!$A$2:$H$4300,COLUMN(NHGIS!C$1))*F3326,0)</f>
        <v>288</v>
      </c>
      <c r="I3326">
        <f>ROUND(VLOOKUP($C3326,NHGIS!$A$2:$H$4300,COLUMN(NHGIS!D$1))*$F3326,0)</f>
        <v>49</v>
      </c>
      <c r="J3326">
        <f>ROUND(VLOOKUP($C3326,NHGIS!$A$2:$H$4300,COLUMN(NHGIS!E$1))*$F3326,0)</f>
        <v>122</v>
      </c>
      <c r="K3326">
        <f>ROUND(VLOOKUP($C3326,NHGIS!$A$2:$H$4300,COLUMN(NHGIS!F$1))*$F3326,0)</f>
        <v>63</v>
      </c>
      <c r="L3326">
        <f>ROUND(VLOOKUP($C3326,NHGIS!$A$2:$H$4300,COLUMN(NHGIS!G$1))*$F3326,0)</f>
        <v>76</v>
      </c>
      <c r="M3326">
        <f>ROUND(VLOOKUP($C3326,NHGIS!$A$2:$H$4300,COLUMN(NHGIS!H$1))*$F3326,0)</f>
        <v>307</v>
      </c>
    </row>
    <row r="3327" spans="1:13" x14ac:dyDescent="0.2">
      <c r="A3327">
        <v>1</v>
      </c>
      <c r="B3327" t="s">
        <v>23</v>
      </c>
      <c r="C3327">
        <v>3399</v>
      </c>
      <c r="D3327">
        <f>SUMIFS('MPO Data'!D:D,'MPO Data'!C:C,TAZ!C3327)</f>
        <v>1498</v>
      </c>
      <c r="E3327">
        <f>SUMIFS(NHGIS!B:B,NHGIS!A:A,TAZ!C3327)</f>
        <v>1625</v>
      </c>
      <c r="F3327">
        <f t="shared" si="102"/>
        <v>1498</v>
      </c>
      <c r="G3327">
        <f t="shared" si="103"/>
        <v>1111</v>
      </c>
      <c r="H3327">
        <f>ROUND(VLOOKUP($C3327,NHGIS!$A$2:$H$4300,COLUMN(NHGIS!C$1))*F3327,0)</f>
        <v>387</v>
      </c>
      <c r="I3327">
        <f>ROUND(VLOOKUP($C3327,NHGIS!$A$2:$H$4300,COLUMN(NHGIS!D$1))*$F3327,0)</f>
        <v>188</v>
      </c>
      <c r="J3327">
        <f>ROUND(VLOOKUP($C3327,NHGIS!$A$2:$H$4300,COLUMN(NHGIS!E$1))*$F3327,0)</f>
        <v>195</v>
      </c>
      <c r="K3327">
        <f>ROUND(VLOOKUP($C3327,NHGIS!$A$2:$H$4300,COLUMN(NHGIS!F$1))*$F3327,0)</f>
        <v>187</v>
      </c>
      <c r="L3327">
        <f>ROUND(VLOOKUP($C3327,NHGIS!$A$2:$H$4300,COLUMN(NHGIS!G$1))*$F3327,0)</f>
        <v>233</v>
      </c>
      <c r="M3327">
        <f>ROUND(VLOOKUP($C3327,NHGIS!$A$2:$H$4300,COLUMN(NHGIS!H$1))*$F3327,0)</f>
        <v>695</v>
      </c>
    </row>
    <row r="3328" spans="1:13" x14ac:dyDescent="0.2">
      <c r="A3328">
        <v>1</v>
      </c>
      <c r="B3328" t="s">
        <v>23</v>
      </c>
      <c r="C3328">
        <v>3400</v>
      </c>
      <c r="D3328">
        <f>SUMIFS('MPO Data'!D:D,'MPO Data'!C:C,TAZ!C3328)</f>
        <v>1313</v>
      </c>
      <c r="E3328">
        <f>SUMIFS(NHGIS!B:B,NHGIS!A:A,TAZ!C3328)</f>
        <v>1085</v>
      </c>
      <c r="F3328">
        <f t="shared" si="102"/>
        <v>1313</v>
      </c>
      <c r="G3328">
        <f t="shared" si="103"/>
        <v>1026</v>
      </c>
      <c r="H3328">
        <f>ROUND(VLOOKUP($C3328,NHGIS!$A$2:$H$4300,COLUMN(NHGIS!C$1))*F3328,0)</f>
        <v>287</v>
      </c>
      <c r="I3328">
        <f>ROUND(VLOOKUP($C3328,NHGIS!$A$2:$H$4300,COLUMN(NHGIS!D$1))*$F3328,0)</f>
        <v>258</v>
      </c>
      <c r="J3328">
        <f>ROUND(VLOOKUP($C3328,NHGIS!$A$2:$H$4300,COLUMN(NHGIS!E$1))*$F3328,0)</f>
        <v>157</v>
      </c>
      <c r="K3328">
        <f>ROUND(VLOOKUP($C3328,NHGIS!$A$2:$H$4300,COLUMN(NHGIS!F$1))*$F3328,0)</f>
        <v>243</v>
      </c>
      <c r="L3328">
        <f>ROUND(VLOOKUP($C3328,NHGIS!$A$2:$H$4300,COLUMN(NHGIS!G$1))*$F3328,0)</f>
        <v>184</v>
      </c>
      <c r="M3328">
        <f>ROUND(VLOOKUP($C3328,NHGIS!$A$2:$H$4300,COLUMN(NHGIS!H$1))*$F3328,0)</f>
        <v>471</v>
      </c>
    </row>
    <row r="3329" spans="1:13" x14ac:dyDescent="0.2">
      <c r="A3329">
        <v>1</v>
      </c>
      <c r="B3329" t="s">
        <v>23</v>
      </c>
      <c r="C3329">
        <v>3401</v>
      </c>
      <c r="D3329">
        <f>SUMIFS('MPO Data'!D:D,'MPO Data'!C:C,TAZ!C3329)</f>
        <v>1558</v>
      </c>
      <c r="E3329">
        <f>SUMIFS(NHGIS!B:B,NHGIS!A:A,TAZ!C3329)</f>
        <v>1394</v>
      </c>
      <c r="F3329">
        <f t="shared" si="102"/>
        <v>1558</v>
      </c>
      <c r="G3329">
        <f t="shared" si="103"/>
        <v>1199</v>
      </c>
      <c r="H3329">
        <f>ROUND(VLOOKUP($C3329,NHGIS!$A$2:$H$4300,COLUMN(NHGIS!C$1))*F3329,0)</f>
        <v>359</v>
      </c>
      <c r="I3329">
        <f>ROUND(VLOOKUP($C3329,NHGIS!$A$2:$H$4300,COLUMN(NHGIS!D$1))*$F3329,0)</f>
        <v>247</v>
      </c>
      <c r="J3329">
        <f>ROUND(VLOOKUP($C3329,NHGIS!$A$2:$H$4300,COLUMN(NHGIS!E$1))*$F3329,0)</f>
        <v>263</v>
      </c>
      <c r="K3329">
        <f>ROUND(VLOOKUP($C3329,NHGIS!$A$2:$H$4300,COLUMN(NHGIS!F$1))*$F3329,0)</f>
        <v>240</v>
      </c>
      <c r="L3329">
        <f>ROUND(VLOOKUP($C3329,NHGIS!$A$2:$H$4300,COLUMN(NHGIS!G$1))*$F3329,0)</f>
        <v>156</v>
      </c>
      <c r="M3329">
        <f>ROUND(VLOOKUP($C3329,NHGIS!$A$2:$H$4300,COLUMN(NHGIS!H$1))*$F3329,0)</f>
        <v>652</v>
      </c>
    </row>
    <row r="3330" spans="1:13" x14ac:dyDescent="0.2">
      <c r="A3330">
        <v>1</v>
      </c>
      <c r="B3330" t="s">
        <v>23</v>
      </c>
      <c r="C3330">
        <v>3402</v>
      </c>
      <c r="D3330">
        <f>SUMIFS('MPO Data'!D:D,'MPO Data'!C:C,TAZ!C3330)</f>
        <v>3873</v>
      </c>
      <c r="E3330">
        <f>SUMIFS(NHGIS!B:B,NHGIS!A:A,TAZ!C3330)</f>
        <v>3629</v>
      </c>
      <c r="F3330">
        <f t="shared" si="102"/>
        <v>3873</v>
      </c>
      <c r="G3330">
        <f t="shared" si="103"/>
        <v>2564</v>
      </c>
      <c r="H3330">
        <f>ROUND(VLOOKUP($C3330,NHGIS!$A$2:$H$4300,COLUMN(NHGIS!C$1))*F3330,0)</f>
        <v>1309</v>
      </c>
      <c r="I3330">
        <f>ROUND(VLOOKUP($C3330,NHGIS!$A$2:$H$4300,COLUMN(NHGIS!D$1))*$F3330,0)</f>
        <v>576</v>
      </c>
      <c r="J3330">
        <f>ROUND(VLOOKUP($C3330,NHGIS!$A$2:$H$4300,COLUMN(NHGIS!E$1))*$F3330,0)</f>
        <v>877</v>
      </c>
      <c r="K3330">
        <f>ROUND(VLOOKUP($C3330,NHGIS!$A$2:$H$4300,COLUMN(NHGIS!F$1))*$F3330,0)</f>
        <v>686</v>
      </c>
      <c r="L3330">
        <f>ROUND(VLOOKUP($C3330,NHGIS!$A$2:$H$4300,COLUMN(NHGIS!G$1))*$F3330,0)</f>
        <v>512</v>
      </c>
      <c r="M3330">
        <f>ROUND(VLOOKUP($C3330,NHGIS!$A$2:$H$4300,COLUMN(NHGIS!H$1))*$F3330,0)</f>
        <v>1221</v>
      </c>
    </row>
    <row r="3331" spans="1:13" x14ac:dyDescent="0.2">
      <c r="A3331">
        <v>1</v>
      </c>
      <c r="B3331" t="s">
        <v>23</v>
      </c>
      <c r="C3331">
        <v>3403</v>
      </c>
      <c r="D3331">
        <f>SUMIFS('MPO Data'!D:D,'MPO Data'!C:C,TAZ!C3331)</f>
        <v>3502</v>
      </c>
      <c r="E3331">
        <f>SUMIFS(NHGIS!B:B,NHGIS!A:A,TAZ!C3331)</f>
        <v>1756</v>
      </c>
      <c r="F3331">
        <f t="shared" ref="F3331:F3394" si="104">D3331</f>
        <v>3502</v>
      </c>
      <c r="G3331">
        <f t="shared" ref="G3331:G3394" si="105">F3331-H3331</f>
        <v>3135</v>
      </c>
      <c r="H3331">
        <f>ROUND(VLOOKUP($C3331,NHGIS!$A$2:$H$4300,COLUMN(NHGIS!C$1))*F3331,0)</f>
        <v>367</v>
      </c>
      <c r="I3331">
        <f>ROUND(VLOOKUP($C3331,NHGIS!$A$2:$H$4300,COLUMN(NHGIS!D$1))*$F3331,0)</f>
        <v>439</v>
      </c>
      <c r="J3331">
        <f>ROUND(VLOOKUP($C3331,NHGIS!$A$2:$H$4300,COLUMN(NHGIS!E$1))*$F3331,0)</f>
        <v>846</v>
      </c>
      <c r="K3331">
        <f>ROUND(VLOOKUP($C3331,NHGIS!$A$2:$H$4300,COLUMN(NHGIS!F$1))*$F3331,0)</f>
        <v>728</v>
      </c>
      <c r="L3331">
        <f>ROUND(VLOOKUP($C3331,NHGIS!$A$2:$H$4300,COLUMN(NHGIS!G$1))*$F3331,0)</f>
        <v>449</v>
      </c>
      <c r="M3331">
        <f>ROUND(VLOOKUP($C3331,NHGIS!$A$2:$H$4300,COLUMN(NHGIS!H$1))*$F3331,0)</f>
        <v>1041</v>
      </c>
    </row>
    <row r="3332" spans="1:13" x14ac:dyDescent="0.2">
      <c r="A3332">
        <v>1</v>
      </c>
      <c r="B3332" t="s">
        <v>23</v>
      </c>
      <c r="C3332">
        <v>3404</v>
      </c>
      <c r="D3332">
        <f>SUMIFS('MPO Data'!D:D,'MPO Data'!C:C,TAZ!C3332)</f>
        <v>2252</v>
      </c>
      <c r="E3332">
        <f>SUMIFS(NHGIS!B:B,NHGIS!A:A,TAZ!C3332)</f>
        <v>1611</v>
      </c>
      <c r="F3332">
        <f t="shared" si="104"/>
        <v>2252</v>
      </c>
      <c r="G3332">
        <f t="shared" si="105"/>
        <v>1907</v>
      </c>
      <c r="H3332">
        <f>ROUND(VLOOKUP($C3332,NHGIS!$A$2:$H$4300,COLUMN(NHGIS!C$1))*F3332,0)</f>
        <v>345</v>
      </c>
      <c r="I3332">
        <f>ROUND(VLOOKUP($C3332,NHGIS!$A$2:$H$4300,COLUMN(NHGIS!D$1))*$F3332,0)</f>
        <v>298</v>
      </c>
      <c r="J3332">
        <f>ROUND(VLOOKUP($C3332,NHGIS!$A$2:$H$4300,COLUMN(NHGIS!E$1))*$F3332,0)</f>
        <v>524</v>
      </c>
      <c r="K3332">
        <f>ROUND(VLOOKUP($C3332,NHGIS!$A$2:$H$4300,COLUMN(NHGIS!F$1))*$F3332,0)</f>
        <v>354</v>
      </c>
      <c r="L3332">
        <f>ROUND(VLOOKUP($C3332,NHGIS!$A$2:$H$4300,COLUMN(NHGIS!G$1))*$F3332,0)</f>
        <v>171</v>
      </c>
      <c r="M3332">
        <f>ROUND(VLOOKUP($C3332,NHGIS!$A$2:$H$4300,COLUMN(NHGIS!H$1))*$F3332,0)</f>
        <v>906</v>
      </c>
    </row>
    <row r="3333" spans="1:13" x14ac:dyDescent="0.2">
      <c r="A3333">
        <v>1</v>
      </c>
      <c r="B3333" t="s">
        <v>23</v>
      </c>
      <c r="C3333">
        <v>3405</v>
      </c>
      <c r="D3333">
        <f>SUMIFS('MPO Data'!D:D,'MPO Data'!C:C,TAZ!C3333)</f>
        <v>2103</v>
      </c>
      <c r="E3333">
        <f>SUMIFS(NHGIS!B:B,NHGIS!A:A,TAZ!C3333)</f>
        <v>1980</v>
      </c>
      <c r="F3333">
        <f t="shared" si="104"/>
        <v>2103</v>
      </c>
      <c r="G3333">
        <f t="shared" si="105"/>
        <v>1784</v>
      </c>
      <c r="H3333">
        <f>ROUND(VLOOKUP($C3333,NHGIS!$A$2:$H$4300,COLUMN(NHGIS!C$1))*F3333,0)</f>
        <v>319</v>
      </c>
      <c r="I3333">
        <f>ROUND(VLOOKUP($C3333,NHGIS!$A$2:$H$4300,COLUMN(NHGIS!D$1))*$F3333,0)</f>
        <v>348</v>
      </c>
      <c r="J3333">
        <f>ROUND(VLOOKUP($C3333,NHGIS!$A$2:$H$4300,COLUMN(NHGIS!E$1))*$F3333,0)</f>
        <v>295</v>
      </c>
      <c r="K3333">
        <f>ROUND(VLOOKUP($C3333,NHGIS!$A$2:$H$4300,COLUMN(NHGIS!F$1))*$F3333,0)</f>
        <v>465</v>
      </c>
      <c r="L3333">
        <f>ROUND(VLOOKUP($C3333,NHGIS!$A$2:$H$4300,COLUMN(NHGIS!G$1))*$F3333,0)</f>
        <v>352</v>
      </c>
      <c r="M3333">
        <f>ROUND(VLOOKUP($C3333,NHGIS!$A$2:$H$4300,COLUMN(NHGIS!H$1))*$F3333,0)</f>
        <v>643</v>
      </c>
    </row>
    <row r="3334" spans="1:13" x14ac:dyDescent="0.2">
      <c r="A3334">
        <v>1</v>
      </c>
      <c r="B3334" t="s">
        <v>23</v>
      </c>
      <c r="C3334">
        <v>3406</v>
      </c>
      <c r="D3334">
        <f>SUMIFS('MPO Data'!D:D,'MPO Data'!C:C,TAZ!C3334)</f>
        <v>291</v>
      </c>
      <c r="E3334">
        <f>SUMIFS(NHGIS!B:B,NHGIS!A:A,TAZ!C3334)</f>
        <v>417</v>
      </c>
      <c r="F3334">
        <f t="shared" si="104"/>
        <v>291</v>
      </c>
      <c r="G3334">
        <f t="shared" si="105"/>
        <v>198</v>
      </c>
      <c r="H3334">
        <f>ROUND(VLOOKUP($C3334,NHGIS!$A$2:$H$4300,COLUMN(NHGIS!C$1))*F3334,0)</f>
        <v>93</v>
      </c>
      <c r="I3334">
        <f>ROUND(VLOOKUP($C3334,NHGIS!$A$2:$H$4300,COLUMN(NHGIS!D$1))*$F3334,0)</f>
        <v>22</v>
      </c>
      <c r="J3334">
        <f>ROUND(VLOOKUP($C3334,NHGIS!$A$2:$H$4300,COLUMN(NHGIS!E$1))*$F3334,0)</f>
        <v>101</v>
      </c>
      <c r="K3334">
        <f>ROUND(VLOOKUP($C3334,NHGIS!$A$2:$H$4300,COLUMN(NHGIS!F$1))*$F3334,0)</f>
        <v>33</v>
      </c>
      <c r="L3334">
        <f>ROUND(VLOOKUP($C3334,NHGIS!$A$2:$H$4300,COLUMN(NHGIS!G$1))*$F3334,0)</f>
        <v>45</v>
      </c>
      <c r="M3334">
        <f>ROUND(VLOOKUP($C3334,NHGIS!$A$2:$H$4300,COLUMN(NHGIS!H$1))*$F3334,0)</f>
        <v>89</v>
      </c>
    </row>
    <row r="3335" spans="1:13" x14ac:dyDescent="0.2">
      <c r="A3335">
        <v>1</v>
      </c>
      <c r="B3335" t="s">
        <v>23</v>
      </c>
      <c r="C3335">
        <v>3407</v>
      </c>
      <c r="D3335">
        <f>SUMIFS('MPO Data'!D:D,'MPO Data'!C:C,TAZ!C3335)</f>
        <v>804</v>
      </c>
      <c r="E3335">
        <f>SUMIFS(NHGIS!B:B,NHGIS!A:A,TAZ!C3335)</f>
        <v>508</v>
      </c>
      <c r="F3335">
        <f t="shared" si="104"/>
        <v>804</v>
      </c>
      <c r="G3335">
        <f t="shared" si="105"/>
        <v>493</v>
      </c>
      <c r="H3335">
        <f>ROUND(VLOOKUP($C3335,NHGIS!$A$2:$H$4300,COLUMN(NHGIS!C$1))*F3335,0)</f>
        <v>311</v>
      </c>
      <c r="I3335">
        <f>ROUND(VLOOKUP($C3335,NHGIS!$A$2:$H$4300,COLUMN(NHGIS!D$1))*$F3335,0)</f>
        <v>44</v>
      </c>
      <c r="J3335">
        <f>ROUND(VLOOKUP($C3335,NHGIS!$A$2:$H$4300,COLUMN(NHGIS!E$1))*$F3335,0)</f>
        <v>123</v>
      </c>
      <c r="K3335">
        <f>ROUND(VLOOKUP($C3335,NHGIS!$A$2:$H$4300,COLUMN(NHGIS!F$1))*$F3335,0)</f>
        <v>33</v>
      </c>
      <c r="L3335">
        <f>ROUND(VLOOKUP($C3335,NHGIS!$A$2:$H$4300,COLUMN(NHGIS!G$1))*$F3335,0)</f>
        <v>143</v>
      </c>
      <c r="M3335">
        <f>ROUND(VLOOKUP($C3335,NHGIS!$A$2:$H$4300,COLUMN(NHGIS!H$1))*$F3335,0)</f>
        <v>461</v>
      </c>
    </row>
    <row r="3336" spans="1:13" x14ac:dyDescent="0.2">
      <c r="A3336">
        <v>1</v>
      </c>
      <c r="B3336" t="s">
        <v>23</v>
      </c>
      <c r="C3336">
        <v>3408</v>
      </c>
      <c r="D3336">
        <f>SUMIFS('MPO Data'!D:D,'MPO Data'!C:C,TAZ!C3336)</f>
        <v>1978</v>
      </c>
      <c r="E3336">
        <f>SUMIFS(NHGIS!B:B,NHGIS!A:A,TAZ!C3336)</f>
        <v>1845</v>
      </c>
      <c r="F3336">
        <f t="shared" si="104"/>
        <v>1978</v>
      </c>
      <c r="G3336">
        <f t="shared" si="105"/>
        <v>1630</v>
      </c>
      <c r="H3336">
        <f>ROUND(VLOOKUP($C3336,NHGIS!$A$2:$H$4300,COLUMN(NHGIS!C$1))*F3336,0)</f>
        <v>348</v>
      </c>
      <c r="I3336">
        <f>ROUND(VLOOKUP($C3336,NHGIS!$A$2:$H$4300,COLUMN(NHGIS!D$1))*$F3336,0)</f>
        <v>324</v>
      </c>
      <c r="J3336">
        <f>ROUND(VLOOKUP($C3336,NHGIS!$A$2:$H$4300,COLUMN(NHGIS!E$1))*$F3336,0)</f>
        <v>182</v>
      </c>
      <c r="K3336">
        <f>ROUND(VLOOKUP($C3336,NHGIS!$A$2:$H$4300,COLUMN(NHGIS!F$1))*$F3336,0)</f>
        <v>366</v>
      </c>
      <c r="L3336">
        <f>ROUND(VLOOKUP($C3336,NHGIS!$A$2:$H$4300,COLUMN(NHGIS!G$1))*$F3336,0)</f>
        <v>238</v>
      </c>
      <c r="M3336">
        <f>ROUND(VLOOKUP($C3336,NHGIS!$A$2:$H$4300,COLUMN(NHGIS!H$1))*$F3336,0)</f>
        <v>868</v>
      </c>
    </row>
    <row r="3337" spans="1:13" x14ac:dyDescent="0.2">
      <c r="A3337">
        <v>1</v>
      </c>
      <c r="B3337" t="s">
        <v>23</v>
      </c>
      <c r="C3337">
        <v>3409</v>
      </c>
      <c r="D3337">
        <f>SUMIFS('MPO Data'!D:D,'MPO Data'!C:C,TAZ!C3337)</f>
        <v>1421</v>
      </c>
      <c r="E3337">
        <f>SUMIFS(NHGIS!B:B,NHGIS!A:A,TAZ!C3337)</f>
        <v>1667</v>
      </c>
      <c r="F3337">
        <f t="shared" si="104"/>
        <v>1421</v>
      </c>
      <c r="G3337">
        <f t="shared" si="105"/>
        <v>858</v>
      </c>
      <c r="H3337">
        <f>ROUND(VLOOKUP($C3337,NHGIS!$A$2:$H$4300,COLUMN(NHGIS!C$1))*F3337,0)</f>
        <v>563</v>
      </c>
      <c r="I3337">
        <f>ROUND(VLOOKUP($C3337,NHGIS!$A$2:$H$4300,COLUMN(NHGIS!D$1))*$F3337,0)</f>
        <v>163</v>
      </c>
      <c r="J3337">
        <f>ROUND(VLOOKUP($C3337,NHGIS!$A$2:$H$4300,COLUMN(NHGIS!E$1))*$F3337,0)</f>
        <v>378</v>
      </c>
      <c r="K3337">
        <f>ROUND(VLOOKUP($C3337,NHGIS!$A$2:$H$4300,COLUMN(NHGIS!F$1))*$F3337,0)</f>
        <v>286</v>
      </c>
      <c r="L3337">
        <f>ROUND(VLOOKUP($C3337,NHGIS!$A$2:$H$4300,COLUMN(NHGIS!G$1))*$F3337,0)</f>
        <v>122</v>
      </c>
      <c r="M3337">
        <f>ROUND(VLOOKUP($C3337,NHGIS!$A$2:$H$4300,COLUMN(NHGIS!H$1))*$F3337,0)</f>
        <v>472</v>
      </c>
    </row>
    <row r="3338" spans="1:13" x14ac:dyDescent="0.2">
      <c r="A3338">
        <v>1</v>
      </c>
      <c r="B3338" t="s">
        <v>20</v>
      </c>
      <c r="C3338">
        <v>3414</v>
      </c>
      <c r="D3338">
        <f>SUMIFS('MPO Data'!D:D,'MPO Data'!C:C,TAZ!C3338)</f>
        <v>2797</v>
      </c>
      <c r="E3338">
        <f>SUMIFS(NHGIS!B:B,NHGIS!A:A,TAZ!C3338)</f>
        <v>2845</v>
      </c>
      <c r="F3338">
        <f t="shared" si="104"/>
        <v>2797</v>
      </c>
      <c r="G3338">
        <f t="shared" si="105"/>
        <v>1847</v>
      </c>
      <c r="H3338">
        <f>ROUND(VLOOKUP($C3338,NHGIS!$A$2:$H$4300,COLUMN(NHGIS!C$1))*F3338,0)</f>
        <v>950</v>
      </c>
      <c r="I3338">
        <f>ROUND(VLOOKUP($C3338,NHGIS!$A$2:$H$4300,COLUMN(NHGIS!D$1))*$F3338,0)</f>
        <v>219</v>
      </c>
      <c r="J3338">
        <f>ROUND(VLOOKUP($C3338,NHGIS!$A$2:$H$4300,COLUMN(NHGIS!E$1))*$F3338,0)</f>
        <v>502</v>
      </c>
      <c r="K3338">
        <f>ROUND(VLOOKUP($C3338,NHGIS!$A$2:$H$4300,COLUMN(NHGIS!F$1))*$F3338,0)</f>
        <v>399</v>
      </c>
      <c r="L3338">
        <f>ROUND(VLOOKUP($C3338,NHGIS!$A$2:$H$4300,COLUMN(NHGIS!G$1))*$F3338,0)</f>
        <v>286</v>
      </c>
      <c r="M3338">
        <f>ROUND(VLOOKUP($C3338,NHGIS!$A$2:$H$4300,COLUMN(NHGIS!H$1))*$F3338,0)</f>
        <v>1390</v>
      </c>
    </row>
    <row r="3339" spans="1:13" x14ac:dyDescent="0.2">
      <c r="A3339">
        <v>1</v>
      </c>
      <c r="B3339" t="s">
        <v>20</v>
      </c>
      <c r="C3339">
        <v>3415</v>
      </c>
      <c r="D3339">
        <f>SUMIFS('MPO Data'!D:D,'MPO Data'!C:C,TAZ!C3339)</f>
        <v>2629</v>
      </c>
      <c r="E3339">
        <f>SUMIFS(NHGIS!B:B,NHGIS!A:A,TAZ!C3339)</f>
        <v>2876</v>
      </c>
      <c r="F3339">
        <f t="shared" si="104"/>
        <v>2629</v>
      </c>
      <c r="G3339">
        <f t="shared" si="105"/>
        <v>1901</v>
      </c>
      <c r="H3339">
        <f>ROUND(VLOOKUP($C3339,NHGIS!$A$2:$H$4300,COLUMN(NHGIS!C$1))*F3339,0)</f>
        <v>728</v>
      </c>
      <c r="I3339">
        <f>ROUND(VLOOKUP($C3339,NHGIS!$A$2:$H$4300,COLUMN(NHGIS!D$1))*$F3339,0)</f>
        <v>306</v>
      </c>
      <c r="J3339">
        <f>ROUND(VLOOKUP($C3339,NHGIS!$A$2:$H$4300,COLUMN(NHGIS!E$1))*$F3339,0)</f>
        <v>521</v>
      </c>
      <c r="K3339">
        <f>ROUND(VLOOKUP($C3339,NHGIS!$A$2:$H$4300,COLUMN(NHGIS!F$1))*$F3339,0)</f>
        <v>339</v>
      </c>
      <c r="L3339">
        <f>ROUND(VLOOKUP($C3339,NHGIS!$A$2:$H$4300,COLUMN(NHGIS!G$1))*$F3339,0)</f>
        <v>160</v>
      </c>
      <c r="M3339">
        <f>ROUND(VLOOKUP($C3339,NHGIS!$A$2:$H$4300,COLUMN(NHGIS!H$1))*$F3339,0)</f>
        <v>1303</v>
      </c>
    </row>
    <row r="3340" spans="1:13" x14ac:dyDescent="0.2">
      <c r="A3340">
        <v>1</v>
      </c>
      <c r="B3340" t="s">
        <v>20</v>
      </c>
      <c r="C3340">
        <v>3416</v>
      </c>
      <c r="D3340">
        <f>SUMIFS('MPO Data'!D:D,'MPO Data'!C:C,TAZ!C3340)</f>
        <v>696</v>
      </c>
      <c r="E3340">
        <f>SUMIFS(NHGIS!B:B,NHGIS!A:A,TAZ!C3340)</f>
        <v>683</v>
      </c>
      <c r="F3340">
        <f t="shared" si="104"/>
        <v>696</v>
      </c>
      <c r="G3340">
        <f t="shared" si="105"/>
        <v>561</v>
      </c>
      <c r="H3340">
        <f>ROUND(VLOOKUP($C3340,NHGIS!$A$2:$H$4300,COLUMN(NHGIS!C$1))*F3340,0)</f>
        <v>135</v>
      </c>
      <c r="I3340">
        <f>ROUND(VLOOKUP($C3340,NHGIS!$A$2:$H$4300,COLUMN(NHGIS!D$1))*$F3340,0)</f>
        <v>58</v>
      </c>
      <c r="J3340">
        <f>ROUND(VLOOKUP($C3340,NHGIS!$A$2:$H$4300,COLUMN(NHGIS!E$1))*$F3340,0)</f>
        <v>111</v>
      </c>
      <c r="K3340">
        <f>ROUND(VLOOKUP($C3340,NHGIS!$A$2:$H$4300,COLUMN(NHGIS!F$1))*$F3340,0)</f>
        <v>86</v>
      </c>
      <c r="L3340">
        <f>ROUND(VLOOKUP($C3340,NHGIS!$A$2:$H$4300,COLUMN(NHGIS!G$1))*$F3340,0)</f>
        <v>92</v>
      </c>
      <c r="M3340">
        <f>ROUND(VLOOKUP($C3340,NHGIS!$A$2:$H$4300,COLUMN(NHGIS!H$1))*$F3340,0)</f>
        <v>350</v>
      </c>
    </row>
    <row r="3341" spans="1:13" x14ac:dyDescent="0.2">
      <c r="A3341">
        <v>1</v>
      </c>
      <c r="B3341" t="s">
        <v>20</v>
      </c>
      <c r="C3341">
        <v>3417</v>
      </c>
      <c r="D3341">
        <f>SUMIFS('MPO Data'!D:D,'MPO Data'!C:C,TAZ!C3341)</f>
        <v>645</v>
      </c>
      <c r="E3341">
        <f>SUMIFS(NHGIS!B:B,NHGIS!A:A,TAZ!C3341)</f>
        <v>645</v>
      </c>
      <c r="F3341">
        <f t="shared" si="104"/>
        <v>645</v>
      </c>
      <c r="G3341">
        <f t="shared" si="105"/>
        <v>434</v>
      </c>
      <c r="H3341">
        <f>ROUND(VLOOKUP($C3341,NHGIS!$A$2:$H$4300,COLUMN(NHGIS!C$1))*F3341,0)</f>
        <v>211</v>
      </c>
      <c r="I3341">
        <f>ROUND(VLOOKUP($C3341,NHGIS!$A$2:$H$4300,COLUMN(NHGIS!D$1))*$F3341,0)</f>
        <v>30</v>
      </c>
      <c r="J3341">
        <f>ROUND(VLOOKUP($C3341,NHGIS!$A$2:$H$4300,COLUMN(NHGIS!E$1))*$F3341,0)</f>
        <v>66</v>
      </c>
      <c r="K3341">
        <f>ROUND(VLOOKUP($C3341,NHGIS!$A$2:$H$4300,COLUMN(NHGIS!F$1))*$F3341,0)</f>
        <v>137</v>
      </c>
      <c r="L3341">
        <f>ROUND(VLOOKUP($C3341,NHGIS!$A$2:$H$4300,COLUMN(NHGIS!G$1))*$F3341,0)</f>
        <v>78</v>
      </c>
      <c r="M3341">
        <f>ROUND(VLOOKUP($C3341,NHGIS!$A$2:$H$4300,COLUMN(NHGIS!H$1))*$F3341,0)</f>
        <v>334</v>
      </c>
    </row>
    <row r="3342" spans="1:13" x14ac:dyDescent="0.2">
      <c r="A3342">
        <v>1</v>
      </c>
      <c r="B3342" t="s">
        <v>20</v>
      </c>
      <c r="C3342">
        <v>3418</v>
      </c>
      <c r="D3342">
        <f>SUMIFS('MPO Data'!D:D,'MPO Data'!C:C,TAZ!C3342)</f>
        <v>2754</v>
      </c>
      <c r="E3342">
        <f>SUMIFS(NHGIS!B:B,NHGIS!A:A,TAZ!C3342)</f>
        <v>2912</v>
      </c>
      <c r="F3342">
        <f t="shared" si="104"/>
        <v>2754</v>
      </c>
      <c r="G3342">
        <f t="shared" si="105"/>
        <v>1973</v>
      </c>
      <c r="H3342">
        <f>ROUND(VLOOKUP($C3342,NHGIS!$A$2:$H$4300,COLUMN(NHGIS!C$1))*F3342,0)</f>
        <v>781</v>
      </c>
      <c r="I3342">
        <f>ROUND(VLOOKUP($C3342,NHGIS!$A$2:$H$4300,COLUMN(NHGIS!D$1))*$F3342,0)</f>
        <v>240</v>
      </c>
      <c r="J3342">
        <f>ROUND(VLOOKUP($C3342,NHGIS!$A$2:$H$4300,COLUMN(NHGIS!E$1))*$F3342,0)</f>
        <v>291</v>
      </c>
      <c r="K3342">
        <f>ROUND(VLOOKUP($C3342,NHGIS!$A$2:$H$4300,COLUMN(NHGIS!F$1))*$F3342,0)</f>
        <v>312</v>
      </c>
      <c r="L3342">
        <f>ROUND(VLOOKUP($C3342,NHGIS!$A$2:$H$4300,COLUMN(NHGIS!G$1))*$F3342,0)</f>
        <v>223</v>
      </c>
      <c r="M3342">
        <f>ROUND(VLOOKUP($C3342,NHGIS!$A$2:$H$4300,COLUMN(NHGIS!H$1))*$F3342,0)</f>
        <v>1687</v>
      </c>
    </row>
    <row r="3343" spans="1:13" x14ac:dyDescent="0.2">
      <c r="A3343">
        <v>1</v>
      </c>
      <c r="B3343" t="s">
        <v>20</v>
      </c>
      <c r="C3343">
        <v>3419</v>
      </c>
      <c r="D3343">
        <f>SUMIFS('MPO Data'!D:D,'MPO Data'!C:C,TAZ!C3343)</f>
        <v>2845</v>
      </c>
      <c r="E3343">
        <f>SUMIFS(NHGIS!B:B,NHGIS!A:A,TAZ!C3343)</f>
        <v>3044</v>
      </c>
      <c r="F3343">
        <f t="shared" si="104"/>
        <v>2845</v>
      </c>
      <c r="G3343">
        <f t="shared" si="105"/>
        <v>2206</v>
      </c>
      <c r="H3343">
        <f>ROUND(VLOOKUP($C3343,NHGIS!$A$2:$H$4300,COLUMN(NHGIS!C$1))*F3343,0)</f>
        <v>639</v>
      </c>
      <c r="I3343">
        <f>ROUND(VLOOKUP($C3343,NHGIS!$A$2:$H$4300,COLUMN(NHGIS!D$1))*$F3343,0)</f>
        <v>295</v>
      </c>
      <c r="J3343">
        <f>ROUND(VLOOKUP($C3343,NHGIS!$A$2:$H$4300,COLUMN(NHGIS!E$1))*$F3343,0)</f>
        <v>481</v>
      </c>
      <c r="K3343">
        <f>ROUND(VLOOKUP($C3343,NHGIS!$A$2:$H$4300,COLUMN(NHGIS!F$1))*$F3343,0)</f>
        <v>443</v>
      </c>
      <c r="L3343">
        <f>ROUND(VLOOKUP($C3343,NHGIS!$A$2:$H$4300,COLUMN(NHGIS!G$1))*$F3343,0)</f>
        <v>413</v>
      </c>
      <c r="M3343">
        <f>ROUND(VLOOKUP($C3343,NHGIS!$A$2:$H$4300,COLUMN(NHGIS!H$1))*$F3343,0)</f>
        <v>1212</v>
      </c>
    </row>
    <row r="3344" spans="1:13" x14ac:dyDescent="0.2">
      <c r="A3344">
        <v>1</v>
      </c>
      <c r="B3344" t="s">
        <v>20</v>
      </c>
      <c r="C3344">
        <v>3420</v>
      </c>
      <c r="D3344">
        <f>SUMIFS('MPO Data'!D:D,'MPO Data'!C:C,TAZ!C3344)</f>
        <v>1961</v>
      </c>
      <c r="E3344">
        <f>SUMIFS(NHGIS!B:B,NHGIS!A:A,TAZ!C3344)</f>
        <v>2183</v>
      </c>
      <c r="F3344">
        <f t="shared" si="104"/>
        <v>1961</v>
      </c>
      <c r="G3344">
        <f t="shared" si="105"/>
        <v>1327</v>
      </c>
      <c r="H3344">
        <f>ROUND(VLOOKUP($C3344,NHGIS!$A$2:$H$4300,COLUMN(NHGIS!C$1))*F3344,0)</f>
        <v>634</v>
      </c>
      <c r="I3344">
        <f>ROUND(VLOOKUP($C3344,NHGIS!$A$2:$H$4300,COLUMN(NHGIS!D$1))*$F3344,0)</f>
        <v>272</v>
      </c>
      <c r="J3344">
        <f>ROUND(VLOOKUP($C3344,NHGIS!$A$2:$H$4300,COLUMN(NHGIS!E$1))*$F3344,0)</f>
        <v>367</v>
      </c>
      <c r="K3344">
        <f>ROUND(VLOOKUP($C3344,NHGIS!$A$2:$H$4300,COLUMN(NHGIS!F$1))*$F3344,0)</f>
        <v>269</v>
      </c>
      <c r="L3344">
        <f>ROUND(VLOOKUP($C3344,NHGIS!$A$2:$H$4300,COLUMN(NHGIS!G$1))*$F3344,0)</f>
        <v>388</v>
      </c>
      <c r="M3344">
        <f>ROUND(VLOOKUP($C3344,NHGIS!$A$2:$H$4300,COLUMN(NHGIS!H$1))*$F3344,0)</f>
        <v>664</v>
      </c>
    </row>
    <row r="3345" spans="1:13" x14ac:dyDescent="0.2">
      <c r="A3345">
        <v>1</v>
      </c>
      <c r="B3345" t="s">
        <v>20</v>
      </c>
      <c r="C3345">
        <v>3421</v>
      </c>
      <c r="D3345">
        <f>SUMIFS('MPO Data'!D:D,'MPO Data'!C:C,TAZ!C3345)</f>
        <v>1640</v>
      </c>
      <c r="E3345">
        <f>SUMIFS(NHGIS!B:B,NHGIS!A:A,TAZ!C3345)</f>
        <v>1800</v>
      </c>
      <c r="F3345">
        <f t="shared" si="104"/>
        <v>1640</v>
      </c>
      <c r="G3345">
        <f t="shared" si="105"/>
        <v>1252</v>
      </c>
      <c r="H3345">
        <f>ROUND(VLOOKUP($C3345,NHGIS!$A$2:$H$4300,COLUMN(NHGIS!C$1))*F3345,0)</f>
        <v>388</v>
      </c>
      <c r="I3345">
        <f>ROUND(VLOOKUP($C3345,NHGIS!$A$2:$H$4300,COLUMN(NHGIS!D$1))*$F3345,0)</f>
        <v>204</v>
      </c>
      <c r="J3345">
        <f>ROUND(VLOOKUP($C3345,NHGIS!$A$2:$H$4300,COLUMN(NHGIS!E$1))*$F3345,0)</f>
        <v>232</v>
      </c>
      <c r="K3345">
        <f>ROUND(VLOOKUP($C3345,NHGIS!$A$2:$H$4300,COLUMN(NHGIS!F$1))*$F3345,0)</f>
        <v>200</v>
      </c>
      <c r="L3345">
        <f>ROUND(VLOOKUP($C3345,NHGIS!$A$2:$H$4300,COLUMN(NHGIS!G$1))*$F3345,0)</f>
        <v>332</v>
      </c>
      <c r="M3345">
        <f>ROUND(VLOOKUP($C3345,NHGIS!$A$2:$H$4300,COLUMN(NHGIS!H$1))*$F3345,0)</f>
        <v>672</v>
      </c>
    </row>
    <row r="3346" spans="1:13" x14ac:dyDescent="0.2">
      <c r="A3346">
        <v>1</v>
      </c>
      <c r="B3346" t="s">
        <v>20</v>
      </c>
      <c r="C3346">
        <v>3422</v>
      </c>
      <c r="D3346">
        <f>SUMIFS('MPO Data'!D:D,'MPO Data'!C:C,TAZ!C3346)</f>
        <v>1529</v>
      </c>
      <c r="E3346">
        <f>SUMIFS(NHGIS!B:B,NHGIS!A:A,TAZ!C3346)</f>
        <v>1440</v>
      </c>
      <c r="F3346">
        <f t="shared" si="104"/>
        <v>1529</v>
      </c>
      <c r="G3346">
        <f t="shared" si="105"/>
        <v>907</v>
      </c>
      <c r="H3346">
        <f>ROUND(VLOOKUP($C3346,NHGIS!$A$2:$H$4300,COLUMN(NHGIS!C$1))*F3346,0)</f>
        <v>622</v>
      </c>
      <c r="I3346">
        <f>ROUND(VLOOKUP($C3346,NHGIS!$A$2:$H$4300,COLUMN(NHGIS!D$1))*$F3346,0)</f>
        <v>216</v>
      </c>
      <c r="J3346">
        <f>ROUND(VLOOKUP($C3346,NHGIS!$A$2:$H$4300,COLUMN(NHGIS!E$1))*$F3346,0)</f>
        <v>193</v>
      </c>
      <c r="K3346">
        <f>ROUND(VLOOKUP($C3346,NHGIS!$A$2:$H$4300,COLUMN(NHGIS!F$1))*$F3346,0)</f>
        <v>71</v>
      </c>
      <c r="L3346">
        <f>ROUND(VLOOKUP($C3346,NHGIS!$A$2:$H$4300,COLUMN(NHGIS!G$1))*$F3346,0)</f>
        <v>105</v>
      </c>
      <c r="M3346">
        <f>ROUND(VLOOKUP($C3346,NHGIS!$A$2:$H$4300,COLUMN(NHGIS!H$1))*$F3346,0)</f>
        <v>944</v>
      </c>
    </row>
    <row r="3347" spans="1:13" x14ac:dyDescent="0.2">
      <c r="A3347">
        <v>1</v>
      </c>
      <c r="B3347" t="s">
        <v>20</v>
      </c>
      <c r="C3347">
        <v>3423</v>
      </c>
      <c r="D3347">
        <f>SUMIFS('MPO Data'!D:D,'MPO Data'!C:C,TAZ!C3347)</f>
        <v>1073</v>
      </c>
      <c r="E3347">
        <f>SUMIFS(NHGIS!B:B,NHGIS!A:A,TAZ!C3347)</f>
        <v>1104</v>
      </c>
      <c r="F3347">
        <f t="shared" si="104"/>
        <v>1073</v>
      </c>
      <c r="G3347">
        <f t="shared" si="105"/>
        <v>892</v>
      </c>
      <c r="H3347">
        <f>ROUND(VLOOKUP($C3347,NHGIS!$A$2:$H$4300,COLUMN(NHGIS!C$1))*F3347,0)</f>
        <v>181</v>
      </c>
      <c r="I3347">
        <f>ROUND(VLOOKUP($C3347,NHGIS!$A$2:$H$4300,COLUMN(NHGIS!D$1))*$F3347,0)</f>
        <v>79</v>
      </c>
      <c r="J3347">
        <f>ROUND(VLOOKUP($C3347,NHGIS!$A$2:$H$4300,COLUMN(NHGIS!E$1))*$F3347,0)</f>
        <v>98</v>
      </c>
      <c r="K3347">
        <f>ROUND(VLOOKUP($C3347,NHGIS!$A$2:$H$4300,COLUMN(NHGIS!F$1))*$F3347,0)</f>
        <v>122</v>
      </c>
      <c r="L3347">
        <f>ROUND(VLOOKUP($C3347,NHGIS!$A$2:$H$4300,COLUMN(NHGIS!G$1))*$F3347,0)</f>
        <v>100</v>
      </c>
      <c r="M3347">
        <f>ROUND(VLOOKUP($C3347,NHGIS!$A$2:$H$4300,COLUMN(NHGIS!H$1))*$F3347,0)</f>
        <v>674</v>
      </c>
    </row>
    <row r="3348" spans="1:13" x14ac:dyDescent="0.2">
      <c r="A3348">
        <v>1</v>
      </c>
      <c r="B3348" t="s">
        <v>20</v>
      </c>
      <c r="C3348">
        <v>3424</v>
      </c>
      <c r="D3348">
        <f>SUMIFS('MPO Data'!D:D,'MPO Data'!C:C,TAZ!C3348)</f>
        <v>371</v>
      </c>
      <c r="E3348">
        <f>SUMIFS(NHGIS!B:B,NHGIS!A:A,TAZ!C3348)</f>
        <v>1687.5</v>
      </c>
      <c r="F3348">
        <f t="shared" si="104"/>
        <v>371</v>
      </c>
      <c r="G3348">
        <f t="shared" si="105"/>
        <v>259</v>
      </c>
      <c r="H3348">
        <f>ROUND(VLOOKUP($C3348,NHGIS!$A$2:$H$4300,COLUMN(NHGIS!C$1))*F3348,0)</f>
        <v>112</v>
      </c>
      <c r="I3348">
        <f>ROUND(VLOOKUP($C3348,NHGIS!$A$2:$H$4300,COLUMN(NHGIS!D$1))*$F3348,0)</f>
        <v>51</v>
      </c>
      <c r="J3348">
        <f>ROUND(VLOOKUP($C3348,NHGIS!$A$2:$H$4300,COLUMN(NHGIS!E$1))*$F3348,0)</f>
        <v>45</v>
      </c>
      <c r="K3348">
        <f>ROUND(VLOOKUP($C3348,NHGIS!$A$2:$H$4300,COLUMN(NHGIS!F$1))*$F3348,0)</f>
        <v>59</v>
      </c>
      <c r="L3348">
        <f>ROUND(VLOOKUP($C3348,NHGIS!$A$2:$H$4300,COLUMN(NHGIS!G$1))*$F3348,0)</f>
        <v>25</v>
      </c>
      <c r="M3348">
        <f>ROUND(VLOOKUP($C3348,NHGIS!$A$2:$H$4300,COLUMN(NHGIS!H$1))*$F3348,0)</f>
        <v>190</v>
      </c>
    </row>
    <row r="3349" spans="1:13" x14ac:dyDescent="0.2">
      <c r="A3349">
        <v>1</v>
      </c>
      <c r="B3349" t="s">
        <v>20</v>
      </c>
      <c r="C3349">
        <v>3425</v>
      </c>
      <c r="D3349">
        <f>SUMIFS('MPO Data'!D:D,'MPO Data'!C:C,TAZ!C3349)</f>
        <v>2376</v>
      </c>
      <c r="E3349">
        <f>SUMIFS(NHGIS!B:B,NHGIS!A:A,TAZ!C3349)</f>
        <v>2456</v>
      </c>
      <c r="F3349">
        <f t="shared" si="104"/>
        <v>2376</v>
      </c>
      <c r="G3349">
        <f t="shared" si="105"/>
        <v>1489</v>
      </c>
      <c r="H3349">
        <f>ROUND(VLOOKUP($C3349,NHGIS!$A$2:$H$4300,COLUMN(NHGIS!C$1))*F3349,0)</f>
        <v>887</v>
      </c>
      <c r="I3349">
        <f>ROUND(VLOOKUP($C3349,NHGIS!$A$2:$H$4300,COLUMN(NHGIS!D$1))*$F3349,0)</f>
        <v>184</v>
      </c>
      <c r="J3349">
        <f>ROUND(VLOOKUP($C3349,NHGIS!$A$2:$H$4300,COLUMN(NHGIS!E$1))*$F3349,0)</f>
        <v>258</v>
      </c>
      <c r="K3349">
        <f>ROUND(VLOOKUP($C3349,NHGIS!$A$2:$H$4300,COLUMN(NHGIS!F$1))*$F3349,0)</f>
        <v>238</v>
      </c>
      <c r="L3349">
        <f>ROUND(VLOOKUP($C3349,NHGIS!$A$2:$H$4300,COLUMN(NHGIS!G$1))*$F3349,0)</f>
        <v>246</v>
      </c>
      <c r="M3349">
        <f>ROUND(VLOOKUP($C3349,NHGIS!$A$2:$H$4300,COLUMN(NHGIS!H$1))*$F3349,0)</f>
        <v>1450</v>
      </c>
    </row>
    <row r="3350" spans="1:13" x14ac:dyDescent="0.2">
      <c r="A3350">
        <v>1</v>
      </c>
      <c r="B3350" t="s">
        <v>20</v>
      </c>
      <c r="C3350">
        <v>3426</v>
      </c>
      <c r="D3350">
        <f>SUMIFS('MPO Data'!D:D,'MPO Data'!C:C,TAZ!C3350)</f>
        <v>1019</v>
      </c>
      <c r="E3350">
        <f>SUMIFS(NHGIS!B:B,NHGIS!A:A,TAZ!C3350)</f>
        <v>882</v>
      </c>
      <c r="F3350">
        <f t="shared" si="104"/>
        <v>1019</v>
      </c>
      <c r="G3350">
        <f t="shared" si="105"/>
        <v>851</v>
      </c>
      <c r="H3350">
        <f>ROUND(VLOOKUP($C3350,NHGIS!$A$2:$H$4300,COLUMN(NHGIS!C$1))*F3350,0)</f>
        <v>168</v>
      </c>
      <c r="I3350">
        <f>ROUND(VLOOKUP($C3350,NHGIS!$A$2:$H$4300,COLUMN(NHGIS!D$1))*$F3350,0)</f>
        <v>214</v>
      </c>
      <c r="J3350">
        <f>ROUND(VLOOKUP($C3350,NHGIS!$A$2:$H$4300,COLUMN(NHGIS!E$1))*$F3350,0)</f>
        <v>139</v>
      </c>
      <c r="K3350">
        <f>ROUND(VLOOKUP($C3350,NHGIS!$A$2:$H$4300,COLUMN(NHGIS!F$1))*$F3350,0)</f>
        <v>253</v>
      </c>
      <c r="L3350">
        <f>ROUND(VLOOKUP($C3350,NHGIS!$A$2:$H$4300,COLUMN(NHGIS!G$1))*$F3350,0)</f>
        <v>89</v>
      </c>
      <c r="M3350">
        <f>ROUND(VLOOKUP($C3350,NHGIS!$A$2:$H$4300,COLUMN(NHGIS!H$1))*$F3350,0)</f>
        <v>325</v>
      </c>
    </row>
    <row r="3351" spans="1:13" x14ac:dyDescent="0.2">
      <c r="A3351">
        <v>1</v>
      </c>
      <c r="B3351" t="s">
        <v>20</v>
      </c>
      <c r="C3351">
        <v>3427</v>
      </c>
      <c r="D3351">
        <f>SUMIFS('MPO Data'!D:D,'MPO Data'!C:C,TAZ!C3351)</f>
        <v>1856</v>
      </c>
      <c r="E3351">
        <f>SUMIFS(NHGIS!B:B,NHGIS!A:A,TAZ!C3351)</f>
        <v>1502</v>
      </c>
      <c r="F3351">
        <f t="shared" si="104"/>
        <v>1856</v>
      </c>
      <c r="G3351">
        <f t="shared" si="105"/>
        <v>1360</v>
      </c>
      <c r="H3351">
        <f>ROUND(VLOOKUP($C3351,NHGIS!$A$2:$H$4300,COLUMN(NHGIS!C$1))*F3351,0)</f>
        <v>496</v>
      </c>
      <c r="I3351">
        <f>ROUND(VLOOKUP($C3351,NHGIS!$A$2:$H$4300,COLUMN(NHGIS!D$1))*$F3351,0)</f>
        <v>234</v>
      </c>
      <c r="J3351">
        <f>ROUND(VLOOKUP($C3351,NHGIS!$A$2:$H$4300,COLUMN(NHGIS!E$1))*$F3351,0)</f>
        <v>279</v>
      </c>
      <c r="K3351">
        <f>ROUND(VLOOKUP($C3351,NHGIS!$A$2:$H$4300,COLUMN(NHGIS!F$1))*$F3351,0)</f>
        <v>219</v>
      </c>
      <c r="L3351">
        <f>ROUND(VLOOKUP($C3351,NHGIS!$A$2:$H$4300,COLUMN(NHGIS!G$1))*$F3351,0)</f>
        <v>292</v>
      </c>
      <c r="M3351">
        <f>ROUND(VLOOKUP($C3351,NHGIS!$A$2:$H$4300,COLUMN(NHGIS!H$1))*$F3351,0)</f>
        <v>833</v>
      </c>
    </row>
    <row r="3352" spans="1:13" x14ac:dyDescent="0.2">
      <c r="A3352">
        <v>1</v>
      </c>
      <c r="B3352" t="s">
        <v>20</v>
      </c>
      <c r="C3352">
        <v>3428</v>
      </c>
      <c r="D3352">
        <f>SUMIFS('MPO Data'!D:D,'MPO Data'!C:C,TAZ!C3352)</f>
        <v>2296</v>
      </c>
      <c r="E3352">
        <f>SUMIFS(NHGIS!B:B,NHGIS!A:A,TAZ!C3352)</f>
        <v>2684</v>
      </c>
      <c r="F3352">
        <f t="shared" si="104"/>
        <v>2296</v>
      </c>
      <c r="G3352">
        <f t="shared" si="105"/>
        <v>1547</v>
      </c>
      <c r="H3352">
        <f>ROUND(VLOOKUP($C3352,NHGIS!$A$2:$H$4300,COLUMN(NHGIS!C$1))*F3352,0)</f>
        <v>749</v>
      </c>
      <c r="I3352">
        <f>ROUND(VLOOKUP($C3352,NHGIS!$A$2:$H$4300,COLUMN(NHGIS!D$1))*$F3352,0)</f>
        <v>191</v>
      </c>
      <c r="J3352">
        <f>ROUND(VLOOKUP($C3352,NHGIS!$A$2:$H$4300,COLUMN(NHGIS!E$1))*$F3352,0)</f>
        <v>204</v>
      </c>
      <c r="K3352">
        <f>ROUND(VLOOKUP($C3352,NHGIS!$A$2:$H$4300,COLUMN(NHGIS!F$1))*$F3352,0)</f>
        <v>325</v>
      </c>
      <c r="L3352">
        <f>ROUND(VLOOKUP($C3352,NHGIS!$A$2:$H$4300,COLUMN(NHGIS!G$1))*$F3352,0)</f>
        <v>241</v>
      </c>
      <c r="M3352">
        <f>ROUND(VLOOKUP($C3352,NHGIS!$A$2:$H$4300,COLUMN(NHGIS!H$1))*$F3352,0)</f>
        <v>1335</v>
      </c>
    </row>
    <row r="3353" spans="1:13" x14ac:dyDescent="0.2">
      <c r="A3353">
        <v>1</v>
      </c>
      <c r="B3353" t="s">
        <v>20</v>
      </c>
      <c r="C3353">
        <v>3429</v>
      </c>
      <c r="D3353">
        <f>SUMIFS('MPO Data'!D:D,'MPO Data'!C:C,TAZ!C3353)</f>
        <v>944</v>
      </c>
      <c r="E3353">
        <f>SUMIFS(NHGIS!B:B,NHGIS!A:A,TAZ!C3353)</f>
        <v>581</v>
      </c>
      <c r="F3353">
        <f t="shared" si="104"/>
        <v>944</v>
      </c>
      <c r="G3353">
        <f t="shared" si="105"/>
        <v>632</v>
      </c>
      <c r="H3353">
        <f>ROUND(VLOOKUP($C3353,NHGIS!$A$2:$H$4300,COLUMN(NHGIS!C$1))*F3353,0)</f>
        <v>312</v>
      </c>
      <c r="I3353">
        <f>ROUND(VLOOKUP($C3353,NHGIS!$A$2:$H$4300,COLUMN(NHGIS!D$1))*$F3353,0)</f>
        <v>133</v>
      </c>
      <c r="J3353">
        <f>ROUND(VLOOKUP($C3353,NHGIS!$A$2:$H$4300,COLUMN(NHGIS!E$1))*$F3353,0)</f>
        <v>24</v>
      </c>
      <c r="K3353">
        <f>ROUND(VLOOKUP($C3353,NHGIS!$A$2:$H$4300,COLUMN(NHGIS!F$1))*$F3353,0)</f>
        <v>125</v>
      </c>
      <c r="L3353">
        <f>ROUND(VLOOKUP($C3353,NHGIS!$A$2:$H$4300,COLUMN(NHGIS!G$1))*$F3353,0)</f>
        <v>127</v>
      </c>
      <c r="M3353">
        <f>ROUND(VLOOKUP($C3353,NHGIS!$A$2:$H$4300,COLUMN(NHGIS!H$1))*$F3353,0)</f>
        <v>535</v>
      </c>
    </row>
    <row r="3354" spans="1:13" x14ac:dyDescent="0.2">
      <c r="A3354">
        <v>1</v>
      </c>
      <c r="B3354" t="s">
        <v>20</v>
      </c>
      <c r="C3354">
        <v>3430</v>
      </c>
      <c r="D3354">
        <f>SUMIFS('MPO Data'!D:D,'MPO Data'!C:C,TAZ!C3354)</f>
        <v>1363</v>
      </c>
      <c r="E3354">
        <f>SUMIFS(NHGIS!B:B,NHGIS!A:A,TAZ!C3354)</f>
        <v>1387</v>
      </c>
      <c r="F3354">
        <f t="shared" si="104"/>
        <v>1363</v>
      </c>
      <c r="G3354">
        <f t="shared" si="105"/>
        <v>979</v>
      </c>
      <c r="H3354">
        <f>ROUND(VLOOKUP($C3354,NHGIS!$A$2:$H$4300,COLUMN(NHGIS!C$1))*F3354,0)</f>
        <v>384</v>
      </c>
      <c r="I3354">
        <f>ROUND(VLOOKUP($C3354,NHGIS!$A$2:$H$4300,COLUMN(NHGIS!D$1))*$F3354,0)</f>
        <v>290</v>
      </c>
      <c r="J3354">
        <f>ROUND(VLOOKUP($C3354,NHGIS!$A$2:$H$4300,COLUMN(NHGIS!E$1))*$F3354,0)</f>
        <v>170</v>
      </c>
      <c r="K3354">
        <f>ROUND(VLOOKUP($C3354,NHGIS!$A$2:$H$4300,COLUMN(NHGIS!F$1))*$F3354,0)</f>
        <v>173</v>
      </c>
      <c r="L3354">
        <f>ROUND(VLOOKUP($C3354,NHGIS!$A$2:$H$4300,COLUMN(NHGIS!G$1))*$F3354,0)</f>
        <v>140</v>
      </c>
      <c r="M3354">
        <f>ROUND(VLOOKUP($C3354,NHGIS!$A$2:$H$4300,COLUMN(NHGIS!H$1))*$F3354,0)</f>
        <v>591</v>
      </c>
    </row>
    <row r="3355" spans="1:13" x14ac:dyDescent="0.2">
      <c r="A3355">
        <v>1</v>
      </c>
      <c r="B3355" t="s">
        <v>20</v>
      </c>
      <c r="C3355">
        <v>3431</v>
      </c>
      <c r="D3355">
        <f>SUMIFS('MPO Data'!D:D,'MPO Data'!C:C,TAZ!C3355)</f>
        <v>2830</v>
      </c>
      <c r="E3355">
        <f>SUMIFS(NHGIS!B:B,NHGIS!A:A,TAZ!C3355)</f>
        <v>2805</v>
      </c>
      <c r="F3355">
        <f t="shared" si="104"/>
        <v>2830</v>
      </c>
      <c r="G3355">
        <f t="shared" si="105"/>
        <v>1800</v>
      </c>
      <c r="H3355">
        <f>ROUND(VLOOKUP($C3355,NHGIS!$A$2:$H$4300,COLUMN(NHGIS!C$1))*F3355,0)</f>
        <v>1030</v>
      </c>
      <c r="I3355">
        <f>ROUND(VLOOKUP($C3355,NHGIS!$A$2:$H$4300,COLUMN(NHGIS!D$1))*$F3355,0)</f>
        <v>191</v>
      </c>
      <c r="J3355">
        <f>ROUND(VLOOKUP($C3355,NHGIS!$A$2:$H$4300,COLUMN(NHGIS!E$1))*$F3355,0)</f>
        <v>241</v>
      </c>
      <c r="K3355">
        <f>ROUND(VLOOKUP($C3355,NHGIS!$A$2:$H$4300,COLUMN(NHGIS!F$1))*$F3355,0)</f>
        <v>175</v>
      </c>
      <c r="L3355">
        <f>ROUND(VLOOKUP($C3355,NHGIS!$A$2:$H$4300,COLUMN(NHGIS!G$1))*$F3355,0)</f>
        <v>352</v>
      </c>
      <c r="M3355">
        <f>ROUND(VLOOKUP($C3355,NHGIS!$A$2:$H$4300,COLUMN(NHGIS!H$1))*$F3355,0)</f>
        <v>1872</v>
      </c>
    </row>
    <row r="3356" spans="1:13" x14ac:dyDescent="0.2">
      <c r="A3356">
        <v>1</v>
      </c>
      <c r="B3356" t="s">
        <v>20</v>
      </c>
      <c r="C3356">
        <v>3432</v>
      </c>
      <c r="D3356">
        <f>SUMIFS('MPO Data'!D:D,'MPO Data'!C:C,TAZ!C3356)</f>
        <v>175</v>
      </c>
      <c r="E3356">
        <f>SUMIFS(NHGIS!B:B,NHGIS!A:A,TAZ!C3356)</f>
        <v>164</v>
      </c>
      <c r="F3356">
        <f t="shared" si="104"/>
        <v>175</v>
      </c>
      <c r="G3356">
        <f t="shared" si="105"/>
        <v>117</v>
      </c>
      <c r="H3356">
        <f>ROUND(VLOOKUP($C3356,NHGIS!$A$2:$H$4300,COLUMN(NHGIS!C$1))*F3356,0)</f>
        <v>58</v>
      </c>
      <c r="I3356">
        <f>ROUND(VLOOKUP($C3356,NHGIS!$A$2:$H$4300,COLUMN(NHGIS!D$1))*$F3356,0)</f>
        <v>14</v>
      </c>
      <c r="J3356">
        <f>ROUND(VLOOKUP($C3356,NHGIS!$A$2:$H$4300,COLUMN(NHGIS!E$1))*$F3356,0)</f>
        <v>10</v>
      </c>
      <c r="K3356">
        <f>ROUND(VLOOKUP($C3356,NHGIS!$A$2:$H$4300,COLUMN(NHGIS!F$1))*$F3356,0)</f>
        <v>26</v>
      </c>
      <c r="L3356">
        <f>ROUND(VLOOKUP($C3356,NHGIS!$A$2:$H$4300,COLUMN(NHGIS!G$1))*$F3356,0)</f>
        <v>28</v>
      </c>
      <c r="M3356">
        <f>ROUND(VLOOKUP($C3356,NHGIS!$A$2:$H$4300,COLUMN(NHGIS!H$1))*$F3356,0)</f>
        <v>98</v>
      </c>
    </row>
    <row r="3357" spans="1:13" x14ac:dyDescent="0.2">
      <c r="A3357">
        <v>1</v>
      </c>
      <c r="B3357" t="s">
        <v>20</v>
      </c>
      <c r="C3357">
        <v>3433</v>
      </c>
      <c r="D3357">
        <f>SUMIFS('MPO Data'!D:D,'MPO Data'!C:C,TAZ!C3357)</f>
        <v>1289</v>
      </c>
      <c r="E3357">
        <f>SUMIFS(NHGIS!B:B,NHGIS!A:A,TAZ!C3357)</f>
        <v>875</v>
      </c>
      <c r="F3357">
        <f t="shared" si="104"/>
        <v>1289</v>
      </c>
      <c r="G3357">
        <f t="shared" si="105"/>
        <v>1123</v>
      </c>
      <c r="H3357">
        <f>ROUND(VLOOKUP($C3357,NHGIS!$A$2:$H$4300,COLUMN(NHGIS!C$1))*F3357,0)</f>
        <v>166</v>
      </c>
      <c r="I3357">
        <f>ROUND(VLOOKUP($C3357,NHGIS!$A$2:$H$4300,COLUMN(NHGIS!D$1))*$F3357,0)</f>
        <v>236</v>
      </c>
      <c r="J3357">
        <f>ROUND(VLOOKUP($C3357,NHGIS!$A$2:$H$4300,COLUMN(NHGIS!E$1))*$F3357,0)</f>
        <v>214</v>
      </c>
      <c r="K3357">
        <f>ROUND(VLOOKUP($C3357,NHGIS!$A$2:$H$4300,COLUMN(NHGIS!F$1))*$F3357,0)</f>
        <v>293</v>
      </c>
      <c r="L3357">
        <f>ROUND(VLOOKUP($C3357,NHGIS!$A$2:$H$4300,COLUMN(NHGIS!G$1))*$F3357,0)</f>
        <v>131</v>
      </c>
      <c r="M3357">
        <f>ROUND(VLOOKUP($C3357,NHGIS!$A$2:$H$4300,COLUMN(NHGIS!H$1))*$F3357,0)</f>
        <v>415</v>
      </c>
    </row>
    <row r="3358" spans="1:13" x14ac:dyDescent="0.2">
      <c r="A3358">
        <v>1</v>
      </c>
      <c r="B3358" t="s">
        <v>20</v>
      </c>
      <c r="C3358">
        <v>3434</v>
      </c>
      <c r="D3358">
        <f>SUMIFS('MPO Data'!D:D,'MPO Data'!C:C,TAZ!C3358)</f>
        <v>1773</v>
      </c>
      <c r="E3358">
        <f>SUMIFS(NHGIS!B:B,NHGIS!A:A,TAZ!C3358)</f>
        <v>1296</v>
      </c>
      <c r="F3358">
        <f t="shared" si="104"/>
        <v>1773</v>
      </c>
      <c r="G3358">
        <f t="shared" si="105"/>
        <v>1473</v>
      </c>
      <c r="H3358">
        <f>ROUND(VLOOKUP($C3358,NHGIS!$A$2:$H$4300,COLUMN(NHGIS!C$1))*F3358,0)</f>
        <v>300</v>
      </c>
      <c r="I3358">
        <f>ROUND(VLOOKUP($C3358,NHGIS!$A$2:$H$4300,COLUMN(NHGIS!D$1))*$F3358,0)</f>
        <v>326</v>
      </c>
      <c r="J3358">
        <f>ROUND(VLOOKUP($C3358,NHGIS!$A$2:$H$4300,COLUMN(NHGIS!E$1))*$F3358,0)</f>
        <v>324</v>
      </c>
      <c r="K3358">
        <f>ROUND(VLOOKUP($C3358,NHGIS!$A$2:$H$4300,COLUMN(NHGIS!F$1))*$F3358,0)</f>
        <v>198</v>
      </c>
      <c r="L3358">
        <f>ROUND(VLOOKUP($C3358,NHGIS!$A$2:$H$4300,COLUMN(NHGIS!G$1))*$F3358,0)</f>
        <v>244</v>
      </c>
      <c r="M3358">
        <f>ROUND(VLOOKUP($C3358,NHGIS!$A$2:$H$4300,COLUMN(NHGIS!H$1))*$F3358,0)</f>
        <v>681</v>
      </c>
    </row>
    <row r="3359" spans="1:13" x14ac:dyDescent="0.2">
      <c r="A3359">
        <v>1</v>
      </c>
      <c r="B3359" t="s">
        <v>20</v>
      </c>
      <c r="C3359">
        <v>3435</v>
      </c>
      <c r="D3359">
        <f>SUMIFS('MPO Data'!D:D,'MPO Data'!C:C,TAZ!C3359)</f>
        <v>1668</v>
      </c>
      <c r="E3359">
        <f>SUMIFS(NHGIS!B:B,NHGIS!A:A,TAZ!C3359)</f>
        <v>1626</v>
      </c>
      <c r="F3359">
        <f t="shared" si="104"/>
        <v>1668</v>
      </c>
      <c r="G3359">
        <f t="shared" si="105"/>
        <v>1311</v>
      </c>
      <c r="H3359">
        <f>ROUND(VLOOKUP($C3359,NHGIS!$A$2:$H$4300,COLUMN(NHGIS!C$1))*F3359,0)</f>
        <v>357</v>
      </c>
      <c r="I3359">
        <f>ROUND(VLOOKUP($C3359,NHGIS!$A$2:$H$4300,COLUMN(NHGIS!D$1))*$F3359,0)</f>
        <v>133</v>
      </c>
      <c r="J3359">
        <f>ROUND(VLOOKUP($C3359,NHGIS!$A$2:$H$4300,COLUMN(NHGIS!E$1))*$F3359,0)</f>
        <v>330</v>
      </c>
      <c r="K3359">
        <f>ROUND(VLOOKUP($C3359,NHGIS!$A$2:$H$4300,COLUMN(NHGIS!F$1))*$F3359,0)</f>
        <v>225</v>
      </c>
      <c r="L3359">
        <f>ROUND(VLOOKUP($C3359,NHGIS!$A$2:$H$4300,COLUMN(NHGIS!G$1))*$F3359,0)</f>
        <v>175</v>
      </c>
      <c r="M3359">
        <f>ROUND(VLOOKUP($C3359,NHGIS!$A$2:$H$4300,COLUMN(NHGIS!H$1))*$F3359,0)</f>
        <v>804</v>
      </c>
    </row>
    <row r="3360" spans="1:13" x14ac:dyDescent="0.2">
      <c r="A3360">
        <v>1</v>
      </c>
      <c r="B3360" t="s">
        <v>20</v>
      </c>
      <c r="C3360">
        <v>3436</v>
      </c>
      <c r="D3360">
        <f>SUMIFS('MPO Data'!D:D,'MPO Data'!C:C,TAZ!C3360)</f>
        <v>2379</v>
      </c>
      <c r="E3360">
        <f>SUMIFS(NHGIS!B:B,NHGIS!A:A,TAZ!C3360)</f>
        <v>2281</v>
      </c>
      <c r="F3360">
        <f t="shared" si="104"/>
        <v>2379</v>
      </c>
      <c r="G3360">
        <f t="shared" si="105"/>
        <v>1670</v>
      </c>
      <c r="H3360">
        <f>ROUND(VLOOKUP($C3360,NHGIS!$A$2:$H$4300,COLUMN(NHGIS!C$1))*F3360,0)</f>
        <v>709</v>
      </c>
      <c r="I3360">
        <f>ROUND(VLOOKUP($C3360,NHGIS!$A$2:$H$4300,COLUMN(NHGIS!D$1))*$F3360,0)</f>
        <v>297</v>
      </c>
      <c r="J3360">
        <f>ROUND(VLOOKUP($C3360,NHGIS!$A$2:$H$4300,COLUMN(NHGIS!E$1))*$F3360,0)</f>
        <v>249</v>
      </c>
      <c r="K3360">
        <f>ROUND(VLOOKUP($C3360,NHGIS!$A$2:$H$4300,COLUMN(NHGIS!F$1))*$F3360,0)</f>
        <v>313</v>
      </c>
      <c r="L3360">
        <f>ROUND(VLOOKUP($C3360,NHGIS!$A$2:$H$4300,COLUMN(NHGIS!G$1))*$F3360,0)</f>
        <v>234</v>
      </c>
      <c r="M3360">
        <f>ROUND(VLOOKUP($C3360,NHGIS!$A$2:$H$4300,COLUMN(NHGIS!H$1))*$F3360,0)</f>
        <v>1286</v>
      </c>
    </row>
    <row r="3361" spans="1:13" x14ac:dyDescent="0.2">
      <c r="A3361">
        <v>1</v>
      </c>
      <c r="B3361" t="s">
        <v>20</v>
      </c>
      <c r="C3361">
        <v>3437</v>
      </c>
      <c r="D3361">
        <f>SUMIFS('MPO Data'!D:D,'MPO Data'!C:C,TAZ!C3361)</f>
        <v>1147</v>
      </c>
      <c r="E3361">
        <f>SUMIFS(NHGIS!B:B,NHGIS!A:A,TAZ!C3361)</f>
        <v>1259</v>
      </c>
      <c r="F3361">
        <f t="shared" si="104"/>
        <v>1147</v>
      </c>
      <c r="G3361">
        <f t="shared" si="105"/>
        <v>791</v>
      </c>
      <c r="H3361">
        <f>ROUND(VLOOKUP($C3361,NHGIS!$A$2:$H$4300,COLUMN(NHGIS!C$1))*F3361,0)</f>
        <v>356</v>
      </c>
      <c r="I3361">
        <f>ROUND(VLOOKUP($C3361,NHGIS!$A$2:$H$4300,COLUMN(NHGIS!D$1))*$F3361,0)</f>
        <v>83</v>
      </c>
      <c r="J3361">
        <f>ROUND(VLOOKUP($C3361,NHGIS!$A$2:$H$4300,COLUMN(NHGIS!E$1))*$F3361,0)</f>
        <v>175</v>
      </c>
      <c r="K3361">
        <f>ROUND(VLOOKUP($C3361,NHGIS!$A$2:$H$4300,COLUMN(NHGIS!F$1))*$F3361,0)</f>
        <v>112</v>
      </c>
      <c r="L3361">
        <f>ROUND(VLOOKUP($C3361,NHGIS!$A$2:$H$4300,COLUMN(NHGIS!G$1))*$F3361,0)</f>
        <v>129</v>
      </c>
      <c r="M3361">
        <f>ROUND(VLOOKUP($C3361,NHGIS!$A$2:$H$4300,COLUMN(NHGIS!H$1))*$F3361,0)</f>
        <v>648</v>
      </c>
    </row>
    <row r="3362" spans="1:13" x14ac:dyDescent="0.2">
      <c r="A3362">
        <v>1</v>
      </c>
      <c r="B3362" t="s">
        <v>20</v>
      </c>
      <c r="C3362">
        <v>3438</v>
      </c>
      <c r="D3362">
        <f>SUMIFS('MPO Data'!D:D,'MPO Data'!C:C,TAZ!C3362)</f>
        <v>2369</v>
      </c>
      <c r="E3362">
        <f>SUMIFS(NHGIS!B:B,NHGIS!A:A,TAZ!C3362)</f>
        <v>2024</v>
      </c>
      <c r="F3362">
        <f t="shared" si="104"/>
        <v>2369</v>
      </c>
      <c r="G3362">
        <f t="shared" si="105"/>
        <v>1702</v>
      </c>
      <c r="H3362">
        <f>ROUND(VLOOKUP($C3362,NHGIS!$A$2:$H$4300,COLUMN(NHGIS!C$1))*F3362,0)</f>
        <v>667</v>
      </c>
      <c r="I3362">
        <f>ROUND(VLOOKUP($C3362,NHGIS!$A$2:$H$4300,COLUMN(NHGIS!D$1))*$F3362,0)</f>
        <v>296</v>
      </c>
      <c r="J3362">
        <f>ROUND(VLOOKUP($C3362,NHGIS!$A$2:$H$4300,COLUMN(NHGIS!E$1))*$F3362,0)</f>
        <v>247</v>
      </c>
      <c r="K3362">
        <f>ROUND(VLOOKUP($C3362,NHGIS!$A$2:$H$4300,COLUMN(NHGIS!F$1))*$F3362,0)</f>
        <v>263</v>
      </c>
      <c r="L3362">
        <f>ROUND(VLOOKUP($C3362,NHGIS!$A$2:$H$4300,COLUMN(NHGIS!G$1))*$F3362,0)</f>
        <v>335</v>
      </c>
      <c r="M3362">
        <f>ROUND(VLOOKUP($C3362,NHGIS!$A$2:$H$4300,COLUMN(NHGIS!H$1))*$F3362,0)</f>
        <v>1228</v>
      </c>
    </row>
    <row r="3363" spans="1:13" x14ac:dyDescent="0.2">
      <c r="A3363">
        <v>1</v>
      </c>
      <c r="B3363" t="s">
        <v>20</v>
      </c>
      <c r="C3363">
        <v>3439</v>
      </c>
      <c r="D3363">
        <f>SUMIFS('MPO Data'!D:D,'MPO Data'!C:C,TAZ!C3363)</f>
        <v>867</v>
      </c>
      <c r="E3363">
        <f>SUMIFS(NHGIS!B:B,NHGIS!A:A,TAZ!C3363)</f>
        <v>810</v>
      </c>
      <c r="F3363">
        <f t="shared" si="104"/>
        <v>867</v>
      </c>
      <c r="G3363">
        <f t="shared" si="105"/>
        <v>505</v>
      </c>
      <c r="H3363">
        <f>ROUND(VLOOKUP($C3363,NHGIS!$A$2:$H$4300,COLUMN(NHGIS!C$1))*F3363,0)</f>
        <v>362</v>
      </c>
      <c r="I3363">
        <f>ROUND(VLOOKUP($C3363,NHGIS!$A$2:$H$4300,COLUMN(NHGIS!D$1))*$F3363,0)</f>
        <v>33</v>
      </c>
      <c r="J3363">
        <f>ROUND(VLOOKUP($C3363,NHGIS!$A$2:$H$4300,COLUMN(NHGIS!E$1))*$F3363,0)</f>
        <v>86</v>
      </c>
      <c r="K3363">
        <f>ROUND(VLOOKUP($C3363,NHGIS!$A$2:$H$4300,COLUMN(NHGIS!F$1))*$F3363,0)</f>
        <v>63</v>
      </c>
      <c r="L3363">
        <f>ROUND(VLOOKUP($C3363,NHGIS!$A$2:$H$4300,COLUMN(NHGIS!G$1))*$F3363,0)</f>
        <v>71</v>
      </c>
      <c r="M3363">
        <f>ROUND(VLOOKUP($C3363,NHGIS!$A$2:$H$4300,COLUMN(NHGIS!H$1))*$F3363,0)</f>
        <v>614</v>
      </c>
    </row>
    <row r="3364" spans="1:13" x14ac:dyDescent="0.2">
      <c r="A3364">
        <v>1</v>
      </c>
      <c r="B3364" t="s">
        <v>20</v>
      </c>
      <c r="C3364">
        <v>3440</v>
      </c>
      <c r="D3364">
        <f>SUMIFS('MPO Data'!D:D,'MPO Data'!C:C,TAZ!C3364)</f>
        <v>2280</v>
      </c>
      <c r="E3364">
        <f>SUMIFS(NHGIS!B:B,NHGIS!A:A,TAZ!C3364)</f>
        <v>2313</v>
      </c>
      <c r="F3364">
        <f t="shared" si="104"/>
        <v>2280</v>
      </c>
      <c r="G3364">
        <f t="shared" si="105"/>
        <v>1511</v>
      </c>
      <c r="H3364">
        <f>ROUND(VLOOKUP($C3364,NHGIS!$A$2:$H$4300,COLUMN(NHGIS!C$1))*F3364,0)</f>
        <v>769</v>
      </c>
      <c r="I3364">
        <f>ROUND(VLOOKUP($C3364,NHGIS!$A$2:$H$4300,COLUMN(NHGIS!D$1))*$F3364,0)</f>
        <v>233</v>
      </c>
      <c r="J3364">
        <f>ROUND(VLOOKUP($C3364,NHGIS!$A$2:$H$4300,COLUMN(NHGIS!E$1))*$F3364,0)</f>
        <v>277</v>
      </c>
      <c r="K3364">
        <f>ROUND(VLOOKUP($C3364,NHGIS!$A$2:$H$4300,COLUMN(NHGIS!F$1))*$F3364,0)</f>
        <v>216</v>
      </c>
      <c r="L3364">
        <f>ROUND(VLOOKUP($C3364,NHGIS!$A$2:$H$4300,COLUMN(NHGIS!G$1))*$F3364,0)</f>
        <v>270</v>
      </c>
      <c r="M3364">
        <f>ROUND(VLOOKUP($C3364,NHGIS!$A$2:$H$4300,COLUMN(NHGIS!H$1))*$F3364,0)</f>
        <v>1284</v>
      </c>
    </row>
    <row r="3365" spans="1:13" x14ac:dyDescent="0.2">
      <c r="A3365">
        <v>1</v>
      </c>
      <c r="B3365" t="s">
        <v>20</v>
      </c>
      <c r="C3365">
        <v>3441</v>
      </c>
      <c r="D3365">
        <f>SUMIFS('MPO Data'!D:D,'MPO Data'!C:C,TAZ!C3365)</f>
        <v>716</v>
      </c>
      <c r="E3365">
        <f>SUMIFS(NHGIS!B:B,NHGIS!A:A,TAZ!C3365)</f>
        <v>742</v>
      </c>
      <c r="F3365">
        <f t="shared" si="104"/>
        <v>716</v>
      </c>
      <c r="G3365">
        <f t="shared" si="105"/>
        <v>558</v>
      </c>
      <c r="H3365">
        <f>ROUND(VLOOKUP($C3365,NHGIS!$A$2:$H$4300,COLUMN(NHGIS!C$1))*F3365,0)</f>
        <v>158</v>
      </c>
      <c r="I3365">
        <f>ROUND(VLOOKUP($C3365,NHGIS!$A$2:$H$4300,COLUMN(NHGIS!D$1))*$F3365,0)</f>
        <v>72</v>
      </c>
      <c r="J3365">
        <f>ROUND(VLOOKUP($C3365,NHGIS!$A$2:$H$4300,COLUMN(NHGIS!E$1))*$F3365,0)</f>
        <v>0</v>
      </c>
      <c r="K3365">
        <f>ROUND(VLOOKUP($C3365,NHGIS!$A$2:$H$4300,COLUMN(NHGIS!F$1))*$F3365,0)</f>
        <v>94</v>
      </c>
      <c r="L3365">
        <f>ROUND(VLOOKUP($C3365,NHGIS!$A$2:$H$4300,COLUMN(NHGIS!G$1))*$F3365,0)</f>
        <v>85</v>
      </c>
      <c r="M3365">
        <f>ROUND(VLOOKUP($C3365,NHGIS!$A$2:$H$4300,COLUMN(NHGIS!H$1))*$F3365,0)</f>
        <v>465</v>
      </c>
    </row>
    <row r="3366" spans="1:13" x14ac:dyDescent="0.2">
      <c r="A3366">
        <v>1</v>
      </c>
      <c r="B3366" t="s">
        <v>20</v>
      </c>
      <c r="C3366">
        <v>3442</v>
      </c>
      <c r="D3366">
        <f>SUMIFS('MPO Data'!D:D,'MPO Data'!C:C,TAZ!C3366)</f>
        <v>2336</v>
      </c>
      <c r="E3366">
        <f>SUMIFS(NHGIS!B:B,NHGIS!A:A,TAZ!C3366)</f>
        <v>2141</v>
      </c>
      <c r="F3366">
        <f t="shared" si="104"/>
        <v>2336</v>
      </c>
      <c r="G3366">
        <f t="shared" si="105"/>
        <v>1720</v>
      </c>
      <c r="H3366">
        <f>ROUND(VLOOKUP($C3366,NHGIS!$A$2:$H$4300,COLUMN(NHGIS!C$1))*F3366,0)</f>
        <v>616</v>
      </c>
      <c r="I3366">
        <f>ROUND(VLOOKUP($C3366,NHGIS!$A$2:$H$4300,COLUMN(NHGIS!D$1))*$F3366,0)</f>
        <v>40</v>
      </c>
      <c r="J3366">
        <f>ROUND(VLOOKUP($C3366,NHGIS!$A$2:$H$4300,COLUMN(NHGIS!E$1))*$F3366,0)</f>
        <v>197</v>
      </c>
      <c r="K3366">
        <f>ROUND(VLOOKUP($C3366,NHGIS!$A$2:$H$4300,COLUMN(NHGIS!F$1))*$F3366,0)</f>
        <v>241</v>
      </c>
      <c r="L3366">
        <f>ROUND(VLOOKUP($C3366,NHGIS!$A$2:$H$4300,COLUMN(NHGIS!G$1))*$F3366,0)</f>
        <v>249</v>
      </c>
      <c r="M3366">
        <f>ROUND(VLOOKUP($C3366,NHGIS!$A$2:$H$4300,COLUMN(NHGIS!H$1))*$F3366,0)</f>
        <v>1608</v>
      </c>
    </row>
    <row r="3367" spans="1:13" x14ac:dyDescent="0.2">
      <c r="A3367">
        <v>1</v>
      </c>
      <c r="B3367" t="s">
        <v>20</v>
      </c>
      <c r="C3367">
        <v>3443</v>
      </c>
      <c r="D3367">
        <f>SUMIFS('MPO Data'!D:D,'MPO Data'!C:C,TAZ!C3367)</f>
        <v>1972</v>
      </c>
      <c r="E3367">
        <f>SUMIFS(NHGIS!B:B,NHGIS!A:A,TAZ!C3367)</f>
        <v>1562</v>
      </c>
      <c r="F3367">
        <f t="shared" si="104"/>
        <v>1972</v>
      </c>
      <c r="G3367">
        <f t="shared" si="105"/>
        <v>1264</v>
      </c>
      <c r="H3367">
        <f>ROUND(VLOOKUP($C3367,NHGIS!$A$2:$H$4300,COLUMN(NHGIS!C$1))*F3367,0)</f>
        <v>708</v>
      </c>
      <c r="I3367">
        <f>ROUND(VLOOKUP($C3367,NHGIS!$A$2:$H$4300,COLUMN(NHGIS!D$1))*$F3367,0)</f>
        <v>309</v>
      </c>
      <c r="J3367">
        <f>ROUND(VLOOKUP($C3367,NHGIS!$A$2:$H$4300,COLUMN(NHGIS!E$1))*$F3367,0)</f>
        <v>241</v>
      </c>
      <c r="K3367">
        <f>ROUND(VLOOKUP($C3367,NHGIS!$A$2:$H$4300,COLUMN(NHGIS!F$1))*$F3367,0)</f>
        <v>179</v>
      </c>
      <c r="L3367">
        <f>ROUND(VLOOKUP($C3367,NHGIS!$A$2:$H$4300,COLUMN(NHGIS!G$1))*$F3367,0)</f>
        <v>229</v>
      </c>
      <c r="M3367">
        <f>ROUND(VLOOKUP($C3367,NHGIS!$A$2:$H$4300,COLUMN(NHGIS!H$1))*$F3367,0)</f>
        <v>1014</v>
      </c>
    </row>
    <row r="3368" spans="1:13" x14ac:dyDescent="0.2">
      <c r="A3368">
        <v>1</v>
      </c>
      <c r="B3368" t="s">
        <v>20</v>
      </c>
      <c r="C3368">
        <v>3444</v>
      </c>
      <c r="D3368">
        <f>SUMIFS('MPO Data'!D:D,'MPO Data'!C:C,TAZ!C3368)</f>
        <v>873</v>
      </c>
      <c r="E3368">
        <f>SUMIFS(NHGIS!B:B,NHGIS!A:A,TAZ!C3368)</f>
        <v>804</v>
      </c>
      <c r="F3368">
        <f t="shared" si="104"/>
        <v>873</v>
      </c>
      <c r="G3368">
        <f t="shared" si="105"/>
        <v>656</v>
      </c>
      <c r="H3368">
        <f>ROUND(VLOOKUP($C3368,NHGIS!$A$2:$H$4300,COLUMN(NHGIS!C$1))*F3368,0)</f>
        <v>217</v>
      </c>
      <c r="I3368">
        <f>ROUND(VLOOKUP($C3368,NHGIS!$A$2:$H$4300,COLUMN(NHGIS!D$1))*$F3368,0)</f>
        <v>77</v>
      </c>
      <c r="J3368">
        <f>ROUND(VLOOKUP($C3368,NHGIS!$A$2:$H$4300,COLUMN(NHGIS!E$1))*$F3368,0)</f>
        <v>88</v>
      </c>
      <c r="K3368">
        <f>ROUND(VLOOKUP($C3368,NHGIS!$A$2:$H$4300,COLUMN(NHGIS!F$1))*$F3368,0)</f>
        <v>85</v>
      </c>
      <c r="L3368">
        <f>ROUND(VLOOKUP($C3368,NHGIS!$A$2:$H$4300,COLUMN(NHGIS!G$1))*$F3368,0)</f>
        <v>121</v>
      </c>
      <c r="M3368">
        <f>ROUND(VLOOKUP($C3368,NHGIS!$A$2:$H$4300,COLUMN(NHGIS!H$1))*$F3368,0)</f>
        <v>503</v>
      </c>
    </row>
    <row r="3369" spans="1:13" x14ac:dyDescent="0.2">
      <c r="A3369">
        <v>1</v>
      </c>
      <c r="B3369" t="s">
        <v>20</v>
      </c>
      <c r="C3369">
        <v>3445</v>
      </c>
      <c r="D3369">
        <f>SUMIFS('MPO Data'!D:D,'MPO Data'!C:C,TAZ!C3369)</f>
        <v>2208</v>
      </c>
      <c r="E3369">
        <f>SUMIFS(NHGIS!B:B,NHGIS!A:A,TAZ!C3369)</f>
        <v>2802.5</v>
      </c>
      <c r="F3369">
        <f t="shared" si="104"/>
        <v>2208</v>
      </c>
      <c r="G3369">
        <f t="shared" si="105"/>
        <v>925</v>
      </c>
      <c r="H3369">
        <f>ROUND(VLOOKUP($C3369,NHGIS!$A$2:$H$4300,COLUMN(NHGIS!C$1))*F3369,0)</f>
        <v>1283</v>
      </c>
      <c r="I3369">
        <f>ROUND(VLOOKUP($C3369,NHGIS!$A$2:$H$4300,COLUMN(NHGIS!D$1))*$F3369,0)</f>
        <v>562</v>
      </c>
      <c r="J3369">
        <f>ROUND(VLOOKUP($C3369,NHGIS!$A$2:$H$4300,COLUMN(NHGIS!E$1))*$F3369,0)</f>
        <v>615</v>
      </c>
      <c r="K3369">
        <f>ROUND(VLOOKUP($C3369,NHGIS!$A$2:$H$4300,COLUMN(NHGIS!F$1))*$F3369,0)</f>
        <v>343</v>
      </c>
      <c r="L3369">
        <f>ROUND(VLOOKUP($C3369,NHGIS!$A$2:$H$4300,COLUMN(NHGIS!G$1))*$F3369,0)</f>
        <v>212</v>
      </c>
      <c r="M3369">
        <f>ROUND(VLOOKUP($C3369,NHGIS!$A$2:$H$4300,COLUMN(NHGIS!H$1))*$F3369,0)</f>
        <v>476</v>
      </c>
    </row>
    <row r="3370" spans="1:13" x14ac:dyDescent="0.2">
      <c r="A3370">
        <v>1</v>
      </c>
      <c r="B3370" t="s">
        <v>20</v>
      </c>
      <c r="C3370">
        <v>3454</v>
      </c>
      <c r="D3370">
        <f>SUMIFS('MPO Data'!D:D,'MPO Data'!C:C,TAZ!C3370)</f>
        <v>2301</v>
      </c>
      <c r="E3370">
        <f>SUMIFS(NHGIS!B:B,NHGIS!A:A,TAZ!C3370)</f>
        <v>2250</v>
      </c>
      <c r="F3370">
        <f t="shared" si="104"/>
        <v>2301</v>
      </c>
      <c r="G3370">
        <f t="shared" si="105"/>
        <v>1786</v>
      </c>
      <c r="H3370">
        <f>ROUND(VLOOKUP($C3370,NHGIS!$A$2:$H$4300,COLUMN(NHGIS!C$1))*F3370,0)</f>
        <v>515</v>
      </c>
      <c r="I3370">
        <f>ROUND(VLOOKUP($C3370,NHGIS!$A$2:$H$4300,COLUMN(NHGIS!D$1))*$F3370,0)</f>
        <v>266</v>
      </c>
      <c r="J3370">
        <f>ROUND(VLOOKUP($C3370,NHGIS!$A$2:$H$4300,COLUMN(NHGIS!E$1))*$F3370,0)</f>
        <v>382</v>
      </c>
      <c r="K3370">
        <f>ROUND(VLOOKUP($C3370,NHGIS!$A$2:$H$4300,COLUMN(NHGIS!F$1))*$F3370,0)</f>
        <v>266</v>
      </c>
      <c r="L3370">
        <f>ROUND(VLOOKUP($C3370,NHGIS!$A$2:$H$4300,COLUMN(NHGIS!G$1))*$F3370,0)</f>
        <v>291</v>
      </c>
      <c r="M3370">
        <f>ROUND(VLOOKUP($C3370,NHGIS!$A$2:$H$4300,COLUMN(NHGIS!H$1))*$F3370,0)</f>
        <v>1095</v>
      </c>
    </row>
    <row r="3371" spans="1:13" x14ac:dyDescent="0.2">
      <c r="A3371">
        <v>1</v>
      </c>
      <c r="B3371" t="s">
        <v>20</v>
      </c>
      <c r="C3371">
        <v>3455</v>
      </c>
      <c r="D3371">
        <f>SUMIFS('MPO Data'!D:D,'MPO Data'!C:C,TAZ!C3371)</f>
        <v>2266</v>
      </c>
      <c r="E3371">
        <f>SUMIFS(NHGIS!B:B,NHGIS!A:A,TAZ!C3371)</f>
        <v>1939.5</v>
      </c>
      <c r="F3371">
        <f t="shared" si="104"/>
        <v>2266</v>
      </c>
      <c r="G3371">
        <f t="shared" si="105"/>
        <v>1448</v>
      </c>
      <c r="H3371">
        <f>ROUND(VLOOKUP($C3371,NHGIS!$A$2:$H$4300,COLUMN(NHGIS!C$1))*F3371,0)</f>
        <v>818</v>
      </c>
      <c r="I3371">
        <f>ROUND(VLOOKUP($C3371,NHGIS!$A$2:$H$4300,COLUMN(NHGIS!D$1))*$F3371,0)</f>
        <v>269</v>
      </c>
      <c r="J3371">
        <f>ROUND(VLOOKUP($C3371,NHGIS!$A$2:$H$4300,COLUMN(NHGIS!E$1))*$F3371,0)</f>
        <v>270</v>
      </c>
      <c r="K3371">
        <f>ROUND(VLOOKUP($C3371,NHGIS!$A$2:$H$4300,COLUMN(NHGIS!F$1))*$F3371,0)</f>
        <v>150</v>
      </c>
      <c r="L3371">
        <f>ROUND(VLOOKUP($C3371,NHGIS!$A$2:$H$4300,COLUMN(NHGIS!G$1))*$F3371,0)</f>
        <v>258</v>
      </c>
      <c r="M3371">
        <f>ROUND(VLOOKUP($C3371,NHGIS!$A$2:$H$4300,COLUMN(NHGIS!H$1))*$F3371,0)</f>
        <v>1319</v>
      </c>
    </row>
    <row r="3372" spans="1:13" x14ac:dyDescent="0.2">
      <c r="A3372">
        <v>1</v>
      </c>
      <c r="B3372" t="s">
        <v>20</v>
      </c>
      <c r="C3372">
        <v>3456</v>
      </c>
      <c r="D3372">
        <f>SUMIFS('MPO Data'!D:D,'MPO Data'!C:C,TAZ!C3372)</f>
        <v>0</v>
      </c>
      <c r="E3372">
        <f>SUMIFS(NHGIS!B:B,NHGIS!A:A,TAZ!C3372)</f>
        <v>0</v>
      </c>
      <c r="F3372">
        <f t="shared" si="104"/>
        <v>0</v>
      </c>
      <c r="G3372">
        <f t="shared" si="105"/>
        <v>0</v>
      </c>
      <c r="H3372">
        <f>ROUND(VLOOKUP($C3372,NHGIS!$A$2:$H$4300,COLUMN(NHGIS!C$1))*F3372,0)</f>
        <v>0</v>
      </c>
      <c r="I3372">
        <f>ROUND(VLOOKUP($C3372,NHGIS!$A$2:$H$4300,COLUMN(NHGIS!D$1))*$F3372,0)</f>
        <v>0</v>
      </c>
      <c r="J3372">
        <f>ROUND(VLOOKUP($C3372,NHGIS!$A$2:$H$4300,COLUMN(NHGIS!E$1))*$F3372,0)</f>
        <v>0</v>
      </c>
      <c r="K3372">
        <f>ROUND(VLOOKUP($C3372,NHGIS!$A$2:$H$4300,COLUMN(NHGIS!F$1))*$F3372,0)</f>
        <v>0</v>
      </c>
      <c r="L3372">
        <f>ROUND(VLOOKUP($C3372,NHGIS!$A$2:$H$4300,COLUMN(NHGIS!G$1))*$F3372,0)</f>
        <v>0</v>
      </c>
      <c r="M3372">
        <f>ROUND(VLOOKUP($C3372,NHGIS!$A$2:$H$4300,COLUMN(NHGIS!H$1))*$F3372,0)</f>
        <v>0</v>
      </c>
    </row>
    <row r="3373" spans="1:13" x14ac:dyDescent="0.2">
      <c r="A3373">
        <v>1</v>
      </c>
      <c r="B3373" t="s">
        <v>20</v>
      </c>
      <c r="C3373">
        <v>3457</v>
      </c>
      <c r="D3373">
        <f>SUMIFS('MPO Data'!D:D,'MPO Data'!C:C,TAZ!C3373)</f>
        <v>1874</v>
      </c>
      <c r="E3373">
        <f>SUMIFS(NHGIS!B:B,NHGIS!A:A,TAZ!C3373)</f>
        <v>1954</v>
      </c>
      <c r="F3373">
        <f t="shared" si="104"/>
        <v>1874</v>
      </c>
      <c r="G3373">
        <f t="shared" si="105"/>
        <v>1295</v>
      </c>
      <c r="H3373">
        <f>ROUND(VLOOKUP($C3373,NHGIS!$A$2:$H$4300,COLUMN(NHGIS!C$1))*F3373,0)</f>
        <v>579</v>
      </c>
      <c r="I3373">
        <f>ROUND(VLOOKUP($C3373,NHGIS!$A$2:$H$4300,COLUMN(NHGIS!D$1))*$F3373,0)</f>
        <v>218</v>
      </c>
      <c r="J3373">
        <f>ROUND(VLOOKUP($C3373,NHGIS!$A$2:$H$4300,COLUMN(NHGIS!E$1))*$F3373,0)</f>
        <v>290</v>
      </c>
      <c r="K3373">
        <f>ROUND(VLOOKUP($C3373,NHGIS!$A$2:$H$4300,COLUMN(NHGIS!F$1))*$F3373,0)</f>
        <v>256</v>
      </c>
      <c r="L3373">
        <f>ROUND(VLOOKUP($C3373,NHGIS!$A$2:$H$4300,COLUMN(NHGIS!G$1))*$F3373,0)</f>
        <v>191</v>
      </c>
      <c r="M3373">
        <f>ROUND(VLOOKUP($C3373,NHGIS!$A$2:$H$4300,COLUMN(NHGIS!H$1))*$F3373,0)</f>
        <v>920</v>
      </c>
    </row>
    <row r="3374" spans="1:13" x14ac:dyDescent="0.2">
      <c r="A3374">
        <v>1</v>
      </c>
      <c r="B3374" t="s">
        <v>20</v>
      </c>
      <c r="C3374">
        <v>3458</v>
      </c>
      <c r="D3374">
        <f>SUMIFS('MPO Data'!D:D,'MPO Data'!C:C,TAZ!C3374)</f>
        <v>1288</v>
      </c>
      <c r="E3374">
        <f>SUMIFS(NHGIS!B:B,NHGIS!A:A,TAZ!C3374)</f>
        <v>1056</v>
      </c>
      <c r="F3374">
        <f t="shared" si="104"/>
        <v>1288</v>
      </c>
      <c r="G3374">
        <f t="shared" si="105"/>
        <v>781</v>
      </c>
      <c r="H3374">
        <f>ROUND(VLOOKUP($C3374,NHGIS!$A$2:$H$4300,COLUMN(NHGIS!C$1))*F3374,0)</f>
        <v>507</v>
      </c>
      <c r="I3374">
        <f>ROUND(VLOOKUP($C3374,NHGIS!$A$2:$H$4300,COLUMN(NHGIS!D$1))*$F3374,0)</f>
        <v>355</v>
      </c>
      <c r="J3374">
        <f>ROUND(VLOOKUP($C3374,NHGIS!$A$2:$H$4300,COLUMN(NHGIS!E$1))*$F3374,0)</f>
        <v>478</v>
      </c>
      <c r="K3374">
        <f>ROUND(VLOOKUP($C3374,NHGIS!$A$2:$H$4300,COLUMN(NHGIS!F$1))*$F3374,0)</f>
        <v>146</v>
      </c>
      <c r="L3374">
        <f>ROUND(VLOOKUP($C3374,NHGIS!$A$2:$H$4300,COLUMN(NHGIS!G$1))*$F3374,0)</f>
        <v>73</v>
      </c>
      <c r="M3374">
        <f>ROUND(VLOOKUP($C3374,NHGIS!$A$2:$H$4300,COLUMN(NHGIS!H$1))*$F3374,0)</f>
        <v>235</v>
      </c>
    </row>
    <row r="3375" spans="1:13" x14ac:dyDescent="0.2">
      <c r="A3375">
        <v>1</v>
      </c>
      <c r="B3375" t="s">
        <v>20</v>
      </c>
      <c r="C3375">
        <v>3459</v>
      </c>
      <c r="D3375">
        <f>SUMIFS('MPO Data'!D:D,'MPO Data'!C:C,TAZ!C3375)</f>
        <v>301</v>
      </c>
      <c r="E3375">
        <f>SUMIFS(NHGIS!B:B,NHGIS!A:A,TAZ!C3375)</f>
        <v>244</v>
      </c>
      <c r="F3375">
        <f t="shared" si="104"/>
        <v>301</v>
      </c>
      <c r="G3375">
        <f t="shared" si="105"/>
        <v>239</v>
      </c>
      <c r="H3375">
        <f>ROUND(VLOOKUP($C3375,NHGIS!$A$2:$H$4300,COLUMN(NHGIS!C$1))*F3375,0)</f>
        <v>62</v>
      </c>
      <c r="I3375">
        <f>ROUND(VLOOKUP($C3375,NHGIS!$A$2:$H$4300,COLUMN(NHGIS!D$1))*$F3375,0)</f>
        <v>38</v>
      </c>
      <c r="J3375">
        <f>ROUND(VLOOKUP($C3375,NHGIS!$A$2:$H$4300,COLUMN(NHGIS!E$1))*$F3375,0)</f>
        <v>10</v>
      </c>
      <c r="K3375">
        <f>ROUND(VLOOKUP($C3375,NHGIS!$A$2:$H$4300,COLUMN(NHGIS!F$1))*$F3375,0)</f>
        <v>28</v>
      </c>
      <c r="L3375">
        <f>ROUND(VLOOKUP($C3375,NHGIS!$A$2:$H$4300,COLUMN(NHGIS!G$1))*$F3375,0)</f>
        <v>23</v>
      </c>
      <c r="M3375">
        <f>ROUND(VLOOKUP($C3375,NHGIS!$A$2:$H$4300,COLUMN(NHGIS!H$1))*$F3375,0)</f>
        <v>201</v>
      </c>
    </row>
    <row r="3376" spans="1:13" x14ac:dyDescent="0.2">
      <c r="A3376">
        <v>1</v>
      </c>
      <c r="B3376" t="s">
        <v>20</v>
      </c>
      <c r="C3376">
        <v>3460</v>
      </c>
      <c r="D3376">
        <f>SUMIFS('MPO Data'!D:D,'MPO Data'!C:C,TAZ!C3376)</f>
        <v>2016</v>
      </c>
      <c r="E3376">
        <f>SUMIFS(NHGIS!B:B,NHGIS!A:A,TAZ!C3376)</f>
        <v>1950</v>
      </c>
      <c r="F3376">
        <f t="shared" si="104"/>
        <v>2016</v>
      </c>
      <c r="G3376">
        <f t="shared" si="105"/>
        <v>1396</v>
      </c>
      <c r="H3376">
        <f>ROUND(VLOOKUP($C3376,NHGIS!$A$2:$H$4300,COLUMN(NHGIS!C$1))*F3376,0)</f>
        <v>620</v>
      </c>
      <c r="I3376">
        <f>ROUND(VLOOKUP($C3376,NHGIS!$A$2:$H$4300,COLUMN(NHGIS!D$1))*$F3376,0)</f>
        <v>171</v>
      </c>
      <c r="J3376">
        <f>ROUND(VLOOKUP($C3376,NHGIS!$A$2:$H$4300,COLUMN(NHGIS!E$1))*$F3376,0)</f>
        <v>150</v>
      </c>
      <c r="K3376">
        <f>ROUND(VLOOKUP($C3376,NHGIS!$A$2:$H$4300,COLUMN(NHGIS!F$1))*$F3376,0)</f>
        <v>158</v>
      </c>
      <c r="L3376">
        <f>ROUND(VLOOKUP($C3376,NHGIS!$A$2:$H$4300,COLUMN(NHGIS!G$1))*$F3376,0)</f>
        <v>177</v>
      </c>
      <c r="M3376">
        <f>ROUND(VLOOKUP($C3376,NHGIS!$A$2:$H$4300,COLUMN(NHGIS!H$1))*$F3376,0)</f>
        <v>1361</v>
      </c>
    </row>
    <row r="3377" spans="1:13" x14ac:dyDescent="0.2">
      <c r="A3377">
        <v>1</v>
      </c>
      <c r="B3377" t="s">
        <v>20</v>
      </c>
      <c r="C3377">
        <v>3461</v>
      </c>
      <c r="D3377">
        <f>SUMIFS('MPO Data'!D:D,'MPO Data'!C:C,TAZ!C3377)</f>
        <v>2618</v>
      </c>
      <c r="E3377">
        <f>SUMIFS(NHGIS!B:B,NHGIS!A:A,TAZ!C3377)</f>
        <v>2356.5</v>
      </c>
      <c r="F3377">
        <f t="shared" si="104"/>
        <v>2618</v>
      </c>
      <c r="G3377">
        <f t="shared" si="105"/>
        <v>1904</v>
      </c>
      <c r="H3377">
        <f>ROUND(VLOOKUP($C3377,NHGIS!$A$2:$H$4300,COLUMN(NHGIS!C$1))*F3377,0)</f>
        <v>714</v>
      </c>
      <c r="I3377">
        <f>ROUND(VLOOKUP($C3377,NHGIS!$A$2:$H$4300,COLUMN(NHGIS!D$1))*$F3377,0)</f>
        <v>377</v>
      </c>
      <c r="J3377">
        <f>ROUND(VLOOKUP($C3377,NHGIS!$A$2:$H$4300,COLUMN(NHGIS!E$1))*$F3377,0)</f>
        <v>290</v>
      </c>
      <c r="K3377">
        <f>ROUND(VLOOKUP($C3377,NHGIS!$A$2:$H$4300,COLUMN(NHGIS!F$1))*$F3377,0)</f>
        <v>373</v>
      </c>
      <c r="L3377">
        <f>ROUND(VLOOKUP($C3377,NHGIS!$A$2:$H$4300,COLUMN(NHGIS!G$1))*$F3377,0)</f>
        <v>218</v>
      </c>
      <c r="M3377">
        <f>ROUND(VLOOKUP($C3377,NHGIS!$A$2:$H$4300,COLUMN(NHGIS!H$1))*$F3377,0)</f>
        <v>1360</v>
      </c>
    </row>
    <row r="3378" spans="1:13" x14ac:dyDescent="0.2">
      <c r="A3378">
        <v>1</v>
      </c>
      <c r="B3378" t="s">
        <v>20</v>
      </c>
      <c r="C3378">
        <v>3462</v>
      </c>
      <c r="D3378">
        <f>SUMIFS('MPO Data'!D:D,'MPO Data'!C:C,TAZ!C3378)</f>
        <v>911</v>
      </c>
      <c r="E3378">
        <f>SUMIFS(NHGIS!B:B,NHGIS!A:A,TAZ!C3378)</f>
        <v>522</v>
      </c>
      <c r="F3378">
        <f t="shared" si="104"/>
        <v>911</v>
      </c>
      <c r="G3378">
        <f t="shared" si="105"/>
        <v>803</v>
      </c>
      <c r="H3378">
        <f>ROUND(VLOOKUP($C3378,NHGIS!$A$2:$H$4300,COLUMN(NHGIS!C$1))*F3378,0)</f>
        <v>108</v>
      </c>
      <c r="I3378">
        <f>ROUND(VLOOKUP($C3378,NHGIS!$A$2:$H$4300,COLUMN(NHGIS!D$1))*$F3378,0)</f>
        <v>275</v>
      </c>
      <c r="J3378">
        <f>ROUND(VLOOKUP($C3378,NHGIS!$A$2:$H$4300,COLUMN(NHGIS!E$1))*$F3378,0)</f>
        <v>106</v>
      </c>
      <c r="K3378">
        <f>ROUND(VLOOKUP($C3378,NHGIS!$A$2:$H$4300,COLUMN(NHGIS!F$1))*$F3378,0)</f>
        <v>44</v>
      </c>
      <c r="L3378">
        <f>ROUND(VLOOKUP($C3378,NHGIS!$A$2:$H$4300,COLUMN(NHGIS!G$1))*$F3378,0)</f>
        <v>206</v>
      </c>
      <c r="M3378">
        <f>ROUND(VLOOKUP($C3378,NHGIS!$A$2:$H$4300,COLUMN(NHGIS!H$1))*$F3378,0)</f>
        <v>280</v>
      </c>
    </row>
    <row r="3379" spans="1:13" x14ac:dyDescent="0.2">
      <c r="A3379">
        <v>1</v>
      </c>
      <c r="B3379" t="s">
        <v>20</v>
      </c>
      <c r="C3379">
        <v>3463</v>
      </c>
      <c r="D3379">
        <f>SUMIFS('MPO Data'!D:D,'MPO Data'!C:C,TAZ!C3379)</f>
        <v>1011</v>
      </c>
      <c r="E3379">
        <f>SUMIFS(NHGIS!B:B,NHGIS!A:A,TAZ!C3379)</f>
        <v>958</v>
      </c>
      <c r="F3379">
        <f t="shared" si="104"/>
        <v>1011</v>
      </c>
      <c r="G3379">
        <f t="shared" si="105"/>
        <v>695</v>
      </c>
      <c r="H3379">
        <f>ROUND(VLOOKUP($C3379,NHGIS!$A$2:$H$4300,COLUMN(NHGIS!C$1))*F3379,0)</f>
        <v>316</v>
      </c>
      <c r="I3379">
        <f>ROUND(VLOOKUP($C3379,NHGIS!$A$2:$H$4300,COLUMN(NHGIS!D$1))*$F3379,0)</f>
        <v>76</v>
      </c>
      <c r="J3379">
        <f>ROUND(VLOOKUP($C3379,NHGIS!$A$2:$H$4300,COLUMN(NHGIS!E$1))*$F3379,0)</f>
        <v>92</v>
      </c>
      <c r="K3379">
        <f>ROUND(VLOOKUP($C3379,NHGIS!$A$2:$H$4300,COLUMN(NHGIS!F$1))*$F3379,0)</f>
        <v>80</v>
      </c>
      <c r="L3379">
        <f>ROUND(VLOOKUP($C3379,NHGIS!$A$2:$H$4300,COLUMN(NHGIS!G$1))*$F3379,0)</f>
        <v>35</v>
      </c>
      <c r="M3379">
        <f>ROUND(VLOOKUP($C3379,NHGIS!$A$2:$H$4300,COLUMN(NHGIS!H$1))*$F3379,0)</f>
        <v>728</v>
      </c>
    </row>
    <row r="3380" spans="1:13" x14ac:dyDescent="0.2">
      <c r="A3380">
        <v>1</v>
      </c>
      <c r="B3380" t="s">
        <v>20</v>
      </c>
      <c r="C3380">
        <v>3464</v>
      </c>
      <c r="D3380">
        <f>SUMIFS('MPO Data'!D:D,'MPO Data'!C:C,TAZ!C3380)</f>
        <v>2132</v>
      </c>
      <c r="E3380">
        <f>SUMIFS(NHGIS!B:B,NHGIS!A:A,TAZ!C3380)</f>
        <v>2200</v>
      </c>
      <c r="F3380">
        <f t="shared" si="104"/>
        <v>2132</v>
      </c>
      <c r="G3380">
        <f t="shared" si="105"/>
        <v>1276</v>
      </c>
      <c r="H3380">
        <f>ROUND(VLOOKUP($C3380,NHGIS!$A$2:$H$4300,COLUMN(NHGIS!C$1))*F3380,0)</f>
        <v>856</v>
      </c>
      <c r="I3380">
        <f>ROUND(VLOOKUP($C3380,NHGIS!$A$2:$H$4300,COLUMN(NHGIS!D$1))*$F3380,0)</f>
        <v>160</v>
      </c>
      <c r="J3380">
        <f>ROUND(VLOOKUP($C3380,NHGIS!$A$2:$H$4300,COLUMN(NHGIS!E$1))*$F3380,0)</f>
        <v>121</v>
      </c>
      <c r="K3380">
        <f>ROUND(VLOOKUP($C3380,NHGIS!$A$2:$H$4300,COLUMN(NHGIS!F$1))*$F3380,0)</f>
        <v>192</v>
      </c>
      <c r="L3380">
        <f>ROUND(VLOOKUP($C3380,NHGIS!$A$2:$H$4300,COLUMN(NHGIS!G$1))*$F3380,0)</f>
        <v>223</v>
      </c>
      <c r="M3380">
        <f>ROUND(VLOOKUP($C3380,NHGIS!$A$2:$H$4300,COLUMN(NHGIS!H$1))*$F3380,0)</f>
        <v>1436</v>
      </c>
    </row>
    <row r="3381" spans="1:13" x14ac:dyDescent="0.2">
      <c r="A3381">
        <v>1</v>
      </c>
      <c r="B3381" t="s">
        <v>20</v>
      </c>
      <c r="C3381">
        <v>3465</v>
      </c>
      <c r="D3381">
        <f>SUMIFS('MPO Data'!D:D,'MPO Data'!C:C,TAZ!C3381)</f>
        <v>2765</v>
      </c>
      <c r="E3381">
        <f>SUMIFS(NHGIS!B:B,NHGIS!A:A,TAZ!C3381)</f>
        <v>2531</v>
      </c>
      <c r="F3381">
        <f t="shared" si="104"/>
        <v>2765</v>
      </c>
      <c r="G3381">
        <f t="shared" si="105"/>
        <v>2009</v>
      </c>
      <c r="H3381">
        <f>ROUND(VLOOKUP($C3381,NHGIS!$A$2:$H$4300,COLUMN(NHGIS!C$1))*F3381,0)</f>
        <v>756</v>
      </c>
      <c r="I3381">
        <f>ROUND(VLOOKUP($C3381,NHGIS!$A$2:$H$4300,COLUMN(NHGIS!D$1))*$F3381,0)</f>
        <v>269</v>
      </c>
      <c r="J3381">
        <f>ROUND(VLOOKUP($C3381,NHGIS!$A$2:$H$4300,COLUMN(NHGIS!E$1))*$F3381,0)</f>
        <v>155</v>
      </c>
      <c r="K3381">
        <f>ROUND(VLOOKUP($C3381,NHGIS!$A$2:$H$4300,COLUMN(NHGIS!F$1))*$F3381,0)</f>
        <v>180</v>
      </c>
      <c r="L3381">
        <f>ROUND(VLOOKUP($C3381,NHGIS!$A$2:$H$4300,COLUMN(NHGIS!G$1))*$F3381,0)</f>
        <v>287</v>
      </c>
      <c r="M3381">
        <f>ROUND(VLOOKUP($C3381,NHGIS!$A$2:$H$4300,COLUMN(NHGIS!H$1))*$F3381,0)</f>
        <v>1874</v>
      </c>
    </row>
    <row r="3382" spans="1:13" x14ac:dyDescent="0.2">
      <c r="A3382">
        <v>1</v>
      </c>
      <c r="B3382" t="s">
        <v>20</v>
      </c>
      <c r="C3382">
        <v>3466</v>
      </c>
      <c r="D3382">
        <f>SUMIFS('MPO Data'!D:D,'MPO Data'!C:C,TAZ!C3382)</f>
        <v>2607</v>
      </c>
      <c r="E3382">
        <f>SUMIFS(NHGIS!B:B,NHGIS!A:A,TAZ!C3382)</f>
        <v>2306</v>
      </c>
      <c r="F3382">
        <f t="shared" si="104"/>
        <v>2607</v>
      </c>
      <c r="G3382">
        <f t="shared" si="105"/>
        <v>1484</v>
      </c>
      <c r="H3382">
        <f>ROUND(VLOOKUP($C3382,NHGIS!$A$2:$H$4300,COLUMN(NHGIS!C$1))*F3382,0)</f>
        <v>1123</v>
      </c>
      <c r="I3382">
        <f>ROUND(VLOOKUP($C3382,NHGIS!$A$2:$H$4300,COLUMN(NHGIS!D$1))*$F3382,0)</f>
        <v>131</v>
      </c>
      <c r="J3382">
        <f>ROUND(VLOOKUP($C3382,NHGIS!$A$2:$H$4300,COLUMN(NHGIS!E$1))*$F3382,0)</f>
        <v>154</v>
      </c>
      <c r="K3382">
        <f>ROUND(VLOOKUP($C3382,NHGIS!$A$2:$H$4300,COLUMN(NHGIS!F$1))*$F3382,0)</f>
        <v>174</v>
      </c>
      <c r="L3382">
        <f>ROUND(VLOOKUP($C3382,NHGIS!$A$2:$H$4300,COLUMN(NHGIS!G$1))*$F3382,0)</f>
        <v>300</v>
      </c>
      <c r="M3382">
        <f>ROUND(VLOOKUP($C3382,NHGIS!$A$2:$H$4300,COLUMN(NHGIS!H$1))*$F3382,0)</f>
        <v>1848</v>
      </c>
    </row>
    <row r="3383" spans="1:13" x14ac:dyDescent="0.2">
      <c r="A3383">
        <v>1</v>
      </c>
      <c r="B3383" t="s">
        <v>20</v>
      </c>
      <c r="C3383">
        <v>3467</v>
      </c>
      <c r="D3383">
        <f>SUMIFS('MPO Data'!D:D,'MPO Data'!C:C,TAZ!C3383)</f>
        <v>2156</v>
      </c>
      <c r="E3383">
        <f>SUMIFS(NHGIS!B:B,NHGIS!A:A,TAZ!C3383)</f>
        <v>1992</v>
      </c>
      <c r="F3383">
        <f t="shared" si="104"/>
        <v>2156</v>
      </c>
      <c r="G3383">
        <f t="shared" si="105"/>
        <v>1542</v>
      </c>
      <c r="H3383">
        <f>ROUND(VLOOKUP($C3383,NHGIS!$A$2:$H$4300,COLUMN(NHGIS!C$1))*F3383,0)</f>
        <v>614</v>
      </c>
      <c r="I3383">
        <f>ROUND(VLOOKUP($C3383,NHGIS!$A$2:$H$4300,COLUMN(NHGIS!D$1))*$F3383,0)</f>
        <v>341</v>
      </c>
      <c r="J3383">
        <f>ROUND(VLOOKUP($C3383,NHGIS!$A$2:$H$4300,COLUMN(NHGIS!E$1))*$F3383,0)</f>
        <v>294</v>
      </c>
      <c r="K3383">
        <f>ROUND(VLOOKUP($C3383,NHGIS!$A$2:$H$4300,COLUMN(NHGIS!F$1))*$F3383,0)</f>
        <v>275</v>
      </c>
      <c r="L3383">
        <f>ROUND(VLOOKUP($C3383,NHGIS!$A$2:$H$4300,COLUMN(NHGIS!G$1))*$F3383,0)</f>
        <v>312</v>
      </c>
      <c r="M3383">
        <f>ROUND(VLOOKUP($C3383,NHGIS!$A$2:$H$4300,COLUMN(NHGIS!H$1))*$F3383,0)</f>
        <v>934</v>
      </c>
    </row>
    <row r="3384" spans="1:13" x14ac:dyDescent="0.2">
      <c r="A3384">
        <v>1</v>
      </c>
      <c r="B3384" t="s">
        <v>20</v>
      </c>
      <c r="C3384">
        <v>3468</v>
      </c>
      <c r="D3384">
        <f>SUMIFS('MPO Data'!D:D,'MPO Data'!C:C,TAZ!C3384)</f>
        <v>2272</v>
      </c>
      <c r="E3384">
        <f>SUMIFS(NHGIS!B:B,NHGIS!A:A,TAZ!C3384)</f>
        <v>2138</v>
      </c>
      <c r="F3384">
        <f t="shared" si="104"/>
        <v>2272</v>
      </c>
      <c r="G3384">
        <f t="shared" si="105"/>
        <v>1735</v>
      </c>
      <c r="H3384">
        <f>ROUND(VLOOKUP($C3384,NHGIS!$A$2:$H$4300,COLUMN(NHGIS!C$1))*F3384,0)</f>
        <v>537</v>
      </c>
      <c r="I3384">
        <f>ROUND(VLOOKUP($C3384,NHGIS!$A$2:$H$4300,COLUMN(NHGIS!D$1))*$F3384,0)</f>
        <v>94</v>
      </c>
      <c r="J3384">
        <f>ROUND(VLOOKUP($C3384,NHGIS!$A$2:$H$4300,COLUMN(NHGIS!E$1))*$F3384,0)</f>
        <v>117</v>
      </c>
      <c r="K3384">
        <f>ROUND(VLOOKUP($C3384,NHGIS!$A$2:$H$4300,COLUMN(NHGIS!F$1))*$F3384,0)</f>
        <v>247</v>
      </c>
      <c r="L3384">
        <f>ROUND(VLOOKUP($C3384,NHGIS!$A$2:$H$4300,COLUMN(NHGIS!G$1))*$F3384,0)</f>
        <v>219</v>
      </c>
      <c r="M3384">
        <f>ROUND(VLOOKUP($C3384,NHGIS!$A$2:$H$4300,COLUMN(NHGIS!H$1))*$F3384,0)</f>
        <v>1596</v>
      </c>
    </row>
    <row r="3385" spans="1:13" x14ac:dyDescent="0.2">
      <c r="A3385">
        <v>1</v>
      </c>
      <c r="B3385" t="s">
        <v>20</v>
      </c>
      <c r="C3385">
        <v>3469</v>
      </c>
      <c r="D3385">
        <f>SUMIFS('MPO Data'!D:D,'MPO Data'!C:C,TAZ!C3385)</f>
        <v>2645</v>
      </c>
      <c r="E3385">
        <f>SUMIFS(NHGIS!B:B,NHGIS!A:A,TAZ!C3385)</f>
        <v>2771</v>
      </c>
      <c r="F3385">
        <f t="shared" si="104"/>
        <v>2645</v>
      </c>
      <c r="G3385">
        <f t="shared" si="105"/>
        <v>1813</v>
      </c>
      <c r="H3385">
        <f>ROUND(VLOOKUP($C3385,NHGIS!$A$2:$H$4300,COLUMN(NHGIS!C$1))*F3385,0)</f>
        <v>832</v>
      </c>
      <c r="I3385">
        <f>ROUND(VLOOKUP($C3385,NHGIS!$A$2:$H$4300,COLUMN(NHGIS!D$1))*$F3385,0)</f>
        <v>251</v>
      </c>
      <c r="J3385">
        <f>ROUND(VLOOKUP($C3385,NHGIS!$A$2:$H$4300,COLUMN(NHGIS!E$1))*$F3385,0)</f>
        <v>236</v>
      </c>
      <c r="K3385">
        <f>ROUND(VLOOKUP($C3385,NHGIS!$A$2:$H$4300,COLUMN(NHGIS!F$1))*$F3385,0)</f>
        <v>283</v>
      </c>
      <c r="L3385">
        <f>ROUND(VLOOKUP($C3385,NHGIS!$A$2:$H$4300,COLUMN(NHGIS!G$1))*$F3385,0)</f>
        <v>195</v>
      </c>
      <c r="M3385">
        <f>ROUND(VLOOKUP($C3385,NHGIS!$A$2:$H$4300,COLUMN(NHGIS!H$1))*$F3385,0)</f>
        <v>1681</v>
      </c>
    </row>
    <row r="3386" spans="1:13" x14ac:dyDescent="0.2">
      <c r="A3386">
        <v>1</v>
      </c>
      <c r="B3386" t="s">
        <v>20</v>
      </c>
      <c r="C3386">
        <v>3470</v>
      </c>
      <c r="D3386">
        <f>SUMIFS('MPO Data'!D:D,'MPO Data'!C:C,TAZ!C3386)</f>
        <v>2034</v>
      </c>
      <c r="E3386">
        <f>SUMIFS(NHGIS!B:B,NHGIS!A:A,TAZ!C3386)</f>
        <v>1854</v>
      </c>
      <c r="F3386">
        <f t="shared" si="104"/>
        <v>2034</v>
      </c>
      <c r="G3386">
        <f t="shared" si="105"/>
        <v>1370</v>
      </c>
      <c r="H3386">
        <f>ROUND(VLOOKUP($C3386,NHGIS!$A$2:$H$4300,COLUMN(NHGIS!C$1))*F3386,0)</f>
        <v>664</v>
      </c>
      <c r="I3386">
        <f>ROUND(VLOOKUP($C3386,NHGIS!$A$2:$H$4300,COLUMN(NHGIS!D$1))*$F3386,0)</f>
        <v>159</v>
      </c>
      <c r="J3386">
        <f>ROUND(VLOOKUP($C3386,NHGIS!$A$2:$H$4300,COLUMN(NHGIS!E$1))*$F3386,0)</f>
        <v>170</v>
      </c>
      <c r="K3386">
        <f>ROUND(VLOOKUP($C3386,NHGIS!$A$2:$H$4300,COLUMN(NHGIS!F$1))*$F3386,0)</f>
        <v>81</v>
      </c>
      <c r="L3386">
        <f>ROUND(VLOOKUP($C3386,NHGIS!$A$2:$H$4300,COLUMN(NHGIS!G$1))*$F3386,0)</f>
        <v>163</v>
      </c>
      <c r="M3386">
        <f>ROUND(VLOOKUP($C3386,NHGIS!$A$2:$H$4300,COLUMN(NHGIS!H$1))*$F3386,0)</f>
        <v>1460</v>
      </c>
    </row>
    <row r="3387" spans="1:13" x14ac:dyDescent="0.2">
      <c r="A3387">
        <v>1</v>
      </c>
      <c r="B3387" t="s">
        <v>20</v>
      </c>
      <c r="C3387">
        <v>3471</v>
      </c>
      <c r="D3387">
        <f>SUMIFS('MPO Data'!D:D,'MPO Data'!C:C,TAZ!C3387)</f>
        <v>4529</v>
      </c>
      <c r="E3387">
        <f>SUMIFS(NHGIS!B:B,NHGIS!A:A,TAZ!C3387)</f>
        <v>4396</v>
      </c>
      <c r="F3387">
        <f t="shared" si="104"/>
        <v>4529</v>
      </c>
      <c r="G3387">
        <f t="shared" si="105"/>
        <v>4042</v>
      </c>
      <c r="H3387">
        <f>ROUND(VLOOKUP($C3387,NHGIS!$A$2:$H$4300,COLUMN(NHGIS!C$1))*F3387,0)</f>
        <v>487</v>
      </c>
      <c r="I3387">
        <f>ROUND(VLOOKUP($C3387,NHGIS!$A$2:$H$4300,COLUMN(NHGIS!D$1))*$F3387,0)</f>
        <v>332</v>
      </c>
      <c r="J3387">
        <f>ROUND(VLOOKUP($C3387,NHGIS!$A$2:$H$4300,COLUMN(NHGIS!E$1))*$F3387,0)</f>
        <v>538</v>
      </c>
      <c r="K3387">
        <f>ROUND(VLOOKUP($C3387,NHGIS!$A$2:$H$4300,COLUMN(NHGIS!F$1))*$F3387,0)</f>
        <v>607</v>
      </c>
      <c r="L3387">
        <f>ROUND(VLOOKUP($C3387,NHGIS!$A$2:$H$4300,COLUMN(NHGIS!G$1))*$F3387,0)</f>
        <v>400</v>
      </c>
      <c r="M3387">
        <f>ROUND(VLOOKUP($C3387,NHGIS!$A$2:$H$4300,COLUMN(NHGIS!H$1))*$F3387,0)</f>
        <v>2653</v>
      </c>
    </row>
    <row r="3388" spans="1:13" x14ac:dyDescent="0.2">
      <c r="A3388">
        <v>1</v>
      </c>
      <c r="B3388" t="s">
        <v>18</v>
      </c>
      <c r="C3388">
        <v>3472</v>
      </c>
      <c r="D3388">
        <f>SUMIFS('MPO Data'!D:D,'MPO Data'!C:C,TAZ!C3388)</f>
        <v>11</v>
      </c>
      <c r="E3388">
        <f>SUMIFS(NHGIS!B:B,NHGIS!A:A,TAZ!C3388)</f>
        <v>392</v>
      </c>
      <c r="F3388">
        <f t="shared" si="104"/>
        <v>11</v>
      </c>
      <c r="G3388">
        <f t="shared" si="105"/>
        <v>7</v>
      </c>
      <c r="H3388">
        <f>ROUND(VLOOKUP($C3388,NHGIS!$A$2:$H$4300,COLUMN(NHGIS!C$1))*F3388,0)</f>
        <v>4</v>
      </c>
      <c r="I3388">
        <f>ROUND(VLOOKUP($C3388,NHGIS!$A$2:$H$4300,COLUMN(NHGIS!D$1))*$F3388,0)</f>
        <v>2</v>
      </c>
      <c r="J3388">
        <f>ROUND(VLOOKUP($C3388,NHGIS!$A$2:$H$4300,COLUMN(NHGIS!E$1))*$F3388,0)</f>
        <v>1</v>
      </c>
      <c r="K3388">
        <f>ROUND(VLOOKUP($C3388,NHGIS!$A$2:$H$4300,COLUMN(NHGIS!F$1))*$F3388,0)</f>
        <v>1</v>
      </c>
      <c r="L3388">
        <f>ROUND(VLOOKUP($C3388,NHGIS!$A$2:$H$4300,COLUMN(NHGIS!G$1))*$F3388,0)</f>
        <v>2</v>
      </c>
      <c r="M3388">
        <f>ROUND(VLOOKUP($C3388,NHGIS!$A$2:$H$4300,COLUMN(NHGIS!H$1))*$F3388,0)</f>
        <v>3</v>
      </c>
    </row>
    <row r="3389" spans="1:13" x14ac:dyDescent="0.2">
      <c r="A3389">
        <v>1</v>
      </c>
      <c r="B3389" t="s">
        <v>18</v>
      </c>
      <c r="C3389">
        <v>3473</v>
      </c>
      <c r="D3389">
        <f>SUMIFS('MPO Data'!D:D,'MPO Data'!C:C,TAZ!C3389)</f>
        <v>1136</v>
      </c>
      <c r="E3389">
        <f>SUMIFS(NHGIS!B:B,NHGIS!A:A,TAZ!C3389)</f>
        <v>1234</v>
      </c>
      <c r="F3389">
        <f t="shared" si="104"/>
        <v>1136</v>
      </c>
      <c r="G3389">
        <f t="shared" si="105"/>
        <v>667</v>
      </c>
      <c r="H3389">
        <f>ROUND(VLOOKUP($C3389,NHGIS!$A$2:$H$4300,COLUMN(NHGIS!C$1))*F3389,0)</f>
        <v>469</v>
      </c>
      <c r="I3389">
        <f>ROUND(VLOOKUP($C3389,NHGIS!$A$2:$H$4300,COLUMN(NHGIS!D$1))*$F3389,0)</f>
        <v>139</v>
      </c>
      <c r="J3389">
        <f>ROUND(VLOOKUP($C3389,NHGIS!$A$2:$H$4300,COLUMN(NHGIS!E$1))*$F3389,0)</f>
        <v>100</v>
      </c>
      <c r="K3389">
        <f>ROUND(VLOOKUP($C3389,NHGIS!$A$2:$H$4300,COLUMN(NHGIS!F$1))*$F3389,0)</f>
        <v>170</v>
      </c>
      <c r="L3389">
        <f>ROUND(VLOOKUP($C3389,NHGIS!$A$2:$H$4300,COLUMN(NHGIS!G$1))*$F3389,0)</f>
        <v>229</v>
      </c>
      <c r="M3389">
        <f>ROUND(VLOOKUP($C3389,NHGIS!$A$2:$H$4300,COLUMN(NHGIS!H$1))*$F3389,0)</f>
        <v>497</v>
      </c>
    </row>
    <row r="3390" spans="1:13" x14ac:dyDescent="0.2">
      <c r="A3390">
        <v>1</v>
      </c>
      <c r="B3390" t="s">
        <v>18</v>
      </c>
      <c r="C3390">
        <v>3474</v>
      </c>
      <c r="D3390">
        <f>SUMIFS('MPO Data'!D:D,'MPO Data'!C:C,TAZ!C3390)</f>
        <v>824</v>
      </c>
      <c r="E3390">
        <f>SUMIFS(NHGIS!B:B,NHGIS!A:A,TAZ!C3390)</f>
        <v>935</v>
      </c>
      <c r="F3390">
        <f t="shared" si="104"/>
        <v>824</v>
      </c>
      <c r="G3390">
        <f t="shared" si="105"/>
        <v>438</v>
      </c>
      <c r="H3390">
        <f>ROUND(VLOOKUP($C3390,NHGIS!$A$2:$H$4300,COLUMN(NHGIS!C$1))*F3390,0)</f>
        <v>386</v>
      </c>
      <c r="I3390">
        <f>ROUND(VLOOKUP($C3390,NHGIS!$A$2:$H$4300,COLUMN(NHGIS!D$1))*$F3390,0)</f>
        <v>151</v>
      </c>
      <c r="J3390">
        <f>ROUND(VLOOKUP($C3390,NHGIS!$A$2:$H$4300,COLUMN(NHGIS!E$1))*$F3390,0)</f>
        <v>191</v>
      </c>
      <c r="K3390">
        <f>ROUND(VLOOKUP($C3390,NHGIS!$A$2:$H$4300,COLUMN(NHGIS!F$1))*$F3390,0)</f>
        <v>107</v>
      </c>
      <c r="L3390">
        <f>ROUND(VLOOKUP($C3390,NHGIS!$A$2:$H$4300,COLUMN(NHGIS!G$1))*$F3390,0)</f>
        <v>73</v>
      </c>
      <c r="M3390">
        <f>ROUND(VLOOKUP($C3390,NHGIS!$A$2:$H$4300,COLUMN(NHGIS!H$1))*$F3390,0)</f>
        <v>302</v>
      </c>
    </row>
    <row r="3391" spans="1:13" x14ac:dyDescent="0.2">
      <c r="A3391">
        <v>1</v>
      </c>
      <c r="B3391" t="s">
        <v>18</v>
      </c>
      <c r="C3391">
        <v>3475</v>
      </c>
      <c r="D3391">
        <f>SUMIFS('MPO Data'!D:D,'MPO Data'!C:C,TAZ!C3391)</f>
        <v>1049</v>
      </c>
      <c r="E3391">
        <f>SUMIFS(NHGIS!B:B,NHGIS!A:A,TAZ!C3391)</f>
        <v>813</v>
      </c>
      <c r="F3391">
        <f t="shared" si="104"/>
        <v>1049</v>
      </c>
      <c r="G3391">
        <f t="shared" si="105"/>
        <v>568</v>
      </c>
      <c r="H3391">
        <f>ROUND(VLOOKUP($C3391,NHGIS!$A$2:$H$4300,COLUMN(NHGIS!C$1))*F3391,0)</f>
        <v>481</v>
      </c>
      <c r="I3391">
        <f>ROUND(VLOOKUP($C3391,NHGIS!$A$2:$H$4300,COLUMN(NHGIS!D$1))*$F3391,0)</f>
        <v>339</v>
      </c>
      <c r="J3391">
        <f>ROUND(VLOOKUP($C3391,NHGIS!$A$2:$H$4300,COLUMN(NHGIS!E$1))*$F3391,0)</f>
        <v>159</v>
      </c>
      <c r="K3391">
        <f>ROUND(VLOOKUP($C3391,NHGIS!$A$2:$H$4300,COLUMN(NHGIS!F$1))*$F3391,0)</f>
        <v>142</v>
      </c>
      <c r="L3391">
        <f>ROUND(VLOOKUP($C3391,NHGIS!$A$2:$H$4300,COLUMN(NHGIS!G$1))*$F3391,0)</f>
        <v>65</v>
      </c>
      <c r="M3391">
        <f>ROUND(VLOOKUP($C3391,NHGIS!$A$2:$H$4300,COLUMN(NHGIS!H$1))*$F3391,0)</f>
        <v>345</v>
      </c>
    </row>
    <row r="3392" spans="1:13" x14ac:dyDescent="0.2">
      <c r="A3392">
        <v>1</v>
      </c>
      <c r="B3392" t="s">
        <v>18</v>
      </c>
      <c r="C3392">
        <v>3476</v>
      </c>
      <c r="D3392">
        <f>SUMIFS('MPO Data'!D:D,'MPO Data'!C:C,TAZ!C3392)</f>
        <v>837</v>
      </c>
      <c r="E3392">
        <f>SUMIFS(NHGIS!B:B,NHGIS!A:A,TAZ!C3392)</f>
        <v>835</v>
      </c>
      <c r="F3392">
        <f t="shared" si="104"/>
        <v>837</v>
      </c>
      <c r="G3392">
        <f t="shared" si="105"/>
        <v>303</v>
      </c>
      <c r="H3392">
        <f>ROUND(VLOOKUP($C3392,NHGIS!$A$2:$H$4300,COLUMN(NHGIS!C$1))*F3392,0)</f>
        <v>534</v>
      </c>
      <c r="I3392">
        <f>ROUND(VLOOKUP($C3392,NHGIS!$A$2:$H$4300,COLUMN(NHGIS!D$1))*$F3392,0)</f>
        <v>166</v>
      </c>
      <c r="J3392">
        <f>ROUND(VLOOKUP($C3392,NHGIS!$A$2:$H$4300,COLUMN(NHGIS!E$1))*$F3392,0)</f>
        <v>161</v>
      </c>
      <c r="K3392">
        <f>ROUND(VLOOKUP($C3392,NHGIS!$A$2:$H$4300,COLUMN(NHGIS!F$1))*$F3392,0)</f>
        <v>64</v>
      </c>
      <c r="L3392">
        <f>ROUND(VLOOKUP($C3392,NHGIS!$A$2:$H$4300,COLUMN(NHGIS!G$1))*$F3392,0)</f>
        <v>179</v>
      </c>
      <c r="M3392">
        <f>ROUND(VLOOKUP($C3392,NHGIS!$A$2:$H$4300,COLUMN(NHGIS!H$1))*$F3392,0)</f>
        <v>266</v>
      </c>
    </row>
    <row r="3393" spans="1:13" x14ac:dyDescent="0.2">
      <c r="A3393">
        <v>1</v>
      </c>
      <c r="B3393" t="s">
        <v>18</v>
      </c>
      <c r="C3393">
        <v>3477</v>
      </c>
      <c r="D3393">
        <f>SUMIFS('MPO Data'!D:D,'MPO Data'!C:C,TAZ!C3393)</f>
        <v>0</v>
      </c>
      <c r="E3393">
        <f>SUMIFS(NHGIS!B:B,NHGIS!A:A,TAZ!C3393)</f>
        <v>0</v>
      </c>
      <c r="F3393">
        <f t="shared" si="104"/>
        <v>0</v>
      </c>
      <c r="G3393">
        <f t="shared" si="105"/>
        <v>0</v>
      </c>
      <c r="H3393">
        <f>ROUND(VLOOKUP($C3393,NHGIS!$A$2:$H$4300,COLUMN(NHGIS!C$1))*F3393,0)</f>
        <v>0</v>
      </c>
      <c r="I3393">
        <f>ROUND(VLOOKUP($C3393,NHGIS!$A$2:$H$4300,COLUMN(NHGIS!D$1))*$F3393,0)</f>
        <v>0</v>
      </c>
      <c r="J3393">
        <f>ROUND(VLOOKUP($C3393,NHGIS!$A$2:$H$4300,COLUMN(NHGIS!E$1))*$F3393,0)</f>
        <v>0</v>
      </c>
      <c r="K3393">
        <f>ROUND(VLOOKUP($C3393,NHGIS!$A$2:$H$4300,COLUMN(NHGIS!F$1))*$F3393,0)</f>
        <v>0</v>
      </c>
      <c r="L3393">
        <f>ROUND(VLOOKUP($C3393,NHGIS!$A$2:$H$4300,COLUMN(NHGIS!G$1))*$F3393,0)</f>
        <v>0</v>
      </c>
      <c r="M3393">
        <f>ROUND(VLOOKUP($C3393,NHGIS!$A$2:$H$4300,COLUMN(NHGIS!H$1))*$F3393,0)</f>
        <v>0</v>
      </c>
    </row>
    <row r="3394" spans="1:13" x14ac:dyDescent="0.2">
      <c r="A3394">
        <v>1</v>
      </c>
      <c r="B3394" t="s">
        <v>18</v>
      </c>
      <c r="C3394">
        <v>3478</v>
      </c>
      <c r="D3394">
        <f>SUMIFS('MPO Data'!D:D,'MPO Data'!C:C,TAZ!C3394)</f>
        <v>0</v>
      </c>
      <c r="E3394">
        <f>SUMIFS(NHGIS!B:B,NHGIS!A:A,TAZ!C3394)</f>
        <v>0</v>
      </c>
      <c r="F3394">
        <f t="shared" si="104"/>
        <v>0</v>
      </c>
      <c r="G3394">
        <f t="shared" si="105"/>
        <v>0</v>
      </c>
      <c r="H3394">
        <f>ROUND(VLOOKUP($C3394,NHGIS!$A$2:$H$4300,COLUMN(NHGIS!C$1))*F3394,0)</f>
        <v>0</v>
      </c>
      <c r="I3394">
        <f>ROUND(VLOOKUP($C3394,NHGIS!$A$2:$H$4300,COLUMN(NHGIS!D$1))*$F3394,0)</f>
        <v>0</v>
      </c>
      <c r="J3394">
        <f>ROUND(VLOOKUP($C3394,NHGIS!$A$2:$H$4300,COLUMN(NHGIS!E$1))*$F3394,0)</f>
        <v>0</v>
      </c>
      <c r="K3394">
        <f>ROUND(VLOOKUP($C3394,NHGIS!$A$2:$H$4300,COLUMN(NHGIS!F$1))*$F3394,0)</f>
        <v>0</v>
      </c>
      <c r="L3394">
        <f>ROUND(VLOOKUP($C3394,NHGIS!$A$2:$H$4300,COLUMN(NHGIS!G$1))*$F3394,0)</f>
        <v>0</v>
      </c>
      <c r="M3394">
        <f>ROUND(VLOOKUP($C3394,NHGIS!$A$2:$H$4300,COLUMN(NHGIS!H$1))*$F3394,0)</f>
        <v>0</v>
      </c>
    </row>
    <row r="3395" spans="1:13" x14ac:dyDescent="0.2">
      <c r="A3395">
        <v>1</v>
      </c>
      <c r="B3395" t="s">
        <v>18</v>
      </c>
      <c r="C3395">
        <v>3479</v>
      </c>
      <c r="D3395">
        <f>SUMIFS('MPO Data'!D:D,'MPO Data'!C:C,TAZ!C3395)</f>
        <v>822</v>
      </c>
      <c r="E3395">
        <f>SUMIFS(NHGIS!B:B,NHGIS!A:A,TAZ!C3395)</f>
        <v>729</v>
      </c>
      <c r="F3395">
        <f t="shared" ref="F3395:F3458" si="106">D3395</f>
        <v>822</v>
      </c>
      <c r="G3395">
        <f t="shared" ref="G3395:G3458" si="107">F3395-H3395</f>
        <v>522</v>
      </c>
      <c r="H3395">
        <f>ROUND(VLOOKUP($C3395,NHGIS!$A$2:$H$4300,COLUMN(NHGIS!C$1))*F3395,0)</f>
        <v>300</v>
      </c>
      <c r="I3395">
        <f>ROUND(VLOOKUP($C3395,NHGIS!$A$2:$H$4300,COLUMN(NHGIS!D$1))*$F3395,0)</f>
        <v>63</v>
      </c>
      <c r="J3395">
        <f>ROUND(VLOOKUP($C3395,NHGIS!$A$2:$H$4300,COLUMN(NHGIS!E$1))*$F3395,0)</f>
        <v>184</v>
      </c>
      <c r="K3395">
        <f>ROUND(VLOOKUP($C3395,NHGIS!$A$2:$H$4300,COLUMN(NHGIS!F$1))*$F3395,0)</f>
        <v>126</v>
      </c>
      <c r="L3395">
        <f>ROUND(VLOOKUP($C3395,NHGIS!$A$2:$H$4300,COLUMN(NHGIS!G$1))*$F3395,0)</f>
        <v>64</v>
      </c>
      <c r="M3395">
        <f>ROUND(VLOOKUP($C3395,NHGIS!$A$2:$H$4300,COLUMN(NHGIS!H$1))*$F3395,0)</f>
        <v>385</v>
      </c>
    </row>
    <row r="3396" spans="1:13" x14ac:dyDescent="0.2">
      <c r="A3396">
        <v>1</v>
      </c>
      <c r="B3396" t="s">
        <v>18</v>
      </c>
      <c r="C3396">
        <v>3480</v>
      </c>
      <c r="D3396">
        <f>SUMIFS('MPO Data'!D:D,'MPO Data'!C:C,TAZ!C3396)</f>
        <v>451</v>
      </c>
      <c r="E3396">
        <f>SUMIFS(NHGIS!B:B,NHGIS!A:A,TAZ!C3396)</f>
        <v>542</v>
      </c>
      <c r="F3396">
        <f t="shared" si="106"/>
        <v>451</v>
      </c>
      <c r="G3396">
        <f t="shared" si="107"/>
        <v>176</v>
      </c>
      <c r="H3396">
        <f>ROUND(VLOOKUP($C3396,NHGIS!$A$2:$H$4300,COLUMN(NHGIS!C$1))*F3396,0)</f>
        <v>275</v>
      </c>
      <c r="I3396">
        <f>ROUND(VLOOKUP($C3396,NHGIS!$A$2:$H$4300,COLUMN(NHGIS!D$1))*$F3396,0)</f>
        <v>0</v>
      </c>
      <c r="J3396">
        <f>ROUND(VLOOKUP($C3396,NHGIS!$A$2:$H$4300,COLUMN(NHGIS!E$1))*$F3396,0)</f>
        <v>59</v>
      </c>
      <c r="K3396">
        <f>ROUND(VLOOKUP($C3396,NHGIS!$A$2:$H$4300,COLUMN(NHGIS!F$1))*$F3396,0)</f>
        <v>11</v>
      </c>
      <c r="L3396">
        <f>ROUND(VLOOKUP($C3396,NHGIS!$A$2:$H$4300,COLUMN(NHGIS!G$1))*$F3396,0)</f>
        <v>29</v>
      </c>
      <c r="M3396">
        <f>ROUND(VLOOKUP($C3396,NHGIS!$A$2:$H$4300,COLUMN(NHGIS!H$1))*$F3396,0)</f>
        <v>352</v>
      </c>
    </row>
    <row r="3397" spans="1:13" x14ac:dyDescent="0.2">
      <c r="A3397">
        <v>1</v>
      </c>
      <c r="B3397" t="s">
        <v>18</v>
      </c>
      <c r="C3397">
        <v>3481</v>
      </c>
      <c r="D3397">
        <f>SUMIFS('MPO Data'!D:D,'MPO Data'!C:C,TAZ!C3397)</f>
        <v>643</v>
      </c>
      <c r="E3397">
        <f>SUMIFS(NHGIS!B:B,NHGIS!A:A,TAZ!C3397)</f>
        <v>750</v>
      </c>
      <c r="F3397">
        <f t="shared" si="106"/>
        <v>643</v>
      </c>
      <c r="G3397">
        <f t="shared" si="107"/>
        <v>368</v>
      </c>
      <c r="H3397">
        <f>ROUND(VLOOKUP($C3397,NHGIS!$A$2:$H$4300,COLUMN(NHGIS!C$1))*F3397,0)</f>
        <v>275</v>
      </c>
      <c r="I3397">
        <f>ROUND(VLOOKUP($C3397,NHGIS!$A$2:$H$4300,COLUMN(NHGIS!D$1))*$F3397,0)</f>
        <v>34</v>
      </c>
      <c r="J3397">
        <f>ROUND(VLOOKUP($C3397,NHGIS!$A$2:$H$4300,COLUMN(NHGIS!E$1))*$F3397,0)</f>
        <v>99</v>
      </c>
      <c r="K3397">
        <f>ROUND(VLOOKUP($C3397,NHGIS!$A$2:$H$4300,COLUMN(NHGIS!F$1))*$F3397,0)</f>
        <v>120</v>
      </c>
      <c r="L3397">
        <f>ROUND(VLOOKUP($C3397,NHGIS!$A$2:$H$4300,COLUMN(NHGIS!G$1))*$F3397,0)</f>
        <v>80</v>
      </c>
      <c r="M3397">
        <f>ROUND(VLOOKUP($C3397,NHGIS!$A$2:$H$4300,COLUMN(NHGIS!H$1))*$F3397,0)</f>
        <v>310</v>
      </c>
    </row>
    <row r="3398" spans="1:13" x14ac:dyDescent="0.2">
      <c r="A3398">
        <v>1</v>
      </c>
      <c r="B3398" t="s">
        <v>18</v>
      </c>
      <c r="C3398">
        <v>3482</v>
      </c>
      <c r="D3398">
        <f>SUMIFS('MPO Data'!D:D,'MPO Data'!C:C,TAZ!C3398)</f>
        <v>268</v>
      </c>
      <c r="E3398">
        <f>SUMIFS(NHGIS!B:B,NHGIS!A:A,TAZ!C3398)</f>
        <v>266</v>
      </c>
      <c r="F3398">
        <f t="shared" si="106"/>
        <v>268</v>
      </c>
      <c r="G3398">
        <f t="shared" si="107"/>
        <v>156</v>
      </c>
      <c r="H3398">
        <f>ROUND(VLOOKUP($C3398,NHGIS!$A$2:$H$4300,COLUMN(NHGIS!C$1))*F3398,0)</f>
        <v>112</v>
      </c>
      <c r="I3398">
        <f>ROUND(VLOOKUP($C3398,NHGIS!$A$2:$H$4300,COLUMN(NHGIS!D$1))*$F3398,0)</f>
        <v>58</v>
      </c>
      <c r="J3398">
        <f>ROUND(VLOOKUP($C3398,NHGIS!$A$2:$H$4300,COLUMN(NHGIS!E$1))*$F3398,0)</f>
        <v>105</v>
      </c>
      <c r="K3398">
        <f>ROUND(VLOOKUP($C3398,NHGIS!$A$2:$H$4300,COLUMN(NHGIS!F$1))*$F3398,0)</f>
        <v>55</v>
      </c>
      <c r="L3398">
        <f>ROUND(VLOOKUP($C3398,NHGIS!$A$2:$H$4300,COLUMN(NHGIS!G$1))*$F3398,0)</f>
        <v>18</v>
      </c>
      <c r="M3398">
        <f>ROUND(VLOOKUP($C3398,NHGIS!$A$2:$H$4300,COLUMN(NHGIS!H$1))*$F3398,0)</f>
        <v>31</v>
      </c>
    </row>
    <row r="3399" spans="1:13" x14ac:dyDescent="0.2">
      <c r="A3399">
        <v>1</v>
      </c>
      <c r="B3399" t="s">
        <v>18</v>
      </c>
      <c r="C3399">
        <v>3483</v>
      </c>
      <c r="D3399">
        <f>SUMIFS('MPO Data'!D:D,'MPO Data'!C:C,TAZ!C3399)</f>
        <v>388</v>
      </c>
      <c r="E3399">
        <f>SUMIFS(NHGIS!B:B,NHGIS!A:A,TAZ!C3399)</f>
        <v>403</v>
      </c>
      <c r="F3399">
        <f t="shared" si="106"/>
        <v>388</v>
      </c>
      <c r="G3399">
        <f t="shared" si="107"/>
        <v>236</v>
      </c>
      <c r="H3399">
        <f>ROUND(VLOOKUP($C3399,NHGIS!$A$2:$H$4300,COLUMN(NHGIS!C$1))*F3399,0)</f>
        <v>152</v>
      </c>
      <c r="I3399">
        <f>ROUND(VLOOKUP($C3399,NHGIS!$A$2:$H$4300,COLUMN(NHGIS!D$1))*$F3399,0)</f>
        <v>33</v>
      </c>
      <c r="J3399">
        <f>ROUND(VLOOKUP($C3399,NHGIS!$A$2:$H$4300,COLUMN(NHGIS!E$1))*$F3399,0)</f>
        <v>92</v>
      </c>
      <c r="K3399">
        <f>ROUND(VLOOKUP($C3399,NHGIS!$A$2:$H$4300,COLUMN(NHGIS!F$1))*$F3399,0)</f>
        <v>98</v>
      </c>
      <c r="L3399">
        <f>ROUND(VLOOKUP($C3399,NHGIS!$A$2:$H$4300,COLUMN(NHGIS!G$1))*$F3399,0)</f>
        <v>43</v>
      </c>
      <c r="M3399">
        <f>ROUND(VLOOKUP($C3399,NHGIS!$A$2:$H$4300,COLUMN(NHGIS!H$1))*$F3399,0)</f>
        <v>121</v>
      </c>
    </row>
    <row r="3400" spans="1:13" x14ac:dyDescent="0.2">
      <c r="A3400">
        <v>1</v>
      </c>
      <c r="B3400" t="s">
        <v>18</v>
      </c>
      <c r="C3400">
        <v>3484</v>
      </c>
      <c r="D3400">
        <f>SUMIFS('MPO Data'!D:D,'MPO Data'!C:C,TAZ!C3400)</f>
        <v>265</v>
      </c>
      <c r="E3400">
        <f>SUMIFS(NHGIS!B:B,NHGIS!A:A,TAZ!C3400)</f>
        <v>487</v>
      </c>
      <c r="F3400">
        <f t="shared" si="106"/>
        <v>265</v>
      </c>
      <c r="G3400">
        <f t="shared" si="107"/>
        <v>218</v>
      </c>
      <c r="H3400">
        <f>ROUND(VLOOKUP($C3400,NHGIS!$A$2:$H$4300,COLUMN(NHGIS!C$1))*F3400,0)</f>
        <v>47</v>
      </c>
      <c r="I3400">
        <f>ROUND(VLOOKUP($C3400,NHGIS!$A$2:$H$4300,COLUMN(NHGIS!D$1))*$F3400,0)</f>
        <v>90</v>
      </c>
      <c r="J3400">
        <f>ROUND(VLOOKUP($C3400,NHGIS!$A$2:$H$4300,COLUMN(NHGIS!E$1))*$F3400,0)</f>
        <v>61</v>
      </c>
      <c r="K3400">
        <f>ROUND(VLOOKUP($C3400,NHGIS!$A$2:$H$4300,COLUMN(NHGIS!F$1))*$F3400,0)</f>
        <v>50</v>
      </c>
      <c r="L3400">
        <f>ROUND(VLOOKUP($C3400,NHGIS!$A$2:$H$4300,COLUMN(NHGIS!G$1))*$F3400,0)</f>
        <v>24</v>
      </c>
      <c r="M3400">
        <f>ROUND(VLOOKUP($C3400,NHGIS!$A$2:$H$4300,COLUMN(NHGIS!H$1))*$F3400,0)</f>
        <v>40</v>
      </c>
    </row>
    <row r="3401" spans="1:13" x14ac:dyDescent="0.2">
      <c r="A3401">
        <v>1</v>
      </c>
      <c r="B3401" t="s">
        <v>18</v>
      </c>
      <c r="C3401">
        <v>3485</v>
      </c>
      <c r="D3401">
        <f>SUMIFS('MPO Data'!D:D,'MPO Data'!C:C,TAZ!C3401)</f>
        <v>0</v>
      </c>
      <c r="E3401">
        <f>SUMIFS(NHGIS!B:B,NHGIS!A:A,TAZ!C3401)</f>
        <v>0</v>
      </c>
      <c r="F3401">
        <f t="shared" si="106"/>
        <v>0</v>
      </c>
      <c r="G3401">
        <f t="shared" si="107"/>
        <v>0</v>
      </c>
      <c r="H3401">
        <f>ROUND(VLOOKUP($C3401,NHGIS!$A$2:$H$4300,COLUMN(NHGIS!C$1))*F3401,0)</f>
        <v>0</v>
      </c>
      <c r="I3401">
        <f>ROUND(VLOOKUP($C3401,NHGIS!$A$2:$H$4300,COLUMN(NHGIS!D$1))*$F3401,0)</f>
        <v>0</v>
      </c>
      <c r="J3401">
        <f>ROUND(VLOOKUP($C3401,NHGIS!$A$2:$H$4300,COLUMN(NHGIS!E$1))*$F3401,0)</f>
        <v>0</v>
      </c>
      <c r="K3401">
        <f>ROUND(VLOOKUP($C3401,NHGIS!$A$2:$H$4300,COLUMN(NHGIS!F$1))*$F3401,0)</f>
        <v>0</v>
      </c>
      <c r="L3401">
        <f>ROUND(VLOOKUP($C3401,NHGIS!$A$2:$H$4300,COLUMN(NHGIS!G$1))*$F3401,0)</f>
        <v>0</v>
      </c>
      <c r="M3401">
        <f>ROUND(VLOOKUP($C3401,NHGIS!$A$2:$H$4300,COLUMN(NHGIS!H$1))*$F3401,0)</f>
        <v>0</v>
      </c>
    </row>
    <row r="3402" spans="1:13" x14ac:dyDescent="0.2">
      <c r="A3402">
        <v>1</v>
      </c>
      <c r="B3402" t="s">
        <v>18</v>
      </c>
      <c r="C3402">
        <v>3486</v>
      </c>
      <c r="D3402">
        <f>SUMIFS('MPO Data'!D:D,'MPO Data'!C:C,TAZ!C3402)</f>
        <v>1379</v>
      </c>
      <c r="E3402">
        <f>SUMIFS(NHGIS!B:B,NHGIS!A:A,TAZ!C3402)</f>
        <v>1447</v>
      </c>
      <c r="F3402">
        <f t="shared" si="106"/>
        <v>1379</v>
      </c>
      <c r="G3402">
        <f t="shared" si="107"/>
        <v>760</v>
      </c>
      <c r="H3402">
        <f>ROUND(VLOOKUP($C3402,NHGIS!$A$2:$H$4300,COLUMN(NHGIS!C$1))*F3402,0)</f>
        <v>619</v>
      </c>
      <c r="I3402">
        <f>ROUND(VLOOKUP($C3402,NHGIS!$A$2:$H$4300,COLUMN(NHGIS!D$1))*$F3402,0)</f>
        <v>75</v>
      </c>
      <c r="J3402">
        <f>ROUND(VLOOKUP($C3402,NHGIS!$A$2:$H$4300,COLUMN(NHGIS!E$1))*$F3402,0)</f>
        <v>83</v>
      </c>
      <c r="K3402">
        <f>ROUND(VLOOKUP($C3402,NHGIS!$A$2:$H$4300,COLUMN(NHGIS!F$1))*$F3402,0)</f>
        <v>223</v>
      </c>
      <c r="L3402">
        <f>ROUND(VLOOKUP($C3402,NHGIS!$A$2:$H$4300,COLUMN(NHGIS!G$1))*$F3402,0)</f>
        <v>177</v>
      </c>
      <c r="M3402">
        <f>ROUND(VLOOKUP($C3402,NHGIS!$A$2:$H$4300,COLUMN(NHGIS!H$1))*$F3402,0)</f>
        <v>821</v>
      </c>
    </row>
    <row r="3403" spans="1:13" x14ac:dyDescent="0.2">
      <c r="A3403">
        <v>1</v>
      </c>
      <c r="B3403" t="s">
        <v>18</v>
      </c>
      <c r="C3403">
        <v>3487</v>
      </c>
      <c r="D3403">
        <f>SUMIFS('MPO Data'!D:D,'MPO Data'!C:C,TAZ!C3403)</f>
        <v>1995</v>
      </c>
      <c r="E3403">
        <f>SUMIFS(NHGIS!B:B,NHGIS!A:A,TAZ!C3403)</f>
        <v>2031</v>
      </c>
      <c r="F3403">
        <f t="shared" si="106"/>
        <v>1995</v>
      </c>
      <c r="G3403">
        <f t="shared" si="107"/>
        <v>1736</v>
      </c>
      <c r="H3403">
        <f>ROUND(VLOOKUP($C3403,NHGIS!$A$2:$H$4300,COLUMN(NHGIS!C$1))*F3403,0)</f>
        <v>259</v>
      </c>
      <c r="I3403">
        <f>ROUND(VLOOKUP($C3403,NHGIS!$A$2:$H$4300,COLUMN(NHGIS!D$1))*$F3403,0)</f>
        <v>309</v>
      </c>
      <c r="J3403">
        <f>ROUND(VLOOKUP($C3403,NHGIS!$A$2:$H$4300,COLUMN(NHGIS!E$1))*$F3403,0)</f>
        <v>566</v>
      </c>
      <c r="K3403">
        <f>ROUND(VLOOKUP($C3403,NHGIS!$A$2:$H$4300,COLUMN(NHGIS!F$1))*$F3403,0)</f>
        <v>247</v>
      </c>
      <c r="L3403">
        <f>ROUND(VLOOKUP($C3403,NHGIS!$A$2:$H$4300,COLUMN(NHGIS!G$1))*$F3403,0)</f>
        <v>296</v>
      </c>
      <c r="M3403">
        <f>ROUND(VLOOKUP($C3403,NHGIS!$A$2:$H$4300,COLUMN(NHGIS!H$1))*$F3403,0)</f>
        <v>578</v>
      </c>
    </row>
    <row r="3404" spans="1:13" x14ac:dyDescent="0.2">
      <c r="A3404">
        <v>1</v>
      </c>
      <c r="B3404" t="s">
        <v>18</v>
      </c>
      <c r="C3404">
        <v>3488</v>
      </c>
      <c r="D3404">
        <f>SUMIFS('MPO Data'!D:D,'MPO Data'!C:C,TAZ!C3404)</f>
        <v>808</v>
      </c>
      <c r="E3404">
        <f>SUMIFS(NHGIS!B:B,NHGIS!A:A,TAZ!C3404)</f>
        <v>950</v>
      </c>
      <c r="F3404">
        <f t="shared" si="106"/>
        <v>808</v>
      </c>
      <c r="G3404">
        <f t="shared" si="107"/>
        <v>204</v>
      </c>
      <c r="H3404">
        <f>ROUND(VLOOKUP($C3404,NHGIS!$A$2:$H$4300,COLUMN(NHGIS!C$1))*F3404,0)</f>
        <v>604</v>
      </c>
      <c r="I3404">
        <f>ROUND(VLOOKUP($C3404,NHGIS!$A$2:$H$4300,COLUMN(NHGIS!D$1))*$F3404,0)</f>
        <v>145</v>
      </c>
      <c r="J3404">
        <f>ROUND(VLOOKUP($C3404,NHGIS!$A$2:$H$4300,COLUMN(NHGIS!E$1))*$F3404,0)</f>
        <v>66</v>
      </c>
      <c r="K3404">
        <f>ROUND(VLOOKUP($C3404,NHGIS!$A$2:$H$4300,COLUMN(NHGIS!F$1))*$F3404,0)</f>
        <v>94</v>
      </c>
      <c r="L3404">
        <f>ROUND(VLOOKUP($C3404,NHGIS!$A$2:$H$4300,COLUMN(NHGIS!G$1))*$F3404,0)</f>
        <v>124</v>
      </c>
      <c r="M3404">
        <f>ROUND(VLOOKUP($C3404,NHGIS!$A$2:$H$4300,COLUMN(NHGIS!H$1))*$F3404,0)</f>
        <v>378</v>
      </c>
    </row>
    <row r="3405" spans="1:13" x14ac:dyDescent="0.2">
      <c r="A3405">
        <v>1</v>
      </c>
      <c r="B3405" t="s">
        <v>18</v>
      </c>
      <c r="C3405">
        <v>3489</v>
      </c>
      <c r="D3405">
        <f>SUMIFS('MPO Data'!D:D,'MPO Data'!C:C,TAZ!C3405)</f>
        <v>2886</v>
      </c>
      <c r="E3405">
        <f>SUMIFS(NHGIS!B:B,NHGIS!A:A,TAZ!C3405)</f>
        <v>2988</v>
      </c>
      <c r="F3405">
        <f t="shared" si="106"/>
        <v>2886</v>
      </c>
      <c r="G3405">
        <f t="shared" si="107"/>
        <v>1548</v>
      </c>
      <c r="H3405">
        <f>ROUND(VLOOKUP($C3405,NHGIS!$A$2:$H$4300,COLUMN(NHGIS!C$1))*F3405,0)</f>
        <v>1338</v>
      </c>
      <c r="I3405">
        <f>ROUND(VLOOKUP($C3405,NHGIS!$A$2:$H$4300,COLUMN(NHGIS!D$1))*$F3405,0)</f>
        <v>214</v>
      </c>
      <c r="J3405">
        <f>ROUND(VLOOKUP($C3405,NHGIS!$A$2:$H$4300,COLUMN(NHGIS!E$1))*$F3405,0)</f>
        <v>384</v>
      </c>
      <c r="K3405">
        <f>ROUND(VLOOKUP($C3405,NHGIS!$A$2:$H$4300,COLUMN(NHGIS!F$1))*$F3405,0)</f>
        <v>302</v>
      </c>
      <c r="L3405">
        <f>ROUND(VLOOKUP($C3405,NHGIS!$A$2:$H$4300,COLUMN(NHGIS!G$1))*$F3405,0)</f>
        <v>315</v>
      </c>
      <c r="M3405">
        <f>ROUND(VLOOKUP($C3405,NHGIS!$A$2:$H$4300,COLUMN(NHGIS!H$1))*$F3405,0)</f>
        <v>1670</v>
      </c>
    </row>
    <row r="3406" spans="1:13" x14ac:dyDescent="0.2">
      <c r="A3406">
        <v>1</v>
      </c>
      <c r="B3406" t="s">
        <v>18</v>
      </c>
      <c r="C3406">
        <v>3490</v>
      </c>
      <c r="D3406">
        <f>SUMIFS('MPO Data'!D:D,'MPO Data'!C:C,TAZ!C3406)</f>
        <v>800</v>
      </c>
      <c r="E3406">
        <f>SUMIFS(NHGIS!B:B,NHGIS!A:A,TAZ!C3406)</f>
        <v>853</v>
      </c>
      <c r="F3406">
        <f t="shared" si="106"/>
        <v>800</v>
      </c>
      <c r="G3406">
        <f t="shared" si="107"/>
        <v>396</v>
      </c>
      <c r="H3406">
        <f>ROUND(VLOOKUP($C3406,NHGIS!$A$2:$H$4300,COLUMN(NHGIS!C$1))*F3406,0)</f>
        <v>404</v>
      </c>
      <c r="I3406">
        <f>ROUND(VLOOKUP($C3406,NHGIS!$A$2:$H$4300,COLUMN(NHGIS!D$1))*$F3406,0)</f>
        <v>73</v>
      </c>
      <c r="J3406">
        <f>ROUND(VLOOKUP($C3406,NHGIS!$A$2:$H$4300,COLUMN(NHGIS!E$1))*$F3406,0)</f>
        <v>135</v>
      </c>
      <c r="K3406">
        <f>ROUND(VLOOKUP($C3406,NHGIS!$A$2:$H$4300,COLUMN(NHGIS!F$1))*$F3406,0)</f>
        <v>102</v>
      </c>
      <c r="L3406">
        <f>ROUND(VLOOKUP($C3406,NHGIS!$A$2:$H$4300,COLUMN(NHGIS!G$1))*$F3406,0)</f>
        <v>116</v>
      </c>
      <c r="M3406">
        <f>ROUND(VLOOKUP($C3406,NHGIS!$A$2:$H$4300,COLUMN(NHGIS!H$1))*$F3406,0)</f>
        <v>373</v>
      </c>
    </row>
    <row r="3407" spans="1:13" x14ac:dyDescent="0.2">
      <c r="A3407">
        <v>1</v>
      </c>
      <c r="B3407" t="s">
        <v>18</v>
      </c>
      <c r="C3407">
        <v>3491</v>
      </c>
      <c r="D3407">
        <f>SUMIFS('MPO Data'!D:D,'MPO Data'!C:C,TAZ!C3407)</f>
        <v>771</v>
      </c>
      <c r="E3407">
        <f>SUMIFS(NHGIS!B:B,NHGIS!A:A,TAZ!C3407)</f>
        <v>745</v>
      </c>
      <c r="F3407">
        <f t="shared" si="106"/>
        <v>771</v>
      </c>
      <c r="G3407">
        <f t="shared" si="107"/>
        <v>402</v>
      </c>
      <c r="H3407">
        <f>ROUND(VLOOKUP($C3407,NHGIS!$A$2:$H$4300,COLUMN(NHGIS!C$1))*F3407,0)</f>
        <v>369</v>
      </c>
      <c r="I3407">
        <f>ROUND(VLOOKUP($C3407,NHGIS!$A$2:$H$4300,COLUMN(NHGIS!D$1))*$F3407,0)</f>
        <v>32</v>
      </c>
      <c r="J3407">
        <f>ROUND(VLOOKUP($C3407,NHGIS!$A$2:$H$4300,COLUMN(NHGIS!E$1))*$F3407,0)</f>
        <v>34</v>
      </c>
      <c r="K3407">
        <f>ROUND(VLOOKUP($C3407,NHGIS!$A$2:$H$4300,COLUMN(NHGIS!F$1))*$F3407,0)</f>
        <v>151</v>
      </c>
      <c r="L3407">
        <f>ROUND(VLOOKUP($C3407,NHGIS!$A$2:$H$4300,COLUMN(NHGIS!G$1))*$F3407,0)</f>
        <v>62</v>
      </c>
      <c r="M3407">
        <f>ROUND(VLOOKUP($C3407,NHGIS!$A$2:$H$4300,COLUMN(NHGIS!H$1))*$F3407,0)</f>
        <v>492</v>
      </c>
    </row>
    <row r="3408" spans="1:13" x14ac:dyDescent="0.2">
      <c r="A3408">
        <v>1</v>
      </c>
      <c r="B3408" t="s">
        <v>18</v>
      </c>
      <c r="C3408">
        <v>3492</v>
      </c>
      <c r="D3408">
        <f>SUMIFS('MPO Data'!D:D,'MPO Data'!C:C,TAZ!C3408)</f>
        <v>1977</v>
      </c>
      <c r="E3408">
        <f>SUMIFS(NHGIS!B:B,NHGIS!A:A,TAZ!C3408)</f>
        <v>2061</v>
      </c>
      <c r="F3408">
        <f t="shared" si="106"/>
        <v>1977</v>
      </c>
      <c r="G3408">
        <f t="shared" si="107"/>
        <v>1094</v>
      </c>
      <c r="H3408">
        <f>ROUND(VLOOKUP($C3408,NHGIS!$A$2:$H$4300,COLUMN(NHGIS!C$1))*F3408,0)</f>
        <v>883</v>
      </c>
      <c r="I3408">
        <f>ROUND(VLOOKUP($C3408,NHGIS!$A$2:$H$4300,COLUMN(NHGIS!D$1))*$F3408,0)</f>
        <v>247</v>
      </c>
      <c r="J3408">
        <f>ROUND(VLOOKUP($C3408,NHGIS!$A$2:$H$4300,COLUMN(NHGIS!E$1))*$F3408,0)</f>
        <v>341</v>
      </c>
      <c r="K3408">
        <f>ROUND(VLOOKUP($C3408,NHGIS!$A$2:$H$4300,COLUMN(NHGIS!F$1))*$F3408,0)</f>
        <v>177</v>
      </c>
      <c r="L3408">
        <f>ROUND(VLOOKUP($C3408,NHGIS!$A$2:$H$4300,COLUMN(NHGIS!G$1))*$F3408,0)</f>
        <v>238</v>
      </c>
      <c r="M3408">
        <f>ROUND(VLOOKUP($C3408,NHGIS!$A$2:$H$4300,COLUMN(NHGIS!H$1))*$F3408,0)</f>
        <v>975</v>
      </c>
    </row>
    <row r="3409" spans="1:13" x14ac:dyDescent="0.2">
      <c r="A3409">
        <v>1</v>
      </c>
      <c r="B3409" t="s">
        <v>22</v>
      </c>
      <c r="C3409">
        <v>3493</v>
      </c>
      <c r="D3409">
        <f>SUMIFS('MPO Data'!D:D,'MPO Data'!C:C,TAZ!C3409)</f>
        <v>4</v>
      </c>
      <c r="E3409">
        <f>SUMIFS(NHGIS!B:B,NHGIS!A:A,TAZ!C3409)</f>
        <v>21.166666666666664</v>
      </c>
      <c r="F3409">
        <f t="shared" si="106"/>
        <v>4</v>
      </c>
      <c r="G3409">
        <f t="shared" si="107"/>
        <v>1</v>
      </c>
      <c r="H3409">
        <f>ROUND(VLOOKUP($C3409,NHGIS!$A$2:$H$4300,COLUMN(NHGIS!C$1))*F3409,0)</f>
        <v>3</v>
      </c>
      <c r="I3409">
        <f>ROUND(VLOOKUP($C3409,NHGIS!$A$2:$H$4300,COLUMN(NHGIS!D$1))*$F3409,0)</f>
        <v>0</v>
      </c>
      <c r="J3409">
        <f>ROUND(VLOOKUP($C3409,NHGIS!$A$2:$H$4300,COLUMN(NHGIS!E$1))*$F3409,0)</f>
        <v>0</v>
      </c>
      <c r="K3409">
        <f>ROUND(VLOOKUP($C3409,NHGIS!$A$2:$H$4300,COLUMN(NHGIS!F$1))*$F3409,0)</f>
        <v>1</v>
      </c>
      <c r="L3409">
        <f>ROUND(VLOOKUP($C3409,NHGIS!$A$2:$H$4300,COLUMN(NHGIS!G$1))*$F3409,0)</f>
        <v>1</v>
      </c>
      <c r="M3409">
        <f>ROUND(VLOOKUP($C3409,NHGIS!$A$2:$H$4300,COLUMN(NHGIS!H$1))*$F3409,0)</f>
        <v>2</v>
      </c>
    </row>
    <row r="3410" spans="1:13" x14ac:dyDescent="0.2">
      <c r="A3410">
        <v>1</v>
      </c>
      <c r="B3410" t="s">
        <v>22</v>
      </c>
      <c r="C3410">
        <v>3494</v>
      </c>
      <c r="D3410">
        <f>SUMIFS('MPO Data'!D:D,'MPO Data'!C:C,TAZ!C3410)</f>
        <v>0</v>
      </c>
      <c r="E3410">
        <f>SUMIFS(NHGIS!B:B,NHGIS!A:A,TAZ!C3410)</f>
        <v>21.166666666666664</v>
      </c>
      <c r="F3410">
        <f t="shared" si="106"/>
        <v>0</v>
      </c>
      <c r="G3410">
        <f t="shared" si="107"/>
        <v>0</v>
      </c>
      <c r="H3410">
        <f>ROUND(VLOOKUP($C3410,NHGIS!$A$2:$H$4300,COLUMN(NHGIS!C$1))*F3410,0)</f>
        <v>0</v>
      </c>
      <c r="I3410">
        <f>ROUND(VLOOKUP($C3410,NHGIS!$A$2:$H$4300,COLUMN(NHGIS!D$1))*$F3410,0)</f>
        <v>0</v>
      </c>
      <c r="J3410">
        <f>ROUND(VLOOKUP($C3410,NHGIS!$A$2:$H$4300,COLUMN(NHGIS!E$1))*$F3410,0)</f>
        <v>0</v>
      </c>
      <c r="K3410">
        <f>ROUND(VLOOKUP($C3410,NHGIS!$A$2:$H$4300,COLUMN(NHGIS!F$1))*$F3410,0)</f>
        <v>0</v>
      </c>
      <c r="L3410">
        <f>ROUND(VLOOKUP($C3410,NHGIS!$A$2:$H$4300,COLUMN(NHGIS!G$1))*$F3410,0)</f>
        <v>0</v>
      </c>
      <c r="M3410">
        <f>ROUND(VLOOKUP($C3410,NHGIS!$A$2:$H$4300,COLUMN(NHGIS!H$1))*$F3410,0)</f>
        <v>0</v>
      </c>
    </row>
    <row r="3411" spans="1:13" x14ac:dyDescent="0.2">
      <c r="A3411">
        <v>1</v>
      </c>
      <c r="B3411" t="s">
        <v>22</v>
      </c>
      <c r="C3411">
        <v>3495</v>
      </c>
      <c r="D3411">
        <f>SUMIFS('MPO Data'!D:D,'MPO Data'!C:C,TAZ!C3411)</f>
        <v>0</v>
      </c>
      <c r="E3411">
        <f>SUMIFS(NHGIS!B:B,NHGIS!A:A,TAZ!C3411)</f>
        <v>21.166666666666664</v>
      </c>
      <c r="F3411">
        <f t="shared" si="106"/>
        <v>0</v>
      </c>
      <c r="G3411">
        <f t="shared" si="107"/>
        <v>0</v>
      </c>
      <c r="H3411">
        <f>ROUND(VLOOKUP($C3411,NHGIS!$A$2:$H$4300,COLUMN(NHGIS!C$1))*F3411,0)</f>
        <v>0</v>
      </c>
      <c r="I3411">
        <f>ROUND(VLOOKUP($C3411,NHGIS!$A$2:$H$4300,COLUMN(NHGIS!D$1))*$F3411,0)</f>
        <v>0</v>
      </c>
      <c r="J3411">
        <f>ROUND(VLOOKUP($C3411,NHGIS!$A$2:$H$4300,COLUMN(NHGIS!E$1))*$F3411,0)</f>
        <v>0</v>
      </c>
      <c r="K3411">
        <f>ROUND(VLOOKUP($C3411,NHGIS!$A$2:$H$4300,COLUMN(NHGIS!F$1))*$F3411,0)</f>
        <v>0</v>
      </c>
      <c r="L3411">
        <f>ROUND(VLOOKUP($C3411,NHGIS!$A$2:$H$4300,COLUMN(NHGIS!G$1))*$F3411,0)</f>
        <v>0</v>
      </c>
      <c r="M3411">
        <f>ROUND(VLOOKUP($C3411,NHGIS!$A$2:$H$4300,COLUMN(NHGIS!H$1))*$F3411,0)</f>
        <v>0</v>
      </c>
    </row>
    <row r="3412" spans="1:13" x14ac:dyDescent="0.2">
      <c r="A3412">
        <v>1</v>
      </c>
      <c r="B3412" t="s">
        <v>22</v>
      </c>
      <c r="C3412">
        <v>3496</v>
      </c>
      <c r="D3412">
        <f>SUMIFS('MPO Data'!D:D,'MPO Data'!C:C,TAZ!C3412)</f>
        <v>1</v>
      </c>
      <c r="E3412">
        <f>SUMIFS(NHGIS!B:B,NHGIS!A:A,TAZ!C3412)</f>
        <v>21.166666666666664</v>
      </c>
      <c r="F3412">
        <f t="shared" si="106"/>
        <v>1</v>
      </c>
      <c r="G3412">
        <f t="shared" si="107"/>
        <v>0</v>
      </c>
      <c r="H3412">
        <f>ROUND(VLOOKUP($C3412,NHGIS!$A$2:$H$4300,COLUMN(NHGIS!C$1))*F3412,0)</f>
        <v>1</v>
      </c>
      <c r="I3412">
        <f>ROUND(VLOOKUP($C3412,NHGIS!$A$2:$H$4300,COLUMN(NHGIS!D$1))*$F3412,0)</f>
        <v>0</v>
      </c>
      <c r="J3412">
        <f>ROUND(VLOOKUP($C3412,NHGIS!$A$2:$H$4300,COLUMN(NHGIS!E$1))*$F3412,0)</f>
        <v>0</v>
      </c>
      <c r="K3412">
        <f>ROUND(VLOOKUP($C3412,NHGIS!$A$2:$H$4300,COLUMN(NHGIS!F$1))*$F3412,0)</f>
        <v>0</v>
      </c>
      <c r="L3412">
        <f>ROUND(VLOOKUP($C3412,NHGIS!$A$2:$H$4300,COLUMN(NHGIS!G$1))*$F3412,0)</f>
        <v>0</v>
      </c>
      <c r="M3412">
        <f>ROUND(VLOOKUP($C3412,NHGIS!$A$2:$H$4300,COLUMN(NHGIS!H$1))*$F3412,0)</f>
        <v>1</v>
      </c>
    </row>
    <row r="3413" spans="1:13" x14ac:dyDescent="0.2">
      <c r="A3413">
        <v>1</v>
      </c>
      <c r="B3413" t="s">
        <v>22</v>
      </c>
      <c r="C3413">
        <v>3497</v>
      </c>
      <c r="D3413">
        <f>SUMIFS('MPO Data'!D:D,'MPO Data'!C:C,TAZ!C3413)</f>
        <v>0</v>
      </c>
      <c r="E3413">
        <f>SUMIFS(NHGIS!B:B,NHGIS!A:A,TAZ!C3413)</f>
        <v>21.166666666666664</v>
      </c>
      <c r="F3413">
        <f t="shared" si="106"/>
        <v>0</v>
      </c>
      <c r="G3413">
        <f t="shared" si="107"/>
        <v>0</v>
      </c>
      <c r="H3413">
        <f>ROUND(VLOOKUP($C3413,NHGIS!$A$2:$H$4300,COLUMN(NHGIS!C$1))*F3413,0)</f>
        <v>0</v>
      </c>
      <c r="I3413">
        <f>ROUND(VLOOKUP($C3413,NHGIS!$A$2:$H$4300,COLUMN(NHGIS!D$1))*$F3413,0)</f>
        <v>0</v>
      </c>
      <c r="J3413">
        <f>ROUND(VLOOKUP($C3413,NHGIS!$A$2:$H$4300,COLUMN(NHGIS!E$1))*$F3413,0)</f>
        <v>0</v>
      </c>
      <c r="K3413">
        <f>ROUND(VLOOKUP($C3413,NHGIS!$A$2:$H$4300,COLUMN(NHGIS!F$1))*$F3413,0)</f>
        <v>0</v>
      </c>
      <c r="L3413">
        <f>ROUND(VLOOKUP($C3413,NHGIS!$A$2:$H$4300,COLUMN(NHGIS!G$1))*$F3413,0)</f>
        <v>0</v>
      </c>
      <c r="M3413">
        <f>ROUND(VLOOKUP($C3413,NHGIS!$A$2:$H$4300,COLUMN(NHGIS!H$1))*$F3413,0)</f>
        <v>0</v>
      </c>
    </row>
    <row r="3414" spans="1:13" x14ac:dyDescent="0.2">
      <c r="A3414">
        <v>1</v>
      </c>
      <c r="B3414" t="s">
        <v>22</v>
      </c>
      <c r="C3414">
        <v>3498</v>
      </c>
      <c r="D3414">
        <f>SUMIFS('MPO Data'!D:D,'MPO Data'!C:C,TAZ!C3414)</f>
        <v>0</v>
      </c>
      <c r="E3414">
        <f>SUMIFS(NHGIS!B:B,NHGIS!A:A,TAZ!C3414)</f>
        <v>21.166666666666664</v>
      </c>
      <c r="F3414">
        <f t="shared" si="106"/>
        <v>0</v>
      </c>
      <c r="G3414">
        <f t="shared" si="107"/>
        <v>0</v>
      </c>
      <c r="H3414">
        <f>ROUND(VLOOKUP($C3414,NHGIS!$A$2:$H$4300,COLUMN(NHGIS!C$1))*F3414,0)</f>
        <v>0</v>
      </c>
      <c r="I3414">
        <f>ROUND(VLOOKUP($C3414,NHGIS!$A$2:$H$4300,COLUMN(NHGIS!D$1))*$F3414,0)</f>
        <v>0</v>
      </c>
      <c r="J3414">
        <f>ROUND(VLOOKUP($C3414,NHGIS!$A$2:$H$4300,COLUMN(NHGIS!E$1))*$F3414,0)</f>
        <v>0</v>
      </c>
      <c r="K3414">
        <f>ROUND(VLOOKUP($C3414,NHGIS!$A$2:$H$4300,COLUMN(NHGIS!F$1))*$F3414,0)</f>
        <v>0</v>
      </c>
      <c r="L3414">
        <f>ROUND(VLOOKUP($C3414,NHGIS!$A$2:$H$4300,COLUMN(NHGIS!G$1))*$F3414,0)</f>
        <v>0</v>
      </c>
      <c r="M3414">
        <f>ROUND(VLOOKUP($C3414,NHGIS!$A$2:$H$4300,COLUMN(NHGIS!H$1))*$F3414,0)</f>
        <v>0</v>
      </c>
    </row>
    <row r="3415" spans="1:13" x14ac:dyDescent="0.2">
      <c r="A3415">
        <v>1</v>
      </c>
      <c r="B3415" t="s">
        <v>22</v>
      </c>
      <c r="C3415">
        <v>3499</v>
      </c>
      <c r="D3415">
        <f>SUMIFS('MPO Data'!D:D,'MPO Data'!C:C,TAZ!C3415)</f>
        <v>0</v>
      </c>
      <c r="E3415">
        <f>SUMIFS(NHGIS!B:B,NHGIS!A:A,TAZ!C3415)</f>
        <v>21.166666666666664</v>
      </c>
      <c r="F3415">
        <f t="shared" si="106"/>
        <v>0</v>
      </c>
      <c r="G3415">
        <f t="shared" si="107"/>
        <v>0</v>
      </c>
      <c r="H3415">
        <f>ROUND(VLOOKUP($C3415,NHGIS!$A$2:$H$4300,COLUMN(NHGIS!C$1))*F3415,0)</f>
        <v>0</v>
      </c>
      <c r="I3415">
        <f>ROUND(VLOOKUP($C3415,NHGIS!$A$2:$H$4300,COLUMN(NHGIS!D$1))*$F3415,0)</f>
        <v>0</v>
      </c>
      <c r="J3415">
        <f>ROUND(VLOOKUP($C3415,NHGIS!$A$2:$H$4300,COLUMN(NHGIS!E$1))*$F3415,0)</f>
        <v>0</v>
      </c>
      <c r="K3415">
        <f>ROUND(VLOOKUP($C3415,NHGIS!$A$2:$H$4300,COLUMN(NHGIS!F$1))*$F3415,0)</f>
        <v>0</v>
      </c>
      <c r="L3415">
        <f>ROUND(VLOOKUP($C3415,NHGIS!$A$2:$H$4300,COLUMN(NHGIS!G$1))*$F3415,0)</f>
        <v>0</v>
      </c>
      <c r="M3415">
        <f>ROUND(VLOOKUP($C3415,NHGIS!$A$2:$H$4300,COLUMN(NHGIS!H$1))*$F3415,0)</f>
        <v>0</v>
      </c>
    </row>
    <row r="3416" spans="1:13" x14ac:dyDescent="0.2">
      <c r="A3416">
        <v>1</v>
      </c>
      <c r="B3416" t="s">
        <v>22</v>
      </c>
      <c r="C3416">
        <v>3500</v>
      </c>
      <c r="D3416">
        <f>SUMIFS('MPO Data'!D:D,'MPO Data'!C:C,TAZ!C3416)</f>
        <v>0</v>
      </c>
      <c r="E3416">
        <f>SUMIFS(NHGIS!B:B,NHGIS!A:A,TAZ!C3416)</f>
        <v>21.166666666666664</v>
      </c>
      <c r="F3416">
        <f t="shared" si="106"/>
        <v>0</v>
      </c>
      <c r="G3416">
        <f t="shared" si="107"/>
        <v>0</v>
      </c>
      <c r="H3416">
        <f>ROUND(VLOOKUP($C3416,NHGIS!$A$2:$H$4300,COLUMN(NHGIS!C$1))*F3416,0)</f>
        <v>0</v>
      </c>
      <c r="I3416">
        <f>ROUND(VLOOKUP($C3416,NHGIS!$A$2:$H$4300,COLUMN(NHGIS!D$1))*$F3416,0)</f>
        <v>0</v>
      </c>
      <c r="J3416">
        <f>ROUND(VLOOKUP($C3416,NHGIS!$A$2:$H$4300,COLUMN(NHGIS!E$1))*$F3416,0)</f>
        <v>0</v>
      </c>
      <c r="K3416">
        <f>ROUND(VLOOKUP($C3416,NHGIS!$A$2:$H$4300,COLUMN(NHGIS!F$1))*$F3416,0)</f>
        <v>0</v>
      </c>
      <c r="L3416">
        <f>ROUND(VLOOKUP($C3416,NHGIS!$A$2:$H$4300,COLUMN(NHGIS!G$1))*$F3416,0)</f>
        <v>0</v>
      </c>
      <c r="M3416">
        <f>ROUND(VLOOKUP($C3416,NHGIS!$A$2:$H$4300,COLUMN(NHGIS!H$1))*$F3416,0)</f>
        <v>0</v>
      </c>
    </row>
    <row r="3417" spans="1:13" x14ac:dyDescent="0.2">
      <c r="A3417">
        <v>1</v>
      </c>
      <c r="B3417" t="s">
        <v>22</v>
      </c>
      <c r="C3417">
        <v>3501</v>
      </c>
      <c r="D3417">
        <f>SUMIFS('MPO Data'!D:D,'MPO Data'!C:C,TAZ!C3417)</f>
        <v>0</v>
      </c>
      <c r="E3417">
        <f>SUMIFS(NHGIS!B:B,NHGIS!A:A,TAZ!C3417)</f>
        <v>21.166666666666664</v>
      </c>
      <c r="F3417">
        <f t="shared" si="106"/>
        <v>0</v>
      </c>
      <c r="G3417">
        <f t="shared" si="107"/>
        <v>0</v>
      </c>
      <c r="H3417">
        <f>ROUND(VLOOKUP($C3417,NHGIS!$A$2:$H$4300,COLUMN(NHGIS!C$1))*F3417,0)</f>
        <v>0</v>
      </c>
      <c r="I3417">
        <f>ROUND(VLOOKUP($C3417,NHGIS!$A$2:$H$4300,COLUMN(NHGIS!D$1))*$F3417,0)</f>
        <v>0</v>
      </c>
      <c r="J3417">
        <f>ROUND(VLOOKUP($C3417,NHGIS!$A$2:$H$4300,COLUMN(NHGIS!E$1))*$F3417,0)</f>
        <v>0</v>
      </c>
      <c r="K3417">
        <f>ROUND(VLOOKUP($C3417,NHGIS!$A$2:$H$4300,COLUMN(NHGIS!F$1))*$F3417,0)</f>
        <v>0</v>
      </c>
      <c r="L3417">
        <f>ROUND(VLOOKUP($C3417,NHGIS!$A$2:$H$4300,COLUMN(NHGIS!G$1))*$F3417,0)</f>
        <v>0</v>
      </c>
      <c r="M3417">
        <f>ROUND(VLOOKUP($C3417,NHGIS!$A$2:$H$4300,COLUMN(NHGIS!H$1))*$F3417,0)</f>
        <v>0</v>
      </c>
    </row>
    <row r="3418" spans="1:13" x14ac:dyDescent="0.2">
      <c r="A3418">
        <v>1</v>
      </c>
      <c r="B3418" t="s">
        <v>22</v>
      </c>
      <c r="C3418">
        <v>3502</v>
      </c>
      <c r="D3418">
        <f>SUMIFS('MPO Data'!D:D,'MPO Data'!C:C,TAZ!C3418)</f>
        <v>1</v>
      </c>
      <c r="E3418">
        <f>SUMIFS(NHGIS!B:B,NHGIS!A:A,TAZ!C3418)</f>
        <v>21.166666666666664</v>
      </c>
      <c r="F3418">
        <f t="shared" si="106"/>
        <v>1</v>
      </c>
      <c r="G3418">
        <f t="shared" si="107"/>
        <v>0</v>
      </c>
      <c r="H3418">
        <f>ROUND(VLOOKUP($C3418,NHGIS!$A$2:$H$4300,COLUMN(NHGIS!C$1))*F3418,0)</f>
        <v>1</v>
      </c>
      <c r="I3418">
        <f>ROUND(VLOOKUP($C3418,NHGIS!$A$2:$H$4300,COLUMN(NHGIS!D$1))*$F3418,0)</f>
        <v>0</v>
      </c>
      <c r="J3418">
        <f>ROUND(VLOOKUP($C3418,NHGIS!$A$2:$H$4300,COLUMN(NHGIS!E$1))*$F3418,0)</f>
        <v>0</v>
      </c>
      <c r="K3418">
        <f>ROUND(VLOOKUP($C3418,NHGIS!$A$2:$H$4300,COLUMN(NHGIS!F$1))*$F3418,0)</f>
        <v>0</v>
      </c>
      <c r="L3418">
        <f>ROUND(VLOOKUP($C3418,NHGIS!$A$2:$H$4300,COLUMN(NHGIS!G$1))*$F3418,0)</f>
        <v>0</v>
      </c>
      <c r="M3418">
        <f>ROUND(VLOOKUP($C3418,NHGIS!$A$2:$H$4300,COLUMN(NHGIS!H$1))*$F3418,0)</f>
        <v>1</v>
      </c>
    </row>
    <row r="3419" spans="1:13" x14ac:dyDescent="0.2">
      <c r="A3419">
        <v>1</v>
      </c>
      <c r="B3419" t="s">
        <v>22</v>
      </c>
      <c r="C3419">
        <v>3503</v>
      </c>
      <c r="D3419">
        <f>SUMIFS('MPO Data'!D:D,'MPO Data'!C:C,TAZ!C3419)</f>
        <v>0</v>
      </c>
      <c r="E3419">
        <f>SUMIFS(NHGIS!B:B,NHGIS!A:A,TAZ!C3419)</f>
        <v>21.166666666666664</v>
      </c>
      <c r="F3419">
        <f t="shared" si="106"/>
        <v>0</v>
      </c>
      <c r="G3419">
        <f t="shared" si="107"/>
        <v>0</v>
      </c>
      <c r="H3419">
        <f>ROUND(VLOOKUP($C3419,NHGIS!$A$2:$H$4300,COLUMN(NHGIS!C$1))*F3419,0)</f>
        <v>0</v>
      </c>
      <c r="I3419">
        <f>ROUND(VLOOKUP($C3419,NHGIS!$A$2:$H$4300,COLUMN(NHGIS!D$1))*$F3419,0)</f>
        <v>0</v>
      </c>
      <c r="J3419">
        <f>ROUND(VLOOKUP($C3419,NHGIS!$A$2:$H$4300,COLUMN(NHGIS!E$1))*$F3419,0)</f>
        <v>0</v>
      </c>
      <c r="K3419">
        <f>ROUND(VLOOKUP($C3419,NHGIS!$A$2:$H$4300,COLUMN(NHGIS!F$1))*$F3419,0)</f>
        <v>0</v>
      </c>
      <c r="L3419">
        <f>ROUND(VLOOKUP($C3419,NHGIS!$A$2:$H$4300,COLUMN(NHGIS!G$1))*$F3419,0)</f>
        <v>0</v>
      </c>
      <c r="M3419">
        <f>ROUND(VLOOKUP($C3419,NHGIS!$A$2:$H$4300,COLUMN(NHGIS!H$1))*$F3419,0)</f>
        <v>0</v>
      </c>
    </row>
    <row r="3420" spans="1:13" x14ac:dyDescent="0.2">
      <c r="A3420">
        <v>1</v>
      </c>
      <c r="B3420" t="s">
        <v>21</v>
      </c>
      <c r="C3420">
        <v>3504</v>
      </c>
      <c r="D3420">
        <f>SUMIFS('MPO Data'!D:D,'MPO Data'!C:C,TAZ!C3420)</f>
        <v>1251</v>
      </c>
      <c r="E3420">
        <f>SUMIFS(NHGIS!B:B,NHGIS!A:A,TAZ!C3420)</f>
        <v>1236</v>
      </c>
      <c r="F3420">
        <f t="shared" si="106"/>
        <v>1251</v>
      </c>
      <c r="G3420">
        <f t="shared" si="107"/>
        <v>662</v>
      </c>
      <c r="H3420">
        <f>ROUND(VLOOKUP($C3420,NHGIS!$A$2:$H$4300,COLUMN(NHGIS!C$1))*F3420,0)</f>
        <v>589</v>
      </c>
      <c r="I3420">
        <f>ROUND(VLOOKUP($C3420,NHGIS!$A$2:$H$4300,COLUMN(NHGIS!D$1))*$F3420,0)</f>
        <v>44</v>
      </c>
      <c r="J3420">
        <f>ROUND(VLOOKUP($C3420,NHGIS!$A$2:$H$4300,COLUMN(NHGIS!E$1))*$F3420,0)</f>
        <v>103</v>
      </c>
      <c r="K3420">
        <f>ROUND(VLOOKUP($C3420,NHGIS!$A$2:$H$4300,COLUMN(NHGIS!F$1))*$F3420,0)</f>
        <v>127</v>
      </c>
      <c r="L3420">
        <f>ROUND(VLOOKUP($C3420,NHGIS!$A$2:$H$4300,COLUMN(NHGIS!G$1))*$F3420,0)</f>
        <v>94</v>
      </c>
      <c r="M3420">
        <f>ROUND(VLOOKUP($C3420,NHGIS!$A$2:$H$4300,COLUMN(NHGIS!H$1))*$F3420,0)</f>
        <v>884</v>
      </c>
    </row>
    <row r="3421" spans="1:13" x14ac:dyDescent="0.2">
      <c r="A3421">
        <v>1</v>
      </c>
      <c r="B3421" t="s">
        <v>21</v>
      </c>
      <c r="C3421">
        <v>3505</v>
      </c>
      <c r="D3421">
        <f>SUMIFS('MPO Data'!D:D,'MPO Data'!C:C,TAZ!C3421)</f>
        <v>1307</v>
      </c>
      <c r="E3421">
        <f>SUMIFS(NHGIS!B:B,NHGIS!A:A,TAZ!C3421)</f>
        <v>1302</v>
      </c>
      <c r="F3421">
        <f t="shared" si="106"/>
        <v>1307</v>
      </c>
      <c r="G3421">
        <f t="shared" si="107"/>
        <v>760</v>
      </c>
      <c r="H3421">
        <f>ROUND(VLOOKUP($C3421,NHGIS!$A$2:$H$4300,COLUMN(NHGIS!C$1))*F3421,0)</f>
        <v>547</v>
      </c>
      <c r="I3421">
        <f>ROUND(VLOOKUP($C3421,NHGIS!$A$2:$H$4300,COLUMN(NHGIS!D$1))*$F3421,0)</f>
        <v>185</v>
      </c>
      <c r="J3421">
        <f>ROUND(VLOOKUP($C3421,NHGIS!$A$2:$H$4300,COLUMN(NHGIS!E$1))*$F3421,0)</f>
        <v>59</v>
      </c>
      <c r="K3421">
        <f>ROUND(VLOOKUP($C3421,NHGIS!$A$2:$H$4300,COLUMN(NHGIS!F$1))*$F3421,0)</f>
        <v>160</v>
      </c>
      <c r="L3421">
        <f>ROUND(VLOOKUP($C3421,NHGIS!$A$2:$H$4300,COLUMN(NHGIS!G$1))*$F3421,0)</f>
        <v>184</v>
      </c>
      <c r="M3421">
        <f>ROUND(VLOOKUP($C3421,NHGIS!$A$2:$H$4300,COLUMN(NHGIS!H$1))*$F3421,0)</f>
        <v>720</v>
      </c>
    </row>
    <row r="3422" spans="1:13" x14ac:dyDescent="0.2">
      <c r="A3422">
        <v>1</v>
      </c>
      <c r="B3422" t="s">
        <v>21</v>
      </c>
      <c r="C3422">
        <v>3506</v>
      </c>
      <c r="D3422">
        <f>SUMIFS('MPO Data'!D:D,'MPO Data'!C:C,TAZ!C3422)</f>
        <v>1814</v>
      </c>
      <c r="E3422">
        <f>SUMIFS(NHGIS!B:B,NHGIS!A:A,TAZ!C3422)</f>
        <v>1985</v>
      </c>
      <c r="F3422">
        <f t="shared" si="106"/>
        <v>1814</v>
      </c>
      <c r="G3422">
        <f t="shared" si="107"/>
        <v>1007</v>
      </c>
      <c r="H3422">
        <f>ROUND(VLOOKUP($C3422,NHGIS!$A$2:$H$4300,COLUMN(NHGIS!C$1))*F3422,0)</f>
        <v>807</v>
      </c>
      <c r="I3422">
        <f>ROUND(VLOOKUP($C3422,NHGIS!$A$2:$H$4300,COLUMN(NHGIS!D$1))*$F3422,0)</f>
        <v>114</v>
      </c>
      <c r="J3422">
        <f>ROUND(VLOOKUP($C3422,NHGIS!$A$2:$H$4300,COLUMN(NHGIS!E$1))*$F3422,0)</f>
        <v>108</v>
      </c>
      <c r="K3422">
        <f>ROUND(VLOOKUP($C3422,NHGIS!$A$2:$H$4300,COLUMN(NHGIS!F$1))*$F3422,0)</f>
        <v>336</v>
      </c>
      <c r="L3422">
        <f>ROUND(VLOOKUP($C3422,NHGIS!$A$2:$H$4300,COLUMN(NHGIS!G$1))*$F3422,0)</f>
        <v>176</v>
      </c>
      <c r="M3422">
        <f>ROUND(VLOOKUP($C3422,NHGIS!$A$2:$H$4300,COLUMN(NHGIS!H$1))*$F3422,0)</f>
        <v>1079</v>
      </c>
    </row>
    <row r="3423" spans="1:13" x14ac:dyDescent="0.2">
      <c r="A3423">
        <v>1</v>
      </c>
      <c r="B3423" t="s">
        <v>21</v>
      </c>
      <c r="C3423">
        <v>3507</v>
      </c>
      <c r="D3423">
        <f>SUMIFS('MPO Data'!D:D,'MPO Data'!C:C,TAZ!C3423)</f>
        <v>770</v>
      </c>
      <c r="E3423">
        <f>SUMIFS(NHGIS!B:B,NHGIS!A:A,TAZ!C3423)</f>
        <v>609</v>
      </c>
      <c r="F3423">
        <f t="shared" si="106"/>
        <v>770</v>
      </c>
      <c r="G3423">
        <f t="shared" si="107"/>
        <v>420</v>
      </c>
      <c r="H3423">
        <f>ROUND(VLOOKUP($C3423,NHGIS!$A$2:$H$4300,COLUMN(NHGIS!C$1))*F3423,0)</f>
        <v>350</v>
      </c>
      <c r="I3423">
        <f>ROUND(VLOOKUP($C3423,NHGIS!$A$2:$H$4300,COLUMN(NHGIS!D$1))*$F3423,0)</f>
        <v>42</v>
      </c>
      <c r="J3423">
        <f>ROUND(VLOOKUP($C3423,NHGIS!$A$2:$H$4300,COLUMN(NHGIS!E$1))*$F3423,0)</f>
        <v>85</v>
      </c>
      <c r="K3423">
        <f>ROUND(VLOOKUP($C3423,NHGIS!$A$2:$H$4300,COLUMN(NHGIS!F$1))*$F3423,0)</f>
        <v>86</v>
      </c>
      <c r="L3423">
        <f>ROUND(VLOOKUP($C3423,NHGIS!$A$2:$H$4300,COLUMN(NHGIS!G$1))*$F3423,0)</f>
        <v>191</v>
      </c>
      <c r="M3423">
        <f>ROUND(VLOOKUP($C3423,NHGIS!$A$2:$H$4300,COLUMN(NHGIS!H$1))*$F3423,0)</f>
        <v>367</v>
      </c>
    </row>
    <row r="3424" spans="1:13" x14ac:dyDescent="0.2">
      <c r="A3424">
        <v>1</v>
      </c>
      <c r="B3424" t="s">
        <v>23</v>
      </c>
      <c r="C3424">
        <v>3508</v>
      </c>
      <c r="D3424">
        <f>SUMIFS('MPO Data'!D:D,'MPO Data'!C:C,TAZ!C3424)</f>
        <v>214</v>
      </c>
      <c r="E3424">
        <f>SUMIFS(NHGIS!B:B,NHGIS!A:A,TAZ!C3424)</f>
        <v>608</v>
      </c>
      <c r="F3424">
        <f t="shared" si="106"/>
        <v>214</v>
      </c>
      <c r="G3424">
        <f t="shared" si="107"/>
        <v>197</v>
      </c>
      <c r="H3424">
        <f>ROUND(VLOOKUP($C3424,NHGIS!$A$2:$H$4300,COLUMN(NHGIS!C$1))*F3424,0)</f>
        <v>17</v>
      </c>
      <c r="I3424">
        <f>ROUND(VLOOKUP($C3424,NHGIS!$A$2:$H$4300,COLUMN(NHGIS!D$1))*$F3424,0)</f>
        <v>92</v>
      </c>
      <c r="J3424">
        <f>ROUND(VLOOKUP($C3424,NHGIS!$A$2:$H$4300,COLUMN(NHGIS!E$1))*$F3424,0)</f>
        <v>47</v>
      </c>
      <c r="K3424">
        <f>ROUND(VLOOKUP($C3424,NHGIS!$A$2:$H$4300,COLUMN(NHGIS!F$1))*$F3424,0)</f>
        <v>37</v>
      </c>
      <c r="L3424">
        <f>ROUND(VLOOKUP($C3424,NHGIS!$A$2:$H$4300,COLUMN(NHGIS!G$1))*$F3424,0)</f>
        <v>0</v>
      </c>
      <c r="M3424">
        <f>ROUND(VLOOKUP($C3424,NHGIS!$A$2:$H$4300,COLUMN(NHGIS!H$1))*$F3424,0)</f>
        <v>38</v>
      </c>
    </row>
    <row r="3425" spans="1:13" x14ac:dyDescent="0.2">
      <c r="A3425">
        <v>1</v>
      </c>
      <c r="B3425" t="s">
        <v>23</v>
      </c>
      <c r="C3425">
        <v>3509</v>
      </c>
      <c r="D3425">
        <f>SUMIFS('MPO Data'!D:D,'MPO Data'!C:C,TAZ!C3425)</f>
        <v>78</v>
      </c>
      <c r="E3425">
        <f>SUMIFS(NHGIS!B:B,NHGIS!A:A,TAZ!C3425)</f>
        <v>131</v>
      </c>
      <c r="F3425">
        <f t="shared" si="106"/>
        <v>78</v>
      </c>
      <c r="G3425">
        <f t="shared" si="107"/>
        <v>55</v>
      </c>
      <c r="H3425">
        <f>ROUND(VLOOKUP($C3425,NHGIS!$A$2:$H$4300,COLUMN(NHGIS!C$1))*F3425,0)</f>
        <v>23</v>
      </c>
      <c r="I3425">
        <f>ROUND(VLOOKUP($C3425,NHGIS!$A$2:$H$4300,COLUMN(NHGIS!D$1))*$F3425,0)</f>
        <v>0</v>
      </c>
      <c r="J3425">
        <f>ROUND(VLOOKUP($C3425,NHGIS!$A$2:$H$4300,COLUMN(NHGIS!E$1))*$F3425,0)</f>
        <v>33</v>
      </c>
      <c r="K3425">
        <f>ROUND(VLOOKUP($C3425,NHGIS!$A$2:$H$4300,COLUMN(NHGIS!F$1))*$F3425,0)</f>
        <v>19</v>
      </c>
      <c r="L3425">
        <f>ROUND(VLOOKUP($C3425,NHGIS!$A$2:$H$4300,COLUMN(NHGIS!G$1))*$F3425,0)</f>
        <v>14</v>
      </c>
      <c r="M3425">
        <f>ROUND(VLOOKUP($C3425,NHGIS!$A$2:$H$4300,COLUMN(NHGIS!H$1))*$F3425,0)</f>
        <v>11</v>
      </c>
    </row>
    <row r="3426" spans="1:13" x14ac:dyDescent="0.2">
      <c r="A3426">
        <v>1</v>
      </c>
      <c r="B3426" t="s">
        <v>23</v>
      </c>
      <c r="C3426">
        <v>3510</v>
      </c>
      <c r="D3426">
        <f>SUMIFS('MPO Data'!D:D,'MPO Data'!C:C,TAZ!C3426)</f>
        <v>1202</v>
      </c>
      <c r="E3426">
        <f>SUMIFS(NHGIS!B:B,NHGIS!A:A,TAZ!C3426)</f>
        <v>1118</v>
      </c>
      <c r="F3426">
        <f t="shared" si="106"/>
        <v>1202</v>
      </c>
      <c r="G3426">
        <f t="shared" si="107"/>
        <v>745</v>
      </c>
      <c r="H3426">
        <f>ROUND(VLOOKUP($C3426,NHGIS!$A$2:$H$4300,COLUMN(NHGIS!C$1))*F3426,0)</f>
        <v>457</v>
      </c>
      <c r="I3426">
        <f>ROUND(VLOOKUP($C3426,NHGIS!$A$2:$H$4300,COLUMN(NHGIS!D$1))*$F3426,0)</f>
        <v>35</v>
      </c>
      <c r="J3426">
        <f>ROUND(VLOOKUP($C3426,NHGIS!$A$2:$H$4300,COLUMN(NHGIS!E$1))*$F3426,0)</f>
        <v>184</v>
      </c>
      <c r="K3426">
        <f>ROUND(VLOOKUP($C3426,NHGIS!$A$2:$H$4300,COLUMN(NHGIS!F$1))*$F3426,0)</f>
        <v>259</v>
      </c>
      <c r="L3426">
        <f>ROUND(VLOOKUP($C3426,NHGIS!$A$2:$H$4300,COLUMN(NHGIS!G$1))*$F3426,0)</f>
        <v>219</v>
      </c>
      <c r="M3426">
        <f>ROUND(VLOOKUP($C3426,NHGIS!$A$2:$H$4300,COLUMN(NHGIS!H$1))*$F3426,0)</f>
        <v>504</v>
      </c>
    </row>
    <row r="3427" spans="1:13" x14ac:dyDescent="0.2">
      <c r="A3427">
        <v>1</v>
      </c>
      <c r="B3427" t="s">
        <v>23</v>
      </c>
      <c r="C3427">
        <v>3511</v>
      </c>
      <c r="D3427">
        <f>SUMIFS('MPO Data'!D:D,'MPO Data'!C:C,TAZ!C3427)</f>
        <v>261</v>
      </c>
      <c r="E3427">
        <f>SUMIFS(NHGIS!B:B,NHGIS!A:A,TAZ!C3427)</f>
        <v>332</v>
      </c>
      <c r="F3427">
        <f t="shared" si="106"/>
        <v>261</v>
      </c>
      <c r="G3427">
        <f t="shared" si="107"/>
        <v>219</v>
      </c>
      <c r="H3427">
        <f>ROUND(VLOOKUP($C3427,NHGIS!$A$2:$H$4300,COLUMN(NHGIS!C$1))*F3427,0)</f>
        <v>42</v>
      </c>
      <c r="I3427">
        <f>ROUND(VLOOKUP($C3427,NHGIS!$A$2:$H$4300,COLUMN(NHGIS!D$1))*$F3427,0)</f>
        <v>57</v>
      </c>
      <c r="J3427">
        <f>ROUND(VLOOKUP($C3427,NHGIS!$A$2:$H$4300,COLUMN(NHGIS!E$1))*$F3427,0)</f>
        <v>52</v>
      </c>
      <c r="K3427">
        <f>ROUND(VLOOKUP($C3427,NHGIS!$A$2:$H$4300,COLUMN(NHGIS!F$1))*$F3427,0)</f>
        <v>45</v>
      </c>
      <c r="L3427">
        <f>ROUND(VLOOKUP($C3427,NHGIS!$A$2:$H$4300,COLUMN(NHGIS!G$1))*$F3427,0)</f>
        <v>0</v>
      </c>
      <c r="M3427">
        <f>ROUND(VLOOKUP($C3427,NHGIS!$A$2:$H$4300,COLUMN(NHGIS!H$1))*$F3427,0)</f>
        <v>108</v>
      </c>
    </row>
    <row r="3428" spans="1:13" x14ac:dyDescent="0.2">
      <c r="A3428">
        <v>1</v>
      </c>
      <c r="B3428" t="s">
        <v>23</v>
      </c>
      <c r="C3428">
        <v>3512</v>
      </c>
      <c r="D3428">
        <f>SUMIFS('MPO Data'!D:D,'MPO Data'!C:C,TAZ!C3428)</f>
        <v>661</v>
      </c>
      <c r="E3428">
        <f>SUMIFS(NHGIS!B:B,NHGIS!A:A,TAZ!C3428)</f>
        <v>706</v>
      </c>
      <c r="F3428">
        <f t="shared" si="106"/>
        <v>661</v>
      </c>
      <c r="G3428">
        <f t="shared" si="107"/>
        <v>395</v>
      </c>
      <c r="H3428">
        <f>ROUND(VLOOKUP($C3428,NHGIS!$A$2:$H$4300,COLUMN(NHGIS!C$1))*F3428,0)</f>
        <v>266</v>
      </c>
      <c r="I3428">
        <f>ROUND(VLOOKUP($C3428,NHGIS!$A$2:$H$4300,COLUMN(NHGIS!D$1))*$F3428,0)</f>
        <v>0</v>
      </c>
      <c r="J3428">
        <f>ROUND(VLOOKUP($C3428,NHGIS!$A$2:$H$4300,COLUMN(NHGIS!E$1))*$F3428,0)</f>
        <v>107</v>
      </c>
      <c r="K3428">
        <f>ROUND(VLOOKUP($C3428,NHGIS!$A$2:$H$4300,COLUMN(NHGIS!F$1))*$F3428,0)</f>
        <v>126</v>
      </c>
      <c r="L3428">
        <f>ROUND(VLOOKUP($C3428,NHGIS!$A$2:$H$4300,COLUMN(NHGIS!G$1))*$F3428,0)</f>
        <v>201</v>
      </c>
      <c r="M3428">
        <f>ROUND(VLOOKUP($C3428,NHGIS!$A$2:$H$4300,COLUMN(NHGIS!H$1))*$F3428,0)</f>
        <v>227</v>
      </c>
    </row>
    <row r="3429" spans="1:13" x14ac:dyDescent="0.2">
      <c r="A3429">
        <v>1</v>
      </c>
      <c r="B3429" t="s">
        <v>23</v>
      </c>
      <c r="C3429">
        <v>3513</v>
      </c>
      <c r="D3429">
        <f>SUMIFS('MPO Data'!D:D,'MPO Data'!C:C,TAZ!C3429)</f>
        <v>312</v>
      </c>
      <c r="E3429">
        <f>SUMIFS(NHGIS!B:B,NHGIS!A:A,TAZ!C3429)</f>
        <v>318</v>
      </c>
      <c r="F3429">
        <f t="shared" si="106"/>
        <v>312</v>
      </c>
      <c r="G3429">
        <f t="shared" si="107"/>
        <v>204</v>
      </c>
      <c r="H3429">
        <f>ROUND(VLOOKUP($C3429,NHGIS!$A$2:$H$4300,COLUMN(NHGIS!C$1))*F3429,0)</f>
        <v>108</v>
      </c>
      <c r="I3429">
        <f>ROUND(VLOOKUP($C3429,NHGIS!$A$2:$H$4300,COLUMN(NHGIS!D$1))*$F3429,0)</f>
        <v>0</v>
      </c>
      <c r="J3429">
        <f>ROUND(VLOOKUP($C3429,NHGIS!$A$2:$H$4300,COLUMN(NHGIS!E$1))*$F3429,0)</f>
        <v>21</v>
      </c>
      <c r="K3429">
        <f>ROUND(VLOOKUP($C3429,NHGIS!$A$2:$H$4300,COLUMN(NHGIS!F$1))*$F3429,0)</f>
        <v>83</v>
      </c>
      <c r="L3429">
        <f>ROUND(VLOOKUP($C3429,NHGIS!$A$2:$H$4300,COLUMN(NHGIS!G$1))*$F3429,0)</f>
        <v>33</v>
      </c>
      <c r="M3429">
        <f>ROUND(VLOOKUP($C3429,NHGIS!$A$2:$H$4300,COLUMN(NHGIS!H$1))*$F3429,0)</f>
        <v>175</v>
      </c>
    </row>
    <row r="3430" spans="1:13" x14ac:dyDescent="0.2">
      <c r="A3430">
        <v>1</v>
      </c>
      <c r="B3430" t="s">
        <v>23</v>
      </c>
      <c r="C3430">
        <v>3514</v>
      </c>
      <c r="D3430">
        <f>SUMIFS('MPO Data'!D:D,'MPO Data'!C:C,TAZ!C3430)</f>
        <v>1133</v>
      </c>
      <c r="E3430">
        <f>SUMIFS(NHGIS!B:B,NHGIS!A:A,TAZ!C3430)</f>
        <v>1156</v>
      </c>
      <c r="F3430">
        <f t="shared" si="106"/>
        <v>1133</v>
      </c>
      <c r="G3430">
        <f t="shared" si="107"/>
        <v>771</v>
      </c>
      <c r="H3430">
        <f>ROUND(VLOOKUP($C3430,NHGIS!$A$2:$H$4300,COLUMN(NHGIS!C$1))*F3430,0)</f>
        <v>362</v>
      </c>
      <c r="I3430">
        <f>ROUND(VLOOKUP($C3430,NHGIS!$A$2:$H$4300,COLUMN(NHGIS!D$1))*$F3430,0)</f>
        <v>57</v>
      </c>
      <c r="J3430">
        <f>ROUND(VLOOKUP($C3430,NHGIS!$A$2:$H$4300,COLUMN(NHGIS!E$1))*$F3430,0)</f>
        <v>217</v>
      </c>
      <c r="K3430">
        <f>ROUND(VLOOKUP($C3430,NHGIS!$A$2:$H$4300,COLUMN(NHGIS!F$1))*$F3430,0)</f>
        <v>128</v>
      </c>
      <c r="L3430">
        <f>ROUND(VLOOKUP($C3430,NHGIS!$A$2:$H$4300,COLUMN(NHGIS!G$1))*$F3430,0)</f>
        <v>172</v>
      </c>
      <c r="M3430">
        <f>ROUND(VLOOKUP($C3430,NHGIS!$A$2:$H$4300,COLUMN(NHGIS!H$1))*$F3430,0)</f>
        <v>559</v>
      </c>
    </row>
    <row r="3431" spans="1:13" x14ac:dyDescent="0.2">
      <c r="A3431">
        <v>1</v>
      </c>
      <c r="B3431" t="s">
        <v>23</v>
      </c>
      <c r="C3431">
        <v>3515</v>
      </c>
      <c r="D3431">
        <f>SUMIFS('MPO Data'!D:D,'MPO Data'!C:C,TAZ!C3431)</f>
        <v>706</v>
      </c>
      <c r="E3431">
        <f>SUMIFS(NHGIS!B:B,NHGIS!A:A,TAZ!C3431)</f>
        <v>552</v>
      </c>
      <c r="F3431">
        <f t="shared" si="106"/>
        <v>706</v>
      </c>
      <c r="G3431">
        <f t="shared" si="107"/>
        <v>312</v>
      </c>
      <c r="H3431">
        <f>ROUND(VLOOKUP($C3431,NHGIS!$A$2:$H$4300,COLUMN(NHGIS!C$1))*F3431,0)</f>
        <v>394</v>
      </c>
      <c r="I3431">
        <f>ROUND(VLOOKUP($C3431,NHGIS!$A$2:$H$4300,COLUMN(NHGIS!D$1))*$F3431,0)</f>
        <v>37</v>
      </c>
      <c r="J3431">
        <f>ROUND(VLOOKUP($C3431,NHGIS!$A$2:$H$4300,COLUMN(NHGIS!E$1))*$F3431,0)</f>
        <v>137</v>
      </c>
      <c r="K3431">
        <f>ROUND(VLOOKUP($C3431,NHGIS!$A$2:$H$4300,COLUMN(NHGIS!F$1))*$F3431,0)</f>
        <v>134</v>
      </c>
      <c r="L3431">
        <f>ROUND(VLOOKUP($C3431,NHGIS!$A$2:$H$4300,COLUMN(NHGIS!G$1))*$F3431,0)</f>
        <v>36</v>
      </c>
      <c r="M3431">
        <f>ROUND(VLOOKUP($C3431,NHGIS!$A$2:$H$4300,COLUMN(NHGIS!H$1))*$F3431,0)</f>
        <v>362</v>
      </c>
    </row>
    <row r="3432" spans="1:13" x14ac:dyDescent="0.2">
      <c r="A3432">
        <v>1</v>
      </c>
      <c r="B3432" t="s">
        <v>23</v>
      </c>
      <c r="C3432">
        <v>3516</v>
      </c>
      <c r="D3432">
        <f>SUMIFS('MPO Data'!D:D,'MPO Data'!C:C,TAZ!C3432)</f>
        <v>1772</v>
      </c>
      <c r="E3432">
        <f>SUMIFS(NHGIS!B:B,NHGIS!A:A,TAZ!C3432)</f>
        <v>1622</v>
      </c>
      <c r="F3432">
        <f t="shared" si="106"/>
        <v>1772</v>
      </c>
      <c r="G3432">
        <f t="shared" si="107"/>
        <v>945</v>
      </c>
      <c r="H3432">
        <f>ROUND(VLOOKUP($C3432,NHGIS!$A$2:$H$4300,COLUMN(NHGIS!C$1))*F3432,0)</f>
        <v>827</v>
      </c>
      <c r="I3432">
        <f>ROUND(VLOOKUP($C3432,NHGIS!$A$2:$H$4300,COLUMN(NHGIS!D$1))*$F3432,0)</f>
        <v>175</v>
      </c>
      <c r="J3432">
        <f>ROUND(VLOOKUP($C3432,NHGIS!$A$2:$H$4300,COLUMN(NHGIS!E$1))*$F3432,0)</f>
        <v>283</v>
      </c>
      <c r="K3432">
        <f>ROUND(VLOOKUP($C3432,NHGIS!$A$2:$H$4300,COLUMN(NHGIS!F$1))*$F3432,0)</f>
        <v>193</v>
      </c>
      <c r="L3432">
        <f>ROUND(VLOOKUP($C3432,NHGIS!$A$2:$H$4300,COLUMN(NHGIS!G$1))*$F3432,0)</f>
        <v>201</v>
      </c>
      <c r="M3432">
        <f>ROUND(VLOOKUP($C3432,NHGIS!$A$2:$H$4300,COLUMN(NHGIS!H$1))*$F3432,0)</f>
        <v>920</v>
      </c>
    </row>
    <row r="3433" spans="1:13" x14ac:dyDescent="0.2">
      <c r="A3433">
        <v>1</v>
      </c>
      <c r="B3433" t="s">
        <v>23</v>
      </c>
      <c r="C3433">
        <v>3517</v>
      </c>
      <c r="D3433">
        <f>SUMIFS('MPO Data'!D:D,'MPO Data'!C:C,TAZ!C3433)</f>
        <v>0</v>
      </c>
      <c r="E3433">
        <f>SUMIFS(NHGIS!B:B,NHGIS!A:A,TAZ!C3433)</f>
        <v>0</v>
      </c>
      <c r="F3433">
        <f t="shared" si="106"/>
        <v>0</v>
      </c>
      <c r="G3433">
        <f t="shared" si="107"/>
        <v>0</v>
      </c>
      <c r="H3433">
        <f>ROUND(VLOOKUP($C3433,NHGIS!$A$2:$H$4300,COLUMN(NHGIS!C$1))*F3433,0)</f>
        <v>0</v>
      </c>
      <c r="I3433">
        <f>ROUND(VLOOKUP($C3433,NHGIS!$A$2:$H$4300,COLUMN(NHGIS!D$1))*$F3433,0)</f>
        <v>0</v>
      </c>
      <c r="J3433">
        <f>ROUND(VLOOKUP($C3433,NHGIS!$A$2:$H$4300,COLUMN(NHGIS!E$1))*$F3433,0)</f>
        <v>0</v>
      </c>
      <c r="K3433">
        <f>ROUND(VLOOKUP($C3433,NHGIS!$A$2:$H$4300,COLUMN(NHGIS!F$1))*$F3433,0)</f>
        <v>0</v>
      </c>
      <c r="L3433">
        <f>ROUND(VLOOKUP($C3433,NHGIS!$A$2:$H$4300,COLUMN(NHGIS!G$1))*$F3433,0)</f>
        <v>0</v>
      </c>
      <c r="M3433">
        <f>ROUND(VLOOKUP($C3433,NHGIS!$A$2:$H$4300,COLUMN(NHGIS!H$1))*$F3433,0)</f>
        <v>0</v>
      </c>
    </row>
    <row r="3434" spans="1:13" x14ac:dyDescent="0.2">
      <c r="A3434">
        <v>1</v>
      </c>
      <c r="B3434" t="s">
        <v>23</v>
      </c>
      <c r="C3434">
        <v>3518</v>
      </c>
      <c r="D3434">
        <f>SUMIFS('MPO Data'!D:D,'MPO Data'!C:C,TAZ!C3434)</f>
        <v>404</v>
      </c>
      <c r="E3434">
        <f>SUMIFS(NHGIS!B:B,NHGIS!A:A,TAZ!C3434)</f>
        <v>639</v>
      </c>
      <c r="F3434">
        <f t="shared" si="106"/>
        <v>404</v>
      </c>
      <c r="G3434">
        <f t="shared" si="107"/>
        <v>330</v>
      </c>
      <c r="H3434">
        <f>ROUND(VLOOKUP($C3434,NHGIS!$A$2:$H$4300,COLUMN(NHGIS!C$1))*F3434,0)</f>
        <v>74</v>
      </c>
      <c r="I3434">
        <f>ROUND(VLOOKUP($C3434,NHGIS!$A$2:$H$4300,COLUMN(NHGIS!D$1))*$F3434,0)</f>
        <v>101</v>
      </c>
      <c r="J3434">
        <f>ROUND(VLOOKUP($C3434,NHGIS!$A$2:$H$4300,COLUMN(NHGIS!E$1))*$F3434,0)</f>
        <v>130</v>
      </c>
      <c r="K3434">
        <f>ROUND(VLOOKUP($C3434,NHGIS!$A$2:$H$4300,COLUMN(NHGIS!F$1))*$F3434,0)</f>
        <v>56</v>
      </c>
      <c r="L3434">
        <f>ROUND(VLOOKUP($C3434,NHGIS!$A$2:$H$4300,COLUMN(NHGIS!G$1))*$F3434,0)</f>
        <v>63</v>
      </c>
      <c r="M3434">
        <f>ROUND(VLOOKUP($C3434,NHGIS!$A$2:$H$4300,COLUMN(NHGIS!H$1))*$F3434,0)</f>
        <v>56</v>
      </c>
    </row>
    <row r="3435" spans="1:13" x14ac:dyDescent="0.2">
      <c r="A3435">
        <v>1</v>
      </c>
      <c r="B3435" t="s">
        <v>23</v>
      </c>
      <c r="C3435">
        <v>3519</v>
      </c>
      <c r="D3435">
        <f>SUMIFS('MPO Data'!D:D,'MPO Data'!C:C,TAZ!C3435)</f>
        <v>335</v>
      </c>
      <c r="E3435">
        <f>SUMIFS(NHGIS!B:B,NHGIS!A:A,TAZ!C3435)</f>
        <v>348</v>
      </c>
      <c r="F3435">
        <f t="shared" si="106"/>
        <v>335</v>
      </c>
      <c r="G3435">
        <f t="shared" si="107"/>
        <v>202</v>
      </c>
      <c r="H3435">
        <f>ROUND(VLOOKUP($C3435,NHGIS!$A$2:$H$4300,COLUMN(NHGIS!C$1))*F3435,0)</f>
        <v>133</v>
      </c>
      <c r="I3435">
        <f>ROUND(VLOOKUP($C3435,NHGIS!$A$2:$H$4300,COLUMN(NHGIS!D$1))*$F3435,0)</f>
        <v>52</v>
      </c>
      <c r="J3435">
        <f>ROUND(VLOOKUP($C3435,NHGIS!$A$2:$H$4300,COLUMN(NHGIS!E$1))*$F3435,0)</f>
        <v>66</v>
      </c>
      <c r="K3435">
        <f>ROUND(VLOOKUP($C3435,NHGIS!$A$2:$H$4300,COLUMN(NHGIS!F$1))*$F3435,0)</f>
        <v>54</v>
      </c>
      <c r="L3435">
        <f>ROUND(VLOOKUP($C3435,NHGIS!$A$2:$H$4300,COLUMN(NHGIS!G$1))*$F3435,0)</f>
        <v>70</v>
      </c>
      <c r="M3435">
        <f>ROUND(VLOOKUP($C3435,NHGIS!$A$2:$H$4300,COLUMN(NHGIS!H$1))*$F3435,0)</f>
        <v>92</v>
      </c>
    </row>
    <row r="3436" spans="1:13" x14ac:dyDescent="0.2">
      <c r="A3436">
        <v>1</v>
      </c>
      <c r="B3436" t="s">
        <v>23</v>
      </c>
      <c r="C3436">
        <v>3520</v>
      </c>
      <c r="D3436">
        <f>SUMIFS('MPO Data'!D:D,'MPO Data'!C:C,TAZ!C3436)</f>
        <v>677</v>
      </c>
      <c r="E3436">
        <f>SUMIFS(NHGIS!B:B,NHGIS!A:A,TAZ!C3436)</f>
        <v>644</v>
      </c>
      <c r="F3436">
        <f t="shared" si="106"/>
        <v>677</v>
      </c>
      <c r="G3436">
        <f t="shared" si="107"/>
        <v>451</v>
      </c>
      <c r="H3436">
        <f>ROUND(VLOOKUP($C3436,NHGIS!$A$2:$H$4300,COLUMN(NHGIS!C$1))*F3436,0)</f>
        <v>226</v>
      </c>
      <c r="I3436">
        <f>ROUND(VLOOKUP($C3436,NHGIS!$A$2:$H$4300,COLUMN(NHGIS!D$1))*$F3436,0)</f>
        <v>30</v>
      </c>
      <c r="J3436">
        <f>ROUND(VLOOKUP($C3436,NHGIS!$A$2:$H$4300,COLUMN(NHGIS!E$1))*$F3436,0)</f>
        <v>121</v>
      </c>
      <c r="K3436">
        <f>ROUND(VLOOKUP($C3436,NHGIS!$A$2:$H$4300,COLUMN(NHGIS!F$1))*$F3436,0)</f>
        <v>130</v>
      </c>
      <c r="L3436">
        <f>ROUND(VLOOKUP($C3436,NHGIS!$A$2:$H$4300,COLUMN(NHGIS!G$1))*$F3436,0)</f>
        <v>101</v>
      </c>
      <c r="M3436">
        <f>ROUND(VLOOKUP($C3436,NHGIS!$A$2:$H$4300,COLUMN(NHGIS!H$1))*$F3436,0)</f>
        <v>294</v>
      </c>
    </row>
    <row r="3437" spans="1:13" x14ac:dyDescent="0.2">
      <c r="A3437">
        <v>1</v>
      </c>
      <c r="B3437" t="s">
        <v>23</v>
      </c>
      <c r="C3437">
        <v>3521</v>
      </c>
      <c r="D3437">
        <f>SUMIFS('MPO Data'!D:D,'MPO Data'!C:C,TAZ!C3437)</f>
        <v>190</v>
      </c>
      <c r="E3437">
        <f>SUMIFS(NHGIS!B:B,NHGIS!A:A,TAZ!C3437)</f>
        <v>368</v>
      </c>
      <c r="F3437">
        <f t="shared" si="106"/>
        <v>190</v>
      </c>
      <c r="G3437">
        <f t="shared" si="107"/>
        <v>132</v>
      </c>
      <c r="H3437">
        <f>ROUND(VLOOKUP($C3437,NHGIS!$A$2:$H$4300,COLUMN(NHGIS!C$1))*F3437,0)</f>
        <v>58</v>
      </c>
      <c r="I3437">
        <f>ROUND(VLOOKUP($C3437,NHGIS!$A$2:$H$4300,COLUMN(NHGIS!D$1))*$F3437,0)</f>
        <v>43</v>
      </c>
      <c r="J3437">
        <f>ROUND(VLOOKUP($C3437,NHGIS!$A$2:$H$4300,COLUMN(NHGIS!E$1))*$F3437,0)</f>
        <v>28</v>
      </c>
      <c r="K3437">
        <f>ROUND(VLOOKUP($C3437,NHGIS!$A$2:$H$4300,COLUMN(NHGIS!F$1))*$F3437,0)</f>
        <v>33</v>
      </c>
      <c r="L3437">
        <f>ROUND(VLOOKUP($C3437,NHGIS!$A$2:$H$4300,COLUMN(NHGIS!G$1))*$F3437,0)</f>
        <v>27</v>
      </c>
      <c r="M3437">
        <f>ROUND(VLOOKUP($C3437,NHGIS!$A$2:$H$4300,COLUMN(NHGIS!H$1))*$F3437,0)</f>
        <v>59</v>
      </c>
    </row>
    <row r="3438" spans="1:13" x14ac:dyDescent="0.2">
      <c r="A3438">
        <v>1</v>
      </c>
      <c r="B3438" t="s">
        <v>23</v>
      </c>
      <c r="C3438">
        <v>3522</v>
      </c>
      <c r="D3438">
        <f>SUMIFS('MPO Data'!D:D,'MPO Data'!C:C,TAZ!C3438)</f>
        <v>320</v>
      </c>
      <c r="E3438">
        <f>SUMIFS(NHGIS!B:B,NHGIS!A:A,TAZ!C3438)</f>
        <v>412</v>
      </c>
      <c r="F3438">
        <f t="shared" si="106"/>
        <v>320</v>
      </c>
      <c r="G3438">
        <f t="shared" si="107"/>
        <v>174</v>
      </c>
      <c r="H3438">
        <f>ROUND(VLOOKUP($C3438,NHGIS!$A$2:$H$4300,COLUMN(NHGIS!C$1))*F3438,0)</f>
        <v>146</v>
      </c>
      <c r="I3438">
        <f>ROUND(VLOOKUP($C3438,NHGIS!$A$2:$H$4300,COLUMN(NHGIS!D$1))*$F3438,0)</f>
        <v>45</v>
      </c>
      <c r="J3438">
        <f>ROUND(VLOOKUP($C3438,NHGIS!$A$2:$H$4300,COLUMN(NHGIS!E$1))*$F3438,0)</f>
        <v>45</v>
      </c>
      <c r="K3438">
        <f>ROUND(VLOOKUP($C3438,NHGIS!$A$2:$H$4300,COLUMN(NHGIS!F$1))*$F3438,0)</f>
        <v>57</v>
      </c>
      <c r="L3438">
        <f>ROUND(VLOOKUP($C3438,NHGIS!$A$2:$H$4300,COLUMN(NHGIS!G$1))*$F3438,0)</f>
        <v>27</v>
      </c>
      <c r="M3438">
        <f>ROUND(VLOOKUP($C3438,NHGIS!$A$2:$H$4300,COLUMN(NHGIS!H$1))*$F3438,0)</f>
        <v>145</v>
      </c>
    </row>
    <row r="3439" spans="1:13" x14ac:dyDescent="0.2">
      <c r="A3439">
        <v>1</v>
      </c>
      <c r="B3439" t="s">
        <v>23</v>
      </c>
      <c r="C3439">
        <v>3523</v>
      </c>
      <c r="D3439">
        <f>SUMIFS('MPO Data'!D:D,'MPO Data'!C:C,TAZ!C3439)</f>
        <v>488</v>
      </c>
      <c r="E3439">
        <f>SUMIFS(NHGIS!B:B,NHGIS!A:A,TAZ!C3439)</f>
        <v>567</v>
      </c>
      <c r="F3439">
        <f t="shared" si="106"/>
        <v>488</v>
      </c>
      <c r="G3439">
        <f t="shared" si="107"/>
        <v>374</v>
      </c>
      <c r="H3439">
        <f>ROUND(VLOOKUP($C3439,NHGIS!$A$2:$H$4300,COLUMN(NHGIS!C$1))*F3439,0)</f>
        <v>114</v>
      </c>
      <c r="I3439">
        <f>ROUND(VLOOKUP($C3439,NHGIS!$A$2:$H$4300,COLUMN(NHGIS!D$1))*$F3439,0)</f>
        <v>51</v>
      </c>
      <c r="J3439">
        <f>ROUND(VLOOKUP($C3439,NHGIS!$A$2:$H$4300,COLUMN(NHGIS!E$1))*$F3439,0)</f>
        <v>62</v>
      </c>
      <c r="K3439">
        <f>ROUND(VLOOKUP($C3439,NHGIS!$A$2:$H$4300,COLUMN(NHGIS!F$1))*$F3439,0)</f>
        <v>68</v>
      </c>
      <c r="L3439">
        <f>ROUND(VLOOKUP($C3439,NHGIS!$A$2:$H$4300,COLUMN(NHGIS!G$1))*$F3439,0)</f>
        <v>80</v>
      </c>
      <c r="M3439">
        <f>ROUND(VLOOKUP($C3439,NHGIS!$A$2:$H$4300,COLUMN(NHGIS!H$1))*$F3439,0)</f>
        <v>227</v>
      </c>
    </row>
    <row r="3440" spans="1:13" x14ac:dyDescent="0.2">
      <c r="A3440">
        <v>1</v>
      </c>
      <c r="B3440" t="s">
        <v>23</v>
      </c>
      <c r="C3440">
        <v>3524</v>
      </c>
      <c r="D3440">
        <f>SUMIFS('MPO Data'!D:D,'MPO Data'!C:C,TAZ!C3440)</f>
        <v>294</v>
      </c>
      <c r="E3440">
        <f>SUMIFS(NHGIS!B:B,NHGIS!A:A,TAZ!C3440)</f>
        <v>254</v>
      </c>
      <c r="F3440">
        <f t="shared" si="106"/>
        <v>294</v>
      </c>
      <c r="G3440">
        <f t="shared" si="107"/>
        <v>226</v>
      </c>
      <c r="H3440">
        <f>ROUND(VLOOKUP($C3440,NHGIS!$A$2:$H$4300,COLUMN(NHGIS!C$1))*F3440,0)</f>
        <v>68</v>
      </c>
      <c r="I3440">
        <f>ROUND(VLOOKUP($C3440,NHGIS!$A$2:$H$4300,COLUMN(NHGIS!D$1))*$F3440,0)</f>
        <v>13</v>
      </c>
      <c r="J3440">
        <f>ROUND(VLOOKUP($C3440,NHGIS!$A$2:$H$4300,COLUMN(NHGIS!E$1))*$F3440,0)</f>
        <v>54</v>
      </c>
      <c r="K3440">
        <f>ROUND(VLOOKUP($C3440,NHGIS!$A$2:$H$4300,COLUMN(NHGIS!F$1))*$F3440,0)</f>
        <v>38</v>
      </c>
      <c r="L3440">
        <f>ROUND(VLOOKUP($C3440,NHGIS!$A$2:$H$4300,COLUMN(NHGIS!G$1))*$F3440,0)</f>
        <v>22</v>
      </c>
      <c r="M3440">
        <f>ROUND(VLOOKUP($C3440,NHGIS!$A$2:$H$4300,COLUMN(NHGIS!H$1))*$F3440,0)</f>
        <v>167</v>
      </c>
    </row>
    <row r="3441" spans="1:13" x14ac:dyDescent="0.2">
      <c r="A3441">
        <v>1</v>
      </c>
      <c r="B3441" t="s">
        <v>23</v>
      </c>
      <c r="C3441">
        <v>3525</v>
      </c>
      <c r="D3441">
        <f>SUMIFS('MPO Data'!D:D,'MPO Data'!C:C,TAZ!C3441)</f>
        <v>362</v>
      </c>
      <c r="E3441">
        <f>SUMIFS(NHGIS!B:B,NHGIS!A:A,TAZ!C3441)</f>
        <v>348</v>
      </c>
      <c r="F3441">
        <f t="shared" si="106"/>
        <v>362</v>
      </c>
      <c r="G3441">
        <f t="shared" si="107"/>
        <v>312</v>
      </c>
      <c r="H3441">
        <f>ROUND(VLOOKUP($C3441,NHGIS!$A$2:$H$4300,COLUMN(NHGIS!C$1))*F3441,0)</f>
        <v>50</v>
      </c>
      <c r="I3441">
        <f>ROUND(VLOOKUP($C3441,NHGIS!$A$2:$H$4300,COLUMN(NHGIS!D$1))*$F3441,0)</f>
        <v>76</v>
      </c>
      <c r="J3441">
        <f>ROUND(VLOOKUP($C3441,NHGIS!$A$2:$H$4300,COLUMN(NHGIS!E$1))*$F3441,0)</f>
        <v>0</v>
      </c>
      <c r="K3441">
        <f>ROUND(VLOOKUP($C3441,NHGIS!$A$2:$H$4300,COLUMN(NHGIS!F$1))*$F3441,0)</f>
        <v>10</v>
      </c>
      <c r="L3441">
        <f>ROUND(VLOOKUP($C3441,NHGIS!$A$2:$H$4300,COLUMN(NHGIS!G$1))*$F3441,0)</f>
        <v>103</v>
      </c>
      <c r="M3441">
        <f>ROUND(VLOOKUP($C3441,NHGIS!$A$2:$H$4300,COLUMN(NHGIS!H$1))*$F3441,0)</f>
        <v>173</v>
      </c>
    </row>
    <row r="3442" spans="1:13" x14ac:dyDescent="0.2">
      <c r="A3442">
        <v>1</v>
      </c>
      <c r="B3442" t="s">
        <v>23</v>
      </c>
      <c r="C3442">
        <v>3526</v>
      </c>
      <c r="D3442">
        <f>SUMIFS('MPO Data'!D:D,'MPO Data'!C:C,TAZ!C3442)</f>
        <v>327</v>
      </c>
      <c r="E3442">
        <f>SUMIFS(NHGIS!B:B,NHGIS!A:A,TAZ!C3442)</f>
        <v>334</v>
      </c>
      <c r="F3442">
        <f t="shared" si="106"/>
        <v>327</v>
      </c>
      <c r="G3442">
        <f t="shared" si="107"/>
        <v>160</v>
      </c>
      <c r="H3442">
        <f>ROUND(VLOOKUP($C3442,NHGIS!$A$2:$H$4300,COLUMN(NHGIS!C$1))*F3442,0)</f>
        <v>167</v>
      </c>
      <c r="I3442">
        <f>ROUND(VLOOKUP($C3442,NHGIS!$A$2:$H$4300,COLUMN(NHGIS!D$1))*$F3442,0)</f>
        <v>30</v>
      </c>
      <c r="J3442">
        <f>ROUND(VLOOKUP($C3442,NHGIS!$A$2:$H$4300,COLUMN(NHGIS!E$1))*$F3442,0)</f>
        <v>69</v>
      </c>
      <c r="K3442">
        <f>ROUND(VLOOKUP($C3442,NHGIS!$A$2:$H$4300,COLUMN(NHGIS!F$1))*$F3442,0)</f>
        <v>80</v>
      </c>
      <c r="L3442">
        <f>ROUND(VLOOKUP($C3442,NHGIS!$A$2:$H$4300,COLUMN(NHGIS!G$1))*$F3442,0)</f>
        <v>57</v>
      </c>
      <c r="M3442">
        <f>ROUND(VLOOKUP($C3442,NHGIS!$A$2:$H$4300,COLUMN(NHGIS!H$1))*$F3442,0)</f>
        <v>91</v>
      </c>
    </row>
    <row r="3443" spans="1:13" x14ac:dyDescent="0.2">
      <c r="A3443">
        <v>1</v>
      </c>
      <c r="B3443" t="s">
        <v>23</v>
      </c>
      <c r="C3443">
        <v>3527</v>
      </c>
      <c r="D3443">
        <f>SUMIFS('MPO Data'!D:D,'MPO Data'!C:C,TAZ!C3443)</f>
        <v>738</v>
      </c>
      <c r="E3443">
        <f>SUMIFS(NHGIS!B:B,NHGIS!A:A,TAZ!C3443)</f>
        <v>723</v>
      </c>
      <c r="F3443">
        <f t="shared" si="106"/>
        <v>738</v>
      </c>
      <c r="G3443">
        <f t="shared" si="107"/>
        <v>513</v>
      </c>
      <c r="H3443">
        <f>ROUND(VLOOKUP($C3443,NHGIS!$A$2:$H$4300,COLUMN(NHGIS!C$1))*F3443,0)</f>
        <v>225</v>
      </c>
      <c r="I3443">
        <f>ROUND(VLOOKUP($C3443,NHGIS!$A$2:$H$4300,COLUMN(NHGIS!D$1))*$F3443,0)</f>
        <v>67</v>
      </c>
      <c r="J3443">
        <f>ROUND(VLOOKUP($C3443,NHGIS!$A$2:$H$4300,COLUMN(NHGIS!E$1))*$F3443,0)</f>
        <v>126</v>
      </c>
      <c r="K3443">
        <f>ROUND(VLOOKUP($C3443,NHGIS!$A$2:$H$4300,COLUMN(NHGIS!F$1))*$F3443,0)</f>
        <v>75</v>
      </c>
      <c r="L3443">
        <f>ROUND(VLOOKUP($C3443,NHGIS!$A$2:$H$4300,COLUMN(NHGIS!G$1))*$F3443,0)</f>
        <v>156</v>
      </c>
      <c r="M3443">
        <f>ROUND(VLOOKUP($C3443,NHGIS!$A$2:$H$4300,COLUMN(NHGIS!H$1))*$F3443,0)</f>
        <v>314</v>
      </c>
    </row>
    <row r="3444" spans="1:13" x14ac:dyDescent="0.2">
      <c r="A3444">
        <v>1</v>
      </c>
      <c r="B3444" t="s">
        <v>23</v>
      </c>
      <c r="C3444">
        <v>3528</v>
      </c>
      <c r="D3444">
        <f>SUMIFS('MPO Data'!D:D,'MPO Data'!C:C,TAZ!C3444)</f>
        <v>735</v>
      </c>
      <c r="E3444">
        <f>SUMIFS(NHGIS!B:B,NHGIS!A:A,TAZ!C3444)</f>
        <v>461</v>
      </c>
      <c r="F3444">
        <f t="shared" si="106"/>
        <v>735</v>
      </c>
      <c r="G3444">
        <f t="shared" si="107"/>
        <v>576</v>
      </c>
      <c r="H3444">
        <f>ROUND(VLOOKUP($C3444,NHGIS!$A$2:$H$4300,COLUMN(NHGIS!C$1))*F3444,0)</f>
        <v>159</v>
      </c>
      <c r="I3444">
        <f>ROUND(VLOOKUP($C3444,NHGIS!$A$2:$H$4300,COLUMN(NHGIS!D$1))*$F3444,0)</f>
        <v>112</v>
      </c>
      <c r="J3444">
        <f>ROUND(VLOOKUP($C3444,NHGIS!$A$2:$H$4300,COLUMN(NHGIS!E$1))*$F3444,0)</f>
        <v>67</v>
      </c>
      <c r="K3444">
        <f>ROUND(VLOOKUP($C3444,NHGIS!$A$2:$H$4300,COLUMN(NHGIS!F$1))*$F3444,0)</f>
        <v>48</v>
      </c>
      <c r="L3444">
        <f>ROUND(VLOOKUP($C3444,NHGIS!$A$2:$H$4300,COLUMN(NHGIS!G$1))*$F3444,0)</f>
        <v>64</v>
      </c>
      <c r="M3444">
        <f>ROUND(VLOOKUP($C3444,NHGIS!$A$2:$H$4300,COLUMN(NHGIS!H$1))*$F3444,0)</f>
        <v>445</v>
      </c>
    </row>
    <row r="3445" spans="1:13" x14ac:dyDescent="0.2">
      <c r="A3445">
        <v>1</v>
      </c>
      <c r="B3445" t="s">
        <v>23</v>
      </c>
      <c r="C3445">
        <v>3529</v>
      </c>
      <c r="D3445">
        <f>SUMIFS('MPO Data'!D:D,'MPO Data'!C:C,TAZ!C3445)</f>
        <v>211</v>
      </c>
      <c r="E3445">
        <f>SUMIFS(NHGIS!B:B,NHGIS!A:A,TAZ!C3445)</f>
        <v>216</v>
      </c>
      <c r="F3445">
        <f t="shared" si="106"/>
        <v>211</v>
      </c>
      <c r="G3445">
        <f t="shared" si="107"/>
        <v>138</v>
      </c>
      <c r="H3445">
        <f>ROUND(VLOOKUP($C3445,NHGIS!$A$2:$H$4300,COLUMN(NHGIS!C$1))*F3445,0)</f>
        <v>73</v>
      </c>
      <c r="I3445">
        <f>ROUND(VLOOKUP($C3445,NHGIS!$A$2:$H$4300,COLUMN(NHGIS!D$1))*$F3445,0)</f>
        <v>11</v>
      </c>
      <c r="J3445">
        <f>ROUND(VLOOKUP($C3445,NHGIS!$A$2:$H$4300,COLUMN(NHGIS!E$1))*$F3445,0)</f>
        <v>43</v>
      </c>
      <c r="K3445">
        <f>ROUND(VLOOKUP($C3445,NHGIS!$A$2:$H$4300,COLUMN(NHGIS!F$1))*$F3445,0)</f>
        <v>43</v>
      </c>
      <c r="L3445">
        <f>ROUND(VLOOKUP($C3445,NHGIS!$A$2:$H$4300,COLUMN(NHGIS!G$1))*$F3445,0)</f>
        <v>0</v>
      </c>
      <c r="M3445">
        <f>ROUND(VLOOKUP($C3445,NHGIS!$A$2:$H$4300,COLUMN(NHGIS!H$1))*$F3445,0)</f>
        <v>114</v>
      </c>
    </row>
    <row r="3446" spans="1:13" x14ac:dyDescent="0.2">
      <c r="A3446">
        <v>1</v>
      </c>
      <c r="B3446" t="s">
        <v>23</v>
      </c>
      <c r="C3446">
        <v>3530</v>
      </c>
      <c r="D3446">
        <f>SUMIFS('MPO Data'!D:D,'MPO Data'!C:C,TAZ!C3446)</f>
        <v>0</v>
      </c>
      <c r="E3446">
        <f>SUMIFS(NHGIS!B:B,NHGIS!A:A,TAZ!C3446)</f>
        <v>0</v>
      </c>
      <c r="F3446">
        <f t="shared" si="106"/>
        <v>0</v>
      </c>
      <c r="G3446">
        <f t="shared" si="107"/>
        <v>0</v>
      </c>
      <c r="H3446">
        <f>ROUND(VLOOKUP($C3446,NHGIS!$A$2:$H$4300,COLUMN(NHGIS!C$1))*F3446,0)</f>
        <v>0</v>
      </c>
      <c r="I3446">
        <f>ROUND(VLOOKUP($C3446,NHGIS!$A$2:$H$4300,COLUMN(NHGIS!D$1))*$F3446,0)</f>
        <v>0</v>
      </c>
      <c r="J3446">
        <f>ROUND(VLOOKUP($C3446,NHGIS!$A$2:$H$4300,COLUMN(NHGIS!E$1))*$F3446,0)</f>
        <v>0</v>
      </c>
      <c r="K3446">
        <f>ROUND(VLOOKUP($C3446,NHGIS!$A$2:$H$4300,COLUMN(NHGIS!F$1))*$F3446,0)</f>
        <v>0</v>
      </c>
      <c r="L3446">
        <f>ROUND(VLOOKUP($C3446,NHGIS!$A$2:$H$4300,COLUMN(NHGIS!G$1))*$F3446,0)</f>
        <v>0</v>
      </c>
      <c r="M3446">
        <f>ROUND(VLOOKUP($C3446,NHGIS!$A$2:$H$4300,COLUMN(NHGIS!H$1))*$F3446,0)</f>
        <v>0</v>
      </c>
    </row>
    <row r="3447" spans="1:13" x14ac:dyDescent="0.2">
      <c r="A3447">
        <v>1</v>
      </c>
      <c r="B3447" t="s">
        <v>23</v>
      </c>
      <c r="C3447">
        <v>3531</v>
      </c>
      <c r="D3447">
        <f>SUMIFS('MPO Data'!D:D,'MPO Data'!C:C,TAZ!C3447)</f>
        <v>354</v>
      </c>
      <c r="E3447">
        <f>SUMIFS(NHGIS!B:B,NHGIS!A:A,TAZ!C3447)</f>
        <v>368</v>
      </c>
      <c r="F3447">
        <f t="shared" si="106"/>
        <v>354</v>
      </c>
      <c r="G3447">
        <f t="shared" si="107"/>
        <v>284</v>
      </c>
      <c r="H3447">
        <f>ROUND(VLOOKUP($C3447,NHGIS!$A$2:$H$4300,COLUMN(NHGIS!C$1))*F3447,0)</f>
        <v>70</v>
      </c>
      <c r="I3447">
        <f>ROUND(VLOOKUP($C3447,NHGIS!$A$2:$H$4300,COLUMN(NHGIS!D$1))*$F3447,0)</f>
        <v>62</v>
      </c>
      <c r="J3447">
        <f>ROUND(VLOOKUP($C3447,NHGIS!$A$2:$H$4300,COLUMN(NHGIS!E$1))*$F3447,0)</f>
        <v>36</v>
      </c>
      <c r="K3447">
        <f>ROUND(VLOOKUP($C3447,NHGIS!$A$2:$H$4300,COLUMN(NHGIS!F$1))*$F3447,0)</f>
        <v>30</v>
      </c>
      <c r="L3447">
        <f>ROUND(VLOOKUP($C3447,NHGIS!$A$2:$H$4300,COLUMN(NHGIS!G$1))*$F3447,0)</f>
        <v>25</v>
      </c>
      <c r="M3447">
        <f>ROUND(VLOOKUP($C3447,NHGIS!$A$2:$H$4300,COLUMN(NHGIS!H$1))*$F3447,0)</f>
        <v>202</v>
      </c>
    </row>
    <row r="3448" spans="1:13" x14ac:dyDescent="0.2">
      <c r="A3448">
        <v>1</v>
      </c>
      <c r="B3448" t="s">
        <v>23</v>
      </c>
      <c r="C3448">
        <v>3532</v>
      </c>
      <c r="D3448">
        <f>SUMIFS('MPO Data'!D:D,'MPO Data'!C:C,TAZ!C3448)</f>
        <v>469</v>
      </c>
      <c r="E3448">
        <f>SUMIFS(NHGIS!B:B,NHGIS!A:A,TAZ!C3448)</f>
        <v>481</v>
      </c>
      <c r="F3448">
        <f t="shared" si="106"/>
        <v>469</v>
      </c>
      <c r="G3448">
        <f t="shared" si="107"/>
        <v>275</v>
      </c>
      <c r="H3448">
        <f>ROUND(VLOOKUP($C3448,NHGIS!$A$2:$H$4300,COLUMN(NHGIS!C$1))*F3448,0)</f>
        <v>194</v>
      </c>
      <c r="I3448">
        <f>ROUND(VLOOKUP($C3448,NHGIS!$A$2:$H$4300,COLUMN(NHGIS!D$1))*$F3448,0)</f>
        <v>82</v>
      </c>
      <c r="J3448">
        <f>ROUND(VLOOKUP($C3448,NHGIS!$A$2:$H$4300,COLUMN(NHGIS!E$1))*$F3448,0)</f>
        <v>117</v>
      </c>
      <c r="K3448">
        <f>ROUND(VLOOKUP($C3448,NHGIS!$A$2:$H$4300,COLUMN(NHGIS!F$1))*$F3448,0)</f>
        <v>119</v>
      </c>
      <c r="L3448">
        <f>ROUND(VLOOKUP($C3448,NHGIS!$A$2:$H$4300,COLUMN(NHGIS!G$1))*$F3448,0)</f>
        <v>50</v>
      </c>
      <c r="M3448">
        <f>ROUND(VLOOKUP($C3448,NHGIS!$A$2:$H$4300,COLUMN(NHGIS!H$1))*$F3448,0)</f>
        <v>101</v>
      </c>
    </row>
    <row r="3449" spans="1:13" x14ac:dyDescent="0.2">
      <c r="A3449">
        <v>1</v>
      </c>
      <c r="B3449" t="s">
        <v>23</v>
      </c>
      <c r="C3449">
        <v>3533</v>
      </c>
      <c r="D3449">
        <f>SUMIFS('MPO Data'!D:D,'MPO Data'!C:C,TAZ!C3449)</f>
        <v>439</v>
      </c>
      <c r="E3449">
        <f>SUMIFS(NHGIS!B:B,NHGIS!A:A,TAZ!C3449)</f>
        <v>482</v>
      </c>
      <c r="F3449">
        <f t="shared" si="106"/>
        <v>439</v>
      </c>
      <c r="G3449">
        <f t="shared" si="107"/>
        <v>238</v>
      </c>
      <c r="H3449">
        <f>ROUND(VLOOKUP($C3449,NHGIS!$A$2:$H$4300,COLUMN(NHGIS!C$1))*F3449,0)</f>
        <v>201</v>
      </c>
      <c r="I3449">
        <f>ROUND(VLOOKUP($C3449,NHGIS!$A$2:$H$4300,COLUMN(NHGIS!D$1))*$F3449,0)</f>
        <v>77</v>
      </c>
      <c r="J3449">
        <f>ROUND(VLOOKUP($C3449,NHGIS!$A$2:$H$4300,COLUMN(NHGIS!E$1))*$F3449,0)</f>
        <v>171</v>
      </c>
      <c r="K3449">
        <f>ROUND(VLOOKUP($C3449,NHGIS!$A$2:$H$4300,COLUMN(NHGIS!F$1))*$F3449,0)</f>
        <v>115</v>
      </c>
      <c r="L3449">
        <f>ROUND(VLOOKUP($C3449,NHGIS!$A$2:$H$4300,COLUMN(NHGIS!G$1))*$F3449,0)</f>
        <v>27</v>
      </c>
      <c r="M3449">
        <f>ROUND(VLOOKUP($C3449,NHGIS!$A$2:$H$4300,COLUMN(NHGIS!H$1))*$F3449,0)</f>
        <v>49</v>
      </c>
    </row>
    <row r="3450" spans="1:13" x14ac:dyDescent="0.2">
      <c r="A3450">
        <v>1</v>
      </c>
      <c r="B3450" t="s">
        <v>23</v>
      </c>
      <c r="C3450">
        <v>3534</v>
      </c>
      <c r="D3450">
        <f>SUMIFS('MPO Data'!D:D,'MPO Data'!C:C,TAZ!C3450)</f>
        <v>980</v>
      </c>
      <c r="E3450">
        <f>SUMIFS(NHGIS!B:B,NHGIS!A:A,TAZ!C3450)</f>
        <v>717</v>
      </c>
      <c r="F3450">
        <f t="shared" si="106"/>
        <v>980</v>
      </c>
      <c r="G3450">
        <f t="shared" si="107"/>
        <v>783</v>
      </c>
      <c r="H3450">
        <f>ROUND(VLOOKUP($C3450,NHGIS!$A$2:$H$4300,COLUMN(NHGIS!C$1))*F3450,0)</f>
        <v>197</v>
      </c>
      <c r="I3450">
        <f>ROUND(VLOOKUP($C3450,NHGIS!$A$2:$H$4300,COLUMN(NHGIS!D$1))*$F3450,0)</f>
        <v>334</v>
      </c>
      <c r="J3450">
        <f>ROUND(VLOOKUP($C3450,NHGIS!$A$2:$H$4300,COLUMN(NHGIS!E$1))*$F3450,0)</f>
        <v>262</v>
      </c>
      <c r="K3450">
        <f>ROUND(VLOOKUP($C3450,NHGIS!$A$2:$H$4300,COLUMN(NHGIS!F$1))*$F3450,0)</f>
        <v>230</v>
      </c>
      <c r="L3450">
        <f>ROUND(VLOOKUP($C3450,NHGIS!$A$2:$H$4300,COLUMN(NHGIS!G$1))*$F3450,0)</f>
        <v>89</v>
      </c>
      <c r="M3450">
        <f>ROUND(VLOOKUP($C3450,NHGIS!$A$2:$H$4300,COLUMN(NHGIS!H$1))*$F3450,0)</f>
        <v>66</v>
      </c>
    </row>
    <row r="3451" spans="1:13" x14ac:dyDescent="0.2">
      <c r="A3451">
        <v>1</v>
      </c>
      <c r="B3451" t="s">
        <v>23</v>
      </c>
      <c r="C3451">
        <v>3535</v>
      </c>
      <c r="D3451">
        <f>SUMIFS('MPO Data'!D:D,'MPO Data'!C:C,TAZ!C3451)</f>
        <v>724</v>
      </c>
      <c r="E3451">
        <f>SUMIFS(NHGIS!B:B,NHGIS!A:A,TAZ!C3451)</f>
        <v>833</v>
      </c>
      <c r="F3451">
        <f t="shared" si="106"/>
        <v>724</v>
      </c>
      <c r="G3451">
        <f t="shared" si="107"/>
        <v>452</v>
      </c>
      <c r="H3451">
        <f>ROUND(VLOOKUP($C3451,NHGIS!$A$2:$H$4300,COLUMN(NHGIS!C$1))*F3451,0)</f>
        <v>272</v>
      </c>
      <c r="I3451">
        <f>ROUND(VLOOKUP($C3451,NHGIS!$A$2:$H$4300,COLUMN(NHGIS!D$1))*$F3451,0)</f>
        <v>194</v>
      </c>
      <c r="J3451">
        <f>ROUND(VLOOKUP($C3451,NHGIS!$A$2:$H$4300,COLUMN(NHGIS!E$1))*$F3451,0)</f>
        <v>183</v>
      </c>
      <c r="K3451">
        <f>ROUND(VLOOKUP($C3451,NHGIS!$A$2:$H$4300,COLUMN(NHGIS!F$1))*$F3451,0)</f>
        <v>230</v>
      </c>
      <c r="L3451">
        <f>ROUND(VLOOKUP($C3451,NHGIS!$A$2:$H$4300,COLUMN(NHGIS!G$1))*$F3451,0)</f>
        <v>78</v>
      </c>
      <c r="M3451">
        <f>ROUND(VLOOKUP($C3451,NHGIS!$A$2:$H$4300,COLUMN(NHGIS!H$1))*$F3451,0)</f>
        <v>39</v>
      </c>
    </row>
    <row r="3452" spans="1:13" x14ac:dyDescent="0.2">
      <c r="A3452">
        <v>1</v>
      </c>
      <c r="B3452" t="s">
        <v>23</v>
      </c>
      <c r="C3452">
        <v>3536</v>
      </c>
      <c r="D3452">
        <f>SUMIFS('MPO Data'!D:D,'MPO Data'!C:C,TAZ!C3452)</f>
        <v>565</v>
      </c>
      <c r="E3452">
        <f>SUMIFS(NHGIS!B:B,NHGIS!A:A,TAZ!C3452)</f>
        <v>632</v>
      </c>
      <c r="F3452">
        <f t="shared" si="106"/>
        <v>565</v>
      </c>
      <c r="G3452">
        <f t="shared" si="107"/>
        <v>355</v>
      </c>
      <c r="H3452">
        <f>ROUND(VLOOKUP($C3452,NHGIS!$A$2:$H$4300,COLUMN(NHGIS!C$1))*F3452,0)</f>
        <v>210</v>
      </c>
      <c r="I3452">
        <f>ROUND(VLOOKUP($C3452,NHGIS!$A$2:$H$4300,COLUMN(NHGIS!D$1))*$F3452,0)</f>
        <v>20</v>
      </c>
      <c r="J3452">
        <f>ROUND(VLOOKUP($C3452,NHGIS!$A$2:$H$4300,COLUMN(NHGIS!E$1))*$F3452,0)</f>
        <v>211</v>
      </c>
      <c r="K3452">
        <f>ROUND(VLOOKUP($C3452,NHGIS!$A$2:$H$4300,COLUMN(NHGIS!F$1))*$F3452,0)</f>
        <v>94</v>
      </c>
      <c r="L3452">
        <f>ROUND(VLOOKUP($C3452,NHGIS!$A$2:$H$4300,COLUMN(NHGIS!G$1))*$F3452,0)</f>
        <v>25</v>
      </c>
      <c r="M3452">
        <f>ROUND(VLOOKUP($C3452,NHGIS!$A$2:$H$4300,COLUMN(NHGIS!H$1))*$F3452,0)</f>
        <v>215</v>
      </c>
    </row>
    <row r="3453" spans="1:13" x14ac:dyDescent="0.2">
      <c r="A3453">
        <v>1</v>
      </c>
      <c r="B3453" t="s">
        <v>23</v>
      </c>
      <c r="C3453">
        <v>3537</v>
      </c>
      <c r="D3453">
        <f>SUMIFS('MPO Data'!D:D,'MPO Data'!C:C,TAZ!C3453)</f>
        <v>474</v>
      </c>
      <c r="E3453">
        <f>SUMIFS(NHGIS!B:B,NHGIS!A:A,TAZ!C3453)</f>
        <v>555</v>
      </c>
      <c r="F3453">
        <f t="shared" si="106"/>
        <v>474</v>
      </c>
      <c r="G3453">
        <f t="shared" si="107"/>
        <v>373</v>
      </c>
      <c r="H3453">
        <f>ROUND(VLOOKUP($C3453,NHGIS!$A$2:$H$4300,COLUMN(NHGIS!C$1))*F3453,0)</f>
        <v>101</v>
      </c>
      <c r="I3453">
        <f>ROUND(VLOOKUP($C3453,NHGIS!$A$2:$H$4300,COLUMN(NHGIS!D$1))*$F3453,0)</f>
        <v>161</v>
      </c>
      <c r="J3453">
        <f>ROUND(VLOOKUP($C3453,NHGIS!$A$2:$H$4300,COLUMN(NHGIS!E$1))*$F3453,0)</f>
        <v>40</v>
      </c>
      <c r="K3453">
        <f>ROUND(VLOOKUP($C3453,NHGIS!$A$2:$H$4300,COLUMN(NHGIS!F$1))*$F3453,0)</f>
        <v>188</v>
      </c>
      <c r="L3453">
        <f>ROUND(VLOOKUP($C3453,NHGIS!$A$2:$H$4300,COLUMN(NHGIS!G$1))*$F3453,0)</f>
        <v>30</v>
      </c>
      <c r="M3453">
        <f>ROUND(VLOOKUP($C3453,NHGIS!$A$2:$H$4300,COLUMN(NHGIS!H$1))*$F3453,0)</f>
        <v>55</v>
      </c>
    </row>
    <row r="3454" spans="1:13" x14ac:dyDescent="0.2">
      <c r="A3454">
        <v>1</v>
      </c>
      <c r="B3454" t="s">
        <v>23</v>
      </c>
      <c r="C3454">
        <v>3538</v>
      </c>
      <c r="D3454">
        <f>SUMIFS('MPO Data'!D:D,'MPO Data'!C:C,TAZ!C3454)</f>
        <v>350</v>
      </c>
      <c r="E3454">
        <f>SUMIFS(NHGIS!B:B,NHGIS!A:A,TAZ!C3454)</f>
        <v>419</v>
      </c>
      <c r="F3454">
        <f t="shared" si="106"/>
        <v>350</v>
      </c>
      <c r="G3454">
        <f t="shared" si="107"/>
        <v>257</v>
      </c>
      <c r="H3454">
        <f>ROUND(VLOOKUP($C3454,NHGIS!$A$2:$H$4300,COLUMN(NHGIS!C$1))*F3454,0)</f>
        <v>93</v>
      </c>
      <c r="I3454">
        <f>ROUND(VLOOKUP($C3454,NHGIS!$A$2:$H$4300,COLUMN(NHGIS!D$1))*$F3454,0)</f>
        <v>39</v>
      </c>
      <c r="J3454">
        <f>ROUND(VLOOKUP($C3454,NHGIS!$A$2:$H$4300,COLUMN(NHGIS!E$1))*$F3454,0)</f>
        <v>81</v>
      </c>
      <c r="K3454">
        <f>ROUND(VLOOKUP($C3454,NHGIS!$A$2:$H$4300,COLUMN(NHGIS!F$1))*$F3454,0)</f>
        <v>116</v>
      </c>
      <c r="L3454">
        <f>ROUND(VLOOKUP($C3454,NHGIS!$A$2:$H$4300,COLUMN(NHGIS!G$1))*$F3454,0)</f>
        <v>88</v>
      </c>
      <c r="M3454">
        <f>ROUND(VLOOKUP($C3454,NHGIS!$A$2:$H$4300,COLUMN(NHGIS!H$1))*$F3454,0)</f>
        <v>26</v>
      </c>
    </row>
    <row r="3455" spans="1:13" x14ac:dyDescent="0.2">
      <c r="A3455">
        <v>1</v>
      </c>
      <c r="B3455" t="s">
        <v>23</v>
      </c>
      <c r="C3455">
        <v>3539</v>
      </c>
      <c r="D3455">
        <f>SUMIFS('MPO Data'!D:D,'MPO Data'!C:C,TAZ!C3455)</f>
        <v>285</v>
      </c>
      <c r="E3455">
        <f>SUMIFS(NHGIS!B:B,NHGIS!A:A,TAZ!C3455)</f>
        <v>186</v>
      </c>
      <c r="F3455">
        <f t="shared" si="106"/>
        <v>285</v>
      </c>
      <c r="G3455">
        <f t="shared" si="107"/>
        <v>172</v>
      </c>
      <c r="H3455">
        <f>ROUND(VLOOKUP($C3455,NHGIS!$A$2:$H$4300,COLUMN(NHGIS!C$1))*F3455,0)</f>
        <v>113</v>
      </c>
      <c r="I3455">
        <f>ROUND(VLOOKUP($C3455,NHGIS!$A$2:$H$4300,COLUMN(NHGIS!D$1))*$F3455,0)</f>
        <v>12</v>
      </c>
      <c r="J3455">
        <f>ROUND(VLOOKUP($C3455,NHGIS!$A$2:$H$4300,COLUMN(NHGIS!E$1))*$F3455,0)</f>
        <v>12</v>
      </c>
      <c r="K3455">
        <f>ROUND(VLOOKUP($C3455,NHGIS!$A$2:$H$4300,COLUMN(NHGIS!F$1))*$F3455,0)</f>
        <v>20</v>
      </c>
      <c r="L3455">
        <f>ROUND(VLOOKUP($C3455,NHGIS!$A$2:$H$4300,COLUMN(NHGIS!G$1))*$F3455,0)</f>
        <v>83</v>
      </c>
      <c r="M3455">
        <f>ROUND(VLOOKUP($C3455,NHGIS!$A$2:$H$4300,COLUMN(NHGIS!H$1))*$F3455,0)</f>
        <v>158</v>
      </c>
    </row>
    <row r="3456" spans="1:13" x14ac:dyDescent="0.2">
      <c r="A3456">
        <v>1</v>
      </c>
      <c r="B3456" t="s">
        <v>23</v>
      </c>
      <c r="C3456">
        <v>3540</v>
      </c>
      <c r="D3456">
        <f>SUMIFS('MPO Data'!D:D,'MPO Data'!C:C,TAZ!C3456)</f>
        <v>266</v>
      </c>
      <c r="E3456">
        <f>SUMIFS(NHGIS!B:B,NHGIS!A:A,TAZ!C3456)</f>
        <v>311</v>
      </c>
      <c r="F3456">
        <f t="shared" si="106"/>
        <v>266</v>
      </c>
      <c r="G3456">
        <f t="shared" si="107"/>
        <v>214</v>
      </c>
      <c r="H3456">
        <f>ROUND(VLOOKUP($C3456,NHGIS!$A$2:$H$4300,COLUMN(NHGIS!C$1))*F3456,0)</f>
        <v>52</v>
      </c>
      <c r="I3456">
        <f>ROUND(VLOOKUP($C3456,NHGIS!$A$2:$H$4300,COLUMN(NHGIS!D$1))*$F3456,0)</f>
        <v>8</v>
      </c>
      <c r="J3456">
        <f>ROUND(VLOOKUP($C3456,NHGIS!$A$2:$H$4300,COLUMN(NHGIS!E$1))*$F3456,0)</f>
        <v>40</v>
      </c>
      <c r="K3456">
        <f>ROUND(VLOOKUP($C3456,NHGIS!$A$2:$H$4300,COLUMN(NHGIS!F$1))*$F3456,0)</f>
        <v>51</v>
      </c>
      <c r="L3456">
        <f>ROUND(VLOOKUP($C3456,NHGIS!$A$2:$H$4300,COLUMN(NHGIS!G$1))*$F3456,0)</f>
        <v>14</v>
      </c>
      <c r="M3456">
        <f>ROUND(VLOOKUP($C3456,NHGIS!$A$2:$H$4300,COLUMN(NHGIS!H$1))*$F3456,0)</f>
        <v>153</v>
      </c>
    </row>
    <row r="3457" spans="1:13" x14ac:dyDescent="0.2">
      <c r="A3457">
        <v>1</v>
      </c>
      <c r="B3457" t="s">
        <v>23</v>
      </c>
      <c r="C3457">
        <v>3541</v>
      </c>
      <c r="D3457">
        <f>SUMIFS('MPO Data'!D:D,'MPO Data'!C:C,TAZ!C3457)</f>
        <v>413</v>
      </c>
      <c r="E3457">
        <f>SUMIFS(NHGIS!B:B,NHGIS!A:A,TAZ!C3457)</f>
        <v>479</v>
      </c>
      <c r="F3457">
        <f t="shared" si="106"/>
        <v>413</v>
      </c>
      <c r="G3457">
        <f t="shared" si="107"/>
        <v>365</v>
      </c>
      <c r="H3457">
        <f>ROUND(VLOOKUP($C3457,NHGIS!$A$2:$H$4300,COLUMN(NHGIS!C$1))*F3457,0)</f>
        <v>48</v>
      </c>
      <c r="I3457">
        <f>ROUND(VLOOKUP($C3457,NHGIS!$A$2:$H$4300,COLUMN(NHGIS!D$1))*$F3457,0)</f>
        <v>122</v>
      </c>
      <c r="J3457">
        <f>ROUND(VLOOKUP($C3457,NHGIS!$A$2:$H$4300,COLUMN(NHGIS!E$1))*$F3457,0)</f>
        <v>84</v>
      </c>
      <c r="K3457">
        <f>ROUND(VLOOKUP($C3457,NHGIS!$A$2:$H$4300,COLUMN(NHGIS!F$1))*$F3457,0)</f>
        <v>93</v>
      </c>
      <c r="L3457">
        <f>ROUND(VLOOKUP($C3457,NHGIS!$A$2:$H$4300,COLUMN(NHGIS!G$1))*$F3457,0)</f>
        <v>77</v>
      </c>
      <c r="M3457">
        <f>ROUND(VLOOKUP($C3457,NHGIS!$A$2:$H$4300,COLUMN(NHGIS!H$1))*$F3457,0)</f>
        <v>36</v>
      </c>
    </row>
    <row r="3458" spans="1:13" x14ac:dyDescent="0.2">
      <c r="A3458">
        <v>1</v>
      </c>
      <c r="B3458" t="s">
        <v>23</v>
      </c>
      <c r="C3458">
        <v>3542</v>
      </c>
      <c r="D3458">
        <f>SUMIFS('MPO Data'!D:D,'MPO Data'!C:C,TAZ!C3458)</f>
        <v>377</v>
      </c>
      <c r="E3458">
        <f>SUMIFS(NHGIS!B:B,NHGIS!A:A,TAZ!C3458)</f>
        <v>360</v>
      </c>
      <c r="F3458">
        <f t="shared" si="106"/>
        <v>377</v>
      </c>
      <c r="G3458">
        <f t="shared" si="107"/>
        <v>195</v>
      </c>
      <c r="H3458">
        <f>ROUND(VLOOKUP($C3458,NHGIS!$A$2:$H$4300,COLUMN(NHGIS!C$1))*F3458,0)</f>
        <v>182</v>
      </c>
      <c r="I3458">
        <f>ROUND(VLOOKUP($C3458,NHGIS!$A$2:$H$4300,COLUMN(NHGIS!D$1))*$F3458,0)</f>
        <v>90</v>
      </c>
      <c r="J3458">
        <f>ROUND(VLOOKUP($C3458,NHGIS!$A$2:$H$4300,COLUMN(NHGIS!E$1))*$F3458,0)</f>
        <v>57</v>
      </c>
      <c r="K3458">
        <f>ROUND(VLOOKUP($C3458,NHGIS!$A$2:$H$4300,COLUMN(NHGIS!F$1))*$F3458,0)</f>
        <v>108</v>
      </c>
      <c r="L3458">
        <f>ROUND(VLOOKUP($C3458,NHGIS!$A$2:$H$4300,COLUMN(NHGIS!G$1))*$F3458,0)</f>
        <v>53</v>
      </c>
      <c r="M3458">
        <f>ROUND(VLOOKUP($C3458,NHGIS!$A$2:$H$4300,COLUMN(NHGIS!H$1))*$F3458,0)</f>
        <v>69</v>
      </c>
    </row>
    <row r="3459" spans="1:13" x14ac:dyDescent="0.2">
      <c r="A3459">
        <v>1</v>
      </c>
      <c r="B3459" t="s">
        <v>23</v>
      </c>
      <c r="C3459">
        <v>3543</v>
      </c>
      <c r="D3459">
        <f>SUMIFS('MPO Data'!D:D,'MPO Data'!C:C,TAZ!C3459)</f>
        <v>703</v>
      </c>
      <c r="E3459">
        <f>SUMIFS(NHGIS!B:B,NHGIS!A:A,TAZ!C3459)</f>
        <v>643</v>
      </c>
      <c r="F3459">
        <f t="shared" ref="F3459:F3522" si="108">D3459</f>
        <v>703</v>
      </c>
      <c r="G3459">
        <f t="shared" ref="G3459:G3522" si="109">F3459-H3459</f>
        <v>375</v>
      </c>
      <c r="H3459">
        <f>ROUND(VLOOKUP($C3459,NHGIS!$A$2:$H$4300,COLUMN(NHGIS!C$1))*F3459,0)</f>
        <v>328</v>
      </c>
      <c r="I3459">
        <f>ROUND(VLOOKUP($C3459,NHGIS!$A$2:$H$4300,COLUMN(NHGIS!D$1))*$F3459,0)</f>
        <v>165</v>
      </c>
      <c r="J3459">
        <f>ROUND(VLOOKUP($C3459,NHGIS!$A$2:$H$4300,COLUMN(NHGIS!E$1))*$F3459,0)</f>
        <v>96</v>
      </c>
      <c r="K3459">
        <f>ROUND(VLOOKUP($C3459,NHGIS!$A$2:$H$4300,COLUMN(NHGIS!F$1))*$F3459,0)</f>
        <v>223</v>
      </c>
      <c r="L3459">
        <f>ROUND(VLOOKUP($C3459,NHGIS!$A$2:$H$4300,COLUMN(NHGIS!G$1))*$F3459,0)</f>
        <v>70</v>
      </c>
      <c r="M3459">
        <f>ROUND(VLOOKUP($C3459,NHGIS!$A$2:$H$4300,COLUMN(NHGIS!H$1))*$F3459,0)</f>
        <v>149</v>
      </c>
    </row>
    <row r="3460" spans="1:13" x14ac:dyDescent="0.2">
      <c r="A3460">
        <v>1</v>
      </c>
      <c r="B3460" t="s">
        <v>23</v>
      </c>
      <c r="C3460">
        <v>3544</v>
      </c>
      <c r="D3460">
        <f>SUMIFS('MPO Data'!D:D,'MPO Data'!C:C,TAZ!C3460)</f>
        <v>386</v>
      </c>
      <c r="E3460">
        <f>SUMIFS(NHGIS!B:B,NHGIS!A:A,TAZ!C3460)</f>
        <v>340</v>
      </c>
      <c r="F3460">
        <f t="shared" si="108"/>
        <v>386</v>
      </c>
      <c r="G3460">
        <f t="shared" si="109"/>
        <v>328</v>
      </c>
      <c r="H3460">
        <f>ROUND(VLOOKUP($C3460,NHGIS!$A$2:$H$4300,COLUMN(NHGIS!C$1))*F3460,0)</f>
        <v>58</v>
      </c>
      <c r="I3460">
        <f>ROUND(VLOOKUP($C3460,NHGIS!$A$2:$H$4300,COLUMN(NHGIS!D$1))*$F3460,0)</f>
        <v>66</v>
      </c>
      <c r="J3460">
        <f>ROUND(VLOOKUP($C3460,NHGIS!$A$2:$H$4300,COLUMN(NHGIS!E$1))*$F3460,0)</f>
        <v>45</v>
      </c>
      <c r="K3460">
        <f>ROUND(VLOOKUP($C3460,NHGIS!$A$2:$H$4300,COLUMN(NHGIS!F$1))*$F3460,0)</f>
        <v>165</v>
      </c>
      <c r="L3460">
        <f>ROUND(VLOOKUP($C3460,NHGIS!$A$2:$H$4300,COLUMN(NHGIS!G$1))*$F3460,0)</f>
        <v>30</v>
      </c>
      <c r="M3460">
        <f>ROUND(VLOOKUP($C3460,NHGIS!$A$2:$H$4300,COLUMN(NHGIS!H$1))*$F3460,0)</f>
        <v>81</v>
      </c>
    </row>
    <row r="3461" spans="1:13" x14ac:dyDescent="0.2">
      <c r="A3461">
        <v>1</v>
      </c>
      <c r="B3461" t="s">
        <v>23</v>
      </c>
      <c r="C3461">
        <v>3545</v>
      </c>
      <c r="D3461">
        <f>SUMIFS('MPO Data'!D:D,'MPO Data'!C:C,TAZ!C3461)</f>
        <v>212</v>
      </c>
      <c r="E3461">
        <f>SUMIFS(NHGIS!B:B,NHGIS!A:A,TAZ!C3461)</f>
        <v>124</v>
      </c>
      <c r="F3461">
        <f t="shared" si="108"/>
        <v>212</v>
      </c>
      <c r="G3461">
        <f t="shared" si="109"/>
        <v>178</v>
      </c>
      <c r="H3461">
        <f>ROUND(VLOOKUP($C3461,NHGIS!$A$2:$H$4300,COLUMN(NHGIS!C$1))*F3461,0)</f>
        <v>34</v>
      </c>
      <c r="I3461">
        <f>ROUND(VLOOKUP($C3461,NHGIS!$A$2:$H$4300,COLUMN(NHGIS!D$1))*$F3461,0)</f>
        <v>127</v>
      </c>
      <c r="J3461">
        <f>ROUND(VLOOKUP($C3461,NHGIS!$A$2:$H$4300,COLUMN(NHGIS!E$1))*$F3461,0)</f>
        <v>32</v>
      </c>
      <c r="K3461">
        <f>ROUND(VLOOKUP($C3461,NHGIS!$A$2:$H$4300,COLUMN(NHGIS!F$1))*$F3461,0)</f>
        <v>24</v>
      </c>
      <c r="L3461">
        <f>ROUND(VLOOKUP($C3461,NHGIS!$A$2:$H$4300,COLUMN(NHGIS!G$1))*$F3461,0)</f>
        <v>15</v>
      </c>
      <c r="M3461">
        <f>ROUND(VLOOKUP($C3461,NHGIS!$A$2:$H$4300,COLUMN(NHGIS!H$1))*$F3461,0)</f>
        <v>14</v>
      </c>
    </row>
    <row r="3462" spans="1:13" x14ac:dyDescent="0.2">
      <c r="A3462">
        <v>1</v>
      </c>
      <c r="B3462" t="s">
        <v>23</v>
      </c>
      <c r="C3462">
        <v>3546</v>
      </c>
      <c r="D3462">
        <f>SUMIFS('MPO Data'!D:D,'MPO Data'!C:C,TAZ!C3462)</f>
        <v>282</v>
      </c>
      <c r="E3462">
        <f>SUMIFS(NHGIS!B:B,NHGIS!A:A,TAZ!C3462)</f>
        <v>386</v>
      </c>
      <c r="F3462">
        <f t="shared" si="108"/>
        <v>282</v>
      </c>
      <c r="G3462">
        <f t="shared" si="109"/>
        <v>132</v>
      </c>
      <c r="H3462">
        <f>ROUND(VLOOKUP($C3462,NHGIS!$A$2:$H$4300,COLUMN(NHGIS!C$1))*F3462,0)</f>
        <v>150</v>
      </c>
      <c r="I3462">
        <f>ROUND(VLOOKUP($C3462,NHGIS!$A$2:$H$4300,COLUMN(NHGIS!D$1))*$F3462,0)</f>
        <v>71</v>
      </c>
      <c r="J3462">
        <f>ROUND(VLOOKUP($C3462,NHGIS!$A$2:$H$4300,COLUMN(NHGIS!E$1))*$F3462,0)</f>
        <v>108</v>
      </c>
      <c r="K3462">
        <f>ROUND(VLOOKUP($C3462,NHGIS!$A$2:$H$4300,COLUMN(NHGIS!F$1))*$F3462,0)</f>
        <v>62</v>
      </c>
      <c r="L3462">
        <f>ROUND(VLOOKUP($C3462,NHGIS!$A$2:$H$4300,COLUMN(NHGIS!G$1))*$F3462,0)</f>
        <v>19</v>
      </c>
      <c r="M3462">
        <f>ROUND(VLOOKUP($C3462,NHGIS!$A$2:$H$4300,COLUMN(NHGIS!H$1))*$F3462,0)</f>
        <v>22</v>
      </c>
    </row>
    <row r="3463" spans="1:13" x14ac:dyDescent="0.2">
      <c r="A3463">
        <v>1</v>
      </c>
      <c r="B3463" t="s">
        <v>23</v>
      </c>
      <c r="C3463">
        <v>3547</v>
      </c>
      <c r="D3463">
        <f>SUMIFS('MPO Data'!D:D,'MPO Data'!C:C,TAZ!C3463)</f>
        <v>631</v>
      </c>
      <c r="E3463">
        <f>SUMIFS(NHGIS!B:B,NHGIS!A:A,TAZ!C3463)</f>
        <v>581</v>
      </c>
      <c r="F3463">
        <f t="shared" si="108"/>
        <v>631</v>
      </c>
      <c r="G3463">
        <f t="shared" si="109"/>
        <v>439</v>
      </c>
      <c r="H3463">
        <f>ROUND(VLOOKUP($C3463,NHGIS!$A$2:$H$4300,COLUMN(NHGIS!C$1))*F3463,0)</f>
        <v>192</v>
      </c>
      <c r="I3463">
        <f>ROUND(VLOOKUP($C3463,NHGIS!$A$2:$H$4300,COLUMN(NHGIS!D$1))*$F3463,0)</f>
        <v>75</v>
      </c>
      <c r="J3463">
        <f>ROUND(VLOOKUP($C3463,NHGIS!$A$2:$H$4300,COLUMN(NHGIS!E$1))*$F3463,0)</f>
        <v>111</v>
      </c>
      <c r="K3463">
        <f>ROUND(VLOOKUP($C3463,NHGIS!$A$2:$H$4300,COLUMN(NHGIS!F$1))*$F3463,0)</f>
        <v>216</v>
      </c>
      <c r="L3463">
        <f>ROUND(VLOOKUP($C3463,NHGIS!$A$2:$H$4300,COLUMN(NHGIS!G$1))*$F3463,0)</f>
        <v>63</v>
      </c>
      <c r="M3463">
        <f>ROUND(VLOOKUP($C3463,NHGIS!$A$2:$H$4300,COLUMN(NHGIS!H$1))*$F3463,0)</f>
        <v>166</v>
      </c>
    </row>
    <row r="3464" spans="1:13" x14ac:dyDescent="0.2">
      <c r="A3464">
        <v>1</v>
      </c>
      <c r="B3464" t="s">
        <v>23</v>
      </c>
      <c r="C3464">
        <v>3548</v>
      </c>
      <c r="D3464">
        <f>SUMIFS('MPO Data'!D:D,'MPO Data'!C:C,TAZ!C3464)</f>
        <v>405</v>
      </c>
      <c r="E3464">
        <f>SUMIFS(NHGIS!B:B,NHGIS!A:A,TAZ!C3464)</f>
        <v>486</v>
      </c>
      <c r="F3464">
        <f t="shared" si="108"/>
        <v>405</v>
      </c>
      <c r="G3464">
        <f t="shared" si="109"/>
        <v>340</v>
      </c>
      <c r="H3464">
        <f>ROUND(VLOOKUP($C3464,NHGIS!$A$2:$H$4300,COLUMN(NHGIS!C$1))*F3464,0)</f>
        <v>65</v>
      </c>
      <c r="I3464">
        <f>ROUND(VLOOKUP($C3464,NHGIS!$A$2:$H$4300,COLUMN(NHGIS!D$1))*$F3464,0)</f>
        <v>20</v>
      </c>
      <c r="J3464">
        <f>ROUND(VLOOKUP($C3464,NHGIS!$A$2:$H$4300,COLUMN(NHGIS!E$1))*$F3464,0)</f>
        <v>72</v>
      </c>
      <c r="K3464">
        <f>ROUND(VLOOKUP($C3464,NHGIS!$A$2:$H$4300,COLUMN(NHGIS!F$1))*$F3464,0)</f>
        <v>58</v>
      </c>
      <c r="L3464">
        <f>ROUND(VLOOKUP($C3464,NHGIS!$A$2:$H$4300,COLUMN(NHGIS!G$1))*$F3464,0)</f>
        <v>74</v>
      </c>
      <c r="M3464">
        <f>ROUND(VLOOKUP($C3464,NHGIS!$A$2:$H$4300,COLUMN(NHGIS!H$1))*$F3464,0)</f>
        <v>182</v>
      </c>
    </row>
    <row r="3465" spans="1:13" x14ac:dyDescent="0.2">
      <c r="A3465">
        <v>1</v>
      </c>
      <c r="B3465" t="s">
        <v>23</v>
      </c>
      <c r="C3465">
        <v>3549</v>
      </c>
      <c r="D3465">
        <f>SUMIFS('MPO Data'!D:D,'MPO Data'!C:C,TAZ!C3465)</f>
        <v>485</v>
      </c>
      <c r="E3465">
        <f>SUMIFS(NHGIS!B:B,NHGIS!A:A,TAZ!C3465)</f>
        <v>561</v>
      </c>
      <c r="F3465">
        <f t="shared" si="108"/>
        <v>485</v>
      </c>
      <c r="G3465">
        <f t="shared" si="109"/>
        <v>326</v>
      </c>
      <c r="H3465">
        <f>ROUND(VLOOKUP($C3465,NHGIS!$A$2:$H$4300,COLUMN(NHGIS!C$1))*F3465,0)</f>
        <v>159</v>
      </c>
      <c r="I3465">
        <f>ROUND(VLOOKUP($C3465,NHGIS!$A$2:$H$4300,COLUMN(NHGIS!D$1))*$F3465,0)</f>
        <v>79</v>
      </c>
      <c r="J3465">
        <f>ROUND(VLOOKUP($C3465,NHGIS!$A$2:$H$4300,COLUMN(NHGIS!E$1))*$F3465,0)</f>
        <v>74</v>
      </c>
      <c r="K3465">
        <f>ROUND(VLOOKUP($C3465,NHGIS!$A$2:$H$4300,COLUMN(NHGIS!F$1))*$F3465,0)</f>
        <v>124</v>
      </c>
      <c r="L3465">
        <f>ROUND(VLOOKUP($C3465,NHGIS!$A$2:$H$4300,COLUMN(NHGIS!G$1))*$F3465,0)</f>
        <v>93</v>
      </c>
      <c r="M3465">
        <f>ROUND(VLOOKUP($C3465,NHGIS!$A$2:$H$4300,COLUMN(NHGIS!H$1))*$F3465,0)</f>
        <v>115</v>
      </c>
    </row>
    <row r="3466" spans="1:13" x14ac:dyDescent="0.2">
      <c r="A3466">
        <v>1</v>
      </c>
      <c r="B3466" t="s">
        <v>23</v>
      </c>
      <c r="C3466">
        <v>3550</v>
      </c>
      <c r="D3466">
        <f>SUMIFS('MPO Data'!D:D,'MPO Data'!C:C,TAZ!C3466)</f>
        <v>457</v>
      </c>
      <c r="E3466">
        <f>SUMIFS(NHGIS!B:B,NHGIS!A:A,TAZ!C3466)</f>
        <v>545</v>
      </c>
      <c r="F3466">
        <f t="shared" si="108"/>
        <v>457</v>
      </c>
      <c r="G3466">
        <f t="shared" si="109"/>
        <v>324</v>
      </c>
      <c r="H3466">
        <f>ROUND(VLOOKUP($C3466,NHGIS!$A$2:$H$4300,COLUMN(NHGIS!C$1))*F3466,0)</f>
        <v>133</v>
      </c>
      <c r="I3466">
        <f>ROUND(VLOOKUP($C3466,NHGIS!$A$2:$H$4300,COLUMN(NHGIS!D$1))*$F3466,0)</f>
        <v>97</v>
      </c>
      <c r="J3466">
        <f>ROUND(VLOOKUP($C3466,NHGIS!$A$2:$H$4300,COLUMN(NHGIS!E$1))*$F3466,0)</f>
        <v>96</v>
      </c>
      <c r="K3466">
        <f>ROUND(VLOOKUP($C3466,NHGIS!$A$2:$H$4300,COLUMN(NHGIS!F$1))*$F3466,0)</f>
        <v>122</v>
      </c>
      <c r="L3466">
        <f>ROUND(VLOOKUP($C3466,NHGIS!$A$2:$H$4300,COLUMN(NHGIS!G$1))*$F3466,0)</f>
        <v>58</v>
      </c>
      <c r="M3466">
        <f>ROUND(VLOOKUP($C3466,NHGIS!$A$2:$H$4300,COLUMN(NHGIS!H$1))*$F3466,0)</f>
        <v>85</v>
      </c>
    </row>
    <row r="3467" spans="1:13" x14ac:dyDescent="0.2">
      <c r="A3467">
        <v>1</v>
      </c>
      <c r="B3467" t="s">
        <v>23</v>
      </c>
      <c r="C3467">
        <v>3551</v>
      </c>
      <c r="D3467">
        <f>SUMIFS('MPO Data'!D:D,'MPO Data'!C:C,TAZ!C3467)</f>
        <v>262</v>
      </c>
      <c r="E3467">
        <f>SUMIFS(NHGIS!B:B,NHGIS!A:A,TAZ!C3467)</f>
        <v>199</v>
      </c>
      <c r="F3467">
        <f t="shared" si="108"/>
        <v>262</v>
      </c>
      <c r="G3467">
        <f t="shared" si="109"/>
        <v>188</v>
      </c>
      <c r="H3467">
        <f>ROUND(VLOOKUP($C3467,NHGIS!$A$2:$H$4300,COLUMN(NHGIS!C$1))*F3467,0)</f>
        <v>74</v>
      </c>
      <c r="I3467">
        <f>ROUND(VLOOKUP($C3467,NHGIS!$A$2:$H$4300,COLUMN(NHGIS!D$1))*$F3467,0)</f>
        <v>53</v>
      </c>
      <c r="J3467">
        <f>ROUND(VLOOKUP($C3467,NHGIS!$A$2:$H$4300,COLUMN(NHGIS!E$1))*$F3467,0)</f>
        <v>25</v>
      </c>
      <c r="K3467">
        <f>ROUND(VLOOKUP($C3467,NHGIS!$A$2:$H$4300,COLUMN(NHGIS!F$1))*$F3467,0)</f>
        <v>7</v>
      </c>
      <c r="L3467">
        <f>ROUND(VLOOKUP($C3467,NHGIS!$A$2:$H$4300,COLUMN(NHGIS!G$1))*$F3467,0)</f>
        <v>62</v>
      </c>
      <c r="M3467">
        <f>ROUND(VLOOKUP($C3467,NHGIS!$A$2:$H$4300,COLUMN(NHGIS!H$1))*$F3467,0)</f>
        <v>116</v>
      </c>
    </row>
    <row r="3468" spans="1:13" x14ac:dyDescent="0.2">
      <c r="A3468">
        <v>1</v>
      </c>
      <c r="B3468" t="s">
        <v>23</v>
      </c>
      <c r="C3468">
        <v>3552</v>
      </c>
      <c r="D3468">
        <f>SUMIFS('MPO Data'!D:D,'MPO Data'!C:C,TAZ!C3468)</f>
        <v>118</v>
      </c>
      <c r="E3468">
        <f>SUMIFS(NHGIS!B:B,NHGIS!A:A,TAZ!C3468)</f>
        <v>0</v>
      </c>
      <c r="F3468">
        <f t="shared" si="108"/>
        <v>118</v>
      </c>
      <c r="G3468">
        <f t="shared" si="109"/>
        <v>118</v>
      </c>
      <c r="H3468">
        <f>ROUND(VLOOKUP($C3468,NHGIS!$A$2:$H$4300,COLUMN(NHGIS!C$1))*F3468,0)</f>
        <v>0</v>
      </c>
      <c r="I3468">
        <f>ROUND(VLOOKUP($C3468,NHGIS!$A$2:$H$4300,COLUMN(NHGIS!D$1))*$F3468,0)</f>
        <v>0</v>
      </c>
      <c r="J3468">
        <f>ROUND(VLOOKUP($C3468,NHGIS!$A$2:$H$4300,COLUMN(NHGIS!E$1))*$F3468,0)</f>
        <v>0</v>
      </c>
      <c r="K3468">
        <f>ROUND(VLOOKUP($C3468,NHGIS!$A$2:$H$4300,COLUMN(NHGIS!F$1))*$F3468,0)</f>
        <v>0</v>
      </c>
      <c r="L3468">
        <f>ROUND(VLOOKUP($C3468,NHGIS!$A$2:$H$4300,COLUMN(NHGIS!G$1))*$F3468,0)</f>
        <v>0</v>
      </c>
      <c r="M3468">
        <f>ROUND(VLOOKUP($C3468,NHGIS!$A$2:$H$4300,COLUMN(NHGIS!H$1))*$F3468,0)</f>
        <v>0</v>
      </c>
    </row>
    <row r="3469" spans="1:13" x14ac:dyDescent="0.2">
      <c r="A3469">
        <v>1</v>
      </c>
      <c r="B3469" t="s">
        <v>23</v>
      </c>
      <c r="C3469">
        <v>3553</v>
      </c>
      <c r="D3469">
        <f>SUMIFS('MPO Data'!D:D,'MPO Data'!C:C,TAZ!C3469)</f>
        <v>547</v>
      </c>
      <c r="E3469">
        <f>SUMIFS(NHGIS!B:B,NHGIS!A:A,TAZ!C3469)</f>
        <v>656</v>
      </c>
      <c r="F3469">
        <f t="shared" si="108"/>
        <v>547</v>
      </c>
      <c r="G3469">
        <f t="shared" si="109"/>
        <v>382</v>
      </c>
      <c r="H3469">
        <f>ROUND(VLOOKUP($C3469,NHGIS!$A$2:$H$4300,COLUMN(NHGIS!C$1))*F3469,0)</f>
        <v>165</v>
      </c>
      <c r="I3469">
        <f>ROUND(VLOOKUP($C3469,NHGIS!$A$2:$H$4300,COLUMN(NHGIS!D$1))*$F3469,0)</f>
        <v>149</v>
      </c>
      <c r="J3469">
        <f>ROUND(VLOOKUP($C3469,NHGIS!$A$2:$H$4300,COLUMN(NHGIS!E$1))*$F3469,0)</f>
        <v>94</v>
      </c>
      <c r="K3469">
        <f>ROUND(VLOOKUP($C3469,NHGIS!$A$2:$H$4300,COLUMN(NHGIS!F$1))*$F3469,0)</f>
        <v>88</v>
      </c>
      <c r="L3469">
        <f>ROUND(VLOOKUP($C3469,NHGIS!$A$2:$H$4300,COLUMN(NHGIS!G$1))*$F3469,0)</f>
        <v>113</v>
      </c>
      <c r="M3469">
        <f>ROUND(VLOOKUP($C3469,NHGIS!$A$2:$H$4300,COLUMN(NHGIS!H$1))*$F3469,0)</f>
        <v>103</v>
      </c>
    </row>
    <row r="3470" spans="1:13" x14ac:dyDescent="0.2">
      <c r="A3470">
        <v>1</v>
      </c>
      <c r="B3470" t="s">
        <v>23</v>
      </c>
      <c r="C3470">
        <v>3554</v>
      </c>
      <c r="D3470">
        <f>SUMIFS('MPO Data'!D:D,'MPO Data'!C:C,TAZ!C3470)</f>
        <v>414</v>
      </c>
      <c r="E3470">
        <f>SUMIFS(NHGIS!B:B,NHGIS!A:A,TAZ!C3470)</f>
        <v>324</v>
      </c>
      <c r="F3470">
        <f t="shared" si="108"/>
        <v>414</v>
      </c>
      <c r="G3470">
        <f t="shared" si="109"/>
        <v>356</v>
      </c>
      <c r="H3470">
        <f>ROUND(VLOOKUP($C3470,NHGIS!$A$2:$H$4300,COLUMN(NHGIS!C$1))*F3470,0)</f>
        <v>58</v>
      </c>
      <c r="I3470">
        <f>ROUND(VLOOKUP($C3470,NHGIS!$A$2:$H$4300,COLUMN(NHGIS!D$1))*$F3470,0)</f>
        <v>58</v>
      </c>
      <c r="J3470">
        <f>ROUND(VLOOKUP($C3470,NHGIS!$A$2:$H$4300,COLUMN(NHGIS!E$1))*$F3470,0)</f>
        <v>50</v>
      </c>
      <c r="K3470">
        <f>ROUND(VLOOKUP($C3470,NHGIS!$A$2:$H$4300,COLUMN(NHGIS!F$1))*$F3470,0)</f>
        <v>49</v>
      </c>
      <c r="L3470">
        <f>ROUND(VLOOKUP($C3470,NHGIS!$A$2:$H$4300,COLUMN(NHGIS!G$1))*$F3470,0)</f>
        <v>79</v>
      </c>
      <c r="M3470">
        <f>ROUND(VLOOKUP($C3470,NHGIS!$A$2:$H$4300,COLUMN(NHGIS!H$1))*$F3470,0)</f>
        <v>179</v>
      </c>
    </row>
    <row r="3471" spans="1:13" x14ac:dyDescent="0.2">
      <c r="A3471">
        <v>1</v>
      </c>
      <c r="B3471" t="s">
        <v>23</v>
      </c>
      <c r="C3471">
        <v>3555</v>
      </c>
      <c r="D3471">
        <f>SUMIFS('MPO Data'!D:D,'MPO Data'!C:C,TAZ!C3471)</f>
        <v>425</v>
      </c>
      <c r="E3471">
        <f>SUMIFS(NHGIS!B:B,NHGIS!A:A,TAZ!C3471)</f>
        <v>417</v>
      </c>
      <c r="F3471">
        <f t="shared" si="108"/>
        <v>425</v>
      </c>
      <c r="G3471">
        <f t="shared" si="109"/>
        <v>259</v>
      </c>
      <c r="H3471">
        <f>ROUND(VLOOKUP($C3471,NHGIS!$A$2:$H$4300,COLUMN(NHGIS!C$1))*F3471,0)</f>
        <v>166</v>
      </c>
      <c r="I3471">
        <f>ROUND(VLOOKUP($C3471,NHGIS!$A$2:$H$4300,COLUMN(NHGIS!D$1))*$F3471,0)</f>
        <v>98</v>
      </c>
      <c r="J3471">
        <f>ROUND(VLOOKUP($C3471,NHGIS!$A$2:$H$4300,COLUMN(NHGIS!E$1))*$F3471,0)</f>
        <v>49</v>
      </c>
      <c r="K3471">
        <f>ROUND(VLOOKUP($C3471,NHGIS!$A$2:$H$4300,COLUMN(NHGIS!F$1))*$F3471,0)</f>
        <v>131</v>
      </c>
      <c r="L3471">
        <f>ROUND(VLOOKUP($C3471,NHGIS!$A$2:$H$4300,COLUMN(NHGIS!G$1))*$F3471,0)</f>
        <v>51</v>
      </c>
      <c r="M3471">
        <f>ROUND(VLOOKUP($C3471,NHGIS!$A$2:$H$4300,COLUMN(NHGIS!H$1))*$F3471,0)</f>
        <v>96</v>
      </c>
    </row>
    <row r="3472" spans="1:13" x14ac:dyDescent="0.2">
      <c r="A3472">
        <v>1</v>
      </c>
      <c r="B3472" t="s">
        <v>23</v>
      </c>
      <c r="C3472">
        <v>3556</v>
      </c>
      <c r="D3472">
        <f>SUMIFS('MPO Data'!D:D,'MPO Data'!C:C,TAZ!C3472)</f>
        <v>349</v>
      </c>
      <c r="E3472">
        <f>SUMIFS(NHGIS!B:B,NHGIS!A:A,TAZ!C3472)</f>
        <v>400</v>
      </c>
      <c r="F3472">
        <f t="shared" si="108"/>
        <v>349</v>
      </c>
      <c r="G3472">
        <f t="shared" si="109"/>
        <v>273</v>
      </c>
      <c r="H3472">
        <f>ROUND(VLOOKUP($C3472,NHGIS!$A$2:$H$4300,COLUMN(NHGIS!C$1))*F3472,0)</f>
        <v>76</v>
      </c>
      <c r="I3472">
        <f>ROUND(VLOOKUP($C3472,NHGIS!$A$2:$H$4300,COLUMN(NHGIS!D$1))*$F3472,0)</f>
        <v>26</v>
      </c>
      <c r="J3472">
        <f>ROUND(VLOOKUP($C3472,NHGIS!$A$2:$H$4300,COLUMN(NHGIS!E$1))*$F3472,0)</f>
        <v>31</v>
      </c>
      <c r="K3472">
        <f>ROUND(VLOOKUP($C3472,NHGIS!$A$2:$H$4300,COLUMN(NHGIS!F$1))*$F3472,0)</f>
        <v>135</v>
      </c>
      <c r="L3472">
        <f>ROUND(VLOOKUP($C3472,NHGIS!$A$2:$H$4300,COLUMN(NHGIS!G$1))*$F3472,0)</f>
        <v>58</v>
      </c>
      <c r="M3472">
        <f>ROUND(VLOOKUP($C3472,NHGIS!$A$2:$H$4300,COLUMN(NHGIS!H$1))*$F3472,0)</f>
        <v>98</v>
      </c>
    </row>
    <row r="3473" spans="1:13" x14ac:dyDescent="0.2">
      <c r="A3473">
        <v>1</v>
      </c>
      <c r="B3473" t="s">
        <v>23</v>
      </c>
      <c r="C3473">
        <v>3557</v>
      </c>
      <c r="D3473">
        <f>SUMIFS('MPO Data'!D:D,'MPO Data'!C:C,TAZ!C3473)</f>
        <v>469</v>
      </c>
      <c r="E3473">
        <f>SUMIFS(NHGIS!B:B,NHGIS!A:A,TAZ!C3473)</f>
        <v>511</v>
      </c>
      <c r="F3473">
        <f t="shared" si="108"/>
        <v>469</v>
      </c>
      <c r="G3473">
        <f t="shared" si="109"/>
        <v>337</v>
      </c>
      <c r="H3473">
        <f>ROUND(VLOOKUP($C3473,NHGIS!$A$2:$H$4300,COLUMN(NHGIS!C$1))*F3473,0)</f>
        <v>132</v>
      </c>
      <c r="I3473">
        <f>ROUND(VLOOKUP($C3473,NHGIS!$A$2:$H$4300,COLUMN(NHGIS!D$1))*$F3473,0)</f>
        <v>160</v>
      </c>
      <c r="J3473">
        <f>ROUND(VLOOKUP($C3473,NHGIS!$A$2:$H$4300,COLUMN(NHGIS!E$1))*$F3473,0)</f>
        <v>91</v>
      </c>
      <c r="K3473">
        <f>ROUND(VLOOKUP($C3473,NHGIS!$A$2:$H$4300,COLUMN(NHGIS!F$1))*$F3473,0)</f>
        <v>24</v>
      </c>
      <c r="L3473">
        <f>ROUND(VLOOKUP($C3473,NHGIS!$A$2:$H$4300,COLUMN(NHGIS!G$1))*$F3473,0)</f>
        <v>97</v>
      </c>
      <c r="M3473">
        <f>ROUND(VLOOKUP($C3473,NHGIS!$A$2:$H$4300,COLUMN(NHGIS!H$1))*$F3473,0)</f>
        <v>97</v>
      </c>
    </row>
    <row r="3474" spans="1:13" x14ac:dyDescent="0.2">
      <c r="A3474">
        <v>1</v>
      </c>
      <c r="B3474" t="s">
        <v>23</v>
      </c>
      <c r="C3474">
        <v>3558</v>
      </c>
      <c r="D3474">
        <f>SUMIFS('MPO Data'!D:D,'MPO Data'!C:C,TAZ!C3474)</f>
        <v>777</v>
      </c>
      <c r="E3474">
        <f>SUMIFS(NHGIS!B:B,NHGIS!A:A,TAZ!C3474)</f>
        <v>540</v>
      </c>
      <c r="F3474">
        <f t="shared" si="108"/>
        <v>777</v>
      </c>
      <c r="G3474">
        <f t="shared" si="109"/>
        <v>639</v>
      </c>
      <c r="H3474">
        <f>ROUND(VLOOKUP($C3474,NHGIS!$A$2:$H$4300,COLUMN(NHGIS!C$1))*F3474,0)</f>
        <v>138</v>
      </c>
      <c r="I3474">
        <f>ROUND(VLOOKUP($C3474,NHGIS!$A$2:$H$4300,COLUMN(NHGIS!D$1))*$F3474,0)</f>
        <v>72</v>
      </c>
      <c r="J3474">
        <f>ROUND(VLOOKUP($C3474,NHGIS!$A$2:$H$4300,COLUMN(NHGIS!E$1))*$F3474,0)</f>
        <v>190</v>
      </c>
      <c r="K3474">
        <f>ROUND(VLOOKUP($C3474,NHGIS!$A$2:$H$4300,COLUMN(NHGIS!F$1))*$F3474,0)</f>
        <v>119</v>
      </c>
      <c r="L3474">
        <f>ROUND(VLOOKUP($C3474,NHGIS!$A$2:$H$4300,COLUMN(NHGIS!G$1))*$F3474,0)</f>
        <v>147</v>
      </c>
      <c r="M3474">
        <f>ROUND(VLOOKUP($C3474,NHGIS!$A$2:$H$4300,COLUMN(NHGIS!H$1))*$F3474,0)</f>
        <v>249</v>
      </c>
    </row>
    <row r="3475" spans="1:13" x14ac:dyDescent="0.2">
      <c r="A3475">
        <v>1</v>
      </c>
      <c r="B3475" t="s">
        <v>23</v>
      </c>
      <c r="C3475">
        <v>3559</v>
      </c>
      <c r="D3475">
        <f>SUMIFS('MPO Data'!D:D,'MPO Data'!C:C,TAZ!C3475)</f>
        <v>649</v>
      </c>
      <c r="E3475">
        <f>SUMIFS(NHGIS!B:B,NHGIS!A:A,TAZ!C3475)</f>
        <v>625</v>
      </c>
      <c r="F3475">
        <f t="shared" si="108"/>
        <v>649</v>
      </c>
      <c r="G3475">
        <f t="shared" si="109"/>
        <v>503</v>
      </c>
      <c r="H3475">
        <f>ROUND(VLOOKUP($C3475,NHGIS!$A$2:$H$4300,COLUMN(NHGIS!C$1))*F3475,0)</f>
        <v>146</v>
      </c>
      <c r="I3475">
        <f>ROUND(VLOOKUP($C3475,NHGIS!$A$2:$H$4300,COLUMN(NHGIS!D$1))*$F3475,0)</f>
        <v>118</v>
      </c>
      <c r="J3475">
        <f>ROUND(VLOOKUP($C3475,NHGIS!$A$2:$H$4300,COLUMN(NHGIS!E$1))*$F3475,0)</f>
        <v>77</v>
      </c>
      <c r="K3475">
        <f>ROUND(VLOOKUP($C3475,NHGIS!$A$2:$H$4300,COLUMN(NHGIS!F$1))*$F3475,0)</f>
        <v>152</v>
      </c>
      <c r="L3475">
        <f>ROUND(VLOOKUP($C3475,NHGIS!$A$2:$H$4300,COLUMN(NHGIS!G$1))*$F3475,0)</f>
        <v>105</v>
      </c>
      <c r="M3475">
        <f>ROUND(VLOOKUP($C3475,NHGIS!$A$2:$H$4300,COLUMN(NHGIS!H$1))*$F3475,0)</f>
        <v>197</v>
      </c>
    </row>
    <row r="3476" spans="1:13" x14ac:dyDescent="0.2">
      <c r="A3476">
        <v>1</v>
      </c>
      <c r="B3476" t="s">
        <v>23</v>
      </c>
      <c r="C3476">
        <v>3560</v>
      </c>
      <c r="D3476">
        <f>SUMIFS('MPO Data'!D:D,'MPO Data'!C:C,TAZ!C3476)</f>
        <v>495</v>
      </c>
      <c r="E3476">
        <f>SUMIFS(NHGIS!B:B,NHGIS!A:A,TAZ!C3476)</f>
        <v>473</v>
      </c>
      <c r="F3476">
        <f t="shared" si="108"/>
        <v>495</v>
      </c>
      <c r="G3476">
        <f t="shared" si="109"/>
        <v>292</v>
      </c>
      <c r="H3476">
        <f>ROUND(VLOOKUP($C3476,NHGIS!$A$2:$H$4300,COLUMN(NHGIS!C$1))*F3476,0)</f>
        <v>203</v>
      </c>
      <c r="I3476">
        <f>ROUND(VLOOKUP($C3476,NHGIS!$A$2:$H$4300,COLUMN(NHGIS!D$1))*$F3476,0)</f>
        <v>0</v>
      </c>
      <c r="J3476">
        <f>ROUND(VLOOKUP($C3476,NHGIS!$A$2:$H$4300,COLUMN(NHGIS!E$1))*$F3476,0)</f>
        <v>128</v>
      </c>
      <c r="K3476">
        <f>ROUND(VLOOKUP($C3476,NHGIS!$A$2:$H$4300,COLUMN(NHGIS!F$1))*$F3476,0)</f>
        <v>153</v>
      </c>
      <c r="L3476">
        <f>ROUND(VLOOKUP($C3476,NHGIS!$A$2:$H$4300,COLUMN(NHGIS!G$1))*$F3476,0)</f>
        <v>17</v>
      </c>
      <c r="M3476">
        <f>ROUND(VLOOKUP($C3476,NHGIS!$A$2:$H$4300,COLUMN(NHGIS!H$1))*$F3476,0)</f>
        <v>198</v>
      </c>
    </row>
    <row r="3477" spans="1:13" x14ac:dyDescent="0.2">
      <c r="A3477">
        <v>1</v>
      </c>
      <c r="B3477" t="s">
        <v>23</v>
      </c>
      <c r="C3477">
        <v>3561</v>
      </c>
      <c r="D3477">
        <f>SUMIFS('MPO Data'!D:D,'MPO Data'!C:C,TAZ!C3477)</f>
        <v>407</v>
      </c>
      <c r="E3477">
        <f>SUMIFS(NHGIS!B:B,NHGIS!A:A,TAZ!C3477)</f>
        <v>375</v>
      </c>
      <c r="F3477">
        <f t="shared" si="108"/>
        <v>407</v>
      </c>
      <c r="G3477">
        <f t="shared" si="109"/>
        <v>208</v>
      </c>
      <c r="H3477">
        <f>ROUND(VLOOKUP($C3477,NHGIS!$A$2:$H$4300,COLUMN(NHGIS!C$1))*F3477,0)</f>
        <v>199</v>
      </c>
      <c r="I3477">
        <f>ROUND(VLOOKUP($C3477,NHGIS!$A$2:$H$4300,COLUMN(NHGIS!D$1))*$F3477,0)</f>
        <v>50</v>
      </c>
      <c r="J3477">
        <f>ROUND(VLOOKUP($C3477,NHGIS!$A$2:$H$4300,COLUMN(NHGIS!E$1))*$F3477,0)</f>
        <v>31</v>
      </c>
      <c r="K3477">
        <f>ROUND(VLOOKUP($C3477,NHGIS!$A$2:$H$4300,COLUMN(NHGIS!F$1))*$F3477,0)</f>
        <v>120</v>
      </c>
      <c r="L3477">
        <f>ROUND(VLOOKUP($C3477,NHGIS!$A$2:$H$4300,COLUMN(NHGIS!G$1))*$F3477,0)</f>
        <v>72</v>
      </c>
      <c r="M3477">
        <f>ROUND(VLOOKUP($C3477,NHGIS!$A$2:$H$4300,COLUMN(NHGIS!H$1))*$F3477,0)</f>
        <v>133</v>
      </c>
    </row>
    <row r="3478" spans="1:13" x14ac:dyDescent="0.2">
      <c r="A3478">
        <v>1</v>
      </c>
      <c r="B3478" t="s">
        <v>23</v>
      </c>
      <c r="C3478">
        <v>3562</v>
      </c>
      <c r="D3478">
        <f>SUMIFS('MPO Data'!D:D,'MPO Data'!C:C,TAZ!C3478)</f>
        <v>370</v>
      </c>
      <c r="E3478">
        <f>SUMIFS(NHGIS!B:B,NHGIS!A:A,TAZ!C3478)</f>
        <v>376</v>
      </c>
      <c r="F3478">
        <f t="shared" si="108"/>
        <v>370</v>
      </c>
      <c r="G3478">
        <f t="shared" si="109"/>
        <v>280</v>
      </c>
      <c r="H3478">
        <f>ROUND(VLOOKUP($C3478,NHGIS!$A$2:$H$4300,COLUMN(NHGIS!C$1))*F3478,0)</f>
        <v>90</v>
      </c>
      <c r="I3478">
        <f>ROUND(VLOOKUP($C3478,NHGIS!$A$2:$H$4300,COLUMN(NHGIS!D$1))*$F3478,0)</f>
        <v>33</v>
      </c>
      <c r="J3478">
        <f>ROUND(VLOOKUP($C3478,NHGIS!$A$2:$H$4300,COLUMN(NHGIS!E$1))*$F3478,0)</f>
        <v>29</v>
      </c>
      <c r="K3478">
        <f>ROUND(VLOOKUP($C3478,NHGIS!$A$2:$H$4300,COLUMN(NHGIS!F$1))*$F3478,0)</f>
        <v>103</v>
      </c>
      <c r="L3478">
        <f>ROUND(VLOOKUP($C3478,NHGIS!$A$2:$H$4300,COLUMN(NHGIS!G$1))*$F3478,0)</f>
        <v>42</v>
      </c>
      <c r="M3478">
        <f>ROUND(VLOOKUP($C3478,NHGIS!$A$2:$H$4300,COLUMN(NHGIS!H$1))*$F3478,0)</f>
        <v>162</v>
      </c>
    </row>
    <row r="3479" spans="1:13" x14ac:dyDescent="0.2">
      <c r="A3479">
        <v>1</v>
      </c>
      <c r="B3479" t="s">
        <v>23</v>
      </c>
      <c r="C3479">
        <v>3563</v>
      </c>
      <c r="D3479">
        <f>SUMIFS('MPO Data'!D:D,'MPO Data'!C:C,TAZ!C3479)</f>
        <v>381</v>
      </c>
      <c r="E3479">
        <f>SUMIFS(NHGIS!B:B,NHGIS!A:A,TAZ!C3479)</f>
        <v>379</v>
      </c>
      <c r="F3479">
        <f t="shared" si="108"/>
        <v>381</v>
      </c>
      <c r="G3479">
        <f t="shared" si="109"/>
        <v>323</v>
      </c>
      <c r="H3479">
        <f>ROUND(VLOOKUP($C3479,NHGIS!$A$2:$H$4300,COLUMN(NHGIS!C$1))*F3479,0)</f>
        <v>58</v>
      </c>
      <c r="I3479">
        <f>ROUND(VLOOKUP($C3479,NHGIS!$A$2:$H$4300,COLUMN(NHGIS!D$1))*$F3479,0)</f>
        <v>73</v>
      </c>
      <c r="J3479">
        <f>ROUND(VLOOKUP($C3479,NHGIS!$A$2:$H$4300,COLUMN(NHGIS!E$1))*$F3479,0)</f>
        <v>35</v>
      </c>
      <c r="K3479">
        <f>ROUND(VLOOKUP($C3479,NHGIS!$A$2:$H$4300,COLUMN(NHGIS!F$1))*$F3479,0)</f>
        <v>90</v>
      </c>
      <c r="L3479">
        <f>ROUND(VLOOKUP($C3479,NHGIS!$A$2:$H$4300,COLUMN(NHGIS!G$1))*$F3479,0)</f>
        <v>28</v>
      </c>
      <c r="M3479">
        <f>ROUND(VLOOKUP($C3479,NHGIS!$A$2:$H$4300,COLUMN(NHGIS!H$1))*$F3479,0)</f>
        <v>154</v>
      </c>
    </row>
    <row r="3480" spans="1:13" x14ac:dyDescent="0.2">
      <c r="A3480">
        <v>1</v>
      </c>
      <c r="B3480" t="s">
        <v>23</v>
      </c>
      <c r="C3480">
        <v>3564</v>
      </c>
      <c r="D3480">
        <f>SUMIFS('MPO Data'!D:D,'MPO Data'!C:C,TAZ!C3480)</f>
        <v>306</v>
      </c>
      <c r="E3480">
        <f>SUMIFS(NHGIS!B:B,NHGIS!A:A,TAZ!C3480)</f>
        <v>232</v>
      </c>
      <c r="F3480">
        <f t="shared" si="108"/>
        <v>306</v>
      </c>
      <c r="G3480">
        <f t="shared" si="109"/>
        <v>229</v>
      </c>
      <c r="H3480">
        <f>ROUND(VLOOKUP($C3480,NHGIS!$A$2:$H$4300,COLUMN(NHGIS!C$1))*F3480,0)</f>
        <v>77</v>
      </c>
      <c r="I3480">
        <f>ROUND(VLOOKUP($C3480,NHGIS!$A$2:$H$4300,COLUMN(NHGIS!D$1))*$F3480,0)</f>
        <v>42</v>
      </c>
      <c r="J3480">
        <f>ROUND(VLOOKUP($C3480,NHGIS!$A$2:$H$4300,COLUMN(NHGIS!E$1))*$F3480,0)</f>
        <v>36</v>
      </c>
      <c r="K3480">
        <f>ROUND(VLOOKUP($C3480,NHGIS!$A$2:$H$4300,COLUMN(NHGIS!F$1))*$F3480,0)</f>
        <v>45</v>
      </c>
      <c r="L3480">
        <f>ROUND(VLOOKUP($C3480,NHGIS!$A$2:$H$4300,COLUMN(NHGIS!G$1))*$F3480,0)</f>
        <v>47</v>
      </c>
      <c r="M3480">
        <f>ROUND(VLOOKUP($C3480,NHGIS!$A$2:$H$4300,COLUMN(NHGIS!H$1))*$F3480,0)</f>
        <v>136</v>
      </c>
    </row>
    <row r="3481" spans="1:13" x14ac:dyDescent="0.2">
      <c r="A3481">
        <v>1</v>
      </c>
      <c r="B3481" t="s">
        <v>23</v>
      </c>
      <c r="C3481">
        <v>3565</v>
      </c>
      <c r="D3481">
        <f>SUMIFS('MPO Data'!D:D,'MPO Data'!C:C,TAZ!C3481)</f>
        <v>437</v>
      </c>
      <c r="E3481">
        <f>SUMIFS(NHGIS!B:B,NHGIS!A:A,TAZ!C3481)</f>
        <v>501</v>
      </c>
      <c r="F3481">
        <f t="shared" si="108"/>
        <v>437</v>
      </c>
      <c r="G3481">
        <f t="shared" si="109"/>
        <v>310</v>
      </c>
      <c r="H3481">
        <f>ROUND(VLOOKUP($C3481,NHGIS!$A$2:$H$4300,COLUMN(NHGIS!C$1))*F3481,0)</f>
        <v>127</v>
      </c>
      <c r="I3481">
        <f>ROUND(VLOOKUP($C3481,NHGIS!$A$2:$H$4300,COLUMN(NHGIS!D$1))*$F3481,0)</f>
        <v>189</v>
      </c>
      <c r="J3481">
        <f>ROUND(VLOOKUP($C3481,NHGIS!$A$2:$H$4300,COLUMN(NHGIS!E$1))*$F3481,0)</f>
        <v>46</v>
      </c>
      <c r="K3481">
        <f>ROUND(VLOOKUP($C3481,NHGIS!$A$2:$H$4300,COLUMN(NHGIS!F$1))*$F3481,0)</f>
        <v>53</v>
      </c>
      <c r="L3481">
        <f>ROUND(VLOOKUP($C3481,NHGIS!$A$2:$H$4300,COLUMN(NHGIS!G$1))*$F3481,0)</f>
        <v>58</v>
      </c>
      <c r="M3481">
        <f>ROUND(VLOOKUP($C3481,NHGIS!$A$2:$H$4300,COLUMN(NHGIS!H$1))*$F3481,0)</f>
        <v>90</v>
      </c>
    </row>
    <row r="3482" spans="1:13" x14ac:dyDescent="0.2">
      <c r="A3482">
        <v>1</v>
      </c>
      <c r="B3482" t="s">
        <v>23</v>
      </c>
      <c r="C3482">
        <v>3566</v>
      </c>
      <c r="D3482">
        <f>SUMIFS('MPO Data'!D:D,'MPO Data'!C:C,TAZ!C3482)</f>
        <v>392</v>
      </c>
      <c r="E3482">
        <f>SUMIFS(NHGIS!B:B,NHGIS!A:A,TAZ!C3482)</f>
        <v>379</v>
      </c>
      <c r="F3482">
        <f t="shared" si="108"/>
        <v>392</v>
      </c>
      <c r="G3482">
        <f t="shared" si="109"/>
        <v>315</v>
      </c>
      <c r="H3482">
        <f>ROUND(VLOOKUP($C3482,NHGIS!$A$2:$H$4300,COLUMN(NHGIS!C$1))*F3482,0)</f>
        <v>77</v>
      </c>
      <c r="I3482">
        <f>ROUND(VLOOKUP($C3482,NHGIS!$A$2:$H$4300,COLUMN(NHGIS!D$1))*$F3482,0)</f>
        <v>29</v>
      </c>
      <c r="J3482">
        <f>ROUND(VLOOKUP($C3482,NHGIS!$A$2:$H$4300,COLUMN(NHGIS!E$1))*$F3482,0)</f>
        <v>74</v>
      </c>
      <c r="K3482">
        <f>ROUND(VLOOKUP($C3482,NHGIS!$A$2:$H$4300,COLUMN(NHGIS!F$1))*$F3482,0)</f>
        <v>27</v>
      </c>
      <c r="L3482">
        <f>ROUND(VLOOKUP($C3482,NHGIS!$A$2:$H$4300,COLUMN(NHGIS!G$1))*$F3482,0)</f>
        <v>97</v>
      </c>
      <c r="M3482">
        <f>ROUND(VLOOKUP($C3482,NHGIS!$A$2:$H$4300,COLUMN(NHGIS!H$1))*$F3482,0)</f>
        <v>164</v>
      </c>
    </row>
    <row r="3483" spans="1:13" x14ac:dyDescent="0.2">
      <c r="A3483">
        <v>1</v>
      </c>
      <c r="B3483" t="s">
        <v>23</v>
      </c>
      <c r="C3483">
        <v>3567</v>
      </c>
      <c r="D3483">
        <f>SUMIFS('MPO Data'!D:D,'MPO Data'!C:C,TAZ!C3483)</f>
        <v>357</v>
      </c>
      <c r="E3483">
        <f>SUMIFS(NHGIS!B:B,NHGIS!A:A,TAZ!C3483)</f>
        <v>370</v>
      </c>
      <c r="F3483">
        <f t="shared" si="108"/>
        <v>357</v>
      </c>
      <c r="G3483">
        <f t="shared" si="109"/>
        <v>212</v>
      </c>
      <c r="H3483">
        <f>ROUND(VLOOKUP($C3483,NHGIS!$A$2:$H$4300,COLUMN(NHGIS!C$1))*F3483,0)</f>
        <v>145</v>
      </c>
      <c r="I3483">
        <f>ROUND(VLOOKUP($C3483,NHGIS!$A$2:$H$4300,COLUMN(NHGIS!D$1))*$F3483,0)</f>
        <v>43</v>
      </c>
      <c r="J3483">
        <f>ROUND(VLOOKUP($C3483,NHGIS!$A$2:$H$4300,COLUMN(NHGIS!E$1))*$F3483,0)</f>
        <v>34</v>
      </c>
      <c r="K3483">
        <f>ROUND(VLOOKUP($C3483,NHGIS!$A$2:$H$4300,COLUMN(NHGIS!F$1))*$F3483,0)</f>
        <v>79</v>
      </c>
      <c r="L3483">
        <f>ROUND(VLOOKUP($C3483,NHGIS!$A$2:$H$4300,COLUMN(NHGIS!G$1))*$F3483,0)</f>
        <v>45</v>
      </c>
      <c r="M3483">
        <f>ROUND(VLOOKUP($C3483,NHGIS!$A$2:$H$4300,COLUMN(NHGIS!H$1))*$F3483,0)</f>
        <v>155</v>
      </c>
    </row>
    <row r="3484" spans="1:13" x14ac:dyDescent="0.2">
      <c r="A3484">
        <v>1</v>
      </c>
      <c r="B3484" t="s">
        <v>23</v>
      </c>
      <c r="C3484">
        <v>3568</v>
      </c>
      <c r="D3484">
        <f>SUMIFS('MPO Data'!D:D,'MPO Data'!C:C,TAZ!C3484)</f>
        <v>387</v>
      </c>
      <c r="E3484">
        <f>SUMIFS(NHGIS!B:B,NHGIS!A:A,TAZ!C3484)</f>
        <v>456</v>
      </c>
      <c r="F3484">
        <f t="shared" si="108"/>
        <v>387</v>
      </c>
      <c r="G3484">
        <f t="shared" si="109"/>
        <v>289</v>
      </c>
      <c r="H3484">
        <f>ROUND(VLOOKUP($C3484,NHGIS!$A$2:$H$4300,COLUMN(NHGIS!C$1))*F3484,0)</f>
        <v>98</v>
      </c>
      <c r="I3484">
        <f>ROUND(VLOOKUP($C3484,NHGIS!$A$2:$H$4300,COLUMN(NHGIS!D$1))*$F3484,0)</f>
        <v>14</v>
      </c>
      <c r="J3484">
        <f>ROUND(VLOOKUP($C3484,NHGIS!$A$2:$H$4300,COLUMN(NHGIS!E$1))*$F3484,0)</f>
        <v>52</v>
      </c>
      <c r="K3484">
        <f>ROUND(VLOOKUP($C3484,NHGIS!$A$2:$H$4300,COLUMN(NHGIS!F$1))*$F3484,0)</f>
        <v>98</v>
      </c>
      <c r="L3484">
        <f>ROUND(VLOOKUP($C3484,NHGIS!$A$2:$H$4300,COLUMN(NHGIS!G$1))*$F3484,0)</f>
        <v>43</v>
      </c>
      <c r="M3484">
        <f>ROUND(VLOOKUP($C3484,NHGIS!$A$2:$H$4300,COLUMN(NHGIS!H$1))*$F3484,0)</f>
        <v>180</v>
      </c>
    </row>
    <row r="3485" spans="1:13" x14ac:dyDescent="0.2">
      <c r="A3485">
        <v>1</v>
      </c>
      <c r="B3485" t="s">
        <v>20</v>
      </c>
      <c r="C3485">
        <v>3569</v>
      </c>
      <c r="D3485">
        <f>SUMIFS('MPO Data'!D:D,'MPO Data'!C:C,TAZ!C3485)</f>
        <v>313</v>
      </c>
      <c r="E3485">
        <f>SUMIFS(NHGIS!B:B,NHGIS!A:A,TAZ!C3485)</f>
        <v>344</v>
      </c>
      <c r="F3485">
        <f t="shared" si="108"/>
        <v>313</v>
      </c>
      <c r="G3485">
        <f t="shared" si="109"/>
        <v>263</v>
      </c>
      <c r="H3485">
        <f>ROUND(VLOOKUP($C3485,NHGIS!$A$2:$H$4300,COLUMN(NHGIS!C$1))*F3485,0)</f>
        <v>50</v>
      </c>
      <c r="I3485">
        <f>ROUND(VLOOKUP($C3485,NHGIS!$A$2:$H$4300,COLUMN(NHGIS!D$1))*$F3485,0)</f>
        <v>37</v>
      </c>
      <c r="J3485">
        <f>ROUND(VLOOKUP($C3485,NHGIS!$A$2:$H$4300,COLUMN(NHGIS!E$1))*$F3485,0)</f>
        <v>40</v>
      </c>
      <c r="K3485">
        <f>ROUND(VLOOKUP($C3485,NHGIS!$A$2:$H$4300,COLUMN(NHGIS!F$1))*$F3485,0)</f>
        <v>36</v>
      </c>
      <c r="L3485">
        <f>ROUND(VLOOKUP($C3485,NHGIS!$A$2:$H$4300,COLUMN(NHGIS!G$1))*$F3485,0)</f>
        <v>34</v>
      </c>
      <c r="M3485">
        <f>ROUND(VLOOKUP($C3485,NHGIS!$A$2:$H$4300,COLUMN(NHGIS!H$1))*$F3485,0)</f>
        <v>166</v>
      </c>
    </row>
    <row r="3486" spans="1:13" x14ac:dyDescent="0.2">
      <c r="A3486">
        <v>1</v>
      </c>
      <c r="B3486" t="s">
        <v>20</v>
      </c>
      <c r="C3486">
        <v>3570</v>
      </c>
      <c r="D3486">
        <f>SUMIFS('MPO Data'!D:D,'MPO Data'!C:C,TAZ!C3486)</f>
        <v>16</v>
      </c>
      <c r="E3486">
        <f>SUMIFS(NHGIS!B:B,NHGIS!A:A,TAZ!C3486)</f>
        <v>442</v>
      </c>
      <c r="F3486">
        <f t="shared" si="108"/>
        <v>16</v>
      </c>
      <c r="G3486">
        <f t="shared" si="109"/>
        <v>11</v>
      </c>
      <c r="H3486">
        <f>ROUND(VLOOKUP($C3486,NHGIS!$A$2:$H$4300,COLUMN(NHGIS!C$1))*F3486,0)</f>
        <v>5</v>
      </c>
      <c r="I3486">
        <f>ROUND(VLOOKUP($C3486,NHGIS!$A$2:$H$4300,COLUMN(NHGIS!D$1))*$F3486,0)</f>
        <v>5</v>
      </c>
      <c r="J3486">
        <f>ROUND(VLOOKUP($C3486,NHGIS!$A$2:$H$4300,COLUMN(NHGIS!E$1))*$F3486,0)</f>
        <v>2</v>
      </c>
      <c r="K3486">
        <f>ROUND(VLOOKUP($C3486,NHGIS!$A$2:$H$4300,COLUMN(NHGIS!F$1))*$F3486,0)</f>
        <v>3</v>
      </c>
      <c r="L3486">
        <f>ROUND(VLOOKUP($C3486,NHGIS!$A$2:$H$4300,COLUMN(NHGIS!G$1))*$F3486,0)</f>
        <v>3</v>
      </c>
      <c r="M3486">
        <f>ROUND(VLOOKUP($C3486,NHGIS!$A$2:$H$4300,COLUMN(NHGIS!H$1))*$F3486,0)</f>
        <v>3</v>
      </c>
    </row>
    <row r="3487" spans="1:13" x14ac:dyDescent="0.2">
      <c r="A3487">
        <v>1</v>
      </c>
      <c r="B3487" t="s">
        <v>20</v>
      </c>
      <c r="C3487">
        <v>3571</v>
      </c>
      <c r="D3487">
        <f>SUMIFS('MPO Data'!D:D,'MPO Data'!C:C,TAZ!C3487)</f>
        <v>493</v>
      </c>
      <c r="E3487">
        <f>SUMIFS(NHGIS!B:B,NHGIS!A:A,TAZ!C3487)</f>
        <v>695</v>
      </c>
      <c r="F3487">
        <f t="shared" si="108"/>
        <v>493</v>
      </c>
      <c r="G3487">
        <f t="shared" si="109"/>
        <v>340</v>
      </c>
      <c r="H3487">
        <f>ROUND(VLOOKUP($C3487,NHGIS!$A$2:$H$4300,COLUMN(NHGIS!C$1))*F3487,0)</f>
        <v>153</v>
      </c>
      <c r="I3487">
        <f>ROUND(VLOOKUP($C3487,NHGIS!$A$2:$H$4300,COLUMN(NHGIS!D$1))*$F3487,0)</f>
        <v>145</v>
      </c>
      <c r="J3487">
        <f>ROUND(VLOOKUP($C3487,NHGIS!$A$2:$H$4300,COLUMN(NHGIS!E$1))*$F3487,0)</f>
        <v>60</v>
      </c>
      <c r="K3487">
        <f>ROUND(VLOOKUP($C3487,NHGIS!$A$2:$H$4300,COLUMN(NHGIS!F$1))*$F3487,0)</f>
        <v>52</v>
      </c>
      <c r="L3487">
        <f>ROUND(VLOOKUP($C3487,NHGIS!$A$2:$H$4300,COLUMN(NHGIS!G$1))*$F3487,0)</f>
        <v>27</v>
      </c>
      <c r="M3487">
        <f>ROUND(VLOOKUP($C3487,NHGIS!$A$2:$H$4300,COLUMN(NHGIS!H$1))*$F3487,0)</f>
        <v>209</v>
      </c>
    </row>
    <row r="3488" spans="1:13" x14ac:dyDescent="0.2">
      <c r="A3488">
        <v>1</v>
      </c>
      <c r="B3488" t="s">
        <v>20</v>
      </c>
      <c r="C3488">
        <v>3572</v>
      </c>
      <c r="D3488">
        <f>SUMIFS('MPO Data'!D:D,'MPO Data'!C:C,TAZ!C3488)</f>
        <v>748</v>
      </c>
      <c r="E3488">
        <f>SUMIFS(NHGIS!B:B,NHGIS!A:A,TAZ!C3488)</f>
        <v>442</v>
      </c>
      <c r="F3488">
        <f t="shared" si="108"/>
        <v>748</v>
      </c>
      <c r="G3488">
        <f t="shared" si="109"/>
        <v>504</v>
      </c>
      <c r="H3488">
        <f>ROUND(VLOOKUP($C3488,NHGIS!$A$2:$H$4300,COLUMN(NHGIS!C$1))*F3488,0)</f>
        <v>244</v>
      </c>
      <c r="I3488">
        <f>ROUND(VLOOKUP($C3488,NHGIS!$A$2:$H$4300,COLUMN(NHGIS!D$1))*$F3488,0)</f>
        <v>213</v>
      </c>
      <c r="J3488">
        <f>ROUND(VLOOKUP($C3488,NHGIS!$A$2:$H$4300,COLUMN(NHGIS!E$1))*$F3488,0)</f>
        <v>89</v>
      </c>
      <c r="K3488">
        <f>ROUND(VLOOKUP($C3488,NHGIS!$A$2:$H$4300,COLUMN(NHGIS!F$1))*$F3488,0)</f>
        <v>149</v>
      </c>
      <c r="L3488">
        <f>ROUND(VLOOKUP($C3488,NHGIS!$A$2:$H$4300,COLUMN(NHGIS!G$1))*$F3488,0)</f>
        <v>142</v>
      </c>
      <c r="M3488">
        <f>ROUND(VLOOKUP($C3488,NHGIS!$A$2:$H$4300,COLUMN(NHGIS!H$1))*$F3488,0)</f>
        <v>155</v>
      </c>
    </row>
    <row r="3489" spans="1:13" x14ac:dyDescent="0.2">
      <c r="A3489">
        <v>1</v>
      </c>
      <c r="B3489" t="s">
        <v>20</v>
      </c>
      <c r="C3489">
        <v>3573</v>
      </c>
      <c r="D3489">
        <f>SUMIFS('MPO Data'!D:D,'MPO Data'!C:C,TAZ!C3489)</f>
        <v>636</v>
      </c>
      <c r="E3489">
        <f>SUMIFS(NHGIS!B:B,NHGIS!A:A,TAZ!C3489)</f>
        <v>562.5</v>
      </c>
      <c r="F3489">
        <f t="shared" si="108"/>
        <v>636</v>
      </c>
      <c r="G3489">
        <f t="shared" si="109"/>
        <v>444</v>
      </c>
      <c r="H3489">
        <f>ROUND(VLOOKUP($C3489,NHGIS!$A$2:$H$4300,COLUMN(NHGIS!C$1))*F3489,0)</f>
        <v>192</v>
      </c>
      <c r="I3489">
        <f>ROUND(VLOOKUP($C3489,NHGIS!$A$2:$H$4300,COLUMN(NHGIS!D$1))*$F3489,0)</f>
        <v>88</v>
      </c>
      <c r="J3489">
        <f>ROUND(VLOOKUP($C3489,NHGIS!$A$2:$H$4300,COLUMN(NHGIS!E$1))*$F3489,0)</f>
        <v>77</v>
      </c>
      <c r="K3489">
        <f>ROUND(VLOOKUP($C3489,NHGIS!$A$2:$H$4300,COLUMN(NHGIS!F$1))*$F3489,0)</f>
        <v>102</v>
      </c>
      <c r="L3489">
        <f>ROUND(VLOOKUP($C3489,NHGIS!$A$2:$H$4300,COLUMN(NHGIS!G$1))*$F3489,0)</f>
        <v>43</v>
      </c>
      <c r="M3489">
        <f>ROUND(VLOOKUP($C3489,NHGIS!$A$2:$H$4300,COLUMN(NHGIS!H$1))*$F3489,0)</f>
        <v>326</v>
      </c>
    </row>
    <row r="3490" spans="1:13" x14ac:dyDescent="0.2">
      <c r="A3490">
        <v>1</v>
      </c>
      <c r="B3490" t="s">
        <v>20</v>
      </c>
      <c r="C3490">
        <v>3574</v>
      </c>
      <c r="D3490">
        <f>SUMIFS('MPO Data'!D:D,'MPO Data'!C:C,TAZ!C3490)</f>
        <v>1111</v>
      </c>
      <c r="E3490">
        <f>SUMIFS(NHGIS!B:B,NHGIS!A:A,TAZ!C3490)</f>
        <v>1244</v>
      </c>
      <c r="F3490">
        <f t="shared" si="108"/>
        <v>1111</v>
      </c>
      <c r="G3490">
        <f t="shared" si="109"/>
        <v>890</v>
      </c>
      <c r="H3490">
        <f>ROUND(VLOOKUP($C3490,NHGIS!$A$2:$H$4300,COLUMN(NHGIS!C$1))*F3490,0)</f>
        <v>221</v>
      </c>
      <c r="I3490">
        <f>ROUND(VLOOKUP($C3490,NHGIS!$A$2:$H$4300,COLUMN(NHGIS!D$1))*$F3490,0)</f>
        <v>306</v>
      </c>
      <c r="J3490">
        <f>ROUND(VLOOKUP($C3490,NHGIS!$A$2:$H$4300,COLUMN(NHGIS!E$1))*$F3490,0)</f>
        <v>263</v>
      </c>
      <c r="K3490">
        <f>ROUND(VLOOKUP($C3490,NHGIS!$A$2:$H$4300,COLUMN(NHGIS!F$1))*$F3490,0)</f>
        <v>261</v>
      </c>
      <c r="L3490">
        <f>ROUND(VLOOKUP($C3490,NHGIS!$A$2:$H$4300,COLUMN(NHGIS!G$1))*$F3490,0)</f>
        <v>82</v>
      </c>
      <c r="M3490">
        <f>ROUND(VLOOKUP($C3490,NHGIS!$A$2:$H$4300,COLUMN(NHGIS!H$1))*$F3490,0)</f>
        <v>199</v>
      </c>
    </row>
    <row r="3491" spans="1:13" x14ac:dyDescent="0.2">
      <c r="A3491">
        <v>1</v>
      </c>
      <c r="B3491" t="s">
        <v>20</v>
      </c>
      <c r="C3491">
        <v>3575</v>
      </c>
      <c r="D3491">
        <f>SUMIFS('MPO Data'!D:D,'MPO Data'!C:C,TAZ!C3491)</f>
        <v>883</v>
      </c>
      <c r="E3491">
        <f>SUMIFS(NHGIS!B:B,NHGIS!A:A,TAZ!C3491)</f>
        <v>762</v>
      </c>
      <c r="F3491">
        <f t="shared" si="108"/>
        <v>883</v>
      </c>
      <c r="G3491">
        <f t="shared" si="109"/>
        <v>422</v>
      </c>
      <c r="H3491">
        <f>ROUND(VLOOKUP($C3491,NHGIS!$A$2:$H$4300,COLUMN(NHGIS!C$1))*F3491,0)</f>
        <v>461</v>
      </c>
      <c r="I3491">
        <f>ROUND(VLOOKUP($C3491,NHGIS!$A$2:$H$4300,COLUMN(NHGIS!D$1))*$F3491,0)</f>
        <v>8</v>
      </c>
      <c r="J3491">
        <f>ROUND(VLOOKUP($C3491,NHGIS!$A$2:$H$4300,COLUMN(NHGIS!E$1))*$F3491,0)</f>
        <v>139</v>
      </c>
      <c r="K3491">
        <f>ROUND(VLOOKUP($C3491,NHGIS!$A$2:$H$4300,COLUMN(NHGIS!F$1))*$F3491,0)</f>
        <v>161</v>
      </c>
      <c r="L3491">
        <f>ROUND(VLOOKUP($C3491,NHGIS!$A$2:$H$4300,COLUMN(NHGIS!G$1))*$F3491,0)</f>
        <v>86</v>
      </c>
      <c r="M3491">
        <f>ROUND(VLOOKUP($C3491,NHGIS!$A$2:$H$4300,COLUMN(NHGIS!H$1))*$F3491,0)</f>
        <v>489</v>
      </c>
    </row>
    <row r="3492" spans="1:13" x14ac:dyDescent="0.2">
      <c r="A3492">
        <v>1</v>
      </c>
      <c r="B3492" t="s">
        <v>20</v>
      </c>
      <c r="C3492">
        <v>3576</v>
      </c>
      <c r="D3492">
        <f>SUMIFS('MPO Data'!D:D,'MPO Data'!C:C,TAZ!C3492)</f>
        <v>1035</v>
      </c>
      <c r="E3492">
        <f>SUMIFS(NHGIS!B:B,NHGIS!A:A,TAZ!C3492)</f>
        <v>1309</v>
      </c>
      <c r="F3492">
        <f t="shared" si="108"/>
        <v>1035</v>
      </c>
      <c r="G3492">
        <f t="shared" si="109"/>
        <v>819</v>
      </c>
      <c r="H3492">
        <f>ROUND(VLOOKUP($C3492,NHGIS!$A$2:$H$4300,COLUMN(NHGIS!C$1))*F3492,0)</f>
        <v>216</v>
      </c>
      <c r="I3492">
        <f>ROUND(VLOOKUP($C3492,NHGIS!$A$2:$H$4300,COLUMN(NHGIS!D$1))*$F3492,0)</f>
        <v>93</v>
      </c>
      <c r="J3492">
        <f>ROUND(VLOOKUP($C3492,NHGIS!$A$2:$H$4300,COLUMN(NHGIS!E$1))*$F3492,0)</f>
        <v>145</v>
      </c>
      <c r="K3492">
        <f>ROUND(VLOOKUP($C3492,NHGIS!$A$2:$H$4300,COLUMN(NHGIS!F$1))*$F3492,0)</f>
        <v>298</v>
      </c>
      <c r="L3492">
        <f>ROUND(VLOOKUP($C3492,NHGIS!$A$2:$H$4300,COLUMN(NHGIS!G$1))*$F3492,0)</f>
        <v>117</v>
      </c>
      <c r="M3492">
        <f>ROUND(VLOOKUP($C3492,NHGIS!$A$2:$H$4300,COLUMN(NHGIS!H$1))*$F3492,0)</f>
        <v>383</v>
      </c>
    </row>
    <row r="3493" spans="1:13" x14ac:dyDescent="0.2">
      <c r="A3493">
        <v>1</v>
      </c>
      <c r="B3493" t="s">
        <v>20</v>
      </c>
      <c r="C3493">
        <v>3577</v>
      </c>
      <c r="D3493">
        <f>SUMIFS('MPO Data'!D:D,'MPO Data'!C:C,TAZ!C3493)</f>
        <v>0</v>
      </c>
      <c r="E3493">
        <f>SUMIFS(NHGIS!B:B,NHGIS!A:A,TAZ!C3493)</f>
        <v>0</v>
      </c>
      <c r="F3493">
        <f t="shared" si="108"/>
        <v>0</v>
      </c>
      <c r="G3493">
        <f t="shared" si="109"/>
        <v>0</v>
      </c>
      <c r="H3493">
        <f>ROUND(VLOOKUP($C3493,NHGIS!$A$2:$H$4300,COLUMN(NHGIS!C$1))*F3493,0)</f>
        <v>0</v>
      </c>
      <c r="I3493">
        <f>ROUND(VLOOKUP($C3493,NHGIS!$A$2:$H$4300,COLUMN(NHGIS!D$1))*$F3493,0)</f>
        <v>0</v>
      </c>
      <c r="J3493">
        <f>ROUND(VLOOKUP($C3493,NHGIS!$A$2:$H$4300,COLUMN(NHGIS!E$1))*$F3493,0)</f>
        <v>0</v>
      </c>
      <c r="K3493">
        <f>ROUND(VLOOKUP($C3493,NHGIS!$A$2:$H$4300,COLUMN(NHGIS!F$1))*$F3493,0)</f>
        <v>0</v>
      </c>
      <c r="L3493">
        <f>ROUND(VLOOKUP($C3493,NHGIS!$A$2:$H$4300,COLUMN(NHGIS!G$1))*$F3493,0)</f>
        <v>0</v>
      </c>
      <c r="M3493">
        <f>ROUND(VLOOKUP($C3493,NHGIS!$A$2:$H$4300,COLUMN(NHGIS!H$1))*$F3493,0)</f>
        <v>0</v>
      </c>
    </row>
    <row r="3494" spans="1:13" x14ac:dyDescent="0.2">
      <c r="A3494">
        <v>1</v>
      </c>
      <c r="B3494" t="s">
        <v>20</v>
      </c>
      <c r="C3494">
        <v>3578</v>
      </c>
      <c r="D3494">
        <f>SUMIFS('MPO Data'!D:D,'MPO Data'!C:C,TAZ!C3494)</f>
        <v>0</v>
      </c>
      <c r="E3494">
        <f>SUMIFS(NHGIS!B:B,NHGIS!A:A,TAZ!C3494)</f>
        <v>368.5</v>
      </c>
      <c r="F3494">
        <f t="shared" si="108"/>
        <v>0</v>
      </c>
      <c r="G3494">
        <f t="shared" si="109"/>
        <v>0</v>
      </c>
      <c r="H3494">
        <f>ROUND(VLOOKUP($C3494,NHGIS!$A$2:$H$4300,COLUMN(NHGIS!C$1))*F3494,0)</f>
        <v>0</v>
      </c>
      <c r="I3494">
        <f>ROUND(VLOOKUP($C3494,NHGIS!$A$2:$H$4300,COLUMN(NHGIS!D$1))*$F3494,0)</f>
        <v>0</v>
      </c>
      <c r="J3494">
        <f>ROUND(VLOOKUP($C3494,NHGIS!$A$2:$H$4300,COLUMN(NHGIS!E$1))*$F3494,0)</f>
        <v>0</v>
      </c>
      <c r="K3494">
        <f>ROUND(VLOOKUP($C3494,NHGIS!$A$2:$H$4300,COLUMN(NHGIS!F$1))*$F3494,0)</f>
        <v>0</v>
      </c>
      <c r="L3494">
        <f>ROUND(VLOOKUP($C3494,NHGIS!$A$2:$H$4300,COLUMN(NHGIS!G$1))*$F3494,0)</f>
        <v>0</v>
      </c>
      <c r="M3494">
        <f>ROUND(VLOOKUP($C3494,NHGIS!$A$2:$H$4300,COLUMN(NHGIS!H$1))*$F3494,0)</f>
        <v>0</v>
      </c>
    </row>
    <row r="3495" spans="1:13" x14ac:dyDescent="0.2">
      <c r="A3495">
        <v>1</v>
      </c>
      <c r="B3495" t="s">
        <v>20</v>
      </c>
      <c r="C3495">
        <v>3579</v>
      </c>
      <c r="D3495">
        <f>SUMIFS('MPO Data'!D:D,'MPO Data'!C:C,TAZ!C3495)</f>
        <v>855</v>
      </c>
      <c r="E3495">
        <f>SUMIFS(NHGIS!B:B,NHGIS!A:A,TAZ!C3495)</f>
        <v>368.5</v>
      </c>
      <c r="F3495">
        <f t="shared" si="108"/>
        <v>855</v>
      </c>
      <c r="G3495">
        <f t="shared" si="109"/>
        <v>713</v>
      </c>
      <c r="H3495">
        <f>ROUND(VLOOKUP($C3495,NHGIS!$A$2:$H$4300,COLUMN(NHGIS!C$1))*F3495,0)</f>
        <v>142</v>
      </c>
      <c r="I3495">
        <f>ROUND(VLOOKUP($C3495,NHGIS!$A$2:$H$4300,COLUMN(NHGIS!D$1))*$F3495,0)</f>
        <v>79</v>
      </c>
      <c r="J3495">
        <f>ROUND(VLOOKUP($C3495,NHGIS!$A$2:$H$4300,COLUMN(NHGIS!E$1))*$F3495,0)</f>
        <v>193</v>
      </c>
      <c r="K3495">
        <f>ROUND(VLOOKUP($C3495,NHGIS!$A$2:$H$4300,COLUMN(NHGIS!F$1))*$F3495,0)</f>
        <v>106</v>
      </c>
      <c r="L3495">
        <f>ROUND(VLOOKUP($C3495,NHGIS!$A$2:$H$4300,COLUMN(NHGIS!G$1))*$F3495,0)</f>
        <v>123</v>
      </c>
      <c r="M3495">
        <f>ROUND(VLOOKUP($C3495,NHGIS!$A$2:$H$4300,COLUMN(NHGIS!H$1))*$F3495,0)</f>
        <v>355</v>
      </c>
    </row>
    <row r="3496" spans="1:13" x14ac:dyDescent="0.2">
      <c r="A3496">
        <v>1</v>
      </c>
      <c r="B3496" t="s">
        <v>20</v>
      </c>
      <c r="C3496">
        <v>3580</v>
      </c>
      <c r="D3496">
        <f>SUMIFS('MPO Data'!D:D,'MPO Data'!C:C,TAZ!C3496)</f>
        <v>1149</v>
      </c>
      <c r="E3496">
        <f>SUMIFS(NHGIS!B:B,NHGIS!A:A,TAZ!C3496)</f>
        <v>1335</v>
      </c>
      <c r="F3496">
        <f t="shared" si="108"/>
        <v>1149</v>
      </c>
      <c r="G3496">
        <f t="shared" si="109"/>
        <v>998</v>
      </c>
      <c r="H3496">
        <f>ROUND(VLOOKUP($C3496,NHGIS!$A$2:$H$4300,COLUMN(NHGIS!C$1))*F3496,0)</f>
        <v>151</v>
      </c>
      <c r="I3496">
        <f>ROUND(VLOOKUP($C3496,NHGIS!$A$2:$H$4300,COLUMN(NHGIS!D$1))*$F3496,0)</f>
        <v>348</v>
      </c>
      <c r="J3496">
        <f>ROUND(VLOOKUP($C3496,NHGIS!$A$2:$H$4300,COLUMN(NHGIS!E$1))*$F3496,0)</f>
        <v>164</v>
      </c>
      <c r="K3496">
        <f>ROUND(VLOOKUP($C3496,NHGIS!$A$2:$H$4300,COLUMN(NHGIS!F$1))*$F3496,0)</f>
        <v>155</v>
      </c>
      <c r="L3496">
        <f>ROUND(VLOOKUP($C3496,NHGIS!$A$2:$H$4300,COLUMN(NHGIS!G$1))*$F3496,0)</f>
        <v>98</v>
      </c>
      <c r="M3496">
        <f>ROUND(VLOOKUP($C3496,NHGIS!$A$2:$H$4300,COLUMN(NHGIS!H$1))*$F3496,0)</f>
        <v>384</v>
      </c>
    </row>
    <row r="3497" spans="1:13" x14ac:dyDescent="0.2">
      <c r="A3497">
        <v>1</v>
      </c>
      <c r="B3497" t="s">
        <v>20</v>
      </c>
      <c r="C3497">
        <v>3581</v>
      </c>
      <c r="D3497">
        <f>SUMIFS('MPO Data'!D:D,'MPO Data'!C:C,TAZ!C3497)</f>
        <v>210</v>
      </c>
      <c r="E3497">
        <f>SUMIFS(NHGIS!B:B,NHGIS!A:A,TAZ!C3497)</f>
        <v>96</v>
      </c>
      <c r="F3497">
        <f t="shared" si="108"/>
        <v>210</v>
      </c>
      <c r="G3497">
        <f t="shared" si="109"/>
        <v>148</v>
      </c>
      <c r="H3497">
        <f>ROUND(VLOOKUP($C3497,NHGIS!$A$2:$H$4300,COLUMN(NHGIS!C$1))*F3497,0)</f>
        <v>62</v>
      </c>
      <c r="I3497">
        <f>ROUND(VLOOKUP($C3497,NHGIS!$A$2:$H$4300,COLUMN(NHGIS!D$1))*$F3497,0)</f>
        <v>34</v>
      </c>
      <c r="J3497">
        <f>ROUND(VLOOKUP($C3497,NHGIS!$A$2:$H$4300,COLUMN(NHGIS!E$1))*$F3497,0)</f>
        <v>0</v>
      </c>
      <c r="K3497">
        <f>ROUND(VLOOKUP($C3497,NHGIS!$A$2:$H$4300,COLUMN(NHGIS!F$1))*$F3497,0)</f>
        <v>13</v>
      </c>
      <c r="L3497">
        <f>ROUND(VLOOKUP($C3497,NHGIS!$A$2:$H$4300,COLUMN(NHGIS!G$1))*$F3497,0)</f>
        <v>0</v>
      </c>
      <c r="M3497">
        <f>ROUND(VLOOKUP($C3497,NHGIS!$A$2:$H$4300,COLUMN(NHGIS!H$1))*$F3497,0)</f>
        <v>163</v>
      </c>
    </row>
    <row r="3498" spans="1:13" x14ac:dyDescent="0.2">
      <c r="A3498">
        <v>1</v>
      </c>
      <c r="B3498" t="s">
        <v>20</v>
      </c>
      <c r="C3498">
        <v>3582</v>
      </c>
      <c r="D3498">
        <f>SUMIFS('MPO Data'!D:D,'MPO Data'!C:C,TAZ!C3498)</f>
        <v>153</v>
      </c>
      <c r="E3498">
        <f>SUMIFS(NHGIS!B:B,NHGIS!A:A,TAZ!C3498)</f>
        <v>96</v>
      </c>
      <c r="F3498">
        <f t="shared" si="108"/>
        <v>153</v>
      </c>
      <c r="G3498">
        <f t="shared" si="109"/>
        <v>108</v>
      </c>
      <c r="H3498">
        <f>ROUND(VLOOKUP($C3498,NHGIS!$A$2:$H$4300,COLUMN(NHGIS!C$1))*F3498,0)</f>
        <v>45</v>
      </c>
      <c r="I3498">
        <f>ROUND(VLOOKUP($C3498,NHGIS!$A$2:$H$4300,COLUMN(NHGIS!D$1))*$F3498,0)</f>
        <v>25</v>
      </c>
      <c r="J3498">
        <f>ROUND(VLOOKUP($C3498,NHGIS!$A$2:$H$4300,COLUMN(NHGIS!E$1))*$F3498,0)</f>
        <v>0</v>
      </c>
      <c r="K3498">
        <f>ROUND(VLOOKUP($C3498,NHGIS!$A$2:$H$4300,COLUMN(NHGIS!F$1))*$F3498,0)</f>
        <v>10</v>
      </c>
      <c r="L3498">
        <f>ROUND(VLOOKUP($C3498,NHGIS!$A$2:$H$4300,COLUMN(NHGIS!G$1))*$F3498,0)</f>
        <v>0</v>
      </c>
      <c r="M3498">
        <f>ROUND(VLOOKUP($C3498,NHGIS!$A$2:$H$4300,COLUMN(NHGIS!H$1))*$F3498,0)</f>
        <v>119</v>
      </c>
    </row>
    <row r="3499" spans="1:13" x14ac:dyDescent="0.2">
      <c r="A3499">
        <v>1</v>
      </c>
      <c r="B3499" t="s">
        <v>20</v>
      </c>
      <c r="C3499">
        <v>3583</v>
      </c>
      <c r="D3499">
        <f>SUMIFS('MPO Data'!D:D,'MPO Data'!C:C,TAZ!C3499)</f>
        <v>357</v>
      </c>
      <c r="E3499">
        <f>SUMIFS(NHGIS!B:B,NHGIS!A:A,TAZ!C3499)</f>
        <v>737</v>
      </c>
      <c r="F3499">
        <f t="shared" si="108"/>
        <v>357</v>
      </c>
      <c r="G3499">
        <f t="shared" si="109"/>
        <v>260</v>
      </c>
      <c r="H3499">
        <f>ROUND(VLOOKUP($C3499,NHGIS!$A$2:$H$4300,COLUMN(NHGIS!C$1))*F3499,0)</f>
        <v>97</v>
      </c>
      <c r="I3499">
        <f>ROUND(VLOOKUP($C3499,NHGIS!$A$2:$H$4300,COLUMN(NHGIS!D$1))*$F3499,0)</f>
        <v>14</v>
      </c>
      <c r="J3499">
        <f>ROUND(VLOOKUP($C3499,NHGIS!$A$2:$H$4300,COLUMN(NHGIS!E$1))*$F3499,0)</f>
        <v>96</v>
      </c>
      <c r="K3499">
        <f>ROUND(VLOOKUP($C3499,NHGIS!$A$2:$H$4300,COLUMN(NHGIS!F$1))*$F3499,0)</f>
        <v>13</v>
      </c>
      <c r="L3499">
        <f>ROUND(VLOOKUP($C3499,NHGIS!$A$2:$H$4300,COLUMN(NHGIS!G$1))*$F3499,0)</f>
        <v>25</v>
      </c>
      <c r="M3499">
        <f>ROUND(VLOOKUP($C3499,NHGIS!$A$2:$H$4300,COLUMN(NHGIS!H$1))*$F3499,0)</f>
        <v>210</v>
      </c>
    </row>
    <row r="3500" spans="1:13" x14ac:dyDescent="0.2">
      <c r="A3500">
        <v>1</v>
      </c>
      <c r="B3500" t="s">
        <v>20</v>
      </c>
      <c r="C3500">
        <v>3585</v>
      </c>
      <c r="D3500">
        <f>SUMIFS('MPO Data'!D:D,'MPO Data'!C:C,TAZ!C3500)</f>
        <v>680</v>
      </c>
      <c r="E3500">
        <f>SUMIFS(NHGIS!B:B,NHGIS!A:A,TAZ!C3500)</f>
        <v>439</v>
      </c>
      <c r="F3500">
        <f t="shared" si="108"/>
        <v>680</v>
      </c>
      <c r="G3500">
        <f t="shared" si="109"/>
        <v>465</v>
      </c>
      <c r="H3500">
        <f>ROUND(VLOOKUP($C3500,NHGIS!$A$2:$H$4300,COLUMN(NHGIS!C$1))*F3500,0)</f>
        <v>215</v>
      </c>
      <c r="I3500">
        <f>ROUND(VLOOKUP($C3500,NHGIS!$A$2:$H$4300,COLUMN(NHGIS!D$1))*$F3500,0)</f>
        <v>164</v>
      </c>
      <c r="J3500">
        <f>ROUND(VLOOKUP($C3500,NHGIS!$A$2:$H$4300,COLUMN(NHGIS!E$1))*$F3500,0)</f>
        <v>98</v>
      </c>
      <c r="K3500">
        <f>ROUND(VLOOKUP($C3500,NHGIS!$A$2:$H$4300,COLUMN(NHGIS!F$1))*$F3500,0)</f>
        <v>39</v>
      </c>
      <c r="L3500">
        <f>ROUND(VLOOKUP($C3500,NHGIS!$A$2:$H$4300,COLUMN(NHGIS!G$1))*$F3500,0)</f>
        <v>39</v>
      </c>
      <c r="M3500">
        <f>ROUND(VLOOKUP($C3500,NHGIS!$A$2:$H$4300,COLUMN(NHGIS!H$1))*$F3500,0)</f>
        <v>341</v>
      </c>
    </row>
    <row r="3501" spans="1:13" x14ac:dyDescent="0.2">
      <c r="A3501">
        <v>1</v>
      </c>
      <c r="B3501" t="s">
        <v>20</v>
      </c>
      <c r="C3501">
        <v>3586</v>
      </c>
      <c r="D3501">
        <f>SUMIFS('MPO Data'!D:D,'MPO Data'!C:C,TAZ!C3501)</f>
        <v>719</v>
      </c>
      <c r="E3501">
        <f>SUMIFS(NHGIS!B:B,NHGIS!A:A,TAZ!C3501)</f>
        <v>809</v>
      </c>
      <c r="F3501">
        <f t="shared" si="108"/>
        <v>719</v>
      </c>
      <c r="G3501">
        <f t="shared" si="109"/>
        <v>613</v>
      </c>
      <c r="H3501">
        <f>ROUND(VLOOKUP($C3501,NHGIS!$A$2:$H$4300,COLUMN(NHGIS!C$1))*F3501,0)</f>
        <v>106</v>
      </c>
      <c r="I3501">
        <f>ROUND(VLOOKUP($C3501,NHGIS!$A$2:$H$4300,COLUMN(NHGIS!D$1))*$F3501,0)</f>
        <v>148</v>
      </c>
      <c r="J3501">
        <f>ROUND(VLOOKUP($C3501,NHGIS!$A$2:$H$4300,COLUMN(NHGIS!E$1))*$F3501,0)</f>
        <v>172</v>
      </c>
      <c r="K3501">
        <f>ROUND(VLOOKUP($C3501,NHGIS!$A$2:$H$4300,COLUMN(NHGIS!F$1))*$F3501,0)</f>
        <v>116</v>
      </c>
      <c r="L3501">
        <f>ROUND(VLOOKUP($C3501,NHGIS!$A$2:$H$4300,COLUMN(NHGIS!G$1))*$F3501,0)</f>
        <v>52</v>
      </c>
      <c r="M3501">
        <f>ROUND(VLOOKUP($C3501,NHGIS!$A$2:$H$4300,COLUMN(NHGIS!H$1))*$F3501,0)</f>
        <v>231</v>
      </c>
    </row>
    <row r="3502" spans="1:13" x14ac:dyDescent="0.2">
      <c r="A3502">
        <v>1</v>
      </c>
      <c r="B3502" t="s">
        <v>20</v>
      </c>
      <c r="C3502">
        <v>3587</v>
      </c>
      <c r="D3502">
        <f>SUMIFS('MPO Data'!D:D,'MPO Data'!C:C,TAZ!C3502)</f>
        <v>1718</v>
      </c>
      <c r="E3502">
        <f>SUMIFS(NHGIS!B:B,NHGIS!A:A,TAZ!C3502)</f>
        <v>1519</v>
      </c>
      <c r="F3502">
        <f t="shared" si="108"/>
        <v>1718</v>
      </c>
      <c r="G3502">
        <f t="shared" si="109"/>
        <v>1376</v>
      </c>
      <c r="H3502">
        <f>ROUND(VLOOKUP($C3502,NHGIS!$A$2:$H$4300,COLUMN(NHGIS!C$1))*F3502,0)</f>
        <v>342</v>
      </c>
      <c r="I3502">
        <f>ROUND(VLOOKUP($C3502,NHGIS!$A$2:$H$4300,COLUMN(NHGIS!D$1))*$F3502,0)</f>
        <v>406</v>
      </c>
      <c r="J3502">
        <f>ROUND(VLOOKUP($C3502,NHGIS!$A$2:$H$4300,COLUMN(NHGIS!E$1))*$F3502,0)</f>
        <v>293</v>
      </c>
      <c r="K3502">
        <f>ROUND(VLOOKUP($C3502,NHGIS!$A$2:$H$4300,COLUMN(NHGIS!F$1))*$F3502,0)</f>
        <v>120</v>
      </c>
      <c r="L3502">
        <f>ROUND(VLOOKUP($C3502,NHGIS!$A$2:$H$4300,COLUMN(NHGIS!G$1))*$F3502,0)</f>
        <v>133</v>
      </c>
      <c r="M3502">
        <f>ROUND(VLOOKUP($C3502,NHGIS!$A$2:$H$4300,COLUMN(NHGIS!H$1))*$F3502,0)</f>
        <v>766</v>
      </c>
    </row>
    <row r="3503" spans="1:13" x14ac:dyDescent="0.2">
      <c r="A3503">
        <v>1</v>
      </c>
      <c r="B3503" t="s">
        <v>20</v>
      </c>
      <c r="C3503">
        <v>3588</v>
      </c>
      <c r="D3503">
        <f>SUMIFS('MPO Data'!D:D,'MPO Data'!C:C,TAZ!C3503)</f>
        <v>146</v>
      </c>
      <c r="E3503">
        <f>SUMIFS(NHGIS!B:B,NHGIS!A:A,TAZ!C3503)</f>
        <v>102.5</v>
      </c>
      <c r="F3503">
        <f t="shared" si="108"/>
        <v>146</v>
      </c>
      <c r="G3503">
        <f t="shared" si="109"/>
        <v>11</v>
      </c>
      <c r="H3503">
        <f>ROUND(VLOOKUP($C3503,NHGIS!$A$2:$H$4300,COLUMN(NHGIS!C$1))*F3503,0)</f>
        <v>135</v>
      </c>
      <c r="I3503">
        <f>ROUND(VLOOKUP($C3503,NHGIS!$A$2:$H$4300,COLUMN(NHGIS!D$1))*$F3503,0)</f>
        <v>26</v>
      </c>
      <c r="J3503">
        <f>ROUND(VLOOKUP($C3503,NHGIS!$A$2:$H$4300,COLUMN(NHGIS!E$1))*$F3503,0)</f>
        <v>52</v>
      </c>
      <c r="K3503">
        <f>ROUND(VLOOKUP($C3503,NHGIS!$A$2:$H$4300,COLUMN(NHGIS!F$1))*$F3503,0)</f>
        <v>27</v>
      </c>
      <c r="L3503">
        <f>ROUND(VLOOKUP($C3503,NHGIS!$A$2:$H$4300,COLUMN(NHGIS!G$1))*$F3503,0)</f>
        <v>21</v>
      </c>
      <c r="M3503">
        <f>ROUND(VLOOKUP($C3503,NHGIS!$A$2:$H$4300,COLUMN(NHGIS!H$1))*$F3503,0)</f>
        <v>19</v>
      </c>
    </row>
    <row r="3504" spans="1:13" x14ac:dyDescent="0.2">
      <c r="A3504">
        <v>1</v>
      </c>
      <c r="B3504" t="s">
        <v>20</v>
      </c>
      <c r="C3504">
        <v>3589</v>
      </c>
      <c r="D3504">
        <f>SUMIFS('MPO Data'!D:D,'MPO Data'!C:C,TAZ!C3504)</f>
        <v>444</v>
      </c>
      <c r="E3504">
        <f>SUMIFS(NHGIS!B:B,NHGIS!A:A,TAZ!C3504)</f>
        <v>588</v>
      </c>
      <c r="F3504">
        <f t="shared" si="108"/>
        <v>444</v>
      </c>
      <c r="G3504">
        <f t="shared" si="109"/>
        <v>196</v>
      </c>
      <c r="H3504">
        <f>ROUND(VLOOKUP($C3504,NHGIS!$A$2:$H$4300,COLUMN(NHGIS!C$1))*F3504,0)</f>
        <v>248</v>
      </c>
      <c r="I3504">
        <f>ROUND(VLOOKUP($C3504,NHGIS!$A$2:$H$4300,COLUMN(NHGIS!D$1))*$F3504,0)</f>
        <v>127</v>
      </c>
      <c r="J3504">
        <f>ROUND(VLOOKUP($C3504,NHGIS!$A$2:$H$4300,COLUMN(NHGIS!E$1))*$F3504,0)</f>
        <v>164</v>
      </c>
      <c r="K3504">
        <f>ROUND(VLOOKUP($C3504,NHGIS!$A$2:$H$4300,COLUMN(NHGIS!F$1))*$F3504,0)</f>
        <v>46</v>
      </c>
      <c r="L3504">
        <f>ROUND(VLOOKUP($C3504,NHGIS!$A$2:$H$4300,COLUMN(NHGIS!G$1))*$F3504,0)</f>
        <v>30</v>
      </c>
      <c r="M3504">
        <f>ROUND(VLOOKUP($C3504,NHGIS!$A$2:$H$4300,COLUMN(NHGIS!H$1))*$F3504,0)</f>
        <v>77</v>
      </c>
    </row>
    <row r="3505" spans="1:13" x14ac:dyDescent="0.2">
      <c r="A3505">
        <v>1</v>
      </c>
      <c r="B3505" t="s">
        <v>20</v>
      </c>
      <c r="C3505">
        <v>3590</v>
      </c>
      <c r="D3505">
        <f>SUMIFS('MPO Data'!D:D,'MPO Data'!C:C,TAZ!C3505)</f>
        <v>681</v>
      </c>
      <c r="E3505">
        <f>SUMIFS(NHGIS!B:B,NHGIS!A:A,TAZ!C3505)</f>
        <v>580</v>
      </c>
      <c r="F3505">
        <f t="shared" si="108"/>
        <v>681</v>
      </c>
      <c r="G3505">
        <f t="shared" si="109"/>
        <v>366</v>
      </c>
      <c r="H3505">
        <f>ROUND(VLOOKUP($C3505,NHGIS!$A$2:$H$4300,COLUMN(NHGIS!C$1))*F3505,0)</f>
        <v>315</v>
      </c>
      <c r="I3505">
        <f>ROUND(VLOOKUP($C3505,NHGIS!$A$2:$H$4300,COLUMN(NHGIS!D$1))*$F3505,0)</f>
        <v>62</v>
      </c>
      <c r="J3505">
        <f>ROUND(VLOOKUP($C3505,NHGIS!$A$2:$H$4300,COLUMN(NHGIS!E$1))*$F3505,0)</f>
        <v>48</v>
      </c>
      <c r="K3505">
        <f>ROUND(VLOOKUP($C3505,NHGIS!$A$2:$H$4300,COLUMN(NHGIS!F$1))*$F3505,0)</f>
        <v>22</v>
      </c>
      <c r="L3505">
        <f>ROUND(VLOOKUP($C3505,NHGIS!$A$2:$H$4300,COLUMN(NHGIS!G$1))*$F3505,0)</f>
        <v>38</v>
      </c>
      <c r="M3505">
        <f>ROUND(VLOOKUP($C3505,NHGIS!$A$2:$H$4300,COLUMN(NHGIS!H$1))*$F3505,0)</f>
        <v>511</v>
      </c>
    </row>
    <row r="3506" spans="1:13" x14ac:dyDescent="0.2">
      <c r="A3506">
        <v>1</v>
      </c>
      <c r="B3506" t="s">
        <v>20</v>
      </c>
      <c r="C3506">
        <v>3591</v>
      </c>
      <c r="D3506">
        <f>SUMIFS('MPO Data'!D:D,'MPO Data'!C:C,TAZ!C3506)</f>
        <v>312</v>
      </c>
      <c r="E3506">
        <f>SUMIFS(NHGIS!B:B,NHGIS!A:A,TAZ!C3506)</f>
        <v>257</v>
      </c>
      <c r="F3506">
        <f t="shared" si="108"/>
        <v>312</v>
      </c>
      <c r="G3506">
        <f t="shared" si="109"/>
        <v>256</v>
      </c>
      <c r="H3506">
        <f>ROUND(VLOOKUP($C3506,NHGIS!$A$2:$H$4300,COLUMN(NHGIS!C$1))*F3506,0)</f>
        <v>56</v>
      </c>
      <c r="I3506">
        <f>ROUND(VLOOKUP($C3506,NHGIS!$A$2:$H$4300,COLUMN(NHGIS!D$1))*$F3506,0)</f>
        <v>19</v>
      </c>
      <c r="J3506">
        <f>ROUND(VLOOKUP($C3506,NHGIS!$A$2:$H$4300,COLUMN(NHGIS!E$1))*$F3506,0)</f>
        <v>21</v>
      </c>
      <c r="K3506">
        <f>ROUND(VLOOKUP($C3506,NHGIS!$A$2:$H$4300,COLUMN(NHGIS!F$1))*$F3506,0)</f>
        <v>91</v>
      </c>
      <c r="L3506">
        <f>ROUND(VLOOKUP($C3506,NHGIS!$A$2:$H$4300,COLUMN(NHGIS!G$1))*$F3506,0)</f>
        <v>11</v>
      </c>
      <c r="M3506">
        <f>ROUND(VLOOKUP($C3506,NHGIS!$A$2:$H$4300,COLUMN(NHGIS!H$1))*$F3506,0)</f>
        <v>170</v>
      </c>
    </row>
    <row r="3507" spans="1:13" x14ac:dyDescent="0.2">
      <c r="A3507">
        <v>1</v>
      </c>
      <c r="B3507" t="s">
        <v>20</v>
      </c>
      <c r="C3507">
        <v>3592</v>
      </c>
      <c r="D3507">
        <f>SUMIFS('MPO Data'!D:D,'MPO Data'!C:C,TAZ!C3507)</f>
        <v>249</v>
      </c>
      <c r="E3507">
        <f>SUMIFS(NHGIS!B:B,NHGIS!A:A,TAZ!C3507)</f>
        <v>297</v>
      </c>
      <c r="F3507">
        <f t="shared" si="108"/>
        <v>249</v>
      </c>
      <c r="G3507">
        <f t="shared" si="109"/>
        <v>208</v>
      </c>
      <c r="H3507">
        <f>ROUND(VLOOKUP($C3507,NHGIS!$A$2:$H$4300,COLUMN(NHGIS!C$1))*F3507,0)</f>
        <v>41</v>
      </c>
      <c r="I3507">
        <f>ROUND(VLOOKUP($C3507,NHGIS!$A$2:$H$4300,COLUMN(NHGIS!D$1))*$F3507,0)</f>
        <v>58</v>
      </c>
      <c r="J3507">
        <f>ROUND(VLOOKUP($C3507,NHGIS!$A$2:$H$4300,COLUMN(NHGIS!E$1))*$F3507,0)</f>
        <v>31</v>
      </c>
      <c r="K3507">
        <f>ROUND(VLOOKUP($C3507,NHGIS!$A$2:$H$4300,COLUMN(NHGIS!F$1))*$F3507,0)</f>
        <v>16</v>
      </c>
      <c r="L3507">
        <f>ROUND(VLOOKUP($C3507,NHGIS!$A$2:$H$4300,COLUMN(NHGIS!G$1))*$F3507,0)</f>
        <v>20</v>
      </c>
      <c r="M3507">
        <f>ROUND(VLOOKUP($C3507,NHGIS!$A$2:$H$4300,COLUMN(NHGIS!H$1))*$F3507,0)</f>
        <v>123</v>
      </c>
    </row>
    <row r="3508" spans="1:13" x14ac:dyDescent="0.2">
      <c r="A3508">
        <v>1</v>
      </c>
      <c r="B3508" t="s">
        <v>20</v>
      </c>
      <c r="C3508">
        <v>3593</v>
      </c>
      <c r="D3508">
        <f>SUMIFS('MPO Data'!D:D,'MPO Data'!C:C,TAZ!C3508)</f>
        <v>288</v>
      </c>
      <c r="E3508">
        <f>SUMIFS(NHGIS!B:B,NHGIS!A:A,TAZ!C3508)</f>
        <v>175.5</v>
      </c>
      <c r="F3508">
        <f t="shared" si="108"/>
        <v>288</v>
      </c>
      <c r="G3508">
        <f t="shared" si="109"/>
        <v>173</v>
      </c>
      <c r="H3508">
        <f>ROUND(VLOOKUP($C3508,NHGIS!$A$2:$H$4300,COLUMN(NHGIS!C$1))*F3508,0)</f>
        <v>115</v>
      </c>
      <c r="I3508">
        <f>ROUND(VLOOKUP($C3508,NHGIS!$A$2:$H$4300,COLUMN(NHGIS!D$1))*$F3508,0)</f>
        <v>21</v>
      </c>
      <c r="J3508">
        <f>ROUND(VLOOKUP($C3508,NHGIS!$A$2:$H$4300,COLUMN(NHGIS!E$1))*$F3508,0)</f>
        <v>0</v>
      </c>
      <c r="K3508">
        <f>ROUND(VLOOKUP($C3508,NHGIS!$A$2:$H$4300,COLUMN(NHGIS!F$1))*$F3508,0)</f>
        <v>56</v>
      </c>
      <c r="L3508">
        <f>ROUND(VLOOKUP($C3508,NHGIS!$A$2:$H$4300,COLUMN(NHGIS!G$1))*$F3508,0)</f>
        <v>28</v>
      </c>
      <c r="M3508">
        <f>ROUND(VLOOKUP($C3508,NHGIS!$A$2:$H$4300,COLUMN(NHGIS!H$1))*$F3508,0)</f>
        <v>183</v>
      </c>
    </row>
    <row r="3509" spans="1:13" x14ac:dyDescent="0.2">
      <c r="A3509">
        <v>1</v>
      </c>
      <c r="B3509" t="s">
        <v>20</v>
      </c>
      <c r="C3509">
        <v>3594</v>
      </c>
      <c r="D3509">
        <f>SUMIFS('MPO Data'!D:D,'MPO Data'!C:C,TAZ!C3509)</f>
        <v>0</v>
      </c>
      <c r="E3509">
        <f>SUMIFS(NHGIS!B:B,NHGIS!A:A,TAZ!C3509)</f>
        <v>268.5</v>
      </c>
      <c r="F3509">
        <f t="shared" si="108"/>
        <v>0</v>
      </c>
      <c r="G3509">
        <f t="shared" si="109"/>
        <v>0</v>
      </c>
      <c r="H3509">
        <f>ROUND(VLOOKUP($C3509,NHGIS!$A$2:$H$4300,COLUMN(NHGIS!C$1))*F3509,0)</f>
        <v>0</v>
      </c>
      <c r="I3509">
        <f>ROUND(VLOOKUP($C3509,NHGIS!$A$2:$H$4300,COLUMN(NHGIS!D$1))*$F3509,0)</f>
        <v>0</v>
      </c>
      <c r="J3509">
        <f>ROUND(VLOOKUP($C3509,NHGIS!$A$2:$H$4300,COLUMN(NHGIS!E$1))*$F3509,0)</f>
        <v>0</v>
      </c>
      <c r="K3509">
        <f>ROUND(VLOOKUP($C3509,NHGIS!$A$2:$H$4300,COLUMN(NHGIS!F$1))*$F3509,0)</f>
        <v>0</v>
      </c>
      <c r="L3509">
        <f>ROUND(VLOOKUP($C3509,NHGIS!$A$2:$H$4300,COLUMN(NHGIS!G$1))*$F3509,0)</f>
        <v>0</v>
      </c>
      <c r="M3509">
        <f>ROUND(VLOOKUP($C3509,NHGIS!$A$2:$H$4300,COLUMN(NHGIS!H$1))*$F3509,0)</f>
        <v>0</v>
      </c>
    </row>
    <row r="3510" spans="1:13" x14ac:dyDescent="0.2">
      <c r="A3510">
        <v>1</v>
      </c>
      <c r="B3510" t="s">
        <v>20</v>
      </c>
      <c r="C3510">
        <v>3595</v>
      </c>
      <c r="D3510">
        <f>SUMIFS('MPO Data'!D:D,'MPO Data'!C:C,TAZ!C3510)</f>
        <v>1635</v>
      </c>
      <c r="E3510">
        <f>SUMIFS(NHGIS!B:B,NHGIS!A:A,TAZ!C3510)</f>
        <v>1428</v>
      </c>
      <c r="F3510">
        <f t="shared" si="108"/>
        <v>1635</v>
      </c>
      <c r="G3510">
        <f t="shared" si="109"/>
        <v>882</v>
      </c>
      <c r="H3510">
        <f>ROUND(VLOOKUP($C3510,NHGIS!$A$2:$H$4300,COLUMN(NHGIS!C$1))*F3510,0)</f>
        <v>753</v>
      </c>
      <c r="I3510">
        <f>ROUND(VLOOKUP($C3510,NHGIS!$A$2:$H$4300,COLUMN(NHGIS!D$1))*$F3510,0)</f>
        <v>149</v>
      </c>
      <c r="J3510">
        <f>ROUND(VLOOKUP($C3510,NHGIS!$A$2:$H$4300,COLUMN(NHGIS!E$1))*$F3510,0)</f>
        <v>212</v>
      </c>
      <c r="K3510">
        <f>ROUND(VLOOKUP($C3510,NHGIS!$A$2:$H$4300,COLUMN(NHGIS!F$1))*$F3510,0)</f>
        <v>133</v>
      </c>
      <c r="L3510">
        <f>ROUND(VLOOKUP($C3510,NHGIS!$A$2:$H$4300,COLUMN(NHGIS!G$1))*$F3510,0)</f>
        <v>110</v>
      </c>
      <c r="M3510">
        <f>ROUND(VLOOKUP($C3510,NHGIS!$A$2:$H$4300,COLUMN(NHGIS!H$1))*$F3510,0)</f>
        <v>1032</v>
      </c>
    </row>
    <row r="3511" spans="1:13" x14ac:dyDescent="0.2">
      <c r="A3511">
        <v>1</v>
      </c>
      <c r="B3511" t="s">
        <v>20</v>
      </c>
      <c r="C3511">
        <v>3596</v>
      </c>
      <c r="D3511">
        <f>SUMIFS('MPO Data'!D:D,'MPO Data'!C:C,TAZ!C3511)</f>
        <v>83</v>
      </c>
      <c r="E3511">
        <f>SUMIFS(NHGIS!B:B,NHGIS!A:A,TAZ!C3511)</f>
        <v>522</v>
      </c>
      <c r="F3511">
        <f t="shared" si="108"/>
        <v>83</v>
      </c>
      <c r="G3511">
        <f t="shared" si="109"/>
        <v>73</v>
      </c>
      <c r="H3511">
        <f>ROUND(VLOOKUP($C3511,NHGIS!$A$2:$H$4300,COLUMN(NHGIS!C$1))*F3511,0)</f>
        <v>10</v>
      </c>
      <c r="I3511">
        <f>ROUND(VLOOKUP($C3511,NHGIS!$A$2:$H$4300,COLUMN(NHGIS!D$1))*$F3511,0)</f>
        <v>25</v>
      </c>
      <c r="J3511">
        <f>ROUND(VLOOKUP($C3511,NHGIS!$A$2:$H$4300,COLUMN(NHGIS!E$1))*$F3511,0)</f>
        <v>10</v>
      </c>
      <c r="K3511">
        <f>ROUND(VLOOKUP($C3511,NHGIS!$A$2:$H$4300,COLUMN(NHGIS!F$1))*$F3511,0)</f>
        <v>4</v>
      </c>
      <c r="L3511">
        <f>ROUND(VLOOKUP($C3511,NHGIS!$A$2:$H$4300,COLUMN(NHGIS!G$1))*$F3511,0)</f>
        <v>19</v>
      </c>
      <c r="M3511">
        <f>ROUND(VLOOKUP($C3511,NHGIS!$A$2:$H$4300,COLUMN(NHGIS!H$1))*$F3511,0)</f>
        <v>26</v>
      </c>
    </row>
    <row r="3512" spans="1:13" x14ac:dyDescent="0.2">
      <c r="A3512">
        <v>1</v>
      </c>
      <c r="B3512" t="s">
        <v>20</v>
      </c>
      <c r="C3512">
        <v>3597</v>
      </c>
      <c r="D3512">
        <f>SUMIFS('MPO Data'!D:D,'MPO Data'!C:C,TAZ!C3512)</f>
        <v>384</v>
      </c>
      <c r="E3512">
        <f>SUMIFS(NHGIS!B:B,NHGIS!A:A,TAZ!C3512)</f>
        <v>736</v>
      </c>
      <c r="F3512">
        <f t="shared" si="108"/>
        <v>384</v>
      </c>
      <c r="G3512">
        <f t="shared" si="109"/>
        <v>374</v>
      </c>
      <c r="H3512">
        <f>ROUND(VLOOKUP($C3512,NHGIS!$A$2:$H$4300,COLUMN(NHGIS!C$1))*F3512,0)</f>
        <v>10</v>
      </c>
      <c r="I3512">
        <f>ROUND(VLOOKUP($C3512,NHGIS!$A$2:$H$4300,COLUMN(NHGIS!D$1))*$F3512,0)</f>
        <v>86</v>
      </c>
      <c r="J3512">
        <f>ROUND(VLOOKUP($C3512,NHGIS!$A$2:$H$4300,COLUMN(NHGIS!E$1))*$F3512,0)</f>
        <v>112</v>
      </c>
      <c r="K3512">
        <f>ROUND(VLOOKUP($C3512,NHGIS!$A$2:$H$4300,COLUMN(NHGIS!F$1))*$F3512,0)</f>
        <v>18</v>
      </c>
      <c r="L3512">
        <f>ROUND(VLOOKUP($C3512,NHGIS!$A$2:$H$4300,COLUMN(NHGIS!G$1))*$F3512,0)</f>
        <v>61</v>
      </c>
      <c r="M3512">
        <f>ROUND(VLOOKUP($C3512,NHGIS!$A$2:$H$4300,COLUMN(NHGIS!H$1))*$F3512,0)</f>
        <v>108</v>
      </c>
    </row>
    <row r="3513" spans="1:13" x14ac:dyDescent="0.2">
      <c r="A3513">
        <v>1</v>
      </c>
      <c r="B3513" t="s">
        <v>20</v>
      </c>
      <c r="C3513">
        <v>3598</v>
      </c>
      <c r="D3513">
        <f>SUMIFS('MPO Data'!D:D,'MPO Data'!C:C,TAZ!C3513)</f>
        <v>301</v>
      </c>
      <c r="E3513">
        <f>SUMIFS(NHGIS!B:B,NHGIS!A:A,TAZ!C3513)</f>
        <v>471</v>
      </c>
      <c r="F3513">
        <f t="shared" si="108"/>
        <v>301</v>
      </c>
      <c r="G3513">
        <f t="shared" si="109"/>
        <v>257</v>
      </c>
      <c r="H3513">
        <f>ROUND(VLOOKUP($C3513,NHGIS!$A$2:$H$4300,COLUMN(NHGIS!C$1))*F3513,0)</f>
        <v>44</v>
      </c>
      <c r="I3513">
        <f>ROUND(VLOOKUP($C3513,NHGIS!$A$2:$H$4300,COLUMN(NHGIS!D$1))*$F3513,0)</f>
        <v>30</v>
      </c>
      <c r="J3513">
        <f>ROUND(VLOOKUP($C3513,NHGIS!$A$2:$H$4300,COLUMN(NHGIS!E$1))*$F3513,0)</f>
        <v>66</v>
      </c>
      <c r="K3513">
        <f>ROUND(VLOOKUP($C3513,NHGIS!$A$2:$H$4300,COLUMN(NHGIS!F$1))*$F3513,0)</f>
        <v>70</v>
      </c>
      <c r="L3513">
        <f>ROUND(VLOOKUP($C3513,NHGIS!$A$2:$H$4300,COLUMN(NHGIS!G$1))*$F3513,0)</f>
        <v>26</v>
      </c>
      <c r="M3513">
        <f>ROUND(VLOOKUP($C3513,NHGIS!$A$2:$H$4300,COLUMN(NHGIS!H$1))*$F3513,0)</f>
        <v>108</v>
      </c>
    </row>
    <row r="3514" spans="1:13" x14ac:dyDescent="0.2">
      <c r="A3514">
        <v>1</v>
      </c>
      <c r="B3514" t="s">
        <v>20</v>
      </c>
      <c r="C3514">
        <v>3599</v>
      </c>
      <c r="D3514">
        <f>SUMIFS('MPO Data'!D:D,'MPO Data'!C:C,TAZ!C3514)</f>
        <v>523</v>
      </c>
      <c r="E3514">
        <f>SUMIFS(NHGIS!B:B,NHGIS!A:A,TAZ!C3514)</f>
        <v>445</v>
      </c>
      <c r="F3514">
        <f t="shared" si="108"/>
        <v>523</v>
      </c>
      <c r="G3514">
        <f t="shared" si="109"/>
        <v>468</v>
      </c>
      <c r="H3514">
        <f>ROUND(VLOOKUP($C3514,NHGIS!$A$2:$H$4300,COLUMN(NHGIS!C$1))*F3514,0)</f>
        <v>55</v>
      </c>
      <c r="I3514">
        <f>ROUND(VLOOKUP($C3514,NHGIS!$A$2:$H$4300,COLUMN(NHGIS!D$1))*$F3514,0)</f>
        <v>76</v>
      </c>
      <c r="J3514">
        <f>ROUND(VLOOKUP($C3514,NHGIS!$A$2:$H$4300,COLUMN(NHGIS!E$1))*$F3514,0)</f>
        <v>98</v>
      </c>
      <c r="K3514">
        <f>ROUND(VLOOKUP($C3514,NHGIS!$A$2:$H$4300,COLUMN(NHGIS!F$1))*$F3514,0)</f>
        <v>116</v>
      </c>
      <c r="L3514">
        <f>ROUND(VLOOKUP($C3514,NHGIS!$A$2:$H$4300,COLUMN(NHGIS!G$1))*$F3514,0)</f>
        <v>20</v>
      </c>
      <c r="M3514">
        <f>ROUND(VLOOKUP($C3514,NHGIS!$A$2:$H$4300,COLUMN(NHGIS!H$1))*$F3514,0)</f>
        <v>213</v>
      </c>
    </row>
    <row r="3515" spans="1:13" x14ac:dyDescent="0.2">
      <c r="A3515">
        <v>1</v>
      </c>
      <c r="B3515" t="s">
        <v>23</v>
      </c>
      <c r="C3515">
        <v>3600</v>
      </c>
      <c r="D3515">
        <f>SUMIFS('MPO Data'!D:D,'MPO Data'!C:C,TAZ!C3515)</f>
        <v>416</v>
      </c>
      <c r="E3515">
        <f>SUMIFS(NHGIS!B:B,NHGIS!A:A,TAZ!C3515)</f>
        <v>399</v>
      </c>
      <c r="F3515">
        <f t="shared" si="108"/>
        <v>416</v>
      </c>
      <c r="G3515">
        <f t="shared" si="109"/>
        <v>231</v>
      </c>
      <c r="H3515">
        <f>ROUND(VLOOKUP($C3515,NHGIS!$A$2:$H$4300,COLUMN(NHGIS!C$1))*F3515,0)</f>
        <v>185</v>
      </c>
      <c r="I3515">
        <f>ROUND(VLOOKUP($C3515,NHGIS!$A$2:$H$4300,COLUMN(NHGIS!D$1))*$F3515,0)</f>
        <v>57</v>
      </c>
      <c r="J3515">
        <f>ROUND(VLOOKUP($C3515,NHGIS!$A$2:$H$4300,COLUMN(NHGIS!E$1))*$F3515,0)</f>
        <v>108</v>
      </c>
      <c r="K3515">
        <f>ROUND(VLOOKUP($C3515,NHGIS!$A$2:$H$4300,COLUMN(NHGIS!F$1))*$F3515,0)</f>
        <v>99</v>
      </c>
      <c r="L3515">
        <f>ROUND(VLOOKUP($C3515,NHGIS!$A$2:$H$4300,COLUMN(NHGIS!G$1))*$F3515,0)</f>
        <v>75</v>
      </c>
      <c r="M3515">
        <f>ROUND(VLOOKUP($C3515,NHGIS!$A$2:$H$4300,COLUMN(NHGIS!H$1))*$F3515,0)</f>
        <v>76</v>
      </c>
    </row>
    <row r="3516" spans="1:13" x14ac:dyDescent="0.2">
      <c r="A3516">
        <v>1</v>
      </c>
      <c r="B3516" t="s">
        <v>21</v>
      </c>
      <c r="C3516">
        <v>3601</v>
      </c>
      <c r="D3516">
        <f>SUMIFS('MPO Data'!D:D,'MPO Data'!C:C,TAZ!C3516)</f>
        <v>177</v>
      </c>
      <c r="E3516">
        <f>SUMIFS(NHGIS!B:B,NHGIS!A:A,TAZ!C3516)</f>
        <v>217</v>
      </c>
      <c r="F3516">
        <f t="shared" si="108"/>
        <v>177</v>
      </c>
      <c r="G3516">
        <f t="shared" si="109"/>
        <v>100</v>
      </c>
      <c r="H3516">
        <f>ROUND(VLOOKUP($C3516,NHGIS!$A$2:$H$4300,COLUMN(NHGIS!C$1))*F3516,0)</f>
        <v>77</v>
      </c>
      <c r="I3516">
        <f>ROUND(VLOOKUP($C3516,NHGIS!$A$2:$H$4300,COLUMN(NHGIS!D$1))*$F3516,0)</f>
        <v>55</v>
      </c>
      <c r="J3516">
        <f>ROUND(VLOOKUP($C3516,NHGIS!$A$2:$H$4300,COLUMN(NHGIS!E$1))*$F3516,0)</f>
        <v>25</v>
      </c>
      <c r="K3516">
        <f>ROUND(VLOOKUP($C3516,NHGIS!$A$2:$H$4300,COLUMN(NHGIS!F$1))*$F3516,0)</f>
        <v>20</v>
      </c>
      <c r="L3516">
        <f>ROUND(VLOOKUP($C3516,NHGIS!$A$2:$H$4300,COLUMN(NHGIS!G$1))*$F3516,0)</f>
        <v>29</v>
      </c>
      <c r="M3516">
        <f>ROUND(VLOOKUP($C3516,NHGIS!$A$2:$H$4300,COLUMN(NHGIS!H$1))*$F3516,0)</f>
        <v>47</v>
      </c>
    </row>
    <row r="3517" spans="1:13" x14ac:dyDescent="0.2">
      <c r="A3517">
        <v>1</v>
      </c>
      <c r="B3517" t="s">
        <v>21</v>
      </c>
      <c r="C3517">
        <v>3602</v>
      </c>
      <c r="D3517">
        <f>SUMIFS('MPO Data'!D:D,'MPO Data'!C:C,TAZ!C3517)</f>
        <v>273</v>
      </c>
      <c r="E3517">
        <f>SUMIFS(NHGIS!B:B,NHGIS!A:A,TAZ!C3517)</f>
        <v>272</v>
      </c>
      <c r="F3517">
        <f t="shared" si="108"/>
        <v>273</v>
      </c>
      <c r="G3517">
        <f t="shared" si="109"/>
        <v>158</v>
      </c>
      <c r="H3517">
        <f>ROUND(VLOOKUP($C3517,NHGIS!$A$2:$H$4300,COLUMN(NHGIS!C$1))*F3517,0)</f>
        <v>115</v>
      </c>
      <c r="I3517">
        <f>ROUND(VLOOKUP($C3517,NHGIS!$A$2:$H$4300,COLUMN(NHGIS!D$1))*$F3517,0)</f>
        <v>79</v>
      </c>
      <c r="J3517">
        <f>ROUND(VLOOKUP($C3517,NHGIS!$A$2:$H$4300,COLUMN(NHGIS!E$1))*$F3517,0)</f>
        <v>91</v>
      </c>
      <c r="K3517">
        <f>ROUND(VLOOKUP($C3517,NHGIS!$A$2:$H$4300,COLUMN(NHGIS!F$1))*$F3517,0)</f>
        <v>25</v>
      </c>
      <c r="L3517">
        <f>ROUND(VLOOKUP($C3517,NHGIS!$A$2:$H$4300,COLUMN(NHGIS!G$1))*$F3517,0)</f>
        <v>31</v>
      </c>
      <c r="M3517">
        <f>ROUND(VLOOKUP($C3517,NHGIS!$A$2:$H$4300,COLUMN(NHGIS!H$1))*$F3517,0)</f>
        <v>46</v>
      </c>
    </row>
    <row r="3518" spans="1:13" x14ac:dyDescent="0.2">
      <c r="A3518">
        <v>1</v>
      </c>
      <c r="B3518" t="s">
        <v>21</v>
      </c>
      <c r="C3518">
        <v>3603</v>
      </c>
      <c r="D3518">
        <f>SUMIFS('MPO Data'!D:D,'MPO Data'!C:C,TAZ!C3518)</f>
        <v>936</v>
      </c>
      <c r="E3518">
        <f>SUMIFS(NHGIS!B:B,NHGIS!A:A,TAZ!C3518)</f>
        <v>1044</v>
      </c>
      <c r="F3518">
        <f t="shared" si="108"/>
        <v>936</v>
      </c>
      <c r="G3518">
        <f t="shared" si="109"/>
        <v>607</v>
      </c>
      <c r="H3518">
        <f>ROUND(VLOOKUP($C3518,NHGIS!$A$2:$H$4300,COLUMN(NHGIS!C$1))*F3518,0)</f>
        <v>329</v>
      </c>
      <c r="I3518">
        <f>ROUND(VLOOKUP($C3518,NHGIS!$A$2:$H$4300,COLUMN(NHGIS!D$1))*$F3518,0)</f>
        <v>93</v>
      </c>
      <c r="J3518">
        <f>ROUND(VLOOKUP($C3518,NHGIS!$A$2:$H$4300,COLUMN(NHGIS!E$1))*$F3518,0)</f>
        <v>174</v>
      </c>
      <c r="K3518">
        <f>ROUND(VLOOKUP($C3518,NHGIS!$A$2:$H$4300,COLUMN(NHGIS!F$1))*$F3518,0)</f>
        <v>229</v>
      </c>
      <c r="L3518">
        <f>ROUND(VLOOKUP($C3518,NHGIS!$A$2:$H$4300,COLUMN(NHGIS!G$1))*$F3518,0)</f>
        <v>212</v>
      </c>
      <c r="M3518">
        <f>ROUND(VLOOKUP($C3518,NHGIS!$A$2:$H$4300,COLUMN(NHGIS!H$1))*$F3518,0)</f>
        <v>229</v>
      </c>
    </row>
    <row r="3519" spans="1:13" x14ac:dyDescent="0.2">
      <c r="A3519">
        <v>1</v>
      </c>
      <c r="B3519" t="s">
        <v>21</v>
      </c>
      <c r="C3519">
        <v>3604</v>
      </c>
      <c r="D3519">
        <f>SUMIFS('MPO Data'!D:D,'MPO Data'!C:C,TAZ!C3519)</f>
        <v>425</v>
      </c>
      <c r="E3519">
        <f>SUMIFS(NHGIS!B:B,NHGIS!A:A,TAZ!C3519)</f>
        <v>436</v>
      </c>
      <c r="F3519">
        <f t="shared" si="108"/>
        <v>425</v>
      </c>
      <c r="G3519">
        <f t="shared" si="109"/>
        <v>337</v>
      </c>
      <c r="H3519">
        <f>ROUND(VLOOKUP($C3519,NHGIS!$A$2:$H$4300,COLUMN(NHGIS!C$1))*F3519,0)</f>
        <v>88</v>
      </c>
      <c r="I3519">
        <f>ROUND(VLOOKUP($C3519,NHGIS!$A$2:$H$4300,COLUMN(NHGIS!D$1))*$F3519,0)</f>
        <v>86</v>
      </c>
      <c r="J3519">
        <f>ROUND(VLOOKUP($C3519,NHGIS!$A$2:$H$4300,COLUMN(NHGIS!E$1))*$F3519,0)</f>
        <v>121</v>
      </c>
      <c r="K3519">
        <f>ROUND(VLOOKUP($C3519,NHGIS!$A$2:$H$4300,COLUMN(NHGIS!F$1))*$F3519,0)</f>
        <v>42</v>
      </c>
      <c r="L3519">
        <f>ROUND(VLOOKUP($C3519,NHGIS!$A$2:$H$4300,COLUMN(NHGIS!G$1))*$F3519,0)</f>
        <v>21</v>
      </c>
      <c r="M3519">
        <f>ROUND(VLOOKUP($C3519,NHGIS!$A$2:$H$4300,COLUMN(NHGIS!H$1))*$F3519,0)</f>
        <v>155</v>
      </c>
    </row>
    <row r="3520" spans="1:13" x14ac:dyDescent="0.2">
      <c r="A3520">
        <v>1</v>
      </c>
      <c r="B3520" t="s">
        <v>21</v>
      </c>
      <c r="C3520">
        <v>3605</v>
      </c>
      <c r="D3520">
        <f>SUMIFS('MPO Data'!D:D,'MPO Data'!C:C,TAZ!C3520)</f>
        <v>308</v>
      </c>
      <c r="E3520">
        <f>SUMIFS(NHGIS!B:B,NHGIS!A:A,TAZ!C3520)</f>
        <v>292</v>
      </c>
      <c r="F3520">
        <f t="shared" si="108"/>
        <v>308</v>
      </c>
      <c r="G3520">
        <f t="shared" si="109"/>
        <v>265</v>
      </c>
      <c r="H3520">
        <f>ROUND(VLOOKUP($C3520,NHGIS!$A$2:$H$4300,COLUMN(NHGIS!C$1))*F3520,0)</f>
        <v>43</v>
      </c>
      <c r="I3520">
        <f>ROUND(VLOOKUP($C3520,NHGIS!$A$2:$H$4300,COLUMN(NHGIS!D$1))*$F3520,0)</f>
        <v>43</v>
      </c>
      <c r="J3520">
        <f>ROUND(VLOOKUP($C3520,NHGIS!$A$2:$H$4300,COLUMN(NHGIS!E$1))*$F3520,0)</f>
        <v>149</v>
      </c>
      <c r="K3520">
        <f>ROUND(VLOOKUP($C3520,NHGIS!$A$2:$H$4300,COLUMN(NHGIS!F$1))*$F3520,0)</f>
        <v>86</v>
      </c>
      <c r="L3520">
        <f>ROUND(VLOOKUP($C3520,NHGIS!$A$2:$H$4300,COLUMN(NHGIS!G$1))*$F3520,0)</f>
        <v>0</v>
      </c>
      <c r="M3520">
        <f>ROUND(VLOOKUP($C3520,NHGIS!$A$2:$H$4300,COLUMN(NHGIS!H$1))*$F3520,0)</f>
        <v>30</v>
      </c>
    </row>
    <row r="3521" spans="1:13" x14ac:dyDescent="0.2">
      <c r="A3521">
        <v>1</v>
      </c>
      <c r="B3521" t="s">
        <v>21</v>
      </c>
      <c r="C3521">
        <v>3606</v>
      </c>
      <c r="D3521">
        <f>SUMIFS('MPO Data'!D:D,'MPO Data'!C:C,TAZ!C3521)</f>
        <v>280</v>
      </c>
      <c r="E3521">
        <f>SUMIFS(NHGIS!B:B,NHGIS!A:A,TAZ!C3521)</f>
        <v>323</v>
      </c>
      <c r="F3521">
        <f t="shared" si="108"/>
        <v>280</v>
      </c>
      <c r="G3521">
        <f t="shared" si="109"/>
        <v>124</v>
      </c>
      <c r="H3521">
        <f>ROUND(VLOOKUP($C3521,NHGIS!$A$2:$H$4300,COLUMN(NHGIS!C$1))*F3521,0)</f>
        <v>156</v>
      </c>
      <c r="I3521">
        <f>ROUND(VLOOKUP($C3521,NHGIS!$A$2:$H$4300,COLUMN(NHGIS!D$1))*$F3521,0)</f>
        <v>49</v>
      </c>
      <c r="J3521">
        <f>ROUND(VLOOKUP($C3521,NHGIS!$A$2:$H$4300,COLUMN(NHGIS!E$1))*$F3521,0)</f>
        <v>94</v>
      </c>
      <c r="K3521">
        <f>ROUND(VLOOKUP($C3521,NHGIS!$A$2:$H$4300,COLUMN(NHGIS!F$1))*$F3521,0)</f>
        <v>14</v>
      </c>
      <c r="L3521">
        <f>ROUND(VLOOKUP($C3521,NHGIS!$A$2:$H$4300,COLUMN(NHGIS!G$1))*$F3521,0)</f>
        <v>74</v>
      </c>
      <c r="M3521">
        <f>ROUND(VLOOKUP($C3521,NHGIS!$A$2:$H$4300,COLUMN(NHGIS!H$1))*$F3521,0)</f>
        <v>49</v>
      </c>
    </row>
    <row r="3522" spans="1:13" x14ac:dyDescent="0.2">
      <c r="A3522">
        <v>1</v>
      </c>
      <c r="B3522" t="s">
        <v>21</v>
      </c>
      <c r="C3522">
        <v>3607</v>
      </c>
      <c r="D3522">
        <f>SUMIFS('MPO Data'!D:D,'MPO Data'!C:C,TAZ!C3522)</f>
        <v>455</v>
      </c>
      <c r="E3522">
        <f>SUMIFS(NHGIS!B:B,NHGIS!A:A,TAZ!C3522)</f>
        <v>840</v>
      </c>
      <c r="F3522">
        <f t="shared" si="108"/>
        <v>455</v>
      </c>
      <c r="G3522">
        <f t="shared" si="109"/>
        <v>341</v>
      </c>
      <c r="H3522">
        <f>ROUND(VLOOKUP($C3522,NHGIS!$A$2:$H$4300,COLUMN(NHGIS!C$1))*F3522,0)</f>
        <v>114</v>
      </c>
      <c r="I3522">
        <f>ROUND(VLOOKUP($C3522,NHGIS!$A$2:$H$4300,COLUMN(NHGIS!D$1))*$F3522,0)</f>
        <v>70</v>
      </c>
      <c r="J3522">
        <f>ROUND(VLOOKUP($C3522,NHGIS!$A$2:$H$4300,COLUMN(NHGIS!E$1))*$F3522,0)</f>
        <v>147</v>
      </c>
      <c r="K3522">
        <f>ROUND(VLOOKUP($C3522,NHGIS!$A$2:$H$4300,COLUMN(NHGIS!F$1))*$F3522,0)</f>
        <v>89</v>
      </c>
      <c r="L3522">
        <f>ROUND(VLOOKUP($C3522,NHGIS!$A$2:$H$4300,COLUMN(NHGIS!G$1))*$F3522,0)</f>
        <v>75</v>
      </c>
      <c r="M3522">
        <f>ROUND(VLOOKUP($C3522,NHGIS!$A$2:$H$4300,COLUMN(NHGIS!H$1))*$F3522,0)</f>
        <v>74</v>
      </c>
    </row>
    <row r="3523" spans="1:13" x14ac:dyDescent="0.2">
      <c r="A3523">
        <v>1</v>
      </c>
      <c r="B3523" t="s">
        <v>21</v>
      </c>
      <c r="C3523">
        <v>3608</v>
      </c>
      <c r="D3523">
        <f>SUMIFS('MPO Data'!D:D,'MPO Data'!C:C,TAZ!C3523)</f>
        <v>660</v>
      </c>
      <c r="E3523">
        <f>SUMIFS(NHGIS!B:B,NHGIS!A:A,TAZ!C3523)</f>
        <v>657</v>
      </c>
      <c r="F3523">
        <f t="shared" ref="F3523:F3586" si="110">D3523</f>
        <v>660</v>
      </c>
      <c r="G3523">
        <f t="shared" ref="G3523:G3586" si="111">F3523-H3523</f>
        <v>346</v>
      </c>
      <c r="H3523">
        <f>ROUND(VLOOKUP($C3523,NHGIS!$A$2:$H$4300,COLUMN(NHGIS!C$1))*F3523,0)</f>
        <v>314</v>
      </c>
      <c r="I3523">
        <f>ROUND(VLOOKUP($C3523,NHGIS!$A$2:$H$4300,COLUMN(NHGIS!D$1))*$F3523,0)</f>
        <v>29</v>
      </c>
      <c r="J3523">
        <f>ROUND(VLOOKUP($C3523,NHGIS!$A$2:$H$4300,COLUMN(NHGIS!E$1))*$F3523,0)</f>
        <v>64</v>
      </c>
      <c r="K3523">
        <f>ROUND(VLOOKUP($C3523,NHGIS!$A$2:$H$4300,COLUMN(NHGIS!F$1))*$F3523,0)</f>
        <v>79</v>
      </c>
      <c r="L3523">
        <f>ROUND(VLOOKUP($C3523,NHGIS!$A$2:$H$4300,COLUMN(NHGIS!G$1))*$F3523,0)</f>
        <v>146</v>
      </c>
      <c r="M3523">
        <f>ROUND(VLOOKUP($C3523,NHGIS!$A$2:$H$4300,COLUMN(NHGIS!H$1))*$F3523,0)</f>
        <v>342</v>
      </c>
    </row>
    <row r="3524" spans="1:13" x14ac:dyDescent="0.2">
      <c r="A3524">
        <v>1</v>
      </c>
      <c r="B3524" t="s">
        <v>21</v>
      </c>
      <c r="C3524">
        <v>3609</v>
      </c>
      <c r="D3524">
        <f>SUMIFS('MPO Data'!D:D,'MPO Data'!C:C,TAZ!C3524)</f>
        <v>703</v>
      </c>
      <c r="E3524">
        <f>SUMIFS(NHGIS!B:B,NHGIS!A:A,TAZ!C3524)</f>
        <v>335</v>
      </c>
      <c r="F3524">
        <f t="shared" si="110"/>
        <v>703</v>
      </c>
      <c r="G3524">
        <f t="shared" si="111"/>
        <v>562</v>
      </c>
      <c r="H3524">
        <f>ROUND(VLOOKUP($C3524,NHGIS!$A$2:$H$4300,COLUMN(NHGIS!C$1))*F3524,0)</f>
        <v>141</v>
      </c>
      <c r="I3524">
        <f>ROUND(VLOOKUP($C3524,NHGIS!$A$2:$H$4300,COLUMN(NHGIS!D$1))*$F3524,0)</f>
        <v>157</v>
      </c>
      <c r="J3524">
        <f>ROUND(VLOOKUP($C3524,NHGIS!$A$2:$H$4300,COLUMN(NHGIS!E$1))*$F3524,0)</f>
        <v>113</v>
      </c>
      <c r="K3524">
        <f>ROUND(VLOOKUP($C3524,NHGIS!$A$2:$H$4300,COLUMN(NHGIS!F$1))*$F3524,0)</f>
        <v>94</v>
      </c>
      <c r="L3524">
        <f>ROUND(VLOOKUP($C3524,NHGIS!$A$2:$H$4300,COLUMN(NHGIS!G$1))*$F3524,0)</f>
        <v>97</v>
      </c>
      <c r="M3524">
        <f>ROUND(VLOOKUP($C3524,NHGIS!$A$2:$H$4300,COLUMN(NHGIS!H$1))*$F3524,0)</f>
        <v>241</v>
      </c>
    </row>
    <row r="3525" spans="1:13" x14ac:dyDescent="0.2">
      <c r="A3525">
        <v>1</v>
      </c>
      <c r="B3525" t="s">
        <v>21</v>
      </c>
      <c r="C3525">
        <v>3610</v>
      </c>
      <c r="D3525">
        <f>SUMIFS('MPO Data'!D:D,'MPO Data'!C:C,TAZ!C3525)</f>
        <v>515</v>
      </c>
      <c r="E3525">
        <f>SUMIFS(NHGIS!B:B,NHGIS!A:A,TAZ!C3525)</f>
        <v>862</v>
      </c>
      <c r="F3525">
        <f t="shared" si="110"/>
        <v>515</v>
      </c>
      <c r="G3525">
        <f t="shared" si="111"/>
        <v>445</v>
      </c>
      <c r="H3525">
        <f>ROUND(VLOOKUP($C3525,NHGIS!$A$2:$H$4300,COLUMN(NHGIS!C$1))*F3525,0)</f>
        <v>70</v>
      </c>
      <c r="I3525">
        <f>ROUND(VLOOKUP($C3525,NHGIS!$A$2:$H$4300,COLUMN(NHGIS!D$1))*$F3525,0)</f>
        <v>134</v>
      </c>
      <c r="J3525">
        <f>ROUND(VLOOKUP($C3525,NHGIS!$A$2:$H$4300,COLUMN(NHGIS!E$1))*$F3525,0)</f>
        <v>117</v>
      </c>
      <c r="K3525">
        <f>ROUND(VLOOKUP($C3525,NHGIS!$A$2:$H$4300,COLUMN(NHGIS!F$1))*$F3525,0)</f>
        <v>96</v>
      </c>
      <c r="L3525">
        <f>ROUND(VLOOKUP($C3525,NHGIS!$A$2:$H$4300,COLUMN(NHGIS!G$1))*$F3525,0)</f>
        <v>26</v>
      </c>
      <c r="M3525">
        <f>ROUND(VLOOKUP($C3525,NHGIS!$A$2:$H$4300,COLUMN(NHGIS!H$1))*$F3525,0)</f>
        <v>142</v>
      </c>
    </row>
    <row r="3526" spans="1:13" x14ac:dyDescent="0.2">
      <c r="A3526">
        <v>1</v>
      </c>
      <c r="B3526" t="s">
        <v>19</v>
      </c>
      <c r="C3526">
        <v>3611</v>
      </c>
      <c r="D3526">
        <f>SUMIFS('MPO Data'!D:D,'MPO Data'!C:C,TAZ!C3526)</f>
        <v>422</v>
      </c>
      <c r="E3526">
        <f>SUMIFS(NHGIS!B:B,NHGIS!A:A,TAZ!C3526)</f>
        <v>388</v>
      </c>
      <c r="F3526">
        <f t="shared" si="110"/>
        <v>422</v>
      </c>
      <c r="G3526">
        <f t="shared" si="111"/>
        <v>282</v>
      </c>
      <c r="H3526">
        <f>ROUND(VLOOKUP($C3526,NHGIS!$A$2:$H$4300,COLUMN(NHGIS!C$1))*F3526,0)</f>
        <v>140</v>
      </c>
      <c r="I3526">
        <f>ROUND(VLOOKUP($C3526,NHGIS!$A$2:$H$4300,COLUMN(NHGIS!D$1))*$F3526,0)</f>
        <v>47</v>
      </c>
      <c r="J3526">
        <f>ROUND(VLOOKUP($C3526,NHGIS!$A$2:$H$4300,COLUMN(NHGIS!E$1))*$F3526,0)</f>
        <v>32</v>
      </c>
      <c r="K3526">
        <f>ROUND(VLOOKUP($C3526,NHGIS!$A$2:$H$4300,COLUMN(NHGIS!F$1))*$F3526,0)</f>
        <v>34</v>
      </c>
      <c r="L3526">
        <f>ROUND(VLOOKUP($C3526,NHGIS!$A$2:$H$4300,COLUMN(NHGIS!G$1))*$F3526,0)</f>
        <v>21</v>
      </c>
      <c r="M3526">
        <f>ROUND(VLOOKUP($C3526,NHGIS!$A$2:$H$4300,COLUMN(NHGIS!H$1))*$F3526,0)</f>
        <v>289</v>
      </c>
    </row>
    <row r="3527" spans="1:13" x14ac:dyDescent="0.2">
      <c r="A3527">
        <v>1</v>
      </c>
      <c r="B3527" t="s">
        <v>19</v>
      </c>
      <c r="C3527">
        <v>3612</v>
      </c>
      <c r="D3527">
        <f>SUMIFS('MPO Data'!D:D,'MPO Data'!C:C,TAZ!C3527)</f>
        <v>933</v>
      </c>
      <c r="E3527">
        <f>SUMIFS(NHGIS!B:B,NHGIS!A:A,TAZ!C3527)</f>
        <v>539</v>
      </c>
      <c r="F3527">
        <f t="shared" si="110"/>
        <v>933</v>
      </c>
      <c r="G3527">
        <f t="shared" si="111"/>
        <v>833</v>
      </c>
      <c r="H3527">
        <f>ROUND(VLOOKUP($C3527,NHGIS!$A$2:$H$4300,COLUMN(NHGIS!C$1))*F3527,0)</f>
        <v>100</v>
      </c>
      <c r="I3527">
        <f>ROUND(VLOOKUP($C3527,NHGIS!$A$2:$H$4300,COLUMN(NHGIS!D$1))*$F3527,0)</f>
        <v>215</v>
      </c>
      <c r="J3527">
        <f>ROUND(VLOOKUP($C3527,NHGIS!$A$2:$H$4300,COLUMN(NHGIS!E$1))*$F3527,0)</f>
        <v>88</v>
      </c>
      <c r="K3527">
        <f>ROUND(VLOOKUP($C3527,NHGIS!$A$2:$H$4300,COLUMN(NHGIS!F$1))*$F3527,0)</f>
        <v>40</v>
      </c>
      <c r="L3527">
        <f>ROUND(VLOOKUP($C3527,NHGIS!$A$2:$H$4300,COLUMN(NHGIS!G$1))*$F3527,0)</f>
        <v>230</v>
      </c>
      <c r="M3527">
        <f>ROUND(VLOOKUP($C3527,NHGIS!$A$2:$H$4300,COLUMN(NHGIS!H$1))*$F3527,0)</f>
        <v>360</v>
      </c>
    </row>
    <row r="3528" spans="1:13" x14ac:dyDescent="0.2">
      <c r="A3528">
        <v>1</v>
      </c>
      <c r="B3528" t="s">
        <v>19</v>
      </c>
      <c r="C3528">
        <v>3613</v>
      </c>
      <c r="D3528">
        <f>SUMIFS('MPO Data'!D:D,'MPO Data'!C:C,TAZ!C3528)</f>
        <v>588</v>
      </c>
      <c r="E3528">
        <f>SUMIFS(NHGIS!B:B,NHGIS!A:A,TAZ!C3528)</f>
        <v>873</v>
      </c>
      <c r="F3528">
        <f t="shared" si="110"/>
        <v>588</v>
      </c>
      <c r="G3528">
        <f t="shared" si="111"/>
        <v>433</v>
      </c>
      <c r="H3528">
        <f>ROUND(VLOOKUP($C3528,NHGIS!$A$2:$H$4300,COLUMN(NHGIS!C$1))*F3528,0)</f>
        <v>155</v>
      </c>
      <c r="I3528">
        <f>ROUND(VLOOKUP($C3528,NHGIS!$A$2:$H$4300,COLUMN(NHGIS!D$1))*$F3528,0)</f>
        <v>90</v>
      </c>
      <c r="J3528">
        <f>ROUND(VLOOKUP($C3528,NHGIS!$A$2:$H$4300,COLUMN(NHGIS!E$1))*$F3528,0)</f>
        <v>106</v>
      </c>
      <c r="K3528">
        <f>ROUND(VLOOKUP($C3528,NHGIS!$A$2:$H$4300,COLUMN(NHGIS!F$1))*$F3528,0)</f>
        <v>131</v>
      </c>
      <c r="L3528">
        <f>ROUND(VLOOKUP($C3528,NHGIS!$A$2:$H$4300,COLUMN(NHGIS!G$1))*$F3528,0)</f>
        <v>164</v>
      </c>
      <c r="M3528">
        <f>ROUND(VLOOKUP($C3528,NHGIS!$A$2:$H$4300,COLUMN(NHGIS!H$1))*$F3528,0)</f>
        <v>96</v>
      </c>
    </row>
    <row r="3529" spans="1:13" x14ac:dyDescent="0.2">
      <c r="A3529">
        <v>1</v>
      </c>
      <c r="B3529" t="s">
        <v>19</v>
      </c>
      <c r="C3529">
        <v>3614</v>
      </c>
      <c r="D3529">
        <f>SUMIFS('MPO Data'!D:D,'MPO Data'!C:C,TAZ!C3529)</f>
        <v>1236</v>
      </c>
      <c r="E3529">
        <f>SUMIFS(NHGIS!B:B,NHGIS!A:A,TAZ!C3529)</f>
        <v>1010</v>
      </c>
      <c r="F3529">
        <f t="shared" si="110"/>
        <v>1236</v>
      </c>
      <c r="G3529">
        <f t="shared" si="111"/>
        <v>1070</v>
      </c>
      <c r="H3529">
        <f>ROUND(VLOOKUP($C3529,NHGIS!$A$2:$H$4300,COLUMN(NHGIS!C$1))*F3529,0)</f>
        <v>166</v>
      </c>
      <c r="I3529">
        <f>ROUND(VLOOKUP($C3529,NHGIS!$A$2:$H$4300,COLUMN(NHGIS!D$1))*$F3529,0)</f>
        <v>122</v>
      </c>
      <c r="J3529">
        <f>ROUND(VLOOKUP($C3529,NHGIS!$A$2:$H$4300,COLUMN(NHGIS!E$1))*$F3529,0)</f>
        <v>133</v>
      </c>
      <c r="K3529">
        <f>ROUND(VLOOKUP($C3529,NHGIS!$A$2:$H$4300,COLUMN(NHGIS!F$1))*$F3529,0)</f>
        <v>117</v>
      </c>
      <c r="L3529">
        <f>ROUND(VLOOKUP($C3529,NHGIS!$A$2:$H$4300,COLUMN(NHGIS!G$1))*$F3529,0)</f>
        <v>109</v>
      </c>
      <c r="M3529">
        <f>ROUND(VLOOKUP($C3529,NHGIS!$A$2:$H$4300,COLUMN(NHGIS!H$1))*$F3529,0)</f>
        <v>754</v>
      </c>
    </row>
    <row r="3530" spans="1:13" x14ac:dyDescent="0.2">
      <c r="A3530">
        <v>1</v>
      </c>
      <c r="B3530" t="s">
        <v>19</v>
      </c>
      <c r="C3530">
        <v>3615</v>
      </c>
      <c r="D3530">
        <f>SUMIFS('MPO Data'!D:D,'MPO Data'!C:C,TAZ!C3530)</f>
        <v>436</v>
      </c>
      <c r="E3530">
        <f>SUMIFS(NHGIS!B:B,NHGIS!A:A,TAZ!C3530)</f>
        <v>414</v>
      </c>
      <c r="F3530">
        <f t="shared" si="110"/>
        <v>436</v>
      </c>
      <c r="G3530">
        <f t="shared" si="111"/>
        <v>276</v>
      </c>
      <c r="H3530">
        <f>ROUND(VLOOKUP($C3530,NHGIS!$A$2:$H$4300,COLUMN(NHGIS!C$1))*F3530,0)</f>
        <v>160</v>
      </c>
      <c r="I3530">
        <f>ROUND(VLOOKUP($C3530,NHGIS!$A$2:$H$4300,COLUMN(NHGIS!D$1))*$F3530,0)</f>
        <v>12</v>
      </c>
      <c r="J3530">
        <f>ROUND(VLOOKUP($C3530,NHGIS!$A$2:$H$4300,COLUMN(NHGIS!E$1))*$F3530,0)</f>
        <v>32</v>
      </c>
      <c r="K3530">
        <f>ROUND(VLOOKUP($C3530,NHGIS!$A$2:$H$4300,COLUMN(NHGIS!F$1))*$F3530,0)</f>
        <v>28</v>
      </c>
      <c r="L3530">
        <f>ROUND(VLOOKUP($C3530,NHGIS!$A$2:$H$4300,COLUMN(NHGIS!G$1))*$F3530,0)</f>
        <v>77</v>
      </c>
      <c r="M3530">
        <f>ROUND(VLOOKUP($C3530,NHGIS!$A$2:$H$4300,COLUMN(NHGIS!H$1))*$F3530,0)</f>
        <v>288</v>
      </c>
    </row>
    <row r="3531" spans="1:13" x14ac:dyDescent="0.2">
      <c r="A3531">
        <v>1</v>
      </c>
      <c r="B3531" t="s">
        <v>19</v>
      </c>
      <c r="C3531">
        <v>3616</v>
      </c>
      <c r="D3531">
        <f>SUMIFS('MPO Data'!D:D,'MPO Data'!C:C,TAZ!C3531)</f>
        <v>332</v>
      </c>
      <c r="E3531">
        <f>SUMIFS(NHGIS!B:B,NHGIS!A:A,TAZ!C3531)</f>
        <v>391</v>
      </c>
      <c r="F3531">
        <f t="shared" si="110"/>
        <v>332</v>
      </c>
      <c r="G3531">
        <f t="shared" si="111"/>
        <v>229</v>
      </c>
      <c r="H3531">
        <f>ROUND(VLOOKUP($C3531,NHGIS!$A$2:$H$4300,COLUMN(NHGIS!C$1))*F3531,0)</f>
        <v>103</v>
      </c>
      <c r="I3531">
        <f>ROUND(VLOOKUP($C3531,NHGIS!$A$2:$H$4300,COLUMN(NHGIS!D$1))*$F3531,0)</f>
        <v>11</v>
      </c>
      <c r="J3531">
        <f>ROUND(VLOOKUP($C3531,NHGIS!$A$2:$H$4300,COLUMN(NHGIS!E$1))*$F3531,0)</f>
        <v>59</v>
      </c>
      <c r="K3531">
        <f>ROUND(VLOOKUP($C3531,NHGIS!$A$2:$H$4300,COLUMN(NHGIS!F$1))*$F3531,0)</f>
        <v>6</v>
      </c>
      <c r="L3531">
        <f>ROUND(VLOOKUP($C3531,NHGIS!$A$2:$H$4300,COLUMN(NHGIS!G$1))*$F3531,0)</f>
        <v>26</v>
      </c>
      <c r="M3531">
        <f>ROUND(VLOOKUP($C3531,NHGIS!$A$2:$H$4300,COLUMN(NHGIS!H$1))*$F3531,0)</f>
        <v>229</v>
      </c>
    </row>
    <row r="3532" spans="1:13" x14ac:dyDescent="0.2">
      <c r="A3532">
        <v>1</v>
      </c>
      <c r="B3532" t="s">
        <v>19</v>
      </c>
      <c r="C3532">
        <v>3617</v>
      </c>
      <c r="D3532">
        <f>SUMIFS('MPO Data'!D:D,'MPO Data'!C:C,TAZ!C3532)</f>
        <v>398</v>
      </c>
      <c r="E3532">
        <f>SUMIFS(NHGIS!B:B,NHGIS!A:A,TAZ!C3532)</f>
        <v>421</v>
      </c>
      <c r="F3532">
        <f t="shared" si="110"/>
        <v>398</v>
      </c>
      <c r="G3532">
        <f t="shared" si="111"/>
        <v>254</v>
      </c>
      <c r="H3532">
        <f>ROUND(VLOOKUP($C3532,NHGIS!$A$2:$H$4300,COLUMN(NHGIS!C$1))*F3532,0)</f>
        <v>144</v>
      </c>
      <c r="I3532">
        <f>ROUND(VLOOKUP($C3532,NHGIS!$A$2:$H$4300,COLUMN(NHGIS!D$1))*$F3532,0)</f>
        <v>6</v>
      </c>
      <c r="J3532">
        <f>ROUND(VLOOKUP($C3532,NHGIS!$A$2:$H$4300,COLUMN(NHGIS!E$1))*$F3532,0)</f>
        <v>47</v>
      </c>
      <c r="K3532">
        <f>ROUND(VLOOKUP($C3532,NHGIS!$A$2:$H$4300,COLUMN(NHGIS!F$1))*$F3532,0)</f>
        <v>85</v>
      </c>
      <c r="L3532">
        <f>ROUND(VLOOKUP($C3532,NHGIS!$A$2:$H$4300,COLUMN(NHGIS!G$1))*$F3532,0)</f>
        <v>58</v>
      </c>
      <c r="M3532">
        <f>ROUND(VLOOKUP($C3532,NHGIS!$A$2:$H$4300,COLUMN(NHGIS!H$1))*$F3532,0)</f>
        <v>202</v>
      </c>
    </row>
    <row r="3533" spans="1:13" x14ac:dyDescent="0.2">
      <c r="A3533">
        <v>1</v>
      </c>
      <c r="B3533" t="s">
        <v>19</v>
      </c>
      <c r="C3533">
        <v>3618</v>
      </c>
      <c r="D3533">
        <f>SUMIFS('MPO Data'!D:D,'MPO Data'!C:C,TAZ!C3533)</f>
        <v>0</v>
      </c>
      <c r="E3533">
        <f>SUMIFS(NHGIS!B:B,NHGIS!A:A,TAZ!C3533)</f>
        <v>206.33333333333331</v>
      </c>
      <c r="F3533">
        <f t="shared" si="110"/>
        <v>0</v>
      </c>
      <c r="G3533">
        <f t="shared" si="111"/>
        <v>0</v>
      </c>
      <c r="H3533">
        <f>ROUND(VLOOKUP($C3533,NHGIS!$A$2:$H$4300,COLUMN(NHGIS!C$1))*F3533,0)</f>
        <v>0</v>
      </c>
      <c r="I3533">
        <f>ROUND(VLOOKUP($C3533,NHGIS!$A$2:$H$4300,COLUMN(NHGIS!D$1))*$F3533,0)</f>
        <v>0</v>
      </c>
      <c r="J3533">
        <f>ROUND(VLOOKUP($C3533,NHGIS!$A$2:$H$4300,COLUMN(NHGIS!E$1))*$F3533,0)</f>
        <v>0</v>
      </c>
      <c r="K3533">
        <f>ROUND(VLOOKUP($C3533,NHGIS!$A$2:$H$4300,COLUMN(NHGIS!F$1))*$F3533,0)</f>
        <v>0</v>
      </c>
      <c r="L3533">
        <f>ROUND(VLOOKUP($C3533,NHGIS!$A$2:$H$4300,COLUMN(NHGIS!G$1))*$F3533,0)</f>
        <v>0</v>
      </c>
      <c r="M3533">
        <f>ROUND(VLOOKUP($C3533,NHGIS!$A$2:$H$4300,COLUMN(NHGIS!H$1))*$F3533,0)</f>
        <v>0</v>
      </c>
    </row>
    <row r="3534" spans="1:13" x14ac:dyDescent="0.2">
      <c r="A3534">
        <v>1</v>
      </c>
      <c r="B3534" t="s">
        <v>21</v>
      </c>
      <c r="C3534">
        <v>3619</v>
      </c>
      <c r="D3534">
        <f>SUMIFS('MPO Data'!D:D,'MPO Data'!C:C,TAZ!C3534)</f>
        <v>15</v>
      </c>
      <c r="E3534">
        <f>SUMIFS(NHGIS!B:B,NHGIS!A:A,TAZ!C3534)</f>
        <v>79.25</v>
      </c>
      <c r="F3534">
        <f t="shared" si="110"/>
        <v>15</v>
      </c>
      <c r="G3534">
        <f t="shared" si="111"/>
        <v>11</v>
      </c>
      <c r="H3534">
        <f>ROUND(VLOOKUP($C3534,NHGIS!$A$2:$H$4300,COLUMN(NHGIS!C$1))*F3534,0)</f>
        <v>4</v>
      </c>
      <c r="I3534">
        <f>ROUND(VLOOKUP($C3534,NHGIS!$A$2:$H$4300,COLUMN(NHGIS!D$1))*$F3534,0)</f>
        <v>2</v>
      </c>
      <c r="J3534">
        <f>ROUND(VLOOKUP($C3534,NHGIS!$A$2:$H$4300,COLUMN(NHGIS!E$1))*$F3534,0)</f>
        <v>2</v>
      </c>
      <c r="K3534">
        <f>ROUND(VLOOKUP($C3534,NHGIS!$A$2:$H$4300,COLUMN(NHGIS!F$1))*$F3534,0)</f>
        <v>3</v>
      </c>
      <c r="L3534">
        <f>ROUND(VLOOKUP($C3534,NHGIS!$A$2:$H$4300,COLUMN(NHGIS!G$1))*$F3534,0)</f>
        <v>2</v>
      </c>
      <c r="M3534">
        <f>ROUND(VLOOKUP($C3534,NHGIS!$A$2:$H$4300,COLUMN(NHGIS!H$1))*$F3534,0)</f>
        <v>7</v>
      </c>
    </row>
    <row r="3535" spans="1:13" x14ac:dyDescent="0.2">
      <c r="A3535">
        <v>1</v>
      </c>
      <c r="B3535" t="s">
        <v>21</v>
      </c>
      <c r="C3535">
        <v>3620</v>
      </c>
      <c r="D3535">
        <f>SUMIFS('MPO Data'!D:D,'MPO Data'!C:C,TAZ!C3535)</f>
        <v>1</v>
      </c>
      <c r="E3535">
        <f>SUMIFS(NHGIS!B:B,NHGIS!A:A,TAZ!C3535)</f>
        <v>79.25</v>
      </c>
      <c r="F3535">
        <f t="shared" si="110"/>
        <v>1</v>
      </c>
      <c r="G3535">
        <f t="shared" si="111"/>
        <v>1</v>
      </c>
      <c r="H3535">
        <f>ROUND(VLOOKUP($C3535,NHGIS!$A$2:$H$4300,COLUMN(NHGIS!C$1))*F3535,0)</f>
        <v>0</v>
      </c>
      <c r="I3535">
        <f>ROUND(VLOOKUP($C3535,NHGIS!$A$2:$H$4300,COLUMN(NHGIS!D$1))*$F3535,0)</f>
        <v>0</v>
      </c>
      <c r="J3535">
        <f>ROUND(VLOOKUP($C3535,NHGIS!$A$2:$H$4300,COLUMN(NHGIS!E$1))*$F3535,0)</f>
        <v>0</v>
      </c>
      <c r="K3535">
        <f>ROUND(VLOOKUP($C3535,NHGIS!$A$2:$H$4300,COLUMN(NHGIS!F$1))*$F3535,0)</f>
        <v>0</v>
      </c>
      <c r="L3535">
        <f>ROUND(VLOOKUP($C3535,NHGIS!$A$2:$H$4300,COLUMN(NHGIS!G$1))*$F3535,0)</f>
        <v>0</v>
      </c>
      <c r="M3535">
        <f>ROUND(VLOOKUP($C3535,NHGIS!$A$2:$H$4300,COLUMN(NHGIS!H$1))*$F3535,0)</f>
        <v>0</v>
      </c>
    </row>
    <row r="3536" spans="1:13" x14ac:dyDescent="0.2">
      <c r="A3536">
        <v>1</v>
      </c>
      <c r="B3536" t="s">
        <v>21</v>
      </c>
      <c r="C3536">
        <v>3621</v>
      </c>
      <c r="D3536">
        <f>SUMIFS('MPO Data'!D:D,'MPO Data'!C:C,TAZ!C3536)</f>
        <v>0</v>
      </c>
      <c r="E3536">
        <f>SUMIFS(NHGIS!B:B,NHGIS!A:A,TAZ!C3536)</f>
        <v>79.25</v>
      </c>
      <c r="F3536">
        <f t="shared" si="110"/>
        <v>0</v>
      </c>
      <c r="G3536">
        <f t="shared" si="111"/>
        <v>0</v>
      </c>
      <c r="H3536">
        <f>ROUND(VLOOKUP($C3536,NHGIS!$A$2:$H$4300,COLUMN(NHGIS!C$1))*F3536,0)</f>
        <v>0</v>
      </c>
      <c r="I3536">
        <f>ROUND(VLOOKUP($C3536,NHGIS!$A$2:$H$4300,COLUMN(NHGIS!D$1))*$F3536,0)</f>
        <v>0</v>
      </c>
      <c r="J3536">
        <f>ROUND(VLOOKUP($C3536,NHGIS!$A$2:$H$4300,COLUMN(NHGIS!E$1))*$F3536,0)</f>
        <v>0</v>
      </c>
      <c r="K3536">
        <f>ROUND(VLOOKUP($C3536,NHGIS!$A$2:$H$4300,COLUMN(NHGIS!F$1))*$F3536,0)</f>
        <v>0</v>
      </c>
      <c r="L3536">
        <f>ROUND(VLOOKUP($C3536,NHGIS!$A$2:$H$4300,COLUMN(NHGIS!G$1))*$F3536,0)</f>
        <v>0</v>
      </c>
      <c r="M3536">
        <f>ROUND(VLOOKUP($C3536,NHGIS!$A$2:$H$4300,COLUMN(NHGIS!H$1))*$F3536,0)</f>
        <v>0</v>
      </c>
    </row>
    <row r="3537" spans="1:13" x14ac:dyDescent="0.2">
      <c r="A3537">
        <v>1</v>
      </c>
      <c r="B3537" t="s">
        <v>21</v>
      </c>
      <c r="C3537">
        <v>3622</v>
      </c>
      <c r="D3537">
        <f>SUMIFS('MPO Data'!D:D,'MPO Data'!C:C,TAZ!C3537)</f>
        <v>5</v>
      </c>
      <c r="E3537">
        <f>SUMIFS(NHGIS!B:B,NHGIS!A:A,TAZ!C3537)</f>
        <v>288.5</v>
      </c>
      <c r="F3537">
        <f t="shared" si="110"/>
        <v>5</v>
      </c>
      <c r="G3537">
        <f t="shared" si="111"/>
        <v>3</v>
      </c>
      <c r="H3537">
        <f>ROUND(VLOOKUP($C3537,NHGIS!$A$2:$H$4300,COLUMN(NHGIS!C$1))*F3537,0)</f>
        <v>2</v>
      </c>
      <c r="I3537">
        <f>ROUND(VLOOKUP($C3537,NHGIS!$A$2:$H$4300,COLUMN(NHGIS!D$1))*$F3537,0)</f>
        <v>0</v>
      </c>
      <c r="J3537">
        <f>ROUND(VLOOKUP($C3537,NHGIS!$A$2:$H$4300,COLUMN(NHGIS!E$1))*$F3537,0)</f>
        <v>1</v>
      </c>
      <c r="K3537">
        <f>ROUND(VLOOKUP($C3537,NHGIS!$A$2:$H$4300,COLUMN(NHGIS!F$1))*$F3537,0)</f>
        <v>1</v>
      </c>
      <c r="L3537">
        <f>ROUND(VLOOKUP($C3537,NHGIS!$A$2:$H$4300,COLUMN(NHGIS!G$1))*$F3537,0)</f>
        <v>1</v>
      </c>
      <c r="M3537">
        <f>ROUND(VLOOKUP($C3537,NHGIS!$A$2:$H$4300,COLUMN(NHGIS!H$1))*$F3537,0)</f>
        <v>2</v>
      </c>
    </row>
    <row r="3538" spans="1:13" x14ac:dyDescent="0.2">
      <c r="A3538">
        <v>1</v>
      </c>
      <c r="B3538" t="s">
        <v>18</v>
      </c>
      <c r="C3538">
        <v>3623</v>
      </c>
      <c r="D3538">
        <f>SUMIFS('MPO Data'!D:D,'MPO Data'!C:C,TAZ!C3538)</f>
        <v>64</v>
      </c>
      <c r="E3538">
        <f>SUMIFS(NHGIS!B:B,NHGIS!A:A,TAZ!C3538)</f>
        <v>1376</v>
      </c>
      <c r="F3538">
        <f t="shared" si="110"/>
        <v>64</v>
      </c>
      <c r="G3538">
        <f t="shared" si="111"/>
        <v>31</v>
      </c>
      <c r="H3538">
        <f>ROUND(VLOOKUP($C3538,NHGIS!$A$2:$H$4300,COLUMN(NHGIS!C$1))*F3538,0)</f>
        <v>33</v>
      </c>
      <c r="I3538">
        <f>ROUND(VLOOKUP($C3538,NHGIS!$A$2:$H$4300,COLUMN(NHGIS!D$1))*$F3538,0)</f>
        <v>1</v>
      </c>
      <c r="J3538">
        <f>ROUND(VLOOKUP($C3538,NHGIS!$A$2:$H$4300,COLUMN(NHGIS!E$1))*$F3538,0)</f>
        <v>9</v>
      </c>
      <c r="K3538">
        <f>ROUND(VLOOKUP($C3538,NHGIS!$A$2:$H$4300,COLUMN(NHGIS!F$1))*$F3538,0)</f>
        <v>9</v>
      </c>
      <c r="L3538">
        <f>ROUND(VLOOKUP($C3538,NHGIS!$A$2:$H$4300,COLUMN(NHGIS!G$1))*$F3538,0)</f>
        <v>10</v>
      </c>
      <c r="M3538">
        <f>ROUND(VLOOKUP($C3538,NHGIS!$A$2:$H$4300,COLUMN(NHGIS!H$1))*$F3538,0)</f>
        <v>34</v>
      </c>
    </row>
    <row r="3539" spans="1:13" x14ac:dyDescent="0.2">
      <c r="A3539">
        <v>1</v>
      </c>
      <c r="B3539" t="s">
        <v>22</v>
      </c>
      <c r="C3539">
        <v>3624</v>
      </c>
      <c r="D3539">
        <f>SUMIFS('MPO Data'!D:D,'MPO Data'!C:C,TAZ!C3539)</f>
        <v>314</v>
      </c>
      <c r="E3539">
        <f>SUMIFS(NHGIS!B:B,NHGIS!A:A,TAZ!C3539)</f>
        <v>356</v>
      </c>
      <c r="F3539">
        <f t="shared" si="110"/>
        <v>314</v>
      </c>
      <c r="G3539">
        <f t="shared" si="111"/>
        <v>220</v>
      </c>
      <c r="H3539">
        <f>ROUND(VLOOKUP($C3539,NHGIS!$A$2:$H$4300,COLUMN(NHGIS!C$1))*F3539,0)</f>
        <v>94</v>
      </c>
      <c r="I3539">
        <f>ROUND(VLOOKUP($C3539,NHGIS!$A$2:$H$4300,COLUMN(NHGIS!D$1))*$F3539,0)</f>
        <v>33</v>
      </c>
      <c r="J3539">
        <f>ROUND(VLOOKUP($C3539,NHGIS!$A$2:$H$4300,COLUMN(NHGIS!E$1))*$F3539,0)</f>
        <v>27</v>
      </c>
      <c r="K3539">
        <f>ROUND(VLOOKUP($C3539,NHGIS!$A$2:$H$4300,COLUMN(NHGIS!F$1))*$F3539,0)</f>
        <v>17</v>
      </c>
      <c r="L3539">
        <f>ROUND(VLOOKUP($C3539,NHGIS!$A$2:$H$4300,COLUMN(NHGIS!G$1))*$F3539,0)</f>
        <v>18</v>
      </c>
      <c r="M3539">
        <f>ROUND(VLOOKUP($C3539,NHGIS!$A$2:$H$4300,COLUMN(NHGIS!H$1))*$F3539,0)</f>
        <v>220</v>
      </c>
    </row>
    <row r="3540" spans="1:13" x14ac:dyDescent="0.2">
      <c r="A3540">
        <v>1</v>
      </c>
      <c r="B3540" t="s">
        <v>22</v>
      </c>
      <c r="C3540">
        <v>3625</v>
      </c>
      <c r="D3540">
        <f>SUMIFS('MPO Data'!D:D,'MPO Data'!C:C,TAZ!C3540)</f>
        <v>326</v>
      </c>
      <c r="E3540">
        <f>SUMIFS(NHGIS!B:B,NHGIS!A:A,TAZ!C3540)</f>
        <v>350</v>
      </c>
      <c r="F3540">
        <f t="shared" si="110"/>
        <v>326</v>
      </c>
      <c r="G3540">
        <f t="shared" si="111"/>
        <v>281</v>
      </c>
      <c r="H3540">
        <f>ROUND(VLOOKUP($C3540,NHGIS!$A$2:$H$4300,COLUMN(NHGIS!C$1))*F3540,0)</f>
        <v>45</v>
      </c>
      <c r="I3540">
        <f>ROUND(VLOOKUP($C3540,NHGIS!$A$2:$H$4300,COLUMN(NHGIS!D$1))*$F3540,0)</f>
        <v>7</v>
      </c>
      <c r="J3540">
        <f>ROUND(VLOOKUP($C3540,NHGIS!$A$2:$H$4300,COLUMN(NHGIS!E$1))*$F3540,0)</f>
        <v>20</v>
      </c>
      <c r="K3540">
        <f>ROUND(VLOOKUP($C3540,NHGIS!$A$2:$H$4300,COLUMN(NHGIS!F$1))*$F3540,0)</f>
        <v>20</v>
      </c>
      <c r="L3540">
        <f>ROUND(VLOOKUP($C3540,NHGIS!$A$2:$H$4300,COLUMN(NHGIS!G$1))*$F3540,0)</f>
        <v>27</v>
      </c>
      <c r="M3540">
        <f>ROUND(VLOOKUP($C3540,NHGIS!$A$2:$H$4300,COLUMN(NHGIS!H$1))*$F3540,0)</f>
        <v>251</v>
      </c>
    </row>
    <row r="3541" spans="1:13" x14ac:dyDescent="0.2">
      <c r="A3541">
        <v>1</v>
      </c>
      <c r="B3541" t="s">
        <v>22</v>
      </c>
      <c r="C3541">
        <v>3626</v>
      </c>
      <c r="D3541">
        <f>SUMIFS('MPO Data'!D:D,'MPO Data'!C:C,TAZ!C3541)</f>
        <v>209</v>
      </c>
      <c r="E3541">
        <f>SUMIFS(NHGIS!B:B,NHGIS!A:A,TAZ!C3541)</f>
        <v>366</v>
      </c>
      <c r="F3541">
        <f t="shared" si="110"/>
        <v>209</v>
      </c>
      <c r="G3541">
        <f t="shared" si="111"/>
        <v>168</v>
      </c>
      <c r="H3541">
        <f>ROUND(VLOOKUP($C3541,NHGIS!$A$2:$H$4300,COLUMN(NHGIS!C$1))*F3541,0)</f>
        <v>41</v>
      </c>
      <c r="I3541">
        <f>ROUND(VLOOKUP($C3541,NHGIS!$A$2:$H$4300,COLUMN(NHGIS!D$1))*$F3541,0)</f>
        <v>24</v>
      </c>
      <c r="J3541">
        <f>ROUND(VLOOKUP($C3541,NHGIS!$A$2:$H$4300,COLUMN(NHGIS!E$1))*$F3541,0)</f>
        <v>15</v>
      </c>
      <c r="K3541">
        <f>ROUND(VLOOKUP($C3541,NHGIS!$A$2:$H$4300,COLUMN(NHGIS!F$1))*$F3541,0)</f>
        <v>24</v>
      </c>
      <c r="L3541">
        <f>ROUND(VLOOKUP($C3541,NHGIS!$A$2:$H$4300,COLUMN(NHGIS!G$1))*$F3541,0)</f>
        <v>25</v>
      </c>
      <c r="M3541">
        <f>ROUND(VLOOKUP($C3541,NHGIS!$A$2:$H$4300,COLUMN(NHGIS!H$1))*$F3541,0)</f>
        <v>120</v>
      </c>
    </row>
    <row r="3542" spans="1:13" x14ac:dyDescent="0.2">
      <c r="A3542">
        <v>1</v>
      </c>
      <c r="B3542" t="s">
        <v>21</v>
      </c>
      <c r="C3542">
        <v>3627</v>
      </c>
      <c r="D3542">
        <f>SUMIFS('MPO Data'!D:D,'MPO Data'!C:C,TAZ!C3542)</f>
        <v>1134</v>
      </c>
      <c r="E3542">
        <f>SUMIFS(NHGIS!B:B,NHGIS!A:A,TAZ!C3542)</f>
        <v>913</v>
      </c>
      <c r="F3542">
        <f t="shared" si="110"/>
        <v>1134</v>
      </c>
      <c r="G3542">
        <f t="shared" si="111"/>
        <v>746</v>
      </c>
      <c r="H3542">
        <f>ROUND(VLOOKUP($C3542,NHGIS!$A$2:$H$4300,COLUMN(NHGIS!C$1))*F3542,0)</f>
        <v>388</v>
      </c>
      <c r="I3542">
        <f>ROUND(VLOOKUP($C3542,NHGIS!$A$2:$H$4300,COLUMN(NHGIS!D$1))*$F3542,0)</f>
        <v>34</v>
      </c>
      <c r="J3542">
        <f>ROUND(VLOOKUP($C3542,NHGIS!$A$2:$H$4300,COLUMN(NHGIS!E$1))*$F3542,0)</f>
        <v>240</v>
      </c>
      <c r="K3542">
        <f>ROUND(VLOOKUP($C3542,NHGIS!$A$2:$H$4300,COLUMN(NHGIS!F$1))*$F3542,0)</f>
        <v>107</v>
      </c>
      <c r="L3542">
        <f>ROUND(VLOOKUP($C3542,NHGIS!$A$2:$H$4300,COLUMN(NHGIS!G$1))*$F3542,0)</f>
        <v>173</v>
      </c>
      <c r="M3542">
        <f>ROUND(VLOOKUP($C3542,NHGIS!$A$2:$H$4300,COLUMN(NHGIS!H$1))*$F3542,0)</f>
        <v>581</v>
      </c>
    </row>
    <row r="3543" spans="1:13" x14ac:dyDescent="0.2">
      <c r="A3543">
        <v>1</v>
      </c>
      <c r="B3543" t="s">
        <v>18</v>
      </c>
      <c r="C3543">
        <v>3628</v>
      </c>
      <c r="D3543">
        <f>SUMIFS('MPO Data'!D:D,'MPO Data'!C:C,TAZ!C3543)</f>
        <v>818</v>
      </c>
      <c r="E3543">
        <f>SUMIFS(NHGIS!B:B,NHGIS!A:A,TAZ!C3543)</f>
        <v>616</v>
      </c>
      <c r="F3543">
        <f t="shared" si="110"/>
        <v>818</v>
      </c>
      <c r="G3543">
        <f t="shared" si="111"/>
        <v>456</v>
      </c>
      <c r="H3543">
        <f>ROUND(VLOOKUP($C3543,NHGIS!$A$2:$H$4300,COLUMN(NHGIS!C$1))*F3543,0)</f>
        <v>362</v>
      </c>
      <c r="I3543">
        <f>ROUND(VLOOKUP($C3543,NHGIS!$A$2:$H$4300,COLUMN(NHGIS!D$1))*$F3543,0)</f>
        <v>32</v>
      </c>
      <c r="J3543">
        <f>ROUND(VLOOKUP($C3543,NHGIS!$A$2:$H$4300,COLUMN(NHGIS!E$1))*$F3543,0)</f>
        <v>166</v>
      </c>
      <c r="K3543">
        <f>ROUND(VLOOKUP($C3543,NHGIS!$A$2:$H$4300,COLUMN(NHGIS!F$1))*$F3543,0)</f>
        <v>119</v>
      </c>
      <c r="L3543">
        <f>ROUND(VLOOKUP($C3543,NHGIS!$A$2:$H$4300,COLUMN(NHGIS!G$1))*$F3543,0)</f>
        <v>82</v>
      </c>
      <c r="M3543">
        <f>ROUND(VLOOKUP($C3543,NHGIS!$A$2:$H$4300,COLUMN(NHGIS!H$1))*$F3543,0)</f>
        <v>420</v>
      </c>
    </row>
    <row r="3544" spans="1:13" x14ac:dyDescent="0.2">
      <c r="A3544">
        <v>1</v>
      </c>
      <c r="B3544" t="s">
        <v>23</v>
      </c>
      <c r="C3544">
        <v>3629</v>
      </c>
      <c r="D3544">
        <f>SUMIFS('MPO Data'!D:D,'MPO Data'!C:C,TAZ!C3544)</f>
        <v>2660</v>
      </c>
      <c r="E3544">
        <f>SUMIFS(NHGIS!B:B,NHGIS!A:A,TAZ!C3544)</f>
        <v>2992</v>
      </c>
      <c r="F3544">
        <f t="shared" si="110"/>
        <v>2660</v>
      </c>
      <c r="G3544">
        <f t="shared" si="111"/>
        <v>1461</v>
      </c>
      <c r="H3544">
        <f>ROUND(VLOOKUP($C3544,NHGIS!$A$2:$H$4300,COLUMN(NHGIS!C$1))*F3544,0)</f>
        <v>1199</v>
      </c>
      <c r="I3544">
        <f>ROUND(VLOOKUP($C3544,NHGIS!$A$2:$H$4300,COLUMN(NHGIS!D$1))*$F3544,0)</f>
        <v>292</v>
      </c>
      <c r="J3544">
        <f>ROUND(VLOOKUP($C3544,NHGIS!$A$2:$H$4300,COLUMN(NHGIS!E$1))*$F3544,0)</f>
        <v>494</v>
      </c>
      <c r="K3544">
        <f>ROUND(VLOOKUP($C3544,NHGIS!$A$2:$H$4300,COLUMN(NHGIS!F$1))*$F3544,0)</f>
        <v>647</v>
      </c>
      <c r="L3544">
        <f>ROUND(VLOOKUP($C3544,NHGIS!$A$2:$H$4300,COLUMN(NHGIS!G$1))*$F3544,0)</f>
        <v>460</v>
      </c>
      <c r="M3544">
        <f>ROUND(VLOOKUP($C3544,NHGIS!$A$2:$H$4300,COLUMN(NHGIS!H$1))*$F3544,0)</f>
        <v>767</v>
      </c>
    </row>
    <row r="3545" spans="1:13" x14ac:dyDescent="0.2">
      <c r="A3545">
        <v>1</v>
      </c>
      <c r="B3545" t="s">
        <v>23</v>
      </c>
      <c r="C3545">
        <v>3630</v>
      </c>
      <c r="D3545">
        <f>SUMIFS('MPO Data'!D:D,'MPO Data'!C:C,TAZ!C3545)</f>
        <v>139</v>
      </c>
      <c r="E3545">
        <f>SUMIFS(NHGIS!B:B,NHGIS!A:A,TAZ!C3545)</f>
        <v>508</v>
      </c>
      <c r="F3545">
        <f t="shared" si="110"/>
        <v>139</v>
      </c>
      <c r="G3545">
        <f t="shared" si="111"/>
        <v>85</v>
      </c>
      <c r="H3545">
        <f>ROUND(VLOOKUP($C3545,NHGIS!$A$2:$H$4300,COLUMN(NHGIS!C$1))*F3545,0)</f>
        <v>54</v>
      </c>
      <c r="I3545">
        <f>ROUND(VLOOKUP($C3545,NHGIS!$A$2:$H$4300,COLUMN(NHGIS!D$1))*$F3545,0)</f>
        <v>8</v>
      </c>
      <c r="J3545">
        <f>ROUND(VLOOKUP($C3545,NHGIS!$A$2:$H$4300,COLUMN(NHGIS!E$1))*$F3545,0)</f>
        <v>21</v>
      </c>
      <c r="K3545">
        <f>ROUND(VLOOKUP($C3545,NHGIS!$A$2:$H$4300,COLUMN(NHGIS!F$1))*$F3545,0)</f>
        <v>6</v>
      </c>
      <c r="L3545">
        <f>ROUND(VLOOKUP($C3545,NHGIS!$A$2:$H$4300,COLUMN(NHGIS!G$1))*$F3545,0)</f>
        <v>25</v>
      </c>
      <c r="M3545">
        <f>ROUND(VLOOKUP($C3545,NHGIS!$A$2:$H$4300,COLUMN(NHGIS!H$1))*$F3545,0)</f>
        <v>80</v>
      </c>
    </row>
    <row r="3546" spans="1:13" x14ac:dyDescent="0.2">
      <c r="A3546">
        <v>1</v>
      </c>
      <c r="B3546" t="s">
        <v>19</v>
      </c>
      <c r="C3546">
        <v>3631</v>
      </c>
      <c r="D3546">
        <f>SUMIFS('MPO Data'!D:D,'MPO Data'!C:C,TAZ!C3546)</f>
        <v>133</v>
      </c>
      <c r="E3546">
        <f>SUMIFS(NHGIS!B:B,NHGIS!A:A,TAZ!C3546)</f>
        <v>2422</v>
      </c>
      <c r="F3546">
        <f t="shared" si="110"/>
        <v>133</v>
      </c>
      <c r="G3546">
        <f t="shared" si="111"/>
        <v>101</v>
      </c>
      <c r="H3546">
        <f>ROUND(VLOOKUP($C3546,NHGIS!$A$2:$H$4300,COLUMN(NHGIS!C$1))*F3546,0)</f>
        <v>32</v>
      </c>
      <c r="I3546">
        <f>ROUND(VLOOKUP($C3546,NHGIS!$A$2:$H$4300,COLUMN(NHGIS!D$1))*$F3546,0)</f>
        <v>10</v>
      </c>
      <c r="J3546">
        <f>ROUND(VLOOKUP($C3546,NHGIS!$A$2:$H$4300,COLUMN(NHGIS!E$1))*$F3546,0)</f>
        <v>12</v>
      </c>
      <c r="K3546">
        <f>ROUND(VLOOKUP($C3546,NHGIS!$A$2:$H$4300,COLUMN(NHGIS!F$1))*$F3546,0)</f>
        <v>5</v>
      </c>
      <c r="L3546">
        <f>ROUND(VLOOKUP($C3546,NHGIS!$A$2:$H$4300,COLUMN(NHGIS!G$1))*$F3546,0)</f>
        <v>11</v>
      </c>
      <c r="M3546">
        <f>ROUND(VLOOKUP($C3546,NHGIS!$A$2:$H$4300,COLUMN(NHGIS!H$1))*$F3546,0)</f>
        <v>95</v>
      </c>
    </row>
    <row r="3547" spans="1:13" x14ac:dyDescent="0.2">
      <c r="A3547">
        <v>2</v>
      </c>
      <c r="B3547" t="s">
        <v>24</v>
      </c>
      <c r="C3547">
        <v>4001</v>
      </c>
      <c r="D3547">
        <f>SUMIFS('MPO Data'!D:D,'MPO Data'!C:C,TAZ!C3547)</f>
        <v>486</v>
      </c>
      <c r="E3547">
        <f>SUMIFS(NHGIS!B:B,NHGIS!A:A,TAZ!C3547)</f>
        <v>450</v>
      </c>
      <c r="F3547">
        <f t="shared" si="110"/>
        <v>486</v>
      </c>
      <c r="G3547">
        <f t="shared" si="111"/>
        <v>416</v>
      </c>
      <c r="H3547">
        <f>ROUND(VLOOKUP($C3547,NHGIS!$A$2:$H$4300,COLUMN(NHGIS!C$1))*F3547,0)</f>
        <v>70</v>
      </c>
      <c r="I3547">
        <f>ROUND(VLOOKUP($C3547,NHGIS!$A$2:$H$4300,COLUMN(NHGIS!D$1))*$F3547,0)</f>
        <v>252</v>
      </c>
      <c r="J3547">
        <f>ROUND(VLOOKUP($C3547,NHGIS!$A$2:$H$4300,COLUMN(NHGIS!E$1))*$F3547,0)</f>
        <v>138</v>
      </c>
      <c r="K3547">
        <f>ROUND(VLOOKUP($C3547,NHGIS!$A$2:$H$4300,COLUMN(NHGIS!F$1))*$F3547,0)</f>
        <v>96</v>
      </c>
      <c r="L3547">
        <f>ROUND(VLOOKUP($C3547,NHGIS!$A$2:$H$4300,COLUMN(NHGIS!G$1))*$F3547,0)</f>
        <v>0</v>
      </c>
      <c r="M3547">
        <f>ROUND(VLOOKUP($C3547,NHGIS!$A$2:$H$4300,COLUMN(NHGIS!H$1))*$F3547,0)</f>
        <v>0</v>
      </c>
    </row>
    <row r="3548" spans="1:13" x14ac:dyDescent="0.2">
      <c r="A3548">
        <v>2</v>
      </c>
      <c r="B3548" t="s">
        <v>25</v>
      </c>
      <c r="C3548">
        <v>4002</v>
      </c>
      <c r="D3548">
        <f>SUMIFS('MPO Data'!D:D,'MPO Data'!C:C,TAZ!C3548)</f>
        <v>2516</v>
      </c>
      <c r="E3548">
        <f>SUMIFS(NHGIS!B:B,NHGIS!A:A,TAZ!C3548)</f>
        <v>2821</v>
      </c>
      <c r="F3548">
        <f t="shared" si="110"/>
        <v>2516</v>
      </c>
      <c r="G3548">
        <f t="shared" si="111"/>
        <v>1373</v>
      </c>
      <c r="H3548">
        <f>ROUND(VLOOKUP($C3548,NHGIS!$A$2:$H$4300,COLUMN(NHGIS!C$1))*F3548,0)</f>
        <v>1143</v>
      </c>
      <c r="I3548">
        <f>ROUND(VLOOKUP($C3548,NHGIS!$A$2:$H$4300,COLUMN(NHGIS!D$1))*$F3548,0)</f>
        <v>641</v>
      </c>
      <c r="J3548">
        <f>ROUND(VLOOKUP($C3548,NHGIS!$A$2:$H$4300,COLUMN(NHGIS!E$1))*$F3548,0)</f>
        <v>604</v>
      </c>
      <c r="K3548">
        <f>ROUND(VLOOKUP($C3548,NHGIS!$A$2:$H$4300,COLUMN(NHGIS!F$1))*$F3548,0)</f>
        <v>454</v>
      </c>
      <c r="L3548">
        <f>ROUND(VLOOKUP($C3548,NHGIS!$A$2:$H$4300,COLUMN(NHGIS!G$1))*$F3548,0)</f>
        <v>392</v>
      </c>
      <c r="M3548">
        <f>ROUND(VLOOKUP($C3548,NHGIS!$A$2:$H$4300,COLUMN(NHGIS!H$1))*$F3548,0)</f>
        <v>425</v>
      </c>
    </row>
    <row r="3549" spans="1:13" x14ac:dyDescent="0.2">
      <c r="A3549">
        <v>2</v>
      </c>
      <c r="B3549" t="s">
        <v>25</v>
      </c>
      <c r="C3549">
        <v>4003</v>
      </c>
      <c r="D3549">
        <f>SUMIFS('MPO Data'!D:D,'MPO Data'!C:C,TAZ!C3549)</f>
        <v>4052</v>
      </c>
      <c r="E3549">
        <f>SUMIFS(NHGIS!B:B,NHGIS!A:A,TAZ!C3549)</f>
        <v>4134</v>
      </c>
      <c r="F3549">
        <f t="shared" si="110"/>
        <v>4052</v>
      </c>
      <c r="G3549">
        <f t="shared" si="111"/>
        <v>2165</v>
      </c>
      <c r="H3549">
        <f>ROUND(VLOOKUP($C3549,NHGIS!$A$2:$H$4300,COLUMN(NHGIS!C$1))*F3549,0)</f>
        <v>1887</v>
      </c>
      <c r="I3549">
        <f>ROUND(VLOOKUP($C3549,NHGIS!$A$2:$H$4300,COLUMN(NHGIS!D$1))*$F3549,0)</f>
        <v>1367</v>
      </c>
      <c r="J3549">
        <f>ROUND(VLOOKUP($C3549,NHGIS!$A$2:$H$4300,COLUMN(NHGIS!E$1))*$F3549,0)</f>
        <v>1458</v>
      </c>
      <c r="K3549">
        <f>ROUND(VLOOKUP($C3549,NHGIS!$A$2:$H$4300,COLUMN(NHGIS!F$1))*$F3549,0)</f>
        <v>640</v>
      </c>
      <c r="L3549">
        <f>ROUND(VLOOKUP($C3549,NHGIS!$A$2:$H$4300,COLUMN(NHGIS!G$1))*$F3549,0)</f>
        <v>426</v>
      </c>
      <c r="M3549">
        <f>ROUND(VLOOKUP($C3549,NHGIS!$A$2:$H$4300,COLUMN(NHGIS!H$1))*$F3549,0)</f>
        <v>161</v>
      </c>
    </row>
    <row r="3550" spans="1:13" x14ac:dyDescent="0.2">
      <c r="A3550">
        <v>2</v>
      </c>
      <c r="B3550" t="s">
        <v>25</v>
      </c>
      <c r="C3550">
        <v>4004</v>
      </c>
      <c r="D3550">
        <f>SUMIFS('MPO Data'!D:D,'MPO Data'!C:C,TAZ!C3550)</f>
        <v>5625</v>
      </c>
      <c r="E3550">
        <f>SUMIFS(NHGIS!B:B,NHGIS!A:A,TAZ!C3550)</f>
        <v>5933</v>
      </c>
      <c r="F3550">
        <f t="shared" si="110"/>
        <v>5625</v>
      </c>
      <c r="G3550">
        <f t="shared" si="111"/>
        <v>3006</v>
      </c>
      <c r="H3550">
        <f>ROUND(VLOOKUP($C3550,NHGIS!$A$2:$H$4300,COLUMN(NHGIS!C$1))*F3550,0)</f>
        <v>2619</v>
      </c>
      <c r="I3550">
        <f>ROUND(VLOOKUP($C3550,NHGIS!$A$2:$H$4300,COLUMN(NHGIS!D$1))*$F3550,0)</f>
        <v>874</v>
      </c>
      <c r="J3550">
        <f>ROUND(VLOOKUP($C3550,NHGIS!$A$2:$H$4300,COLUMN(NHGIS!E$1))*$F3550,0)</f>
        <v>1451</v>
      </c>
      <c r="K3550">
        <f>ROUND(VLOOKUP($C3550,NHGIS!$A$2:$H$4300,COLUMN(NHGIS!F$1))*$F3550,0)</f>
        <v>978</v>
      </c>
      <c r="L3550">
        <f>ROUND(VLOOKUP($C3550,NHGIS!$A$2:$H$4300,COLUMN(NHGIS!G$1))*$F3550,0)</f>
        <v>771</v>
      </c>
      <c r="M3550">
        <f>ROUND(VLOOKUP($C3550,NHGIS!$A$2:$H$4300,COLUMN(NHGIS!H$1))*$F3550,0)</f>
        <v>1551</v>
      </c>
    </row>
    <row r="3551" spans="1:13" x14ac:dyDescent="0.2">
      <c r="A3551">
        <v>2</v>
      </c>
      <c r="B3551" t="s">
        <v>25</v>
      </c>
      <c r="C3551">
        <v>4005</v>
      </c>
      <c r="D3551">
        <f>SUMIFS('MPO Data'!D:D,'MPO Data'!C:C,TAZ!C3551)</f>
        <v>4032</v>
      </c>
      <c r="E3551">
        <f>SUMIFS(NHGIS!B:B,NHGIS!A:A,TAZ!C3551)</f>
        <v>4166</v>
      </c>
      <c r="F3551">
        <f t="shared" si="110"/>
        <v>4032</v>
      </c>
      <c r="G3551">
        <f t="shared" si="111"/>
        <v>2373</v>
      </c>
      <c r="H3551">
        <f>ROUND(VLOOKUP($C3551,NHGIS!$A$2:$H$4300,COLUMN(NHGIS!C$1))*F3551,0)</f>
        <v>1659</v>
      </c>
      <c r="I3551">
        <f>ROUND(VLOOKUP($C3551,NHGIS!$A$2:$H$4300,COLUMN(NHGIS!D$1))*$F3551,0)</f>
        <v>843</v>
      </c>
      <c r="J3551">
        <f>ROUND(VLOOKUP($C3551,NHGIS!$A$2:$H$4300,COLUMN(NHGIS!E$1))*$F3551,0)</f>
        <v>941</v>
      </c>
      <c r="K3551">
        <f>ROUND(VLOOKUP($C3551,NHGIS!$A$2:$H$4300,COLUMN(NHGIS!F$1))*$F3551,0)</f>
        <v>981</v>
      </c>
      <c r="L3551">
        <f>ROUND(VLOOKUP($C3551,NHGIS!$A$2:$H$4300,COLUMN(NHGIS!G$1))*$F3551,0)</f>
        <v>491</v>
      </c>
      <c r="M3551">
        <f>ROUND(VLOOKUP($C3551,NHGIS!$A$2:$H$4300,COLUMN(NHGIS!H$1))*$F3551,0)</f>
        <v>776</v>
      </c>
    </row>
    <row r="3552" spans="1:13" x14ac:dyDescent="0.2">
      <c r="A3552">
        <v>2</v>
      </c>
      <c r="B3552" t="s">
        <v>25</v>
      </c>
      <c r="C3552">
        <v>4006</v>
      </c>
      <c r="D3552">
        <f>SUMIFS('MPO Data'!D:D,'MPO Data'!C:C,TAZ!C3552)</f>
        <v>2251</v>
      </c>
      <c r="E3552">
        <f>SUMIFS(NHGIS!B:B,NHGIS!A:A,TAZ!C3552)</f>
        <v>2228</v>
      </c>
      <c r="F3552">
        <f t="shared" si="110"/>
        <v>2251</v>
      </c>
      <c r="G3552">
        <f t="shared" si="111"/>
        <v>1192</v>
      </c>
      <c r="H3552">
        <f>ROUND(VLOOKUP($C3552,NHGIS!$A$2:$H$4300,COLUMN(NHGIS!C$1))*F3552,0)</f>
        <v>1059</v>
      </c>
      <c r="I3552">
        <f>ROUND(VLOOKUP($C3552,NHGIS!$A$2:$H$4300,COLUMN(NHGIS!D$1))*$F3552,0)</f>
        <v>160</v>
      </c>
      <c r="J3552">
        <f>ROUND(VLOOKUP($C3552,NHGIS!$A$2:$H$4300,COLUMN(NHGIS!E$1))*$F3552,0)</f>
        <v>508</v>
      </c>
      <c r="K3552">
        <f>ROUND(VLOOKUP($C3552,NHGIS!$A$2:$H$4300,COLUMN(NHGIS!F$1))*$F3552,0)</f>
        <v>595</v>
      </c>
      <c r="L3552">
        <f>ROUND(VLOOKUP($C3552,NHGIS!$A$2:$H$4300,COLUMN(NHGIS!G$1))*$F3552,0)</f>
        <v>313</v>
      </c>
      <c r="M3552">
        <f>ROUND(VLOOKUP($C3552,NHGIS!$A$2:$H$4300,COLUMN(NHGIS!H$1))*$F3552,0)</f>
        <v>675</v>
      </c>
    </row>
    <row r="3553" spans="1:13" x14ac:dyDescent="0.2">
      <c r="A3553">
        <v>2</v>
      </c>
      <c r="B3553" t="s">
        <v>25</v>
      </c>
      <c r="C3553">
        <v>4007</v>
      </c>
      <c r="D3553">
        <f>SUMIFS('MPO Data'!D:D,'MPO Data'!C:C,TAZ!C3553)</f>
        <v>4531</v>
      </c>
      <c r="E3553">
        <f>SUMIFS(NHGIS!B:B,NHGIS!A:A,TAZ!C3553)</f>
        <v>4208</v>
      </c>
      <c r="F3553">
        <f t="shared" si="110"/>
        <v>4531</v>
      </c>
      <c r="G3553">
        <f t="shared" si="111"/>
        <v>2979</v>
      </c>
      <c r="H3553">
        <f>ROUND(VLOOKUP($C3553,NHGIS!$A$2:$H$4300,COLUMN(NHGIS!C$1))*F3553,0)</f>
        <v>1552</v>
      </c>
      <c r="I3553">
        <f>ROUND(VLOOKUP($C3553,NHGIS!$A$2:$H$4300,COLUMN(NHGIS!D$1))*$F3553,0)</f>
        <v>1558</v>
      </c>
      <c r="J3553">
        <f>ROUND(VLOOKUP($C3553,NHGIS!$A$2:$H$4300,COLUMN(NHGIS!E$1))*$F3553,0)</f>
        <v>1363</v>
      </c>
      <c r="K3553">
        <f>ROUND(VLOOKUP($C3553,NHGIS!$A$2:$H$4300,COLUMN(NHGIS!F$1))*$F3553,0)</f>
        <v>675</v>
      </c>
      <c r="L3553">
        <f>ROUND(VLOOKUP($C3553,NHGIS!$A$2:$H$4300,COLUMN(NHGIS!G$1))*$F3553,0)</f>
        <v>351</v>
      </c>
      <c r="M3553">
        <f>ROUND(VLOOKUP($C3553,NHGIS!$A$2:$H$4300,COLUMN(NHGIS!H$1))*$F3553,0)</f>
        <v>584</v>
      </c>
    </row>
    <row r="3554" spans="1:13" x14ac:dyDescent="0.2">
      <c r="A3554">
        <v>2</v>
      </c>
      <c r="B3554" t="s">
        <v>25</v>
      </c>
      <c r="C3554">
        <v>4008</v>
      </c>
      <c r="D3554">
        <f>SUMIFS('MPO Data'!D:D,'MPO Data'!C:C,TAZ!C3554)</f>
        <v>3487</v>
      </c>
      <c r="E3554">
        <f>SUMIFS(NHGIS!B:B,NHGIS!A:A,TAZ!C3554)</f>
        <v>3472</v>
      </c>
      <c r="F3554">
        <f t="shared" si="110"/>
        <v>3487</v>
      </c>
      <c r="G3554">
        <f t="shared" si="111"/>
        <v>2440</v>
      </c>
      <c r="H3554">
        <f>ROUND(VLOOKUP($C3554,NHGIS!$A$2:$H$4300,COLUMN(NHGIS!C$1))*F3554,0)</f>
        <v>1047</v>
      </c>
      <c r="I3554">
        <f>ROUND(VLOOKUP($C3554,NHGIS!$A$2:$H$4300,COLUMN(NHGIS!D$1))*$F3554,0)</f>
        <v>521</v>
      </c>
      <c r="J3554">
        <f>ROUND(VLOOKUP($C3554,NHGIS!$A$2:$H$4300,COLUMN(NHGIS!E$1))*$F3554,0)</f>
        <v>777</v>
      </c>
      <c r="K3554">
        <f>ROUND(VLOOKUP($C3554,NHGIS!$A$2:$H$4300,COLUMN(NHGIS!F$1))*$F3554,0)</f>
        <v>628</v>
      </c>
      <c r="L3554">
        <f>ROUND(VLOOKUP($C3554,NHGIS!$A$2:$H$4300,COLUMN(NHGIS!G$1))*$F3554,0)</f>
        <v>394</v>
      </c>
      <c r="M3554">
        <f>ROUND(VLOOKUP($C3554,NHGIS!$A$2:$H$4300,COLUMN(NHGIS!H$1))*$F3554,0)</f>
        <v>1167</v>
      </c>
    </row>
    <row r="3555" spans="1:13" x14ac:dyDescent="0.2">
      <c r="A3555">
        <v>2</v>
      </c>
      <c r="B3555" t="s">
        <v>25</v>
      </c>
      <c r="C3555">
        <v>4009</v>
      </c>
      <c r="D3555">
        <f>SUMIFS('MPO Data'!D:D,'MPO Data'!C:C,TAZ!C3555)</f>
        <v>2224</v>
      </c>
      <c r="E3555">
        <f>SUMIFS(NHGIS!B:B,NHGIS!A:A,TAZ!C3555)</f>
        <v>1993</v>
      </c>
      <c r="F3555">
        <f t="shared" si="110"/>
        <v>2224</v>
      </c>
      <c r="G3555">
        <f t="shared" si="111"/>
        <v>1433</v>
      </c>
      <c r="H3555">
        <f>ROUND(VLOOKUP($C3555,NHGIS!$A$2:$H$4300,COLUMN(NHGIS!C$1))*F3555,0)</f>
        <v>791</v>
      </c>
      <c r="I3555">
        <f>ROUND(VLOOKUP($C3555,NHGIS!$A$2:$H$4300,COLUMN(NHGIS!D$1))*$F3555,0)</f>
        <v>447</v>
      </c>
      <c r="J3555">
        <f>ROUND(VLOOKUP($C3555,NHGIS!$A$2:$H$4300,COLUMN(NHGIS!E$1))*$F3555,0)</f>
        <v>436</v>
      </c>
      <c r="K3555">
        <f>ROUND(VLOOKUP($C3555,NHGIS!$A$2:$H$4300,COLUMN(NHGIS!F$1))*$F3555,0)</f>
        <v>240</v>
      </c>
      <c r="L3555">
        <f>ROUND(VLOOKUP($C3555,NHGIS!$A$2:$H$4300,COLUMN(NHGIS!G$1))*$F3555,0)</f>
        <v>310</v>
      </c>
      <c r="M3555">
        <f>ROUND(VLOOKUP($C3555,NHGIS!$A$2:$H$4300,COLUMN(NHGIS!H$1))*$F3555,0)</f>
        <v>790</v>
      </c>
    </row>
    <row r="3556" spans="1:13" x14ac:dyDescent="0.2">
      <c r="A3556">
        <v>2</v>
      </c>
      <c r="B3556" t="s">
        <v>25</v>
      </c>
      <c r="C3556">
        <v>4010</v>
      </c>
      <c r="D3556">
        <f>SUMIFS('MPO Data'!D:D,'MPO Data'!C:C,TAZ!C3556)</f>
        <v>1464</v>
      </c>
      <c r="E3556">
        <f>SUMIFS(NHGIS!B:B,NHGIS!A:A,TAZ!C3556)</f>
        <v>1535</v>
      </c>
      <c r="F3556">
        <f t="shared" si="110"/>
        <v>1464</v>
      </c>
      <c r="G3556">
        <f t="shared" si="111"/>
        <v>1017</v>
      </c>
      <c r="H3556">
        <f>ROUND(VLOOKUP($C3556,NHGIS!$A$2:$H$4300,COLUMN(NHGIS!C$1))*F3556,0)</f>
        <v>447</v>
      </c>
      <c r="I3556">
        <f>ROUND(VLOOKUP($C3556,NHGIS!$A$2:$H$4300,COLUMN(NHGIS!D$1))*$F3556,0)</f>
        <v>346</v>
      </c>
      <c r="J3556">
        <f>ROUND(VLOOKUP($C3556,NHGIS!$A$2:$H$4300,COLUMN(NHGIS!E$1))*$F3556,0)</f>
        <v>312</v>
      </c>
      <c r="K3556">
        <f>ROUND(VLOOKUP($C3556,NHGIS!$A$2:$H$4300,COLUMN(NHGIS!F$1))*$F3556,0)</f>
        <v>257</v>
      </c>
      <c r="L3556">
        <f>ROUND(VLOOKUP($C3556,NHGIS!$A$2:$H$4300,COLUMN(NHGIS!G$1))*$F3556,0)</f>
        <v>172</v>
      </c>
      <c r="M3556">
        <f>ROUND(VLOOKUP($C3556,NHGIS!$A$2:$H$4300,COLUMN(NHGIS!H$1))*$F3556,0)</f>
        <v>378</v>
      </c>
    </row>
    <row r="3557" spans="1:13" x14ac:dyDescent="0.2">
      <c r="A3557">
        <v>2</v>
      </c>
      <c r="B3557" t="s">
        <v>25</v>
      </c>
      <c r="C3557">
        <v>4011</v>
      </c>
      <c r="D3557">
        <f>SUMIFS('MPO Data'!D:D,'MPO Data'!C:C,TAZ!C3557)</f>
        <v>2676</v>
      </c>
      <c r="E3557">
        <f>SUMIFS(NHGIS!B:B,NHGIS!A:A,TAZ!C3557)</f>
        <v>2385</v>
      </c>
      <c r="F3557">
        <f t="shared" si="110"/>
        <v>2676</v>
      </c>
      <c r="G3557">
        <f t="shared" si="111"/>
        <v>1647</v>
      </c>
      <c r="H3557">
        <f>ROUND(VLOOKUP($C3557,NHGIS!$A$2:$H$4300,COLUMN(NHGIS!C$1))*F3557,0)</f>
        <v>1029</v>
      </c>
      <c r="I3557">
        <f>ROUND(VLOOKUP($C3557,NHGIS!$A$2:$H$4300,COLUMN(NHGIS!D$1))*$F3557,0)</f>
        <v>404</v>
      </c>
      <c r="J3557">
        <f>ROUND(VLOOKUP($C3557,NHGIS!$A$2:$H$4300,COLUMN(NHGIS!E$1))*$F3557,0)</f>
        <v>502</v>
      </c>
      <c r="K3557">
        <f>ROUND(VLOOKUP($C3557,NHGIS!$A$2:$H$4300,COLUMN(NHGIS!F$1))*$F3557,0)</f>
        <v>521</v>
      </c>
      <c r="L3557">
        <f>ROUND(VLOOKUP($C3557,NHGIS!$A$2:$H$4300,COLUMN(NHGIS!G$1))*$F3557,0)</f>
        <v>443</v>
      </c>
      <c r="M3557">
        <f>ROUND(VLOOKUP($C3557,NHGIS!$A$2:$H$4300,COLUMN(NHGIS!H$1))*$F3557,0)</f>
        <v>807</v>
      </c>
    </row>
    <row r="3558" spans="1:13" x14ac:dyDescent="0.2">
      <c r="A3558">
        <v>2</v>
      </c>
      <c r="B3558" t="s">
        <v>24</v>
      </c>
      <c r="C3558">
        <v>4012</v>
      </c>
      <c r="D3558">
        <f>SUMIFS('MPO Data'!D:D,'MPO Data'!C:C,TAZ!C3558)</f>
        <v>406</v>
      </c>
      <c r="E3558">
        <f>SUMIFS(NHGIS!B:B,NHGIS!A:A,TAZ!C3558)</f>
        <v>255.5</v>
      </c>
      <c r="F3558">
        <f t="shared" si="110"/>
        <v>406</v>
      </c>
      <c r="G3558">
        <f t="shared" si="111"/>
        <v>269</v>
      </c>
      <c r="H3558">
        <f>ROUND(VLOOKUP($C3558,NHGIS!$A$2:$H$4300,COLUMN(NHGIS!C$1))*F3558,0)</f>
        <v>137</v>
      </c>
      <c r="I3558">
        <f>ROUND(VLOOKUP($C3558,NHGIS!$A$2:$H$4300,COLUMN(NHGIS!D$1))*$F3558,0)</f>
        <v>212</v>
      </c>
      <c r="J3558">
        <f>ROUND(VLOOKUP($C3558,NHGIS!$A$2:$H$4300,COLUMN(NHGIS!E$1))*$F3558,0)</f>
        <v>145</v>
      </c>
      <c r="K3558">
        <f>ROUND(VLOOKUP($C3558,NHGIS!$A$2:$H$4300,COLUMN(NHGIS!F$1))*$F3558,0)</f>
        <v>13</v>
      </c>
      <c r="L3558">
        <f>ROUND(VLOOKUP($C3558,NHGIS!$A$2:$H$4300,COLUMN(NHGIS!G$1))*$F3558,0)</f>
        <v>0</v>
      </c>
      <c r="M3558">
        <f>ROUND(VLOOKUP($C3558,NHGIS!$A$2:$H$4300,COLUMN(NHGIS!H$1))*$F3558,0)</f>
        <v>36</v>
      </c>
    </row>
    <row r="3559" spans="1:13" x14ac:dyDescent="0.2">
      <c r="A3559">
        <v>2</v>
      </c>
      <c r="B3559" t="s">
        <v>24</v>
      </c>
      <c r="C3559">
        <v>4013</v>
      </c>
      <c r="D3559">
        <f>SUMIFS('MPO Data'!D:D,'MPO Data'!C:C,TAZ!C3559)</f>
        <v>2292</v>
      </c>
      <c r="E3559">
        <f>SUMIFS(NHGIS!B:B,NHGIS!A:A,TAZ!C3559)</f>
        <v>1621</v>
      </c>
      <c r="F3559">
        <f t="shared" si="110"/>
        <v>2292</v>
      </c>
      <c r="G3559">
        <f t="shared" si="111"/>
        <v>1325</v>
      </c>
      <c r="H3559">
        <f>ROUND(VLOOKUP($C3559,NHGIS!$A$2:$H$4300,COLUMN(NHGIS!C$1))*F3559,0)</f>
        <v>967</v>
      </c>
      <c r="I3559">
        <f>ROUND(VLOOKUP($C3559,NHGIS!$A$2:$H$4300,COLUMN(NHGIS!D$1))*$F3559,0)</f>
        <v>489</v>
      </c>
      <c r="J3559">
        <f>ROUND(VLOOKUP($C3559,NHGIS!$A$2:$H$4300,COLUMN(NHGIS!E$1))*$F3559,0)</f>
        <v>855</v>
      </c>
      <c r="K3559">
        <f>ROUND(VLOOKUP($C3559,NHGIS!$A$2:$H$4300,COLUMN(NHGIS!F$1))*$F3559,0)</f>
        <v>563</v>
      </c>
      <c r="L3559">
        <f>ROUND(VLOOKUP($C3559,NHGIS!$A$2:$H$4300,COLUMN(NHGIS!G$1))*$F3559,0)</f>
        <v>164</v>
      </c>
      <c r="M3559">
        <f>ROUND(VLOOKUP($C3559,NHGIS!$A$2:$H$4300,COLUMN(NHGIS!H$1))*$F3559,0)</f>
        <v>221</v>
      </c>
    </row>
    <row r="3560" spans="1:13" x14ac:dyDescent="0.2">
      <c r="A3560">
        <v>2</v>
      </c>
      <c r="B3560" t="s">
        <v>26</v>
      </c>
      <c r="C3560">
        <v>4014</v>
      </c>
      <c r="D3560">
        <f>SUMIFS('MPO Data'!D:D,'MPO Data'!C:C,TAZ!C3560)</f>
        <v>119</v>
      </c>
      <c r="E3560">
        <f>SUMIFS(NHGIS!B:B,NHGIS!A:A,TAZ!C3560)</f>
        <v>734</v>
      </c>
      <c r="F3560">
        <f t="shared" si="110"/>
        <v>119</v>
      </c>
      <c r="G3560">
        <f t="shared" si="111"/>
        <v>62</v>
      </c>
      <c r="H3560">
        <f>ROUND(VLOOKUP($C3560,NHGIS!$A$2:$H$4300,COLUMN(NHGIS!C$1))*F3560,0)</f>
        <v>57</v>
      </c>
      <c r="I3560">
        <f>ROUND(VLOOKUP($C3560,NHGIS!$A$2:$H$4300,COLUMN(NHGIS!D$1))*$F3560,0)</f>
        <v>41</v>
      </c>
      <c r="J3560">
        <f>ROUND(VLOOKUP($C3560,NHGIS!$A$2:$H$4300,COLUMN(NHGIS!E$1))*$F3560,0)</f>
        <v>19</v>
      </c>
      <c r="K3560">
        <f>ROUND(VLOOKUP($C3560,NHGIS!$A$2:$H$4300,COLUMN(NHGIS!F$1))*$F3560,0)</f>
        <v>24</v>
      </c>
      <c r="L3560">
        <f>ROUND(VLOOKUP($C3560,NHGIS!$A$2:$H$4300,COLUMN(NHGIS!G$1))*$F3560,0)</f>
        <v>26</v>
      </c>
      <c r="M3560">
        <f>ROUND(VLOOKUP($C3560,NHGIS!$A$2:$H$4300,COLUMN(NHGIS!H$1))*$F3560,0)</f>
        <v>9</v>
      </c>
    </row>
    <row r="3561" spans="1:13" x14ac:dyDescent="0.2">
      <c r="A3561">
        <v>2</v>
      </c>
      <c r="B3561" t="s">
        <v>24</v>
      </c>
      <c r="C3561">
        <v>4015</v>
      </c>
      <c r="D3561">
        <f>SUMIFS('MPO Data'!D:D,'MPO Data'!C:C,TAZ!C3561)</f>
        <v>2965</v>
      </c>
      <c r="E3561">
        <f>SUMIFS(NHGIS!B:B,NHGIS!A:A,TAZ!C3561)</f>
        <v>2599.4</v>
      </c>
      <c r="F3561">
        <f t="shared" si="110"/>
        <v>2965</v>
      </c>
      <c r="G3561">
        <f t="shared" si="111"/>
        <v>2109</v>
      </c>
      <c r="H3561">
        <f>ROUND(VLOOKUP($C3561,NHGIS!$A$2:$H$4300,COLUMN(NHGIS!C$1))*F3561,0)</f>
        <v>856</v>
      </c>
      <c r="I3561">
        <f>ROUND(VLOOKUP($C3561,NHGIS!$A$2:$H$4300,COLUMN(NHGIS!D$1))*$F3561,0)</f>
        <v>967</v>
      </c>
      <c r="J3561">
        <f>ROUND(VLOOKUP($C3561,NHGIS!$A$2:$H$4300,COLUMN(NHGIS!E$1))*$F3561,0)</f>
        <v>613</v>
      </c>
      <c r="K3561">
        <f>ROUND(VLOOKUP($C3561,NHGIS!$A$2:$H$4300,COLUMN(NHGIS!F$1))*$F3561,0)</f>
        <v>458</v>
      </c>
      <c r="L3561">
        <f>ROUND(VLOOKUP($C3561,NHGIS!$A$2:$H$4300,COLUMN(NHGIS!G$1))*$F3561,0)</f>
        <v>405</v>
      </c>
      <c r="M3561">
        <f>ROUND(VLOOKUP($C3561,NHGIS!$A$2:$H$4300,COLUMN(NHGIS!H$1))*$F3561,0)</f>
        <v>522</v>
      </c>
    </row>
    <row r="3562" spans="1:13" x14ac:dyDescent="0.2">
      <c r="A3562">
        <v>2</v>
      </c>
      <c r="B3562" t="s">
        <v>24</v>
      </c>
      <c r="C3562">
        <v>4016</v>
      </c>
      <c r="D3562">
        <f>SUMIFS('MPO Data'!D:D,'MPO Data'!C:C,TAZ!C3562)</f>
        <v>2259</v>
      </c>
      <c r="E3562">
        <f>SUMIFS(NHGIS!B:B,NHGIS!A:A,TAZ!C3562)</f>
        <v>1966</v>
      </c>
      <c r="F3562">
        <f t="shared" si="110"/>
        <v>2259</v>
      </c>
      <c r="G3562">
        <f t="shared" si="111"/>
        <v>1406</v>
      </c>
      <c r="H3562">
        <f>ROUND(VLOOKUP($C3562,NHGIS!$A$2:$H$4300,COLUMN(NHGIS!C$1))*F3562,0)</f>
        <v>853</v>
      </c>
      <c r="I3562">
        <f>ROUND(VLOOKUP($C3562,NHGIS!$A$2:$H$4300,COLUMN(NHGIS!D$1))*$F3562,0)</f>
        <v>1111</v>
      </c>
      <c r="J3562">
        <f>ROUND(VLOOKUP($C3562,NHGIS!$A$2:$H$4300,COLUMN(NHGIS!E$1))*$F3562,0)</f>
        <v>686</v>
      </c>
      <c r="K3562">
        <f>ROUND(VLOOKUP($C3562,NHGIS!$A$2:$H$4300,COLUMN(NHGIS!F$1))*$F3562,0)</f>
        <v>209</v>
      </c>
      <c r="L3562">
        <f>ROUND(VLOOKUP($C3562,NHGIS!$A$2:$H$4300,COLUMN(NHGIS!G$1))*$F3562,0)</f>
        <v>202</v>
      </c>
      <c r="M3562">
        <f>ROUND(VLOOKUP($C3562,NHGIS!$A$2:$H$4300,COLUMN(NHGIS!H$1))*$F3562,0)</f>
        <v>51</v>
      </c>
    </row>
    <row r="3563" spans="1:13" x14ac:dyDescent="0.2">
      <c r="A3563">
        <v>2</v>
      </c>
      <c r="B3563" t="s">
        <v>24</v>
      </c>
      <c r="C3563">
        <v>4017</v>
      </c>
      <c r="D3563">
        <f>SUMIFS('MPO Data'!D:D,'MPO Data'!C:C,TAZ!C3563)</f>
        <v>1729</v>
      </c>
      <c r="E3563">
        <f>SUMIFS(NHGIS!B:B,NHGIS!A:A,TAZ!C3563)</f>
        <v>1762</v>
      </c>
      <c r="F3563">
        <f t="shared" si="110"/>
        <v>1729</v>
      </c>
      <c r="G3563">
        <f t="shared" si="111"/>
        <v>1176</v>
      </c>
      <c r="H3563">
        <f>ROUND(VLOOKUP($C3563,NHGIS!$A$2:$H$4300,COLUMN(NHGIS!C$1))*F3563,0)</f>
        <v>553</v>
      </c>
      <c r="I3563">
        <f>ROUND(VLOOKUP($C3563,NHGIS!$A$2:$H$4300,COLUMN(NHGIS!D$1))*$F3563,0)</f>
        <v>284</v>
      </c>
      <c r="J3563">
        <f>ROUND(VLOOKUP($C3563,NHGIS!$A$2:$H$4300,COLUMN(NHGIS!E$1))*$F3563,0)</f>
        <v>184</v>
      </c>
      <c r="K3563">
        <f>ROUND(VLOOKUP($C3563,NHGIS!$A$2:$H$4300,COLUMN(NHGIS!F$1))*$F3563,0)</f>
        <v>168</v>
      </c>
      <c r="L3563">
        <f>ROUND(VLOOKUP($C3563,NHGIS!$A$2:$H$4300,COLUMN(NHGIS!G$1))*$F3563,0)</f>
        <v>265</v>
      </c>
      <c r="M3563">
        <f>ROUND(VLOOKUP($C3563,NHGIS!$A$2:$H$4300,COLUMN(NHGIS!H$1))*$F3563,0)</f>
        <v>828</v>
      </c>
    </row>
    <row r="3564" spans="1:13" x14ac:dyDescent="0.2">
      <c r="A3564">
        <v>2</v>
      </c>
      <c r="B3564" t="s">
        <v>24</v>
      </c>
      <c r="C3564">
        <v>4018</v>
      </c>
      <c r="D3564">
        <f>SUMIFS('MPO Data'!D:D,'MPO Data'!C:C,TAZ!C3564)</f>
        <v>5284</v>
      </c>
      <c r="E3564">
        <f>SUMIFS(NHGIS!B:B,NHGIS!A:A,TAZ!C3564)</f>
        <v>4925</v>
      </c>
      <c r="F3564">
        <f t="shared" si="110"/>
        <v>5284</v>
      </c>
      <c r="G3564">
        <f t="shared" si="111"/>
        <v>3949</v>
      </c>
      <c r="H3564">
        <f>ROUND(VLOOKUP($C3564,NHGIS!$A$2:$H$4300,COLUMN(NHGIS!C$1))*F3564,0)</f>
        <v>1335</v>
      </c>
      <c r="I3564">
        <f>ROUND(VLOOKUP($C3564,NHGIS!$A$2:$H$4300,COLUMN(NHGIS!D$1))*$F3564,0)</f>
        <v>1383</v>
      </c>
      <c r="J3564">
        <f>ROUND(VLOOKUP($C3564,NHGIS!$A$2:$H$4300,COLUMN(NHGIS!E$1))*$F3564,0)</f>
        <v>776</v>
      </c>
      <c r="K3564">
        <f>ROUND(VLOOKUP($C3564,NHGIS!$A$2:$H$4300,COLUMN(NHGIS!F$1))*$F3564,0)</f>
        <v>522</v>
      </c>
      <c r="L3564">
        <f>ROUND(VLOOKUP($C3564,NHGIS!$A$2:$H$4300,COLUMN(NHGIS!G$1))*$F3564,0)</f>
        <v>386</v>
      </c>
      <c r="M3564">
        <f>ROUND(VLOOKUP($C3564,NHGIS!$A$2:$H$4300,COLUMN(NHGIS!H$1))*$F3564,0)</f>
        <v>2217</v>
      </c>
    </row>
    <row r="3565" spans="1:13" x14ac:dyDescent="0.2">
      <c r="A3565">
        <v>2</v>
      </c>
      <c r="B3565" t="s">
        <v>24</v>
      </c>
      <c r="C3565">
        <v>4019</v>
      </c>
      <c r="D3565">
        <f>SUMIFS('MPO Data'!D:D,'MPO Data'!C:C,TAZ!C3565)</f>
        <v>30</v>
      </c>
      <c r="E3565">
        <f>SUMIFS(NHGIS!B:B,NHGIS!A:A,TAZ!C3565)</f>
        <v>64</v>
      </c>
      <c r="F3565">
        <f t="shared" si="110"/>
        <v>30</v>
      </c>
      <c r="G3565">
        <f t="shared" si="111"/>
        <v>19</v>
      </c>
      <c r="H3565">
        <f>ROUND(VLOOKUP($C3565,NHGIS!$A$2:$H$4300,COLUMN(NHGIS!C$1))*F3565,0)</f>
        <v>11</v>
      </c>
      <c r="I3565">
        <f>ROUND(VLOOKUP($C3565,NHGIS!$A$2:$H$4300,COLUMN(NHGIS!D$1))*$F3565,0)</f>
        <v>11</v>
      </c>
      <c r="J3565">
        <f>ROUND(VLOOKUP($C3565,NHGIS!$A$2:$H$4300,COLUMN(NHGIS!E$1))*$F3565,0)</f>
        <v>3</v>
      </c>
      <c r="K3565">
        <f>ROUND(VLOOKUP($C3565,NHGIS!$A$2:$H$4300,COLUMN(NHGIS!F$1))*$F3565,0)</f>
        <v>0</v>
      </c>
      <c r="L3565">
        <f>ROUND(VLOOKUP($C3565,NHGIS!$A$2:$H$4300,COLUMN(NHGIS!G$1))*$F3565,0)</f>
        <v>6</v>
      </c>
      <c r="M3565">
        <f>ROUND(VLOOKUP($C3565,NHGIS!$A$2:$H$4300,COLUMN(NHGIS!H$1))*$F3565,0)</f>
        <v>10</v>
      </c>
    </row>
    <row r="3566" spans="1:13" x14ac:dyDescent="0.2">
      <c r="A3566">
        <v>2</v>
      </c>
      <c r="B3566" t="s">
        <v>24</v>
      </c>
      <c r="C3566">
        <v>4020</v>
      </c>
      <c r="D3566">
        <f>SUMIFS('MPO Data'!D:D,'MPO Data'!C:C,TAZ!C3566)</f>
        <v>4752</v>
      </c>
      <c r="E3566">
        <f>SUMIFS(NHGIS!B:B,NHGIS!A:A,TAZ!C3566)</f>
        <v>4717</v>
      </c>
      <c r="F3566">
        <f t="shared" si="110"/>
        <v>4752</v>
      </c>
      <c r="G3566">
        <f t="shared" si="111"/>
        <v>3650</v>
      </c>
      <c r="H3566">
        <f>ROUND(VLOOKUP($C3566,NHGIS!$A$2:$H$4300,COLUMN(NHGIS!C$1))*F3566,0)</f>
        <v>1102</v>
      </c>
      <c r="I3566">
        <f>ROUND(VLOOKUP($C3566,NHGIS!$A$2:$H$4300,COLUMN(NHGIS!D$1))*$F3566,0)</f>
        <v>1072</v>
      </c>
      <c r="J3566">
        <f>ROUND(VLOOKUP($C3566,NHGIS!$A$2:$H$4300,COLUMN(NHGIS!E$1))*$F3566,0)</f>
        <v>761</v>
      </c>
      <c r="K3566">
        <f>ROUND(VLOOKUP($C3566,NHGIS!$A$2:$H$4300,COLUMN(NHGIS!F$1))*$F3566,0)</f>
        <v>618</v>
      </c>
      <c r="L3566">
        <f>ROUND(VLOOKUP($C3566,NHGIS!$A$2:$H$4300,COLUMN(NHGIS!G$1))*$F3566,0)</f>
        <v>482</v>
      </c>
      <c r="M3566">
        <f>ROUND(VLOOKUP($C3566,NHGIS!$A$2:$H$4300,COLUMN(NHGIS!H$1))*$F3566,0)</f>
        <v>1820</v>
      </c>
    </row>
    <row r="3567" spans="1:13" x14ac:dyDescent="0.2">
      <c r="A3567">
        <v>2</v>
      </c>
      <c r="B3567" t="s">
        <v>24</v>
      </c>
      <c r="C3567">
        <v>4021</v>
      </c>
      <c r="D3567">
        <f>SUMIFS('MPO Data'!D:D,'MPO Data'!C:C,TAZ!C3567)</f>
        <v>3694</v>
      </c>
      <c r="E3567">
        <f>SUMIFS(NHGIS!B:B,NHGIS!A:A,TAZ!C3567)</f>
        <v>3361</v>
      </c>
      <c r="F3567">
        <f t="shared" si="110"/>
        <v>3694</v>
      </c>
      <c r="G3567">
        <f t="shared" si="111"/>
        <v>2422</v>
      </c>
      <c r="H3567">
        <f>ROUND(VLOOKUP($C3567,NHGIS!$A$2:$H$4300,COLUMN(NHGIS!C$1))*F3567,0)</f>
        <v>1272</v>
      </c>
      <c r="I3567">
        <f>ROUND(VLOOKUP($C3567,NHGIS!$A$2:$H$4300,COLUMN(NHGIS!D$1))*$F3567,0)</f>
        <v>834</v>
      </c>
      <c r="J3567">
        <f>ROUND(VLOOKUP($C3567,NHGIS!$A$2:$H$4300,COLUMN(NHGIS!E$1))*$F3567,0)</f>
        <v>598</v>
      </c>
      <c r="K3567">
        <f>ROUND(VLOOKUP($C3567,NHGIS!$A$2:$H$4300,COLUMN(NHGIS!F$1))*$F3567,0)</f>
        <v>474</v>
      </c>
      <c r="L3567">
        <f>ROUND(VLOOKUP($C3567,NHGIS!$A$2:$H$4300,COLUMN(NHGIS!G$1))*$F3567,0)</f>
        <v>287</v>
      </c>
      <c r="M3567">
        <f>ROUND(VLOOKUP($C3567,NHGIS!$A$2:$H$4300,COLUMN(NHGIS!H$1))*$F3567,0)</f>
        <v>1501</v>
      </c>
    </row>
    <row r="3568" spans="1:13" x14ac:dyDescent="0.2">
      <c r="A3568">
        <v>2</v>
      </c>
      <c r="B3568" t="s">
        <v>24</v>
      </c>
      <c r="C3568">
        <v>4022</v>
      </c>
      <c r="D3568">
        <f>SUMIFS('MPO Data'!D:D,'MPO Data'!C:C,TAZ!C3568)</f>
        <v>4506</v>
      </c>
      <c r="E3568">
        <f>SUMIFS(NHGIS!B:B,NHGIS!A:A,TAZ!C3568)</f>
        <v>2552</v>
      </c>
      <c r="F3568">
        <f t="shared" si="110"/>
        <v>4506</v>
      </c>
      <c r="G3568">
        <f t="shared" si="111"/>
        <v>3791</v>
      </c>
      <c r="H3568">
        <f>ROUND(VLOOKUP($C3568,NHGIS!$A$2:$H$4300,COLUMN(NHGIS!C$1))*F3568,0)</f>
        <v>715</v>
      </c>
      <c r="I3568">
        <f>ROUND(VLOOKUP($C3568,NHGIS!$A$2:$H$4300,COLUMN(NHGIS!D$1))*$F3568,0)</f>
        <v>1517</v>
      </c>
      <c r="J3568">
        <f>ROUND(VLOOKUP($C3568,NHGIS!$A$2:$H$4300,COLUMN(NHGIS!E$1))*$F3568,0)</f>
        <v>731</v>
      </c>
      <c r="K3568">
        <f>ROUND(VLOOKUP($C3568,NHGIS!$A$2:$H$4300,COLUMN(NHGIS!F$1))*$F3568,0)</f>
        <v>574</v>
      </c>
      <c r="L3568">
        <f>ROUND(VLOOKUP($C3568,NHGIS!$A$2:$H$4300,COLUMN(NHGIS!G$1))*$F3568,0)</f>
        <v>286</v>
      </c>
      <c r="M3568">
        <f>ROUND(VLOOKUP($C3568,NHGIS!$A$2:$H$4300,COLUMN(NHGIS!H$1))*$F3568,0)</f>
        <v>1398</v>
      </c>
    </row>
    <row r="3569" spans="1:13" x14ac:dyDescent="0.2">
      <c r="A3569">
        <v>2</v>
      </c>
      <c r="B3569" t="s">
        <v>24</v>
      </c>
      <c r="C3569">
        <v>4023</v>
      </c>
      <c r="D3569">
        <f>SUMIFS('MPO Data'!D:D,'MPO Data'!C:C,TAZ!C3569)</f>
        <v>1323</v>
      </c>
      <c r="E3569">
        <f>SUMIFS(NHGIS!B:B,NHGIS!A:A,TAZ!C3569)</f>
        <v>1352</v>
      </c>
      <c r="F3569">
        <f t="shared" si="110"/>
        <v>1323</v>
      </c>
      <c r="G3569">
        <f t="shared" si="111"/>
        <v>860</v>
      </c>
      <c r="H3569">
        <f>ROUND(VLOOKUP($C3569,NHGIS!$A$2:$H$4300,COLUMN(NHGIS!C$1))*F3569,0)</f>
        <v>463</v>
      </c>
      <c r="I3569">
        <f>ROUND(VLOOKUP($C3569,NHGIS!$A$2:$H$4300,COLUMN(NHGIS!D$1))*$F3569,0)</f>
        <v>465</v>
      </c>
      <c r="J3569">
        <f>ROUND(VLOOKUP($C3569,NHGIS!$A$2:$H$4300,COLUMN(NHGIS!E$1))*$F3569,0)</f>
        <v>298</v>
      </c>
      <c r="K3569">
        <f>ROUND(VLOOKUP($C3569,NHGIS!$A$2:$H$4300,COLUMN(NHGIS!F$1))*$F3569,0)</f>
        <v>187</v>
      </c>
      <c r="L3569">
        <f>ROUND(VLOOKUP($C3569,NHGIS!$A$2:$H$4300,COLUMN(NHGIS!G$1))*$F3569,0)</f>
        <v>146</v>
      </c>
      <c r="M3569">
        <f>ROUND(VLOOKUP($C3569,NHGIS!$A$2:$H$4300,COLUMN(NHGIS!H$1))*$F3569,0)</f>
        <v>227</v>
      </c>
    </row>
    <row r="3570" spans="1:13" x14ac:dyDescent="0.2">
      <c r="A3570">
        <v>2</v>
      </c>
      <c r="B3570" t="s">
        <v>24</v>
      </c>
      <c r="C3570">
        <v>4024</v>
      </c>
      <c r="D3570">
        <f>SUMIFS('MPO Data'!D:D,'MPO Data'!C:C,TAZ!C3570)</f>
        <v>4095</v>
      </c>
      <c r="E3570">
        <f>SUMIFS(NHGIS!B:B,NHGIS!A:A,TAZ!C3570)</f>
        <v>4091</v>
      </c>
      <c r="F3570">
        <f t="shared" si="110"/>
        <v>4095</v>
      </c>
      <c r="G3570">
        <f t="shared" si="111"/>
        <v>2658</v>
      </c>
      <c r="H3570">
        <f>ROUND(VLOOKUP($C3570,NHGIS!$A$2:$H$4300,COLUMN(NHGIS!C$1))*F3570,0)</f>
        <v>1437</v>
      </c>
      <c r="I3570">
        <f>ROUND(VLOOKUP($C3570,NHGIS!$A$2:$H$4300,COLUMN(NHGIS!D$1))*$F3570,0)</f>
        <v>1036</v>
      </c>
      <c r="J3570">
        <f>ROUND(VLOOKUP($C3570,NHGIS!$A$2:$H$4300,COLUMN(NHGIS!E$1))*$F3570,0)</f>
        <v>1078</v>
      </c>
      <c r="K3570">
        <f>ROUND(VLOOKUP($C3570,NHGIS!$A$2:$H$4300,COLUMN(NHGIS!F$1))*$F3570,0)</f>
        <v>979</v>
      </c>
      <c r="L3570">
        <f>ROUND(VLOOKUP($C3570,NHGIS!$A$2:$H$4300,COLUMN(NHGIS!G$1))*$F3570,0)</f>
        <v>411</v>
      </c>
      <c r="M3570">
        <f>ROUND(VLOOKUP($C3570,NHGIS!$A$2:$H$4300,COLUMN(NHGIS!H$1))*$F3570,0)</f>
        <v>591</v>
      </c>
    </row>
    <row r="3571" spans="1:13" x14ac:dyDescent="0.2">
      <c r="A3571">
        <v>2</v>
      </c>
      <c r="B3571" t="s">
        <v>24</v>
      </c>
      <c r="C3571">
        <v>4025</v>
      </c>
      <c r="D3571">
        <f>SUMIFS('MPO Data'!D:D,'MPO Data'!C:C,TAZ!C3571)</f>
        <v>4956</v>
      </c>
      <c r="E3571">
        <f>SUMIFS(NHGIS!B:B,NHGIS!A:A,TAZ!C3571)</f>
        <v>5207</v>
      </c>
      <c r="F3571">
        <f t="shared" si="110"/>
        <v>4956</v>
      </c>
      <c r="G3571">
        <f t="shared" si="111"/>
        <v>3324</v>
      </c>
      <c r="H3571">
        <f>ROUND(VLOOKUP($C3571,NHGIS!$A$2:$H$4300,COLUMN(NHGIS!C$1))*F3571,0)</f>
        <v>1632</v>
      </c>
      <c r="I3571">
        <f>ROUND(VLOOKUP($C3571,NHGIS!$A$2:$H$4300,COLUMN(NHGIS!D$1))*$F3571,0)</f>
        <v>1036</v>
      </c>
      <c r="J3571">
        <f>ROUND(VLOOKUP($C3571,NHGIS!$A$2:$H$4300,COLUMN(NHGIS!E$1))*$F3571,0)</f>
        <v>1060</v>
      </c>
      <c r="K3571">
        <f>ROUND(VLOOKUP($C3571,NHGIS!$A$2:$H$4300,COLUMN(NHGIS!F$1))*$F3571,0)</f>
        <v>1049</v>
      </c>
      <c r="L3571">
        <f>ROUND(VLOOKUP($C3571,NHGIS!$A$2:$H$4300,COLUMN(NHGIS!G$1))*$F3571,0)</f>
        <v>551</v>
      </c>
      <c r="M3571">
        <f>ROUND(VLOOKUP($C3571,NHGIS!$A$2:$H$4300,COLUMN(NHGIS!H$1))*$F3571,0)</f>
        <v>1260</v>
      </c>
    </row>
    <row r="3572" spans="1:13" x14ac:dyDescent="0.2">
      <c r="A3572">
        <v>2</v>
      </c>
      <c r="B3572" t="s">
        <v>24</v>
      </c>
      <c r="C3572">
        <v>4026</v>
      </c>
      <c r="D3572">
        <f>SUMIFS('MPO Data'!D:D,'MPO Data'!C:C,TAZ!C3572)</f>
        <v>4954</v>
      </c>
      <c r="E3572">
        <f>SUMIFS(NHGIS!B:B,NHGIS!A:A,TAZ!C3572)</f>
        <v>4259</v>
      </c>
      <c r="F3572">
        <f t="shared" si="110"/>
        <v>4954</v>
      </c>
      <c r="G3572">
        <f t="shared" si="111"/>
        <v>2643</v>
      </c>
      <c r="H3572">
        <f>ROUND(VLOOKUP($C3572,NHGIS!$A$2:$H$4300,COLUMN(NHGIS!C$1))*F3572,0)</f>
        <v>2311</v>
      </c>
      <c r="I3572">
        <f>ROUND(VLOOKUP($C3572,NHGIS!$A$2:$H$4300,COLUMN(NHGIS!D$1))*$F3572,0)</f>
        <v>854</v>
      </c>
      <c r="J3572">
        <f>ROUND(VLOOKUP($C3572,NHGIS!$A$2:$H$4300,COLUMN(NHGIS!E$1))*$F3572,0)</f>
        <v>984</v>
      </c>
      <c r="K3572">
        <f>ROUND(VLOOKUP($C3572,NHGIS!$A$2:$H$4300,COLUMN(NHGIS!F$1))*$F3572,0)</f>
        <v>1004</v>
      </c>
      <c r="L3572">
        <f>ROUND(VLOOKUP($C3572,NHGIS!$A$2:$H$4300,COLUMN(NHGIS!G$1))*$F3572,0)</f>
        <v>535</v>
      </c>
      <c r="M3572">
        <f>ROUND(VLOOKUP($C3572,NHGIS!$A$2:$H$4300,COLUMN(NHGIS!H$1))*$F3572,0)</f>
        <v>1577</v>
      </c>
    </row>
    <row r="3573" spans="1:13" x14ac:dyDescent="0.2">
      <c r="A3573">
        <v>2</v>
      </c>
      <c r="B3573" t="s">
        <v>24</v>
      </c>
      <c r="C3573">
        <v>4027</v>
      </c>
      <c r="D3573">
        <f>SUMIFS('MPO Data'!D:D,'MPO Data'!C:C,TAZ!C3573)</f>
        <v>2880</v>
      </c>
      <c r="E3573">
        <f>SUMIFS(NHGIS!B:B,NHGIS!A:A,TAZ!C3573)</f>
        <v>2973</v>
      </c>
      <c r="F3573">
        <f t="shared" si="110"/>
        <v>2880</v>
      </c>
      <c r="G3573">
        <f t="shared" si="111"/>
        <v>1892</v>
      </c>
      <c r="H3573">
        <f>ROUND(VLOOKUP($C3573,NHGIS!$A$2:$H$4300,COLUMN(NHGIS!C$1))*F3573,0)</f>
        <v>988</v>
      </c>
      <c r="I3573">
        <f>ROUND(VLOOKUP($C3573,NHGIS!$A$2:$H$4300,COLUMN(NHGIS!D$1))*$F3573,0)</f>
        <v>223</v>
      </c>
      <c r="J3573">
        <f>ROUND(VLOOKUP($C3573,NHGIS!$A$2:$H$4300,COLUMN(NHGIS!E$1))*$F3573,0)</f>
        <v>492</v>
      </c>
      <c r="K3573">
        <f>ROUND(VLOOKUP($C3573,NHGIS!$A$2:$H$4300,COLUMN(NHGIS!F$1))*$F3573,0)</f>
        <v>615</v>
      </c>
      <c r="L3573">
        <f>ROUND(VLOOKUP($C3573,NHGIS!$A$2:$H$4300,COLUMN(NHGIS!G$1))*$F3573,0)</f>
        <v>527</v>
      </c>
      <c r="M3573">
        <f>ROUND(VLOOKUP($C3573,NHGIS!$A$2:$H$4300,COLUMN(NHGIS!H$1))*$F3573,0)</f>
        <v>1023</v>
      </c>
    </row>
    <row r="3574" spans="1:13" x14ac:dyDescent="0.2">
      <c r="A3574">
        <v>2</v>
      </c>
      <c r="B3574" t="s">
        <v>24</v>
      </c>
      <c r="C3574">
        <v>4028</v>
      </c>
      <c r="D3574">
        <f>SUMIFS('MPO Data'!D:D,'MPO Data'!C:C,TAZ!C3574)</f>
        <v>240</v>
      </c>
      <c r="E3574">
        <f>SUMIFS(NHGIS!B:B,NHGIS!A:A,TAZ!C3574)</f>
        <v>1083</v>
      </c>
      <c r="F3574">
        <f t="shared" si="110"/>
        <v>240</v>
      </c>
      <c r="G3574">
        <f t="shared" si="111"/>
        <v>140</v>
      </c>
      <c r="H3574">
        <f>ROUND(VLOOKUP($C3574,NHGIS!$A$2:$H$4300,COLUMN(NHGIS!C$1))*F3574,0)</f>
        <v>100</v>
      </c>
      <c r="I3574">
        <f>ROUND(VLOOKUP($C3574,NHGIS!$A$2:$H$4300,COLUMN(NHGIS!D$1))*$F3574,0)</f>
        <v>51</v>
      </c>
      <c r="J3574">
        <f>ROUND(VLOOKUP($C3574,NHGIS!$A$2:$H$4300,COLUMN(NHGIS!E$1))*$F3574,0)</f>
        <v>49</v>
      </c>
      <c r="K3574">
        <f>ROUND(VLOOKUP($C3574,NHGIS!$A$2:$H$4300,COLUMN(NHGIS!F$1))*$F3574,0)</f>
        <v>54</v>
      </c>
      <c r="L3574">
        <f>ROUND(VLOOKUP($C3574,NHGIS!$A$2:$H$4300,COLUMN(NHGIS!G$1))*$F3574,0)</f>
        <v>33</v>
      </c>
      <c r="M3574">
        <f>ROUND(VLOOKUP($C3574,NHGIS!$A$2:$H$4300,COLUMN(NHGIS!H$1))*$F3574,0)</f>
        <v>54</v>
      </c>
    </row>
    <row r="3575" spans="1:13" x14ac:dyDescent="0.2">
      <c r="A3575">
        <v>2</v>
      </c>
      <c r="B3575" t="s">
        <v>24</v>
      </c>
      <c r="C3575">
        <v>4029</v>
      </c>
      <c r="D3575">
        <f>SUMIFS('MPO Data'!D:D,'MPO Data'!C:C,TAZ!C3575)</f>
        <v>1435</v>
      </c>
      <c r="E3575">
        <f>SUMIFS(NHGIS!B:B,NHGIS!A:A,TAZ!C3575)</f>
        <v>1351</v>
      </c>
      <c r="F3575">
        <f t="shared" si="110"/>
        <v>1435</v>
      </c>
      <c r="G3575">
        <f t="shared" si="111"/>
        <v>739</v>
      </c>
      <c r="H3575">
        <f>ROUND(VLOOKUP($C3575,NHGIS!$A$2:$H$4300,COLUMN(NHGIS!C$1))*F3575,0)</f>
        <v>696</v>
      </c>
      <c r="I3575">
        <f>ROUND(VLOOKUP($C3575,NHGIS!$A$2:$H$4300,COLUMN(NHGIS!D$1))*$F3575,0)</f>
        <v>177</v>
      </c>
      <c r="J3575">
        <f>ROUND(VLOOKUP($C3575,NHGIS!$A$2:$H$4300,COLUMN(NHGIS!E$1))*$F3575,0)</f>
        <v>139</v>
      </c>
      <c r="K3575">
        <f>ROUND(VLOOKUP($C3575,NHGIS!$A$2:$H$4300,COLUMN(NHGIS!F$1))*$F3575,0)</f>
        <v>189</v>
      </c>
      <c r="L3575">
        <f>ROUND(VLOOKUP($C3575,NHGIS!$A$2:$H$4300,COLUMN(NHGIS!G$1))*$F3575,0)</f>
        <v>246</v>
      </c>
      <c r="M3575">
        <f>ROUND(VLOOKUP($C3575,NHGIS!$A$2:$H$4300,COLUMN(NHGIS!H$1))*$F3575,0)</f>
        <v>683</v>
      </c>
    </row>
    <row r="3576" spans="1:13" x14ac:dyDescent="0.2">
      <c r="A3576">
        <v>2</v>
      </c>
      <c r="B3576" t="s">
        <v>24</v>
      </c>
      <c r="C3576">
        <v>4030</v>
      </c>
      <c r="D3576">
        <f>SUMIFS('MPO Data'!D:D,'MPO Data'!C:C,TAZ!C3576)</f>
        <v>913</v>
      </c>
      <c r="E3576">
        <f>SUMIFS(NHGIS!B:B,NHGIS!A:A,TAZ!C3576)</f>
        <v>934</v>
      </c>
      <c r="F3576">
        <f t="shared" si="110"/>
        <v>913</v>
      </c>
      <c r="G3576">
        <f t="shared" si="111"/>
        <v>628</v>
      </c>
      <c r="H3576">
        <f>ROUND(VLOOKUP($C3576,NHGIS!$A$2:$H$4300,COLUMN(NHGIS!C$1))*F3576,0)</f>
        <v>285</v>
      </c>
      <c r="I3576">
        <f>ROUND(VLOOKUP($C3576,NHGIS!$A$2:$H$4300,COLUMN(NHGIS!D$1))*$F3576,0)</f>
        <v>0</v>
      </c>
      <c r="J3576">
        <f>ROUND(VLOOKUP($C3576,NHGIS!$A$2:$H$4300,COLUMN(NHGIS!E$1))*$F3576,0)</f>
        <v>83</v>
      </c>
      <c r="K3576">
        <f>ROUND(VLOOKUP($C3576,NHGIS!$A$2:$H$4300,COLUMN(NHGIS!F$1))*$F3576,0)</f>
        <v>209</v>
      </c>
      <c r="L3576">
        <f>ROUND(VLOOKUP($C3576,NHGIS!$A$2:$H$4300,COLUMN(NHGIS!G$1))*$F3576,0)</f>
        <v>96</v>
      </c>
      <c r="M3576">
        <f>ROUND(VLOOKUP($C3576,NHGIS!$A$2:$H$4300,COLUMN(NHGIS!H$1))*$F3576,0)</f>
        <v>525</v>
      </c>
    </row>
    <row r="3577" spans="1:13" x14ac:dyDescent="0.2">
      <c r="A3577">
        <v>2</v>
      </c>
      <c r="B3577" t="s">
        <v>24</v>
      </c>
      <c r="C3577">
        <v>4031</v>
      </c>
      <c r="D3577">
        <f>SUMIFS('MPO Data'!D:D,'MPO Data'!C:C,TAZ!C3577)</f>
        <v>2763</v>
      </c>
      <c r="E3577">
        <f>SUMIFS(NHGIS!B:B,NHGIS!A:A,TAZ!C3577)</f>
        <v>2952</v>
      </c>
      <c r="F3577">
        <f t="shared" si="110"/>
        <v>2763</v>
      </c>
      <c r="G3577">
        <f t="shared" si="111"/>
        <v>1517</v>
      </c>
      <c r="H3577">
        <f>ROUND(VLOOKUP($C3577,NHGIS!$A$2:$H$4300,COLUMN(NHGIS!C$1))*F3577,0)</f>
        <v>1246</v>
      </c>
      <c r="I3577">
        <f>ROUND(VLOOKUP($C3577,NHGIS!$A$2:$H$4300,COLUMN(NHGIS!D$1))*$F3577,0)</f>
        <v>373</v>
      </c>
      <c r="J3577">
        <f>ROUND(VLOOKUP($C3577,NHGIS!$A$2:$H$4300,COLUMN(NHGIS!E$1))*$F3577,0)</f>
        <v>502</v>
      </c>
      <c r="K3577">
        <f>ROUND(VLOOKUP($C3577,NHGIS!$A$2:$H$4300,COLUMN(NHGIS!F$1))*$F3577,0)</f>
        <v>490</v>
      </c>
      <c r="L3577">
        <f>ROUND(VLOOKUP($C3577,NHGIS!$A$2:$H$4300,COLUMN(NHGIS!G$1))*$F3577,0)</f>
        <v>494</v>
      </c>
      <c r="M3577">
        <f>ROUND(VLOOKUP($C3577,NHGIS!$A$2:$H$4300,COLUMN(NHGIS!H$1))*$F3577,0)</f>
        <v>904</v>
      </c>
    </row>
    <row r="3578" spans="1:13" x14ac:dyDescent="0.2">
      <c r="A3578">
        <v>2</v>
      </c>
      <c r="B3578" t="s">
        <v>24</v>
      </c>
      <c r="C3578">
        <v>4032</v>
      </c>
      <c r="D3578">
        <f>SUMIFS('MPO Data'!D:D,'MPO Data'!C:C,TAZ!C3578)</f>
        <v>1433</v>
      </c>
      <c r="E3578">
        <f>SUMIFS(NHGIS!B:B,NHGIS!A:A,TAZ!C3578)</f>
        <v>1508</v>
      </c>
      <c r="F3578">
        <f t="shared" si="110"/>
        <v>1433</v>
      </c>
      <c r="G3578">
        <f t="shared" si="111"/>
        <v>1010</v>
      </c>
      <c r="H3578">
        <f>ROUND(VLOOKUP($C3578,NHGIS!$A$2:$H$4300,COLUMN(NHGIS!C$1))*F3578,0)</f>
        <v>423</v>
      </c>
      <c r="I3578">
        <f>ROUND(VLOOKUP($C3578,NHGIS!$A$2:$H$4300,COLUMN(NHGIS!D$1))*$F3578,0)</f>
        <v>369</v>
      </c>
      <c r="J3578">
        <f>ROUND(VLOOKUP($C3578,NHGIS!$A$2:$H$4300,COLUMN(NHGIS!E$1))*$F3578,0)</f>
        <v>361</v>
      </c>
      <c r="K3578">
        <f>ROUND(VLOOKUP($C3578,NHGIS!$A$2:$H$4300,COLUMN(NHGIS!F$1))*$F3578,0)</f>
        <v>231</v>
      </c>
      <c r="L3578">
        <f>ROUND(VLOOKUP($C3578,NHGIS!$A$2:$H$4300,COLUMN(NHGIS!G$1))*$F3578,0)</f>
        <v>150</v>
      </c>
      <c r="M3578">
        <f>ROUND(VLOOKUP($C3578,NHGIS!$A$2:$H$4300,COLUMN(NHGIS!H$1))*$F3578,0)</f>
        <v>322</v>
      </c>
    </row>
    <row r="3579" spans="1:13" x14ac:dyDescent="0.2">
      <c r="A3579">
        <v>2</v>
      </c>
      <c r="B3579" t="s">
        <v>24</v>
      </c>
      <c r="C3579">
        <v>4033</v>
      </c>
      <c r="D3579">
        <f>SUMIFS('MPO Data'!D:D,'MPO Data'!C:C,TAZ!C3579)</f>
        <v>1885</v>
      </c>
      <c r="E3579">
        <f>SUMIFS(NHGIS!B:B,NHGIS!A:A,TAZ!C3579)</f>
        <v>1818</v>
      </c>
      <c r="F3579">
        <f t="shared" si="110"/>
        <v>1885</v>
      </c>
      <c r="G3579">
        <f t="shared" si="111"/>
        <v>1138</v>
      </c>
      <c r="H3579">
        <f>ROUND(VLOOKUP($C3579,NHGIS!$A$2:$H$4300,COLUMN(NHGIS!C$1))*F3579,0)</f>
        <v>747</v>
      </c>
      <c r="I3579">
        <f>ROUND(VLOOKUP($C3579,NHGIS!$A$2:$H$4300,COLUMN(NHGIS!D$1))*$F3579,0)</f>
        <v>331</v>
      </c>
      <c r="J3579">
        <f>ROUND(VLOOKUP($C3579,NHGIS!$A$2:$H$4300,COLUMN(NHGIS!E$1))*$F3579,0)</f>
        <v>384</v>
      </c>
      <c r="K3579">
        <f>ROUND(VLOOKUP($C3579,NHGIS!$A$2:$H$4300,COLUMN(NHGIS!F$1))*$F3579,0)</f>
        <v>531</v>
      </c>
      <c r="L3579">
        <f>ROUND(VLOOKUP($C3579,NHGIS!$A$2:$H$4300,COLUMN(NHGIS!G$1))*$F3579,0)</f>
        <v>203</v>
      </c>
      <c r="M3579">
        <f>ROUND(VLOOKUP($C3579,NHGIS!$A$2:$H$4300,COLUMN(NHGIS!H$1))*$F3579,0)</f>
        <v>437</v>
      </c>
    </row>
    <row r="3580" spans="1:13" x14ac:dyDescent="0.2">
      <c r="A3580">
        <v>2</v>
      </c>
      <c r="B3580" t="s">
        <v>24</v>
      </c>
      <c r="C3580">
        <v>4034</v>
      </c>
      <c r="D3580">
        <f>SUMIFS('MPO Data'!D:D,'MPO Data'!C:C,TAZ!C3580)</f>
        <v>6925</v>
      </c>
      <c r="E3580">
        <f>SUMIFS(NHGIS!B:B,NHGIS!A:A,TAZ!C3580)</f>
        <v>1271</v>
      </c>
      <c r="F3580">
        <f t="shared" si="110"/>
        <v>6925</v>
      </c>
      <c r="G3580">
        <f t="shared" si="111"/>
        <v>6086</v>
      </c>
      <c r="H3580">
        <f>ROUND(VLOOKUP($C3580,NHGIS!$A$2:$H$4300,COLUMN(NHGIS!C$1))*F3580,0)</f>
        <v>839</v>
      </c>
      <c r="I3580">
        <f>ROUND(VLOOKUP($C3580,NHGIS!$A$2:$H$4300,COLUMN(NHGIS!D$1))*$F3580,0)</f>
        <v>3585</v>
      </c>
      <c r="J3580">
        <f>ROUND(VLOOKUP($C3580,NHGIS!$A$2:$H$4300,COLUMN(NHGIS!E$1))*$F3580,0)</f>
        <v>1814</v>
      </c>
      <c r="K3580">
        <f>ROUND(VLOOKUP($C3580,NHGIS!$A$2:$H$4300,COLUMN(NHGIS!F$1))*$F3580,0)</f>
        <v>790</v>
      </c>
      <c r="L3580">
        <f>ROUND(VLOOKUP($C3580,NHGIS!$A$2:$H$4300,COLUMN(NHGIS!G$1))*$F3580,0)</f>
        <v>153</v>
      </c>
      <c r="M3580">
        <f>ROUND(VLOOKUP($C3580,NHGIS!$A$2:$H$4300,COLUMN(NHGIS!H$1))*$F3580,0)</f>
        <v>583</v>
      </c>
    </row>
    <row r="3581" spans="1:13" x14ac:dyDescent="0.2">
      <c r="A3581">
        <v>2</v>
      </c>
      <c r="B3581" t="s">
        <v>24</v>
      </c>
      <c r="C3581">
        <v>4035</v>
      </c>
      <c r="D3581">
        <f>SUMIFS('MPO Data'!D:D,'MPO Data'!C:C,TAZ!C3581)</f>
        <v>404</v>
      </c>
      <c r="E3581">
        <f>SUMIFS(NHGIS!B:B,NHGIS!A:A,TAZ!C3581)</f>
        <v>365</v>
      </c>
      <c r="F3581">
        <f t="shared" si="110"/>
        <v>404</v>
      </c>
      <c r="G3581">
        <f t="shared" si="111"/>
        <v>344</v>
      </c>
      <c r="H3581">
        <f>ROUND(VLOOKUP($C3581,NHGIS!$A$2:$H$4300,COLUMN(NHGIS!C$1))*F3581,0)</f>
        <v>60</v>
      </c>
      <c r="I3581">
        <f>ROUND(VLOOKUP($C3581,NHGIS!$A$2:$H$4300,COLUMN(NHGIS!D$1))*$F3581,0)</f>
        <v>95</v>
      </c>
      <c r="J3581">
        <f>ROUND(VLOOKUP($C3581,NHGIS!$A$2:$H$4300,COLUMN(NHGIS!E$1))*$F3581,0)</f>
        <v>114</v>
      </c>
      <c r="K3581">
        <f>ROUND(VLOOKUP($C3581,NHGIS!$A$2:$H$4300,COLUMN(NHGIS!F$1))*$F3581,0)</f>
        <v>79</v>
      </c>
      <c r="L3581">
        <f>ROUND(VLOOKUP($C3581,NHGIS!$A$2:$H$4300,COLUMN(NHGIS!G$1))*$F3581,0)</f>
        <v>52</v>
      </c>
      <c r="M3581">
        <f>ROUND(VLOOKUP($C3581,NHGIS!$A$2:$H$4300,COLUMN(NHGIS!H$1))*$F3581,0)</f>
        <v>64</v>
      </c>
    </row>
    <row r="3582" spans="1:13" x14ac:dyDescent="0.2">
      <c r="A3582">
        <v>2</v>
      </c>
      <c r="B3582" t="s">
        <v>24</v>
      </c>
      <c r="C3582">
        <v>4036</v>
      </c>
      <c r="D3582">
        <f>SUMIFS('MPO Data'!D:D,'MPO Data'!C:C,TAZ!C3582)</f>
        <v>3738</v>
      </c>
      <c r="E3582">
        <f>SUMIFS(NHGIS!B:B,NHGIS!A:A,TAZ!C3582)</f>
        <v>3400</v>
      </c>
      <c r="F3582">
        <f t="shared" si="110"/>
        <v>3738</v>
      </c>
      <c r="G3582">
        <f t="shared" si="111"/>
        <v>2366</v>
      </c>
      <c r="H3582">
        <f>ROUND(VLOOKUP($C3582,NHGIS!$A$2:$H$4300,COLUMN(NHGIS!C$1))*F3582,0)</f>
        <v>1372</v>
      </c>
      <c r="I3582">
        <f>ROUND(VLOOKUP($C3582,NHGIS!$A$2:$H$4300,COLUMN(NHGIS!D$1))*$F3582,0)</f>
        <v>649</v>
      </c>
      <c r="J3582">
        <f>ROUND(VLOOKUP($C3582,NHGIS!$A$2:$H$4300,COLUMN(NHGIS!E$1))*$F3582,0)</f>
        <v>409</v>
      </c>
      <c r="K3582">
        <f>ROUND(VLOOKUP($C3582,NHGIS!$A$2:$H$4300,COLUMN(NHGIS!F$1))*$F3582,0)</f>
        <v>441</v>
      </c>
      <c r="L3582">
        <f>ROUND(VLOOKUP($C3582,NHGIS!$A$2:$H$4300,COLUMN(NHGIS!G$1))*$F3582,0)</f>
        <v>484</v>
      </c>
      <c r="M3582">
        <f>ROUND(VLOOKUP($C3582,NHGIS!$A$2:$H$4300,COLUMN(NHGIS!H$1))*$F3582,0)</f>
        <v>1756</v>
      </c>
    </row>
    <row r="3583" spans="1:13" x14ac:dyDescent="0.2">
      <c r="A3583">
        <v>2</v>
      </c>
      <c r="B3583" t="s">
        <v>24</v>
      </c>
      <c r="C3583">
        <v>4037</v>
      </c>
      <c r="D3583">
        <f>SUMIFS('MPO Data'!D:D,'MPO Data'!C:C,TAZ!C3583)</f>
        <v>7965</v>
      </c>
      <c r="E3583">
        <f>SUMIFS(NHGIS!B:B,NHGIS!A:A,TAZ!C3583)</f>
        <v>7188</v>
      </c>
      <c r="F3583">
        <f t="shared" si="110"/>
        <v>7965</v>
      </c>
      <c r="G3583">
        <f t="shared" si="111"/>
        <v>4398</v>
      </c>
      <c r="H3583">
        <f>ROUND(VLOOKUP($C3583,NHGIS!$A$2:$H$4300,COLUMN(NHGIS!C$1))*F3583,0)</f>
        <v>3567</v>
      </c>
      <c r="I3583">
        <f>ROUND(VLOOKUP($C3583,NHGIS!$A$2:$H$4300,COLUMN(NHGIS!D$1))*$F3583,0)</f>
        <v>826</v>
      </c>
      <c r="J3583">
        <f>ROUND(VLOOKUP($C3583,NHGIS!$A$2:$H$4300,COLUMN(NHGIS!E$1))*$F3583,0)</f>
        <v>828</v>
      </c>
      <c r="K3583">
        <f>ROUND(VLOOKUP($C3583,NHGIS!$A$2:$H$4300,COLUMN(NHGIS!F$1))*$F3583,0)</f>
        <v>1650</v>
      </c>
      <c r="L3583">
        <f>ROUND(VLOOKUP($C3583,NHGIS!$A$2:$H$4300,COLUMN(NHGIS!G$1))*$F3583,0)</f>
        <v>1072</v>
      </c>
      <c r="M3583">
        <f>ROUND(VLOOKUP($C3583,NHGIS!$A$2:$H$4300,COLUMN(NHGIS!H$1))*$F3583,0)</f>
        <v>3590</v>
      </c>
    </row>
    <row r="3584" spans="1:13" x14ac:dyDescent="0.2">
      <c r="A3584">
        <v>2</v>
      </c>
      <c r="B3584" t="s">
        <v>27</v>
      </c>
      <c r="C3584">
        <v>4038</v>
      </c>
      <c r="D3584">
        <f>SUMIFS('MPO Data'!D:D,'MPO Data'!C:C,TAZ!C3584)</f>
        <v>2139</v>
      </c>
      <c r="E3584">
        <f>SUMIFS(NHGIS!B:B,NHGIS!A:A,TAZ!C3584)</f>
        <v>1779</v>
      </c>
      <c r="F3584">
        <f t="shared" si="110"/>
        <v>2139</v>
      </c>
      <c r="G3584">
        <f t="shared" si="111"/>
        <v>1469</v>
      </c>
      <c r="H3584">
        <f>ROUND(VLOOKUP($C3584,NHGIS!$A$2:$H$4300,COLUMN(NHGIS!C$1))*F3584,0)</f>
        <v>670</v>
      </c>
      <c r="I3584">
        <f>ROUND(VLOOKUP($C3584,NHGIS!$A$2:$H$4300,COLUMN(NHGIS!D$1))*$F3584,0)</f>
        <v>943</v>
      </c>
      <c r="J3584">
        <f>ROUND(VLOOKUP($C3584,NHGIS!$A$2:$H$4300,COLUMN(NHGIS!E$1))*$F3584,0)</f>
        <v>386</v>
      </c>
      <c r="K3584">
        <f>ROUND(VLOOKUP($C3584,NHGIS!$A$2:$H$4300,COLUMN(NHGIS!F$1))*$F3584,0)</f>
        <v>498</v>
      </c>
      <c r="L3584">
        <f>ROUND(VLOOKUP($C3584,NHGIS!$A$2:$H$4300,COLUMN(NHGIS!G$1))*$F3584,0)</f>
        <v>145</v>
      </c>
      <c r="M3584">
        <f>ROUND(VLOOKUP($C3584,NHGIS!$A$2:$H$4300,COLUMN(NHGIS!H$1))*$F3584,0)</f>
        <v>167</v>
      </c>
    </row>
    <row r="3585" spans="1:13" x14ac:dyDescent="0.2">
      <c r="A3585">
        <v>2</v>
      </c>
      <c r="B3585" t="s">
        <v>27</v>
      </c>
      <c r="C3585">
        <v>4039</v>
      </c>
      <c r="D3585">
        <f>SUMIFS('MPO Data'!D:D,'MPO Data'!C:C,TAZ!C3585)</f>
        <v>2983</v>
      </c>
      <c r="E3585">
        <f>SUMIFS(NHGIS!B:B,NHGIS!A:A,TAZ!C3585)</f>
        <v>2761</v>
      </c>
      <c r="F3585">
        <f t="shared" si="110"/>
        <v>2983</v>
      </c>
      <c r="G3585">
        <f t="shared" si="111"/>
        <v>1748</v>
      </c>
      <c r="H3585">
        <f>ROUND(VLOOKUP($C3585,NHGIS!$A$2:$H$4300,COLUMN(NHGIS!C$1))*F3585,0)</f>
        <v>1235</v>
      </c>
      <c r="I3585">
        <f>ROUND(VLOOKUP($C3585,NHGIS!$A$2:$H$4300,COLUMN(NHGIS!D$1))*$F3585,0)</f>
        <v>686</v>
      </c>
      <c r="J3585">
        <f>ROUND(VLOOKUP($C3585,NHGIS!$A$2:$H$4300,COLUMN(NHGIS!E$1))*$F3585,0)</f>
        <v>890</v>
      </c>
      <c r="K3585">
        <f>ROUND(VLOOKUP($C3585,NHGIS!$A$2:$H$4300,COLUMN(NHGIS!F$1))*$F3585,0)</f>
        <v>597</v>
      </c>
      <c r="L3585">
        <f>ROUND(VLOOKUP($C3585,NHGIS!$A$2:$H$4300,COLUMN(NHGIS!G$1))*$F3585,0)</f>
        <v>436</v>
      </c>
      <c r="M3585">
        <f>ROUND(VLOOKUP($C3585,NHGIS!$A$2:$H$4300,COLUMN(NHGIS!H$1))*$F3585,0)</f>
        <v>373</v>
      </c>
    </row>
    <row r="3586" spans="1:13" x14ac:dyDescent="0.2">
      <c r="A3586">
        <v>2</v>
      </c>
      <c r="B3586" t="s">
        <v>27</v>
      </c>
      <c r="C3586">
        <v>4040</v>
      </c>
      <c r="D3586">
        <f>SUMIFS('MPO Data'!D:D,'MPO Data'!C:C,TAZ!C3586)</f>
        <v>4447</v>
      </c>
      <c r="E3586">
        <f>SUMIFS(NHGIS!B:B,NHGIS!A:A,TAZ!C3586)</f>
        <v>4643</v>
      </c>
      <c r="F3586">
        <f t="shared" si="110"/>
        <v>4447</v>
      </c>
      <c r="G3586">
        <f t="shared" si="111"/>
        <v>2396</v>
      </c>
      <c r="H3586">
        <f>ROUND(VLOOKUP($C3586,NHGIS!$A$2:$H$4300,COLUMN(NHGIS!C$1))*F3586,0)</f>
        <v>2051</v>
      </c>
      <c r="I3586">
        <f>ROUND(VLOOKUP($C3586,NHGIS!$A$2:$H$4300,COLUMN(NHGIS!D$1))*$F3586,0)</f>
        <v>1258</v>
      </c>
      <c r="J3586">
        <f>ROUND(VLOOKUP($C3586,NHGIS!$A$2:$H$4300,COLUMN(NHGIS!E$1))*$F3586,0)</f>
        <v>1174</v>
      </c>
      <c r="K3586">
        <f>ROUND(VLOOKUP($C3586,NHGIS!$A$2:$H$4300,COLUMN(NHGIS!F$1))*$F3586,0)</f>
        <v>961</v>
      </c>
      <c r="L3586">
        <f>ROUND(VLOOKUP($C3586,NHGIS!$A$2:$H$4300,COLUMN(NHGIS!G$1))*$F3586,0)</f>
        <v>517</v>
      </c>
      <c r="M3586">
        <f>ROUND(VLOOKUP($C3586,NHGIS!$A$2:$H$4300,COLUMN(NHGIS!H$1))*$F3586,0)</f>
        <v>537</v>
      </c>
    </row>
    <row r="3587" spans="1:13" x14ac:dyDescent="0.2">
      <c r="A3587">
        <v>2</v>
      </c>
      <c r="B3587" t="s">
        <v>27</v>
      </c>
      <c r="C3587">
        <v>4041</v>
      </c>
      <c r="D3587">
        <f>SUMIFS('MPO Data'!D:D,'MPO Data'!C:C,TAZ!C3587)</f>
        <v>1475</v>
      </c>
      <c r="E3587">
        <f>SUMIFS(NHGIS!B:B,NHGIS!A:A,TAZ!C3587)</f>
        <v>1040</v>
      </c>
      <c r="F3587">
        <f t="shared" ref="F3587:F3650" si="112">D3587</f>
        <v>1475</v>
      </c>
      <c r="G3587">
        <f t="shared" ref="G3587:G3650" si="113">F3587-H3587</f>
        <v>990</v>
      </c>
      <c r="H3587">
        <f>ROUND(VLOOKUP($C3587,NHGIS!$A$2:$H$4300,COLUMN(NHGIS!C$1))*F3587,0)</f>
        <v>485</v>
      </c>
      <c r="I3587">
        <f>ROUND(VLOOKUP($C3587,NHGIS!$A$2:$H$4300,COLUMN(NHGIS!D$1))*$F3587,0)</f>
        <v>696</v>
      </c>
      <c r="J3587">
        <f>ROUND(VLOOKUP($C3587,NHGIS!$A$2:$H$4300,COLUMN(NHGIS!E$1))*$F3587,0)</f>
        <v>403</v>
      </c>
      <c r="K3587">
        <f>ROUND(VLOOKUP($C3587,NHGIS!$A$2:$H$4300,COLUMN(NHGIS!F$1))*$F3587,0)</f>
        <v>228</v>
      </c>
      <c r="L3587">
        <f>ROUND(VLOOKUP($C3587,NHGIS!$A$2:$H$4300,COLUMN(NHGIS!G$1))*$F3587,0)</f>
        <v>65</v>
      </c>
      <c r="M3587">
        <f>ROUND(VLOOKUP($C3587,NHGIS!$A$2:$H$4300,COLUMN(NHGIS!H$1))*$F3587,0)</f>
        <v>82</v>
      </c>
    </row>
    <row r="3588" spans="1:13" x14ac:dyDescent="0.2">
      <c r="A3588">
        <v>2</v>
      </c>
      <c r="B3588" t="s">
        <v>27</v>
      </c>
      <c r="C3588">
        <v>4042</v>
      </c>
      <c r="D3588">
        <f>SUMIFS('MPO Data'!D:D,'MPO Data'!C:C,TAZ!C3588)</f>
        <v>3877</v>
      </c>
      <c r="E3588">
        <f>SUMIFS(NHGIS!B:B,NHGIS!A:A,TAZ!C3588)</f>
        <v>4180</v>
      </c>
      <c r="F3588">
        <f t="shared" si="112"/>
        <v>3877</v>
      </c>
      <c r="G3588">
        <f t="shared" si="113"/>
        <v>2236</v>
      </c>
      <c r="H3588">
        <f>ROUND(VLOOKUP($C3588,NHGIS!$A$2:$H$4300,COLUMN(NHGIS!C$1))*F3588,0)</f>
        <v>1641</v>
      </c>
      <c r="I3588">
        <f>ROUND(VLOOKUP($C3588,NHGIS!$A$2:$H$4300,COLUMN(NHGIS!D$1))*$F3588,0)</f>
        <v>922</v>
      </c>
      <c r="J3588">
        <f>ROUND(VLOOKUP($C3588,NHGIS!$A$2:$H$4300,COLUMN(NHGIS!E$1))*$F3588,0)</f>
        <v>1204</v>
      </c>
      <c r="K3588">
        <f>ROUND(VLOOKUP($C3588,NHGIS!$A$2:$H$4300,COLUMN(NHGIS!F$1))*$F3588,0)</f>
        <v>858</v>
      </c>
      <c r="L3588">
        <f>ROUND(VLOOKUP($C3588,NHGIS!$A$2:$H$4300,COLUMN(NHGIS!G$1))*$F3588,0)</f>
        <v>311</v>
      </c>
      <c r="M3588">
        <f>ROUND(VLOOKUP($C3588,NHGIS!$A$2:$H$4300,COLUMN(NHGIS!H$1))*$F3588,0)</f>
        <v>582</v>
      </c>
    </row>
    <row r="3589" spans="1:13" x14ac:dyDescent="0.2">
      <c r="A3589">
        <v>2</v>
      </c>
      <c r="B3589" t="s">
        <v>27</v>
      </c>
      <c r="C3589">
        <v>4043</v>
      </c>
      <c r="D3589">
        <f>SUMIFS('MPO Data'!D:D,'MPO Data'!C:C,TAZ!C3589)</f>
        <v>2904</v>
      </c>
      <c r="E3589">
        <f>SUMIFS(NHGIS!B:B,NHGIS!A:A,TAZ!C3589)</f>
        <v>2843</v>
      </c>
      <c r="F3589">
        <f t="shared" si="112"/>
        <v>2904</v>
      </c>
      <c r="G3589">
        <f t="shared" si="113"/>
        <v>1339</v>
      </c>
      <c r="H3589">
        <f>ROUND(VLOOKUP($C3589,NHGIS!$A$2:$H$4300,COLUMN(NHGIS!C$1))*F3589,0)</f>
        <v>1565</v>
      </c>
      <c r="I3589">
        <f>ROUND(VLOOKUP($C3589,NHGIS!$A$2:$H$4300,COLUMN(NHGIS!D$1))*$F3589,0)</f>
        <v>246</v>
      </c>
      <c r="J3589">
        <f>ROUND(VLOOKUP($C3589,NHGIS!$A$2:$H$4300,COLUMN(NHGIS!E$1))*$F3589,0)</f>
        <v>319</v>
      </c>
      <c r="K3589">
        <f>ROUND(VLOOKUP($C3589,NHGIS!$A$2:$H$4300,COLUMN(NHGIS!F$1))*$F3589,0)</f>
        <v>613</v>
      </c>
      <c r="L3589">
        <f>ROUND(VLOOKUP($C3589,NHGIS!$A$2:$H$4300,COLUMN(NHGIS!G$1))*$F3589,0)</f>
        <v>589</v>
      </c>
      <c r="M3589">
        <f>ROUND(VLOOKUP($C3589,NHGIS!$A$2:$H$4300,COLUMN(NHGIS!H$1))*$F3589,0)</f>
        <v>1137</v>
      </c>
    </row>
    <row r="3590" spans="1:13" x14ac:dyDescent="0.2">
      <c r="A3590">
        <v>2</v>
      </c>
      <c r="B3590" t="s">
        <v>27</v>
      </c>
      <c r="C3590">
        <v>4044</v>
      </c>
      <c r="D3590">
        <f>SUMIFS('MPO Data'!D:D,'MPO Data'!C:C,TAZ!C3590)</f>
        <v>806</v>
      </c>
      <c r="E3590">
        <f>SUMIFS(NHGIS!B:B,NHGIS!A:A,TAZ!C3590)</f>
        <v>705</v>
      </c>
      <c r="F3590">
        <f t="shared" si="112"/>
        <v>806</v>
      </c>
      <c r="G3590">
        <f t="shared" si="113"/>
        <v>550</v>
      </c>
      <c r="H3590">
        <f>ROUND(VLOOKUP($C3590,NHGIS!$A$2:$H$4300,COLUMN(NHGIS!C$1))*F3590,0)</f>
        <v>256</v>
      </c>
      <c r="I3590">
        <f>ROUND(VLOOKUP($C3590,NHGIS!$A$2:$H$4300,COLUMN(NHGIS!D$1))*$F3590,0)</f>
        <v>110</v>
      </c>
      <c r="J3590">
        <f>ROUND(VLOOKUP($C3590,NHGIS!$A$2:$H$4300,COLUMN(NHGIS!E$1))*$F3590,0)</f>
        <v>270</v>
      </c>
      <c r="K3590">
        <f>ROUND(VLOOKUP($C3590,NHGIS!$A$2:$H$4300,COLUMN(NHGIS!F$1))*$F3590,0)</f>
        <v>159</v>
      </c>
      <c r="L3590">
        <f>ROUND(VLOOKUP($C3590,NHGIS!$A$2:$H$4300,COLUMN(NHGIS!G$1))*$F3590,0)</f>
        <v>43</v>
      </c>
      <c r="M3590">
        <f>ROUND(VLOOKUP($C3590,NHGIS!$A$2:$H$4300,COLUMN(NHGIS!H$1))*$F3590,0)</f>
        <v>224</v>
      </c>
    </row>
    <row r="3591" spans="1:13" x14ac:dyDescent="0.2">
      <c r="A3591">
        <v>2</v>
      </c>
      <c r="B3591" t="s">
        <v>27</v>
      </c>
      <c r="C3591">
        <v>4045</v>
      </c>
      <c r="D3591">
        <f>SUMIFS('MPO Data'!D:D,'MPO Data'!C:C,TAZ!C3591)</f>
        <v>1279</v>
      </c>
      <c r="E3591">
        <f>SUMIFS(NHGIS!B:B,NHGIS!A:A,TAZ!C3591)</f>
        <v>1258</v>
      </c>
      <c r="F3591">
        <f t="shared" si="112"/>
        <v>1279</v>
      </c>
      <c r="G3591">
        <f t="shared" si="113"/>
        <v>771</v>
      </c>
      <c r="H3591">
        <f>ROUND(VLOOKUP($C3591,NHGIS!$A$2:$H$4300,COLUMN(NHGIS!C$1))*F3591,0)</f>
        <v>508</v>
      </c>
      <c r="I3591">
        <f>ROUND(VLOOKUP($C3591,NHGIS!$A$2:$H$4300,COLUMN(NHGIS!D$1))*$F3591,0)</f>
        <v>266</v>
      </c>
      <c r="J3591">
        <f>ROUND(VLOOKUP($C3591,NHGIS!$A$2:$H$4300,COLUMN(NHGIS!E$1))*$F3591,0)</f>
        <v>210</v>
      </c>
      <c r="K3591">
        <f>ROUND(VLOOKUP($C3591,NHGIS!$A$2:$H$4300,COLUMN(NHGIS!F$1))*$F3591,0)</f>
        <v>244</v>
      </c>
      <c r="L3591">
        <f>ROUND(VLOOKUP($C3591,NHGIS!$A$2:$H$4300,COLUMN(NHGIS!G$1))*$F3591,0)</f>
        <v>144</v>
      </c>
      <c r="M3591">
        <f>ROUND(VLOOKUP($C3591,NHGIS!$A$2:$H$4300,COLUMN(NHGIS!H$1))*$F3591,0)</f>
        <v>414</v>
      </c>
    </row>
    <row r="3592" spans="1:13" x14ac:dyDescent="0.2">
      <c r="A3592">
        <v>2</v>
      </c>
      <c r="B3592" t="s">
        <v>27</v>
      </c>
      <c r="C3592">
        <v>4046</v>
      </c>
      <c r="D3592">
        <f>SUMIFS('MPO Data'!D:D,'MPO Data'!C:C,TAZ!C3592)</f>
        <v>1303</v>
      </c>
      <c r="E3592">
        <f>SUMIFS(NHGIS!B:B,NHGIS!A:A,TAZ!C3592)</f>
        <v>951</v>
      </c>
      <c r="F3592">
        <f t="shared" si="112"/>
        <v>1303</v>
      </c>
      <c r="G3592">
        <f t="shared" si="113"/>
        <v>689</v>
      </c>
      <c r="H3592">
        <f>ROUND(VLOOKUP($C3592,NHGIS!$A$2:$H$4300,COLUMN(NHGIS!C$1))*F3592,0)</f>
        <v>614</v>
      </c>
      <c r="I3592">
        <f>ROUND(VLOOKUP($C3592,NHGIS!$A$2:$H$4300,COLUMN(NHGIS!D$1))*$F3592,0)</f>
        <v>267</v>
      </c>
      <c r="J3592">
        <f>ROUND(VLOOKUP($C3592,NHGIS!$A$2:$H$4300,COLUMN(NHGIS!E$1))*$F3592,0)</f>
        <v>289</v>
      </c>
      <c r="K3592">
        <f>ROUND(VLOOKUP($C3592,NHGIS!$A$2:$H$4300,COLUMN(NHGIS!F$1))*$F3592,0)</f>
        <v>238</v>
      </c>
      <c r="L3592">
        <f>ROUND(VLOOKUP($C3592,NHGIS!$A$2:$H$4300,COLUMN(NHGIS!G$1))*$F3592,0)</f>
        <v>223</v>
      </c>
      <c r="M3592">
        <f>ROUND(VLOOKUP($C3592,NHGIS!$A$2:$H$4300,COLUMN(NHGIS!H$1))*$F3592,0)</f>
        <v>285</v>
      </c>
    </row>
    <row r="3593" spans="1:13" x14ac:dyDescent="0.2">
      <c r="A3593">
        <v>2</v>
      </c>
      <c r="B3593" t="s">
        <v>27</v>
      </c>
      <c r="C3593">
        <v>4047</v>
      </c>
      <c r="D3593">
        <f>SUMIFS('MPO Data'!D:D,'MPO Data'!C:C,TAZ!C3593)</f>
        <v>2601</v>
      </c>
      <c r="E3593">
        <f>SUMIFS(NHGIS!B:B,NHGIS!A:A,TAZ!C3593)</f>
        <v>2075</v>
      </c>
      <c r="F3593">
        <f t="shared" si="112"/>
        <v>2601</v>
      </c>
      <c r="G3593">
        <f t="shared" si="113"/>
        <v>2128</v>
      </c>
      <c r="H3593">
        <f>ROUND(VLOOKUP($C3593,NHGIS!$A$2:$H$4300,COLUMN(NHGIS!C$1))*F3593,0)</f>
        <v>473</v>
      </c>
      <c r="I3593">
        <f>ROUND(VLOOKUP($C3593,NHGIS!$A$2:$H$4300,COLUMN(NHGIS!D$1))*$F3593,0)</f>
        <v>305</v>
      </c>
      <c r="J3593">
        <f>ROUND(VLOOKUP($C3593,NHGIS!$A$2:$H$4300,COLUMN(NHGIS!E$1))*$F3593,0)</f>
        <v>515</v>
      </c>
      <c r="K3593">
        <f>ROUND(VLOOKUP($C3593,NHGIS!$A$2:$H$4300,COLUMN(NHGIS!F$1))*$F3593,0)</f>
        <v>458</v>
      </c>
      <c r="L3593">
        <f>ROUND(VLOOKUP($C3593,NHGIS!$A$2:$H$4300,COLUMN(NHGIS!G$1))*$F3593,0)</f>
        <v>479</v>
      </c>
      <c r="M3593">
        <f>ROUND(VLOOKUP($C3593,NHGIS!$A$2:$H$4300,COLUMN(NHGIS!H$1))*$F3593,0)</f>
        <v>845</v>
      </c>
    </row>
    <row r="3594" spans="1:13" x14ac:dyDescent="0.2">
      <c r="A3594">
        <v>2</v>
      </c>
      <c r="B3594" t="s">
        <v>27</v>
      </c>
      <c r="C3594">
        <v>4048</v>
      </c>
      <c r="D3594">
        <f>SUMIFS('MPO Data'!D:D,'MPO Data'!C:C,TAZ!C3594)</f>
        <v>2135</v>
      </c>
      <c r="E3594">
        <f>SUMIFS(NHGIS!B:B,NHGIS!A:A,TAZ!C3594)</f>
        <v>2120</v>
      </c>
      <c r="F3594">
        <f t="shared" si="112"/>
        <v>2135</v>
      </c>
      <c r="G3594">
        <f t="shared" si="113"/>
        <v>1650</v>
      </c>
      <c r="H3594">
        <f>ROUND(VLOOKUP($C3594,NHGIS!$A$2:$H$4300,COLUMN(NHGIS!C$1))*F3594,0)</f>
        <v>485</v>
      </c>
      <c r="I3594">
        <f>ROUND(VLOOKUP($C3594,NHGIS!$A$2:$H$4300,COLUMN(NHGIS!D$1))*$F3594,0)</f>
        <v>781</v>
      </c>
      <c r="J3594">
        <f>ROUND(VLOOKUP($C3594,NHGIS!$A$2:$H$4300,COLUMN(NHGIS!E$1))*$F3594,0)</f>
        <v>405</v>
      </c>
      <c r="K3594">
        <f>ROUND(VLOOKUP($C3594,NHGIS!$A$2:$H$4300,COLUMN(NHGIS!F$1))*$F3594,0)</f>
        <v>407</v>
      </c>
      <c r="L3594">
        <f>ROUND(VLOOKUP($C3594,NHGIS!$A$2:$H$4300,COLUMN(NHGIS!G$1))*$F3594,0)</f>
        <v>229</v>
      </c>
      <c r="M3594">
        <f>ROUND(VLOOKUP($C3594,NHGIS!$A$2:$H$4300,COLUMN(NHGIS!H$1))*$F3594,0)</f>
        <v>313</v>
      </c>
    </row>
    <row r="3595" spans="1:13" x14ac:dyDescent="0.2">
      <c r="A3595">
        <v>2</v>
      </c>
      <c r="B3595" t="s">
        <v>24</v>
      </c>
      <c r="C3595">
        <v>4049</v>
      </c>
      <c r="D3595">
        <f>SUMIFS('MPO Data'!D:D,'MPO Data'!C:C,TAZ!C3595)</f>
        <v>166</v>
      </c>
      <c r="E3595">
        <f>SUMIFS(NHGIS!B:B,NHGIS!A:A,TAZ!C3595)</f>
        <v>619</v>
      </c>
      <c r="F3595">
        <f t="shared" si="112"/>
        <v>166</v>
      </c>
      <c r="G3595">
        <f t="shared" si="113"/>
        <v>75</v>
      </c>
      <c r="H3595">
        <f>ROUND(VLOOKUP($C3595,NHGIS!$A$2:$H$4300,COLUMN(NHGIS!C$1))*F3595,0)</f>
        <v>91</v>
      </c>
      <c r="I3595">
        <f>ROUND(VLOOKUP($C3595,NHGIS!$A$2:$H$4300,COLUMN(NHGIS!D$1))*$F3595,0)</f>
        <v>0</v>
      </c>
      <c r="J3595">
        <f>ROUND(VLOOKUP($C3595,NHGIS!$A$2:$H$4300,COLUMN(NHGIS!E$1))*$F3595,0)</f>
        <v>15</v>
      </c>
      <c r="K3595">
        <f>ROUND(VLOOKUP($C3595,NHGIS!$A$2:$H$4300,COLUMN(NHGIS!F$1))*$F3595,0)</f>
        <v>35</v>
      </c>
      <c r="L3595">
        <f>ROUND(VLOOKUP($C3595,NHGIS!$A$2:$H$4300,COLUMN(NHGIS!G$1))*$F3595,0)</f>
        <v>16</v>
      </c>
      <c r="M3595">
        <f>ROUND(VLOOKUP($C3595,NHGIS!$A$2:$H$4300,COLUMN(NHGIS!H$1))*$F3595,0)</f>
        <v>100</v>
      </c>
    </row>
    <row r="3596" spans="1:13" x14ac:dyDescent="0.2">
      <c r="A3596">
        <v>2</v>
      </c>
      <c r="B3596" t="s">
        <v>28</v>
      </c>
      <c r="C3596">
        <v>4050</v>
      </c>
      <c r="D3596">
        <f>SUMIFS('MPO Data'!D:D,'MPO Data'!C:C,TAZ!C3596)</f>
        <v>842</v>
      </c>
      <c r="E3596">
        <f>SUMIFS(NHGIS!B:B,NHGIS!A:A,TAZ!C3596)</f>
        <v>793</v>
      </c>
      <c r="F3596">
        <f t="shared" si="112"/>
        <v>842</v>
      </c>
      <c r="G3596">
        <f t="shared" si="113"/>
        <v>494</v>
      </c>
      <c r="H3596">
        <f>ROUND(VLOOKUP($C3596,NHGIS!$A$2:$H$4300,COLUMN(NHGIS!C$1))*F3596,0)</f>
        <v>348</v>
      </c>
      <c r="I3596">
        <f>ROUND(VLOOKUP($C3596,NHGIS!$A$2:$H$4300,COLUMN(NHGIS!D$1))*$F3596,0)</f>
        <v>50</v>
      </c>
      <c r="J3596">
        <f>ROUND(VLOOKUP($C3596,NHGIS!$A$2:$H$4300,COLUMN(NHGIS!E$1))*$F3596,0)</f>
        <v>59</v>
      </c>
      <c r="K3596">
        <f>ROUND(VLOOKUP($C3596,NHGIS!$A$2:$H$4300,COLUMN(NHGIS!F$1))*$F3596,0)</f>
        <v>89</v>
      </c>
      <c r="L3596">
        <f>ROUND(VLOOKUP($C3596,NHGIS!$A$2:$H$4300,COLUMN(NHGIS!G$1))*$F3596,0)</f>
        <v>89</v>
      </c>
      <c r="M3596">
        <f>ROUND(VLOOKUP($C3596,NHGIS!$A$2:$H$4300,COLUMN(NHGIS!H$1))*$F3596,0)</f>
        <v>554</v>
      </c>
    </row>
    <row r="3597" spans="1:13" x14ac:dyDescent="0.2">
      <c r="A3597">
        <v>2</v>
      </c>
      <c r="B3597" t="s">
        <v>28</v>
      </c>
      <c r="C3597">
        <v>4051</v>
      </c>
      <c r="D3597">
        <f>SUMIFS('MPO Data'!D:D,'MPO Data'!C:C,TAZ!C3597)</f>
        <v>522</v>
      </c>
      <c r="E3597">
        <f>SUMIFS(NHGIS!B:B,NHGIS!A:A,TAZ!C3597)</f>
        <v>1583</v>
      </c>
      <c r="F3597">
        <f t="shared" si="112"/>
        <v>522</v>
      </c>
      <c r="G3597">
        <f t="shared" si="113"/>
        <v>295</v>
      </c>
      <c r="H3597">
        <f>ROUND(VLOOKUP($C3597,NHGIS!$A$2:$H$4300,COLUMN(NHGIS!C$1))*F3597,0)</f>
        <v>227</v>
      </c>
      <c r="I3597">
        <f>ROUND(VLOOKUP($C3597,NHGIS!$A$2:$H$4300,COLUMN(NHGIS!D$1))*$F3597,0)</f>
        <v>57</v>
      </c>
      <c r="J3597">
        <f>ROUND(VLOOKUP($C3597,NHGIS!$A$2:$H$4300,COLUMN(NHGIS!E$1))*$F3597,0)</f>
        <v>26</v>
      </c>
      <c r="K3597">
        <f>ROUND(VLOOKUP($C3597,NHGIS!$A$2:$H$4300,COLUMN(NHGIS!F$1))*$F3597,0)</f>
        <v>51</v>
      </c>
      <c r="L3597">
        <f>ROUND(VLOOKUP($C3597,NHGIS!$A$2:$H$4300,COLUMN(NHGIS!G$1))*$F3597,0)</f>
        <v>85</v>
      </c>
      <c r="M3597">
        <f>ROUND(VLOOKUP($C3597,NHGIS!$A$2:$H$4300,COLUMN(NHGIS!H$1))*$F3597,0)</f>
        <v>303</v>
      </c>
    </row>
    <row r="3598" spans="1:13" x14ac:dyDescent="0.2">
      <c r="A3598">
        <v>2</v>
      </c>
      <c r="B3598" t="s">
        <v>28</v>
      </c>
      <c r="C3598">
        <v>4052</v>
      </c>
      <c r="D3598">
        <f>SUMIFS('MPO Data'!D:D,'MPO Data'!C:C,TAZ!C3598)</f>
        <v>1342</v>
      </c>
      <c r="E3598">
        <f>SUMIFS(NHGIS!B:B,NHGIS!A:A,TAZ!C3598)</f>
        <v>1452</v>
      </c>
      <c r="F3598">
        <f t="shared" si="112"/>
        <v>1342</v>
      </c>
      <c r="G3598">
        <f t="shared" si="113"/>
        <v>900</v>
      </c>
      <c r="H3598">
        <f>ROUND(VLOOKUP($C3598,NHGIS!$A$2:$H$4300,COLUMN(NHGIS!C$1))*F3598,0)</f>
        <v>442</v>
      </c>
      <c r="I3598">
        <f>ROUND(VLOOKUP($C3598,NHGIS!$A$2:$H$4300,COLUMN(NHGIS!D$1))*$F3598,0)</f>
        <v>76</v>
      </c>
      <c r="J3598">
        <f>ROUND(VLOOKUP($C3598,NHGIS!$A$2:$H$4300,COLUMN(NHGIS!E$1))*$F3598,0)</f>
        <v>262</v>
      </c>
      <c r="K3598">
        <f>ROUND(VLOOKUP($C3598,NHGIS!$A$2:$H$4300,COLUMN(NHGIS!F$1))*$F3598,0)</f>
        <v>166</v>
      </c>
      <c r="L3598">
        <f>ROUND(VLOOKUP($C3598,NHGIS!$A$2:$H$4300,COLUMN(NHGIS!G$1))*$F3598,0)</f>
        <v>275</v>
      </c>
      <c r="M3598">
        <f>ROUND(VLOOKUP($C3598,NHGIS!$A$2:$H$4300,COLUMN(NHGIS!H$1))*$F3598,0)</f>
        <v>564</v>
      </c>
    </row>
    <row r="3599" spans="1:13" x14ac:dyDescent="0.2">
      <c r="A3599">
        <v>2</v>
      </c>
      <c r="B3599" t="s">
        <v>28</v>
      </c>
      <c r="C3599">
        <v>4053</v>
      </c>
      <c r="D3599">
        <f>SUMIFS('MPO Data'!D:D,'MPO Data'!C:C,TAZ!C3599)</f>
        <v>3252</v>
      </c>
      <c r="E3599">
        <f>SUMIFS(NHGIS!B:B,NHGIS!A:A,TAZ!C3599)</f>
        <v>3403</v>
      </c>
      <c r="F3599">
        <f t="shared" si="112"/>
        <v>3252</v>
      </c>
      <c r="G3599">
        <f t="shared" si="113"/>
        <v>2358</v>
      </c>
      <c r="H3599">
        <f>ROUND(VLOOKUP($C3599,NHGIS!$A$2:$H$4300,COLUMN(NHGIS!C$1))*F3599,0)</f>
        <v>894</v>
      </c>
      <c r="I3599">
        <f>ROUND(VLOOKUP($C3599,NHGIS!$A$2:$H$4300,COLUMN(NHGIS!D$1))*$F3599,0)</f>
        <v>385</v>
      </c>
      <c r="J3599">
        <f>ROUND(VLOOKUP($C3599,NHGIS!$A$2:$H$4300,COLUMN(NHGIS!E$1))*$F3599,0)</f>
        <v>650</v>
      </c>
      <c r="K3599">
        <f>ROUND(VLOOKUP($C3599,NHGIS!$A$2:$H$4300,COLUMN(NHGIS!F$1))*$F3599,0)</f>
        <v>589</v>
      </c>
      <c r="L3599">
        <f>ROUND(VLOOKUP($C3599,NHGIS!$A$2:$H$4300,COLUMN(NHGIS!G$1))*$F3599,0)</f>
        <v>441</v>
      </c>
      <c r="M3599">
        <f>ROUND(VLOOKUP($C3599,NHGIS!$A$2:$H$4300,COLUMN(NHGIS!H$1))*$F3599,0)</f>
        <v>1187</v>
      </c>
    </row>
    <row r="3600" spans="1:13" x14ac:dyDescent="0.2">
      <c r="A3600">
        <v>2</v>
      </c>
      <c r="B3600" t="s">
        <v>28</v>
      </c>
      <c r="C3600">
        <v>4054</v>
      </c>
      <c r="D3600">
        <f>SUMIFS('MPO Data'!D:D,'MPO Data'!C:C,TAZ!C3600)</f>
        <v>3137</v>
      </c>
      <c r="E3600">
        <f>SUMIFS(NHGIS!B:B,NHGIS!A:A,TAZ!C3600)</f>
        <v>2133</v>
      </c>
      <c r="F3600">
        <f t="shared" si="112"/>
        <v>3137</v>
      </c>
      <c r="G3600">
        <f t="shared" si="113"/>
        <v>1969</v>
      </c>
      <c r="H3600">
        <f>ROUND(VLOOKUP($C3600,NHGIS!$A$2:$H$4300,COLUMN(NHGIS!C$1))*F3600,0)</f>
        <v>1168</v>
      </c>
      <c r="I3600">
        <f>ROUND(VLOOKUP($C3600,NHGIS!$A$2:$H$4300,COLUMN(NHGIS!D$1))*$F3600,0)</f>
        <v>179</v>
      </c>
      <c r="J3600">
        <f>ROUND(VLOOKUP($C3600,NHGIS!$A$2:$H$4300,COLUMN(NHGIS!E$1))*$F3600,0)</f>
        <v>313</v>
      </c>
      <c r="K3600">
        <f>ROUND(VLOOKUP($C3600,NHGIS!$A$2:$H$4300,COLUMN(NHGIS!F$1))*$F3600,0)</f>
        <v>424</v>
      </c>
      <c r="L3600">
        <f>ROUND(VLOOKUP($C3600,NHGIS!$A$2:$H$4300,COLUMN(NHGIS!G$1))*$F3600,0)</f>
        <v>240</v>
      </c>
      <c r="M3600">
        <f>ROUND(VLOOKUP($C3600,NHGIS!$A$2:$H$4300,COLUMN(NHGIS!H$1))*$F3600,0)</f>
        <v>1981</v>
      </c>
    </row>
    <row r="3601" spans="1:13" x14ac:dyDescent="0.2">
      <c r="A3601">
        <v>2</v>
      </c>
      <c r="B3601" t="s">
        <v>28</v>
      </c>
      <c r="C3601">
        <v>4055</v>
      </c>
      <c r="D3601">
        <f>SUMIFS('MPO Data'!D:D,'MPO Data'!C:C,TAZ!C3601)</f>
        <v>2170</v>
      </c>
      <c r="E3601">
        <f>SUMIFS(NHGIS!B:B,NHGIS!A:A,TAZ!C3601)</f>
        <v>2084</v>
      </c>
      <c r="F3601">
        <f t="shared" si="112"/>
        <v>2170</v>
      </c>
      <c r="G3601">
        <f t="shared" si="113"/>
        <v>1349</v>
      </c>
      <c r="H3601">
        <f>ROUND(VLOOKUP($C3601,NHGIS!$A$2:$H$4300,COLUMN(NHGIS!C$1))*F3601,0)</f>
        <v>821</v>
      </c>
      <c r="I3601">
        <f>ROUND(VLOOKUP($C3601,NHGIS!$A$2:$H$4300,COLUMN(NHGIS!D$1))*$F3601,0)</f>
        <v>190</v>
      </c>
      <c r="J3601">
        <f>ROUND(VLOOKUP($C3601,NHGIS!$A$2:$H$4300,COLUMN(NHGIS!E$1))*$F3601,0)</f>
        <v>205</v>
      </c>
      <c r="K3601">
        <f>ROUND(VLOOKUP($C3601,NHGIS!$A$2:$H$4300,COLUMN(NHGIS!F$1))*$F3601,0)</f>
        <v>203</v>
      </c>
      <c r="L3601">
        <f>ROUND(VLOOKUP($C3601,NHGIS!$A$2:$H$4300,COLUMN(NHGIS!G$1))*$F3601,0)</f>
        <v>275</v>
      </c>
      <c r="M3601">
        <f>ROUND(VLOOKUP($C3601,NHGIS!$A$2:$H$4300,COLUMN(NHGIS!H$1))*$F3601,0)</f>
        <v>1297</v>
      </c>
    </row>
    <row r="3602" spans="1:13" x14ac:dyDescent="0.2">
      <c r="A3602">
        <v>2</v>
      </c>
      <c r="B3602" t="s">
        <v>28</v>
      </c>
      <c r="C3602">
        <v>4056</v>
      </c>
      <c r="D3602">
        <f>SUMIFS('MPO Data'!D:D,'MPO Data'!C:C,TAZ!C3602)</f>
        <v>4845</v>
      </c>
      <c r="E3602">
        <f>SUMIFS(NHGIS!B:B,NHGIS!A:A,TAZ!C3602)</f>
        <v>5552</v>
      </c>
      <c r="F3602">
        <f t="shared" si="112"/>
        <v>4845</v>
      </c>
      <c r="G3602">
        <f t="shared" si="113"/>
        <v>2694</v>
      </c>
      <c r="H3602">
        <f>ROUND(VLOOKUP($C3602,NHGIS!$A$2:$H$4300,COLUMN(NHGIS!C$1))*F3602,0)</f>
        <v>2151</v>
      </c>
      <c r="I3602">
        <f>ROUND(VLOOKUP($C3602,NHGIS!$A$2:$H$4300,COLUMN(NHGIS!D$1))*$F3602,0)</f>
        <v>249</v>
      </c>
      <c r="J3602">
        <f>ROUND(VLOOKUP($C3602,NHGIS!$A$2:$H$4300,COLUMN(NHGIS!E$1))*$F3602,0)</f>
        <v>409</v>
      </c>
      <c r="K3602">
        <f>ROUND(VLOOKUP($C3602,NHGIS!$A$2:$H$4300,COLUMN(NHGIS!F$1))*$F3602,0)</f>
        <v>321</v>
      </c>
      <c r="L3602">
        <f>ROUND(VLOOKUP($C3602,NHGIS!$A$2:$H$4300,COLUMN(NHGIS!G$1))*$F3602,0)</f>
        <v>525</v>
      </c>
      <c r="M3602">
        <f>ROUND(VLOOKUP($C3602,NHGIS!$A$2:$H$4300,COLUMN(NHGIS!H$1))*$F3602,0)</f>
        <v>3341</v>
      </c>
    </row>
    <row r="3603" spans="1:13" x14ac:dyDescent="0.2">
      <c r="A3603">
        <v>2</v>
      </c>
      <c r="B3603" t="s">
        <v>28</v>
      </c>
      <c r="C3603">
        <v>4057</v>
      </c>
      <c r="D3603">
        <f>SUMIFS('MPO Data'!D:D,'MPO Data'!C:C,TAZ!C3603)</f>
        <v>2332</v>
      </c>
      <c r="E3603">
        <f>SUMIFS(NHGIS!B:B,NHGIS!A:A,TAZ!C3603)</f>
        <v>2405</v>
      </c>
      <c r="F3603">
        <f t="shared" si="112"/>
        <v>2332</v>
      </c>
      <c r="G3603">
        <f t="shared" si="113"/>
        <v>1732</v>
      </c>
      <c r="H3603">
        <f>ROUND(VLOOKUP($C3603,NHGIS!$A$2:$H$4300,COLUMN(NHGIS!C$1))*F3603,0)</f>
        <v>600</v>
      </c>
      <c r="I3603">
        <f>ROUND(VLOOKUP($C3603,NHGIS!$A$2:$H$4300,COLUMN(NHGIS!D$1))*$F3603,0)</f>
        <v>314</v>
      </c>
      <c r="J3603">
        <f>ROUND(VLOOKUP($C3603,NHGIS!$A$2:$H$4300,COLUMN(NHGIS!E$1))*$F3603,0)</f>
        <v>412</v>
      </c>
      <c r="K3603">
        <f>ROUND(VLOOKUP($C3603,NHGIS!$A$2:$H$4300,COLUMN(NHGIS!F$1))*$F3603,0)</f>
        <v>242</v>
      </c>
      <c r="L3603">
        <f>ROUND(VLOOKUP($C3603,NHGIS!$A$2:$H$4300,COLUMN(NHGIS!G$1))*$F3603,0)</f>
        <v>295</v>
      </c>
      <c r="M3603">
        <f>ROUND(VLOOKUP($C3603,NHGIS!$A$2:$H$4300,COLUMN(NHGIS!H$1))*$F3603,0)</f>
        <v>1069</v>
      </c>
    </row>
    <row r="3604" spans="1:13" x14ac:dyDescent="0.2">
      <c r="A3604">
        <v>2</v>
      </c>
      <c r="B3604" t="s">
        <v>28</v>
      </c>
      <c r="C3604">
        <v>4058</v>
      </c>
      <c r="D3604">
        <f>SUMIFS('MPO Data'!D:D,'MPO Data'!C:C,TAZ!C3604)</f>
        <v>4463</v>
      </c>
      <c r="E3604">
        <f>SUMIFS(NHGIS!B:B,NHGIS!A:A,TAZ!C3604)</f>
        <v>4754</v>
      </c>
      <c r="F3604">
        <f t="shared" si="112"/>
        <v>4463</v>
      </c>
      <c r="G3604">
        <f t="shared" si="113"/>
        <v>3401</v>
      </c>
      <c r="H3604">
        <f>ROUND(VLOOKUP($C3604,NHGIS!$A$2:$H$4300,COLUMN(NHGIS!C$1))*F3604,0)</f>
        <v>1062</v>
      </c>
      <c r="I3604">
        <f>ROUND(VLOOKUP($C3604,NHGIS!$A$2:$H$4300,COLUMN(NHGIS!D$1))*$F3604,0)</f>
        <v>916</v>
      </c>
      <c r="J3604">
        <f>ROUND(VLOOKUP($C3604,NHGIS!$A$2:$H$4300,COLUMN(NHGIS!E$1))*$F3604,0)</f>
        <v>845</v>
      </c>
      <c r="K3604">
        <f>ROUND(VLOOKUP($C3604,NHGIS!$A$2:$H$4300,COLUMN(NHGIS!F$1))*$F3604,0)</f>
        <v>642</v>
      </c>
      <c r="L3604">
        <f>ROUND(VLOOKUP($C3604,NHGIS!$A$2:$H$4300,COLUMN(NHGIS!G$1))*$F3604,0)</f>
        <v>408</v>
      </c>
      <c r="M3604">
        <f>ROUND(VLOOKUP($C3604,NHGIS!$A$2:$H$4300,COLUMN(NHGIS!H$1))*$F3604,0)</f>
        <v>1651</v>
      </c>
    </row>
    <row r="3605" spans="1:13" x14ac:dyDescent="0.2">
      <c r="A3605">
        <v>2</v>
      </c>
      <c r="B3605" t="s">
        <v>28</v>
      </c>
      <c r="C3605">
        <v>4059</v>
      </c>
      <c r="D3605">
        <f>SUMIFS('MPO Data'!D:D,'MPO Data'!C:C,TAZ!C3605)</f>
        <v>3205</v>
      </c>
      <c r="E3605">
        <f>SUMIFS(NHGIS!B:B,NHGIS!A:A,TAZ!C3605)</f>
        <v>3098</v>
      </c>
      <c r="F3605">
        <f t="shared" si="112"/>
        <v>3205</v>
      </c>
      <c r="G3605">
        <f t="shared" si="113"/>
        <v>2555</v>
      </c>
      <c r="H3605">
        <f>ROUND(VLOOKUP($C3605,NHGIS!$A$2:$H$4300,COLUMN(NHGIS!C$1))*F3605,0)</f>
        <v>650</v>
      </c>
      <c r="I3605">
        <f>ROUND(VLOOKUP($C3605,NHGIS!$A$2:$H$4300,COLUMN(NHGIS!D$1))*$F3605,0)</f>
        <v>589</v>
      </c>
      <c r="J3605">
        <f>ROUND(VLOOKUP($C3605,NHGIS!$A$2:$H$4300,COLUMN(NHGIS!E$1))*$F3605,0)</f>
        <v>664</v>
      </c>
      <c r="K3605">
        <f>ROUND(VLOOKUP($C3605,NHGIS!$A$2:$H$4300,COLUMN(NHGIS!F$1))*$F3605,0)</f>
        <v>681</v>
      </c>
      <c r="L3605">
        <f>ROUND(VLOOKUP($C3605,NHGIS!$A$2:$H$4300,COLUMN(NHGIS!G$1))*$F3605,0)</f>
        <v>333</v>
      </c>
      <c r="M3605">
        <f>ROUND(VLOOKUP($C3605,NHGIS!$A$2:$H$4300,COLUMN(NHGIS!H$1))*$F3605,0)</f>
        <v>938</v>
      </c>
    </row>
    <row r="3606" spans="1:13" x14ac:dyDescent="0.2">
      <c r="A3606">
        <v>2</v>
      </c>
      <c r="B3606" t="s">
        <v>28</v>
      </c>
      <c r="C3606">
        <v>4060</v>
      </c>
      <c r="D3606">
        <f>SUMIFS('MPO Data'!D:D,'MPO Data'!C:C,TAZ!C3606)</f>
        <v>1753</v>
      </c>
      <c r="E3606">
        <f>SUMIFS(NHGIS!B:B,NHGIS!A:A,TAZ!C3606)</f>
        <v>1650</v>
      </c>
      <c r="F3606">
        <f t="shared" si="112"/>
        <v>1753</v>
      </c>
      <c r="G3606">
        <f t="shared" si="113"/>
        <v>1308</v>
      </c>
      <c r="H3606">
        <f>ROUND(VLOOKUP($C3606,NHGIS!$A$2:$H$4300,COLUMN(NHGIS!C$1))*F3606,0)</f>
        <v>445</v>
      </c>
      <c r="I3606">
        <f>ROUND(VLOOKUP($C3606,NHGIS!$A$2:$H$4300,COLUMN(NHGIS!D$1))*$F3606,0)</f>
        <v>309</v>
      </c>
      <c r="J3606">
        <f>ROUND(VLOOKUP($C3606,NHGIS!$A$2:$H$4300,COLUMN(NHGIS!E$1))*$F3606,0)</f>
        <v>284</v>
      </c>
      <c r="K3606">
        <f>ROUND(VLOOKUP($C3606,NHGIS!$A$2:$H$4300,COLUMN(NHGIS!F$1))*$F3606,0)</f>
        <v>229</v>
      </c>
      <c r="L3606">
        <f>ROUND(VLOOKUP($C3606,NHGIS!$A$2:$H$4300,COLUMN(NHGIS!G$1))*$F3606,0)</f>
        <v>295</v>
      </c>
      <c r="M3606">
        <f>ROUND(VLOOKUP($C3606,NHGIS!$A$2:$H$4300,COLUMN(NHGIS!H$1))*$F3606,0)</f>
        <v>635</v>
      </c>
    </row>
    <row r="3607" spans="1:13" x14ac:dyDescent="0.2">
      <c r="A3607">
        <v>2</v>
      </c>
      <c r="B3607" t="s">
        <v>28</v>
      </c>
      <c r="C3607">
        <v>4061</v>
      </c>
      <c r="D3607">
        <f>SUMIFS('MPO Data'!D:D,'MPO Data'!C:C,TAZ!C3607)</f>
        <v>3061</v>
      </c>
      <c r="E3607">
        <f>SUMIFS(NHGIS!B:B,NHGIS!A:A,TAZ!C3607)</f>
        <v>3073</v>
      </c>
      <c r="F3607">
        <f t="shared" si="112"/>
        <v>3061</v>
      </c>
      <c r="G3607">
        <f t="shared" si="113"/>
        <v>2303</v>
      </c>
      <c r="H3607">
        <f>ROUND(VLOOKUP($C3607,NHGIS!$A$2:$H$4300,COLUMN(NHGIS!C$1))*F3607,0)</f>
        <v>758</v>
      </c>
      <c r="I3607">
        <f>ROUND(VLOOKUP($C3607,NHGIS!$A$2:$H$4300,COLUMN(NHGIS!D$1))*$F3607,0)</f>
        <v>584</v>
      </c>
      <c r="J3607">
        <f>ROUND(VLOOKUP($C3607,NHGIS!$A$2:$H$4300,COLUMN(NHGIS!E$1))*$F3607,0)</f>
        <v>458</v>
      </c>
      <c r="K3607">
        <f>ROUND(VLOOKUP($C3607,NHGIS!$A$2:$H$4300,COLUMN(NHGIS!F$1))*$F3607,0)</f>
        <v>464</v>
      </c>
      <c r="L3607">
        <f>ROUND(VLOOKUP($C3607,NHGIS!$A$2:$H$4300,COLUMN(NHGIS!G$1))*$F3607,0)</f>
        <v>502</v>
      </c>
      <c r="M3607">
        <f>ROUND(VLOOKUP($C3607,NHGIS!$A$2:$H$4300,COLUMN(NHGIS!H$1))*$F3607,0)</f>
        <v>1053</v>
      </c>
    </row>
    <row r="3608" spans="1:13" x14ac:dyDescent="0.2">
      <c r="A3608">
        <v>2</v>
      </c>
      <c r="B3608" t="s">
        <v>28</v>
      </c>
      <c r="C3608">
        <v>4062</v>
      </c>
      <c r="D3608">
        <f>SUMIFS('MPO Data'!D:D,'MPO Data'!C:C,TAZ!C3608)</f>
        <v>2347</v>
      </c>
      <c r="E3608">
        <f>SUMIFS(NHGIS!B:B,NHGIS!A:A,TAZ!C3608)</f>
        <v>2223</v>
      </c>
      <c r="F3608">
        <f t="shared" si="112"/>
        <v>2347</v>
      </c>
      <c r="G3608">
        <f t="shared" si="113"/>
        <v>1551</v>
      </c>
      <c r="H3608">
        <f>ROUND(VLOOKUP($C3608,NHGIS!$A$2:$H$4300,COLUMN(NHGIS!C$1))*F3608,0)</f>
        <v>796</v>
      </c>
      <c r="I3608">
        <f>ROUND(VLOOKUP($C3608,NHGIS!$A$2:$H$4300,COLUMN(NHGIS!D$1))*$F3608,0)</f>
        <v>385</v>
      </c>
      <c r="J3608">
        <f>ROUND(VLOOKUP($C3608,NHGIS!$A$2:$H$4300,COLUMN(NHGIS!E$1))*$F3608,0)</f>
        <v>610</v>
      </c>
      <c r="K3608">
        <f>ROUND(VLOOKUP($C3608,NHGIS!$A$2:$H$4300,COLUMN(NHGIS!F$1))*$F3608,0)</f>
        <v>351</v>
      </c>
      <c r="L3608">
        <f>ROUND(VLOOKUP($C3608,NHGIS!$A$2:$H$4300,COLUMN(NHGIS!G$1))*$F3608,0)</f>
        <v>328</v>
      </c>
      <c r="M3608">
        <f>ROUND(VLOOKUP($C3608,NHGIS!$A$2:$H$4300,COLUMN(NHGIS!H$1))*$F3608,0)</f>
        <v>673</v>
      </c>
    </row>
    <row r="3609" spans="1:13" x14ac:dyDescent="0.2">
      <c r="A3609">
        <v>2</v>
      </c>
      <c r="B3609" t="s">
        <v>28</v>
      </c>
      <c r="C3609">
        <v>4063</v>
      </c>
      <c r="D3609">
        <f>SUMIFS('MPO Data'!D:D,'MPO Data'!C:C,TAZ!C3609)</f>
        <v>3905</v>
      </c>
      <c r="E3609">
        <f>SUMIFS(NHGIS!B:B,NHGIS!A:A,TAZ!C3609)</f>
        <v>3728</v>
      </c>
      <c r="F3609">
        <f t="shared" si="112"/>
        <v>3905</v>
      </c>
      <c r="G3609">
        <f t="shared" si="113"/>
        <v>2490</v>
      </c>
      <c r="H3609">
        <f>ROUND(VLOOKUP($C3609,NHGIS!$A$2:$H$4300,COLUMN(NHGIS!C$1))*F3609,0)</f>
        <v>1415</v>
      </c>
      <c r="I3609">
        <f>ROUND(VLOOKUP($C3609,NHGIS!$A$2:$H$4300,COLUMN(NHGIS!D$1))*$F3609,0)</f>
        <v>333</v>
      </c>
      <c r="J3609">
        <f>ROUND(VLOOKUP($C3609,NHGIS!$A$2:$H$4300,COLUMN(NHGIS!E$1))*$F3609,0)</f>
        <v>429</v>
      </c>
      <c r="K3609">
        <f>ROUND(VLOOKUP($C3609,NHGIS!$A$2:$H$4300,COLUMN(NHGIS!F$1))*$F3609,0)</f>
        <v>642</v>
      </c>
      <c r="L3609">
        <f>ROUND(VLOOKUP($C3609,NHGIS!$A$2:$H$4300,COLUMN(NHGIS!G$1))*$F3609,0)</f>
        <v>572</v>
      </c>
      <c r="M3609">
        <f>ROUND(VLOOKUP($C3609,NHGIS!$A$2:$H$4300,COLUMN(NHGIS!H$1))*$F3609,0)</f>
        <v>1928</v>
      </c>
    </row>
    <row r="3610" spans="1:13" x14ac:dyDescent="0.2">
      <c r="A3610">
        <v>2</v>
      </c>
      <c r="B3610" t="s">
        <v>28</v>
      </c>
      <c r="C3610">
        <v>4064</v>
      </c>
      <c r="D3610">
        <f>SUMIFS('MPO Data'!D:D,'MPO Data'!C:C,TAZ!C3610)</f>
        <v>245</v>
      </c>
      <c r="E3610">
        <f>SUMIFS(NHGIS!B:B,NHGIS!A:A,TAZ!C3610)</f>
        <v>65</v>
      </c>
      <c r="F3610">
        <f t="shared" si="112"/>
        <v>245</v>
      </c>
      <c r="G3610">
        <f t="shared" si="113"/>
        <v>215</v>
      </c>
      <c r="H3610">
        <f>ROUND(VLOOKUP($C3610,NHGIS!$A$2:$H$4300,COLUMN(NHGIS!C$1))*F3610,0)</f>
        <v>30</v>
      </c>
      <c r="I3610">
        <f>ROUND(VLOOKUP($C3610,NHGIS!$A$2:$H$4300,COLUMN(NHGIS!D$1))*$F3610,0)</f>
        <v>53</v>
      </c>
      <c r="J3610">
        <f>ROUND(VLOOKUP($C3610,NHGIS!$A$2:$H$4300,COLUMN(NHGIS!E$1))*$F3610,0)</f>
        <v>38</v>
      </c>
      <c r="K3610">
        <f>ROUND(VLOOKUP($C3610,NHGIS!$A$2:$H$4300,COLUMN(NHGIS!F$1))*$F3610,0)</f>
        <v>23</v>
      </c>
      <c r="L3610">
        <f>ROUND(VLOOKUP($C3610,NHGIS!$A$2:$H$4300,COLUMN(NHGIS!G$1))*$F3610,0)</f>
        <v>34</v>
      </c>
      <c r="M3610">
        <f>ROUND(VLOOKUP($C3610,NHGIS!$A$2:$H$4300,COLUMN(NHGIS!H$1))*$F3610,0)</f>
        <v>98</v>
      </c>
    </row>
    <row r="3611" spans="1:13" x14ac:dyDescent="0.2">
      <c r="A3611">
        <v>2</v>
      </c>
      <c r="B3611" t="s">
        <v>28</v>
      </c>
      <c r="C3611">
        <v>4065</v>
      </c>
      <c r="D3611">
        <f>SUMIFS('MPO Data'!D:D,'MPO Data'!C:C,TAZ!C3611)</f>
        <v>1249</v>
      </c>
      <c r="E3611">
        <f>SUMIFS(NHGIS!B:B,NHGIS!A:A,TAZ!C3611)</f>
        <v>1603</v>
      </c>
      <c r="F3611">
        <f t="shared" si="112"/>
        <v>1249</v>
      </c>
      <c r="G3611">
        <f t="shared" si="113"/>
        <v>996</v>
      </c>
      <c r="H3611">
        <f>ROUND(VLOOKUP($C3611,NHGIS!$A$2:$H$4300,COLUMN(NHGIS!C$1))*F3611,0)</f>
        <v>253</v>
      </c>
      <c r="I3611">
        <f>ROUND(VLOOKUP($C3611,NHGIS!$A$2:$H$4300,COLUMN(NHGIS!D$1))*$F3611,0)</f>
        <v>249</v>
      </c>
      <c r="J3611">
        <f>ROUND(VLOOKUP($C3611,NHGIS!$A$2:$H$4300,COLUMN(NHGIS!E$1))*$F3611,0)</f>
        <v>291</v>
      </c>
      <c r="K3611">
        <f>ROUND(VLOOKUP($C3611,NHGIS!$A$2:$H$4300,COLUMN(NHGIS!F$1))*$F3611,0)</f>
        <v>192</v>
      </c>
      <c r="L3611">
        <f>ROUND(VLOOKUP($C3611,NHGIS!$A$2:$H$4300,COLUMN(NHGIS!G$1))*$F3611,0)</f>
        <v>192</v>
      </c>
      <c r="M3611">
        <f>ROUND(VLOOKUP($C3611,NHGIS!$A$2:$H$4300,COLUMN(NHGIS!H$1))*$F3611,0)</f>
        <v>324</v>
      </c>
    </row>
    <row r="3612" spans="1:13" x14ac:dyDescent="0.2">
      <c r="A3612">
        <v>2</v>
      </c>
      <c r="B3612" t="s">
        <v>28</v>
      </c>
      <c r="C3612">
        <v>4066</v>
      </c>
      <c r="D3612">
        <f>SUMIFS('MPO Data'!D:D,'MPO Data'!C:C,TAZ!C3612)</f>
        <v>3779</v>
      </c>
      <c r="E3612">
        <f>SUMIFS(NHGIS!B:B,NHGIS!A:A,TAZ!C3612)</f>
        <v>3805</v>
      </c>
      <c r="F3612">
        <f t="shared" si="112"/>
        <v>3779</v>
      </c>
      <c r="G3612">
        <f t="shared" si="113"/>
        <v>2777</v>
      </c>
      <c r="H3612">
        <f>ROUND(VLOOKUP($C3612,NHGIS!$A$2:$H$4300,COLUMN(NHGIS!C$1))*F3612,0)</f>
        <v>1002</v>
      </c>
      <c r="I3612">
        <f>ROUND(VLOOKUP($C3612,NHGIS!$A$2:$H$4300,COLUMN(NHGIS!D$1))*$F3612,0)</f>
        <v>905</v>
      </c>
      <c r="J3612">
        <f>ROUND(VLOOKUP($C3612,NHGIS!$A$2:$H$4300,COLUMN(NHGIS!E$1))*$F3612,0)</f>
        <v>661</v>
      </c>
      <c r="K3612">
        <f>ROUND(VLOOKUP($C3612,NHGIS!$A$2:$H$4300,COLUMN(NHGIS!F$1))*$F3612,0)</f>
        <v>817</v>
      </c>
      <c r="L3612">
        <f>ROUND(VLOOKUP($C3612,NHGIS!$A$2:$H$4300,COLUMN(NHGIS!G$1))*$F3612,0)</f>
        <v>274</v>
      </c>
      <c r="M3612">
        <f>ROUND(VLOOKUP($C3612,NHGIS!$A$2:$H$4300,COLUMN(NHGIS!H$1))*$F3612,0)</f>
        <v>1121</v>
      </c>
    </row>
    <row r="3613" spans="1:13" x14ac:dyDescent="0.2">
      <c r="A3613">
        <v>2</v>
      </c>
      <c r="B3613" t="s">
        <v>28</v>
      </c>
      <c r="C3613">
        <v>4067</v>
      </c>
      <c r="D3613">
        <f>SUMIFS('MPO Data'!D:D,'MPO Data'!C:C,TAZ!C3613)</f>
        <v>2674</v>
      </c>
      <c r="E3613">
        <f>SUMIFS(NHGIS!B:B,NHGIS!A:A,TAZ!C3613)</f>
        <v>2389</v>
      </c>
      <c r="F3613">
        <f t="shared" si="112"/>
        <v>2674</v>
      </c>
      <c r="G3613">
        <f t="shared" si="113"/>
        <v>2024</v>
      </c>
      <c r="H3613">
        <f>ROUND(VLOOKUP($C3613,NHGIS!$A$2:$H$4300,COLUMN(NHGIS!C$1))*F3613,0)</f>
        <v>650</v>
      </c>
      <c r="I3613">
        <f>ROUND(VLOOKUP($C3613,NHGIS!$A$2:$H$4300,COLUMN(NHGIS!D$1))*$F3613,0)</f>
        <v>547</v>
      </c>
      <c r="J3613">
        <f>ROUND(VLOOKUP($C3613,NHGIS!$A$2:$H$4300,COLUMN(NHGIS!E$1))*$F3613,0)</f>
        <v>712</v>
      </c>
      <c r="K3613">
        <f>ROUND(VLOOKUP($C3613,NHGIS!$A$2:$H$4300,COLUMN(NHGIS!F$1))*$F3613,0)</f>
        <v>487</v>
      </c>
      <c r="L3613">
        <f>ROUND(VLOOKUP($C3613,NHGIS!$A$2:$H$4300,COLUMN(NHGIS!G$1))*$F3613,0)</f>
        <v>311</v>
      </c>
      <c r="M3613">
        <f>ROUND(VLOOKUP($C3613,NHGIS!$A$2:$H$4300,COLUMN(NHGIS!H$1))*$F3613,0)</f>
        <v>617</v>
      </c>
    </row>
    <row r="3614" spans="1:13" x14ac:dyDescent="0.2">
      <c r="A3614">
        <v>2</v>
      </c>
      <c r="B3614" t="s">
        <v>28</v>
      </c>
      <c r="C3614">
        <v>4068</v>
      </c>
      <c r="D3614">
        <f>SUMIFS('MPO Data'!D:D,'MPO Data'!C:C,TAZ!C3614)</f>
        <v>2649</v>
      </c>
      <c r="E3614">
        <f>SUMIFS(NHGIS!B:B,NHGIS!A:A,TAZ!C3614)</f>
        <v>2619</v>
      </c>
      <c r="F3614">
        <f t="shared" si="112"/>
        <v>2649</v>
      </c>
      <c r="G3614">
        <f t="shared" si="113"/>
        <v>1799</v>
      </c>
      <c r="H3614">
        <f>ROUND(VLOOKUP($C3614,NHGIS!$A$2:$H$4300,COLUMN(NHGIS!C$1))*F3614,0)</f>
        <v>850</v>
      </c>
      <c r="I3614">
        <f>ROUND(VLOOKUP($C3614,NHGIS!$A$2:$H$4300,COLUMN(NHGIS!D$1))*$F3614,0)</f>
        <v>710</v>
      </c>
      <c r="J3614">
        <f>ROUND(VLOOKUP($C3614,NHGIS!$A$2:$H$4300,COLUMN(NHGIS!E$1))*$F3614,0)</f>
        <v>539</v>
      </c>
      <c r="K3614">
        <f>ROUND(VLOOKUP($C3614,NHGIS!$A$2:$H$4300,COLUMN(NHGIS!F$1))*$F3614,0)</f>
        <v>412</v>
      </c>
      <c r="L3614">
        <f>ROUND(VLOOKUP($C3614,NHGIS!$A$2:$H$4300,COLUMN(NHGIS!G$1))*$F3614,0)</f>
        <v>403</v>
      </c>
      <c r="M3614">
        <f>ROUND(VLOOKUP($C3614,NHGIS!$A$2:$H$4300,COLUMN(NHGIS!H$1))*$F3614,0)</f>
        <v>586</v>
      </c>
    </row>
    <row r="3615" spans="1:13" x14ac:dyDescent="0.2">
      <c r="A3615">
        <v>2</v>
      </c>
      <c r="B3615" t="s">
        <v>28</v>
      </c>
      <c r="C3615">
        <v>4069</v>
      </c>
      <c r="D3615">
        <f>SUMIFS('MPO Data'!D:D,'MPO Data'!C:C,TAZ!C3615)</f>
        <v>1317</v>
      </c>
      <c r="E3615">
        <f>SUMIFS(NHGIS!B:B,NHGIS!A:A,TAZ!C3615)</f>
        <v>1477</v>
      </c>
      <c r="F3615">
        <f t="shared" si="112"/>
        <v>1317</v>
      </c>
      <c r="G3615">
        <f t="shared" si="113"/>
        <v>1026</v>
      </c>
      <c r="H3615">
        <f>ROUND(VLOOKUP($C3615,NHGIS!$A$2:$H$4300,COLUMN(NHGIS!C$1))*F3615,0)</f>
        <v>291</v>
      </c>
      <c r="I3615">
        <f>ROUND(VLOOKUP($C3615,NHGIS!$A$2:$H$4300,COLUMN(NHGIS!D$1))*$F3615,0)</f>
        <v>184</v>
      </c>
      <c r="J3615">
        <f>ROUND(VLOOKUP($C3615,NHGIS!$A$2:$H$4300,COLUMN(NHGIS!E$1))*$F3615,0)</f>
        <v>241</v>
      </c>
      <c r="K3615">
        <f>ROUND(VLOOKUP($C3615,NHGIS!$A$2:$H$4300,COLUMN(NHGIS!F$1))*$F3615,0)</f>
        <v>225</v>
      </c>
      <c r="L3615">
        <f>ROUND(VLOOKUP($C3615,NHGIS!$A$2:$H$4300,COLUMN(NHGIS!G$1))*$F3615,0)</f>
        <v>247</v>
      </c>
      <c r="M3615">
        <f>ROUND(VLOOKUP($C3615,NHGIS!$A$2:$H$4300,COLUMN(NHGIS!H$1))*$F3615,0)</f>
        <v>421</v>
      </c>
    </row>
    <row r="3616" spans="1:13" x14ac:dyDescent="0.2">
      <c r="A3616">
        <v>2</v>
      </c>
      <c r="B3616" t="s">
        <v>28</v>
      </c>
      <c r="C3616">
        <v>4070</v>
      </c>
      <c r="D3616">
        <f>SUMIFS('MPO Data'!D:D,'MPO Data'!C:C,TAZ!C3616)</f>
        <v>2049</v>
      </c>
      <c r="E3616">
        <f>SUMIFS(NHGIS!B:B,NHGIS!A:A,TAZ!C3616)</f>
        <v>2211</v>
      </c>
      <c r="F3616">
        <f t="shared" si="112"/>
        <v>2049</v>
      </c>
      <c r="G3616">
        <f t="shared" si="113"/>
        <v>1644</v>
      </c>
      <c r="H3616">
        <f>ROUND(VLOOKUP($C3616,NHGIS!$A$2:$H$4300,COLUMN(NHGIS!C$1))*F3616,0)</f>
        <v>405</v>
      </c>
      <c r="I3616">
        <f>ROUND(VLOOKUP($C3616,NHGIS!$A$2:$H$4300,COLUMN(NHGIS!D$1))*$F3616,0)</f>
        <v>463</v>
      </c>
      <c r="J3616">
        <f>ROUND(VLOOKUP($C3616,NHGIS!$A$2:$H$4300,COLUMN(NHGIS!E$1))*$F3616,0)</f>
        <v>460</v>
      </c>
      <c r="K3616">
        <f>ROUND(VLOOKUP($C3616,NHGIS!$A$2:$H$4300,COLUMN(NHGIS!F$1))*$F3616,0)</f>
        <v>528</v>
      </c>
      <c r="L3616">
        <f>ROUND(VLOOKUP($C3616,NHGIS!$A$2:$H$4300,COLUMN(NHGIS!G$1))*$F3616,0)</f>
        <v>124</v>
      </c>
      <c r="M3616">
        <f>ROUND(VLOOKUP($C3616,NHGIS!$A$2:$H$4300,COLUMN(NHGIS!H$1))*$F3616,0)</f>
        <v>474</v>
      </c>
    </row>
    <row r="3617" spans="1:13" x14ac:dyDescent="0.2">
      <c r="A3617">
        <v>2</v>
      </c>
      <c r="B3617" t="s">
        <v>28</v>
      </c>
      <c r="C3617">
        <v>4071</v>
      </c>
      <c r="D3617">
        <f>SUMIFS('MPO Data'!D:D,'MPO Data'!C:C,TAZ!C3617)</f>
        <v>2847</v>
      </c>
      <c r="E3617">
        <f>SUMIFS(NHGIS!B:B,NHGIS!A:A,TAZ!C3617)</f>
        <v>2895</v>
      </c>
      <c r="F3617">
        <f t="shared" si="112"/>
        <v>2847</v>
      </c>
      <c r="G3617">
        <f t="shared" si="113"/>
        <v>2119</v>
      </c>
      <c r="H3617">
        <f>ROUND(VLOOKUP($C3617,NHGIS!$A$2:$H$4300,COLUMN(NHGIS!C$1))*F3617,0)</f>
        <v>728</v>
      </c>
      <c r="I3617">
        <f>ROUND(VLOOKUP($C3617,NHGIS!$A$2:$H$4300,COLUMN(NHGIS!D$1))*$F3617,0)</f>
        <v>303</v>
      </c>
      <c r="J3617">
        <f>ROUND(VLOOKUP($C3617,NHGIS!$A$2:$H$4300,COLUMN(NHGIS!E$1))*$F3617,0)</f>
        <v>507</v>
      </c>
      <c r="K3617">
        <f>ROUND(VLOOKUP($C3617,NHGIS!$A$2:$H$4300,COLUMN(NHGIS!F$1))*$F3617,0)</f>
        <v>599</v>
      </c>
      <c r="L3617">
        <f>ROUND(VLOOKUP($C3617,NHGIS!$A$2:$H$4300,COLUMN(NHGIS!G$1))*$F3617,0)</f>
        <v>440</v>
      </c>
      <c r="M3617">
        <f>ROUND(VLOOKUP($C3617,NHGIS!$A$2:$H$4300,COLUMN(NHGIS!H$1))*$F3617,0)</f>
        <v>998</v>
      </c>
    </row>
    <row r="3618" spans="1:13" x14ac:dyDescent="0.2">
      <c r="A3618">
        <v>2</v>
      </c>
      <c r="B3618" t="s">
        <v>29</v>
      </c>
      <c r="C3618">
        <v>4072</v>
      </c>
      <c r="D3618">
        <f>SUMIFS('MPO Data'!D:D,'MPO Data'!C:C,TAZ!C3618)</f>
        <v>3162</v>
      </c>
      <c r="E3618">
        <f>SUMIFS(NHGIS!B:B,NHGIS!A:A,TAZ!C3618)</f>
        <v>2694</v>
      </c>
      <c r="F3618">
        <f t="shared" si="112"/>
        <v>3162</v>
      </c>
      <c r="G3618">
        <f t="shared" si="113"/>
        <v>1898</v>
      </c>
      <c r="H3618">
        <f>ROUND(VLOOKUP($C3618,NHGIS!$A$2:$H$4300,COLUMN(NHGIS!C$1))*F3618,0)</f>
        <v>1264</v>
      </c>
      <c r="I3618">
        <f>ROUND(VLOOKUP($C3618,NHGIS!$A$2:$H$4300,COLUMN(NHGIS!D$1))*$F3618,0)</f>
        <v>391</v>
      </c>
      <c r="J3618">
        <f>ROUND(VLOOKUP($C3618,NHGIS!$A$2:$H$4300,COLUMN(NHGIS!E$1))*$F3618,0)</f>
        <v>244</v>
      </c>
      <c r="K3618">
        <f>ROUND(VLOOKUP($C3618,NHGIS!$A$2:$H$4300,COLUMN(NHGIS!F$1))*$F3618,0)</f>
        <v>518</v>
      </c>
      <c r="L3618">
        <f>ROUND(VLOOKUP($C3618,NHGIS!$A$2:$H$4300,COLUMN(NHGIS!G$1))*$F3618,0)</f>
        <v>304</v>
      </c>
      <c r="M3618">
        <f>ROUND(VLOOKUP($C3618,NHGIS!$A$2:$H$4300,COLUMN(NHGIS!H$1))*$F3618,0)</f>
        <v>1705</v>
      </c>
    </row>
    <row r="3619" spans="1:13" x14ac:dyDescent="0.2">
      <c r="A3619">
        <v>2</v>
      </c>
      <c r="B3619" t="s">
        <v>29</v>
      </c>
      <c r="C3619">
        <v>4073</v>
      </c>
      <c r="D3619">
        <f>SUMIFS('MPO Data'!D:D,'MPO Data'!C:C,TAZ!C3619)</f>
        <v>5765</v>
      </c>
      <c r="E3619">
        <f>SUMIFS(NHGIS!B:B,NHGIS!A:A,TAZ!C3619)</f>
        <v>5787</v>
      </c>
      <c r="F3619">
        <f t="shared" si="112"/>
        <v>5765</v>
      </c>
      <c r="G3619">
        <f t="shared" si="113"/>
        <v>3115</v>
      </c>
      <c r="H3619">
        <f>ROUND(VLOOKUP($C3619,NHGIS!$A$2:$H$4300,COLUMN(NHGIS!C$1))*F3619,0)</f>
        <v>2650</v>
      </c>
      <c r="I3619">
        <f>ROUND(VLOOKUP($C3619,NHGIS!$A$2:$H$4300,COLUMN(NHGIS!D$1))*$F3619,0)</f>
        <v>183</v>
      </c>
      <c r="J3619">
        <f>ROUND(VLOOKUP($C3619,NHGIS!$A$2:$H$4300,COLUMN(NHGIS!E$1))*$F3619,0)</f>
        <v>425</v>
      </c>
      <c r="K3619">
        <f>ROUND(VLOOKUP($C3619,NHGIS!$A$2:$H$4300,COLUMN(NHGIS!F$1))*$F3619,0)</f>
        <v>756</v>
      </c>
      <c r="L3619">
        <f>ROUND(VLOOKUP($C3619,NHGIS!$A$2:$H$4300,COLUMN(NHGIS!G$1))*$F3619,0)</f>
        <v>855</v>
      </c>
      <c r="M3619">
        <f>ROUND(VLOOKUP($C3619,NHGIS!$A$2:$H$4300,COLUMN(NHGIS!H$1))*$F3619,0)</f>
        <v>3545</v>
      </c>
    </row>
    <row r="3620" spans="1:13" x14ac:dyDescent="0.2">
      <c r="A3620">
        <v>2</v>
      </c>
      <c r="B3620" t="s">
        <v>29</v>
      </c>
      <c r="C3620">
        <v>4074</v>
      </c>
      <c r="D3620">
        <f>SUMIFS('MPO Data'!D:D,'MPO Data'!C:C,TAZ!C3620)</f>
        <v>456</v>
      </c>
      <c r="E3620">
        <f>SUMIFS(NHGIS!B:B,NHGIS!A:A,TAZ!C3620)</f>
        <v>338</v>
      </c>
      <c r="F3620">
        <f t="shared" si="112"/>
        <v>456</v>
      </c>
      <c r="G3620">
        <f t="shared" si="113"/>
        <v>348</v>
      </c>
      <c r="H3620">
        <f>ROUND(VLOOKUP($C3620,NHGIS!$A$2:$H$4300,COLUMN(NHGIS!C$1))*F3620,0)</f>
        <v>108</v>
      </c>
      <c r="I3620">
        <f>ROUND(VLOOKUP($C3620,NHGIS!$A$2:$H$4300,COLUMN(NHGIS!D$1))*$F3620,0)</f>
        <v>80</v>
      </c>
      <c r="J3620">
        <f>ROUND(VLOOKUP($C3620,NHGIS!$A$2:$H$4300,COLUMN(NHGIS!E$1))*$F3620,0)</f>
        <v>130</v>
      </c>
      <c r="K3620">
        <f>ROUND(VLOOKUP($C3620,NHGIS!$A$2:$H$4300,COLUMN(NHGIS!F$1))*$F3620,0)</f>
        <v>31</v>
      </c>
      <c r="L3620">
        <f>ROUND(VLOOKUP($C3620,NHGIS!$A$2:$H$4300,COLUMN(NHGIS!G$1))*$F3620,0)</f>
        <v>62</v>
      </c>
      <c r="M3620">
        <f>ROUND(VLOOKUP($C3620,NHGIS!$A$2:$H$4300,COLUMN(NHGIS!H$1))*$F3620,0)</f>
        <v>154</v>
      </c>
    </row>
    <row r="3621" spans="1:13" x14ac:dyDescent="0.2">
      <c r="A3621">
        <v>2</v>
      </c>
      <c r="B3621" t="s">
        <v>29</v>
      </c>
      <c r="C3621">
        <v>4075</v>
      </c>
      <c r="D3621">
        <f>SUMIFS('MPO Data'!D:D,'MPO Data'!C:C,TAZ!C3621)</f>
        <v>4420</v>
      </c>
      <c r="E3621">
        <f>SUMIFS(NHGIS!B:B,NHGIS!A:A,TAZ!C3621)</f>
        <v>3986</v>
      </c>
      <c r="F3621">
        <f t="shared" si="112"/>
        <v>4420</v>
      </c>
      <c r="G3621">
        <f t="shared" si="113"/>
        <v>2828</v>
      </c>
      <c r="H3621">
        <f>ROUND(VLOOKUP($C3621,NHGIS!$A$2:$H$4300,COLUMN(NHGIS!C$1))*F3621,0)</f>
        <v>1592</v>
      </c>
      <c r="I3621">
        <f>ROUND(VLOOKUP($C3621,NHGIS!$A$2:$H$4300,COLUMN(NHGIS!D$1))*$F3621,0)</f>
        <v>455</v>
      </c>
      <c r="J3621">
        <f>ROUND(VLOOKUP($C3621,NHGIS!$A$2:$H$4300,COLUMN(NHGIS!E$1))*$F3621,0)</f>
        <v>480</v>
      </c>
      <c r="K3621">
        <f>ROUND(VLOOKUP($C3621,NHGIS!$A$2:$H$4300,COLUMN(NHGIS!F$1))*$F3621,0)</f>
        <v>528</v>
      </c>
      <c r="L3621">
        <f>ROUND(VLOOKUP($C3621,NHGIS!$A$2:$H$4300,COLUMN(NHGIS!G$1))*$F3621,0)</f>
        <v>437</v>
      </c>
      <c r="M3621">
        <f>ROUND(VLOOKUP($C3621,NHGIS!$A$2:$H$4300,COLUMN(NHGIS!H$1))*$F3621,0)</f>
        <v>2520</v>
      </c>
    </row>
    <row r="3622" spans="1:13" x14ac:dyDescent="0.2">
      <c r="A3622">
        <v>2</v>
      </c>
      <c r="B3622" t="s">
        <v>29</v>
      </c>
      <c r="C3622">
        <v>4076</v>
      </c>
      <c r="D3622">
        <f>SUMIFS('MPO Data'!D:D,'MPO Data'!C:C,TAZ!C3622)</f>
        <v>2105</v>
      </c>
      <c r="E3622">
        <f>SUMIFS(NHGIS!B:B,NHGIS!A:A,TAZ!C3622)</f>
        <v>2739</v>
      </c>
      <c r="F3622">
        <f t="shared" si="112"/>
        <v>2105</v>
      </c>
      <c r="G3622">
        <f t="shared" si="113"/>
        <v>1215</v>
      </c>
      <c r="H3622">
        <f>ROUND(VLOOKUP($C3622,NHGIS!$A$2:$H$4300,COLUMN(NHGIS!C$1))*F3622,0)</f>
        <v>890</v>
      </c>
      <c r="I3622">
        <f>ROUND(VLOOKUP($C3622,NHGIS!$A$2:$H$4300,COLUMN(NHGIS!D$1))*$F3622,0)</f>
        <v>235</v>
      </c>
      <c r="J3622">
        <f>ROUND(VLOOKUP($C3622,NHGIS!$A$2:$H$4300,COLUMN(NHGIS!E$1))*$F3622,0)</f>
        <v>453</v>
      </c>
      <c r="K3622">
        <f>ROUND(VLOOKUP($C3622,NHGIS!$A$2:$H$4300,COLUMN(NHGIS!F$1))*$F3622,0)</f>
        <v>315</v>
      </c>
      <c r="L3622">
        <f>ROUND(VLOOKUP($C3622,NHGIS!$A$2:$H$4300,COLUMN(NHGIS!G$1))*$F3622,0)</f>
        <v>348</v>
      </c>
      <c r="M3622">
        <f>ROUND(VLOOKUP($C3622,NHGIS!$A$2:$H$4300,COLUMN(NHGIS!H$1))*$F3622,0)</f>
        <v>754</v>
      </c>
    </row>
    <row r="3623" spans="1:13" x14ac:dyDescent="0.2">
      <c r="A3623">
        <v>2</v>
      </c>
      <c r="B3623" t="s">
        <v>29</v>
      </c>
      <c r="C3623">
        <v>4077</v>
      </c>
      <c r="D3623">
        <f>SUMIFS('MPO Data'!D:D,'MPO Data'!C:C,TAZ!C3623)</f>
        <v>5379</v>
      </c>
      <c r="E3623">
        <f>SUMIFS(NHGIS!B:B,NHGIS!A:A,TAZ!C3623)</f>
        <v>4705</v>
      </c>
      <c r="F3623">
        <f t="shared" si="112"/>
        <v>5379</v>
      </c>
      <c r="G3623">
        <f t="shared" si="113"/>
        <v>2608</v>
      </c>
      <c r="H3623">
        <f>ROUND(VLOOKUP($C3623,NHGIS!$A$2:$H$4300,COLUMN(NHGIS!C$1))*F3623,0)</f>
        <v>2771</v>
      </c>
      <c r="I3623">
        <f>ROUND(VLOOKUP($C3623,NHGIS!$A$2:$H$4300,COLUMN(NHGIS!D$1))*$F3623,0)</f>
        <v>530</v>
      </c>
      <c r="J3623">
        <f>ROUND(VLOOKUP($C3623,NHGIS!$A$2:$H$4300,COLUMN(NHGIS!E$1))*$F3623,0)</f>
        <v>703</v>
      </c>
      <c r="K3623">
        <f>ROUND(VLOOKUP($C3623,NHGIS!$A$2:$H$4300,COLUMN(NHGIS!F$1))*$F3623,0)</f>
        <v>676</v>
      </c>
      <c r="L3623">
        <f>ROUND(VLOOKUP($C3623,NHGIS!$A$2:$H$4300,COLUMN(NHGIS!G$1))*$F3623,0)</f>
        <v>605</v>
      </c>
      <c r="M3623">
        <f>ROUND(VLOOKUP($C3623,NHGIS!$A$2:$H$4300,COLUMN(NHGIS!H$1))*$F3623,0)</f>
        <v>2865</v>
      </c>
    </row>
    <row r="3624" spans="1:13" x14ac:dyDescent="0.2">
      <c r="A3624">
        <v>2</v>
      </c>
      <c r="B3624" t="s">
        <v>29</v>
      </c>
      <c r="C3624">
        <v>4078</v>
      </c>
      <c r="D3624">
        <f>SUMIFS('MPO Data'!D:D,'MPO Data'!C:C,TAZ!C3624)</f>
        <v>8667</v>
      </c>
      <c r="E3624">
        <f>SUMIFS(NHGIS!B:B,NHGIS!A:A,TAZ!C3624)</f>
        <v>8150</v>
      </c>
      <c r="F3624">
        <f t="shared" si="112"/>
        <v>8667</v>
      </c>
      <c r="G3624">
        <f t="shared" si="113"/>
        <v>7681</v>
      </c>
      <c r="H3624">
        <f>ROUND(VLOOKUP($C3624,NHGIS!$A$2:$H$4300,COLUMN(NHGIS!C$1))*F3624,0)</f>
        <v>986</v>
      </c>
      <c r="I3624">
        <f>ROUND(VLOOKUP($C3624,NHGIS!$A$2:$H$4300,COLUMN(NHGIS!D$1))*$F3624,0)</f>
        <v>1243</v>
      </c>
      <c r="J3624">
        <f>ROUND(VLOOKUP($C3624,NHGIS!$A$2:$H$4300,COLUMN(NHGIS!E$1))*$F3624,0)</f>
        <v>1581</v>
      </c>
      <c r="K3624">
        <f>ROUND(VLOOKUP($C3624,NHGIS!$A$2:$H$4300,COLUMN(NHGIS!F$1))*$F3624,0)</f>
        <v>1530</v>
      </c>
      <c r="L3624">
        <f>ROUND(VLOOKUP($C3624,NHGIS!$A$2:$H$4300,COLUMN(NHGIS!G$1))*$F3624,0)</f>
        <v>1293</v>
      </c>
      <c r="M3624">
        <f>ROUND(VLOOKUP($C3624,NHGIS!$A$2:$H$4300,COLUMN(NHGIS!H$1))*$F3624,0)</f>
        <v>3019</v>
      </c>
    </row>
    <row r="3625" spans="1:13" x14ac:dyDescent="0.2">
      <c r="A3625">
        <v>2</v>
      </c>
      <c r="B3625" t="s">
        <v>29</v>
      </c>
      <c r="C3625">
        <v>4079</v>
      </c>
      <c r="D3625">
        <f>SUMIFS('MPO Data'!D:D,'MPO Data'!C:C,TAZ!C3625)</f>
        <v>3185</v>
      </c>
      <c r="E3625">
        <f>SUMIFS(NHGIS!B:B,NHGIS!A:A,TAZ!C3625)</f>
        <v>2905</v>
      </c>
      <c r="F3625">
        <f t="shared" si="112"/>
        <v>3185</v>
      </c>
      <c r="G3625">
        <f t="shared" si="113"/>
        <v>2436</v>
      </c>
      <c r="H3625">
        <f>ROUND(VLOOKUP($C3625,NHGIS!$A$2:$H$4300,COLUMN(NHGIS!C$1))*F3625,0)</f>
        <v>749</v>
      </c>
      <c r="I3625">
        <f>ROUND(VLOOKUP($C3625,NHGIS!$A$2:$H$4300,COLUMN(NHGIS!D$1))*$F3625,0)</f>
        <v>543</v>
      </c>
      <c r="J3625">
        <f>ROUND(VLOOKUP($C3625,NHGIS!$A$2:$H$4300,COLUMN(NHGIS!E$1))*$F3625,0)</f>
        <v>515</v>
      </c>
      <c r="K3625">
        <f>ROUND(VLOOKUP($C3625,NHGIS!$A$2:$H$4300,COLUMN(NHGIS!F$1))*$F3625,0)</f>
        <v>490</v>
      </c>
      <c r="L3625">
        <f>ROUND(VLOOKUP($C3625,NHGIS!$A$2:$H$4300,COLUMN(NHGIS!G$1))*$F3625,0)</f>
        <v>261</v>
      </c>
      <c r="M3625">
        <f>ROUND(VLOOKUP($C3625,NHGIS!$A$2:$H$4300,COLUMN(NHGIS!H$1))*$F3625,0)</f>
        <v>1376</v>
      </c>
    </row>
    <row r="3626" spans="1:13" x14ac:dyDescent="0.2">
      <c r="A3626">
        <v>2</v>
      </c>
      <c r="B3626" t="s">
        <v>29</v>
      </c>
      <c r="C3626">
        <v>4080</v>
      </c>
      <c r="D3626">
        <f>SUMIFS('MPO Data'!D:D,'MPO Data'!C:C,TAZ!C3626)</f>
        <v>3001</v>
      </c>
      <c r="E3626">
        <f>SUMIFS(NHGIS!B:B,NHGIS!A:A,TAZ!C3626)</f>
        <v>3673</v>
      </c>
      <c r="F3626">
        <f t="shared" si="112"/>
        <v>3001</v>
      </c>
      <c r="G3626">
        <f t="shared" si="113"/>
        <v>2056</v>
      </c>
      <c r="H3626">
        <f>ROUND(VLOOKUP($C3626,NHGIS!$A$2:$H$4300,COLUMN(NHGIS!C$1))*F3626,0)</f>
        <v>945</v>
      </c>
      <c r="I3626">
        <f>ROUND(VLOOKUP($C3626,NHGIS!$A$2:$H$4300,COLUMN(NHGIS!D$1))*$F3626,0)</f>
        <v>436</v>
      </c>
      <c r="J3626">
        <f>ROUND(VLOOKUP($C3626,NHGIS!$A$2:$H$4300,COLUMN(NHGIS!E$1))*$F3626,0)</f>
        <v>257</v>
      </c>
      <c r="K3626">
        <f>ROUND(VLOOKUP($C3626,NHGIS!$A$2:$H$4300,COLUMN(NHGIS!F$1))*$F3626,0)</f>
        <v>677</v>
      </c>
      <c r="L3626">
        <f>ROUND(VLOOKUP($C3626,NHGIS!$A$2:$H$4300,COLUMN(NHGIS!G$1))*$F3626,0)</f>
        <v>502</v>
      </c>
      <c r="M3626">
        <f>ROUND(VLOOKUP($C3626,NHGIS!$A$2:$H$4300,COLUMN(NHGIS!H$1))*$F3626,0)</f>
        <v>1128</v>
      </c>
    </row>
    <row r="3627" spans="1:13" x14ac:dyDescent="0.2">
      <c r="A3627">
        <v>2</v>
      </c>
      <c r="B3627" t="s">
        <v>29</v>
      </c>
      <c r="C3627">
        <v>4081</v>
      </c>
      <c r="D3627">
        <f>SUMIFS('MPO Data'!D:D,'MPO Data'!C:C,TAZ!C3627)</f>
        <v>3895</v>
      </c>
      <c r="E3627">
        <f>SUMIFS(NHGIS!B:B,NHGIS!A:A,TAZ!C3627)</f>
        <v>4103</v>
      </c>
      <c r="F3627">
        <f t="shared" si="112"/>
        <v>3895</v>
      </c>
      <c r="G3627">
        <f t="shared" si="113"/>
        <v>2698</v>
      </c>
      <c r="H3627">
        <f>ROUND(VLOOKUP($C3627,NHGIS!$A$2:$H$4300,COLUMN(NHGIS!C$1))*F3627,0)</f>
        <v>1197</v>
      </c>
      <c r="I3627">
        <f>ROUND(VLOOKUP($C3627,NHGIS!$A$2:$H$4300,COLUMN(NHGIS!D$1))*$F3627,0)</f>
        <v>571</v>
      </c>
      <c r="J3627">
        <f>ROUND(VLOOKUP($C3627,NHGIS!$A$2:$H$4300,COLUMN(NHGIS!E$1))*$F3627,0)</f>
        <v>568</v>
      </c>
      <c r="K3627">
        <f>ROUND(VLOOKUP($C3627,NHGIS!$A$2:$H$4300,COLUMN(NHGIS!F$1))*$F3627,0)</f>
        <v>650</v>
      </c>
      <c r="L3627">
        <f>ROUND(VLOOKUP($C3627,NHGIS!$A$2:$H$4300,COLUMN(NHGIS!G$1))*$F3627,0)</f>
        <v>530</v>
      </c>
      <c r="M3627">
        <f>ROUND(VLOOKUP($C3627,NHGIS!$A$2:$H$4300,COLUMN(NHGIS!H$1))*$F3627,0)</f>
        <v>1577</v>
      </c>
    </row>
    <row r="3628" spans="1:13" x14ac:dyDescent="0.2">
      <c r="A3628">
        <v>2</v>
      </c>
      <c r="B3628" t="s">
        <v>29</v>
      </c>
      <c r="C3628">
        <v>4082</v>
      </c>
      <c r="D3628">
        <f>SUMIFS('MPO Data'!D:D,'MPO Data'!C:C,TAZ!C3628)</f>
        <v>4493</v>
      </c>
      <c r="E3628">
        <f>SUMIFS(NHGIS!B:B,NHGIS!A:A,TAZ!C3628)</f>
        <v>4251</v>
      </c>
      <c r="F3628">
        <f t="shared" si="112"/>
        <v>4493</v>
      </c>
      <c r="G3628">
        <f t="shared" si="113"/>
        <v>2004</v>
      </c>
      <c r="H3628">
        <f>ROUND(VLOOKUP($C3628,NHGIS!$A$2:$H$4300,COLUMN(NHGIS!C$1))*F3628,0)</f>
        <v>2489</v>
      </c>
      <c r="I3628">
        <f>ROUND(VLOOKUP($C3628,NHGIS!$A$2:$H$4300,COLUMN(NHGIS!D$1))*$F3628,0)</f>
        <v>373</v>
      </c>
      <c r="J3628">
        <f>ROUND(VLOOKUP($C3628,NHGIS!$A$2:$H$4300,COLUMN(NHGIS!E$1))*$F3628,0)</f>
        <v>542</v>
      </c>
      <c r="K3628">
        <f>ROUND(VLOOKUP($C3628,NHGIS!$A$2:$H$4300,COLUMN(NHGIS!F$1))*$F3628,0)</f>
        <v>800</v>
      </c>
      <c r="L3628">
        <f>ROUND(VLOOKUP($C3628,NHGIS!$A$2:$H$4300,COLUMN(NHGIS!G$1))*$F3628,0)</f>
        <v>636</v>
      </c>
      <c r="M3628">
        <f>ROUND(VLOOKUP($C3628,NHGIS!$A$2:$H$4300,COLUMN(NHGIS!H$1))*$F3628,0)</f>
        <v>2141</v>
      </c>
    </row>
    <row r="3629" spans="1:13" x14ac:dyDescent="0.2">
      <c r="A3629">
        <v>2</v>
      </c>
      <c r="B3629" t="s">
        <v>29</v>
      </c>
      <c r="C3629">
        <v>4083</v>
      </c>
      <c r="D3629">
        <f>SUMIFS('MPO Data'!D:D,'MPO Data'!C:C,TAZ!C3629)</f>
        <v>7010</v>
      </c>
      <c r="E3629">
        <f>SUMIFS(NHGIS!B:B,NHGIS!A:A,TAZ!C3629)</f>
        <v>6494</v>
      </c>
      <c r="F3629">
        <f t="shared" si="112"/>
        <v>7010</v>
      </c>
      <c r="G3629">
        <f t="shared" si="113"/>
        <v>4661</v>
      </c>
      <c r="H3629">
        <f>ROUND(VLOOKUP($C3629,NHGIS!$A$2:$H$4300,COLUMN(NHGIS!C$1))*F3629,0)</f>
        <v>2349</v>
      </c>
      <c r="I3629">
        <f>ROUND(VLOOKUP($C3629,NHGIS!$A$2:$H$4300,COLUMN(NHGIS!D$1))*$F3629,0)</f>
        <v>1321</v>
      </c>
      <c r="J3629">
        <f>ROUND(VLOOKUP($C3629,NHGIS!$A$2:$H$4300,COLUMN(NHGIS!E$1))*$F3629,0)</f>
        <v>1168</v>
      </c>
      <c r="K3629">
        <f>ROUND(VLOOKUP($C3629,NHGIS!$A$2:$H$4300,COLUMN(NHGIS!F$1))*$F3629,0)</f>
        <v>970</v>
      </c>
      <c r="L3629">
        <f>ROUND(VLOOKUP($C3629,NHGIS!$A$2:$H$4300,COLUMN(NHGIS!G$1))*$F3629,0)</f>
        <v>1062</v>
      </c>
      <c r="M3629">
        <f>ROUND(VLOOKUP($C3629,NHGIS!$A$2:$H$4300,COLUMN(NHGIS!H$1))*$F3629,0)</f>
        <v>2488</v>
      </c>
    </row>
    <row r="3630" spans="1:13" x14ac:dyDescent="0.2">
      <c r="A3630">
        <v>2</v>
      </c>
      <c r="B3630" t="s">
        <v>29</v>
      </c>
      <c r="C3630">
        <v>4084</v>
      </c>
      <c r="D3630">
        <f>SUMIFS('MPO Data'!D:D,'MPO Data'!C:C,TAZ!C3630)</f>
        <v>214</v>
      </c>
      <c r="E3630">
        <f>SUMIFS(NHGIS!B:B,NHGIS!A:A,TAZ!C3630)</f>
        <v>694</v>
      </c>
      <c r="F3630">
        <f t="shared" si="112"/>
        <v>214</v>
      </c>
      <c r="G3630">
        <f t="shared" si="113"/>
        <v>137</v>
      </c>
      <c r="H3630">
        <f>ROUND(VLOOKUP($C3630,NHGIS!$A$2:$H$4300,COLUMN(NHGIS!C$1))*F3630,0)</f>
        <v>77</v>
      </c>
      <c r="I3630">
        <f>ROUND(VLOOKUP($C3630,NHGIS!$A$2:$H$4300,COLUMN(NHGIS!D$1))*$F3630,0)</f>
        <v>10</v>
      </c>
      <c r="J3630">
        <f>ROUND(VLOOKUP($C3630,NHGIS!$A$2:$H$4300,COLUMN(NHGIS!E$1))*$F3630,0)</f>
        <v>55</v>
      </c>
      <c r="K3630">
        <f>ROUND(VLOOKUP($C3630,NHGIS!$A$2:$H$4300,COLUMN(NHGIS!F$1))*$F3630,0)</f>
        <v>41</v>
      </c>
      <c r="L3630">
        <f>ROUND(VLOOKUP($C3630,NHGIS!$A$2:$H$4300,COLUMN(NHGIS!G$1))*$F3630,0)</f>
        <v>31</v>
      </c>
      <c r="M3630">
        <f>ROUND(VLOOKUP($C3630,NHGIS!$A$2:$H$4300,COLUMN(NHGIS!H$1))*$F3630,0)</f>
        <v>77</v>
      </c>
    </row>
    <row r="3631" spans="1:13" x14ac:dyDescent="0.2">
      <c r="A3631">
        <v>2</v>
      </c>
      <c r="B3631" t="s">
        <v>29</v>
      </c>
      <c r="C3631">
        <v>4085</v>
      </c>
      <c r="D3631">
        <f>SUMIFS('MPO Data'!D:D,'MPO Data'!C:C,TAZ!C3631)</f>
        <v>1307</v>
      </c>
      <c r="E3631">
        <f>SUMIFS(NHGIS!B:B,NHGIS!A:A,TAZ!C3631)</f>
        <v>1745</v>
      </c>
      <c r="F3631">
        <f t="shared" si="112"/>
        <v>1307</v>
      </c>
      <c r="G3631">
        <f t="shared" si="113"/>
        <v>695</v>
      </c>
      <c r="H3631">
        <f>ROUND(VLOOKUP($C3631,NHGIS!$A$2:$H$4300,COLUMN(NHGIS!C$1))*F3631,0)</f>
        <v>612</v>
      </c>
      <c r="I3631">
        <f>ROUND(VLOOKUP($C3631,NHGIS!$A$2:$H$4300,COLUMN(NHGIS!D$1))*$F3631,0)</f>
        <v>55</v>
      </c>
      <c r="J3631">
        <f>ROUND(VLOOKUP($C3631,NHGIS!$A$2:$H$4300,COLUMN(NHGIS!E$1))*$F3631,0)</f>
        <v>75</v>
      </c>
      <c r="K3631">
        <f>ROUND(VLOOKUP($C3631,NHGIS!$A$2:$H$4300,COLUMN(NHGIS!F$1))*$F3631,0)</f>
        <v>141</v>
      </c>
      <c r="L3631">
        <f>ROUND(VLOOKUP($C3631,NHGIS!$A$2:$H$4300,COLUMN(NHGIS!G$1))*$F3631,0)</f>
        <v>100</v>
      </c>
      <c r="M3631">
        <f>ROUND(VLOOKUP($C3631,NHGIS!$A$2:$H$4300,COLUMN(NHGIS!H$1))*$F3631,0)</f>
        <v>935</v>
      </c>
    </row>
    <row r="3632" spans="1:13" x14ac:dyDescent="0.2">
      <c r="A3632">
        <v>2</v>
      </c>
      <c r="B3632" t="s">
        <v>29</v>
      </c>
      <c r="C3632">
        <v>4086</v>
      </c>
      <c r="D3632">
        <f>SUMIFS('MPO Data'!D:D,'MPO Data'!C:C,TAZ!C3632)</f>
        <v>270</v>
      </c>
      <c r="E3632">
        <f>SUMIFS(NHGIS!B:B,NHGIS!A:A,TAZ!C3632)</f>
        <v>274</v>
      </c>
      <c r="F3632">
        <f t="shared" si="112"/>
        <v>270</v>
      </c>
      <c r="G3632">
        <f t="shared" si="113"/>
        <v>247</v>
      </c>
      <c r="H3632">
        <f>ROUND(VLOOKUP($C3632,NHGIS!$A$2:$H$4300,COLUMN(NHGIS!C$1))*F3632,0)</f>
        <v>23</v>
      </c>
      <c r="I3632">
        <f>ROUND(VLOOKUP($C3632,NHGIS!$A$2:$H$4300,COLUMN(NHGIS!D$1))*$F3632,0)</f>
        <v>125</v>
      </c>
      <c r="J3632">
        <f>ROUND(VLOOKUP($C3632,NHGIS!$A$2:$H$4300,COLUMN(NHGIS!E$1))*$F3632,0)</f>
        <v>79</v>
      </c>
      <c r="K3632">
        <f>ROUND(VLOOKUP($C3632,NHGIS!$A$2:$H$4300,COLUMN(NHGIS!F$1))*$F3632,0)</f>
        <v>0</v>
      </c>
      <c r="L3632">
        <f>ROUND(VLOOKUP($C3632,NHGIS!$A$2:$H$4300,COLUMN(NHGIS!G$1))*$F3632,0)</f>
        <v>66</v>
      </c>
      <c r="M3632">
        <f>ROUND(VLOOKUP($C3632,NHGIS!$A$2:$H$4300,COLUMN(NHGIS!H$1))*$F3632,0)</f>
        <v>0</v>
      </c>
    </row>
    <row r="3633" spans="1:13" x14ac:dyDescent="0.2">
      <c r="A3633">
        <v>2</v>
      </c>
      <c r="B3633" t="s">
        <v>29</v>
      </c>
      <c r="C3633">
        <v>4087</v>
      </c>
      <c r="D3633">
        <f>SUMIFS('MPO Data'!D:D,'MPO Data'!C:C,TAZ!C3633)</f>
        <v>2038</v>
      </c>
      <c r="E3633">
        <f>SUMIFS(NHGIS!B:B,NHGIS!A:A,TAZ!C3633)</f>
        <v>890</v>
      </c>
      <c r="F3633">
        <f t="shared" si="112"/>
        <v>2038</v>
      </c>
      <c r="G3633">
        <f t="shared" si="113"/>
        <v>1079</v>
      </c>
      <c r="H3633">
        <f>ROUND(VLOOKUP($C3633,NHGIS!$A$2:$H$4300,COLUMN(NHGIS!C$1))*F3633,0)</f>
        <v>959</v>
      </c>
      <c r="I3633">
        <f>ROUND(VLOOKUP($C3633,NHGIS!$A$2:$H$4300,COLUMN(NHGIS!D$1))*$F3633,0)</f>
        <v>282</v>
      </c>
      <c r="J3633">
        <f>ROUND(VLOOKUP($C3633,NHGIS!$A$2:$H$4300,COLUMN(NHGIS!E$1))*$F3633,0)</f>
        <v>174</v>
      </c>
      <c r="K3633">
        <f>ROUND(VLOOKUP($C3633,NHGIS!$A$2:$H$4300,COLUMN(NHGIS!F$1))*$F3633,0)</f>
        <v>245</v>
      </c>
      <c r="L3633">
        <f>ROUND(VLOOKUP($C3633,NHGIS!$A$2:$H$4300,COLUMN(NHGIS!G$1))*$F3633,0)</f>
        <v>163</v>
      </c>
      <c r="M3633">
        <f>ROUND(VLOOKUP($C3633,NHGIS!$A$2:$H$4300,COLUMN(NHGIS!H$1))*$F3633,0)</f>
        <v>1175</v>
      </c>
    </row>
    <row r="3634" spans="1:13" x14ac:dyDescent="0.2">
      <c r="A3634">
        <v>2</v>
      </c>
      <c r="B3634" t="s">
        <v>29</v>
      </c>
      <c r="C3634">
        <v>4088</v>
      </c>
      <c r="D3634">
        <f>SUMIFS('MPO Data'!D:D,'MPO Data'!C:C,TAZ!C3634)</f>
        <v>7687</v>
      </c>
      <c r="E3634">
        <f>SUMIFS(NHGIS!B:B,NHGIS!A:A,TAZ!C3634)</f>
        <v>7338</v>
      </c>
      <c r="F3634">
        <f t="shared" si="112"/>
        <v>7687</v>
      </c>
      <c r="G3634">
        <f t="shared" si="113"/>
        <v>5690</v>
      </c>
      <c r="H3634">
        <f>ROUND(VLOOKUP($C3634,NHGIS!$A$2:$H$4300,COLUMN(NHGIS!C$1))*F3634,0)</f>
        <v>1997</v>
      </c>
      <c r="I3634">
        <f>ROUND(VLOOKUP($C3634,NHGIS!$A$2:$H$4300,COLUMN(NHGIS!D$1))*$F3634,0)</f>
        <v>1137</v>
      </c>
      <c r="J3634">
        <f>ROUND(VLOOKUP($C3634,NHGIS!$A$2:$H$4300,COLUMN(NHGIS!E$1))*$F3634,0)</f>
        <v>1433</v>
      </c>
      <c r="K3634">
        <f>ROUND(VLOOKUP($C3634,NHGIS!$A$2:$H$4300,COLUMN(NHGIS!F$1))*$F3634,0)</f>
        <v>1229</v>
      </c>
      <c r="L3634">
        <f>ROUND(VLOOKUP($C3634,NHGIS!$A$2:$H$4300,COLUMN(NHGIS!G$1))*$F3634,0)</f>
        <v>1113</v>
      </c>
      <c r="M3634">
        <f>ROUND(VLOOKUP($C3634,NHGIS!$A$2:$H$4300,COLUMN(NHGIS!H$1))*$F3634,0)</f>
        <v>2776</v>
      </c>
    </row>
    <row r="3635" spans="1:13" x14ac:dyDescent="0.2">
      <c r="A3635">
        <v>2</v>
      </c>
      <c r="B3635" t="s">
        <v>29</v>
      </c>
      <c r="C3635">
        <v>4089</v>
      </c>
      <c r="D3635">
        <f>SUMIFS('MPO Data'!D:D,'MPO Data'!C:C,TAZ!C3635)</f>
        <v>2312</v>
      </c>
      <c r="E3635">
        <f>SUMIFS(NHGIS!B:B,NHGIS!A:A,TAZ!C3635)</f>
        <v>2287</v>
      </c>
      <c r="F3635">
        <f t="shared" si="112"/>
        <v>2312</v>
      </c>
      <c r="G3635">
        <f t="shared" si="113"/>
        <v>1681</v>
      </c>
      <c r="H3635">
        <f>ROUND(VLOOKUP($C3635,NHGIS!$A$2:$H$4300,COLUMN(NHGIS!C$1))*F3635,0)</f>
        <v>631</v>
      </c>
      <c r="I3635">
        <f>ROUND(VLOOKUP($C3635,NHGIS!$A$2:$H$4300,COLUMN(NHGIS!D$1))*$F3635,0)</f>
        <v>327</v>
      </c>
      <c r="J3635">
        <f>ROUND(VLOOKUP($C3635,NHGIS!$A$2:$H$4300,COLUMN(NHGIS!E$1))*$F3635,0)</f>
        <v>580</v>
      </c>
      <c r="K3635">
        <f>ROUND(VLOOKUP($C3635,NHGIS!$A$2:$H$4300,COLUMN(NHGIS!F$1))*$F3635,0)</f>
        <v>377</v>
      </c>
      <c r="L3635">
        <f>ROUND(VLOOKUP($C3635,NHGIS!$A$2:$H$4300,COLUMN(NHGIS!G$1))*$F3635,0)</f>
        <v>438</v>
      </c>
      <c r="M3635">
        <f>ROUND(VLOOKUP($C3635,NHGIS!$A$2:$H$4300,COLUMN(NHGIS!H$1))*$F3635,0)</f>
        <v>590</v>
      </c>
    </row>
    <row r="3636" spans="1:13" x14ac:dyDescent="0.2">
      <c r="A3636">
        <v>2</v>
      </c>
      <c r="B3636" t="s">
        <v>29</v>
      </c>
      <c r="C3636">
        <v>4090</v>
      </c>
      <c r="D3636">
        <f>SUMIFS('MPO Data'!D:D,'MPO Data'!C:C,TAZ!C3636)</f>
        <v>1568</v>
      </c>
      <c r="E3636">
        <f>SUMIFS(NHGIS!B:B,NHGIS!A:A,TAZ!C3636)</f>
        <v>1388</v>
      </c>
      <c r="F3636">
        <f t="shared" si="112"/>
        <v>1568</v>
      </c>
      <c r="G3636">
        <f t="shared" si="113"/>
        <v>1052</v>
      </c>
      <c r="H3636">
        <f>ROUND(VLOOKUP($C3636,NHGIS!$A$2:$H$4300,COLUMN(NHGIS!C$1))*F3636,0)</f>
        <v>516</v>
      </c>
      <c r="I3636">
        <f>ROUND(VLOOKUP($C3636,NHGIS!$A$2:$H$4300,COLUMN(NHGIS!D$1))*$F3636,0)</f>
        <v>251</v>
      </c>
      <c r="J3636">
        <f>ROUND(VLOOKUP($C3636,NHGIS!$A$2:$H$4300,COLUMN(NHGIS!E$1))*$F3636,0)</f>
        <v>291</v>
      </c>
      <c r="K3636">
        <f>ROUND(VLOOKUP($C3636,NHGIS!$A$2:$H$4300,COLUMN(NHGIS!F$1))*$F3636,0)</f>
        <v>186</v>
      </c>
      <c r="L3636">
        <f>ROUND(VLOOKUP($C3636,NHGIS!$A$2:$H$4300,COLUMN(NHGIS!G$1))*$F3636,0)</f>
        <v>307</v>
      </c>
      <c r="M3636">
        <f>ROUND(VLOOKUP($C3636,NHGIS!$A$2:$H$4300,COLUMN(NHGIS!H$1))*$F3636,0)</f>
        <v>532</v>
      </c>
    </row>
    <row r="3637" spans="1:13" x14ac:dyDescent="0.2">
      <c r="A3637">
        <v>2</v>
      </c>
      <c r="B3637" t="s">
        <v>29</v>
      </c>
      <c r="C3637">
        <v>4091</v>
      </c>
      <c r="D3637">
        <f>SUMIFS('MPO Data'!D:D,'MPO Data'!C:C,TAZ!C3637)</f>
        <v>3962</v>
      </c>
      <c r="E3637">
        <f>SUMIFS(NHGIS!B:B,NHGIS!A:A,TAZ!C3637)</f>
        <v>3280</v>
      </c>
      <c r="F3637">
        <f t="shared" si="112"/>
        <v>3962</v>
      </c>
      <c r="G3637">
        <f t="shared" si="113"/>
        <v>2333</v>
      </c>
      <c r="H3637">
        <f>ROUND(VLOOKUP($C3637,NHGIS!$A$2:$H$4300,COLUMN(NHGIS!C$1))*F3637,0)</f>
        <v>1629</v>
      </c>
      <c r="I3637">
        <f>ROUND(VLOOKUP($C3637,NHGIS!$A$2:$H$4300,COLUMN(NHGIS!D$1))*$F3637,0)</f>
        <v>748</v>
      </c>
      <c r="J3637">
        <f>ROUND(VLOOKUP($C3637,NHGIS!$A$2:$H$4300,COLUMN(NHGIS!E$1))*$F3637,0)</f>
        <v>761</v>
      </c>
      <c r="K3637">
        <f>ROUND(VLOOKUP($C3637,NHGIS!$A$2:$H$4300,COLUMN(NHGIS!F$1))*$F3637,0)</f>
        <v>727</v>
      </c>
      <c r="L3637">
        <f>ROUND(VLOOKUP($C3637,NHGIS!$A$2:$H$4300,COLUMN(NHGIS!G$1))*$F3637,0)</f>
        <v>580</v>
      </c>
      <c r="M3637">
        <f>ROUND(VLOOKUP($C3637,NHGIS!$A$2:$H$4300,COLUMN(NHGIS!H$1))*$F3637,0)</f>
        <v>1146</v>
      </c>
    </row>
    <row r="3638" spans="1:13" x14ac:dyDescent="0.2">
      <c r="A3638">
        <v>2</v>
      </c>
      <c r="B3638" t="s">
        <v>29</v>
      </c>
      <c r="C3638">
        <v>4092</v>
      </c>
      <c r="D3638">
        <f>SUMIFS('MPO Data'!D:D,'MPO Data'!C:C,TAZ!C3638)</f>
        <v>4929</v>
      </c>
      <c r="E3638">
        <f>SUMIFS(NHGIS!B:B,NHGIS!A:A,TAZ!C3638)</f>
        <v>4818</v>
      </c>
      <c r="F3638">
        <f t="shared" si="112"/>
        <v>4929</v>
      </c>
      <c r="G3638">
        <f t="shared" si="113"/>
        <v>3716</v>
      </c>
      <c r="H3638">
        <f>ROUND(VLOOKUP($C3638,NHGIS!$A$2:$H$4300,COLUMN(NHGIS!C$1))*F3638,0)</f>
        <v>1213</v>
      </c>
      <c r="I3638">
        <f>ROUND(VLOOKUP($C3638,NHGIS!$A$2:$H$4300,COLUMN(NHGIS!D$1))*$F3638,0)</f>
        <v>978</v>
      </c>
      <c r="J3638">
        <f>ROUND(VLOOKUP($C3638,NHGIS!$A$2:$H$4300,COLUMN(NHGIS!E$1))*$F3638,0)</f>
        <v>643</v>
      </c>
      <c r="K3638">
        <f>ROUND(VLOOKUP($C3638,NHGIS!$A$2:$H$4300,COLUMN(NHGIS!F$1))*$F3638,0)</f>
        <v>823</v>
      </c>
      <c r="L3638">
        <f>ROUND(VLOOKUP($C3638,NHGIS!$A$2:$H$4300,COLUMN(NHGIS!G$1))*$F3638,0)</f>
        <v>649</v>
      </c>
      <c r="M3638">
        <f>ROUND(VLOOKUP($C3638,NHGIS!$A$2:$H$4300,COLUMN(NHGIS!H$1))*$F3638,0)</f>
        <v>1836</v>
      </c>
    </row>
    <row r="3639" spans="1:13" x14ac:dyDescent="0.2">
      <c r="A3639">
        <v>2</v>
      </c>
      <c r="B3639" t="s">
        <v>29</v>
      </c>
      <c r="C3639">
        <v>4093</v>
      </c>
      <c r="D3639">
        <f>SUMIFS('MPO Data'!D:D,'MPO Data'!C:C,TAZ!C3639)</f>
        <v>580</v>
      </c>
      <c r="E3639">
        <f>SUMIFS(NHGIS!B:B,NHGIS!A:A,TAZ!C3639)</f>
        <v>413</v>
      </c>
      <c r="F3639">
        <f t="shared" si="112"/>
        <v>580</v>
      </c>
      <c r="G3639">
        <f t="shared" si="113"/>
        <v>459</v>
      </c>
      <c r="H3639">
        <f>ROUND(VLOOKUP($C3639,NHGIS!$A$2:$H$4300,COLUMN(NHGIS!C$1))*F3639,0)</f>
        <v>121</v>
      </c>
      <c r="I3639">
        <f>ROUND(VLOOKUP($C3639,NHGIS!$A$2:$H$4300,COLUMN(NHGIS!D$1))*$F3639,0)</f>
        <v>59</v>
      </c>
      <c r="J3639">
        <f>ROUND(VLOOKUP($C3639,NHGIS!$A$2:$H$4300,COLUMN(NHGIS!E$1))*$F3639,0)</f>
        <v>114</v>
      </c>
      <c r="K3639">
        <f>ROUND(VLOOKUP($C3639,NHGIS!$A$2:$H$4300,COLUMN(NHGIS!F$1))*$F3639,0)</f>
        <v>45</v>
      </c>
      <c r="L3639">
        <f>ROUND(VLOOKUP($C3639,NHGIS!$A$2:$H$4300,COLUMN(NHGIS!G$1))*$F3639,0)</f>
        <v>74</v>
      </c>
      <c r="M3639">
        <f>ROUND(VLOOKUP($C3639,NHGIS!$A$2:$H$4300,COLUMN(NHGIS!H$1))*$F3639,0)</f>
        <v>288</v>
      </c>
    </row>
    <row r="3640" spans="1:13" x14ac:dyDescent="0.2">
      <c r="A3640">
        <v>2</v>
      </c>
      <c r="B3640" t="s">
        <v>29</v>
      </c>
      <c r="C3640">
        <v>4094</v>
      </c>
      <c r="D3640">
        <f>SUMIFS('MPO Data'!D:D,'MPO Data'!C:C,TAZ!C3640)</f>
        <v>2740</v>
      </c>
      <c r="E3640">
        <f>SUMIFS(NHGIS!B:B,NHGIS!A:A,TAZ!C3640)</f>
        <v>3402.5</v>
      </c>
      <c r="F3640">
        <f t="shared" si="112"/>
        <v>2740</v>
      </c>
      <c r="G3640">
        <f t="shared" si="113"/>
        <v>2157</v>
      </c>
      <c r="H3640">
        <f>ROUND(VLOOKUP($C3640,NHGIS!$A$2:$H$4300,COLUMN(NHGIS!C$1))*F3640,0)</f>
        <v>583</v>
      </c>
      <c r="I3640">
        <f>ROUND(VLOOKUP($C3640,NHGIS!$A$2:$H$4300,COLUMN(NHGIS!D$1))*$F3640,0)</f>
        <v>259</v>
      </c>
      <c r="J3640">
        <f>ROUND(VLOOKUP($C3640,NHGIS!$A$2:$H$4300,COLUMN(NHGIS!E$1))*$F3640,0)</f>
        <v>632</v>
      </c>
      <c r="K3640">
        <f>ROUND(VLOOKUP($C3640,NHGIS!$A$2:$H$4300,COLUMN(NHGIS!F$1))*$F3640,0)</f>
        <v>582</v>
      </c>
      <c r="L3640">
        <f>ROUND(VLOOKUP($C3640,NHGIS!$A$2:$H$4300,COLUMN(NHGIS!G$1))*$F3640,0)</f>
        <v>230</v>
      </c>
      <c r="M3640">
        <f>ROUND(VLOOKUP($C3640,NHGIS!$A$2:$H$4300,COLUMN(NHGIS!H$1))*$F3640,0)</f>
        <v>1037</v>
      </c>
    </row>
    <row r="3641" spans="1:13" x14ac:dyDescent="0.2">
      <c r="A3641">
        <v>2</v>
      </c>
      <c r="B3641" t="s">
        <v>29</v>
      </c>
      <c r="C3641">
        <v>4095</v>
      </c>
      <c r="D3641">
        <f>SUMIFS('MPO Data'!D:D,'MPO Data'!C:C,TAZ!C3641)</f>
        <v>1200</v>
      </c>
      <c r="E3641">
        <f>SUMIFS(NHGIS!B:B,NHGIS!A:A,TAZ!C3641)</f>
        <v>787</v>
      </c>
      <c r="F3641">
        <f t="shared" si="112"/>
        <v>1200</v>
      </c>
      <c r="G3641">
        <f t="shared" si="113"/>
        <v>936</v>
      </c>
      <c r="H3641">
        <f>ROUND(VLOOKUP($C3641,NHGIS!$A$2:$H$4300,COLUMN(NHGIS!C$1))*F3641,0)</f>
        <v>264</v>
      </c>
      <c r="I3641">
        <f>ROUND(VLOOKUP($C3641,NHGIS!$A$2:$H$4300,COLUMN(NHGIS!D$1))*$F3641,0)</f>
        <v>99</v>
      </c>
      <c r="J3641">
        <f>ROUND(VLOOKUP($C3641,NHGIS!$A$2:$H$4300,COLUMN(NHGIS!E$1))*$F3641,0)</f>
        <v>278</v>
      </c>
      <c r="K3641">
        <f>ROUND(VLOOKUP($C3641,NHGIS!$A$2:$H$4300,COLUMN(NHGIS!F$1))*$F3641,0)</f>
        <v>245</v>
      </c>
      <c r="L3641">
        <f>ROUND(VLOOKUP($C3641,NHGIS!$A$2:$H$4300,COLUMN(NHGIS!G$1))*$F3641,0)</f>
        <v>152</v>
      </c>
      <c r="M3641">
        <f>ROUND(VLOOKUP($C3641,NHGIS!$A$2:$H$4300,COLUMN(NHGIS!H$1))*$F3641,0)</f>
        <v>425</v>
      </c>
    </row>
    <row r="3642" spans="1:13" x14ac:dyDescent="0.2">
      <c r="A3642">
        <v>2</v>
      </c>
      <c r="B3642" t="s">
        <v>29</v>
      </c>
      <c r="C3642">
        <v>4096</v>
      </c>
      <c r="D3642">
        <f>SUMIFS('MPO Data'!D:D,'MPO Data'!C:C,TAZ!C3642)</f>
        <v>2401</v>
      </c>
      <c r="E3642">
        <f>SUMIFS(NHGIS!B:B,NHGIS!A:A,TAZ!C3642)</f>
        <v>2778</v>
      </c>
      <c r="F3642">
        <f t="shared" si="112"/>
        <v>2401</v>
      </c>
      <c r="G3642">
        <f t="shared" si="113"/>
        <v>1613</v>
      </c>
      <c r="H3642">
        <f>ROUND(VLOOKUP($C3642,NHGIS!$A$2:$H$4300,COLUMN(NHGIS!C$1))*F3642,0)</f>
        <v>788</v>
      </c>
      <c r="I3642">
        <f>ROUND(VLOOKUP($C3642,NHGIS!$A$2:$H$4300,COLUMN(NHGIS!D$1))*$F3642,0)</f>
        <v>634</v>
      </c>
      <c r="J3642">
        <f>ROUND(VLOOKUP($C3642,NHGIS!$A$2:$H$4300,COLUMN(NHGIS!E$1))*$F3642,0)</f>
        <v>481</v>
      </c>
      <c r="K3642">
        <f>ROUND(VLOOKUP($C3642,NHGIS!$A$2:$H$4300,COLUMN(NHGIS!F$1))*$F3642,0)</f>
        <v>416</v>
      </c>
      <c r="L3642">
        <f>ROUND(VLOOKUP($C3642,NHGIS!$A$2:$H$4300,COLUMN(NHGIS!G$1))*$F3642,0)</f>
        <v>330</v>
      </c>
      <c r="M3642">
        <f>ROUND(VLOOKUP($C3642,NHGIS!$A$2:$H$4300,COLUMN(NHGIS!H$1))*$F3642,0)</f>
        <v>539</v>
      </c>
    </row>
    <row r="3643" spans="1:13" x14ac:dyDescent="0.2">
      <c r="A3643">
        <v>2</v>
      </c>
      <c r="B3643" t="s">
        <v>29</v>
      </c>
      <c r="C3643">
        <v>4097</v>
      </c>
      <c r="D3643">
        <f>SUMIFS('MPO Data'!D:D,'MPO Data'!C:C,TAZ!C3643)</f>
        <v>1869</v>
      </c>
      <c r="E3643">
        <f>SUMIFS(NHGIS!B:B,NHGIS!A:A,TAZ!C3643)</f>
        <v>1797</v>
      </c>
      <c r="F3643">
        <f t="shared" si="112"/>
        <v>1869</v>
      </c>
      <c r="G3643">
        <f t="shared" si="113"/>
        <v>1246</v>
      </c>
      <c r="H3643">
        <f>ROUND(VLOOKUP($C3643,NHGIS!$A$2:$H$4300,COLUMN(NHGIS!C$1))*F3643,0)</f>
        <v>623</v>
      </c>
      <c r="I3643">
        <f>ROUND(VLOOKUP($C3643,NHGIS!$A$2:$H$4300,COLUMN(NHGIS!D$1))*$F3643,0)</f>
        <v>185</v>
      </c>
      <c r="J3643">
        <f>ROUND(VLOOKUP($C3643,NHGIS!$A$2:$H$4300,COLUMN(NHGIS!E$1))*$F3643,0)</f>
        <v>173</v>
      </c>
      <c r="K3643">
        <f>ROUND(VLOOKUP($C3643,NHGIS!$A$2:$H$4300,COLUMN(NHGIS!F$1))*$F3643,0)</f>
        <v>443</v>
      </c>
      <c r="L3643">
        <f>ROUND(VLOOKUP($C3643,NHGIS!$A$2:$H$4300,COLUMN(NHGIS!G$1))*$F3643,0)</f>
        <v>313</v>
      </c>
      <c r="M3643">
        <f>ROUND(VLOOKUP($C3643,NHGIS!$A$2:$H$4300,COLUMN(NHGIS!H$1))*$F3643,0)</f>
        <v>755</v>
      </c>
    </row>
    <row r="3644" spans="1:13" x14ac:dyDescent="0.2">
      <c r="A3644">
        <v>2</v>
      </c>
      <c r="B3644" t="s">
        <v>29</v>
      </c>
      <c r="C3644">
        <v>4098</v>
      </c>
      <c r="D3644">
        <f>SUMIFS('MPO Data'!D:D,'MPO Data'!C:C,TAZ!C3644)</f>
        <v>3719</v>
      </c>
      <c r="E3644">
        <f>SUMIFS(NHGIS!B:B,NHGIS!A:A,TAZ!C3644)</f>
        <v>3568</v>
      </c>
      <c r="F3644">
        <f t="shared" si="112"/>
        <v>3719</v>
      </c>
      <c r="G3644">
        <f t="shared" si="113"/>
        <v>2655</v>
      </c>
      <c r="H3644">
        <f>ROUND(VLOOKUP($C3644,NHGIS!$A$2:$H$4300,COLUMN(NHGIS!C$1))*F3644,0)</f>
        <v>1064</v>
      </c>
      <c r="I3644">
        <f>ROUND(VLOOKUP($C3644,NHGIS!$A$2:$H$4300,COLUMN(NHGIS!D$1))*$F3644,0)</f>
        <v>538</v>
      </c>
      <c r="J3644">
        <f>ROUND(VLOOKUP($C3644,NHGIS!$A$2:$H$4300,COLUMN(NHGIS!E$1))*$F3644,0)</f>
        <v>587</v>
      </c>
      <c r="K3644">
        <f>ROUND(VLOOKUP($C3644,NHGIS!$A$2:$H$4300,COLUMN(NHGIS!F$1))*$F3644,0)</f>
        <v>623</v>
      </c>
      <c r="L3644">
        <f>ROUND(VLOOKUP($C3644,NHGIS!$A$2:$H$4300,COLUMN(NHGIS!G$1))*$F3644,0)</f>
        <v>440</v>
      </c>
      <c r="M3644">
        <f>ROUND(VLOOKUP($C3644,NHGIS!$A$2:$H$4300,COLUMN(NHGIS!H$1))*$F3644,0)</f>
        <v>1531</v>
      </c>
    </row>
    <row r="3645" spans="1:13" x14ac:dyDescent="0.2">
      <c r="A3645">
        <v>2</v>
      </c>
      <c r="B3645" t="s">
        <v>29</v>
      </c>
      <c r="C3645">
        <v>4099</v>
      </c>
      <c r="D3645">
        <f>SUMIFS('MPO Data'!D:D,'MPO Data'!C:C,TAZ!C3645)</f>
        <v>3306</v>
      </c>
      <c r="E3645">
        <f>SUMIFS(NHGIS!B:B,NHGIS!A:A,TAZ!C3645)</f>
        <v>3189</v>
      </c>
      <c r="F3645">
        <f t="shared" si="112"/>
        <v>3306</v>
      </c>
      <c r="G3645">
        <f t="shared" si="113"/>
        <v>2361</v>
      </c>
      <c r="H3645">
        <f>ROUND(VLOOKUP($C3645,NHGIS!$A$2:$H$4300,COLUMN(NHGIS!C$1))*F3645,0)</f>
        <v>945</v>
      </c>
      <c r="I3645">
        <f>ROUND(VLOOKUP($C3645,NHGIS!$A$2:$H$4300,COLUMN(NHGIS!D$1))*$F3645,0)</f>
        <v>668</v>
      </c>
      <c r="J3645">
        <f>ROUND(VLOOKUP($C3645,NHGIS!$A$2:$H$4300,COLUMN(NHGIS!E$1))*$F3645,0)</f>
        <v>824</v>
      </c>
      <c r="K3645">
        <f>ROUND(VLOOKUP($C3645,NHGIS!$A$2:$H$4300,COLUMN(NHGIS!F$1))*$F3645,0)</f>
        <v>480</v>
      </c>
      <c r="L3645">
        <f>ROUND(VLOOKUP($C3645,NHGIS!$A$2:$H$4300,COLUMN(NHGIS!G$1))*$F3645,0)</f>
        <v>393</v>
      </c>
      <c r="M3645">
        <f>ROUND(VLOOKUP($C3645,NHGIS!$A$2:$H$4300,COLUMN(NHGIS!H$1))*$F3645,0)</f>
        <v>941</v>
      </c>
    </row>
    <row r="3646" spans="1:13" x14ac:dyDescent="0.2">
      <c r="A3646">
        <v>2</v>
      </c>
      <c r="B3646" t="s">
        <v>29</v>
      </c>
      <c r="C3646">
        <v>4100</v>
      </c>
      <c r="D3646">
        <f>SUMIFS('MPO Data'!D:D,'MPO Data'!C:C,TAZ!C3646)</f>
        <v>2717</v>
      </c>
      <c r="E3646">
        <f>SUMIFS(NHGIS!B:B,NHGIS!A:A,TAZ!C3646)</f>
        <v>2376</v>
      </c>
      <c r="F3646">
        <f t="shared" si="112"/>
        <v>2717</v>
      </c>
      <c r="G3646">
        <f t="shared" si="113"/>
        <v>2047</v>
      </c>
      <c r="H3646">
        <f>ROUND(VLOOKUP($C3646,NHGIS!$A$2:$H$4300,COLUMN(NHGIS!C$1))*F3646,0)</f>
        <v>670</v>
      </c>
      <c r="I3646">
        <f>ROUND(VLOOKUP($C3646,NHGIS!$A$2:$H$4300,COLUMN(NHGIS!D$1))*$F3646,0)</f>
        <v>335</v>
      </c>
      <c r="J3646">
        <f>ROUND(VLOOKUP($C3646,NHGIS!$A$2:$H$4300,COLUMN(NHGIS!E$1))*$F3646,0)</f>
        <v>423</v>
      </c>
      <c r="K3646">
        <f>ROUND(VLOOKUP($C3646,NHGIS!$A$2:$H$4300,COLUMN(NHGIS!F$1))*$F3646,0)</f>
        <v>481</v>
      </c>
      <c r="L3646">
        <f>ROUND(VLOOKUP($C3646,NHGIS!$A$2:$H$4300,COLUMN(NHGIS!G$1))*$F3646,0)</f>
        <v>427</v>
      </c>
      <c r="M3646">
        <f>ROUND(VLOOKUP($C3646,NHGIS!$A$2:$H$4300,COLUMN(NHGIS!H$1))*$F3646,0)</f>
        <v>1051</v>
      </c>
    </row>
    <row r="3647" spans="1:13" x14ac:dyDescent="0.2">
      <c r="A3647">
        <v>2</v>
      </c>
      <c r="B3647" t="s">
        <v>29</v>
      </c>
      <c r="C3647">
        <v>4101</v>
      </c>
      <c r="D3647">
        <f>SUMIFS('MPO Data'!D:D,'MPO Data'!C:C,TAZ!C3647)</f>
        <v>1354</v>
      </c>
      <c r="E3647">
        <f>SUMIFS(NHGIS!B:B,NHGIS!A:A,TAZ!C3647)</f>
        <v>1920</v>
      </c>
      <c r="F3647">
        <f t="shared" si="112"/>
        <v>1354</v>
      </c>
      <c r="G3647">
        <f t="shared" si="113"/>
        <v>1053</v>
      </c>
      <c r="H3647">
        <f>ROUND(VLOOKUP($C3647,NHGIS!$A$2:$H$4300,COLUMN(NHGIS!C$1))*F3647,0)</f>
        <v>301</v>
      </c>
      <c r="I3647">
        <f>ROUND(VLOOKUP($C3647,NHGIS!$A$2:$H$4300,COLUMN(NHGIS!D$1))*$F3647,0)</f>
        <v>291</v>
      </c>
      <c r="J3647">
        <f>ROUND(VLOOKUP($C3647,NHGIS!$A$2:$H$4300,COLUMN(NHGIS!E$1))*$F3647,0)</f>
        <v>280</v>
      </c>
      <c r="K3647">
        <f>ROUND(VLOOKUP($C3647,NHGIS!$A$2:$H$4300,COLUMN(NHGIS!F$1))*$F3647,0)</f>
        <v>211</v>
      </c>
      <c r="L3647">
        <f>ROUND(VLOOKUP($C3647,NHGIS!$A$2:$H$4300,COLUMN(NHGIS!G$1))*$F3647,0)</f>
        <v>300</v>
      </c>
      <c r="M3647">
        <f>ROUND(VLOOKUP($C3647,NHGIS!$A$2:$H$4300,COLUMN(NHGIS!H$1))*$F3647,0)</f>
        <v>272</v>
      </c>
    </row>
    <row r="3648" spans="1:13" x14ac:dyDescent="0.2">
      <c r="A3648">
        <v>2</v>
      </c>
      <c r="B3648" t="s">
        <v>29</v>
      </c>
      <c r="C3648">
        <v>4102</v>
      </c>
      <c r="D3648">
        <f>SUMIFS('MPO Data'!D:D,'MPO Data'!C:C,TAZ!C3648)</f>
        <v>1094</v>
      </c>
      <c r="E3648">
        <f>SUMIFS(NHGIS!B:B,NHGIS!A:A,TAZ!C3648)</f>
        <v>1230</v>
      </c>
      <c r="F3648">
        <f t="shared" si="112"/>
        <v>1094</v>
      </c>
      <c r="G3648">
        <f t="shared" si="113"/>
        <v>944</v>
      </c>
      <c r="H3648">
        <f>ROUND(VLOOKUP($C3648,NHGIS!$A$2:$H$4300,COLUMN(NHGIS!C$1))*F3648,0)</f>
        <v>150</v>
      </c>
      <c r="I3648">
        <f>ROUND(VLOOKUP($C3648,NHGIS!$A$2:$H$4300,COLUMN(NHGIS!D$1))*$F3648,0)</f>
        <v>252</v>
      </c>
      <c r="J3648">
        <f>ROUND(VLOOKUP($C3648,NHGIS!$A$2:$H$4300,COLUMN(NHGIS!E$1))*$F3648,0)</f>
        <v>213</v>
      </c>
      <c r="K3648">
        <f>ROUND(VLOOKUP($C3648,NHGIS!$A$2:$H$4300,COLUMN(NHGIS!F$1))*$F3648,0)</f>
        <v>189</v>
      </c>
      <c r="L3648">
        <f>ROUND(VLOOKUP($C3648,NHGIS!$A$2:$H$4300,COLUMN(NHGIS!G$1))*$F3648,0)</f>
        <v>149</v>
      </c>
      <c r="M3648">
        <f>ROUND(VLOOKUP($C3648,NHGIS!$A$2:$H$4300,COLUMN(NHGIS!H$1))*$F3648,0)</f>
        <v>291</v>
      </c>
    </row>
    <row r="3649" spans="1:13" x14ac:dyDescent="0.2">
      <c r="A3649">
        <v>2</v>
      </c>
      <c r="B3649" t="s">
        <v>29</v>
      </c>
      <c r="C3649">
        <v>4103</v>
      </c>
      <c r="D3649">
        <f>SUMIFS('MPO Data'!D:D,'MPO Data'!C:C,TAZ!C3649)</f>
        <v>2651</v>
      </c>
      <c r="E3649">
        <f>SUMIFS(NHGIS!B:B,NHGIS!A:A,TAZ!C3649)</f>
        <v>2758</v>
      </c>
      <c r="F3649">
        <f t="shared" si="112"/>
        <v>2651</v>
      </c>
      <c r="G3649">
        <f t="shared" si="113"/>
        <v>1994</v>
      </c>
      <c r="H3649">
        <f>ROUND(VLOOKUP($C3649,NHGIS!$A$2:$H$4300,COLUMN(NHGIS!C$1))*F3649,0)</f>
        <v>657</v>
      </c>
      <c r="I3649">
        <f>ROUND(VLOOKUP($C3649,NHGIS!$A$2:$H$4300,COLUMN(NHGIS!D$1))*$F3649,0)</f>
        <v>550</v>
      </c>
      <c r="J3649">
        <f>ROUND(VLOOKUP($C3649,NHGIS!$A$2:$H$4300,COLUMN(NHGIS!E$1))*$F3649,0)</f>
        <v>657</v>
      </c>
      <c r="K3649">
        <f>ROUND(VLOOKUP($C3649,NHGIS!$A$2:$H$4300,COLUMN(NHGIS!F$1))*$F3649,0)</f>
        <v>425</v>
      </c>
      <c r="L3649">
        <f>ROUND(VLOOKUP($C3649,NHGIS!$A$2:$H$4300,COLUMN(NHGIS!G$1))*$F3649,0)</f>
        <v>348</v>
      </c>
      <c r="M3649">
        <f>ROUND(VLOOKUP($C3649,NHGIS!$A$2:$H$4300,COLUMN(NHGIS!H$1))*$F3649,0)</f>
        <v>671</v>
      </c>
    </row>
    <row r="3650" spans="1:13" x14ac:dyDescent="0.2">
      <c r="A3650">
        <v>2</v>
      </c>
      <c r="B3650" t="s">
        <v>29</v>
      </c>
      <c r="C3650">
        <v>4104</v>
      </c>
      <c r="D3650">
        <f>SUMIFS('MPO Data'!D:D,'MPO Data'!C:C,TAZ!C3650)</f>
        <v>3776</v>
      </c>
      <c r="E3650">
        <f>SUMIFS(NHGIS!B:B,NHGIS!A:A,TAZ!C3650)</f>
        <v>4024</v>
      </c>
      <c r="F3650">
        <f t="shared" si="112"/>
        <v>3776</v>
      </c>
      <c r="G3650">
        <f t="shared" si="113"/>
        <v>2365</v>
      </c>
      <c r="H3650">
        <f>ROUND(VLOOKUP($C3650,NHGIS!$A$2:$H$4300,COLUMN(NHGIS!C$1))*F3650,0)</f>
        <v>1411</v>
      </c>
      <c r="I3650">
        <f>ROUND(VLOOKUP($C3650,NHGIS!$A$2:$H$4300,COLUMN(NHGIS!D$1))*$F3650,0)</f>
        <v>447</v>
      </c>
      <c r="J3650">
        <f>ROUND(VLOOKUP($C3650,NHGIS!$A$2:$H$4300,COLUMN(NHGIS!E$1))*$F3650,0)</f>
        <v>445</v>
      </c>
      <c r="K3650">
        <f>ROUND(VLOOKUP($C3650,NHGIS!$A$2:$H$4300,COLUMN(NHGIS!F$1))*$F3650,0)</f>
        <v>597</v>
      </c>
      <c r="L3650">
        <f>ROUND(VLOOKUP($C3650,NHGIS!$A$2:$H$4300,COLUMN(NHGIS!G$1))*$F3650,0)</f>
        <v>394</v>
      </c>
      <c r="M3650">
        <f>ROUND(VLOOKUP($C3650,NHGIS!$A$2:$H$4300,COLUMN(NHGIS!H$1))*$F3650,0)</f>
        <v>1894</v>
      </c>
    </row>
    <row r="3651" spans="1:13" x14ac:dyDescent="0.2">
      <c r="A3651">
        <v>2</v>
      </c>
      <c r="B3651" t="s">
        <v>29</v>
      </c>
      <c r="C3651">
        <v>4105</v>
      </c>
      <c r="D3651">
        <f>SUMIFS('MPO Data'!D:D,'MPO Data'!C:C,TAZ!C3651)</f>
        <v>3490</v>
      </c>
      <c r="E3651">
        <f>SUMIFS(NHGIS!B:B,NHGIS!A:A,TAZ!C3651)</f>
        <v>3567</v>
      </c>
      <c r="F3651">
        <f t="shared" ref="F3651:F3714" si="114">D3651</f>
        <v>3490</v>
      </c>
      <c r="G3651">
        <f t="shared" ref="G3651:G3714" si="115">F3651-H3651</f>
        <v>2125</v>
      </c>
      <c r="H3651">
        <f>ROUND(VLOOKUP($C3651,NHGIS!$A$2:$H$4300,COLUMN(NHGIS!C$1))*F3651,0)</f>
        <v>1365</v>
      </c>
      <c r="I3651">
        <f>ROUND(VLOOKUP($C3651,NHGIS!$A$2:$H$4300,COLUMN(NHGIS!D$1))*$F3651,0)</f>
        <v>276</v>
      </c>
      <c r="J3651">
        <f>ROUND(VLOOKUP($C3651,NHGIS!$A$2:$H$4300,COLUMN(NHGIS!E$1))*$F3651,0)</f>
        <v>304</v>
      </c>
      <c r="K3651">
        <f>ROUND(VLOOKUP($C3651,NHGIS!$A$2:$H$4300,COLUMN(NHGIS!F$1))*$F3651,0)</f>
        <v>457</v>
      </c>
      <c r="L3651">
        <f>ROUND(VLOOKUP($C3651,NHGIS!$A$2:$H$4300,COLUMN(NHGIS!G$1))*$F3651,0)</f>
        <v>329</v>
      </c>
      <c r="M3651">
        <f>ROUND(VLOOKUP($C3651,NHGIS!$A$2:$H$4300,COLUMN(NHGIS!H$1))*$F3651,0)</f>
        <v>2124</v>
      </c>
    </row>
    <row r="3652" spans="1:13" x14ac:dyDescent="0.2">
      <c r="A3652">
        <v>2</v>
      </c>
      <c r="B3652" t="s">
        <v>29</v>
      </c>
      <c r="C3652">
        <v>4106</v>
      </c>
      <c r="D3652">
        <f>SUMIFS('MPO Data'!D:D,'MPO Data'!C:C,TAZ!C3652)</f>
        <v>2617</v>
      </c>
      <c r="E3652">
        <f>SUMIFS(NHGIS!B:B,NHGIS!A:A,TAZ!C3652)</f>
        <v>2719</v>
      </c>
      <c r="F3652">
        <f t="shared" si="114"/>
        <v>2617</v>
      </c>
      <c r="G3652">
        <f t="shared" si="115"/>
        <v>1841</v>
      </c>
      <c r="H3652">
        <f>ROUND(VLOOKUP($C3652,NHGIS!$A$2:$H$4300,COLUMN(NHGIS!C$1))*F3652,0)</f>
        <v>776</v>
      </c>
      <c r="I3652">
        <f>ROUND(VLOOKUP($C3652,NHGIS!$A$2:$H$4300,COLUMN(NHGIS!D$1))*$F3652,0)</f>
        <v>135</v>
      </c>
      <c r="J3652">
        <f>ROUND(VLOOKUP($C3652,NHGIS!$A$2:$H$4300,COLUMN(NHGIS!E$1))*$F3652,0)</f>
        <v>419</v>
      </c>
      <c r="K3652">
        <f>ROUND(VLOOKUP($C3652,NHGIS!$A$2:$H$4300,COLUMN(NHGIS!F$1))*$F3652,0)</f>
        <v>281</v>
      </c>
      <c r="L3652">
        <f>ROUND(VLOOKUP($C3652,NHGIS!$A$2:$H$4300,COLUMN(NHGIS!G$1))*$F3652,0)</f>
        <v>161</v>
      </c>
      <c r="M3652">
        <f>ROUND(VLOOKUP($C3652,NHGIS!$A$2:$H$4300,COLUMN(NHGIS!H$1))*$F3652,0)</f>
        <v>1622</v>
      </c>
    </row>
    <row r="3653" spans="1:13" x14ac:dyDescent="0.2">
      <c r="A3653">
        <v>2</v>
      </c>
      <c r="B3653" t="s">
        <v>29</v>
      </c>
      <c r="C3653">
        <v>4107</v>
      </c>
      <c r="D3653">
        <f>SUMIFS('MPO Data'!D:D,'MPO Data'!C:C,TAZ!C3653)</f>
        <v>1029</v>
      </c>
      <c r="E3653">
        <f>SUMIFS(NHGIS!B:B,NHGIS!A:A,TAZ!C3653)</f>
        <v>955</v>
      </c>
      <c r="F3653">
        <f t="shared" si="114"/>
        <v>1029</v>
      </c>
      <c r="G3653">
        <f t="shared" si="115"/>
        <v>654</v>
      </c>
      <c r="H3653">
        <f>ROUND(VLOOKUP($C3653,NHGIS!$A$2:$H$4300,COLUMN(NHGIS!C$1))*F3653,0)</f>
        <v>375</v>
      </c>
      <c r="I3653">
        <f>ROUND(VLOOKUP($C3653,NHGIS!$A$2:$H$4300,COLUMN(NHGIS!D$1))*$F3653,0)</f>
        <v>91</v>
      </c>
      <c r="J3653">
        <f>ROUND(VLOOKUP($C3653,NHGIS!$A$2:$H$4300,COLUMN(NHGIS!E$1))*$F3653,0)</f>
        <v>0</v>
      </c>
      <c r="K3653">
        <f>ROUND(VLOOKUP($C3653,NHGIS!$A$2:$H$4300,COLUMN(NHGIS!F$1))*$F3653,0)</f>
        <v>92</v>
      </c>
      <c r="L3653">
        <f>ROUND(VLOOKUP($C3653,NHGIS!$A$2:$H$4300,COLUMN(NHGIS!G$1))*$F3653,0)</f>
        <v>108</v>
      </c>
      <c r="M3653">
        <f>ROUND(VLOOKUP($C3653,NHGIS!$A$2:$H$4300,COLUMN(NHGIS!H$1))*$F3653,0)</f>
        <v>739</v>
      </c>
    </row>
    <row r="3654" spans="1:13" x14ac:dyDescent="0.2">
      <c r="A3654">
        <v>2</v>
      </c>
      <c r="B3654" t="s">
        <v>29</v>
      </c>
      <c r="C3654">
        <v>4108</v>
      </c>
      <c r="D3654">
        <f>SUMIFS('MPO Data'!D:D,'MPO Data'!C:C,TAZ!C3654)</f>
        <v>3626</v>
      </c>
      <c r="E3654">
        <f>SUMIFS(NHGIS!B:B,NHGIS!A:A,TAZ!C3654)</f>
        <v>3585</v>
      </c>
      <c r="F3654">
        <f t="shared" si="114"/>
        <v>3626</v>
      </c>
      <c r="G3654">
        <f t="shared" si="115"/>
        <v>1626</v>
      </c>
      <c r="H3654">
        <f>ROUND(VLOOKUP($C3654,NHGIS!$A$2:$H$4300,COLUMN(NHGIS!C$1))*F3654,0)</f>
        <v>2000</v>
      </c>
      <c r="I3654">
        <f>ROUND(VLOOKUP($C3654,NHGIS!$A$2:$H$4300,COLUMN(NHGIS!D$1))*$F3654,0)</f>
        <v>253</v>
      </c>
      <c r="J3654">
        <f>ROUND(VLOOKUP($C3654,NHGIS!$A$2:$H$4300,COLUMN(NHGIS!E$1))*$F3654,0)</f>
        <v>342</v>
      </c>
      <c r="K3654">
        <f>ROUND(VLOOKUP($C3654,NHGIS!$A$2:$H$4300,COLUMN(NHGIS!F$1))*$F3654,0)</f>
        <v>404</v>
      </c>
      <c r="L3654">
        <f>ROUND(VLOOKUP($C3654,NHGIS!$A$2:$H$4300,COLUMN(NHGIS!G$1))*$F3654,0)</f>
        <v>453</v>
      </c>
      <c r="M3654">
        <f>ROUND(VLOOKUP($C3654,NHGIS!$A$2:$H$4300,COLUMN(NHGIS!H$1))*$F3654,0)</f>
        <v>2175</v>
      </c>
    </row>
    <row r="3655" spans="1:13" x14ac:dyDescent="0.2">
      <c r="A3655">
        <v>2</v>
      </c>
      <c r="B3655" t="s">
        <v>29</v>
      </c>
      <c r="C3655">
        <v>4109</v>
      </c>
      <c r="D3655">
        <f>SUMIFS('MPO Data'!D:D,'MPO Data'!C:C,TAZ!C3655)</f>
        <v>2669</v>
      </c>
      <c r="E3655">
        <f>SUMIFS(NHGIS!B:B,NHGIS!A:A,TAZ!C3655)</f>
        <v>3271</v>
      </c>
      <c r="F3655">
        <f t="shared" si="114"/>
        <v>2669</v>
      </c>
      <c r="G3655">
        <f t="shared" si="115"/>
        <v>1453</v>
      </c>
      <c r="H3655">
        <f>ROUND(VLOOKUP($C3655,NHGIS!$A$2:$H$4300,COLUMN(NHGIS!C$1))*F3655,0)</f>
        <v>1216</v>
      </c>
      <c r="I3655">
        <f>ROUND(VLOOKUP($C3655,NHGIS!$A$2:$H$4300,COLUMN(NHGIS!D$1))*$F3655,0)</f>
        <v>260</v>
      </c>
      <c r="J3655">
        <f>ROUND(VLOOKUP($C3655,NHGIS!$A$2:$H$4300,COLUMN(NHGIS!E$1))*$F3655,0)</f>
        <v>322</v>
      </c>
      <c r="K3655">
        <f>ROUND(VLOOKUP($C3655,NHGIS!$A$2:$H$4300,COLUMN(NHGIS!F$1))*$F3655,0)</f>
        <v>521</v>
      </c>
      <c r="L3655">
        <f>ROUND(VLOOKUP($C3655,NHGIS!$A$2:$H$4300,COLUMN(NHGIS!G$1))*$F3655,0)</f>
        <v>410</v>
      </c>
      <c r="M3655">
        <f>ROUND(VLOOKUP($C3655,NHGIS!$A$2:$H$4300,COLUMN(NHGIS!H$1))*$F3655,0)</f>
        <v>1156</v>
      </c>
    </row>
    <row r="3656" spans="1:13" x14ac:dyDescent="0.2">
      <c r="A3656">
        <v>2</v>
      </c>
      <c r="B3656" t="s">
        <v>29</v>
      </c>
      <c r="C3656">
        <v>4110</v>
      </c>
      <c r="D3656">
        <f>SUMIFS('MPO Data'!D:D,'MPO Data'!C:C,TAZ!C3656)</f>
        <v>0</v>
      </c>
      <c r="E3656">
        <f>SUMIFS(NHGIS!B:B,NHGIS!A:A,TAZ!C3656)</f>
        <v>412</v>
      </c>
      <c r="F3656">
        <f t="shared" si="114"/>
        <v>0</v>
      </c>
      <c r="G3656">
        <f t="shared" si="115"/>
        <v>0</v>
      </c>
      <c r="H3656">
        <f>ROUND(VLOOKUP($C3656,NHGIS!$A$2:$H$4300,COLUMN(NHGIS!C$1))*F3656,0)</f>
        <v>0</v>
      </c>
      <c r="I3656">
        <f>ROUND(VLOOKUP($C3656,NHGIS!$A$2:$H$4300,COLUMN(NHGIS!D$1))*$F3656,0)</f>
        <v>0</v>
      </c>
      <c r="J3656">
        <f>ROUND(VLOOKUP($C3656,NHGIS!$A$2:$H$4300,COLUMN(NHGIS!E$1))*$F3656,0)</f>
        <v>0</v>
      </c>
      <c r="K3656">
        <f>ROUND(VLOOKUP($C3656,NHGIS!$A$2:$H$4300,COLUMN(NHGIS!F$1))*$F3656,0)</f>
        <v>0</v>
      </c>
      <c r="L3656">
        <f>ROUND(VLOOKUP($C3656,NHGIS!$A$2:$H$4300,COLUMN(NHGIS!G$1))*$F3656,0)</f>
        <v>0</v>
      </c>
      <c r="M3656">
        <f>ROUND(VLOOKUP($C3656,NHGIS!$A$2:$H$4300,COLUMN(NHGIS!H$1))*$F3656,0)</f>
        <v>0</v>
      </c>
    </row>
    <row r="3657" spans="1:13" x14ac:dyDescent="0.2">
      <c r="A3657">
        <v>2</v>
      </c>
      <c r="B3657" t="s">
        <v>29</v>
      </c>
      <c r="C3657">
        <v>4111</v>
      </c>
      <c r="D3657">
        <f>SUMIFS('MPO Data'!D:D,'MPO Data'!C:C,TAZ!C3657)</f>
        <v>3699</v>
      </c>
      <c r="E3657">
        <f>SUMIFS(NHGIS!B:B,NHGIS!A:A,TAZ!C3657)</f>
        <v>3279</v>
      </c>
      <c r="F3657">
        <f t="shared" si="114"/>
        <v>3699</v>
      </c>
      <c r="G3657">
        <f t="shared" si="115"/>
        <v>1777</v>
      </c>
      <c r="H3657">
        <f>ROUND(VLOOKUP($C3657,NHGIS!$A$2:$H$4300,COLUMN(NHGIS!C$1))*F3657,0)</f>
        <v>1922</v>
      </c>
      <c r="I3657">
        <f>ROUND(VLOOKUP($C3657,NHGIS!$A$2:$H$4300,COLUMN(NHGIS!D$1))*$F3657,0)</f>
        <v>279</v>
      </c>
      <c r="J3657">
        <f>ROUND(VLOOKUP($C3657,NHGIS!$A$2:$H$4300,COLUMN(NHGIS!E$1))*$F3657,0)</f>
        <v>428</v>
      </c>
      <c r="K3657">
        <f>ROUND(VLOOKUP($C3657,NHGIS!$A$2:$H$4300,COLUMN(NHGIS!F$1))*$F3657,0)</f>
        <v>582</v>
      </c>
      <c r="L3657">
        <f>ROUND(VLOOKUP($C3657,NHGIS!$A$2:$H$4300,COLUMN(NHGIS!G$1))*$F3657,0)</f>
        <v>650</v>
      </c>
      <c r="M3657">
        <f>ROUND(VLOOKUP($C3657,NHGIS!$A$2:$H$4300,COLUMN(NHGIS!H$1))*$F3657,0)</f>
        <v>1761</v>
      </c>
    </row>
    <row r="3658" spans="1:13" x14ac:dyDescent="0.2">
      <c r="A3658">
        <v>2</v>
      </c>
      <c r="B3658" t="s">
        <v>28</v>
      </c>
      <c r="C3658">
        <v>4112</v>
      </c>
      <c r="D3658">
        <f>SUMIFS('MPO Data'!D:D,'MPO Data'!C:C,TAZ!C3658)</f>
        <v>2574</v>
      </c>
      <c r="E3658">
        <f>SUMIFS(NHGIS!B:B,NHGIS!A:A,TAZ!C3658)</f>
        <v>1110</v>
      </c>
      <c r="F3658">
        <f t="shared" si="114"/>
        <v>2574</v>
      </c>
      <c r="G3658">
        <f t="shared" si="115"/>
        <v>1753</v>
      </c>
      <c r="H3658">
        <f>ROUND(VLOOKUP($C3658,NHGIS!$A$2:$H$4300,COLUMN(NHGIS!C$1))*F3658,0)</f>
        <v>821</v>
      </c>
      <c r="I3658">
        <f>ROUND(VLOOKUP($C3658,NHGIS!$A$2:$H$4300,COLUMN(NHGIS!D$1))*$F3658,0)</f>
        <v>441</v>
      </c>
      <c r="J3658">
        <f>ROUND(VLOOKUP($C3658,NHGIS!$A$2:$H$4300,COLUMN(NHGIS!E$1))*$F3658,0)</f>
        <v>480</v>
      </c>
      <c r="K3658">
        <f>ROUND(VLOOKUP($C3658,NHGIS!$A$2:$H$4300,COLUMN(NHGIS!F$1))*$F3658,0)</f>
        <v>144</v>
      </c>
      <c r="L3658">
        <f>ROUND(VLOOKUP($C3658,NHGIS!$A$2:$H$4300,COLUMN(NHGIS!G$1))*$F3658,0)</f>
        <v>111</v>
      </c>
      <c r="M3658">
        <f>ROUND(VLOOKUP($C3658,NHGIS!$A$2:$H$4300,COLUMN(NHGIS!H$1))*$F3658,0)</f>
        <v>1398</v>
      </c>
    </row>
    <row r="3659" spans="1:13" x14ac:dyDescent="0.2">
      <c r="A3659">
        <v>2</v>
      </c>
      <c r="B3659" t="s">
        <v>29</v>
      </c>
      <c r="C3659">
        <v>4113</v>
      </c>
      <c r="D3659">
        <f>SUMIFS('MPO Data'!D:D,'MPO Data'!C:C,TAZ!C3659)</f>
        <v>1730</v>
      </c>
      <c r="E3659">
        <f>SUMIFS(NHGIS!B:B,NHGIS!A:A,TAZ!C3659)</f>
        <v>1887</v>
      </c>
      <c r="F3659">
        <f t="shared" si="114"/>
        <v>1730</v>
      </c>
      <c r="G3659">
        <f t="shared" si="115"/>
        <v>1290</v>
      </c>
      <c r="H3659">
        <f>ROUND(VLOOKUP($C3659,NHGIS!$A$2:$H$4300,COLUMN(NHGIS!C$1))*F3659,0)</f>
        <v>440</v>
      </c>
      <c r="I3659">
        <f>ROUND(VLOOKUP($C3659,NHGIS!$A$2:$H$4300,COLUMN(NHGIS!D$1))*$F3659,0)</f>
        <v>236</v>
      </c>
      <c r="J3659">
        <f>ROUND(VLOOKUP($C3659,NHGIS!$A$2:$H$4300,COLUMN(NHGIS!E$1))*$F3659,0)</f>
        <v>374</v>
      </c>
      <c r="K3659">
        <f>ROUND(VLOOKUP($C3659,NHGIS!$A$2:$H$4300,COLUMN(NHGIS!F$1))*$F3659,0)</f>
        <v>219</v>
      </c>
      <c r="L3659">
        <f>ROUND(VLOOKUP($C3659,NHGIS!$A$2:$H$4300,COLUMN(NHGIS!G$1))*$F3659,0)</f>
        <v>231</v>
      </c>
      <c r="M3659">
        <f>ROUND(VLOOKUP($C3659,NHGIS!$A$2:$H$4300,COLUMN(NHGIS!H$1))*$F3659,0)</f>
        <v>670</v>
      </c>
    </row>
    <row r="3660" spans="1:13" x14ac:dyDescent="0.2">
      <c r="A3660">
        <v>2</v>
      </c>
      <c r="B3660" t="s">
        <v>26</v>
      </c>
      <c r="C3660">
        <v>4114</v>
      </c>
      <c r="D3660">
        <f>SUMIFS('MPO Data'!D:D,'MPO Data'!C:C,TAZ!C3660)</f>
        <v>93</v>
      </c>
      <c r="E3660">
        <f>SUMIFS(NHGIS!B:B,NHGIS!A:A,TAZ!C3660)</f>
        <v>184.66666666666666</v>
      </c>
      <c r="F3660">
        <f t="shared" si="114"/>
        <v>93</v>
      </c>
      <c r="G3660">
        <f t="shared" si="115"/>
        <v>93</v>
      </c>
      <c r="H3660">
        <f>ROUND(VLOOKUP($C3660,NHGIS!$A$2:$H$4300,COLUMN(NHGIS!C$1))*F3660,0)</f>
        <v>0</v>
      </c>
      <c r="I3660">
        <f>ROUND(VLOOKUP($C3660,NHGIS!$A$2:$H$4300,COLUMN(NHGIS!D$1))*$F3660,0)</f>
        <v>81</v>
      </c>
      <c r="J3660">
        <f>ROUND(VLOOKUP($C3660,NHGIS!$A$2:$H$4300,COLUMN(NHGIS!E$1))*$F3660,0)</f>
        <v>6</v>
      </c>
      <c r="K3660">
        <f>ROUND(VLOOKUP($C3660,NHGIS!$A$2:$H$4300,COLUMN(NHGIS!F$1))*$F3660,0)</f>
        <v>3</v>
      </c>
      <c r="L3660">
        <f>ROUND(VLOOKUP($C3660,NHGIS!$A$2:$H$4300,COLUMN(NHGIS!G$1))*$F3660,0)</f>
        <v>2</v>
      </c>
      <c r="M3660">
        <f>ROUND(VLOOKUP($C3660,NHGIS!$A$2:$H$4300,COLUMN(NHGIS!H$1))*$F3660,0)</f>
        <v>1</v>
      </c>
    </row>
    <row r="3661" spans="1:13" x14ac:dyDescent="0.2">
      <c r="A3661">
        <v>2</v>
      </c>
      <c r="B3661" t="s">
        <v>26</v>
      </c>
      <c r="C3661">
        <v>4115</v>
      </c>
      <c r="D3661">
        <f>SUMIFS('MPO Data'!D:D,'MPO Data'!C:C,TAZ!C3661)</f>
        <v>379</v>
      </c>
      <c r="E3661">
        <f>SUMIFS(NHGIS!B:B,NHGIS!A:A,TAZ!C3661)</f>
        <v>132.83333333333331</v>
      </c>
      <c r="F3661">
        <f t="shared" si="114"/>
        <v>379</v>
      </c>
      <c r="G3661">
        <f t="shared" si="115"/>
        <v>360</v>
      </c>
      <c r="H3661">
        <f>ROUND(VLOOKUP($C3661,NHGIS!$A$2:$H$4300,COLUMN(NHGIS!C$1))*F3661,0)</f>
        <v>19</v>
      </c>
      <c r="I3661">
        <f>ROUND(VLOOKUP($C3661,NHGIS!$A$2:$H$4300,COLUMN(NHGIS!D$1))*$F3661,0)</f>
        <v>180</v>
      </c>
      <c r="J3661">
        <f>ROUND(VLOOKUP($C3661,NHGIS!$A$2:$H$4300,COLUMN(NHGIS!E$1))*$F3661,0)</f>
        <v>68</v>
      </c>
      <c r="K3661">
        <f>ROUND(VLOOKUP($C3661,NHGIS!$A$2:$H$4300,COLUMN(NHGIS!F$1))*$F3661,0)</f>
        <v>41</v>
      </c>
      <c r="L3661">
        <f>ROUND(VLOOKUP($C3661,NHGIS!$A$2:$H$4300,COLUMN(NHGIS!G$1))*$F3661,0)</f>
        <v>34</v>
      </c>
      <c r="M3661">
        <f>ROUND(VLOOKUP($C3661,NHGIS!$A$2:$H$4300,COLUMN(NHGIS!H$1))*$F3661,0)</f>
        <v>56</v>
      </c>
    </row>
    <row r="3662" spans="1:13" x14ac:dyDescent="0.2">
      <c r="A3662">
        <v>2</v>
      </c>
      <c r="B3662" t="s">
        <v>26</v>
      </c>
      <c r="C3662">
        <v>4116</v>
      </c>
      <c r="D3662">
        <f>SUMIFS('MPO Data'!D:D,'MPO Data'!C:C,TAZ!C3662)</f>
        <v>835</v>
      </c>
      <c r="E3662">
        <f>SUMIFS(NHGIS!B:B,NHGIS!A:A,TAZ!C3662)</f>
        <v>818</v>
      </c>
      <c r="F3662">
        <f t="shared" si="114"/>
        <v>835</v>
      </c>
      <c r="G3662">
        <f t="shared" si="115"/>
        <v>792</v>
      </c>
      <c r="H3662">
        <f>ROUND(VLOOKUP($C3662,NHGIS!$A$2:$H$4300,COLUMN(NHGIS!C$1))*F3662,0)</f>
        <v>43</v>
      </c>
      <c r="I3662">
        <f>ROUND(VLOOKUP($C3662,NHGIS!$A$2:$H$4300,COLUMN(NHGIS!D$1))*$F3662,0)</f>
        <v>336</v>
      </c>
      <c r="J3662">
        <f>ROUND(VLOOKUP($C3662,NHGIS!$A$2:$H$4300,COLUMN(NHGIS!E$1))*$F3662,0)</f>
        <v>135</v>
      </c>
      <c r="K3662">
        <f>ROUND(VLOOKUP($C3662,NHGIS!$A$2:$H$4300,COLUMN(NHGIS!F$1))*$F3662,0)</f>
        <v>61</v>
      </c>
      <c r="L3662">
        <f>ROUND(VLOOKUP($C3662,NHGIS!$A$2:$H$4300,COLUMN(NHGIS!G$1))*$F3662,0)</f>
        <v>30</v>
      </c>
      <c r="M3662">
        <f>ROUND(VLOOKUP($C3662,NHGIS!$A$2:$H$4300,COLUMN(NHGIS!H$1))*$F3662,0)</f>
        <v>274</v>
      </c>
    </row>
    <row r="3663" spans="1:13" x14ac:dyDescent="0.2">
      <c r="A3663">
        <v>2</v>
      </c>
      <c r="B3663" t="s">
        <v>26</v>
      </c>
      <c r="C3663">
        <v>4117</v>
      </c>
      <c r="D3663">
        <f>SUMIFS('MPO Data'!D:D,'MPO Data'!C:C,TAZ!C3663)</f>
        <v>41</v>
      </c>
      <c r="E3663">
        <f>SUMIFS(NHGIS!B:B,NHGIS!A:A,TAZ!C3663)</f>
        <v>132.83333333333331</v>
      </c>
      <c r="F3663">
        <f t="shared" si="114"/>
        <v>41</v>
      </c>
      <c r="G3663">
        <f t="shared" si="115"/>
        <v>39</v>
      </c>
      <c r="H3663">
        <f>ROUND(VLOOKUP($C3663,NHGIS!$A$2:$H$4300,COLUMN(NHGIS!C$1))*F3663,0)</f>
        <v>2</v>
      </c>
      <c r="I3663">
        <f>ROUND(VLOOKUP($C3663,NHGIS!$A$2:$H$4300,COLUMN(NHGIS!D$1))*$F3663,0)</f>
        <v>19</v>
      </c>
      <c r="J3663">
        <f>ROUND(VLOOKUP($C3663,NHGIS!$A$2:$H$4300,COLUMN(NHGIS!E$1))*$F3663,0)</f>
        <v>7</v>
      </c>
      <c r="K3663">
        <f>ROUND(VLOOKUP($C3663,NHGIS!$A$2:$H$4300,COLUMN(NHGIS!F$1))*$F3663,0)</f>
        <v>4</v>
      </c>
      <c r="L3663">
        <f>ROUND(VLOOKUP($C3663,NHGIS!$A$2:$H$4300,COLUMN(NHGIS!G$1))*$F3663,0)</f>
        <v>4</v>
      </c>
      <c r="M3663">
        <f>ROUND(VLOOKUP($C3663,NHGIS!$A$2:$H$4300,COLUMN(NHGIS!H$1))*$F3663,0)</f>
        <v>6</v>
      </c>
    </row>
    <row r="3664" spans="1:13" x14ac:dyDescent="0.2">
      <c r="A3664">
        <v>2</v>
      </c>
      <c r="B3664" t="s">
        <v>26</v>
      </c>
      <c r="C3664">
        <v>4118</v>
      </c>
      <c r="D3664">
        <f>SUMIFS('MPO Data'!D:D,'MPO Data'!C:C,TAZ!C3664)</f>
        <v>751</v>
      </c>
      <c r="E3664">
        <f>SUMIFS(NHGIS!B:B,NHGIS!A:A,TAZ!C3664)</f>
        <v>757</v>
      </c>
      <c r="F3664">
        <f t="shared" si="114"/>
        <v>751</v>
      </c>
      <c r="G3664">
        <f t="shared" si="115"/>
        <v>695</v>
      </c>
      <c r="H3664">
        <f>ROUND(VLOOKUP($C3664,NHGIS!$A$2:$H$4300,COLUMN(NHGIS!C$1))*F3664,0)</f>
        <v>56</v>
      </c>
      <c r="I3664">
        <f>ROUND(VLOOKUP($C3664,NHGIS!$A$2:$H$4300,COLUMN(NHGIS!D$1))*$F3664,0)</f>
        <v>218</v>
      </c>
      <c r="J3664">
        <f>ROUND(VLOOKUP($C3664,NHGIS!$A$2:$H$4300,COLUMN(NHGIS!E$1))*$F3664,0)</f>
        <v>175</v>
      </c>
      <c r="K3664">
        <f>ROUND(VLOOKUP($C3664,NHGIS!$A$2:$H$4300,COLUMN(NHGIS!F$1))*$F3664,0)</f>
        <v>140</v>
      </c>
      <c r="L3664">
        <f>ROUND(VLOOKUP($C3664,NHGIS!$A$2:$H$4300,COLUMN(NHGIS!G$1))*$F3664,0)</f>
        <v>36</v>
      </c>
      <c r="M3664">
        <f>ROUND(VLOOKUP($C3664,NHGIS!$A$2:$H$4300,COLUMN(NHGIS!H$1))*$F3664,0)</f>
        <v>183</v>
      </c>
    </row>
    <row r="3665" spans="1:13" x14ac:dyDescent="0.2">
      <c r="A3665">
        <v>2</v>
      </c>
      <c r="B3665" t="s">
        <v>26</v>
      </c>
      <c r="C3665">
        <v>4119</v>
      </c>
      <c r="D3665">
        <f>SUMIFS('MPO Data'!D:D,'MPO Data'!C:C,TAZ!C3665)</f>
        <v>78</v>
      </c>
      <c r="E3665">
        <f>SUMIFS(NHGIS!B:B,NHGIS!A:A,TAZ!C3665)</f>
        <v>63</v>
      </c>
      <c r="F3665">
        <f t="shared" si="114"/>
        <v>78</v>
      </c>
      <c r="G3665">
        <f t="shared" si="115"/>
        <v>72</v>
      </c>
      <c r="H3665">
        <f>ROUND(VLOOKUP($C3665,NHGIS!$A$2:$H$4300,COLUMN(NHGIS!C$1))*F3665,0)</f>
        <v>6</v>
      </c>
      <c r="I3665">
        <f>ROUND(VLOOKUP($C3665,NHGIS!$A$2:$H$4300,COLUMN(NHGIS!D$1))*$F3665,0)</f>
        <v>32</v>
      </c>
      <c r="J3665">
        <f>ROUND(VLOOKUP($C3665,NHGIS!$A$2:$H$4300,COLUMN(NHGIS!E$1))*$F3665,0)</f>
        <v>19</v>
      </c>
      <c r="K3665">
        <f>ROUND(VLOOKUP($C3665,NHGIS!$A$2:$H$4300,COLUMN(NHGIS!F$1))*$F3665,0)</f>
        <v>0</v>
      </c>
      <c r="L3665">
        <f>ROUND(VLOOKUP($C3665,NHGIS!$A$2:$H$4300,COLUMN(NHGIS!G$1))*$F3665,0)</f>
        <v>25</v>
      </c>
      <c r="M3665">
        <f>ROUND(VLOOKUP($C3665,NHGIS!$A$2:$H$4300,COLUMN(NHGIS!H$1))*$F3665,0)</f>
        <v>2</v>
      </c>
    </row>
    <row r="3666" spans="1:13" x14ac:dyDescent="0.2">
      <c r="A3666">
        <v>2</v>
      </c>
      <c r="B3666" t="s">
        <v>26</v>
      </c>
      <c r="C3666">
        <v>4120</v>
      </c>
      <c r="D3666">
        <f>SUMIFS('MPO Data'!D:D,'MPO Data'!C:C,TAZ!C3666)</f>
        <v>549</v>
      </c>
      <c r="E3666">
        <f>SUMIFS(NHGIS!B:B,NHGIS!A:A,TAZ!C3666)</f>
        <v>38.700000000000003</v>
      </c>
      <c r="F3666">
        <f t="shared" si="114"/>
        <v>549</v>
      </c>
      <c r="G3666">
        <f t="shared" si="115"/>
        <v>248</v>
      </c>
      <c r="H3666">
        <f>ROUND(VLOOKUP($C3666,NHGIS!$A$2:$H$4300,COLUMN(NHGIS!C$1))*F3666,0)</f>
        <v>301</v>
      </c>
      <c r="I3666">
        <f>ROUND(VLOOKUP($C3666,NHGIS!$A$2:$H$4300,COLUMN(NHGIS!D$1))*$F3666,0)</f>
        <v>410</v>
      </c>
      <c r="J3666">
        <f>ROUND(VLOOKUP($C3666,NHGIS!$A$2:$H$4300,COLUMN(NHGIS!E$1))*$F3666,0)</f>
        <v>121</v>
      </c>
      <c r="K3666">
        <f>ROUND(VLOOKUP($C3666,NHGIS!$A$2:$H$4300,COLUMN(NHGIS!F$1))*$F3666,0)</f>
        <v>18</v>
      </c>
      <c r="L3666">
        <f>ROUND(VLOOKUP($C3666,NHGIS!$A$2:$H$4300,COLUMN(NHGIS!G$1))*$F3666,0)</f>
        <v>0</v>
      </c>
      <c r="M3666">
        <f>ROUND(VLOOKUP($C3666,NHGIS!$A$2:$H$4300,COLUMN(NHGIS!H$1))*$F3666,0)</f>
        <v>0</v>
      </c>
    </row>
    <row r="3667" spans="1:13" x14ac:dyDescent="0.2">
      <c r="A3667">
        <v>2</v>
      </c>
      <c r="B3667" t="s">
        <v>26</v>
      </c>
      <c r="C3667">
        <v>4121</v>
      </c>
      <c r="D3667">
        <f>SUMIFS('MPO Data'!D:D,'MPO Data'!C:C,TAZ!C3667)</f>
        <v>0</v>
      </c>
      <c r="E3667">
        <f>SUMIFS(NHGIS!B:B,NHGIS!A:A,TAZ!C3667)</f>
        <v>38.700000000000003</v>
      </c>
      <c r="F3667">
        <f t="shared" si="114"/>
        <v>0</v>
      </c>
      <c r="G3667">
        <f t="shared" si="115"/>
        <v>0</v>
      </c>
      <c r="H3667">
        <f>ROUND(VLOOKUP($C3667,NHGIS!$A$2:$H$4300,COLUMN(NHGIS!C$1))*F3667,0)</f>
        <v>0</v>
      </c>
      <c r="I3667">
        <f>ROUND(VLOOKUP($C3667,NHGIS!$A$2:$H$4300,COLUMN(NHGIS!D$1))*$F3667,0)</f>
        <v>0</v>
      </c>
      <c r="J3667">
        <f>ROUND(VLOOKUP($C3667,NHGIS!$A$2:$H$4300,COLUMN(NHGIS!E$1))*$F3667,0)</f>
        <v>0</v>
      </c>
      <c r="K3667">
        <f>ROUND(VLOOKUP($C3667,NHGIS!$A$2:$H$4300,COLUMN(NHGIS!F$1))*$F3667,0)</f>
        <v>0</v>
      </c>
      <c r="L3667">
        <f>ROUND(VLOOKUP($C3667,NHGIS!$A$2:$H$4300,COLUMN(NHGIS!G$1))*$F3667,0)</f>
        <v>0</v>
      </c>
      <c r="M3667">
        <f>ROUND(VLOOKUP($C3667,NHGIS!$A$2:$H$4300,COLUMN(NHGIS!H$1))*$F3667,0)</f>
        <v>0</v>
      </c>
    </row>
    <row r="3668" spans="1:13" x14ac:dyDescent="0.2">
      <c r="A3668">
        <v>2</v>
      </c>
      <c r="B3668" t="s">
        <v>26</v>
      </c>
      <c r="C3668">
        <v>4122</v>
      </c>
      <c r="D3668">
        <f>SUMIFS('MPO Data'!D:D,'MPO Data'!C:C,TAZ!C3668)</f>
        <v>853</v>
      </c>
      <c r="E3668">
        <f>SUMIFS(NHGIS!B:B,NHGIS!A:A,TAZ!C3668)</f>
        <v>621</v>
      </c>
      <c r="F3668">
        <f t="shared" si="114"/>
        <v>853</v>
      </c>
      <c r="G3668">
        <f t="shared" si="115"/>
        <v>819</v>
      </c>
      <c r="H3668">
        <f>ROUND(VLOOKUP($C3668,NHGIS!$A$2:$H$4300,COLUMN(NHGIS!C$1))*F3668,0)</f>
        <v>34</v>
      </c>
      <c r="I3668">
        <f>ROUND(VLOOKUP($C3668,NHGIS!$A$2:$H$4300,COLUMN(NHGIS!D$1))*$F3668,0)</f>
        <v>346</v>
      </c>
      <c r="J3668">
        <f>ROUND(VLOOKUP($C3668,NHGIS!$A$2:$H$4300,COLUMN(NHGIS!E$1))*$F3668,0)</f>
        <v>196</v>
      </c>
      <c r="K3668">
        <f>ROUND(VLOOKUP($C3668,NHGIS!$A$2:$H$4300,COLUMN(NHGIS!F$1))*$F3668,0)</f>
        <v>133</v>
      </c>
      <c r="L3668">
        <f>ROUND(VLOOKUP($C3668,NHGIS!$A$2:$H$4300,COLUMN(NHGIS!G$1))*$F3668,0)</f>
        <v>34</v>
      </c>
      <c r="M3668">
        <f>ROUND(VLOOKUP($C3668,NHGIS!$A$2:$H$4300,COLUMN(NHGIS!H$1))*$F3668,0)</f>
        <v>143</v>
      </c>
    </row>
    <row r="3669" spans="1:13" x14ac:dyDescent="0.2">
      <c r="A3669">
        <v>2</v>
      </c>
      <c r="B3669" t="s">
        <v>26</v>
      </c>
      <c r="C3669">
        <v>4123</v>
      </c>
      <c r="D3669">
        <f>SUMIFS('MPO Data'!D:D,'MPO Data'!C:C,TAZ!C3669)</f>
        <v>732</v>
      </c>
      <c r="E3669">
        <f>SUMIFS(NHGIS!B:B,NHGIS!A:A,TAZ!C3669)</f>
        <v>888</v>
      </c>
      <c r="F3669">
        <f t="shared" si="114"/>
        <v>732</v>
      </c>
      <c r="G3669">
        <f t="shared" si="115"/>
        <v>640</v>
      </c>
      <c r="H3669">
        <f>ROUND(VLOOKUP($C3669,NHGIS!$A$2:$H$4300,COLUMN(NHGIS!C$1))*F3669,0)</f>
        <v>92</v>
      </c>
      <c r="I3669">
        <f>ROUND(VLOOKUP($C3669,NHGIS!$A$2:$H$4300,COLUMN(NHGIS!D$1))*$F3669,0)</f>
        <v>195</v>
      </c>
      <c r="J3669">
        <f>ROUND(VLOOKUP($C3669,NHGIS!$A$2:$H$4300,COLUMN(NHGIS!E$1))*$F3669,0)</f>
        <v>214</v>
      </c>
      <c r="K3669">
        <f>ROUND(VLOOKUP($C3669,NHGIS!$A$2:$H$4300,COLUMN(NHGIS!F$1))*$F3669,0)</f>
        <v>233</v>
      </c>
      <c r="L3669">
        <f>ROUND(VLOOKUP($C3669,NHGIS!$A$2:$H$4300,COLUMN(NHGIS!G$1))*$F3669,0)</f>
        <v>66</v>
      </c>
      <c r="M3669">
        <f>ROUND(VLOOKUP($C3669,NHGIS!$A$2:$H$4300,COLUMN(NHGIS!H$1))*$F3669,0)</f>
        <v>23</v>
      </c>
    </row>
    <row r="3670" spans="1:13" x14ac:dyDescent="0.2">
      <c r="A3670">
        <v>2</v>
      </c>
      <c r="B3670" t="s">
        <v>26</v>
      </c>
      <c r="C3670">
        <v>4124</v>
      </c>
      <c r="D3670">
        <f>SUMIFS('MPO Data'!D:D,'MPO Data'!C:C,TAZ!C3670)</f>
        <v>47</v>
      </c>
      <c r="E3670">
        <f>SUMIFS(NHGIS!B:B,NHGIS!A:A,TAZ!C3670)</f>
        <v>419</v>
      </c>
      <c r="F3670">
        <f t="shared" si="114"/>
        <v>47</v>
      </c>
      <c r="G3670">
        <f t="shared" si="115"/>
        <v>29</v>
      </c>
      <c r="H3670">
        <f>ROUND(VLOOKUP($C3670,NHGIS!$A$2:$H$4300,COLUMN(NHGIS!C$1))*F3670,0)</f>
        <v>18</v>
      </c>
      <c r="I3670">
        <f>ROUND(VLOOKUP($C3670,NHGIS!$A$2:$H$4300,COLUMN(NHGIS!D$1))*$F3670,0)</f>
        <v>26</v>
      </c>
      <c r="J3670">
        <f>ROUND(VLOOKUP($C3670,NHGIS!$A$2:$H$4300,COLUMN(NHGIS!E$1))*$F3670,0)</f>
        <v>16</v>
      </c>
      <c r="K3670">
        <f>ROUND(VLOOKUP($C3670,NHGIS!$A$2:$H$4300,COLUMN(NHGIS!F$1))*$F3670,0)</f>
        <v>4</v>
      </c>
      <c r="L3670">
        <f>ROUND(VLOOKUP($C3670,NHGIS!$A$2:$H$4300,COLUMN(NHGIS!G$1))*$F3670,0)</f>
        <v>1</v>
      </c>
      <c r="M3670">
        <f>ROUND(VLOOKUP($C3670,NHGIS!$A$2:$H$4300,COLUMN(NHGIS!H$1))*$F3670,0)</f>
        <v>0</v>
      </c>
    </row>
    <row r="3671" spans="1:13" x14ac:dyDescent="0.2">
      <c r="A3671">
        <v>2</v>
      </c>
      <c r="B3671" t="s">
        <v>26</v>
      </c>
      <c r="C3671">
        <v>4125</v>
      </c>
      <c r="D3671">
        <f>SUMIFS('MPO Data'!D:D,'MPO Data'!C:C,TAZ!C3671)</f>
        <v>24</v>
      </c>
      <c r="E3671">
        <f>SUMIFS(NHGIS!B:B,NHGIS!A:A,TAZ!C3671)</f>
        <v>202</v>
      </c>
      <c r="F3671">
        <f t="shared" si="114"/>
        <v>24</v>
      </c>
      <c r="G3671">
        <f t="shared" si="115"/>
        <v>10</v>
      </c>
      <c r="H3671">
        <f>ROUND(VLOOKUP($C3671,NHGIS!$A$2:$H$4300,COLUMN(NHGIS!C$1))*F3671,0)</f>
        <v>14</v>
      </c>
      <c r="I3671">
        <f>ROUND(VLOOKUP($C3671,NHGIS!$A$2:$H$4300,COLUMN(NHGIS!D$1))*$F3671,0)</f>
        <v>1</v>
      </c>
      <c r="J3671">
        <f>ROUND(VLOOKUP($C3671,NHGIS!$A$2:$H$4300,COLUMN(NHGIS!E$1))*$F3671,0)</f>
        <v>4</v>
      </c>
      <c r="K3671">
        <f>ROUND(VLOOKUP($C3671,NHGIS!$A$2:$H$4300,COLUMN(NHGIS!F$1))*$F3671,0)</f>
        <v>3</v>
      </c>
      <c r="L3671">
        <f>ROUND(VLOOKUP($C3671,NHGIS!$A$2:$H$4300,COLUMN(NHGIS!G$1))*$F3671,0)</f>
        <v>5</v>
      </c>
      <c r="M3671">
        <f>ROUND(VLOOKUP($C3671,NHGIS!$A$2:$H$4300,COLUMN(NHGIS!H$1))*$F3671,0)</f>
        <v>11</v>
      </c>
    </row>
    <row r="3672" spans="1:13" x14ac:dyDescent="0.2">
      <c r="A3672">
        <v>2</v>
      </c>
      <c r="B3672" t="s">
        <v>26</v>
      </c>
      <c r="C3672">
        <v>4126</v>
      </c>
      <c r="D3672">
        <f>SUMIFS('MPO Data'!D:D,'MPO Data'!C:C,TAZ!C3672)</f>
        <v>0</v>
      </c>
      <c r="E3672">
        <f>SUMIFS(NHGIS!B:B,NHGIS!A:A,TAZ!C3672)</f>
        <v>218</v>
      </c>
      <c r="F3672">
        <f t="shared" si="114"/>
        <v>0</v>
      </c>
      <c r="G3672">
        <f t="shared" si="115"/>
        <v>0</v>
      </c>
      <c r="H3672">
        <f>ROUND(VLOOKUP($C3672,NHGIS!$A$2:$H$4300,COLUMN(NHGIS!C$1))*F3672,0)</f>
        <v>0</v>
      </c>
      <c r="I3672">
        <f>ROUND(VLOOKUP($C3672,NHGIS!$A$2:$H$4300,COLUMN(NHGIS!D$1))*$F3672,0)</f>
        <v>0</v>
      </c>
      <c r="J3672">
        <f>ROUND(VLOOKUP($C3672,NHGIS!$A$2:$H$4300,COLUMN(NHGIS!E$1))*$F3672,0)</f>
        <v>0</v>
      </c>
      <c r="K3672">
        <f>ROUND(VLOOKUP($C3672,NHGIS!$A$2:$H$4300,COLUMN(NHGIS!F$1))*$F3672,0)</f>
        <v>0</v>
      </c>
      <c r="L3672">
        <f>ROUND(VLOOKUP($C3672,NHGIS!$A$2:$H$4300,COLUMN(NHGIS!G$1))*$F3672,0)</f>
        <v>0</v>
      </c>
      <c r="M3672">
        <f>ROUND(VLOOKUP($C3672,NHGIS!$A$2:$H$4300,COLUMN(NHGIS!H$1))*$F3672,0)</f>
        <v>0</v>
      </c>
    </row>
    <row r="3673" spans="1:13" x14ac:dyDescent="0.2">
      <c r="A3673">
        <v>2</v>
      </c>
      <c r="B3673" t="s">
        <v>26</v>
      </c>
      <c r="C3673">
        <v>4127</v>
      </c>
      <c r="D3673">
        <f>SUMIFS('MPO Data'!D:D,'MPO Data'!C:C,TAZ!C3673)</f>
        <v>4957</v>
      </c>
      <c r="E3673">
        <f>SUMIFS(NHGIS!B:B,NHGIS!A:A,TAZ!C3673)</f>
        <v>5036</v>
      </c>
      <c r="F3673">
        <f t="shared" si="114"/>
        <v>4957</v>
      </c>
      <c r="G3673">
        <f t="shared" si="115"/>
        <v>3717</v>
      </c>
      <c r="H3673">
        <f>ROUND(VLOOKUP($C3673,NHGIS!$A$2:$H$4300,COLUMN(NHGIS!C$1))*F3673,0)</f>
        <v>1240</v>
      </c>
      <c r="I3673">
        <f>ROUND(VLOOKUP($C3673,NHGIS!$A$2:$H$4300,COLUMN(NHGIS!D$1))*$F3673,0)</f>
        <v>480</v>
      </c>
      <c r="J3673">
        <f>ROUND(VLOOKUP($C3673,NHGIS!$A$2:$H$4300,COLUMN(NHGIS!E$1))*$F3673,0)</f>
        <v>563</v>
      </c>
      <c r="K3673">
        <f>ROUND(VLOOKUP($C3673,NHGIS!$A$2:$H$4300,COLUMN(NHGIS!F$1))*$F3673,0)</f>
        <v>596</v>
      </c>
      <c r="L3673">
        <f>ROUND(VLOOKUP($C3673,NHGIS!$A$2:$H$4300,COLUMN(NHGIS!G$1))*$F3673,0)</f>
        <v>691</v>
      </c>
      <c r="M3673">
        <f>ROUND(VLOOKUP($C3673,NHGIS!$A$2:$H$4300,COLUMN(NHGIS!H$1))*$F3673,0)</f>
        <v>2626</v>
      </c>
    </row>
    <row r="3674" spans="1:13" x14ac:dyDescent="0.2">
      <c r="A3674">
        <v>2</v>
      </c>
      <c r="B3674" t="s">
        <v>26</v>
      </c>
      <c r="C3674">
        <v>4128</v>
      </c>
      <c r="D3674">
        <f>SUMIFS('MPO Data'!D:D,'MPO Data'!C:C,TAZ!C3674)</f>
        <v>2312</v>
      </c>
      <c r="E3674">
        <f>SUMIFS(NHGIS!B:B,NHGIS!A:A,TAZ!C3674)</f>
        <v>2333</v>
      </c>
      <c r="F3674">
        <f t="shared" si="114"/>
        <v>2312</v>
      </c>
      <c r="G3674">
        <f t="shared" si="115"/>
        <v>1806</v>
      </c>
      <c r="H3674">
        <f>ROUND(VLOOKUP($C3674,NHGIS!$A$2:$H$4300,COLUMN(NHGIS!C$1))*F3674,0)</f>
        <v>506</v>
      </c>
      <c r="I3674">
        <f>ROUND(VLOOKUP($C3674,NHGIS!$A$2:$H$4300,COLUMN(NHGIS!D$1))*$F3674,0)</f>
        <v>250</v>
      </c>
      <c r="J3674">
        <f>ROUND(VLOOKUP($C3674,NHGIS!$A$2:$H$4300,COLUMN(NHGIS!E$1))*$F3674,0)</f>
        <v>165</v>
      </c>
      <c r="K3674">
        <f>ROUND(VLOOKUP($C3674,NHGIS!$A$2:$H$4300,COLUMN(NHGIS!F$1))*$F3674,0)</f>
        <v>380</v>
      </c>
      <c r="L3674">
        <f>ROUND(VLOOKUP($C3674,NHGIS!$A$2:$H$4300,COLUMN(NHGIS!G$1))*$F3674,0)</f>
        <v>492</v>
      </c>
      <c r="M3674">
        <f>ROUND(VLOOKUP($C3674,NHGIS!$A$2:$H$4300,COLUMN(NHGIS!H$1))*$F3674,0)</f>
        <v>1026</v>
      </c>
    </row>
    <row r="3675" spans="1:13" x14ac:dyDescent="0.2">
      <c r="A3675">
        <v>2</v>
      </c>
      <c r="B3675" t="s">
        <v>26</v>
      </c>
      <c r="C3675">
        <v>4129</v>
      </c>
      <c r="D3675">
        <f>SUMIFS('MPO Data'!D:D,'MPO Data'!C:C,TAZ!C3675)</f>
        <v>2201</v>
      </c>
      <c r="E3675">
        <f>SUMIFS(NHGIS!B:B,NHGIS!A:A,TAZ!C3675)</f>
        <v>2279</v>
      </c>
      <c r="F3675">
        <f t="shared" si="114"/>
        <v>2201</v>
      </c>
      <c r="G3675">
        <f t="shared" si="115"/>
        <v>1811</v>
      </c>
      <c r="H3675">
        <f>ROUND(VLOOKUP($C3675,NHGIS!$A$2:$H$4300,COLUMN(NHGIS!C$1))*F3675,0)</f>
        <v>390</v>
      </c>
      <c r="I3675">
        <f>ROUND(VLOOKUP($C3675,NHGIS!$A$2:$H$4300,COLUMN(NHGIS!D$1))*$F3675,0)</f>
        <v>478</v>
      </c>
      <c r="J3675">
        <f>ROUND(VLOOKUP($C3675,NHGIS!$A$2:$H$4300,COLUMN(NHGIS!E$1))*$F3675,0)</f>
        <v>513</v>
      </c>
      <c r="K3675">
        <f>ROUND(VLOOKUP($C3675,NHGIS!$A$2:$H$4300,COLUMN(NHGIS!F$1))*$F3675,0)</f>
        <v>385</v>
      </c>
      <c r="L3675">
        <f>ROUND(VLOOKUP($C3675,NHGIS!$A$2:$H$4300,COLUMN(NHGIS!G$1))*$F3675,0)</f>
        <v>259</v>
      </c>
      <c r="M3675">
        <f>ROUND(VLOOKUP($C3675,NHGIS!$A$2:$H$4300,COLUMN(NHGIS!H$1))*$F3675,0)</f>
        <v>566</v>
      </c>
    </row>
    <row r="3676" spans="1:13" x14ac:dyDescent="0.2">
      <c r="A3676">
        <v>2</v>
      </c>
      <c r="B3676" t="s">
        <v>26</v>
      </c>
      <c r="C3676">
        <v>4130</v>
      </c>
      <c r="D3676">
        <f>SUMIFS('MPO Data'!D:D,'MPO Data'!C:C,TAZ!C3676)</f>
        <v>2630</v>
      </c>
      <c r="E3676">
        <f>SUMIFS(NHGIS!B:B,NHGIS!A:A,TAZ!C3676)</f>
        <v>2620</v>
      </c>
      <c r="F3676">
        <f t="shared" si="114"/>
        <v>2630</v>
      </c>
      <c r="G3676">
        <f t="shared" si="115"/>
        <v>1857</v>
      </c>
      <c r="H3676">
        <f>ROUND(VLOOKUP($C3676,NHGIS!$A$2:$H$4300,COLUMN(NHGIS!C$1))*F3676,0)</f>
        <v>773</v>
      </c>
      <c r="I3676">
        <f>ROUND(VLOOKUP($C3676,NHGIS!$A$2:$H$4300,COLUMN(NHGIS!D$1))*$F3676,0)</f>
        <v>254</v>
      </c>
      <c r="J3676">
        <f>ROUND(VLOOKUP($C3676,NHGIS!$A$2:$H$4300,COLUMN(NHGIS!E$1))*$F3676,0)</f>
        <v>364</v>
      </c>
      <c r="K3676">
        <f>ROUND(VLOOKUP($C3676,NHGIS!$A$2:$H$4300,COLUMN(NHGIS!F$1))*$F3676,0)</f>
        <v>488</v>
      </c>
      <c r="L3676">
        <f>ROUND(VLOOKUP($C3676,NHGIS!$A$2:$H$4300,COLUMN(NHGIS!G$1))*$F3676,0)</f>
        <v>184</v>
      </c>
      <c r="M3676">
        <f>ROUND(VLOOKUP($C3676,NHGIS!$A$2:$H$4300,COLUMN(NHGIS!H$1))*$F3676,0)</f>
        <v>1340</v>
      </c>
    </row>
    <row r="3677" spans="1:13" x14ac:dyDescent="0.2">
      <c r="A3677">
        <v>2</v>
      </c>
      <c r="B3677" t="s">
        <v>26</v>
      </c>
      <c r="C3677">
        <v>4131</v>
      </c>
      <c r="D3677">
        <f>SUMIFS('MPO Data'!D:D,'MPO Data'!C:C,TAZ!C3677)</f>
        <v>2445</v>
      </c>
      <c r="E3677">
        <f>SUMIFS(NHGIS!B:B,NHGIS!A:A,TAZ!C3677)</f>
        <v>2567</v>
      </c>
      <c r="F3677">
        <f t="shared" si="114"/>
        <v>2445</v>
      </c>
      <c r="G3677">
        <f t="shared" si="115"/>
        <v>1644</v>
      </c>
      <c r="H3677">
        <f>ROUND(VLOOKUP($C3677,NHGIS!$A$2:$H$4300,COLUMN(NHGIS!C$1))*F3677,0)</f>
        <v>801</v>
      </c>
      <c r="I3677">
        <f>ROUND(VLOOKUP($C3677,NHGIS!$A$2:$H$4300,COLUMN(NHGIS!D$1))*$F3677,0)</f>
        <v>967</v>
      </c>
      <c r="J3677">
        <f>ROUND(VLOOKUP($C3677,NHGIS!$A$2:$H$4300,COLUMN(NHGIS!E$1))*$F3677,0)</f>
        <v>584</v>
      </c>
      <c r="K3677">
        <f>ROUND(VLOOKUP($C3677,NHGIS!$A$2:$H$4300,COLUMN(NHGIS!F$1))*$F3677,0)</f>
        <v>355</v>
      </c>
      <c r="L3677">
        <f>ROUND(VLOOKUP($C3677,NHGIS!$A$2:$H$4300,COLUMN(NHGIS!G$1))*$F3677,0)</f>
        <v>283</v>
      </c>
      <c r="M3677">
        <f>ROUND(VLOOKUP($C3677,NHGIS!$A$2:$H$4300,COLUMN(NHGIS!H$1))*$F3677,0)</f>
        <v>256</v>
      </c>
    </row>
    <row r="3678" spans="1:13" x14ac:dyDescent="0.2">
      <c r="A3678">
        <v>2</v>
      </c>
      <c r="B3678" t="s">
        <v>26</v>
      </c>
      <c r="C3678">
        <v>4132</v>
      </c>
      <c r="D3678">
        <f>SUMIFS('MPO Data'!D:D,'MPO Data'!C:C,TAZ!C3678)</f>
        <v>3536</v>
      </c>
      <c r="E3678">
        <f>SUMIFS(NHGIS!B:B,NHGIS!A:A,TAZ!C3678)</f>
        <v>3454</v>
      </c>
      <c r="F3678">
        <f t="shared" si="114"/>
        <v>3536</v>
      </c>
      <c r="G3678">
        <f t="shared" si="115"/>
        <v>2596</v>
      </c>
      <c r="H3678">
        <f>ROUND(VLOOKUP($C3678,NHGIS!$A$2:$H$4300,COLUMN(NHGIS!C$1))*F3678,0)</f>
        <v>940</v>
      </c>
      <c r="I3678">
        <f>ROUND(VLOOKUP($C3678,NHGIS!$A$2:$H$4300,COLUMN(NHGIS!D$1))*$F3678,0)</f>
        <v>531</v>
      </c>
      <c r="J3678">
        <f>ROUND(VLOOKUP($C3678,NHGIS!$A$2:$H$4300,COLUMN(NHGIS!E$1))*$F3678,0)</f>
        <v>548</v>
      </c>
      <c r="K3678">
        <f>ROUND(VLOOKUP($C3678,NHGIS!$A$2:$H$4300,COLUMN(NHGIS!F$1))*$F3678,0)</f>
        <v>753</v>
      </c>
      <c r="L3678">
        <f>ROUND(VLOOKUP($C3678,NHGIS!$A$2:$H$4300,COLUMN(NHGIS!G$1))*$F3678,0)</f>
        <v>468</v>
      </c>
      <c r="M3678">
        <f>ROUND(VLOOKUP($C3678,NHGIS!$A$2:$H$4300,COLUMN(NHGIS!H$1))*$F3678,0)</f>
        <v>1236</v>
      </c>
    </row>
    <row r="3679" spans="1:13" x14ac:dyDescent="0.2">
      <c r="A3679">
        <v>2</v>
      </c>
      <c r="B3679" t="s">
        <v>26</v>
      </c>
      <c r="C3679">
        <v>4133</v>
      </c>
      <c r="D3679">
        <f>SUMIFS('MPO Data'!D:D,'MPO Data'!C:C,TAZ!C3679)</f>
        <v>1892</v>
      </c>
      <c r="E3679">
        <f>SUMIFS(NHGIS!B:B,NHGIS!A:A,TAZ!C3679)</f>
        <v>1615</v>
      </c>
      <c r="F3679">
        <f t="shared" si="114"/>
        <v>1892</v>
      </c>
      <c r="G3679">
        <f t="shared" si="115"/>
        <v>1330</v>
      </c>
      <c r="H3679">
        <f>ROUND(VLOOKUP($C3679,NHGIS!$A$2:$H$4300,COLUMN(NHGIS!C$1))*F3679,0)</f>
        <v>562</v>
      </c>
      <c r="I3679">
        <f>ROUND(VLOOKUP($C3679,NHGIS!$A$2:$H$4300,COLUMN(NHGIS!D$1))*$F3679,0)</f>
        <v>712</v>
      </c>
      <c r="J3679">
        <f>ROUND(VLOOKUP($C3679,NHGIS!$A$2:$H$4300,COLUMN(NHGIS!E$1))*$F3679,0)</f>
        <v>524</v>
      </c>
      <c r="K3679">
        <f>ROUND(VLOOKUP($C3679,NHGIS!$A$2:$H$4300,COLUMN(NHGIS!F$1))*$F3679,0)</f>
        <v>244</v>
      </c>
      <c r="L3679">
        <f>ROUND(VLOOKUP($C3679,NHGIS!$A$2:$H$4300,COLUMN(NHGIS!G$1))*$F3679,0)</f>
        <v>180</v>
      </c>
      <c r="M3679">
        <f>ROUND(VLOOKUP($C3679,NHGIS!$A$2:$H$4300,COLUMN(NHGIS!H$1))*$F3679,0)</f>
        <v>232</v>
      </c>
    </row>
    <row r="3680" spans="1:13" x14ac:dyDescent="0.2">
      <c r="A3680">
        <v>2</v>
      </c>
      <c r="B3680" t="s">
        <v>26</v>
      </c>
      <c r="C3680">
        <v>4134</v>
      </c>
      <c r="D3680">
        <f>SUMIFS('MPO Data'!D:D,'MPO Data'!C:C,TAZ!C3680)</f>
        <v>1995</v>
      </c>
      <c r="E3680">
        <f>SUMIFS(NHGIS!B:B,NHGIS!A:A,TAZ!C3680)</f>
        <v>2073</v>
      </c>
      <c r="F3680">
        <f t="shared" si="114"/>
        <v>1995</v>
      </c>
      <c r="G3680">
        <f t="shared" si="115"/>
        <v>1478</v>
      </c>
      <c r="H3680">
        <f>ROUND(VLOOKUP($C3680,NHGIS!$A$2:$H$4300,COLUMN(NHGIS!C$1))*F3680,0)</f>
        <v>517</v>
      </c>
      <c r="I3680">
        <f>ROUND(VLOOKUP($C3680,NHGIS!$A$2:$H$4300,COLUMN(NHGIS!D$1))*$F3680,0)</f>
        <v>973</v>
      </c>
      <c r="J3680">
        <f>ROUND(VLOOKUP($C3680,NHGIS!$A$2:$H$4300,COLUMN(NHGIS!E$1))*$F3680,0)</f>
        <v>487</v>
      </c>
      <c r="K3680">
        <f>ROUND(VLOOKUP($C3680,NHGIS!$A$2:$H$4300,COLUMN(NHGIS!F$1))*$F3680,0)</f>
        <v>239</v>
      </c>
      <c r="L3680">
        <f>ROUND(VLOOKUP($C3680,NHGIS!$A$2:$H$4300,COLUMN(NHGIS!G$1))*$F3680,0)</f>
        <v>111</v>
      </c>
      <c r="M3680">
        <f>ROUND(VLOOKUP($C3680,NHGIS!$A$2:$H$4300,COLUMN(NHGIS!H$1))*$F3680,0)</f>
        <v>186</v>
      </c>
    </row>
    <row r="3681" spans="1:13" x14ac:dyDescent="0.2">
      <c r="A3681">
        <v>2</v>
      </c>
      <c r="B3681" t="s">
        <v>26</v>
      </c>
      <c r="C3681">
        <v>4135</v>
      </c>
      <c r="D3681">
        <f>SUMIFS('MPO Data'!D:D,'MPO Data'!C:C,TAZ!C3681)</f>
        <v>3459</v>
      </c>
      <c r="E3681">
        <f>SUMIFS(NHGIS!B:B,NHGIS!A:A,TAZ!C3681)</f>
        <v>3677</v>
      </c>
      <c r="F3681">
        <f t="shared" si="114"/>
        <v>3459</v>
      </c>
      <c r="G3681">
        <f t="shared" si="115"/>
        <v>2233</v>
      </c>
      <c r="H3681">
        <f>ROUND(VLOOKUP($C3681,NHGIS!$A$2:$H$4300,COLUMN(NHGIS!C$1))*F3681,0)</f>
        <v>1226</v>
      </c>
      <c r="I3681">
        <f>ROUND(VLOOKUP($C3681,NHGIS!$A$2:$H$4300,COLUMN(NHGIS!D$1))*$F3681,0)</f>
        <v>1554</v>
      </c>
      <c r="J3681">
        <f>ROUND(VLOOKUP($C3681,NHGIS!$A$2:$H$4300,COLUMN(NHGIS!E$1))*$F3681,0)</f>
        <v>991</v>
      </c>
      <c r="K3681">
        <f>ROUND(VLOOKUP($C3681,NHGIS!$A$2:$H$4300,COLUMN(NHGIS!F$1))*$F3681,0)</f>
        <v>498</v>
      </c>
      <c r="L3681">
        <f>ROUND(VLOOKUP($C3681,NHGIS!$A$2:$H$4300,COLUMN(NHGIS!G$1))*$F3681,0)</f>
        <v>282</v>
      </c>
      <c r="M3681">
        <f>ROUND(VLOOKUP($C3681,NHGIS!$A$2:$H$4300,COLUMN(NHGIS!H$1))*$F3681,0)</f>
        <v>135</v>
      </c>
    </row>
    <row r="3682" spans="1:13" x14ac:dyDescent="0.2">
      <c r="A3682">
        <v>2</v>
      </c>
      <c r="B3682" t="s">
        <v>26</v>
      </c>
      <c r="C3682">
        <v>4136</v>
      </c>
      <c r="D3682">
        <f>SUMIFS('MPO Data'!D:D,'MPO Data'!C:C,TAZ!C3682)</f>
        <v>3627</v>
      </c>
      <c r="E3682">
        <f>SUMIFS(NHGIS!B:B,NHGIS!A:A,TAZ!C3682)</f>
        <v>3601</v>
      </c>
      <c r="F3682">
        <f t="shared" si="114"/>
        <v>3627</v>
      </c>
      <c r="G3682">
        <f t="shared" si="115"/>
        <v>1844</v>
      </c>
      <c r="H3682">
        <f>ROUND(VLOOKUP($C3682,NHGIS!$A$2:$H$4300,COLUMN(NHGIS!C$1))*F3682,0)</f>
        <v>1783</v>
      </c>
      <c r="I3682">
        <f>ROUND(VLOOKUP($C3682,NHGIS!$A$2:$H$4300,COLUMN(NHGIS!D$1))*$F3682,0)</f>
        <v>1421</v>
      </c>
      <c r="J3682">
        <f>ROUND(VLOOKUP($C3682,NHGIS!$A$2:$H$4300,COLUMN(NHGIS!E$1))*$F3682,0)</f>
        <v>926</v>
      </c>
      <c r="K3682">
        <f>ROUND(VLOOKUP($C3682,NHGIS!$A$2:$H$4300,COLUMN(NHGIS!F$1))*$F3682,0)</f>
        <v>744</v>
      </c>
      <c r="L3682">
        <f>ROUND(VLOOKUP($C3682,NHGIS!$A$2:$H$4300,COLUMN(NHGIS!G$1))*$F3682,0)</f>
        <v>338</v>
      </c>
      <c r="M3682">
        <f>ROUND(VLOOKUP($C3682,NHGIS!$A$2:$H$4300,COLUMN(NHGIS!H$1))*$F3682,0)</f>
        <v>197</v>
      </c>
    </row>
    <row r="3683" spans="1:13" x14ac:dyDescent="0.2">
      <c r="A3683">
        <v>2</v>
      </c>
      <c r="B3683" t="s">
        <v>26</v>
      </c>
      <c r="C3683">
        <v>4137</v>
      </c>
      <c r="D3683">
        <f>SUMIFS('MPO Data'!D:D,'MPO Data'!C:C,TAZ!C3683)</f>
        <v>2423</v>
      </c>
      <c r="E3683">
        <f>SUMIFS(NHGIS!B:B,NHGIS!A:A,TAZ!C3683)</f>
        <v>2012</v>
      </c>
      <c r="F3683">
        <f t="shared" si="114"/>
        <v>2423</v>
      </c>
      <c r="G3683">
        <f t="shared" si="115"/>
        <v>1456</v>
      </c>
      <c r="H3683">
        <f>ROUND(VLOOKUP($C3683,NHGIS!$A$2:$H$4300,COLUMN(NHGIS!C$1))*F3683,0)</f>
        <v>967</v>
      </c>
      <c r="I3683">
        <f>ROUND(VLOOKUP($C3683,NHGIS!$A$2:$H$4300,COLUMN(NHGIS!D$1))*$F3683,0)</f>
        <v>403</v>
      </c>
      <c r="J3683">
        <f>ROUND(VLOOKUP($C3683,NHGIS!$A$2:$H$4300,COLUMN(NHGIS!E$1))*$F3683,0)</f>
        <v>859</v>
      </c>
      <c r="K3683">
        <f>ROUND(VLOOKUP($C3683,NHGIS!$A$2:$H$4300,COLUMN(NHGIS!F$1))*$F3683,0)</f>
        <v>478</v>
      </c>
      <c r="L3683">
        <f>ROUND(VLOOKUP($C3683,NHGIS!$A$2:$H$4300,COLUMN(NHGIS!G$1))*$F3683,0)</f>
        <v>317</v>
      </c>
      <c r="M3683">
        <f>ROUND(VLOOKUP($C3683,NHGIS!$A$2:$H$4300,COLUMN(NHGIS!H$1))*$F3683,0)</f>
        <v>366</v>
      </c>
    </row>
    <row r="3684" spans="1:13" x14ac:dyDescent="0.2">
      <c r="A3684">
        <v>2</v>
      </c>
      <c r="B3684" t="s">
        <v>26</v>
      </c>
      <c r="C3684">
        <v>4138</v>
      </c>
      <c r="D3684">
        <f>SUMIFS('MPO Data'!D:D,'MPO Data'!C:C,TAZ!C3684)</f>
        <v>1724</v>
      </c>
      <c r="E3684">
        <f>SUMIFS(NHGIS!B:B,NHGIS!A:A,TAZ!C3684)</f>
        <v>1064</v>
      </c>
      <c r="F3684">
        <f t="shared" si="114"/>
        <v>1724</v>
      </c>
      <c r="G3684">
        <f t="shared" si="115"/>
        <v>1099</v>
      </c>
      <c r="H3684">
        <f>ROUND(VLOOKUP($C3684,NHGIS!$A$2:$H$4300,COLUMN(NHGIS!C$1))*F3684,0)</f>
        <v>625</v>
      </c>
      <c r="I3684">
        <f>ROUND(VLOOKUP($C3684,NHGIS!$A$2:$H$4300,COLUMN(NHGIS!D$1))*$F3684,0)</f>
        <v>107</v>
      </c>
      <c r="J3684">
        <f>ROUND(VLOOKUP($C3684,NHGIS!$A$2:$H$4300,COLUMN(NHGIS!E$1))*$F3684,0)</f>
        <v>177</v>
      </c>
      <c r="K3684">
        <f>ROUND(VLOOKUP($C3684,NHGIS!$A$2:$H$4300,COLUMN(NHGIS!F$1))*$F3684,0)</f>
        <v>269</v>
      </c>
      <c r="L3684">
        <f>ROUND(VLOOKUP($C3684,NHGIS!$A$2:$H$4300,COLUMN(NHGIS!G$1))*$F3684,0)</f>
        <v>238</v>
      </c>
      <c r="M3684">
        <f>ROUND(VLOOKUP($C3684,NHGIS!$A$2:$H$4300,COLUMN(NHGIS!H$1))*$F3684,0)</f>
        <v>933</v>
      </c>
    </row>
    <row r="3685" spans="1:13" x14ac:dyDescent="0.2">
      <c r="A3685">
        <v>2</v>
      </c>
      <c r="B3685" t="s">
        <v>26</v>
      </c>
      <c r="C3685">
        <v>4139</v>
      </c>
      <c r="D3685">
        <f>SUMIFS('MPO Data'!D:D,'MPO Data'!C:C,TAZ!C3685)</f>
        <v>2500</v>
      </c>
      <c r="E3685">
        <f>SUMIFS(NHGIS!B:B,NHGIS!A:A,TAZ!C3685)</f>
        <v>2567</v>
      </c>
      <c r="F3685">
        <f t="shared" si="114"/>
        <v>2500</v>
      </c>
      <c r="G3685">
        <f t="shared" si="115"/>
        <v>1479</v>
      </c>
      <c r="H3685">
        <f>ROUND(VLOOKUP($C3685,NHGIS!$A$2:$H$4300,COLUMN(NHGIS!C$1))*F3685,0)</f>
        <v>1021</v>
      </c>
      <c r="I3685">
        <f>ROUND(VLOOKUP($C3685,NHGIS!$A$2:$H$4300,COLUMN(NHGIS!D$1))*$F3685,0)</f>
        <v>492</v>
      </c>
      <c r="J3685">
        <f>ROUND(VLOOKUP($C3685,NHGIS!$A$2:$H$4300,COLUMN(NHGIS!E$1))*$F3685,0)</f>
        <v>725</v>
      </c>
      <c r="K3685">
        <f>ROUND(VLOOKUP($C3685,NHGIS!$A$2:$H$4300,COLUMN(NHGIS!F$1))*$F3685,0)</f>
        <v>616</v>
      </c>
      <c r="L3685">
        <f>ROUND(VLOOKUP($C3685,NHGIS!$A$2:$H$4300,COLUMN(NHGIS!G$1))*$F3685,0)</f>
        <v>304</v>
      </c>
      <c r="M3685">
        <f>ROUND(VLOOKUP($C3685,NHGIS!$A$2:$H$4300,COLUMN(NHGIS!H$1))*$F3685,0)</f>
        <v>363</v>
      </c>
    </row>
    <row r="3686" spans="1:13" x14ac:dyDescent="0.2">
      <c r="A3686">
        <v>2</v>
      </c>
      <c r="B3686" t="s">
        <v>26</v>
      </c>
      <c r="C3686">
        <v>4140</v>
      </c>
      <c r="D3686">
        <f>SUMIFS('MPO Data'!D:D,'MPO Data'!C:C,TAZ!C3686)</f>
        <v>4200</v>
      </c>
      <c r="E3686">
        <f>SUMIFS(NHGIS!B:B,NHGIS!A:A,TAZ!C3686)</f>
        <v>4096</v>
      </c>
      <c r="F3686">
        <f t="shared" si="114"/>
        <v>4200</v>
      </c>
      <c r="G3686">
        <f t="shared" si="115"/>
        <v>2552</v>
      </c>
      <c r="H3686">
        <f>ROUND(VLOOKUP($C3686,NHGIS!$A$2:$H$4300,COLUMN(NHGIS!C$1))*F3686,0)</f>
        <v>1648</v>
      </c>
      <c r="I3686">
        <f>ROUND(VLOOKUP($C3686,NHGIS!$A$2:$H$4300,COLUMN(NHGIS!D$1))*$F3686,0)</f>
        <v>810</v>
      </c>
      <c r="J3686">
        <f>ROUND(VLOOKUP($C3686,NHGIS!$A$2:$H$4300,COLUMN(NHGIS!E$1))*$F3686,0)</f>
        <v>1097</v>
      </c>
      <c r="K3686">
        <f>ROUND(VLOOKUP($C3686,NHGIS!$A$2:$H$4300,COLUMN(NHGIS!F$1))*$F3686,0)</f>
        <v>750</v>
      </c>
      <c r="L3686">
        <f>ROUND(VLOOKUP($C3686,NHGIS!$A$2:$H$4300,COLUMN(NHGIS!G$1))*$F3686,0)</f>
        <v>653</v>
      </c>
      <c r="M3686">
        <f>ROUND(VLOOKUP($C3686,NHGIS!$A$2:$H$4300,COLUMN(NHGIS!H$1))*$F3686,0)</f>
        <v>890</v>
      </c>
    </row>
    <row r="3687" spans="1:13" x14ac:dyDescent="0.2">
      <c r="A3687">
        <v>2</v>
      </c>
      <c r="B3687" t="s">
        <v>26</v>
      </c>
      <c r="C3687">
        <v>4141</v>
      </c>
      <c r="D3687">
        <f>SUMIFS('MPO Data'!D:D,'MPO Data'!C:C,TAZ!C3687)</f>
        <v>1973</v>
      </c>
      <c r="E3687">
        <f>SUMIFS(NHGIS!B:B,NHGIS!A:A,TAZ!C3687)</f>
        <v>1938</v>
      </c>
      <c r="F3687">
        <f t="shared" si="114"/>
        <v>1973</v>
      </c>
      <c r="G3687">
        <f t="shared" si="115"/>
        <v>1181</v>
      </c>
      <c r="H3687">
        <f>ROUND(VLOOKUP($C3687,NHGIS!$A$2:$H$4300,COLUMN(NHGIS!C$1))*F3687,0)</f>
        <v>792</v>
      </c>
      <c r="I3687">
        <f>ROUND(VLOOKUP($C3687,NHGIS!$A$2:$H$4300,COLUMN(NHGIS!D$1))*$F3687,0)</f>
        <v>750</v>
      </c>
      <c r="J3687">
        <f>ROUND(VLOOKUP($C3687,NHGIS!$A$2:$H$4300,COLUMN(NHGIS!E$1))*$F3687,0)</f>
        <v>304</v>
      </c>
      <c r="K3687">
        <f>ROUND(VLOOKUP($C3687,NHGIS!$A$2:$H$4300,COLUMN(NHGIS!F$1))*$F3687,0)</f>
        <v>474</v>
      </c>
      <c r="L3687">
        <f>ROUND(VLOOKUP($C3687,NHGIS!$A$2:$H$4300,COLUMN(NHGIS!G$1))*$F3687,0)</f>
        <v>214</v>
      </c>
      <c r="M3687">
        <f>ROUND(VLOOKUP($C3687,NHGIS!$A$2:$H$4300,COLUMN(NHGIS!H$1))*$F3687,0)</f>
        <v>230</v>
      </c>
    </row>
    <row r="3688" spans="1:13" x14ac:dyDescent="0.2">
      <c r="A3688">
        <v>2</v>
      </c>
      <c r="B3688" t="s">
        <v>26</v>
      </c>
      <c r="C3688">
        <v>4142</v>
      </c>
      <c r="D3688">
        <f>SUMIFS('MPO Data'!D:D,'MPO Data'!C:C,TAZ!C3688)</f>
        <v>312</v>
      </c>
      <c r="E3688">
        <f>SUMIFS(NHGIS!B:B,NHGIS!A:A,TAZ!C3688)</f>
        <v>286</v>
      </c>
      <c r="F3688">
        <f t="shared" si="114"/>
        <v>312</v>
      </c>
      <c r="G3688">
        <f t="shared" si="115"/>
        <v>299</v>
      </c>
      <c r="H3688">
        <f>ROUND(VLOOKUP($C3688,NHGIS!$A$2:$H$4300,COLUMN(NHGIS!C$1))*F3688,0)</f>
        <v>13</v>
      </c>
      <c r="I3688">
        <f>ROUND(VLOOKUP($C3688,NHGIS!$A$2:$H$4300,COLUMN(NHGIS!D$1))*$F3688,0)</f>
        <v>145</v>
      </c>
      <c r="J3688">
        <f>ROUND(VLOOKUP($C3688,NHGIS!$A$2:$H$4300,COLUMN(NHGIS!E$1))*$F3688,0)</f>
        <v>72</v>
      </c>
      <c r="K3688">
        <f>ROUND(VLOOKUP($C3688,NHGIS!$A$2:$H$4300,COLUMN(NHGIS!F$1))*$F3688,0)</f>
        <v>38</v>
      </c>
      <c r="L3688">
        <f>ROUND(VLOOKUP($C3688,NHGIS!$A$2:$H$4300,COLUMN(NHGIS!G$1))*$F3688,0)</f>
        <v>17</v>
      </c>
      <c r="M3688">
        <f>ROUND(VLOOKUP($C3688,NHGIS!$A$2:$H$4300,COLUMN(NHGIS!H$1))*$F3688,0)</f>
        <v>39</v>
      </c>
    </row>
    <row r="3689" spans="1:13" x14ac:dyDescent="0.2">
      <c r="A3689">
        <v>2</v>
      </c>
      <c r="B3689" t="s">
        <v>26</v>
      </c>
      <c r="C3689">
        <v>4143</v>
      </c>
      <c r="D3689">
        <f>SUMIFS('MPO Data'!D:D,'MPO Data'!C:C,TAZ!C3689)</f>
        <v>3008</v>
      </c>
      <c r="E3689">
        <f>SUMIFS(NHGIS!B:B,NHGIS!A:A,TAZ!C3689)</f>
        <v>3147.5</v>
      </c>
      <c r="F3689">
        <f t="shared" si="114"/>
        <v>3008</v>
      </c>
      <c r="G3689">
        <f t="shared" si="115"/>
        <v>2707</v>
      </c>
      <c r="H3689">
        <f>ROUND(VLOOKUP($C3689,NHGIS!$A$2:$H$4300,COLUMN(NHGIS!C$1))*F3689,0)</f>
        <v>301</v>
      </c>
      <c r="I3689">
        <f>ROUND(VLOOKUP($C3689,NHGIS!$A$2:$H$4300,COLUMN(NHGIS!D$1))*$F3689,0)</f>
        <v>690</v>
      </c>
      <c r="J3689">
        <f>ROUND(VLOOKUP($C3689,NHGIS!$A$2:$H$4300,COLUMN(NHGIS!E$1))*$F3689,0)</f>
        <v>571</v>
      </c>
      <c r="K3689">
        <f>ROUND(VLOOKUP($C3689,NHGIS!$A$2:$H$4300,COLUMN(NHGIS!F$1))*$F3689,0)</f>
        <v>647</v>
      </c>
      <c r="L3689">
        <f>ROUND(VLOOKUP($C3689,NHGIS!$A$2:$H$4300,COLUMN(NHGIS!G$1))*$F3689,0)</f>
        <v>387</v>
      </c>
      <c r="M3689">
        <f>ROUND(VLOOKUP($C3689,NHGIS!$A$2:$H$4300,COLUMN(NHGIS!H$1))*$F3689,0)</f>
        <v>713</v>
      </c>
    </row>
    <row r="3690" spans="1:13" x14ac:dyDescent="0.2">
      <c r="A3690">
        <v>2</v>
      </c>
      <c r="B3690" t="s">
        <v>26</v>
      </c>
      <c r="C3690">
        <v>4144</v>
      </c>
      <c r="D3690">
        <f>SUMIFS('MPO Data'!D:D,'MPO Data'!C:C,TAZ!C3690)</f>
        <v>53</v>
      </c>
      <c r="E3690">
        <f>SUMIFS(NHGIS!B:B,NHGIS!A:A,TAZ!C3690)</f>
        <v>184.66666666666666</v>
      </c>
      <c r="F3690">
        <f t="shared" si="114"/>
        <v>53</v>
      </c>
      <c r="G3690">
        <f t="shared" si="115"/>
        <v>53</v>
      </c>
      <c r="H3690">
        <f>ROUND(VLOOKUP($C3690,NHGIS!$A$2:$H$4300,COLUMN(NHGIS!C$1))*F3690,0)</f>
        <v>0</v>
      </c>
      <c r="I3690">
        <f>ROUND(VLOOKUP($C3690,NHGIS!$A$2:$H$4300,COLUMN(NHGIS!D$1))*$F3690,0)</f>
        <v>46</v>
      </c>
      <c r="J3690">
        <f>ROUND(VLOOKUP($C3690,NHGIS!$A$2:$H$4300,COLUMN(NHGIS!E$1))*$F3690,0)</f>
        <v>3</v>
      </c>
      <c r="K3690">
        <f>ROUND(VLOOKUP($C3690,NHGIS!$A$2:$H$4300,COLUMN(NHGIS!F$1))*$F3690,0)</f>
        <v>2</v>
      </c>
      <c r="L3690">
        <f>ROUND(VLOOKUP($C3690,NHGIS!$A$2:$H$4300,COLUMN(NHGIS!G$1))*$F3690,0)</f>
        <v>1</v>
      </c>
      <c r="M3690">
        <f>ROUND(VLOOKUP($C3690,NHGIS!$A$2:$H$4300,COLUMN(NHGIS!H$1))*$F3690,0)</f>
        <v>1</v>
      </c>
    </row>
    <row r="3691" spans="1:13" x14ac:dyDescent="0.2">
      <c r="A3691">
        <v>2</v>
      </c>
      <c r="B3691" t="s">
        <v>26</v>
      </c>
      <c r="C3691">
        <v>4145</v>
      </c>
      <c r="D3691">
        <f>SUMIFS('MPO Data'!D:D,'MPO Data'!C:C,TAZ!C3691)</f>
        <v>2218</v>
      </c>
      <c r="E3691">
        <f>SUMIFS(NHGIS!B:B,NHGIS!A:A,TAZ!C3691)</f>
        <v>2272</v>
      </c>
      <c r="F3691">
        <f t="shared" si="114"/>
        <v>2218</v>
      </c>
      <c r="G3691">
        <f t="shared" si="115"/>
        <v>2093</v>
      </c>
      <c r="H3691">
        <f>ROUND(VLOOKUP($C3691,NHGIS!$A$2:$H$4300,COLUMN(NHGIS!C$1))*F3691,0)</f>
        <v>125</v>
      </c>
      <c r="I3691">
        <f>ROUND(VLOOKUP($C3691,NHGIS!$A$2:$H$4300,COLUMN(NHGIS!D$1))*$F3691,0)</f>
        <v>734</v>
      </c>
      <c r="J3691">
        <f>ROUND(VLOOKUP($C3691,NHGIS!$A$2:$H$4300,COLUMN(NHGIS!E$1))*$F3691,0)</f>
        <v>477</v>
      </c>
      <c r="K3691">
        <f>ROUND(VLOOKUP($C3691,NHGIS!$A$2:$H$4300,COLUMN(NHGIS!F$1))*$F3691,0)</f>
        <v>343</v>
      </c>
      <c r="L3691">
        <f>ROUND(VLOOKUP($C3691,NHGIS!$A$2:$H$4300,COLUMN(NHGIS!G$1))*$F3691,0)</f>
        <v>229</v>
      </c>
      <c r="M3691">
        <f>ROUND(VLOOKUP($C3691,NHGIS!$A$2:$H$4300,COLUMN(NHGIS!H$1))*$F3691,0)</f>
        <v>434</v>
      </c>
    </row>
    <row r="3692" spans="1:13" x14ac:dyDescent="0.2">
      <c r="A3692">
        <v>2</v>
      </c>
      <c r="B3692" t="s">
        <v>26</v>
      </c>
      <c r="C3692">
        <v>4146</v>
      </c>
      <c r="D3692">
        <f>SUMIFS('MPO Data'!D:D,'MPO Data'!C:C,TAZ!C3692)</f>
        <v>1467</v>
      </c>
      <c r="E3692">
        <f>SUMIFS(NHGIS!B:B,NHGIS!A:A,TAZ!C3692)</f>
        <v>1320</v>
      </c>
      <c r="F3692">
        <f t="shared" si="114"/>
        <v>1467</v>
      </c>
      <c r="G3692">
        <f t="shared" si="115"/>
        <v>1423</v>
      </c>
      <c r="H3692">
        <f>ROUND(VLOOKUP($C3692,NHGIS!$A$2:$H$4300,COLUMN(NHGIS!C$1))*F3692,0)</f>
        <v>44</v>
      </c>
      <c r="I3692">
        <f>ROUND(VLOOKUP($C3692,NHGIS!$A$2:$H$4300,COLUMN(NHGIS!D$1))*$F3692,0)</f>
        <v>432</v>
      </c>
      <c r="J3692">
        <f>ROUND(VLOOKUP($C3692,NHGIS!$A$2:$H$4300,COLUMN(NHGIS!E$1))*$F3692,0)</f>
        <v>476</v>
      </c>
      <c r="K3692">
        <f>ROUND(VLOOKUP($C3692,NHGIS!$A$2:$H$4300,COLUMN(NHGIS!F$1))*$F3692,0)</f>
        <v>218</v>
      </c>
      <c r="L3692">
        <f>ROUND(VLOOKUP($C3692,NHGIS!$A$2:$H$4300,COLUMN(NHGIS!G$1))*$F3692,0)</f>
        <v>171</v>
      </c>
      <c r="M3692">
        <f>ROUND(VLOOKUP($C3692,NHGIS!$A$2:$H$4300,COLUMN(NHGIS!H$1))*$F3692,0)</f>
        <v>170</v>
      </c>
    </row>
    <row r="3693" spans="1:13" x14ac:dyDescent="0.2">
      <c r="A3693">
        <v>2</v>
      </c>
      <c r="B3693" t="s">
        <v>26</v>
      </c>
      <c r="C3693">
        <v>4147</v>
      </c>
      <c r="D3693">
        <f>SUMIFS('MPO Data'!D:D,'MPO Data'!C:C,TAZ!C3693)</f>
        <v>1785</v>
      </c>
      <c r="E3693">
        <f>SUMIFS(NHGIS!B:B,NHGIS!A:A,TAZ!C3693)</f>
        <v>1730</v>
      </c>
      <c r="F3693">
        <f t="shared" si="114"/>
        <v>1785</v>
      </c>
      <c r="G3693">
        <f t="shared" si="115"/>
        <v>1487</v>
      </c>
      <c r="H3693">
        <f>ROUND(VLOOKUP($C3693,NHGIS!$A$2:$H$4300,COLUMN(NHGIS!C$1))*F3693,0)</f>
        <v>298</v>
      </c>
      <c r="I3693">
        <f>ROUND(VLOOKUP($C3693,NHGIS!$A$2:$H$4300,COLUMN(NHGIS!D$1))*$F3693,0)</f>
        <v>602</v>
      </c>
      <c r="J3693">
        <f>ROUND(VLOOKUP($C3693,NHGIS!$A$2:$H$4300,COLUMN(NHGIS!E$1))*$F3693,0)</f>
        <v>400</v>
      </c>
      <c r="K3693">
        <f>ROUND(VLOOKUP($C3693,NHGIS!$A$2:$H$4300,COLUMN(NHGIS!F$1))*$F3693,0)</f>
        <v>221</v>
      </c>
      <c r="L3693">
        <f>ROUND(VLOOKUP($C3693,NHGIS!$A$2:$H$4300,COLUMN(NHGIS!G$1))*$F3693,0)</f>
        <v>279</v>
      </c>
      <c r="M3693">
        <f>ROUND(VLOOKUP($C3693,NHGIS!$A$2:$H$4300,COLUMN(NHGIS!H$1))*$F3693,0)</f>
        <v>284</v>
      </c>
    </row>
    <row r="3694" spans="1:13" x14ac:dyDescent="0.2">
      <c r="A3694">
        <v>2</v>
      </c>
      <c r="B3694" t="s">
        <v>26</v>
      </c>
      <c r="C3694">
        <v>4148</v>
      </c>
      <c r="D3694">
        <f>SUMIFS('MPO Data'!D:D,'MPO Data'!C:C,TAZ!C3694)</f>
        <v>2248</v>
      </c>
      <c r="E3694">
        <f>SUMIFS(NHGIS!B:B,NHGIS!A:A,TAZ!C3694)</f>
        <v>2332</v>
      </c>
      <c r="F3694">
        <f t="shared" si="114"/>
        <v>2248</v>
      </c>
      <c r="G3694">
        <f t="shared" si="115"/>
        <v>1965</v>
      </c>
      <c r="H3694">
        <f>ROUND(VLOOKUP($C3694,NHGIS!$A$2:$H$4300,COLUMN(NHGIS!C$1))*F3694,0)</f>
        <v>283</v>
      </c>
      <c r="I3694">
        <f>ROUND(VLOOKUP($C3694,NHGIS!$A$2:$H$4300,COLUMN(NHGIS!D$1))*$F3694,0)</f>
        <v>553</v>
      </c>
      <c r="J3694">
        <f>ROUND(VLOOKUP($C3694,NHGIS!$A$2:$H$4300,COLUMN(NHGIS!E$1))*$F3694,0)</f>
        <v>581</v>
      </c>
      <c r="K3694">
        <f>ROUND(VLOOKUP($C3694,NHGIS!$A$2:$H$4300,COLUMN(NHGIS!F$1))*$F3694,0)</f>
        <v>572</v>
      </c>
      <c r="L3694">
        <f>ROUND(VLOOKUP($C3694,NHGIS!$A$2:$H$4300,COLUMN(NHGIS!G$1))*$F3694,0)</f>
        <v>223</v>
      </c>
      <c r="M3694">
        <f>ROUND(VLOOKUP($C3694,NHGIS!$A$2:$H$4300,COLUMN(NHGIS!H$1))*$F3694,0)</f>
        <v>319</v>
      </c>
    </row>
    <row r="3695" spans="1:13" x14ac:dyDescent="0.2">
      <c r="A3695">
        <v>2</v>
      </c>
      <c r="B3695" t="s">
        <v>26</v>
      </c>
      <c r="C3695">
        <v>4149</v>
      </c>
      <c r="D3695">
        <f>SUMIFS('MPO Data'!D:D,'MPO Data'!C:C,TAZ!C3695)</f>
        <v>1059</v>
      </c>
      <c r="E3695">
        <f>SUMIFS(NHGIS!B:B,NHGIS!A:A,TAZ!C3695)</f>
        <v>880</v>
      </c>
      <c r="F3695">
        <f t="shared" si="114"/>
        <v>1059</v>
      </c>
      <c r="G3695">
        <f t="shared" si="115"/>
        <v>1017</v>
      </c>
      <c r="H3695">
        <f>ROUND(VLOOKUP($C3695,NHGIS!$A$2:$H$4300,COLUMN(NHGIS!C$1))*F3695,0)</f>
        <v>42</v>
      </c>
      <c r="I3695">
        <f>ROUND(VLOOKUP($C3695,NHGIS!$A$2:$H$4300,COLUMN(NHGIS!D$1))*$F3695,0)</f>
        <v>301</v>
      </c>
      <c r="J3695">
        <f>ROUND(VLOOKUP($C3695,NHGIS!$A$2:$H$4300,COLUMN(NHGIS!E$1))*$F3695,0)</f>
        <v>172</v>
      </c>
      <c r="K3695">
        <f>ROUND(VLOOKUP($C3695,NHGIS!$A$2:$H$4300,COLUMN(NHGIS!F$1))*$F3695,0)</f>
        <v>106</v>
      </c>
      <c r="L3695">
        <f>ROUND(VLOOKUP($C3695,NHGIS!$A$2:$H$4300,COLUMN(NHGIS!G$1))*$F3695,0)</f>
        <v>47</v>
      </c>
      <c r="M3695">
        <f>ROUND(VLOOKUP($C3695,NHGIS!$A$2:$H$4300,COLUMN(NHGIS!H$1))*$F3695,0)</f>
        <v>433</v>
      </c>
    </row>
    <row r="3696" spans="1:13" x14ac:dyDescent="0.2">
      <c r="A3696">
        <v>2</v>
      </c>
      <c r="B3696" t="s">
        <v>26</v>
      </c>
      <c r="C3696">
        <v>4150</v>
      </c>
      <c r="D3696">
        <f>SUMIFS('MPO Data'!D:D,'MPO Data'!C:C,TAZ!C3696)</f>
        <v>3002</v>
      </c>
      <c r="E3696">
        <f>SUMIFS(NHGIS!B:B,NHGIS!A:A,TAZ!C3696)</f>
        <v>2863</v>
      </c>
      <c r="F3696">
        <f t="shared" si="114"/>
        <v>3002</v>
      </c>
      <c r="G3696">
        <f t="shared" si="115"/>
        <v>2462</v>
      </c>
      <c r="H3696">
        <f>ROUND(VLOOKUP($C3696,NHGIS!$A$2:$H$4300,COLUMN(NHGIS!C$1))*F3696,0)</f>
        <v>540</v>
      </c>
      <c r="I3696">
        <f>ROUND(VLOOKUP($C3696,NHGIS!$A$2:$H$4300,COLUMN(NHGIS!D$1))*$F3696,0)</f>
        <v>559</v>
      </c>
      <c r="J3696">
        <f>ROUND(VLOOKUP($C3696,NHGIS!$A$2:$H$4300,COLUMN(NHGIS!E$1))*$F3696,0)</f>
        <v>696</v>
      </c>
      <c r="K3696">
        <f>ROUND(VLOOKUP($C3696,NHGIS!$A$2:$H$4300,COLUMN(NHGIS!F$1))*$F3696,0)</f>
        <v>510</v>
      </c>
      <c r="L3696">
        <f>ROUND(VLOOKUP($C3696,NHGIS!$A$2:$H$4300,COLUMN(NHGIS!G$1))*$F3696,0)</f>
        <v>550</v>
      </c>
      <c r="M3696">
        <f>ROUND(VLOOKUP($C3696,NHGIS!$A$2:$H$4300,COLUMN(NHGIS!H$1))*$F3696,0)</f>
        <v>687</v>
      </c>
    </row>
    <row r="3697" spans="1:13" x14ac:dyDescent="0.2">
      <c r="A3697">
        <v>2</v>
      </c>
      <c r="B3697" t="s">
        <v>26</v>
      </c>
      <c r="C3697">
        <v>4151</v>
      </c>
      <c r="D3697">
        <f>SUMIFS('MPO Data'!D:D,'MPO Data'!C:C,TAZ!C3697)</f>
        <v>1683</v>
      </c>
      <c r="E3697">
        <f>SUMIFS(NHGIS!B:B,NHGIS!A:A,TAZ!C3697)</f>
        <v>1909</v>
      </c>
      <c r="F3697">
        <f t="shared" si="114"/>
        <v>1683</v>
      </c>
      <c r="G3697">
        <f t="shared" si="115"/>
        <v>1367</v>
      </c>
      <c r="H3697">
        <f>ROUND(VLOOKUP($C3697,NHGIS!$A$2:$H$4300,COLUMN(NHGIS!C$1))*F3697,0)</f>
        <v>316</v>
      </c>
      <c r="I3697">
        <f>ROUND(VLOOKUP($C3697,NHGIS!$A$2:$H$4300,COLUMN(NHGIS!D$1))*$F3697,0)</f>
        <v>565</v>
      </c>
      <c r="J3697">
        <f>ROUND(VLOOKUP($C3697,NHGIS!$A$2:$H$4300,COLUMN(NHGIS!E$1))*$F3697,0)</f>
        <v>243</v>
      </c>
      <c r="K3697">
        <f>ROUND(VLOOKUP($C3697,NHGIS!$A$2:$H$4300,COLUMN(NHGIS!F$1))*$F3697,0)</f>
        <v>228</v>
      </c>
      <c r="L3697">
        <f>ROUND(VLOOKUP($C3697,NHGIS!$A$2:$H$4300,COLUMN(NHGIS!G$1))*$F3697,0)</f>
        <v>146</v>
      </c>
      <c r="M3697">
        <f>ROUND(VLOOKUP($C3697,NHGIS!$A$2:$H$4300,COLUMN(NHGIS!H$1))*$F3697,0)</f>
        <v>500</v>
      </c>
    </row>
    <row r="3698" spans="1:13" x14ac:dyDescent="0.2">
      <c r="A3698">
        <v>2</v>
      </c>
      <c r="B3698" t="s">
        <v>26</v>
      </c>
      <c r="C3698">
        <v>4152</v>
      </c>
      <c r="D3698">
        <f>SUMIFS('MPO Data'!D:D,'MPO Data'!C:C,TAZ!C3698)</f>
        <v>5583</v>
      </c>
      <c r="E3698">
        <f>SUMIFS(NHGIS!B:B,NHGIS!A:A,TAZ!C3698)</f>
        <v>5467</v>
      </c>
      <c r="F3698">
        <f t="shared" si="114"/>
        <v>5583</v>
      </c>
      <c r="G3698">
        <f t="shared" si="115"/>
        <v>3818</v>
      </c>
      <c r="H3698">
        <f>ROUND(VLOOKUP($C3698,NHGIS!$A$2:$H$4300,COLUMN(NHGIS!C$1))*F3698,0)</f>
        <v>1765</v>
      </c>
      <c r="I3698">
        <f>ROUND(VLOOKUP($C3698,NHGIS!$A$2:$H$4300,COLUMN(NHGIS!D$1))*$F3698,0)</f>
        <v>1110</v>
      </c>
      <c r="J3698">
        <f>ROUND(VLOOKUP($C3698,NHGIS!$A$2:$H$4300,COLUMN(NHGIS!E$1))*$F3698,0)</f>
        <v>494</v>
      </c>
      <c r="K3698">
        <f>ROUND(VLOOKUP($C3698,NHGIS!$A$2:$H$4300,COLUMN(NHGIS!F$1))*$F3698,0)</f>
        <v>666</v>
      </c>
      <c r="L3698">
        <f>ROUND(VLOOKUP($C3698,NHGIS!$A$2:$H$4300,COLUMN(NHGIS!G$1))*$F3698,0)</f>
        <v>558</v>
      </c>
      <c r="M3698">
        <f>ROUND(VLOOKUP($C3698,NHGIS!$A$2:$H$4300,COLUMN(NHGIS!H$1))*$F3698,0)</f>
        <v>2755</v>
      </c>
    </row>
    <row r="3699" spans="1:13" x14ac:dyDescent="0.2">
      <c r="A3699">
        <v>2</v>
      </c>
      <c r="B3699" t="s">
        <v>26</v>
      </c>
      <c r="C3699">
        <v>4153</v>
      </c>
      <c r="D3699">
        <f>SUMIFS('MPO Data'!D:D,'MPO Data'!C:C,TAZ!C3699)</f>
        <v>1910</v>
      </c>
      <c r="E3699">
        <f>SUMIFS(NHGIS!B:B,NHGIS!A:A,TAZ!C3699)</f>
        <v>1934</v>
      </c>
      <c r="F3699">
        <f t="shared" si="114"/>
        <v>1910</v>
      </c>
      <c r="G3699">
        <f t="shared" si="115"/>
        <v>1485</v>
      </c>
      <c r="H3699">
        <f>ROUND(VLOOKUP($C3699,NHGIS!$A$2:$H$4300,COLUMN(NHGIS!C$1))*F3699,0)</f>
        <v>425</v>
      </c>
      <c r="I3699">
        <f>ROUND(VLOOKUP($C3699,NHGIS!$A$2:$H$4300,COLUMN(NHGIS!D$1))*$F3699,0)</f>
        <v>187</v>
      </c>
      <c r="J3699">
        <f>ROUND(VLOOKUP($C3699,NHGIS!$A$2:$H$4300,COLUMN(NHGIS!E$1))*$F3699,0)</f>
        <v>335</v>
      </c>
      <c r="K3699">
        <f>ROUND(VLOOKUP($C3699,NHGIS!$A$2:$H$4300,COLUMN(NHGIS!F$1))*$F3699,0)</f>
        <v>229</v>
      </c>
      <c r="L3699">
        <f>ROUND(VLOOKUP($C3699,NHGIS!$A$2:$H$4300,COLUMN(NHGIS!G$1))*$F3699,0)</f>
        <v>270</v>
      </c>
      <c r="M3699">
        <f>ROUND(VLOOKUP($C3699,NHGIS!$A$2:$H$4300,COLUMN(NHGIS!H$1))*$F3699,0)</f>
        <v>890</v>
      </c>
    </row>
    <row r="3700" spans="1:13" x14ac:dyDescent="0.2">
      <c r="A3700">
        <v>2</v>
      </c>
      <c r="B3700" t="s">
        <v>26</v>
      </c>
      <c r="C3700">
        <v>4154</v>
      </c>
      <c r="D3700">
        <f>SUMIFS('MPO Data'!D:D,'MPO Data'!C:C,TAZ!C3700)</f>
        <v>4233</v>
      </c>
      <c r="E3700">
        <f>SUMIFS(NHGIS!B:B,NHGIS!A:A,TAZ!C3700)</f>
        <v>3623</v>
      </c>
      <c r="F3700">
        <f t="shared" si="114"/>
        <v>4233</v>
      </c>
      <c r="G3700">
        <f t="shared" si="115"/>
        <v>3106</v>
      </c>
      <c r="H3700">
        <f>ROUND(VLOOKUP($C3700,NHGIS!$A$2:$H$4300,COLUMN(NHGIS!C$1))*F3700,0)</f>
        <v>1127</v>
      </c>
      <c r="I3700">
        <f>ROUND(VLOOKUP($C3700,NHGIS!$A$2:$H$4300,COLUMN(NHGIS!D$1))*$F3700,0)</f>
        <v>1061</v>
      </c>
      <c r="J3700">
        <f>ROUND(VLOOKUP($C3700,NHGIS!$A$2:$H$4300,COLUMN(NHGIS!E$1))*$F3700,0)</f>
        <v>1104</v>
      </c>
      <c r="K3700">
        <f>ROUND(VLOOKUP($C3700,NHGIS!$A$2:$H$4300,COLUMN(NHGIS!F$1))*$F3700,0)</f>
        <v>976</v>
      </c>
      <c r="L3700">
        <f>ROUND(VLOOKUP($C3700,NHGIS!$A$2:$H$4300,COLUMN(NHGIS!G$1))*$F3700,0)</f>
        <v>581</v>
      </c>
      <c r="M3700">
        <f>ROUND(VLOOKUP($C3700,NHGIS!$A$2:$H$4300,COLUMN(NHGIS!H$1))*$F3700,0)</f>
        <v>512</v>
      </c>
    </row>
    <row r="3701" spans="1:13" x14ac:dyDescent="0.2">
      <c r="A3701">
        <v>2</v>
      </c>
      <c r="B3701" t="s">
        <v>26</v>
      </c>
      <c r="C3701">
        <v>4155</v>
      </c>
      <c r="D3701">
        <f>SUMIFS('MPO Data'!D:D,'MPO Data'!C:C,TAZ!C3701)</f>
        <v>3445</v>
      </c>
      <c r="E3701">
        <f>SUMIFS(NHGIS!B:B,NHGIS!A:A,TAZ!C3701)</f>
        <v>3488</v>
      </c>
      <c r="F3701">
        <f t="shared" si="114"/>
        <v>3445</v>
      </c>
      <c r="G3701">
        <f t="shared" si="115"/>
        <v>2581</v>
      </c>
      <c r="H3701">
        <f>ROUND(VLOOKUP($C3701,NHGIS!$A$2:$H$4300,COLUMN(NHGIS!C$1))*F3701,0)</f>
        <v>864</v>
      </c>
      <c r="I3701">
        <f>ROUND(VLOOKUP($C3701,NHGIS!$A$2:$H$4300,COLUMN(NHGIS!D$1))*$F3701,0)</f>
        <v>970</v>
      </c>
      <c r="J3701">
        <f>ROUND(VLOOKUP($C3701,NHGIS!$A$2:$H$4300,COLUMN(NHGIS!E$1))*$F3701,0)</f>
        <v>783</v>
      </c>
      <c r="K3701">
        <f>ROUND(VLOOKUP($C3701,NHGIS!$A$2:$H$4300,COLUMN(NHGIS!F$1))*$F3701,0)</f>
        <v>633</v>
      </c>
      <c r="L3701">
        <f>ROUND(VLOOKUP($C3701,NHGIS!$A$2:$H$4300,COLUMN(NHGIS!G$1))*$F3701,0)</f>
        <v>507</v>
      </c>
      <c r="M3701">
        <f>ROUND(VLOOKUP($C3701,NHGIS!$A$2:$H$4300,COLUMN(NHGIS!H$1))*$F3701,0)</f>
        <v>552</v>
      </c>
    </row>
    <row r="3702" spans="1:13" x14ac:dyDescent="0.2">
      <c r="A3702">
        <v>2</v>
      </c>
      <c r="B3702" t="s">
        <v>26</v>
      </c>
      <c r="C3702">
        <v>4156</v>
      </c>
      <c r="D3702">
        <f>SUMIFS('MPO Data'!D:D,'MPO Data'!C:C,TAZ!C3702)</f>
        <v>2551</v>
      </c>
      <c r="E3702">
        <f>SUMIFS(NHGIS!B:B,NHGIS!A:A,TAZ!C3702)</f>
        <v>2589</v>
      </c>
      <c r="F3702">
        <f t="shared" si="114"/>
        <v>2551</v>
      </c>
      <c r="G3702">
        <f t="shared" si="115"/>
        <v>1407</v>
      </c>
      <c r="H3702">
        <f>ROUND(VLOOKUP($C3702,NHGIS!$A$2:$H$4300,COLUMN(NHGIS!C$1))*F3702,0)</f>
        <v>1144</v>
      </c>
      <c r="I3702">
        <f>ROUND(VLOOKUP($C3702,NHGIS!$A$2:$H$4300,COLUMN(NHGIS!D$1))*$F3702,0)</f>
        <v>1162</v>
      </c>
      <c r="J3702">
        <f>ROUND(VLOOKUP($C3702,NHGIS!$A$2:$H$4300,COLUMN(NHGIS!E$1))*$F3702,0)</f>
        <v>802</v>
      </c>
      <c r="K3702">
        <f>ROUND(VLOOKUP($C3702,NHGIS!$A$2:$H$4300,COLUMN(NHGIS!F$1))*$F3702,0)</f>
        <v>320</v>
      </c>
      <c r="L3702">
        <f>ROUND(VLOOKUP($C3702,NHGIS!$A$2:$H$4300,COLUMN(NHGIS!G$1))*$F3702,0)</f>
        <v>125</v>
      </c>
      <c r="M3702">
        <f>ROUND(VLOOKUP($C3702,NHGIS!$A$2:$H$4300,COLUMN(NHGIS!H$1))*$F3702,0)</f>
        <v>142</v>
      </c>
    </row>
    <row r="3703" spans="1:13" x14ac:dyDescent="0.2">
      <c r="A3703">
        <v>2</v>
      </c>
      <c r="B3703" t="s">
        <v>26</v>
      </c>
      <c r="C3703">
        <v>4157</v>
      </c>
      <c r="D3703">
        <f>SUMIFS('MPO Data'!D:D,'MPO Data'!C:C,TAZ!C3703)</f>
        <v>3298</v>
      </c>
      <c r="E3703">
        <f>SUMIFS(NHGIS!B:B,NHGIS!A:A,TAZ!C3703)</f>
        <v>853</v>
      </c>
      <c r="F3703">
        <f t="shared" si="114"/>
        <v>3298</v>
      </c>
      <c r="G3703">
        <f t="shared" si="115"/>
        <v>2811</v>
      </c>
      <c r="H3703">
        <f>ROUND(VLOOKUP($C3703,NHGIS!$A$2:$H$4300,COLUMN(NHGIS!C$1))*F3703,0)</f>
        <v>487</v>
      </c>
      <c r="I3703">
        <f>ROUND(VLOOKUP($C3703,NHGIS!$A$2:$H$4300,COLUMN(NHGIS!D$1))*$F3703,0)</f>
        <v>1964</v>
      </c>
      <c r="J3703">
        <f>ROUND(VLOOKUP($C3703,NHGIS!$A$2:$H$4300,COLUMN(NHGIS!E$1))*$F3703,0)</f>
        <v>851</v>
      </c>
      <c r="K3703">
        <f>ROUND(VLOOKUP($C3703,NHGIS!$A$2:$H$4300,COLUMN(NHGIS!F$1))*$F3703,0)</f>
        <v>228</v>
      </c>
      <c r="L3703">
        <f>ROUND(VLOOKUP($C3703,NHGIS!$A$2:$H$4300,COLUMN(NHGIS!G$1))*$F3703,0)</f>
        <v>174</v>
      </c>
      <c r="M3703">
        <f>ROUND(VLOOKUP($C3703,NHGIS!$A$2:$H$4300,COLUMN(NHGIS!H$1))*$F3703,0)</f>
        <v>81</v>
      </c>
    </row>
    <row r="3704" spans="1:13" x14ac:dyDescent="0.2">
      <c r="A3704">
        <v>2</v>
      </c>
      <c r="B3704" t="s">
        <v>26</v>
      </c>
      <c r="C3704">
        <v>4158</v>
      </c>
      <c r="D3704">
        <f>SUMIFS('MPO Data'!D:D,'MPO Data'!C:C,TAZ!C3704)</f>
        <v>128</v>
      </c>
      <c r="E3704">
        <f>SUMIFS(NHGIS!B:B,NHGIS!A:A,TAZ!C3704)</f>
        <v>132.83333333333331</v>
      </c>
      <c r="F3704">
        <f t="shared" si="114"/>
        <v>128</v>
      </c>
      <c r="G3704">
        <f t="shared" si="115"/>
        <v>122</v>
      </c>
      <c r="H3704">
        <f>ROUND(VLOOKUP($C3704,NHGIS!$A$2:$H$4300,COLUMN(NHGIS!C$1))*F3704,0)</f>
        <v>6</v>
      </c>
      <c r="I3704">
        <f>ROUND(VLOOKUP($C3704,NHGIS!$A$2:$H$4300,COLUMN(NHGIS!D$1))*$F3704,0)</f>
        <v>61</v>
      </c>
      <c r="J3704">
        <f>ROUND(VLOOKUP($C3704,NHGIS!$A$2:$H$4300,COLUMN(NHGIS!E$1))*$F3704,0)</f>
        <v>23</v>
      </c>
      <c r="K3704">
        <f>ROUND(VLOOKUP($C3704,NHGIS!$A$2:$H$4300,COLUMN(NHGIS!F$1))*$F3704,0)</f>
        <v>14</v>
      </c>
      <c r="L3704">
        <f>ROUND(VLOOKUP($C3704,NHGIS!$A$2:$H$4300,COLUMN(NHGIS!G$1))*$F3704,0)</f>
        <v>11</v>
      </c>
      <c r="M3704">
        <f>ROUND(VLOOKUP($C3704,NHGIS!$A$2:$H$4300,COLUMN(NHGIS!H$1))*$F3704,0)</f>
        <v>19</v>
      </c>
    </row>
    <row r="3705" spans="1:13" x14ac:dyDescent="0.2">
      <c r="A3705">
        <v>2</v>
      </c>
      <c r="B3705" t="s">
        <v>26</v>
      </c>
      <c r="C3705">
        <v>4159</v>
      </c>
      <c r="D3705">
        <f>SUMIFS('MPO Data'!D:D,'MPO Data'!C:C,TAZ!C3705)</f>
        <v>2649</v>
      </c>
      <c r="E3705">
        <f>SUMIFS(NHGIS!B:B,NHGIS!A:A,TAZ!C3705)</f>
        <v>2657</v>
      </c>
      <c r="F3705">
        <f t="shared" si="114"/>
        <v>2649</v>
      </c>
      <c r="G3705">
        <f t="shared" si="115"/>
        <v>1732</v>
      </c>
      <c r="H3705">
        <f>ROUND(VLOOKUP($C3705,NHGIS!$A$2:$H$4300,COLUMN(NHGIS!C$1))*F3705,0)</f>
        <v>917</v>
      </c>
      <c r="I3705">
        <f>ROUND(VLOOKUP($C3705,NHGIS!$A$2:$H$4300,COLUMN(NHGIS!D$1))*$F3705,0)</f>
        <v>785</v>
      </c>
      <c r="J3705">
        <f>ROUND(VLOOKUP($C3705,NHGIS!$A$2:$H$4300,COLUMN(NHGIS!E$1))*$F3705,0)</f>
        <v>379</v>
      </c>
      <c r="K3705">
        <f>ROUND(VLOOKUP($C3705,NHGIS!$A$2:$H$4300,COLUMN(NHGIS!F$1))*$F3705,0)</f>
        <v>528</v>
      </c>
      <c r="L3705">
        <f>ROUND(VLOOKUP($C3705,NHGIS!$A$2:$H$4300,COLUMN(NHGIS!G$1))*$F3705,0)</f>
        <v>307</v>
      </c>
      <c r="M3705">
        <f>ROUND(VLOOKUP($C3705,NHGIS!$A$2:$H$4300,COLUMN(NHGIS!H$1))*$F3705,0)</f>
        <v>650</v>
      </c>
    </row>
    <row r="3706" spans="1:13" x14ac:dyDescent="0.2">
      <c r="A3706">
        <v>2</v>
      </c>
      <c r="B3706" t="s">
        <v>26</v>
      </c>
      <c r="C3706">
        <v>4160</v>
      </c>
      <c r="D3706">
        <f>SUMIFS('MPO Data'!D:D,'MPO Data'!C:C,TAZ!C3706)</f>
        <v>12067</v>
      </c>
      <c r="E3706">
        <f>SUMIFS(NHGIS!B:B,NHGIS!A:A,TAZ!C3706)</f>
        <v>11928</v>
      </c>
      <c r="F3706">
        <f t="shared" si="114"/>
        <v>12067</v>
      </c>
      <c r="G3706">
        <f t="shared" si="115"/>
        <v>7324</v>
      </c>
      <c r="H3706">
        <f>ROUND(VLOOKUP($C3706,NHGIS!$A$2:$H$4300,COLUMN(NHGIS!C$1))*F3706,0)</f>
        <v>4743</v>
      </c>
      <c r="I3706">
        <f>ROUND(VLOOKUP($C3706,NHGIS!$A$2:$H$4300,COLUMN(NHGIS!D$1))*$F3706,0)</f>
        <v>1013</v>
      </c>
      <c r="J3706">
        <f>ROUND(VLOOKUP($C3706,NHGIS!$A$2:$H$4300,COLUMN(NHGIS!E$1))*$F3706,0)</f>
        <v>1832</v>
      </c>
      <c r="K3706">
        <f>ROUND(VLOOKUP($C3706,NHGIS!$A$2:$H$4300,COLUMN(NHGIS!F$1))*$F3706,0)</f>
        <v>2194</v>
      </c>
      <c r="L3706">
        <f>ROUND(VLOOKUP($C3706,NHGIS!$A$2:$H$4300,COLUMN(NHGIS!G$1))*$F3706,0)</f>
        <v>2188</v>
      </c>
      <c r="M3706">
        <f>ROUND(VLOOKUP($C3706,NHGIS!$A$2:$H$4300,COLUMN(NHGIS!H$1))*$F3706,0)</f>
        <v>4840</v>
      </c>
    </row>
    <row r="3707" spans="1:13" x14ac:dyDescent="0.2">
      <c r="A3707">
        <v>2</v>
      </c>
      <c r="B3707" t="s">
        <v>26</v>
      </c>
      <c r="C3707">
        <v>4161</v>
      </c>
      <c r="D3707">
        <f>SUMIFS('MPO Data'!D:D,'MPO Data'!C:C,TAZ!C3707)</f>
        <v>1356</v>
      </c>
      <c r="E3707">
        <f>SUMIFS(NHGIS!B:B,NHGIS!A:A,TAZ!C3707)</f>
        <v>1317</v>
      </c>
      <c r="F3707">
        <f t="shared" si="114"/>
        <v>1356</v>
      </c>
      <c r="G3707">
        <f t="shared" si="115"/>
        <v>793</v>
      </c>
      <c r="H3707">
        <f>ROUND(VLOOKUP($C3707,NHGIS!$A$2:$H$4300,COLUMN(NHGIS!C$1))*F3707,0)</f>
        <v>563</v>
      </c>
      <c r="I3707">
        <f>ROUND(VLOOKUP($C3707,NHGIS!$A$2:$H$4300,COLUMN(NHGIS!D$1))*$F3707,0)</f>
        <v>103</v>
      </c>
      <c r="J3707">
        <f>ROUND(VLOOKUP($C3707,NHGIS!$A$2:$H$4300,COLUMN(NHGIS!E$1))*$F3707,0)</f>
        <v>115</v>
      </c>
      <c r="K3707">
        <f>ROUND(VLOOKUP($C3707,NHGIS!$A$2:$H$4300,COLUMN(NHGIS!F$1))*$F3707,0)</f>
        <v>132</v>
      </c>
      <c r="L3707">
        <f>ROUND(VLOOKUP($C3707,NHGIS!$A$2:$H$4300,COLUMN(NHGIS!G$1))*$F3707,0)</f>
        <v>185</v>
      </c>
      <c r="M3707">
        <f>ROUND(VLOOKUP($C3707,NHGIS!$A$2:$H$4300,COLUMN(NHGIS!H$1))*$F3707,0)</f>
        <v>821</v>
      </c>
    </row>
    <row r="3708" spans="1:13" x14ac:dyDescent="0.2">
      <c r="A3708">
        <v>2</v>
      </c>
      <c r="B3708" t="s">
        <v>26</v>
      </c>
      <c r="C3708">
        <v>4162</v>
      </c>
      <c r="D3708">
        <f>SUMIFS('MPO Data'!D:D,'MPO Data'!C:C,TAZ!C3708)</f>
        <v>757</v>
      </c>
      <c r="E3708">
        <f>SUMIFS(NHGIS!B:B,NHGIS!A:A,TAZ!C3708)</f>
        <v>691</v>
      </c>
      <c r="F3708">
        <f t="shared" si="114"/>
        <v>757</v>
      </c>
      <c r="G3708">
        <f t="shared" si="115"/>
        <v>549</v>
      </c>
      <c r="H3708">
        <f>ROUND(VLOOKUP($C3708,NHGIS!$A$2:$H$4300,COLUMN(NHGIS!C$1))*F3708,0)</f>
        <v>208</v>
      </c>
      <c r="I3708">
        <f>ROUND(VLOOKUP($C3708,NHGIS!$A$2:$H$4300,COLUMN(NHGIS!D$1))*$F3708,0)</f>
        <v>65</v>
      </c>
      <c r="J3708">
        <f>ROUND(VLOOKUP($C3708,NHGIS!$A$2:$H$4300,COLUMN(NHGIS!E$1))*$F3708,0)</f>
        <v>136</v>
      </c>
      <c r="K3708">
        <f>ROUND(VLOOKUP($C3708,NHGIS!$A$2:$H$4300,COLUMN(NHGIS!F$1))*$F3708,0)</f>
        <v>187</v>
      </c>
      <c r="L3708">
        <f>ROUND(VLOOKUP($C3708,NHGIS!$A$2:$H$4300,COLUMN(NHGIS!G$1))*$F3708,0)</f>
        <v>150</v>
      </c>
      <c r="M3708">
        <f>ROUND(VLOOKUP($C3708,NHGIS!$A$2:$H$4300,COLUMN(NHGIS!H$1))*$F3708,0)</f>
        <v>219</v>
      </c>
    </row>
    <row r="3709" spans="1:13" x14ac:dyDescent="0.2">
      <c r="A3709">
        <v>2</v>
      </c>
      <c r="B3709" t="s">
        <v>26</v>
      </c>
      <c r="C3709">
        <v>4163</v>
      </c>
      <c r="D3709">
        <f>SUMIFS('MPO Data'!D:D,'MPO Data'!C:C,TAZ!C3709)</f>
        <v>4031</v>
      </c>
      <c r="E3709">
        <f>SUMIFS(NHGIS!B:B,NHGIS!A:A,TAZ!C3709)</f>
        <v>3785</v>
      </c>
      <c r="F3709">
        <f t="shared" si="114"/>
        <v>4031</v>
      </c>
      <c r="G3709">
        <f t="shared" si="115"/>
        <v>3092</v>
      </c>
      <c r="H3709">
        <f>ROUND(VLOOKUP($C3709,NHGIS!$A$2:$H$4300,COLUMN(NHGIS!C$1))*F3709,0)</f>
        <v>939</v>
      </c>
      <c r="I3709">
        <f>ROUND(VLOOKUP($C3709,NHGIS!$A$2:$H$4300,COLUMN(NHGIS!D$1))*$F3709,0)</f>
        <v>436</v>
      </c>
      <c r="J3709">
        <f>ROUND(VLOOKUP($C3709,NHGIS!$A$2:$H$4300,COLUMN(NHGIS!E$1))*$F3709,0)</f>
        <v>751</v>
      </c>
      <c r="K3709">
        <f>ROUND(VLOOKUP($C3709,NHGIS!$A$2:$H$4300,COLUMN(NHGIS!F$1))*$F3709,0)</f>
        <v>574</v>
      </c>
      <c r="L3709">
        <f>ROUND(VLOOKUP($C3709,NHGIS!$A$2:$H$4300,COLUMN(NHGIS!G$1))*$F3709,0)</f>
        <v>367</v>
      </c>
      <c r="M3709">
        <f>ROUND(VLOOKUP($C3709,NHGIS!$A$2:$H$4300,COLUMN(NHGIS!H$1))*$F3709,0)</f>
        <v>1903</v>
      </c>
    </row>
    <row r="3710" spans="1:13" x14ac:dyDescent="0.2">
      <c r="A3710">
        <v>2</v>
      </c>
      <c r="B3710" t="s">
        <v>26</v>
      </c>
      <c r="C3710">
        <v>4164</v>
      </c>
      <c r="D3710">
        <f>SUMIFS('MPO Data'!D:D,'MPO Data'!C:C,TAZ!C3710)</f>
        <v>2797</v>
      </c>
      <c r="E3710">
        <f>SUMIFS(NHGIS!B:B,NHGIS!A:A,TAZ!C3710)</f>
        <v>2855</v>
      </c>
      <c r="F3710">
        <f t="shared" si="114"/>
        <v>2797</v>
      </c>
      <c r="G3710">
        <f t="shared" si="115"/>
        <v>2044</v>
      </c>
      <c r="H3710">
        <f>ROUND(VLOOKUP($C3710,NHGIS!$A$2:$H$4300,COLUMN(NHGIS!C$1))*F3710,0)</f>
        <v>753</v>
      </c>
      <c r="I3710">
        <f>ROUND(VLOOKUP($C3710,NHGIS!$A$2:$H$4300,COLUMN(NHGIS!D$1))*$F3710,0)</f>
        <v>449</v>
      </c>
      <c r="J3710">
        <f>ROUND(VLOOKUP($C3710,NHGIS!$A$2:$H$4300,COLUMN(NHGIS!E$1))*$F3710,0)</f>
        <v>595</v>
      </c>
      <c r="K3710">
        <f>ROUND(VLOOKUP($C3710,NHGIS!$A$2:$H$4300,COLUMN(NHGIS!F$1))*$F3710,0)</f>
        <v>525</v>
      </c>
      <c r="L3710">
        <f>ROUND(VLOOKUP($C3710,NHGIS!$A$2:$H$4300,COLUMN(NHGIS!G$1))*$F3710,0)</f>
        <v>393</v>
      </c>
      <c r="M3710">
        <f>ROUND(VLOOKUP($C3710,NHGIS!$A$2:$H$4300,COLUMN(NHGIS!H$1))*$F3710,0)</f>
        <v>836</v>
      </c>
    </row>
    <row r="3711" spans="1:13" x14ac:dyDescent="0.2">
      <c r="A3711">
        <v>2</v>
      </c>
      <c r="B3711" t="s">
        <v>26</v>
      </c>
      <c r="C3711">
        <v>4165</v>
      </c>
      <c r="D3711">
        <f>SUMIFS('MPO Data'!D:D,'MPO Data'!C:C,TAZ!C3711)</f>
        <v>1884</v>
      </c>
      <c r="E3711">
        <f>SUMIFS(NHGIS!B:B,NHGIS!A:A,TAZ!C3711)</f>
        <v>1839</v>
      </c>
      <c r="F3711">
        <f t="shared" si="114"/>
        <v>1884</v>
      </c>
      <c r="G3711">
        <f t="shared" si="115"/>
        <v>1417</v>
      </c>
      <c r="H3711">
        <f>ROUND(VLOOKUP($C3711,NHGIS!$A$2:$H$4300,COLUMN(NHGIS!C$1))*F3711,0)</f>
        <v>467</v>
      </c>
      <c r="I3711">
        <f>ROUND(VLOOKUP($C3711,NHGIS!$A$2:$H$4300,COLUMN(NHGIS!D$1))*$F3711,0)</f>
        <v>352</v>
      </c>
      <c r="J3711">
        <f>ROUND(VLOOKUP($C3711,NHGIS!$A$2:$H$4300,COLUMN(NHGIS!E$1))*$F3711,0)</f>
        <v>420</v>
      </c>
      <c r="K3711">
        <f>ROUND(VLOOKUP($C3711,NHGIS!$A$2:$H$4300,COLUMN(NHGIS!F$1))*$F3711,0)</f>
        <v>278</v>
      </c>
      <c r="L3711">
        <f>ROUND(VLOOKUP($C3711,NHGIS!$A$2:$H$4300,COLUMN(NHGIS!G$1))*$F3711,0)</f>
        <v>200</v>
      </c>
      <c r="M3711">
        <f>ROUND(VLOOKUP($C3711,NHGIS!$A$2:$H$4300,COLUMN(NHGIS!H$1))*$F3711,0)</f>
        <v>634</v>
      </c>
    </row>
    <row r="3712" spans="1:13" x14ac:dyDescent="0.2">
      <c r="A3712">
        <v>2</v>
      </c>
      <c r="B3712" t="s">
        <v>26</v>
      </c>
      <c r="C3712">
        <v>4166</v>
      </c>
      <c r="D3712">
        <f>SUMIFS('MPO Data'!D:D,'MPO Data'!C:C,TAZ!C3712)</f>
        <v>3370</v>
      </c>
      <c r="E3712">
        <f>SUMIFS(NHGIS!B:B,NHGIS!A:A,TAZ!C3712)</f>
        <v>3328</v>
      </c>
      <c r="F3712">
        <f t="shared" si="114"/>
        <v>3370</v>
      </c>
      <c r="G3712">
        <f t="shared" si="115"/>
        <v>2696</v>
      </c>
      <c r="H3712">
        <f>ROUND(VLOOKUP($C3712,NHGIS!$A$2:$H$4300,COLUMN(NHGIS!C$1))*F3712,0)</f>
        <v>674</v>
      </c>
      <c r="I3712">
        <f>ROUND(VLOOKUP($C3712,NHGIS!$A$2:$H$4300,COLUMN(NHGIS!D$1))*$F3712,0)</f>
        <v>285</v>
      </c>
      <c r="J3712">
        <f>ROUND(VLOOKUP($C3712,NHGIS!$A$2:$H$4300,COLUMN(NHGIS!E$1))*$F3712,0)</f>
        <v>376</v>
      </c>
      <c r="K3712">
        <f>ROUND(VLOOKUP($C3712,NHGIS!$A$2:$H$4300,COLUMN(NHGIS!F$1))*$F3712,0)</f>
        <v>534</v>
      </c>
      <c r="L3712">
        <f>ROUND(VLOOKUP($C3712,NHGIS!$A$2:$H$4300,COLUMN(NHGIS!G$1))*$F3712,0)</f>
        <v>310</v>
      </c>
      <c r="M3712">
        <f>ROUND(VLOOKUP($C3712,NHGIS!$A$2:$H$4300,COLUMN(NHGIS!H$1))*$F3712,0)</f>
        <v>1866</v>
      </c>
    </row>
    <row r="3713" spans="1:13" x14ac:dyDescent="0.2">
      <c r="A3713">
        <v>2</v>
      </c>
      <c r="B3713" t="s">
        <v>26</v>
      </c>
      <c r="C3713">
        <v>4167</v>
      </c>
      <c r="D3713">
        <f>SUMIFS('MPO Data'!D:D,'MPO Data'!C:C,TAZ!C3713)</f>
        <v>3459</v>
      </c>
      <c r="E3713">
        <f>SUMIFS(NHGIS!B:B,NHGIS!A:A,TAZ!C3713)</f>
        <v>2948</v>
      </c>
      <c r="F3713">
        <f t="shared" si="114"/>
        <v>3459</v>
      </c>
      <c r="G3713">
        <f t="shared" si="115"/>
        <v>2096</v>
      </c>
      <c r="H3713">
        <f>ROUND(VLOOKUP($C3713,NHGIS!$A$2:$H$4300,COLUMN(NHGIS!C$1))*F3713,0)</f>
        <v>1363</v>
      </c>
      <c r="I3713">
        <f>ROUND(VLOOKUP($C3713,NHGIS!$A$2:$H$4300,COLUMN(NHGIS!D$1))*$F3713,0)</f>
        <v>814</v>
      </c>
      <c r="J3713">
        <f>ROUND(VLOOKUP($C3713,NHGIS!$A$2:$H$4300,COLUMN(NHGIS!E$1))*$F3713,0)</f>
        <v>831</v>
      </c>
      <c r="K3713">
        <f>ROUND(VLOOKUP($C3713,NHGIS!$A$2:$H$4300,COLUMN(NHGIS!F$1))*$F3713,0)</f>
        <v>655</v>
      </c>
      <c r="L3713">
        <f>ROUND(VLOOKUP($C3713,NHGIS!$A$2:$H$4300,COLUMN(NHGIS!G$1))*$F3713,0)</f>
        <v>419</v>
      </c>
      <c r="M3713">
        <f>ROUND(VLOOKUP($C3713,NHGIS!$A$2:$H$4300,COLUMN(NHGIS!H$1))*$F3713,0)</f>
        <v>740</v>
      </c>
    </row>
    <row r="3714" spans="1:13" x14ac:dyDescent="0.2">
      <c r="A3714">
        <v>2</v>
      </c>
      <c r="B3714" t="s">
        <v>26</v>
      </c>
      <c r="C3714">
        <v>4168</v>
      </c>
      <c r="D3714">
        <f>SUMIFS('MPO Data'!D:D,'MPO Data'!C:C,TAZ!C3714)</f>
        <v>1768</v>
      </c>
      <c r="E3714">
        <f>SUMIFS(NHGIS!B:B,NHGIS!A:A,TAZ!C3714)</f>
        <v>1641</v>
      </c>
      <c r="F3714">
        <f t="shared" si="114"/>
        <v>1768</v>
      </c>
      <c r="G3714">
        <f t="shared" si="115"/>
        <v>1241</v>
      </c>
      <c r="H3714">
        <f>ROUND(VLOOKUP($C3714,NHGIS!$A$2:$H$4300,COLUMN(NHGIS!C$1))*F3714,0)</f>
        <v>527</v>
      </c>
      <c r="I3714">
        <f>ROUND(VLOOKUP($C3714,NHGIS!$A$2:$H$4300,COLUMN(NHGIS!D$1))*$F3714,0)</f>
        <v>269</v>
      </c>
      <c r="J3714">
        <f>ROUND(VLOOKUP($C3714,NHGIS!$A$2:$H$4300,COLUMN(NHGIS!E$1))*$F3714,0)</f>
        <v>502</v>
      </c>
      <c r="K3714">
        <f>ROUND(VLOOKUP($C3714,NHGIS!$A$2:$H$4300,COLUMN(NHGIS!F$1))*$F3714,0)</f>
        <v>348</v>
      </c>
      <c r="L3714">
        <f>ROUND(VLOOKUP($C3714,NHGIS!$A$2:$H$4300,COLUMN(NHGIS!G$1))*$F3714,0)</f>
        <v>331</v>
      </c>
      <c r="M3714">
        <f>ROUND(VLOOKUP($C3714,NHGIS!$A$2:$H$4300,COLUMN(NHGIS!H$1))*$F3714,0)</f>
        <v>318</v>
      </c>
    </row>
    <row r="3715" spans="1:13" x14ac:dyDescent="0.2">
      <c r="A3715">
        <v>2</v>
      </c>
      <c r="B3715" t="s">
        <v>26</v>
      </c>
      <c r="C3715">
        <v>4169</v>
      </c>
      <c r="D3715">
        <f>SUMIFS('MPO Data'!D:D,'MPO Data'!C:C,TAZ!C3715)</f>
        <v>6603</v>
      </c>
      <c r="E3715">
        <f>SUMIFS(NHGIS!B:B,NHGIS!A:A,TAZ!C3715)</f>
        <v>6560</v>
      </c>
      <c r="F3715">
        <f t="shared" ref="F3715:F3778" si="116">D3715</f>
        <v>6603</v>
      </c>
      <c r="G3715">
        <f t="shared" ref="G3715:G3778" si="117">F3715-H3715</f>
        <v>4730</v>
      </c>
      <c r="H3715">
        <f>ROUND(VLOOKUP($C3715,NHGIS!$A$2:$H$4300,COLUMN(NHGIS!C$1))*F3715,0)</f>
        <v>1873</v>
      </c>
      <c r="I3715">
        <f>ROUND(VLOOKUP($C3715,NHGIS!$A$2:$H$4300,COLUMN(NHGIS!D$1))*$F3715,0)</f>
        <v>1303</v>
      </c>
      <c r="J3715">
        <f>ROUND(VLOOKUP($C3715,NHGIS!$A$2:$H$4300,COLUMN(NHGIS!E$1))*$F3715,0)</f>
        <v>1802</v>
      </c>
      <c r="K3715">
        <f>ROUND(VLOOKUP($C3715,NHGIS!$A$2:$H$4300,COLUMN(NHGIS!F$1))*$F3715,0)</f>
        <v>1406</v>
      </c>
      <c r="L3715">
        <f>ROUND(VLOOKUP($C3715,NHGIS!$A$2:$H$4300,COLUMN(NHGIS!G$1))*$F3715,0)</f>
        <v>784</v>
      </c>
      <c r="M3715">
        <f>ROUND(VLOOKUP($C3715,NHGIS!$A$2:$H$4300,COLUMN(NHGIS!H$1))*$F3715,0)</f>
        <v>1308</v>
      </c>
    </row>
    <row r="3716" spans="1:13" x14ac:dyDescent="0.2">
      <c r="A3716">
        <v>2</v>
      </c>
      <c r="B3716" t="s">
        <v>26</v>
      </c>
      <c r="C3716">
        <v>4170</v>
      </c>
      <c r="D3716">
        <f>SUMIFS('MPO Data'!D:D,'MPO Data'!C:C,TAZ!C3716)</f>
        <v>2632</v>
      </c>
      <c r="E3716">
        <f>SUMIFS(NHGIS!B:B,NHGIS!A:A,TAZ!C3716)</f>
        <v>2623</v>
      </c>
      <c r="F3716">
        <f t="shared" si="116"/>
        <v>2632</v>
      </c>
      <c r="G3716">
        <f t="shared" si="117"/>
        <v>2032</v>
      </c>
      <c r="H3716">
        <f>ROUND(VLOOKUP($C3716,NHGIS!$A$2:$H$4300,COLUMN(NHGIS!C$1))*F3716,0)</f>
        <v>600</v>
      </c>
      <c r="I3716">
        <f>ROUND(VLOOKUP($C3716,NHGIS!$A$2:$H$4300,COLUMN(NHGIS!D$1))*$F3716,0)</f>
        <v>433</v>
      </c>
      <c r="J3716">
        <f>ROUND(VLOOKUP($C3716,NHGIS!$A$2:$H$4300,COLUMN(NHGIS!E$1))*$F3716,0)</f>
        <v>610</v>
      </c>
      <c r="K3716">
        <f>ROUND(VLOOKUP($C3716,NHGIS!$A$2:$H$4300,COLUMN(NHGIS!F$1))*$F3716,0)</f>
        <v>393</v>
      </c>
      <c r="L3716">
        <f>ROUND(VLOOKUP($C3716,NHGIS!$A$2:$H$4300,COLUMN(NHGIS!G$1))*$F3716,0)</f>
        <v>204</v>
      </c>
      <c r="M3716">
        <f>ROUND(VLOOKUP($C3716,NHGIS!$A$2:$H$4300,COLUMN(NHGIS!H$1))*$F3716,0)</f>
        <v>991</v>
      </c>
    </row>
    <row r="3717" spans="1:13" x14ac:dyDescent="0.2">
      <c r="A3717">
        <v>2</v>
      </c>
      <c r="B3717" t="s">
        <v>26</v>
      </c>
      <c r="C3717">
        <v>4171</v>
      </c>
      <c r="D3717">
        <f>SUMIFS('MPO Data'!D:D,'MPO Data'!C:C,TAZ!C3717)</f>
        <v>3734</v>
      </c>
      <c r="E3717">
        <f>SUMIFS(NHGIS!B:B,NHGIS!A:A,TAZ!C3717)</f>
        <v>3715</v>
      </c>
      <c r="F3717">
        <f t="shared" si="116"/>
        <v>3734</v>
      </c>
      <c r="G3717">
        <f t="shared" si="117"/>
        <v>2708</v>
      </c>
      <c r="H3717">
        <f>ROUND(VLOOKUP($C3717,NHGIS!$A$2:$H$4300,COLUMN(NHGIS!C$1))*F3717,0)</f>
        <v>1026</v>
      </c>
      <c r="I3717">
        <f>ROUND(VLOOKUP($C3717,NHGIS!$A$2:$H$4300,COLUMN(NHGIS!D$1))*$F3717,0)</f>
        <v>507</v>
      </c>
      <c r="J3717">
        <f>ROUND(VLOOKUP($C3717,NHGIS!$A$2:$H$4300,COLUMN(NHGIS!E$1))*$F3717,0)</f>
        <v>538</v>
      </c>
      <c r="K3717">
        <f>ROUND(VLOOKUP($C3717,NHGIS!$A$2:$H$4300,COLUMN(NHGIS!F$1))*$F3717,0)</f>
        <v>772</v>
      </c>
      <c r="L3717">
        <f>ROUND(VLOOKUP($C3717,NHGIS!$A$2:$H$4300,COLUMN(NHGIS!G$1))*$F3717,0)</f>
        <v>540</v>
      </c>
      <c r="M3717">
        <f>ROUND(VLOOKUP($C3717,NHGIS!$A$2:$H$4300,COLUMN(NHGIS!H$1))*$F3717,0)</f>
        <v>1378</v>
      </c>
    </row>
    <row r="3718" spans="1:13" x14ac:dyDescent="0.2">
      <c r="A3718">
        <v>2</v>
      </c>
      <c r="B3718" t="s">
        <v>26</v>
      </c>
      <c r="C3718">
        <v>4172</v>
      </c>
      <c r="D3718">
        <f>SUMIFS('MPO Data'!D:D,'MPO Data'!C:C,TAZ!C3718)</f>
        <v>3923</v>
      </c>
      <c r="E3718">
        <f>SUMIFS(NHGIS!B:B,NHGIS!A:A,TAZ!C3718)</f>
        <v>3892</v>
      </c>
      <c r="F3718">
        <f t="shared" si="116"/>
        <v>3923</v>
      </c>
      <c r="G3718">
        <f t="shared" si="117"/>
        <v>2629</v>
      </c>
      <c r="H3718">
        <f>ROUND(VLOOKUP($C3718,NHGIS!$A$2:$H$4300,COLUMN(NHGIS!C$1))*F3718,0)</f>
        <v>1294</v>
      </c>
      <c r="I3718">
        <f>ROUND(VLOOKUP($C3718,NHGIS!$A$2:$H$4300,COLUMN(NHGIS!D$1))*$F3718,0)</f>
        <v>638</v>
      </c>
      <c r="J3718">
        <f>ROUND(VLOOKUP($C3718,NHGIS!$A$2:$H$4300,COLUMN(NHGIS!E$1))*$F3718,0)</f>
        <v>961</v>
      </c>
      <c r="K3718">
        <f>ROUND(VLOOKUP($C3718,NHGIS!$A$2:$H$4300,COLUMN(NHGIS!F$1))*$F3718,0)</f>
        <v>903</v>
      </c>
      <c r="L3718">
        <f>ROUND(VLOOKUP($C3718,NHGIS!$A$2:$H$4300,COLUMN(NHGIS!G$1))*$F3718,0)</f>
        <v>643</v>
      </c>
      <c r="M3718">
        <f>ROUND(VLOOKUP($C3718,NHGIS!$A$2:$H$4300,COLUMN(NHGIS!H$1))*$F3718,0)</f>
        <v>778</v>
      </c>
    </row>
    <row r="3719" spans="1:13" x14ac:dyDescent="0.2">
      <c r="A3719">
        <v>2</v>
      </c>
      <c r="B3719" t="s">
        <v>26</v>
      </c>
      <c r="C3719">
        <v>4173</v>
      </c>
      <c r="D3719">
        <f>SUMIFS('MPO Data'!D:D,'MPO Data'!C:C,TAZ!C3719)</f>
        <v>3078</v>
      </c>
      <c r="E3719">
        <f>SUMIFS(NHGIS!B:B,NHGIS!A:A,TAZ!C3719)</f>
        <v>3085</v>
      </c>
      <c r="F3719">
        <f t="shared" si="116"/>
        <v>3078</v>
      </c>
      <c r="G3719">
        <f t="shared" si="117"/>
        <v>2236</v>
      </c>
      <c r="H3719">
        <f>ROUND(VLOOKUP($C3719,NHGIS!$A$2:$H$4300,COLUMN(NHGIS!C$1))*F3719,0)</f>
        <v>842</v>
      </c>
      <c r="I3719">
        <f>ROUND(VLOOKUP($C3719,NHGIS!$A$2:$H$4300,COLUMN(NHGIS!D$1))*$F3719,0)</f>
        <v>562</v>
      </c>
      <c r="J3719">
        <f>ROUND(VLOOKUP($C3719,NHGIS!$A$2:$H$4300,COLUMN(NHGIS!E$1))*$F3719,0)</f>
        <v>1032</v>
      </c>
      <c r="K3719">
        <f>ROUND(VLOOKUP($C3719,NHGIS!$A$2:$H$4300,COLUMN(NHGIS!F$1))*$F3719,0)</f>
        <v>581</v>
      </c>
      <c r="L3719">
        <f>ROUND(VLOOKUP($C3719,NHGIS!$A$2:$H$4300,COLUMN(NHGIS!G$1))*$F3719,0)</f>
        <v>302</v>
      </c>
      <c r="M3719">
        <f>ROUND(VLOOKUP($C3719,NHGIS!$A$2:$H$4300,COLUMN(NHGIS!H$1))*$F3719,0)</f>
        <v>602</v>
      </c>
    </row>
    <row r="3720" spans="1:13" x14ac:dyDescent="0.2">
      <c r="A3720">
        <v>2</v>
      </c>
      <c r="B3720" t="s">
        <v>26</v>
      </c>
      <c r="C3720">
        <v>4174</v>
      </c>
      <c r="D3720">
        <f>SUMIFS('MPO Data'!D:D,'MPO Data'!C:C,TAZ!C3720)</f>
        <v>3825</v>
      </c>
      <c r="E3720">
        <f>SUMIFS(NHGIS!B:B,NHGIS!A:A,TAZ!C3720)</f>
        <v>3780</v>
      </c>
      <c r="F3720">
        <f t="shared" si="116"/>
        <v>3825</v>
      </c>
      <c r="G3720">
        <f t="shared" si="117"/>
        <v>2523</v>
      </c>
      <c r="H3720">
        <f>ROUND(VLOOKUP($C3720,NHGIS!$A$2:$H$4300,COLUMN(NHGIS!C$1))*F3720,0)</f>
        <v>1302</v>
      </c>
      <c r="I3720">
        <f>ROUND(VLOOKUP($C3720,NHGIS!$A$2:$H$4300,COLUMN(NHGIS!D$1))*$F3720,0)</f>
        <v>978</v>
      </c>
      <c r="J3720">
        <f>ROUND(VLOOKUP($C3720,NHGIS!$A$2:$H$4300,COLUMN(NHGIS!E$1))*$F3720,0)</f>
        <v>1093</v>
      </c>
      <c r="K3720">
        <f>ROUND(VLOOKUP($C3720,NHGIS!$A$2:$H$4300,COLUMN(NHGIS!F$1))*$F3720,0)</f>
        <v>760</v>
      </c>
      <c r="L3720">
        <f>ROUND(VLOOKUP($C3720,NHGIS!$A$2:$H$4300,COLUMN(NHGIS!G$1))*$F3720,0)</f>
        <v>345</v>
      </c>
      <c r="M3720">
        <f>ROUND(VLOOKUP($C3720,NHGIS!$A$2:$H$4300,COLUMN(NHGIS!H$1))*$F3720,0)</f>
        <v>650</v>
      </c>
    </row>
    <row r="3721" spans="1:13" x14ac:dyDescent="0.2">
      <c r="A3721">
        <v>2</v>
      </c>
      <c r="B3721" t="s">
        <v>26</v>
      </c>
      <c r="C3721">
        <v>4175</v>
      </c>
      <c r="D3721">
        <f>SUMIFS('MPO Data'!D:D,'MPO Data'!C:C,TAZ!C3721)</f>
        <v>3851</v>
      </c>
      <c r="E3721">
        <f>SUMIFS(NHGIS!B:B,NHGIS!A:A,TAZ!C3721)</f>
        <v>3767</v>
      </c>
      <c r="F3721">
        <f t="shared" si="116"/>
        <v>3851</v>
      </c>
      <c r="G3721">
        <f t="shared" si="117"/>
        <v>2930</v>
      </c>
      <c r="H3721">
        <f>ROUND(VLOOKUP($C3721,NHGIS!$A$2:$H$4300,COLUMN(NHGIS!C$1))*F3721,0)</f>
        <v>921</v>
      </c>
      <c r="I3721">
        <f>ROUND(VLOOKUP($C3721,NHGIS!$A$2:$H$4300,COLUMN(NHGIS!D$1))*$F3721,0)</f>
        <v>815</v>
      </c>
      <c r="J3721">
        <f>ROUND(VLOOKUP($C3721,NHGIS!$A$2:$H$4300,COLUMN(NHGIS!E$1))*$F3721,0)</f>
        <v>1065</v>
      </c>
      <c r="K3721">
        <f>ROUND(VLOOKUP($C3721,NHGIS!$A$2:$H$4300,COLUMN(NHGIS!F$1))*$F3721,0)</f>
        <v>791</v>
      </c>
      <c r="L3721">
        <f>ROUND(VLOOKUP($C3721,NHGIS!$A$2:$H$4300,COLUMN(NHGIS!G$1))*$F3721,0)</f>
        <v>376</v>
      </c>
      <c r="M3721">
        <f>ROUND(VLOOKUP($C3721,NHGIS!$A$2:$H$4300,COLUMN(NHGIS!H$1))*$F3721,0)</f>
        <v>804</v>
      </c>
    </row>
    <row r="3722" spans="1:13" x14ac:dyDescent="0.2">
      <c r="A3722">
        <v>2</v>
      </c>
      <c r="B3722" t="s">
        <v>26</v>
      </c>
      <c r="C3722">
        <v>4176</v>
      </c>
      <c r="D3722">
        <f>SUMIFS('MPO Data'!D:D,'MPO Data'!C:C,TAZ!C3722)</f>
        <v>4040</v>
      </c>
      <c r="E3722">
        <f>SUMIFS(NHGIS!B:B,NHGIS!A:A,TAZ!C3722)</f>
        <v>3932</v>
      </c>
      <c r="F3722">
        <f t="shared" si="116"/>
        <v>4040</v>
      </c>
      <c r="G3722">
        <f t="shared" si="117"/>
        <v>2800</v>
      </c>
      <c r="H3722">
        <f>ROUND(VLOOKUP($C3722,NHGIS!$A$2:$H$4300,COLUMN(NHGIS!C$1))*F3722,0)</f>
        <v>1240</v>
      </c>
      <c r="I3722">
        <f>ROUND(VLOOKUP($C3722,NHGIS!$A$2:$H$4300,COLUMN(NHGIS!D$1))*$F3722,0)</f>
        <v>995</v>
      </c>
      <c r="J3722">
        <f>ROUND(VLOOKUP($C3722,NHGIS!$A$2:$H$4300,COLUMN(NHGIS!E$1))*$F3722,0)</f>
        <v>964</v>
      </c>
      <c r="K3722">
        <f>ROUND(VLOOKUP($C3722,NHGIS!$A$2:$H$4300,COLUMN(NHGIS!F$1))*$F3722,0)</f>
        <v>990</v>
      </c>
      <c r="L3722">
        <f>ROUND(VLOOKUP($C3722,NHGIS!$A$2:$H$4300,COLUMN(NHGIS!G$1))*$F3722,0)</f>
        <v>424</v>
      </c>
      <c r="M3722">
        <f>ROUND(VLOOKUP($C3722,NHGIS!$A$2:$H$4300,COLUMN(NHGIS!H$1))*$F3722,0)</f>
        <v>667</v>
      </c>
    </row>
    <row r="3723" spans="1:13" x14ac:dyDescent="0.2">
      <c r="A3723">
        <v>2</v>
      </c>
      <c r="B3723" t="s">
        <v>26</v>
      </c>
      <c r="C3723">
        <v>4177</v>
      </c>
      <c r="D3723">
        <f>SUMIFS('MPO Data'!D:D,'MPO Data'!C:C,TAZ!C3723)</f>
        <v>3739</v>
      </c>
      <c r="E3723">
        <f>SUMIFS(NHGIS!B:B,NHGIS!A:A,TAZ!C3723)</f>
        <v>3724</v>
      </c>
      <c r="F3723">
        <f t="shared" si="116"/>
        <v>3739</v>
      </c>
      <c r="G3723">
        <f t="shared" si="117"/>
        <v>2719</v>
      </c>
      <c r="H3723">
        <f>ROUND(VLOOKUP($C3723,NHGIS!$A$2:$H$4300,COLUMN(NHGIS!C$1))*F3723,0)</f>
        <v>1020</v>
      </c>
      <c r="I3723">
        <f>ROUND(VLOOKUP($C3723,NHGIS!$A$2:$H$4300,COLUMN(NHGIS!D$1))*$F3723,0)</f>
        <v>511</v>
      </c>
      <c r="J3723">
        <f>ROUND(VLOOKUP($C3723,NHGIS!$A$2:$H$4300,COLUMN(NHGIS!E$1))*$F3723,0)</f>
        <v>540</v>
      </c>
      <c r="K3723">
        <f>ROUND(VLOOKUP($C3723,NHGIS!$A$2:$H$4300,COLUMN(NHGIS!F$1))*$F3723,0)</f>
        <v>732</v>
      </c>
      <c r="L3723">
        <f>ROUND(VLOOKUP($C3723,NHGIS!$A$2:$H$4300,COLUMN(NHGIS!G$1))*$F3723,0)</f>
        <v>855</v>
      </c>
      <c r="M3723">
        <f>ROUND(VLOOKUP($C3723,NHGIS!$A$2:$H$4300,COLUMN(NHGIS!H$1))*$F3723,0)</f>
        <v>1100</v>
      </c>
    </row>
    <row r="3724" spans="1:13" x14ac:dyDescent="0.2">
      <c r="A3724">
        <v>2</v>
      </c>
      <c r="B3724" t="s">
        <v>26</v>
      </c>
      <c r="C3724">
        <v>4178</v>
      </c>
      <c r="D3724">
        <f>SUMIFS('MPO Data'!D:D,'MPO Data'!C:C,TAZ!C3724)</f>
        <v>3494</v>
      </c>
      <c r="E3724">
        <f>SUMIFS(NHGIS!B:B,NHGIS!A:A,TAZ!C3724)</f>
        <v>3441</v>
      </c>
      <c r="F3724">
        <f t="shared" si="116"/>
        <v>3494</v>
      </c>
      <c r="G3724">
        <f t="shared" si="117"/>
        <v>2452</v>
      </c>
      <c r="H3724">
        <f>ROUND(VLOOKUP($C3724,NHGIS!$A$2:$H$4300,COLUMN(NHGIS!C$1))*F3724,0)</f>
        <v>1042</v>
      </c>
      <c r="I3724">
        <f>ROUND(VLOOKUP($C3724,NHGIS!$A$2:$H$4300,COLUMN(NHGIS!D$1))*$F3724,0)</f>
        <v>880</v>
      </c>
      <c r="J3724">
        <f>ROUND(VLOOKUP($C3724,NHGIS!$A$2:$H$4300,COLUMN(NHGIS!E$1))*$F3724,0)</f>
        <v>741</v>
      </c>
      <c r="K3724">
        <f>ROUND(VLOOKUP($C3724,NHGIS!$A$2:$H$4300,COLUMN(NHGIS!F$1))*$F3724,0)</f>
        <v>578</v>
      </c>
      <c r="L3724">
        <f>ROUND(VLOOKUP($C3724,NHGIS!$A$2:$H$4300,COLUMN(NHGIS!G$1))*$F3724,0)</f>
        <v>507</v>
      </c>
      <c r="M3724">
        <f>ROUND(VLOOKUP($C3724,NHGIS!$A$2:$H$4300,COLUMN(NHGIS!H$1))*$F3724,0)</f>
        <v>788</v>
      </c>
    </row>
    <row r="3725" spans="1:13" x14ac:dyDescent="0.2">
      <c r="A3725">
        <v>2</v>
      </c>
      <c r="B3725" t="s">
        <v>26</v>
      </c>
      <c r="C3725">
        <v>4179</v>
      </c>
      <c r="D3725">
        <f>SUMIFS('MPO Data'!D:D,'MPO Data'!C:C,TAZ!C3725)</f>
        <v>4699</v>
      </c>
      <c r="E3725">
        <f>SUMIFS(NHGIS!B:B,NHGIS!A:A,TAZ!C3725)</f>
        <v>4220</v>
      </c>
      <c r="F3725">
        <f t="shared" si="116"/>
        <v>4699</v>
      </c>
      <c r="G3725">
        <f t="shared" si="117"/>
        <v>3592</v>
      </c>
      <c r="H3725">
        <f>ROUND(VLOOKUP($C3725,NHGIS!$A$2:$H$4300,COLUMN(NHGIS!C$1))*F3725,0)</f>
        <v>1107</v>
      </c>
      <c r="I3725">
        <f>ROUND(VLOOKUP($C3725,NHGIS!$A$2:$H$4300,COLUMN(NHGIS!D$1))*$F3725,0)</f>
        <v>876</v>
      </c>
      <c r="J3725">
        <f>ROUND(VLOOKUP($C3725,NHGIS!$A$2:$H$4300,COLUMN(NHGIS!E$1))*$F3725,0)</f>
        <v>982</v>
      </c>
      <c r="K3725">
        <f>ROUND(VLOOKUP($C3725,NHGIS!$A$2:$H$4300,COLUMN(NHGIS!F$1))*$F3725,0)</f>
        <v>842</v>
      </c>
      <c r="L3725">
        <f>ROUND(VLOOKUP($C3725,NHGIS!$A$2:$H$4300,COLUMN(NHGIS!G$1))*$F3725,0)</f>
        <v>614</v>
      </c>
      <c r="M3725">
        <f>ROUND(VLOOKUP($C3725,NHGIS!$A$2:$H$4300,COLUMN(NHGIS!H$1))*$F3725,0)</f>
        <v>1385</v>
      </c>
    </row>
    <row r="3726" spans="1:13" x14ac:dyDescent="0.2">
      <c r="A3726">
        <v>2</v>
      </c>
      <c r="B3726" t="s">
        <v>26</v>
      </c>
      <c r="C3726">
        <v>4180</v>
      </c>
      <c r="D3726">
        <f>SUMIFS('MPO Data'!D:D,'MPO Data'!C:C,TAZ!C3726)</f>
        <v>4581</v>
      </c>
      <c r="E3726">
        <f>SUMIFS(NHGIS!B:B,NHGIS!A:A,TAZ!C3726)</f>
        <v>4489</v>
      </c>
      <c r="F3726">
        <f t="shared" si="116"/>
        <v>4581</v>
      </c>
      <c r="G3726">
        <f t="shared" si="117"/>
        <v>3491</v>
      </c>
      <c r="H3726">
        <f>ROUND(VLOOKUP($C3726,NHGIS!$A$2:$H$4300,COLUMN(NHGIS!C$1))*F3726,0)</f>
        <v>1090</v>
      </c>
      <c r="I3726">
        <f>ROUND(VLOOKUP($C3726,NHGIS!$A$2:$H$4300,COLUMN(NHGIS!D$1))*$F3726,0)</f>
        <v>1111</v>
      </c>
      <c r="J3726">
        <f>ROUND(VLOOKUP($C3726,NHGIS!$A$2:$H$4300,COLUMN(NHGIS!E$1))*$F3726,0)</f>
        <v>931</v>
      </c>
      <c r="K3726">
        <f>ROUND(VLOOKUP($C3726,NHGIS!$A$2:$H$4300,COLUMN(NHGIS!F$1))*$F3726,0)</f>
        <v>789</v>
      </c>
      <c r="L3726">
        <f>ROUND(VLOOKUP($C3726,NHGIS!$A$2:$H$4300,COLUMN(NHGIS!G$1))*$F3726,0)</f>
        <v>395</v>
      </c>
      <c r="M3726">
        <f>ROUND(VLOOKUP($C3726,NHGIS!$A$2:$H$4300,COLUMN(NHGIS!H$1))*$F3726,0)</f>
        <v>1355</v>
      </c>
    </row>
    <row r="3727" spans="1:13" x14ac:dyDescent="0.2">
      <c r="A3727">
        <v>2</v>
      </c>
      <c r="B3727" t="s">
        <v>26</v>
      </c>
      <c r="C3727">
        <v>4181</v>
      </c>
      <c r="D3727">
        <f>SUMIFS('MPO Data'!D:D,'MPO Data'!C:C,TAZ!C3727)</f>
        <v>3747</v>
      </c>
      <c r="E3727">
        <f>SUMIFS(NHGIS!B:B,NHGIS!A:A,TAZ!C3727)</f>
        <v>3777</v>
      </c>
      <c r="F3727">
        <f t="shared" si="116"/>
        <v>3747</v>
      </c>
      <c r="G3727">
        <f t="shared" si="117"/>
        <v>2436</v>
      </c>
      <c r="H3727">
        <f>ROUND(VLOOKUP($C3727,NHGIS!$A$2:$H$4300,COLUMN(NHGIS!C$1))*F3727,0)</f>
        <v>1311</v>
      </c>
      <c r="I3727">
        <f>ROUND(VLOOKUP($C3727,NHGIS!$A$2:$H$4300,COLUMN(NHGIS!D$1))*$F3727,0)</f>
        <v>1614</v>
      </c>
      <c r="J3727">
        <f>ROUND(VLOOKUP($C3727,NHGIS!$A$2:$H$4300,COLUMN(NHGIS!E$1))*$F3727,0)</f>
        <v>1116</v>
      </c>
      <c r="K3727">
        <f>ROUND(VLOOKUP($C3727,NHGIS!$A$2:$H$4300,COLUMN(NHGIS!F$1))*$F3727,0)</f>
        <v>427</v>
      </c>
      <c r="L3727">
        <f>ROUND(VLOOKUP($C3727,NHGIS!$A$2:$H$4300,COLUMN(NHGIS!G$1))*$F3727,0)</f>
        <v>323</v>
      </c>
      <c r="M3727">
        <f>ROUND(VLOOKUP($C3727,NHGIS!$A$2:$H$4300,COLUMN(NHGIS!H$1))*$F3727,0)</f>
        <v>267</v>
      </c>
    </row>
    <row r="3728" spans="1:13" x14ac:dyDescent="0.2">
      <c r="A3728">
        <v>2</v>
      </c>
      <c r="B3728" t="s">
        <v>26</v>
      </c>
      <c r="C3728">
        <v>4182</v>
      </c>
      <c r="D3728">
        <f>SUMIFS('MPO Data'!D:D,'MPO Data'!C:C,TAZ!C3728)</f>
        <v>3952</v>
      </c>
      <c r="E3728">
        <f>SUMIFS(NHGIS!B:B,NHGIS!A:A,TAZ!C3728)</f>
        <v>3827</v>
      </c>
      <c r="F3728">
        <f t="shared" si="116"/>
        <v>3952</v>
      </c>
      <c r="G3728">
        <f t="shared" si="117"/>
        <v>2843</v>
      </c>
      <c r="H3728">
        <f>ROUND(VLOOKUP($C3728,NHGIS!$A$2:$H$4300,COLUMN(NHGIS!C$1))*F3728,0)</f>
        <v>1109</v>
      </c>
      <c r="I3728">
        <f>ROUND(VLOOKUP($C3728,NHGIS!$A$2:$H$4300,COLUMN(NHGIS!D$1))*$F3728,0)</f>
        <v>1277</v>
      </c>
      <c r="J3728">
        <f>ROUND(VLOOKUP($C3728,NHGIS!$A$2:$H$4300,COLUMN(NHGIS!E$1))*$F3728,0)</f>
        <v>1206</v>
      </c>
      <c r="K3728">
        <f>ROUND(VLOOKUP($C3728,NHGIS!$A$2:$H$4300,COLUMN(NHGIS!F$1))*$F3728,0)</f>
        <v>574</v>
      </c>
      <c r="L3728">
        <f>ROUND(VLOOKUP($C3728,NHGIS!$A$2:$H$4300,COLUMN(NHGIS!G$1))*$F3728,0)</f>
        <v>255</v>
      </c>
      <c r="M3728">
        <f>ROUND(VLOOKUP($C3728,NHGIS!$A$2:$H$4300,COLUMN(NHGIS!H$1))*$F3728,0)</f>
        <v>639</v>
      </c>
    </row>
    <row r="3729" spans="1:13" x14ac:dyDescent="0.2">
      <c r="A3729">
        <v>2</v>
      </c>
      <c r="B3729" t="s">
        <v>26</v>
      </c>
      <c r="C3729">
        <v>4183</v>
      </c>
      <c r="D3729">
        <f>SUMIFS('MPO Data'!D:D,'MPO Data'!C:C,TAZ!C3729)</f>
        <v>3523</v>
      </c>
      <c r="E3729">
        <f>SUMIFS(NHGIS!B:B,NHGIS!A:A,TAZ!C3729)</f>
        <v>3403</v>
      </c>
      <c r="F3729">
        <f t="shared" si="116"/>
        <v>3523</v>
      </c>
      <c r="G3729">
        <f t="shared" si="117"/>
        <v>2514</v>
      </c>
      <c r="H3729">
        <f>ROUND(VLOOKUP($C3729,NHGIS!$A$2:$H$4300,COLUMN(NHGIS!C$1))*F3729,0)</f>
        <v>1009</v>
      </c>
      <c r="I3729">
        <f>ROUND(VLOOKUP($C3729,NHGIS!$A$2:$H$4300,COLUMN(NHGIS!D$1))*$F3729,0)</f>
        <v>458</v>
      </c>
      <c r="J3729">
        <f>ROUND(VLOOKUP($C3729,NHGIS!$A$2:$H$4300,COLUMN(NHGIS!E$1))*$F3729,0)</f>
        <v>646</v>
      </c>
      <c r="K3729">
        <f>ROUND(VLOOKUP($C3729,NHGIS!$A$2:$H$4300,COLUMN(NHGIS!F$1))*$F3729,0)</f>
        <v>512</v>
      </c>
      <c r="L3729">
        <f>ROUND(VLOOKUP($C3729,NHGIS!$A$2:$H$4300,COLUMN(NHGIS!G$1))*$F3729,0)</f>
        <v>551</v>
      </c>
      <c r="M3729">
        <f>ROUND(VLOOKUP($C3729,NHGIS!$A$2:$H$4300,COLUMN(NHGIS!H$1))*$F3729,0)</f>
        <v>1356</v>
      </c>
    </row>
    <row r="3730" spans="1:13" x14ac:dyDescent="0.2">
      <c r="A3730">
        <v>2</v>
      </c>
      <c r="B3730" t="s">
        <v>26</v>
      </c>
      <c r="C3730">
        <v>4184</v>
      </c>
      <c r="D3730">
        <f>SUMIFS('MPO Data'!D:D,'MPO Data'!C:C,TAZ!C3730)</f>
        <v>2580</v>
      </c>
      <c r="E3730">
        <f>SUMIFS(NHGIS!B:B,NHGIS!A:A,TAZ!C3730)</f>
        <v>2290</v>
      </c>
      <c r="F3730">
        <f t="shared" si="116"/>
        <v>2580</v>
      </c>
      <c r="G3730">
        <f t="shared" si="117"/>
        <v>1797</v>
      </c>
      <c r="H3730">
        <f>ROUND(VLOOKUP($C3730,NHGIS!$A$2:$H$4300,COLUMN(NHGIS!C$1))*F3730,0)</f>
        <v>783</v>
      </c>
      <c r="I3730">
        <f>ROUND(VLOOKUP($C3730,NHGIS!$A$2:$H$4300,COLUMN(NHGIS!D$1))*$F3730,0)</f>
        <v>1030</v>
      </c>
      <c r="J3730">
        <f>ROUND(VLOOKUP($C3730,NHGIS!$A$2:$H$4300,COLUMN(NHGIS!E$1))*$F3730,0)</f>
        <v>450</v>
      </c>
      <c r="K3730">
        <f>ROUND(VLOOKUP($C3730,NHGIS!$A$2:$H$4300,COLUMN(NHGIS!F$1))*$F3730,0)</f>
        <v>481</v>
      </c>
      <c r="L3730">
        <f>ROUND(VLOOKUP($C3730,NHGIS!$A$2:$H$4300,COLUMN(NHGIS!G$1))*$F3730,0)</f>
        <v>256</v>
      </c>
      <c r="M3730">
        <f>ROUND(VLOOKUP($C3730,NHGIS!$A$2:$H$4300,COLUMN(NHGIS!H$1))*$F3730,0)</f>
        <v>364</v>
      </c>
    </row>
    <row r="3731" spans="1:13" x14ac:dyDescent="0.2">
      <c r="A3731">
        <v>2</v>
      </c>
      <c r="B3731" t="s">
        <v>26</v>
      </c>
      <c r="C3731">
        <v>4185</v>
      </c>
      <c r="D3731">
        <f>SUMIFS('MPO Data'!D:D,'MPO Data'!C:C,TAZ!C3731)</f>
        <v>3210</v>
      </c>
      <c r="E3731">
        <f>SUMIFS(NHGIS!B:B,NHGIS!A:A,TAZ!C3731)</f>
        <v>3135</v>
      </c>
      <c r="F3731">
        <f t="shared" si="116"/>
        <v>3210</v>
      </c>
      <c r="G3731">
        <f t="shared" si="117"/>
        <v>2220</v>
      </c>
      <c r="H3731">
        <f>ROUND(VLOOKUP($C3731,NHGIS!$A$2:$H$4300,COLUMN(NHGIS!C$1))*F3731,0)</f>
        <v>990</v>
      </c>
      <c r="I3731">
        <f>ROUND(VLOOKUP($C3731,NHGIS!$A$2:$H$4300,COLUMN(NHGIS!D$1))*$F3731,0)</f>
        <v>602</v>
      </c>
      <c r="J3731">
        <f>ROUND(VLOOKUP($C3731,NHGIS!$A$2:$H$4300,COLUMN(NHGIS!E$1))*$F3731,0)</f>
        <v>711</v>
      </c>
      <c r="K3731">
        <f>ROUND(VLOOKUP($C3731,NHGIS!$A$2:$H$4300,COLUMN(NHGIS!F$1))*$F3731,0)</f>
        <v>751</v>
      </c>
      <c r="L3731">
        <f>ROUND(VLOOKUP($C3731,NHGIS!$A$2:$H$4300,COLUMN(NHGIS!G$1))*$F3731,0)</f>
        <v>362</v>
      </c>
      <c r="M3731">
        <f>ROUND(VLOOKUP($C3731,NHGIS!$A$2:$H$4300,COLUMN(NHGIS!H$1))*$F3731,0)</f>
        <v>784</v>
      </c>
    </row>
    <row r="3732" spans="1:13" x14ac:dyDescent="0.2">
      <c r="A3732">
        <v>2</v>
      </c>
      <c r="B3732" t="s">
        <v>26</v>
      </c>
      <c r="C3732">
        <v>4186</v>
      </c>
      <c r="D3732">
        <f>SUMIFS('MPO Data'!D:D,'MPO Data'!C:C,TAZ!C3732)</f>
        <v>3549</v>
      </c>
      <c r="E3732">
        <f>SUMIFS(NHGIS!B:B,NHGIS!A:A,TAZ!C3732)</f>
        <v>3473</v>
      </c>
      <c r="F3732">
        <f t="shared" si="116"/>
        <v>3549</v>
      </c>
      <c r="G3732">
        <f t="shared" si="117"/>
        <v>2238</v>
      </c>
      <c r="H3732">
        <f>ROUND(VLOOKUP($C3732,NHGIS!$A$2:$H$4300,COLUMN(NHGIS!C$1))*F3732,0)</f>
        <v>1311</v>
      </c>
      <c r="I3732">
        <f>ROUND(VLOOKUP($C3732,NHGIS!$A$2:$H$4300,COLUMN(NHGIS!D$1))*$F3732,0)</f>
        <v>1691</v>
      </c>
      <c r="J3732">
        <f>ROUND(VLOOKUP($C3732,NHGIS!$A$2:$H$4300,COLUMN(NHGIS!E$1))*$F3732,0)</f>
        <v>818</v>
      </c>
      <c r="K3732">
        <f>ROUND(VLOOKUP($C3732,NHGIS!$A$2:$H$4300,COLUMN(NHGIS!F$1))*$F3732,0)</f>
        <v>473</v>
      </c>
      <c r="L3732">
        <f>ROUND(VLOOKUP($C3732,NHGIS!$A$2:$H$4300,COLUMN(NHGIS!G$1))*$F3732,0)</f>
        <v>351</v>
      </c>
      <c r="M3732">
        <f>ROUND(VLOOKUP($C3732,NHGIS!$A$2:$H$4300,COLUMN(NHGIS!H$1))*$F3732,0)</f>
        <v>217</v>
      </c>
    </row>
    <row r="3733" spans="1:13" x14ac:dyDescent="0.2">
      <c r="A3733">
        <v>2</v>
      </c>
      <c r="B3733" t="s">
        <v>26</v>
      </c>
      <c r="C3733">
        <v>4187</v>
      </c>
      <c r="D3733">
        <f>SUMIFS('MPO Data'!D:D,'MPO Data'!C:C,TAZ!C3733)</f>
        <v>5086</v>
      </c>
      <c r="E3733">
        <f>SUMIFS(NHGIS!B:B,NHGIS!A:A,TAZ!C3733)</f>
        <v>5178</v>
      </c>
      <c r="F3733">
        <f t="shared" si="116"/>
        <v>5086</v>
      </c>
      <c r="G3733">
        <f t="shared" si="117"/>
        <v>4217</v>
      </c>
      <c r="H3733">
        <f>ROUND(VLOOKUP($C3733,NHGIS!$A$2:$H$4300,COLUMN(NHGIS!C$1))*F3733,0)</f>
        <v>869</v>
      </c>
      <c r="I3733">
        <f>ROUND(VLOOKUP($C3733,NHGIS!$A$2:$H$4300,COLUMN(NHGIS!D$1))*$F3733,0)</f>
        <v>1600</v>
      </c>
      <c r="J3733">
        <f>ROUND(VLOOKUP($C3733,NHGIS!$A$2:$H$4300,COLUMN(NHGIS!E$1))*$F3733,0)</f>
        <v>1666</v>
      </c>
      <c r="K3733">
        <f>ROUND(VLOOKUP($C3733,NHGIS!$A$2:$H$4300,COLUMN(NHGIS!F$1))*$F3733,0)</f>
        <v>883</v>
      </c>
      <c r="L3733">
        <f>ROUND(VLOOKUP($C3733,NHGIS!$A$2:$H$4300,COLUMN(NHGIS!G$1))*$F3733,0)</f>
        <v>336</v>
      </c>
      <c r="M3733">
        <f>ROUND(VLOOKUP($C3733,NHGIS!$A$2:$H$4300,COLUMN(NHGIS!H$1))*$F3733,0)</f>
        <v>601</v>
      </c>
    </row>
    <row r="3734" spans="1:13" x14ac:dyDescent="0.2">
      <c r="A3734">
        <v>2</v>
      </c>
      <c r="B3734" t="s">
        <v>26</v>
      </c>
      <c r="C3734">
        <v>4188</v>
      </c>
      <c r="D3734">
        <f>SUMIFS('MPO Data'!D:D,'MPO Data'!C:C,TAZ!C3734)</f>
        <v>3500</v>
      </c>
      <c r="E3734">
        <f>SUMIFS(NHGIS!B:B,NHGIS!A:A,TAZ!C3734)</f>
        <v>3650</v>
      </c>
      <c r="F3734">
        <f t="shared" si="116"/>
        <v>3500</v>
      </c>
      <c r="G3734">
        <f t="shared" si="117"/>
        <v>1806</v>
      </c>
      <c r="H3734">
        <f>ROUND(VLOOKUP($C3734,NHGIS!$A$2:$H$4300,COLUMN(NHGIS!C$1))*F3734,0)</f>
        <v>1694</v>
      </c>
      <c r="I3734">
        <f>ROUND(VLOOKUP($C3734,NHGIS!$A$2:$H$4300,COLUMN(NHGIS!D$1))*$F3734,0)</f>
        <v>1448</v>
      </c>
      <c r="J3734">
        <f>ROUND(VLOOKUP($C3734,NHGIS!$A$2:$H$4300,COLUMN(NHGIS!E$1))*$F3734,0)</f>
        <v>1074</v>
      </c>
      <c r="K3734">
        <f>ROUND(VLOOKUP($C3734,NHGIS!$A$2:$H$4300,COLUMN(NHGIS!F$1))*$F3734,0)</f>
        <v>566</v>
      </c>
      <c r="L3734">
        <f>ROUND(VLOOKUP($C3734,NHGIS!$A$2:$H$4300,COLUMN(NHGIS!G$1))*$F3734,0)</f>
        <v>265</v>
      </c>
      <c r="M3734">
        <f>ROUND(VLOOKUP($C3734,NHGIS!$A$2:$H$4300,COLUMN(NHGIS!H$1))*$F3734,0)</f>
        <v>148</v>
      </c>
    </row>
    <row r="3735" spans="1:13" x14ac:dyDescent="0.2">
      <c r="A3735">
        <v>2</v>
      </c>
      <c r="B3735" t="s">
        <v>26</v>
      </c>
      <c r="C3735">
        <v>4189</v>
      </c>
      <c r="D3735">
        <f>SUMIFS('MPO Data'!D:D,'MPO Data'!C:C,TAZ!C3735)</f>
        <v>3535</v>
      </c>
      <c r="E3735">
        <f>SUMIFS(NHGIS!B:B,NHGIS!A:A,TAZ!C3735)</f>
        <v>3362</v>
      </c>
      <c r="F3735">
        <f t="shared" si="116"/>
        <v>3535</v>
      </c>
      <c r="G3735">
        <f t="shared" si="117"/>
        <v>1954</v>
      </c>
      <c r="H3735">
        <f>ROUND(VLOOKUP($C3735,NHGIS!$A$2:$H$4300,COLUMN(NHGIS!C$1))*F3735,0)</f>
        <v>1581</v>
      </c>
      <c r="I3735">
        <f>ROUND(VLOOKUP($C3735,NHGIS!$A$2:$H$4300,COLUMN(NHGIS!D$1))*$F3735,0)</f>
        <v>695</v>
      </c>
      <c r="J3735">
        <f>ROUND(VLOOKUP($C3735,NHGIS!$A$2:$H$4300,COLUMN(NHGIS!E$1))*$F3735,0)</f>
        <v>1064</v>
      </c>
      <c r="K3735">
        <f>ROUND(VLOOKUP($C3735,NHGIS!$A$2:$H$4300,COLUMN(NHGIS!F$1))*$F3735,0)</f>
        <v>858</v>
      </c>
      <c r="L3735">
        <f>ROUND(VLOOKUP($C3735,NHGIS!$A$2:$H$4300,COLUMN(NHGIS!G$1))*$F3735,0)</f>
        <v>538</v>
      </c>
      <c r="M3735">
        <f>ROUND(VLOOKUP($C3735,NHGIS!$A$2:$H$4300,COLUMN(NHGIS!H$1))*$F3735,0)</f>
        <v>380</v>
      </c>
    </row>
    <row r="3736" spans="1:13" x14ac:dyDescent="0.2">
      <c r="A3736">
        <v>2</v>
      </c>
      <c r="B3736" t="s">
        <v>26</v>
      </c>
      <c r="C3736">
        <v>4190</v>
      </c>
      <c r="D3736">
        <f>SUMIFS('MPO Data'!D:D,'MPO Data'!C:C,TAZ!C3736)</f>
        <v>1587</v>
      </c>
      <c r="E3736">
        <f>SUMIFS(NHGIS!B:B,NHGIS!A:A,TAZ!C3736)</f>
        <v>1395</v>
      </c>
      <c r="F3736">
        <f t="shared" si="116"/>
        <v>1587</v>
      </c>
      <c r="G3736">
        <f t="shared" si="117"/>
        <v>941</v>
      </c>
      <c r="H3736">
        <f>ROUND(VLOOKUP($C3736,NHGIS!$A$2:$H$4300,COLUMN(NHGIS!C$1))*F3736,0)</f>
        <v>646</v>
      </c>
      <c r="I3736">
        <f>ROUND(VLOOKUP($C3736,NHGIS!$A$2:$H$4300,COLUMN(NHGIS!D$1))*$F3736,0)</f>
        <v>473</v>
      </c>
      <c r="J3736">
        <f>ROUND(VLOOKUP($C3736,NHGIS!$A$2:$H$4300,COLUMN(NHGIS!E$1))*$F3736,0)</f>
        <v>555</v>
      </c>
      <c r="K3736">
        <f>ROUND(VLOOKUP($C3736,NHGIS!$A$2:$H$4300,COLUMN(NHGIS!F$1))*$F3736,0)</f>
        <v>290</v>
      </c>
      <c r="L3736">
        <f>ROUND(VLOOKUP($C3736,NHGIS!$A$2:$H$4300,COLUMN(NHGIS!G$1))*$F3736,0)</f>
        <v>122</v>
      </c>
      <c r="M3736">
        <f>ROUND(VLOOKUP($C3736,NHGIS!$A$2:$H$4300,COLUMN(NHGIS!H$1))*$F3736,0)</f>
        <v>147</v>
      </c>
    </row>
    <row r="3737" spans="1:13" x14ac:dyDescent="0.2">
      <c r="A3737">
        <v>2</v>
      </c>
      <c r="B3737" t="s">
        <v>26</v>
      </c>
      <c r="C3737">
        <v>4191</v>
      </c>
      <c r="D3737">
        <f>SUMIFS('MPO Data'!D:D,'MPO Data'!C:C,TAZ!C3737)</f>
        <v>3535</v>
      </c>
      <c r="E3737">
        <f>SUMIFS(NHGIS!B:B,NHGIS!A:A,TAZ!C3737)</f>
        <v>3367</v>
      </c>
      <c r="F3737">
        <f t="shared" si="116"/>
        <v>3535</v>
      </c>
      <c r="G3737">
        <f t="shared" si="117"/>
        <v>2426</v>
      </c>
      <c r="H3737">
        <f>ROUND(VLOOKUP($C3737,NHGIS!$A$2:$H$4300,COLUMN(NHGIS!C$1))*F3737,0)</f>
        <v>1109</v>
      </c>
      <c r="I3737">
        <f>ROUND(VLOOKUP($C3737,NHGIS!$A$2:$H$4300,COLUMN(NHGIS!D$1))*$F3737,0)</f>
        <v>739</v>
      </c>
      <c r="J3737">
        <f>ROUND(VLOOKUP($C3737,NHGIS!$A$2:$H$4300,COLUMN(NHGIS!E$1))*$F3737,0)</f>
        <v>864</v>
      </c>
      <c r="K3737">
        <f>ROUND(VLOOKUP($C3737,NHGIS!$A$2:$H$4300,COLUMN(NHGIS!F$1))*$F3737,0)</f>
        <v>928</v>
      </c>
      <c r="L3737">
        <f>ROUND(VLOOKUP($C3737,NHGIS!$A$2:$H$4300,COLUMN(NHGIS!G$1))*$F3737,0)</f>
        <v>398</v>
      </c>
      <c r="M3737">
        <f>ROUND(VLOOKUP($C3737,NHGIS!$A$2:$H$4300,COLUMN(NHGIS!H$1))*$F3737,0)</f>
        <v>606</v>
      </c>
    </row>
    <row r="3738" spans="1:13" x14ac:dyDescent="0.2">
      <c r="A3738">
        <v>2</v>
      </c>
      <c r="B3738" t="s">
        <v>26</v>
      </c>
      <c r="C3738">
        <v>4192</v>
      </c>
      <c r="D3738">
        <f>SUMIFS('MPO Data'!D:D,'MPO Data'!C:C,TAZ!C3738)</f>
        <v>4312</v>
      </c>
      <c r="E3738">
        <f>SUMIFS(NHGIS!B:B,NHGIS!A:A,TAZ!C3738)</f>
        <v>4476</v>
      </c>
      <c r="F3738">
        <f t="shared" si="116"/>
        <v>4312</v>
      </c>
      <c r="G3738">
        <f t="shared" si="117"/>
        <v>2573</v>
      </c>
      <c r="H3738">
        <f>ROUND(VLOOKUP($C3738,NHGIS!$A$2:$H$4300,COLUMN(NHGIS!C$1))*F3738,0)</f>
        <v>1739</v>
      </c>
      <c r="I3738">
        <f>ROUND(VLOOKUP($C3738,NHGIS!$A$2:$H$4300,COLUMN(NHGIS!D$1))*$F3738,0)</f>
        <v>996</v>
      </c>
      <c r="J3738">
        <f>ROUND(VLOOKUP($C3738,NHGIS!$A$2:$H$4300,COLUMN(NHGIS!E$1))*$F3738,0)</f>
        <v>1166</v>
      </c>
      <c r="K3738">
        <f>ROUND(VLOOKUP($C3738,NHGIS!$A$2:$H$4300,COLUMN(NHGIS!F$1))*$F3738,0)</f>
        <v>1000</v>
      </c>
      <c r="L3738">
        <f>ROUND(VLOOKUP($C3738,NHGIS!$A$2:$H$4300,COLUMN(NHGIS!G$1))*$F3738,0)</f>
        <v>550</v>
      </c>
      <c r="M3738">
        <f>ROUND(VLOOKUP($C3738,NHGIS!$A$2:$H$4300,COLUMN(NHGIS!H$1))*$F3738,0)</f>
        <v>600</v>
      </c>
    </row>
    <row r="3739" spans="1:13" x14ac:dyDescent="0.2">
      <c r="A3739">
        <v>2</v>
      </c>
      <c r="B3739" t="s">
        <v>26</v>
      </c>
      <c r="C3739">
        <v>4193</v>
      </c>
      <c r="D3739">
        <f>SUMIFS('MPO Data'!D:D,'MPO Data'!C:C,TAZ!C3739)</f>
        <v>925</v>
      </c>
      <c r="E3739">
        <f>SUMIFS(NHGIS!B:B,NHGIS!A:A,TAZ!C3739)</f>
        <v>927</v>
      </c>
      <c r="F3739">
        <f t="shared" si="116"/>
        <v>925</v>
      </c>
      <c r="G3739">
        <f t="shared" si="117"/>
        <v>510</v>
      </c>
      <c r="H3739">
        <f>ROUND(VLOOKUP($C3739,NHGIS!$A$2:$H$4300,COLUMN(NHGIS!C$1))*F3739,0)</f>
        <v>415</v>
      </c>
      <c r="I3739">
        <f>ROUND(VLOOKUP($C3739,NHGIS!$A$2:$H$4300,COLUMN(NHGIS!D$1))*$F3739,0)</f>
        <v>77</v>
      </c>
      <c r="J3739">
        <f>ROUND(VLOOKUP($C3739,NHGIS!$A$2:$H$4300,COLUMN(NHGIS!E$1))*$F3739,0)</f>
        <v>206</v>
      </c>
      <c r="K3739">
        <f>ROUND(VLOOKUP($C3739,NHGIS!$A$2:$H$4300,COLUMN(NHGIS!F$1))*$F3739,0)</f>
        <v>163</v>
      </c>
      <c r="L3739">
        <f>ROUND(VLOOKUP($C3739,NHGIS!$A$2:$H$4300,COLUMN(NHGIS!G$1))*$F3739,0)</f>
        <v>174</v>
      </c>
      <c r="M3739">
        <f>ROUND(VLOOKUP($C3739,NHGIS!$A$2:$H$4300,COLUMN(NHGIS!H$1))*$F3739,0)</f>
        <v>306</v>
      </c>
    </row>
    <row r="3740" spans="1:13" x14ac:dyDescent="0.2">
      <c r="A3740">
        <v>2</v>
      </c>
      <c r="B3740" t="s">
        <v>26</v>
      </c>
      <c r="C3740">
        <v>4194</v>
      </c>
      <c r="D3740">
        <f>SUMIFS('MPO Data'!D:D,'MPO Data'!C:C,TAZ!C3740)</f>
        <v>3568</v>
      </c>
      <c r="E3740">
        <f>SUMIFS(NHGIS!B:B,NHGIS!A:A,TAZ!C3740)</f>
        <v>3560</v>
      </c>
      <c r="F3740">
        <f t="shared" si="116"/>
        <v>3568</v>
      </c>
      <c r="G3740">
        <f t="shared" si="117"/>
        <v>1789</v>
      </c>
      <c r="H3740">
        <f>ROUND(VLOOKUP($C3740,NHGIS!$A$2:$H$4300,COLUMN(NHGIS!C$1))*F3740,0)</f>
        <v>1779</v>
      </c>
      <c r="I3740">
        <f>ROUND(VLOOKUP($C3740,NHGIS!$A$2:$H$4300,COLUMN(NHGIS!D$1))*$F3740,0)</f>
        <v>583</v>
      </c>
      <c r="J3740">
        <f>ROUND(VLOOKUP($C3740,NHGIS!$A$2:$H$4300,COLUMN(NHGIS!E$1))*$F3740,0)</f>
        <v>758</v>
      </c>
      <c r="K3740">
        <f>ROUND(VLOOKUP($C3740,NHGIS!$A$2:$H$4300,COLUMN(NHGIS!F$1))*$F3740,0)</f>
        <v>661</v>
      </c>
      <c r="L3740">
        <f>ROUND(VLOOKUP($C3740,NHGIS!$A$2:$H$4300,COLUMN(NHGIS!G$1))*$F3740,0)</f>
        <v>584</v>
      </c>
      <c r="M3740">
        <f>ROUND(VLOOKUP($C3740,NHGIS!$A$2:$H$4300,COLUMN(NHGIS!H$1))*$F3740,0)</f>
        <v>981</v>
      </c>
    </row>
    <row r="3741" spans="1:13" x14ac:dyDescent="0.2">
      <c r="A3741">
        <v>2</v>
      </c>
      <c r="B3741" t="s">
        <v>26</v>
      </c>
      <c r="C3741">
        <v>4195</v>
      </c>
      <c r="D3741">
        <f>SUMIFS('MPO Data'!D:D,'MPO Data'!C:C,TAZ!C3741)</f>
        <v>2627</v>
      </c>
      <c r="E3741">
        <f>SUMIFS(NHGIS!B:B,NHGIS!A:A,TAZ!C3741)</f>
        <v>2510</v>
      </c>
      <c r="F3741">
        <f t="shared" si="116"/>
        <v>2627</v>
      </c>
      <c r="G3741">
        <f t="shared" si="117"/>
        <v>1731</v>
      </c>
      <c r="H3741">
        <f>ROUND(VLOOKUP($C3741,NHGIS!$A$2:$H$4300,COLUMN(NHGIS!C$1))*F3741,0)</f>
        <v>896</v>
      </c>
      <c r="I3741">
        <f>ROUND(VLOOKUP($C3741,NHGIS!$A$2:$H$4300,COLUMN(NHGIS!D$1))*$F3741,0)</f>
        <v>315</v>
      </c>
      <c r="J3741">
        <f>ROUND(VLOOKUP($C3741,NHGIS!$A$2:$H$4300,COLUMN(NHGIS!E$1))*$F3741,0)</f>
        <v>711</v>
      </c>
      <c r="K3741">
        <f>ROUND(VLOOKUP($C3741,NHGIS!$A$2:$H$4300,COLUMN(NHGIS!F$1))*$F3741,0)</f>
        <v>639</v>
      </c>
      <c r="L3741">
        <f>ROUND(VLOOKUP($C3741,NHGIS!$A$2:$H$4300,COLUMN(NHGIS!G$1))*$F3741,0)</f>
        <v>356</v>
      </c>
      <c r="M3741">
        <f>ROUND(VLOOKUP($C3741,NHGIS!$A$2:$H$4300,COLUMN(NHGIS!H$1))*$F3741,0)</f>
        <v>606</v>
      </c>
    </row>
    <row r="3742" spans="1:13" x14ac:dyDescent="0.2">
      <c r="A3742">
        <v>2</v>
      </c>
      <c r="B3742" t="s">
        <v>26</v>
      </c>
      <c r="C3742">
        <v>4196</v>
      </c>
      <c r="D3742">
        <f>SUMIFS('MPO Data'!D:D,'MPO Data'!C:C,TAZ!C3742)</f>
        <v>2172</v>
      </c>
      <c r="E3742">
        <f>SUMIFS(NHGIS!B:B,NHGIS!A:A,TAZ!C3742)</f>
        <v>2171</v>
      </c>
      <c r="F3742">
        <f t="shared" si="116"/>
        <v>2172</v>
      </c>
      <c r="G3742">
        <f t="shared" si="117"/>
        <v>1378</v>
      </c>
      <c r="H3742">
        <f>ROUND(VLOOKUP($C3742,NHGIS!$A$2:$H$4300,COLUMN(NHGIS!C$1))*F3742,0)</f>
        <v>794</v>
      </c>
      <c r="I3742">
        <f>ROUND(VLOOKUP($C3742,NHGIS!$A$2:$H$4300,COLUMN(NHGIS!D$1))*$F3742,0)</f>
        <v>415</v>
      </c>
      <c r="J3742">
        <f>ROUND(VLOOKUP($C3742,NHGIS!$A$2:$H$4300,COLUMN(NHGIS!E$1))*$F3742,0)</f>
        <v>465</v>
      </c>
      <c r="K3742">
        <f>ROUND(VLOOKUP($C3742,NHGIS!$A$2:$H$4300,COLUMN(NHGIS!F$1))*$F3742,0)</f>
        <v>468</v>
      </c>
      <c r="L3742">
        <f>ROUND(VLOOKUP($C3742,NHGIS!$A$2:$H$4300,COLUMN(NHGIS!G$1))*$F3742,0)</f>
        <v>237</v>
      </c>
      <c r="M3742">
        <f>ROUND(VLOOKUP($C3742,NHGIS!$A$2:$H$4300,COLUMN(NHGIS!H$1))*$F3742,0)</f>
        <v>586</v>
      </c>
    </row>
    <row r="3743" spans="1:13" x14ac:dyDescent="0.2">
      <c r="A3743">
        <v>2</v>
      </c>
      <c r="B3743" t="s">
        <v>26</v>
      </c>
      <c r="C3743">
        <v>4197</v>
      </c>
      <c r="D3743">
        <f>SUMIFS('MPO Data'!D:D,'MPO Data'!C:C,TAZ!C3743)</f>
        <v>1919</v>
      </c>
      <c r="E3743">
        <f>SUMIFS(NHGIS!B:B,NHGIS!A:A,TAZ!C3743)</f>
        <v>1944</v>
      </c>
      <c r="F3743">
        <f t="shared" si="116"/>
        <v>1919</v>
      </c>
      <c r="G3743">
        <f t="shared" si="117"/>
        <v>1195</v>
      </c>
      <c r="H3743">
        <f>ROUND(VLOOKUP($C3743,NHGIS!$A$2:$H$4300,COLUMN(NHGIS!C$1))*F3743,0)</f>
        <v>724</v>
      </c>
      <c r="I3743">
        <f>ROUND(VLOOKUP($C3743,NHGIS!$A$2:$H$4300,COLUMN(NHGIS!D$1))*$F3743,0)</f>
        <v>470</v>
      </c>
      <c r="J3743">
        <f>ROUND(VLOOKUP($C3743,NHGIS!$A$2:$H$4300,COLUMN(NHGIS!E$1))*$F3743,0)</f>
        <v>430</v>
      </c>
      <c r="K3743">
        <f>ROUND(VLOOKUP($C3743,NHGIS!$A$2:$H$4300,COLUMN(NHGIS!F$1))*$F3743,0)</f>
        <v>301</v>
      </c>
      <c r="L3743">
        <f>ROUND(VLOOKUP($C3743,NHGIS!$A$2:$H$4300,COLUMN(NHGIS!G$1))*$F3743,0)</f>
        <v>250</v>
      </c>
      <c r="M3743">
        <f>ROUND(VLOOKUP($C3743,NHGIS!$A$2:$H$4300,COLUMN(NHGIS!H$1))*$F3743,0)</f>
        <v>468</v>
      </c>
    </row>
    <row r="3744" spans="1:13" x14ac:dyDescent="0.2">
      <c r="A3744">
        <v>2</v>
      </c>
      <c r="B3744" t="s">
        <v>26</v>
      </c>
      <c r="C3744">
        <v>4198</v>
      </c>
      <c r="D3744">
        <f>SUMIFS('MPO Data'!D:D,'MPO Data'!C:C,TAZ!C3744)</f>
        <v>1510</v>
      </c>
      <c r="E3744">
        <f>SUMIFS(NHGIS!B:B,NHGIS!A:A,TAZ!C3744)</f>
        <v>1478</v>
      </c>
      <c r="F3744">
        <f t="shared" si="116"/>
        <v>1510</v>
      </c>
      <c r="G3744">
        <f t="shared" si="117"/>
        <v>912</v>
      </c>
      <c r="H3744">
        <f>ROUND(VLOOKUP($C3744,NHGIS!$A$2:$H$4300,COLUMN(NHGIS!C$1))*F3744,0)</f>
        <v>598</v>
      </c>
      <c r="I3744">
        <f>ROUND(VLOOKUP($C3744,NHGIS!$A$2:$H$4300,COLUMN(NHGIS!D$1))*$F3744,0)</f>
        <v>139</v>
      </c>
      <c r="J3744">
        <f>ROUND(VLOOKUP($C3744,NHGIS!$A$2:$H$4300,COLUMN(NHGIS!E$1))*$F3744,0)</f>
        <v>502</v>
      </c>
      <c r="K3744">
        <f>ROUND(VLOOKUP($C3744,NHGIS!$A$2:$H$4300,COLUMN(NHGIS!F$1))*$F3744,0)</f>
        <v>403</v>
      </c>
      <c r="L3744">
        <f>ROUND(VLOOKUP($C3744,NHGIS!$A$2:$H$4300,COLUMN(NHGIS!G$1))*$F3744,0)</f>
        <v>218</v>
      </c>
      <c r="M3744">
        <f>ROUND(VLOOKUP($C3744,NHGIS!$A$2:$H$4300,COLUMN(NHGIS!H$1))*$F3744,0)</f>
        <v>249</v>
      </c>
    </row>
    <row r="3745" spans="1:13" x14ac:dyDescent="0.2">
      <c r="A3745">
        <v>2</v>
      </c>
      <c r="B3745" t="s">
        <v>26</v>
      </c>
      <c r="C3745">
        <v>4199</v>
      </c>
      <c r="D3745">
        <f>SUMIFS('MPO Data'!D:D,'MPO Data'!C:C,TAZ!C3745)</f>
        <v>3563</v>
      </c>
      <c r="E3745">
        <f>SUMIFS(NHGIS!B:B,NHGIS!A:A,TAZ!C3745)</f>
        <v>3068</v>
      </c>
      <c r="F3745">
        <f t="shared" si="116"/>
        <v>3563</v>
      </c>
      <c r="G3745">
        <f t="shared" si="117"/>
        <v>2862</v>
      </c>
      <c r="H3745">
        <f>ROUND(VLOOKUP($C3745,NHGIS!$A$2:$H$4300,COLUMN(NHGIS!C$1))*F3745,0)</f>
        <v>701</v>
      </c>
      <c r="I3745">
        <f>ROUND(VLOOKUP($C3745,NHGIS!$A$2:$H$4300,COLUMN(NHGIS!D$1))*$F3745,0)</f>
        <v>749</v>
      </c>
      <c r="J3745">
        <f>ROUND(VLOOKUP($C3745,NHGIS!$A$2:$H$4300,COLUMN(NHGIS!E$1))*$F3745,0)</f>
        <v>524</v>
      </c>
      <c r="K3745">
        <f>ROUND(VLOOKUP($C3745,NHGIS!$A$2:$H$4300,COLUMN(NHGIS!F$1))*$F3745,0)</f>
        <v>455</v>
      </c>
      <c r="L3745">
        <f>ROUND(VLOOKUP($C3745,NHGIS!$A$2:$H$4300,COLUMN(NHGIS!G$1))*$F3745,0)</f>
        <v>462</v>
      </c>
      <c r="M3745">
        <f>ROUND(VLOOKUP($C3745,NHGIS!$A$2:$H$4300,COLUMN(NHGIS!H$1))*$F3745,0)</f>
        <v>1373</v>
      </c>
    </row>
    <row r="3746" spans="1:13" x14ac:dyDescent="0.2">
      <c r="A3746">
        <v>2</v>
      </c>
      <c r="B3746" t="s">
        <v>26</v>
      </c>
      <c r="C3746">
        <v>4200</v>
      </c>
      <c r="D3746">
        <f>SUMIFS('MPO Data'!D:D,'MPO Data'!C:C,TAZ!C3746)</f>
        <v>1519</v>
      </c>
      <c r="E3746">
        <f>SUMIFS(NHGIS!B:B,NHGIS!A:A,TAZ!C3746)</f>
        <v>1705</v>
      </c>
      <c r="F3746">
        <f t="shared" si="116"/>
        <v>1519</v>
      </c>
      <c r="G3746">
        <f t="shared" si="117"/>
        <v>1035</v>
      </c>
      <c r="H3746">
        <f>ROUND(VLOOKUP($C3746,NHGIS!$A$2:$H$4300,COLUMN(NHGIS!C$1))*F3746,0)</f>
        <v>484</v>
      </c>
      <c r="I3746">
        <f>ROUND(VLOOKUP($C3746,NHGIS!$A$2:$H$4300,COLUMN(NHGIS!D$1))*$F3746,0)</f>
        <v>176</v>
      </c>
      <c r="J3746">
        <f>ROUND(VLOOKUP($C3746,NHGIS!$A$2:$H$4300,COLUMN(NHGIS!E$1))*$F3746,0)</f>
        <v>245</v>
      </c>
      <c r="K3746">
        <f>ROUND(VLOOKUP($C3746,NHGIS!$A$2:$H$4300,COLUMN(NHGIS!F$1))*$F3746,0)</f>
        <v>288</v>
      </c>
      <c r="L3746">
        <f>ROUND(VLOOKUP($C3746,NHGIS!$A$2:$H$4300,COLUMN(NHGIS!G$1))*$F3746,0)</f>
        <v>268</v>
      </c>
      <c r="M3746">
        <f>ROUND(VLOOKUP($C3746,NHGIS!$A$2:$H$4300,COLUMN(NHGIS!H$1))*$F3746,0)</f>
        <v>543</v>
      </c>
    </row>
    <row r="3747" spans="1:13" x14ac:dyDescent="0.2">
      <c r="A3747">
        <v>2</v>
      </c>
      <c r="B3747" t="s">
        <v>26</v>
      </c>
      <c r="C3747">
        <v>4201</v>
      </c>
      <c r="D3747">
        <f>SUMIFS('MPO Data'!D:D,'MPO Data'!C:C,TAZ!C3747)</f>
        <v>2703</v>
      </c>
      <c r="E3747">
        <f>SUMIFS(NHGIS!B:B,NHGIS!A:A,TAZ!C3747)</f>
        <v>2636</v>
      </c>
      <c r="F3747">
        <f t="shared" si="116"/>
        <v>2703</v>
      </c>
      <c r="G3747">
        <f t="shared" si="117"/>
        <v>1729</v>
      </c>
      <c r="H3747">
        <f>ROUND(VLOOKUP($C3747,NHGIS!$A$2:$H$4300,COLUMN(NHGIS!C$1))*F3747,0)</f>
        <v>974</v>
      </c>
      <c r="I3747">
        <f>ROUND(VLOOKUP($C3747,NHGIS!$A$2:$H$4300,COLUMN(NHGIS!D$1))*$F3747,0)</f>
        <v>391</v>
      </c>
      <c r="J3747">
        <f>ROUND(VLOOKUP($C3747,NHGIS!$A$2:$H$4300,COLUMN(NHGIS!E$1))*$F3747,0)</f>
        <v>684</v>
      </c>
      <c r="K3747">
        <f>ROUND(VLOOKUP($C3747,NHGIS!$A$2:$H$4300,COLUMN(NHGIS!F$1))*$F3747,0)</f>
        <v>723</v>
      </c>
      <c r="L3747">
        <f>ROUND(VLOOKUP($C3747,NHGIS!$A$2:$H$4300,COLUMN(NHGIS!G$1))*$F3747,0)</f>
        <v>349</v>
      </c>
      <c r="M3747">
        <f>ROUND(VLOOKUP($C3747,NHGIS!$A$2:$H$4300,COLUMN(NHGIS!H$1))*$F3747,0)</f>
        <v>557</v>
      </c>
    </row>
    <row r="3748" spans="1:13" x14ac:dyDescent="0.2">
      <c r="A3748">
        <v>2</v>
      </c>
      <c r="B3748" t="s">
        <v>26</v>
      </c>
      <c r="C3748">
        <v>4202</v>
      </c>
      <c r="D3748">
        <f>SUMIFS('MPO Data'!D:D,'MPO Data'!C:C,TAZ!C3748)</f>
        <v>2641</v>
      </c>
      <c r="E3748">
        <f>SUMIFS(NHGIS!B:B,NHGIS!A:A,TAZ!C3748)</f>
        <v>2474</v>
      </c>
      <c r="F3748">
        <f t="shared" si="116"/>
        <v>2641</v>
      </c>
      <c r="G3748">
        <f t="shared" si="117"/>
        <v>1736</v>
      </c>
      <c r="H3748">
        <f>ROUND(VLOOKUP($C3748,NHGIS!$A$2:$H$4300,COLUMN(NHGIS!C$1))*F3748,0)</f>
        <v>905</v>
      </c>
      <c r="I3748">
        <f>ROUND(VLOOKUP($C3748,NHGIS!$A$2:$H$4300,COLUMN(NHGIS!D$1))*$F3748,0)</f>
        <v>331</v>
      </c>
      <c r="J3748">
        <f>ROUND(VLOOKUP($C3748,NHGIS!$A$2:$H$4300,COLUMN(NHGIS!E$1))*$F3748,0)</f>
        <v>654</v>
      </c>
      <c r="K3748">
        <f>ROUND(VLOOKUP($C3748,NHGIS!$A$2:$H$4300,COLUMN(NHGIS!F$1))*$F3748,0)</f>
        <v>730</v>
      </c>
      <c r="L3748">
        <f>ROUND(VLOOKUP($C3748,NHGIS!$A$2:$H$4300,COLUMN(NHGIS!G$1))*$F3748,0)</f>
        <v>371</v>
      </c>
      <c r="M3748">
        <f>ROUND(VLOOKUP($C3748,NHGIS!$A$2:$H$4300,COLUMN(NHGIS!H$1))*$F3748,0)</f>
        <v>554</v>
      </c>
    </row>
    <row r="3749" spans="1:13" x14ac:dyDescent="0.2">
      <c r="A3749">
        <v>2</v>
      </c>
      <c r="B3749" t="s">
        <v>26</v>
      </c>
      <c r="C3749">
        <v>4203</v>
      </c>
      <c r="D3749">
        <f>SUMIFS('MPO Data'!D:D,'MPO Data'!C:C,TAZ!C3749)</f>
        <v>4349</v>
      </c>
      <c r="E3749">
        <f>SUMIFS(NHGIS!B:B,NHGIS!A:A,TAZ!C3749)</f>
        <v>4058</v>
      </c>
      <c r="F3749">
        <f t="shared" si="116"/>
        <v>4349</v>
      </c>
      <c r="G3749">
        <f t="shared" si="117"/>
        <v>3167</v>
      </c>
      <c r="H3749">
        <f>ROUND(VLOOKUP($C3749,NHGIS!$A$2:$H$4300,COLUMN(NHGIS!C$1))*F3749,0)</f>
        <v>1182</v>
      </c>
      <c r="I3749">
        <f>ROUND(VLOOKUP($C3749,NHGIS!$A$2:$H$4300,COLUMN(NHGIS!D$1))*$F3749,0)</f>
        <v>535</v>
      </c>
      <c r="J3749">
        <f>ROUND(VLOOKUP($C3749,NHGIS!$A$2:$H$4300,COLUMN(NHGIS!E$1))*$F3749,0)</f>
        <v>948</v>
      </c>
      <c r="K3749">
        <f>ROUND(VLOOKUP($C3749,NHGIS!$A$2:$H$4300,COLUMN(NHGIS!F$1))*$F3749,0)</f>
        <v>1124</v>
      </c>
      <c r="L3749">
        <f>ROUND(VLOOKUP($C3749,NHGIS!$A$2:$H$4300,COLUMN(NHGIS!G$1))*$F3749,0)</f>
        <v>707</v>
      </c>
      <c r="M3749">
        <f>ROUND(VLOOKUP($C3749,NHGIS!$A$2:$H$4300,COLUMN(NHGIS!H$1))*$F3749,0)</f>
        <v>1034</v>
      </c>
    </row>
    <row r="3750" spans="1:13" x14ac:dyDescent="0.2">
      <c r="A3750">
        <v>2</v>
      </c>
      <c r="B3750" t="s">
        <v>26</v>
      </c>
      <c r="C3750">
        <v>4204</v>
      </c>
      <c r="D3750">
        <f>SUMIFS('MPO Data'!D:D,'MPO Data'!C:C,TAZ!C3750)</f>
        <v>1439</v>
      </c>
      <c r="E3750">
        <f>SUMIFS(NHGIS!B:B,NHGIS!A:A,TAZ!C3750)</f>
        <v>1460</v>
      </c>
      <c r="F3750">
        <f t="shared" si="116"/>
        <v>1439</v>
      </c>
      <c r="G3750">
        <f t="shared" si="117"/>
        <v>824</v>
      </c>
      <c r="H3750">
        <f>ROUND(VLOOKUP($C3750,NHGIS!$A$2:$H$4300,COLUMN(NHGIS!C$1))*F3750,0)</f>
        <v>615</v>
      </c>
      <c r="I3750">
        <f>ROUND(VLOOKUP($C3750,NHGIS!$A$2:$H$4300,COLUMN(NHGIS!D$1))*$F3750,0)</f>
        <v>51</v>
      </c>
      <c r="J3750">
        <f>ROUND(VLOOKUP($C3750,NHGIS!$A$2:$H$4300,COLUMN(NHGIS!E$1))*$F3750,0)</f>
        <v>265</v>
      </c>
      <c r="K3750">
        <f>ROUND(VLOOKUP($C3750,NHGIS!$A$2:$H$4300,COLUMN(NHGIS!F$1))*$F3750,0)</f>
        <v>245</v>
      </c>
      <c r="L3750">
        <f>ROUND(VLOOKUP($C3750,NHGIS!$A$2:$H$4300,COLUMN(NHGIS!G$1))*$F3750,0)</f>
        <v>248</v>
      </c>
      <c r="M3750">
        <f>ROUND(VLOOKUP($C3750,NHGIS!$A$2:$H$4300,COLUMN(NHGIS!H$1))*$F3750,0)</f>
        <v>629</v>
      </c>
    </row>
    <row r="3751" spans="1:13" x14ac:dyDescent="0.2">
      <c r="A3751">
        <v>2</v>
      </c>
      <c r="B3751" t="s">
        <v>26</v>
      </c>
      <c r="C3751">
        <v>4205</v>
      </c>
      <c r="D3751">
        <f>SUMIFS('MPO Data'!D:D,'MPO Data'!C:C,TAZ!C3751)</f>
        <v>3120</v>
      </c>
      <c r="E3751">
        <f>SUMIFS(NHGIS!B:B,NHGIS!A:A,TAZ!C3751)</f>
        <v>3170</v>
      </c>
      <c r="F3751">
        <f t="shared" si="116"/>
        <v>3120</v>
      </c>
      <c r="G3751">
        <f t="shared" si="117"/>
        <v>1716</v>
      </c>
      <c r="H3751">
        <f>ROUND(VLOOKUP($C3751,NHGIS!$A$2:$H$4300,COLUMN(NHGIS!C$1))*F3751,0)</f>
        <v>1404</v>
      </c>
      <c r="I3751">
        <f>ROUND(VLOOKUP($C3751,NHGIS!$A$2:$H$4300,COLUMN(NHGIS!D$1))*$F3751,0)</f>
        <v>1346</v>
      </c>
      <c r="J3751">
        <f>ROUND(VLOOKUP($C3751,NHGIS!$A$2:$H$4300,COLUMN(NHGIS!E$1))*$F3751,0)</f>
        <v>1029</v>
      </c>
      <c r="K3751">
        <f>ROUND(VLOOKUP($C3751,NHGIS!$A$2:$H$4300,COLUMN(NHGIS!F$1))*$F3751,0)</f>
        <v>464</v>
      </c>
      <c r="L3751">
        <f>ROUND(VLOOKUP($C3751,NHGIS!$A$2:$H$4300,COLUMN(NHGIS!G$1))*$F3751,0)</f>
        <v>99</v>
      </c>
      <c r="M3751">
        <f>ROUND(VLOOKUP($C3751,NHGIS!$A$2:$H$4300,COLUMN(NHGIS!H$1))*$F3751,0)</f>
        <v>182</v>
      </c>
    </row>
    <row r="3752" spans="1:13" x14ac:dyDescent="0.2">
      <c r="A3752">
        <v>2</v>
      </c>
      <c r="B3752" t="s">
        <v>26</v>
      </c>
      <c r="C3752">
        <v>4206</v>
      </c>
      <c r="D3752">
        <f>SUMIFS('MPO Data'!D:D,'MPO Data'!C:C,TAZ!C3752)</f>
        <v>4183</v>
      </c>
      <c r="E3752">
        <f>SUMIFS(NHGIS!B:B,NHGIS!A:A,TAZ!C3752)</f>
        <v>4114</v>
      </c>
      <c r="F3752">
        <f t="shared" si="116"/>
        <v>4183</v>
      </c>
      <c r="G3752">
        <f t="shared" si="117"/>
        <v>2181</v>
      </c>
      <c r="H3752">
        <f>ROUND(VLOOKUP($C3752,NHGIS!$A$2:$H$4300,COLUMN(NHGIS!C$1))*F3752,0)</f>
        <v>2002</v>
      </c>
      <c r="I3752">
        <f>ROUND(VLOOKUP($C3752,NHGIS!$A$2:$H$4300,COLUMN(NHGIS!D$1))*$F3752,0)</f>
        <v>700</v>
      </c>
      <c r="J3752">
        <f>ROUND(VLOOKUP($C3752,NHGIS!$A$2:$H$4300,COLUMN(NHGIS!E$1))*$F3752,0)</f>
        <v>829</v>
      </c>
      <c r="K3752">
        <f>ROUND(VLOOKUP($C3752,NHGIS!$A$2:$H$4300,COLUMN(NHGIS!F$1))*$F3752,0)</f>
        <v>835</v>
      </c>
      <c r="L3752">
        <f>ROUND(VLOOKUP($C3752,NHGIS!$A$2:$H$4300,COLUMN(NHGIS!G$1))*$F3752,0)</f>
        <v>743</v>
      </c>
      <c r="M3752">
        <f>ROUND(VLOOKUP($C3752,NHGIS!$A$2:$H$4300,COLUMN(NHGIS!H$1))*$F3752,0)</f>
        <v>1077</v>
      </c>
    </row>
    <row r="3753" spans="1:13" x14ac:dyDescent="0.2">
      <c r="A3753">
        <v>2</v>
      </c>
      <c r="B3753" t="s">
        <v>26</v>
      </c>
      <c r="C3753">
        <v>4207</v>
      </c>
      <c r="D3753">
        <f>SUMIFS('MPO Data'!D:D,'MPO Data'!C:C,TAZ!C3753)</f>
        <v>2683</v>
      </c>
      <c r="E3753">
        <f>SUMIFS(NHGIS!B:B,NHGIS!A:A,TAZ!C3753)</f>
        <v>2680</v>
      </c>
      <c r="F3753">
        <f t="shared" si="116"/>
        <v>2683</v>
      </c>
      <c r="G3753">
        <f t="shared" si="117"/>
        <v>1370</v>
      </c>
      <c r="H3753">
        <f>ROUND(VLOOKUP($C3753,NHGIS!$A$2:$H$4300,COLUMN(NHGIS!C$1))*F3753,0)</f>
        <v>1313</v>
      </c>
      <c r="I3753">
        <f>ROUND(VLOOKUP($C3753,NHGIS!$A$2:$H$4300,COLUMN(NHGIS!D$1))*$F3753,0)</f>
        <v>109</v>
      </c>
      <c r="J3753">
        <f>ROUND(VLOOKUP($C3753,NHGIS!$A$2:$H$4300,COLUMN(NHGIS!E$1))*$F3753,0)</f>
        <v>407</v>
      </c>
      <c r="K3753">
        <f>ROUND(VLOOKUP($C3753,NHGIS!$A$2:$H$4300,COLUMN(NHGIS!F$1))*$F3753,0)</f>
        <v>487</v>
      </c>
      <c r="L3753">
        <f>ROUND(VLOOKUP($C3753,NHGIS!$A$2:$H$4300,COLUMN(NHGIS!G$1))*$F3753,0)</f>
        <v>604</v>
      </c>
      <c r="M3753">
        <f>ROUND(VLOOKUP($C3753,NHGIS!$A$2:$H$4300,COLUMN(NHGIS!H$1))*$F3753,0)</f>
        <v>1076</v>
      </c>
    </row>
    <row r="3754" spans="1:13" x14ac:dyDescent="0.2">
      <c r="A3754">
        <v>2</v>
      </c>
      <c r="B3754" t="s">
        <v>26</v>
      </c>
      <c r="C3754">
        <v>4208</v>
      </c>
      <c r="D3754">
        <f>SUMIFS('MPO Data'!D:D,'MPO Data'!C:C,TAZ!C3754)</f>
        <v>2895</v>
      </c>
      <c r="E3754">
        <f>SUMIFS(NHGIS!B:B,NHGIS!A:A,TAZ!C3754)</f>
        <v>2625</v>
      </c>
      <c r="F3754">
        <f t="shared" si="116"/>
        <v>2895</v>
      </c>
      <c r="G3754">
        <f t="shared" si="117"/>
        <v>2244</v>
      </c>
      <c r="H3754">
        <f>ROUND(VLOOKUP($C3754,NHGIS!$A$2:$H$4300,COLUMN(NHGIS!C$1))*F3754,0)</f>
        <v>651</v>
      </c>
      <c r="I3754">
        <f>ROUND(VLOOKUP($C3754,NHGIS!$A$2:$H$4300,COLUMN(NHGIS!D$1))*$F3754,0)</f>
        <v>210</v>
      </c>
      <c r="J3754">
        <f>ROUND(VLOOKUP($C3754,NHGIS!$A$2:$H$4300,COLUMN(NHGIS!E$1))*$F3754,0)</f>
        <v>310</v>
      </c>
      <c r="K3754">
        <f>ROUND(VLOOKUP($C3754,NHGIS!$A$2:$H$4300,COLUMN(NHGIS!F$1))*$F3754,0)</f>
        <v>354</v>
      </c>
      <c r="L3754">
        <f>ROUND(VLOOKUP($C3754,NHGIS!$A$2:$H$4300,COLUMN(NHGIS!G$1))*$F3754,0)</f>
        <v>373</v>
      </c>
      <c r="M3754">
        <f>ROUND(VLOOKUP($C3754,NHGIS!$A$2:$H$4300,COLUMN(NHGIS!H$1))*$F3754,0)</f>
        <v>1649</v>
      </c>
    </row>
    <row r="3755" spans="1:13" x14ac:dyDescent="0.2">
      <c r="A3755">
        <v>2</v>
      </c>
      <c r="B3755" t="s">
        <v>26</v>
      </c>
      <c r="C3755">
        <v>4209</v>
      </c>
      <c r="D3755">
        <f>SUMIFS('MPO Data'!D:D,'MPO Data'!C:C,TAZ!C3755)</f>
        <v>2517</v>
      </c>
      <c r="E3755">
        <f>SUMIFS(NHGIS!B:B,NHGIS!A:A,TAZ!C3755)</f>
        <v>2368</v>
      </c>
      <c r="F3755">
        <f t="shared" si="116"/>
        <v>2517</v>
      </c>
      <c r="G3755">
        <f t="shared" si="117"/>
        <v>1674</v>
      </c>
      <c r="H3755">
        <f>ROUND(VLOOKUP($C3755,NHGIS!$A$2:$H$4300,COLUMN(NHGIS!C$1))*F3755,0)</f>
        <v>843</v>
      </c>
      <c r="I3755">
        <f>ROUND(VLOOKUP($C3755,NHGIS!$A$2:$H$4300,COLUMN(NHGIS!D$1))*$F3755,0)</f>
        <v>249</v>
      </c>
      <c r="J3755">
        <f>ROUND(VLOOKUP($C3755,NHGIS!$A$2:$H$4300,COLUMN(NHGIS!E$1))*$F3755,0)</f>
        <v>222</v>
      </c>
      <c r="K3755">
        <f>ROUND(VLOOKUP($C3755,NHGIS!$A$2:$H$4300,COLUMN(NHGIS!F$1))*$F3755,0)</f>
        <v>273</v>
      </c>
      <c r="L3755">
        <f>ROUND(VLOOKUP($C3755,NHGIS!$A$2:$H$4300,COLUMN(NHGIS!G$1))*$F3755,0)</f>
        <v>292</v>
      </c>
      <c r="M3755">
        <f>ROUND(VLOOKUP($C3755,NHGIS!$A$2:$H$4300,COLUMN(NHGIS!H$1))*$F3755,0)</f>
        <v>1481</v>
      </c>
    </row>
    <row r="3756" spans="1:13" x14ac:dyDescent="0.2">
      <c r="A3756">
        <v>2</v>
      </c>
      <c r="B3756" t="s">
        <v>26</v>
      </c>
      <c r="C3756">
        <v>4210</v>
      </c>
      <c r="D3756">
        <f>SUMIFS('MPO Data'!D:D,'MPO Data'!C:C,TAZ!C3756)</f>
        <v>2567</v>
      </c>
      <c r="E3756">
        <f>SUMIFS(NHGIS!B:B,NHGIS!A:A,TAZ!C3756)</f>
        <v>2396</v>
      </c>
      <c r="F3756">
        <f t="shared" si="116"/>
        <v>2567</v>
      </c>
      <c r="G3756">
        <f t="shared" si="117"/>
        <v>1767</v>
      </c>
      <c r="H3756">
        <f>ROUND(VLOOKUP($C3756,NHGIS!$A$2:$H$4300,COLUMN(NHGIS!C$1))*F3756,0)</f>
        <v>800</v>
      </c>
      <c r="I3756">
        <f>ROUND(VLOOKUP($C3756,NHGIS!$A$2:$H$4300,COLUMN(NHGIS!D$1))*$F3756,0)</f>
        <v>186</v>
      </c>
      <c r="J3756">
        <f>ROUND(VLOOKUP($C3756,NHGIS!$A$2:$H$4300,COLUMN(NHGIS!E$1))*$F3756,0)</f>
        <v>538</v>
      </c>
      <c r="K3756">
        <f>ROUND(VLOOKUP($C3756,NHGIS!$A$2:$H$4300,COLUMN(NHGIS!F$1))*$F3756,0)</f>
        <v>542</v>
      </c>
      <c r="L3756">
        <f>ROUND(VLOOKUP($C3756,NHGIS!$A$2:$H$4300,COLUMN(NHGIS!G$1))*$F3756,0)</f>
        <v>181</v>
      </c>
      <c r="M3756">
        <f>ROUND(VLOOKUP($C3756,NHGIS!$A$2:$H$4300,COLUMN(NHGIS!H$1))*$F3756,0)</f>
        <v>1120</v>
      </c>
    </row>
    <row r="3757" spans="1:13" x14ac:dyDescent="0.2">
      <c r="A3757">
        <v>2</v>
      </c>
      <c r="B3757" t="s">
        <v>26</v>
      </c>
      <c r="C3757">
        <v>4211</v>
      </c>
      <c r="D3757">
        <f>SUMIFS('MPO Data'!D:D,'MPO Data'!C:C,TAZ!C3757)</f>
        <v>3150</v>
      </c>
      <c r="E3757">
        <f>SUMIFS(NHGIS!B:B,NHGIS!A:A,TAZ!C3757)</f>
        <v>3112</v>
      </c>
      <c r="F3757">
        <f t="shared" si="116"/>
        <v>3150</v>
      </c>
      <c r="G3757">
        <f t="shared" si="117"/>
        <v>2250</v>
      </c>
      <c r="H3757">
        <f>ROUND(VLOOKUP($C3757,NHGIS!$A$2:$H$4300,COLUMN(NHGIS!C$1))*F3757,0)</f>
        <v>900</v>
      </c>
      <c r="I3757">
        <f>ROUND(VLOOKUP($C3757,NHGIS!$A$2:$H$4300,COLUMN(NHGIS!D$1))*$F3757,0)</f>
        <v>729</v>
      </c>
      <c r="J3757">
        <f>ROUND(VLOOKUP($C3757,NHGIS!$A$2:$H$4300,COLUMN(NHGIS!E$1))*$F3757,0)</f>
        <v>936</v>
      </c>
      <c r="K3757">
        <f>ROUND(VLOOKUP($C3757,NHGIS!$A$2:$H$4300,COLUMN(NHGIS!F$1))*$F3757,0)</f>
        <v>438</v>
      </c>
      <c r="L3757">
        <f>ROUND(VLOOKUP($C3757,NHGIS!$A$2:$H$4300,COLUMN(NHGIS!G$1))*$F3757,0)</f>
        <v>375</v>
      </c>
      <c r="M3757">
        <f>ROUND(VLOOKUP($C3757,NHGIS!$A$2:$H$4300,COLUMN(NHGIS!H$1))*$F3757,0)</f>
        <v>672</v>
      </c>
    </row>
    <row r="3758" spans="1:13" x14ac:dyDescent="0.2">
      <c r="A3758">
        <v>2</v>
      </c>
      <c r="B3758" t="s">
        <v>26</v>
      </c>
      <c r="C3758">
        <v>4212</v>
      </c>
      <c r="D3758">
        <f>SUMIFS('MPO Data'!D:D,'MPO Data'!C:C,TAZ!C3758)</f>
        <v>3007</v>
      </c>
      <c r="E3758">
        <f>SUMIFS(NHGIS!B:B,NHGIS!A:A,TAZ!C3758)</f>
        <v>2874</v>
      </c>
      <c r="F3758">
        <f t="shared" si="116"/>
        <v>3007</v>
      </c>
      <c r="G3758">
        <f t="shared" si="117"/>
        <v>2217</v>
      </c>
      <c r="H3758">
        <f>ROUND(VLOOKUP($C3758,NHGIS!$A$2:$H$4300,COLUMN(NHGIS!C$1))*F3758,0)</f>
        <v>790</v>
      </c>
      <c r="I3758">
        <f>ROUND(VLOOKUP($C3758,NHGIS!$A$2:$H$4300,COLUMN(NHGIS!D$1))*$F3758,0)</f>
        <v>624</v>
      </c>
      <c r="J3758">
        <f>ROUND(VLOOKUP($C3758,NHGIS!$A$2:$H$4300,COLUMN(NHGIS!E$1))*$F3758,0)</f>
        <v>683</v>
      </c>
      <c r="K3758">
        <f>ROUND(VLOOKUP($C3758,NHGIS!$A$2:$H$4300,COLUMN(NHGIS!F$1))*$F3758,0)</f>
        <v>538</v>
      </c>
      <c r="L3758">
        <f>ROUND(VLOOKUP($C3758,NHGIS!$A$2:$H$4300,COLUMN(NHGIS!G$1))*$F3758,0)</f>
        <v>480</v>
      </c>
      <c r="M3758">
        <f>ROUND(VLOOKUP($C3758,NHGIS!$A$2:$H$4300,COLUMN(NHGIS!H$1))*$F3758,0)</f>
        <v>682</v>
      </c>
    </row>
    <row r="3759" spans="1:13" x14ac:dyDescent="0.2">
      <c r="A3759">
        <v>2</v>
      </c>
      <c r="B3759" t="s">
        <v>26</v>
      </c>
      <c r="C3759">
        <v>4213</v>
      </c>
      <c r="D3759">
        <f>SUMIFS('MPO Data'!D:D,'MPO Data'!C:C,TAZ!C3759)</f>
        <v>1835</v>
      </c>
      <c r="E3759">
        <f>SUMIFS(NHGIS!B:B,NHGIS!A:A,TAZ!C3759)</f>
        <v>1828</v>
      </c>
      <c r="F3759">
        <f t="shared" si="116"/>
        <v>1835</v>
      </c>
      <c r="G3759">
        <f t="shared" si="117"/>
        <v>1182</v>
      </c>
      <c r="H3759">
        <f>ROUND(VLOOKUP($C3759,NHGIS!$A$2:$H$4300,COLUMN(NHGIS!C$1))*F3759,0)</f>
        <v>653</v>
      </c>
      <c r="I3759">
        <f>ROUND(VLOOKUP($C3759,NHGIS!$A$2:$H$4300,COLUMN(NHGIS!D$1))*$F3759,0)</f>
        <v>586</v>
      </c>
      <c r="J3759">
        <f>ROUND(VLOOKUP($C3759,NHGIS!$A$2:$H$4300,COLUMN(NHGIS!E$1))*$F3759,0)</f>
        <v>535</v>
      </c>
      <c r="K3759">
        <f>ROUND(VLOOKUP($C3759,NHGIS!$A$2:$H$4300,COLUMN(NHGIS!F$1))*$F3759,0)</f>
        <v>257</v>
      </c>
      <c r="L3759">
        <f>ROUND(VLOOKUP($C3759,NHGIS!$A$2:$H$4300,COLUMN(NHGIS!G$1))*$F3759,0)</f>
        <v>130</v>
      </c>
      <c r="M3759">
        <f>ROUND(VLOOKUP($C3759,NHGIS!$A$2:$H$4300,COLUMN(NHGIS!H$1))*$F3759,0)</f>
        <v>326</v>
      </c>
    </row>
    <row r="3760" spans="1:13" x14ac:dyDescent="0.2">
      <c r="A3760">
        <v>2</v>
      </c>
      <c r="B3760" t="s">
        <v>26</v>
      </c>
      <c r="C3760">
        <v>4214</v>
      </c>
      <c r="D3760">
        <f>SUMIFS('MPO Data'!D:D,'MPO Data'!C:C,TAZ!C3760)</f>
        <v>1478</v>
      </c>
      <c r="E3760">
        <f>SUMIFS(NHGIS!B:B,NHGIS!A:A,TAZ!C3760)</f>
        <v>1283</v>
      </c>
      <c r="F3760">
        <f t="shared" si="116"/>
        <v>1478</v>
      </c>
      <c r="G3760">
        <f t="shared" si="117"/>
        <v>855</v>
      </c>
      <c r="H3760">
        <f>ROUND(VLOOKUP($C3760,NHGIS!$A$2:$H$4300,COLUMN(NHGIS!C$1))*F3760,0)</f>
        <v>623</v>
      </c>
      <c r="I3760">
        <f>ROUND(VLOOKUP($C3760,NHGIS!$A$2:$H$4300,COLUMN(NHGIS!D$1))*$F3760,0)</f>
        <v>212</v>
      </c>
      <c r="J3760">
        <f>ROUND(VLOOKUP($C3760,NHGIS!$A$2:$H$4300,COLUMN(NHGIS!E$1))*$F3760,0)</f>
        <v>441</v>
      </c>
      <c r="K3760">
        <f>ROUND(VLOOKUP($C3760,NHGIS!$A$2:$H$4300,COLUMN(NHGIS!F$1))*$F3760,0)</f>
        <v>374</v>
      </c>
      <c r="L3760">
        <f>ROUND(VLOOKUP($C3760,NHGIS!$A$2:$H$4300,COLUMN(NHGIS!G$1))*$F3760,0)</f>
        <v>182</v>
      </c>
      <c r="M3760">
        <f>ROUND(VLOOKUP($C3760,NHGIS!$A$2:$H$4300,COLUMN(NHGIS!H$1))*$F3760,0)</f>
        <v>268</v>
      </c>
    </row>
    <row r="3761" spans="1:13" x14ac:dyDescent="0.2">
      <c r="A3761">
        <v>2</v>
      </c>
      <c r="B3761" t="s">
        <v>26</v>
      </c>
      <c r="C3761">
        <v>4215</v>
      </c>
      <c r="D3761">
        <f>SUMIFS('MPO Data'!D:D,'MPO Data'!C:C,TAZ!C3761)</f>
        <v>2672</v>
      </c>
      <c r="E3761">
        <f>SUMIFS(NHGIS!B:B,NHGIS!A:A,TAZ!C3761)</f>
        <v>2536</v>
      </c>
      <c r="F3761">
        <f t="shared" si="116"/>
        <v>2672</v>
      </c>
      <c r="G3761">
        <f t="shared" si="117"/>
        <v>1351</v>
      </c>
      <c r="H3761">
        <f>ROUND(VLOOKUP($C3761,NHGIS!$A$2:$H$4300,COLUMN(NHGIS!C$1))*F3761,0)</f>
        <v>1321</v>
      </c>
      <c r="I3761">
        <f>ROUND(VLOOKUP($C3761,NHGIS!$A$2:$H$4300,COLUMN(NHGIS!D$1))*$F3761,0)</f>
        <v>546</v>
      </c>
      <c r="J3761">
        <f>ROUND(VLOOKUP($C3761,NHGIS!$A$2:$H$4300,COLUMN(NHGIS!E$1))*$F3761,0)</f>
        <v>828</v>
      </c>
      <c r="K3761">
        <f>ROUND(VLOOKUP($C3761,NHGIS!$A$2:$H$4300,COLUMN(NHGIS!F$1))*$F3761,0)</f>
        <v>435</v>
      </c>
      <c r="L3761">
        <f>ROUND(VLOOKUP($C3761,NHGIS!$A$2:$H$4300,COLUMN(NHGIS!G$1))*$F3761,0)</f>
        <v>271</v>
      </c>
      <c r="M3761">
        <f>ROUND(VLOOKUP($C3761,NHGIS!$A$2:$H$4300,COLUMN(NHGIS!H$1))*$F3761,0)</f>
        <v>592</v>
      </c>
    </row>
    <row r="3762" spans="1:13" x14ac:dyDescent="0.2">
      <c r="A3762">
        <v>2</v>
      </c>
      <c r="B3762" t="s">
        <v>26</v>
      </c>
      <c r="C3762">
        <v>4216</v>
      </c>
      <c r="D3762">
        <f>SUMIFS('MPO Data'!D:D,'MPO Data'!C:C,TAZ!C3762)</f>
        <v>184</v>
      </c>
      <c r="E3762">
        <f>SUMIFS(NHGIS!B:B,NHGIS!A:A,TAZ!C3762)</f>
        <v>328</v>
      </c>
      <c r="F3762">
        <f t="shared" si="116"/>
        <v>184</v>
      </c>
      <c r="G3762">
        <f t="shared" si="117"/>
        <v>118</v>
      </c>
      <c r="H3762">
        <f>ROUND(VLOOKUP($C3762,NHGIS!$A$2:$H$4300,COLUMN(NHGIS!C$1))*F3762,0)</f>
        <v>66</v>
      </c>
      <c r="I3762">
        <f>ROUND(VLOOKUP($C3762,NHGIS!$A$2:$H$4300,COLUMN(NHGIS!D$1))*$F3762,0)</f>
        <v>112</v>
      </c>
      <c r="J3762">
        <f>ROUND(VLOOKUP($C3762,NHGIS!$A$2:$H$4300,COLUMN(NHGIS!E$1))*$F3762,0)</f>
        <v>24</v>
      </c>
      <c r="K3762">
        <f>ROUND(VLOOKUP($C3762,NHGIS!$A$2:$H$4300,COLUMN(NHGIS!F$1))*$F3762,0)</f>
        <v>19</v>
      </c>
      <c r="L3762">
        <f>ROUND(VLOOKUP($C3762,NHGIS!$A$2:$H$4300,COLUMN(NHGIS!G$1))*$F3762,0)</f>
        <v>14</v>
      </c>
      <c r="M3762">
        <f>ROUND(VLOOKUP($C3762,NHGIS!$A$2:$H$4300,COLUMN(NHGIS!H$1))*$F3762,0)</f>
        <v>15</v>
      </c>
    </row>
    <row r="3763" spans="1:13" x14ac:dyDescent="0.2">
      <c r="A3763">
        <v>2</v>
      </c>
      <c r="B3763" t="s">
        <v>26</v>
      </c>
      <c r="C3763">
        <v>4217</v>
      </c>
      <c r="D3763">
        <f>SUMIFS('MPO Data'!D:D,'MPO Data'!C:C,TAZ!C3763)</f>
        <v>2819</v>
      </c>
      <c r="E3763">
        <f>SUMIFS(NHGIS!B:B,NHGIS!A:A,TAZ!C3763)</f>
        <v>2579</v>
      </c>
      <c r="F3763">
        <f t="shared" si="116"/>
        <v>2819</v>
      </c>
      <c r="G3763">
        <f t="shared" si="117"/>
        <v>1717</v>
      </c>
      <c r="H3763">
        <f>ROUND(VLOOKUP($C3763,NHGIS!$A$2:$H$4300,COLUMN(NHGIS!C$1))*F3763,0)</f>
        <v>1102</v>
      </c>
      <c r="I3763">
        <f>ROUND(VLOOKUP($C3763,NHGIS!$A$2:$H$4300,COLUMN(NHGIS!D$1))*$F3763,0)</f>
        <v>619</v>
      </c>
      <c r="J3763">
        <f>ROUND(VLOOKUP($C3763,NHGIS!$A$2:$H$4300,COLUMN(NHGIS!E$1))*$F3763,0)</f>
        <v>1258</v>
      </c>
      <c r="K3763">
        <f>ROUND(VLOOKUP($C3763,NHGIS!$A$2:$H$4300,COLUMN(NHGIS!F$1))*$F3763,0)</f>
        <v>277</v>
      </c>
      <c r="L3763">
        <f>ROUND(VLOOKUP($C3763,NHGIS!$A$2:$H$4300,COLUMN(NHGIS!G$1))*$F3763,0)</f>
        <v>221</v>
      </c>
      <c r="M3763">
        <f>ROUND(VLOOKUP($C3763,NHGIS!$A$2:$H$4300,COLUMN(NHGIS!H$1))*$F3763,0)</f>
        <v>445</v>
      </c>
    </row>
    <row r="3764" spans="1:13" x14ac:dyDescent="0.2">
      <c r="A3764">
        <v>2</v>
      </c>
      <c r="B3764" t="s">
        <v>26</v>
      </c>
      <c r="C3764">
        <v>4218</v>
      </c>
      <c r="D3764">
        <f>SUMIFS('MPO Data'!D:D,'MPO Data'!C:C,TAZ!C3764)</f>
        <v>3050</v>
      </c>
      <c r="E3764">
        <f>SUMIFS(NHGIS!B:B,NHGIS!A:A,TAZ!C3764)</f>
        <v>2974</v>
      </c>
      <c r="F3764">
        <f t="shared" si="116"/>
        <v>3050</v>
      </c>
      <c r="G3764">
        <f t="shared" si="117"/>
        <v>1766</v>
      </c>
      <c r="H3764">
        <f>ROUND(VLOOKUP($C3764,NHGIS!$A$2:$H$4300,COLUMN(NHGIS!C$1))*F3764,0)</f>
        <v>1284</v>
      </c>
      <c r="I3764">
        <f>ROUND(VLOOKUP($C3764,NHGIS!$A$2:$H$4300,COLUMN(NHGIS!D$1))*$F3764,0)</f>
        <v>456</v>
      </c>
      <c r="J3764">
        <f>ROUND(VLOOKUP($C3764,NHGIS!$A$2:$H$4300,COLUMN(NHGIS!E$1))*$F3764,0)</f>
        <v>650</v>
      </c>
      <c r="K3764">
        <f>ROUND(VLOOKUP($C3764,NHGIS!$A$2:$H$4300,COLUMN(NHGIS!F$1))*$F3764,0)</f>
        <v>869</v>
      </c>
      <c r="L3764">
        <f>ROUND(VLOOKUP($C3764,NHGIS!$A$2:$H$4300,COLUMN(NHGIS!G$1))*$F3764,0)</f>
        <v>458</v>
      </c>
      <c r="M3764">
        <f>ROUND(VLOOKUP($C3764,NHGIS!$A$2:$H$4300,COLUMN(NHGIS!H$1))*$F3764,0)</f>
        <v>616</v>
      </c>
    </row>
    <row r="3765" spans="1:13" x14ac:dyDescent="0.2">
      <c r="A3765">
        <v>2</v>
      </c>
      <c r="B3765" t="s">
        <v>26</v>
      </c>
      <c r="C3765">
        <v>4219</v>
      </c>
      <c r="D3765">
        <f>SUMIFS('MPO Data'!D:D,'MPO Data'!C:C,TAZ!C3765)</f>
        <v>2704</v>
      </c>
      <c r="E3765">
        <f>SUMIFS(NHGIS!B:B,NHGIS!A:A,TAZ!C3765)</f>
        <v>2435</v>
      </c>
      <c r="F3765">
        <f t="shared" si="116"/>
        <v>2704</v>
      </c>
      <c r="G3765">
        <f t="shared" si="117"/>
        <v>1802</v>
      </c>
      <c r="H3765">
        <f>ROUND(VLOOKUP($C3765,NHGIS!$A$2:$H$4300,COLUMN(NHGIS!C$1))*F3765,0)</f>
        <v>902</v>
      </c>
      <c r="I3765">
        <f>ROUND(VLOOKUP($C3765,NHGIS!$A$2:$H$4300,COLUMN(NHGIS!D$1))*$F3765,0)</f>
        <v>803</v>
      </c>
      <c r="J3765">
        <f>ROUND(VLOOKUP($C3765,NHGIS!$A$2:$H$4300,COLUMN(NHGIS!E$1))*$F3765,0)</f>
        <v>755</v>
      </c>
      <c r="K3765">
        <f>ROUND(VLOOKUP($C3765,NHGIS!$A$2:$H$4300,COLUMN(NHGIS!F$1))*$F3765,0)</f>
        <v>609</v>
      </c>
      <c r="L3765">
        <f>ROUND(VLOOKUP($C3765,NHGIS!$A$2:$H$4300,COLUMN(NHGIS!G$1))*$F3765,0)</f>
        <v>239</v>
      </c>
      <c r="M3765">
        <f>ROUND(VLOOKUP($C3765,NHGIS!$A$2:$H$4300,COLUMN(NHGIS!H$1))*$F3765,0)</f>
        <v>299</v>
      </c>
    </row>
    <row r="3766" spans="1:13" x14ac:dyDescent="0.2">
      <c r="A3766">
        <v>2</v>
      </c>
      <c r="B3766" t="s">
        <v>26</v>
      </c>
      <c r="C3766">
        <v>4220</v>
      </c>
      <c r="D3766">
        <f>SUMIFS('MPO Data'!D:D,'MPO Data'!C:C,TAZ!C3766)</f>
        <v>5304</v>
      </c>
      <c r="E3766">
        <f>SUMIFS(NHGIS!B:B,NHGIS!A:A,TAZ!C3766)</f>
        <v>4510</v>
      </c>
      <c r="F3766">
        <f t="shared" si="116"/>
        <v>5304</v>
      </c>
      <c r="G3766">
        <f t="shared" si="117"/>
        <v>3120</v>
      </c>
      <c r="H3766">
        <f>ROUND(VLOOKUP($C3766,NHGIS!$A$2:$H$4300,COLUMN(NHGIS!C$1))*F3766,0)</f>
        <v>2184</v>
      </c>
      <c r="I3766">
        <f>ROUND(VLOOKUP($C3766,NHGIS!$A$2:$H$4300,COLUMN(NHGIS!D$1))*$F3766,0)</f>
        <v>1758</v>
      </c>
      <c r="J3766">
        <f>ROUND(VLOOKUP($C3766,NHGIS!$A$2:$H$4300,COLUMN(NHGIS!E$1))*$F3766,0)</f>
        <v>1300</v>
      </c>
      <c r="K3766">
        <f>ROUND(VLOOKUP($C3766,NHGIS!$A$2:$H$4300,COLUMN(NHGIS!F$1))*$F3766,0)</f>
        <v>1103</v>
      </c>
      <c r="L3766">
        <f>ROUND(VLOOKUP($C3766,NHGIS!$A$2:$H$4300,COLUMN(NHGIS!G$1))*$F3766,0)</f>
        <v>599</v>
      </c>
      <c r="M3766">
        <f>ROUND(VLOOKUP($C3766,NHGIS!$A$2:$H$4300,COLUMN(NHGIS!H$1))*$F3766,0)</f>
        <v>545</v>
      </c>
    </row>
    <row r="3767" spans="1:13" x14ac:dyDescent="0.2">
      <c r="A3767">
        <v>2</v>
      </c>
      <c r="B3767" t="s">
        <v>26</v>
      </c>
      <c r="C3767">
        <v>4221</v>
      </c>
      <c r="D3767">
        <f>SUMIFS('MPO Data'!D:D,'MPO Data'!C:C,TAZ!C3767)</f>
        <v>2002</v>
      </c>
      <c r="E3767">
        <f>SUMIFS(NHGIS!B:B,NHGIS!A:A,TAZ!C3767)</f>
        <v>1690</v>
      </c>
      <c r="F3767">
        <f t="shared" si="116"/>
        <v>2002</v>
      </c>
      <c r="G3767">
        <f t="shared" si="117"/>
        <v>1552</v>
      </c>
      <c r="H3767">
        <f>ROUND(VLOOKUP($C3767,NHGIS!$A$2:$H$4300,COLUMN(NHGIS!C$1))*F3767,0)</f>
        <v>450</v>
      </c>
      <c r="I3767">
        <f>ROUND(VLOOKUP($C3767,NHGIS!$A$2:$H$4300,COLUMN(NHGIS!D$1))*$F3767,0)</f>
        <v>195</v>
      </c>
      <c r="J3767">
        <f>ROUND(VLOOKUP($C3767,NHGIS!$A$2:$H$4300,COLUMN(NHGIS!E$1))*$F3767,0)</f>
        <v>208</v>
      </c>
      <c r="K3767">
        <f>ROUND(VLOOKUP($C3767,NHGIS!$A$2:$H$4300,COLUMN(NHGIS!F$1))*$F3767,0)</f>
        <v>280</v>
      </c>
      <c r="L3767">
        <f>ROUND(VLOOKUP($C3767,NHGIS!$A$2:$H$4300,COLUMN(NHGIS!G$1))*$F3767,0)</f>
        <v>213</v>
      </c>
      <c r="M3767">
        <f>ROUND(VLOOKUP($C3767,NHGIS!$A$2:$H$4300,COLUMN(NHGIS!H$1))*$F3767,0)</f>
        <v>1105</v>
      </c>
    </row>
    <row r="3768" spans="1:13" x14ac:dyDescent="0.2">
      <c r="A3768">
        <v>2</v>
      </c>
      <c r="B3768" t="s">
        <v>26</v>
      </c>
      <c r="C3768">
        <v>4222</v>
      </c>
      <c r="D3768">
        <f>SUMIFS('MPO Data'!D:D,'MPO Data'!C:C,TAZ!C3768)</f>
        <v>1676</v>
      </c>
      <c r="E3768">
        <f>SUMIFS(NHGIS!B:B,NHGIS!A:A,TAZ!C3768)</f>
        <v>1622</v>
      </c>
      <c r="F3768">
        <f t="shared" si="116"/>
        <v>1676</v>
      </c>
      <c r="G3768">
        <f t="shared" si="117"/>
        <v>1247</v>
      </c>
      <c r="H3768">
        <f>ROUND(VLOOKUP($C3768,NHGIS!$A$2:$H$4300,COLUMN(NHGIS!C$1))*F3768,0)</f>
        <v>429</v>
      </c>
      <c r="I3768">
        <f>ROUND(VLOOKUP($C3768,NHGIS!$A$2:$H$4300,COLUMN(NHGIS!D$1))*$F3768,0)</f>
        <v>228</v>
      </c>
      <c r="J3768">
        <f>ROUND(VLOOKUP($C3768,NHGIS!$A$2:$H$4300,COLUMN(NHGIS!E$1))*$F3768,0)</f>
        <v>263</v>
      </c>
      <c r="K3768">
        <f>ROUND(VLOOKUP($C3768,NHGIS!$A$2:$H$4300,COLUMN(NHGIS!F$1))*$F3768,0)</f>
        <v>439</v>
      </c>
      <c r="L3768">
        <f>ROUND(VLOOKUP($C3768,NHGIS!$A$2:$H$4300,COLUMN(NHGIS!G$1))*$F3768,0)</f>
        <v>163</v>
      </c>
      <c r="M3768">
        <f>ROUND(VLOOKUP($C3768,NHGIS!$A$2:$H$4300,COLUMN(NHGIS!H$1))*$F3768,0)</f>
        <v>582</v>
      </c>
    </row>
    <row r="3769" spans="1:13" x14ac:dyDescent="0.2">
      <c r="A3769">
        <v>2</v>
      </c>
      <c r="B3769" t="s">
        <v>26</v>
      </c>
      <c r="C3769">
        <v>4223</v>
      </c>
      <c r="D3769">
        <f>SUMIFS('MPO Data'!D:D,'MPO Data'!C:C,TAZ!C3769)</f>
        <v>3595</v>
      </c>
      <c r="E3769">
        <f>SUMIFS(NHGIS!B:B,NHGIS!A:A,TAZ!C3769)</f>
        <v>3295</v>
      </c>
      <c r="F3769">
        <f t="shared" si="116"/>
        <v>3595</v>
      </c>
      <c r="G3769">
        <f t="shared" si="117"/>
        <v>2599</v>
      </c>
      <c r="H3769">
        <f>ROUND(VLOOKUP($C3769,NHGIS!$A$2:$H$4300,COLUMN(NHGIS!C$1))*F3769,0)</f>
        <v>996</v>
      </c>
      <c r="I3769">
        <f>ROUND(VLOOKUP($C3769,NHGIS!$A$2:$H$4300,COLUMN(NHGIS!D$1))*$F3769,0)</f>
        <v>530</v>
      </c>
      <c r="J3769">
        <f>ROUND(VLOOKUP($C3769,NHGIS!$A$2:$H$4300,COLUMN(NHGIS!E$1))*$F3769,0)</f>
        <v>610</v>
      </c>
      <c r="K3769">
        <f>ROUND(VLOOKUP($C3769,NHGIS!$A$2:$H$4300,COLUMN(NHGIS!F$1))*$F3769,0)</f>
        <v>704</v>
      </c>
      <c r="L3769">
        <f>ROUND(VLOOKUP($C3769,NHGIS!$A$2:$H$4300,COLUMN(NHGIS!G$1))*$F3769,0)</f>
        <v>505</v>
      </c>
      <c r="M3769">
        <f>ROUND(VLOOKUP($C3769,NHGIS!$A$2:$H$4300,COLUMN(NHGIS!H$1))*$F3769,0)</f>
        <v>1246</v>
      </c>
    </row>
    <row r="3770" spans="1:13" x14ac:dyDescent="0.2">
      <c r="A3770">
        <v>2</v>
      </c>
      <c r="B3770" t="s">
        <v>26</v>
      </c>
      <c r="C3770">
        <v>4224</v>
      </c>
      <c r="D3770">
        <f>SUMIFS('MPO Data'!D:D,'MPO Data'!C:C,TAZ!C3770)</f>
        <v>2064</v>
      </c>
      <c r="E3770">
        <f>SUMIFS(NHGIS!B:B,NHGIS!A:A,TAZ!C3770)</f>
        <v>1851</v>
      </c>
      <c r="F3770">
        <f t="shared" si="116"/>
        <v>2064</v>
      </c>
      <c r="G3770">
        <f t="shared" si="117"/>
        <v>1467</v>
      </c>
      <c r="H3770">
        <f>ROUND(VLOOKUP($C3770,NHGIS!$A$2:$H$4300,COLUMN(NHGIS!C$1))*F3770,0)</f>
        <v>597</v>
      </c>
      <c r="I3770">
        <f>ROUND(VLOOKUP($C3770,NHGIS!$A$2:$H$4300,COLUMN(NHGIS!D$1))*$F3770,0)</f>
        <v>176</v>
      </c>
      <c r="J3770">
        <f>ROUND(VLOOKUP($C3770,NHGIS!$A$2:$H$4300,COLUMN(NHGIS!E$1))*$F3770,0)</f>
        <v>360</v>
      </c>
      <c r="K3770">
        <f>ROUND(VLOOKUP($C3770,NHGIS!$A$2:$H$4300,COLUMN(NHGIS!F$1))*$F3770,0)</f>
        <v>321</v>
      </c>
      <c r="L3770">
        <f>ROUND(VLOOKUP($C3770,NHGIS!$A$2:$H$4300,COLUMN(NHGIS!G$1))*$F3770,0)</f>
        <v>304</v>
      </c>
      <c r="M3770">
        <f>ROUND(VLOOKUP($C3770,NHGIS!$A$2:$H$4300,COLUMN(NHGIS!H$1))*$F3770,0)</f>
        <v>902</v>
      </c>
    </row>
    <row r="3771" spans="1:13" x14ac:dyDescent="0.2">
      <c r="A3771">
        <v>2</v>
      </c>
      <c r="B3771" t="s">
        <v>26</v>
      </c>
      <c r="C3771">
        <v>4225</v>
      </c>
      <c r="D3771">
        <f>SUMIFS('MPO Data'!D:D,'MPO Data'!C:C,TAZ!C3771)</f>
        <v>2169</v>
      </c>
      <c r="E3771">
        <f>SUMIFS(NHGIS!B:B,NHGIS!A:A,TAZ!C3771)</f>
        <v>2214</v>
      </c>
      <c r="F3771">
        <f t="shared" si="116"/>
        <v>2169</v>
      </c>
      <c r="G3771">
        <f t="shared" si="117"/>
        <v>1395</v>
      </c>
      <c r="H3771">
        <f>ROUND(VLOOKUP($C3771,NHGIS!$A$2:$H$4300,COLUMN(NHGIS!C$1))*F3771,0)</f>
        <v>774</v>
      </c>
      <c r="I3771">
        <f>ROUND(VLOOKUP($C3771,NHGIS!$A$2:$H$4300,COLUMN(NHGIS!D$1))*$F3771,0)</f>
        <v>404</v>
      </c>
      <c r="J3771">
        <f>ROUND(VLOOKUP($C3771,NHGIS!$A$2:$H$4300,COLUMN(NHGIS!E$1))*$F3771,0)</f>
        <v>471</v>
      </c>
      <c r="K3771">
        <f>ROUND(VLOOKUP($C3771,NHGIS!$A$2:$H$4300,COLUMN(NHGIS!F$1))*$F3771,0)</f>
        <v>408</v>
      </c>
      <c r="L3771">
        <f>ROUND(VLOOKUP($C3771,NHGIS!$A$2:$H$4300,COLUMN(NHGIS!G$1))*$F3771,0)</f>
        <v>485</v>
      </c>
      <c r="M3771">
        <f>ROUND(VLOOKUP($C3771,NHGIS!$A$2:$H$4300,COLUMN(NHGIS!H$1))*$F3771,0)</f>
        <v>402</v>
      </c>
    </row>
    <row r="3772" spans="1:13" x14ac:dyDescent="0.2">
      <c r="A3772">
        <v>2</v>
      </c>
      <c r="B3772" t="s">
        <v>26</v>
      </c>
      <c r="C3772">
        <v>4226</v>
      </c>
      <c r="D3772">
        <f>SUMIFS('MPO Data'!D:D,'MPO Data'!C:C,TAZ!C3772)</f>
        <v>3215</v>
      </c>
      <c r="E3772">
        <f>SUMIFS(NHGIS!B:B,NHGIS!A:A,TAZ!C3772)</f>
        <v>3165</v>
      </c>
      <c r="F3772">
        <f t="shared" si="116"/>
        <v>3215</v>
      </c>
      <c r="G3772">
        <f t="shared" si="117"/>
        <v>2535</v>
      </c>
      <c r="H3772">
        <f>ROUND(VLOOKUP($C3772,NHGIS!$A$2:$H$4300,COLUMN(NHGIS!C$1))*F3772,0)</f>
        <v>680</v>
      </c>
      <c r="I3772">
        <f>ROUND(VLOOKUP($C3772,NHGIS!$A$2:$H$4300,COLUMN(NHGIS!D$1))*$F3772,0)</f>
        <v>657</v>
      </c>
      <c r="J3772">
        <f>ROUND(VLOOKUP($C3772,NHGIS!$A$2:$H$4300,COLUMN(NHGIS!E$1))*$F3772,0)</f>
        <v>962</v>
      </c>
      <c r="K3772">
        <f>ROUND(VLOOKUP($C3772,NHGIS!$A$2:$H$4300,COLUMN(NHGIS!F$1))*$F3772,0)</f>
        <v>703</v>
      </c>
      <c r="L3772">
        <f>ROUND(VLOOKUP($C3772,NHGIS!$A$2:$H$4300,COLUMN(NHGIS!G$1))*$F3772,0)</f>
        <v>331</v>
      </c>
      <c r="M3772">
        <f>ROUND(VLOOKUP($C3772,NHGIS!$A$2:$H$4300,COLUMN(NHGIS!H$1))*$F3772,0)</f>
        <v>562</v>
      </c>
    </row>
    <row r="3773" spans="1:13" x14ac:dyDescent="0.2">
      <c r="A3773">
        <v>2</v>
      </c>
      <c r="B3773" t="s">
        <v>26</v>
      </c>
      <c r="C3773">
        <v>4227</v>
      </c>
      <c r="D3773">
        <f>SUMIFS('MPO Data'!D:D,'MPO Data'!C:C,TAZ!C3773)</f>
        <v>3515</v>
      </c>
      <c r="E3773">
        <f>SUMIFS(NHGIS!B:B,NHGIS!A:A,TAZ!C3773)</f>
        <v>3264</v>
      </c>
      <c r="F3773">
        <f t="shared" si="116"/>
        <v>3515</v>
      </c>
      <c r="G3773">
        <f t="shared" si="117"/>
        <v>2657</v>
      </c>
      <c r="H3773">
        <f>ROUND(VLOOKUP($C3773,NHGIS!$A$2:$H$4300,COLUMN(NHGIS!C$1))*F3773,0)</f>
        <v>858</v>
      </c>
      <c r="I3773">
        <f>ROUND(VLOOKUP($C3773,NHGIS!$A$2:$H$4300,COLUMN(NHGIS!D$1))*$F3773,0)</f>
        <v>772</v>
      </c>
      <c r="J3773">
        <f>ROUND(VLOOKUP($C3773,NHGIS!$A$2:$H$4300,COLUMN(NHGIS!E$1))*$F3773,0)</f>
        <v>1291</v>
      </c>
      <c r="K3773">
        <f>ROUND(VLOOKUP($C3773,NHGIS!$A$2:$H$4300,COLUMN(NHGIS!F$1))*$F3773,0)</f>
        <v>694</v>
      </c>
      <c r="L3773">
        <f>ROUND(VLOOKUP($C3773,NHGIS!$A$2:$H$4300,COLUMN(NHGIS!G$1))*$F3773,0)</f>
        <v>415</v>
      </c>
      <c r="M3773">
        <f>ROUND(VLOOKUP($C3773,NHGIS!$A$2:$H$4300,COLUMN(NHGIS!H$1))*$F3773,0)</f>
        <v>344</v>
      </c>
    </row>
    <row r="3774" spans="1:13" x14ac:dyDescent="0.2">
      <c r="A3774">
        <v>2</v>
      </c>
      <c r="B3774" t="s">
        <v>26</v>
      </c>
      <c r="C3774">
        <v>4228</v>
      </c>
      <c r="D3774">
        <f>SUMIFS('MPO Data'!D:D,'MPO Data'!C:C,TAZ!C3774)</f>
        <v>2481</v>
      </c>
      <c r="E3774">
        <f>SUMIFS(NHGIS!B:B,NHGIS!A:A,TAZ!C3774)</f>
        <v>2303</v>
      </c>
      <c r="F3774">
        <f t="shared" si="116"/>
        <v>2481</v>
      </c>
      <c r="G3774">
        <f t="shared" si="117"/>
        <v>1703</v>
      </c>
      <c r="H3774">
        <f>ROUND(VLOOKUP($C3774,NHGIS!$A$2:$H$4300,COLUMN(NHGIS!C$1))*F3774,0)</f>
        <v>778</v>
      </c>
      <c r="I3774">
        <f>ROUND(VLOOKUP($C3774,NHGIS!$A$2:$H$4300,COLUMN(NHGIS!D$1))*$F3774,0)</f>
        <v>485</v>
      </c>
      <c r="J3774">
        <f>ROUND(VLOOKUP($C3774,NHGIS!$A$2:$H$4300,COLUMN(NHGIS!E$1))*$F3774,0)</f>
        <v>527</v>
      </c>
      <c r="K3774">
        <f>ROUND(VLOOKUP($C3774,NHGIS!$A$2:$H$4300,COLUMN(NHGIS!F$1))*$F3774,0)</f>
        <v>485</v>
      </c>
      <c r="L3774">
        <f>ROUND(VLOOKUP($C3774,NHGIS!$A$2:$H$4300,COLUMN(NHGIS!G$1))*$F3774,0)</f>
        <v>359</v>
      </c>
      <c r="M3774">
        <f>ROUND(VLOOKUP($C3774,NHGIS!$A$2:$H$4300,COLUMN(NHGIS!H$1))*$F3774,0)</f>
        <v>626</v>
      </c>
    </row>
    <row r="3775" spans="1:13" x14ac:dyDescent="0.2">
      <c r="A3775">
        <v>2</v>
      </c>
      <c r="B3775" t="s">
        <v>26</v>
      </c>
      <c r="C3775">
        <v>4229</v>
      </c>
      <c r="D3775">
        <f>SUMIFS('MPO Data'!D:D,'MPO Data'!C:C,TAZ!C3775)</f>
        <v>1801</v>
      </c>
      <c r="E3775">
        <f>SUMIFS(NHGIS!B:B,NHGIS!A:A,TAZ!C3775)</f>
        <v>1722</v>
      </c>
      <c r="F3775">
        <f t="shared" si="116"/>
        <v>1801</v>
      </c>
      <c r="G3775">
        <f t="shared" si="117"/>
        <v>1223</v>
      </c>
      <c r="H3775">
        <f>ROUND(VLOOKUP($C3775,NHGIS!$A$2:$H$4300,COLUMN(NHGIS!C$1))*F3775,0)</f>
        <v>578</v>
      </c>
      <c r="I3775">
        <f>ROUND(VLOOKUP($C3775,NHGIS!$A$2:$H$4300,COLUMN(NHGIS!D$1))*$F3775,0)</f>
        <v>151</v>
      </c>
      <c r="J3775">
        <f>ROUND(VLOOKUP($C3775,NHGIS!$A$2:$H$4300,COLUMN(NHGIS!E$1))*$F3775,0)</f>
        <v>392</v>
      </c>
      <c r="K3775">
        <f>ROUND(VLOOKUP($C3775,NHGIS!$A$2:$H$4300,COLUMN(NHGIS!F$1))*$F3775,0)</f>
        <v>440</v>
      </c>
      <c r="L3775">
        <f>ROUND(VLOOKUP($C3775,NHGIS!$A$2:$H$4300,COLUMN(NHGIS!G$1))*$F3775,0)</f>
        <v>306</v>
      </c>
      <c r="M3775">
        <f>ROUND(VLOOKUP($C3775,NHGIS!$A$2:$H$4300,COLUMN(NHGIS!H$1))*$F3775,0)</f>
        <v>511</v>
      </c>
    </row>
    <row r="3776" spans="1:13" x14ac:dyDescent="0.2">
      <c r="A3776">
        <v>2</v>
      </c>
      <c r="B3776" t="s">
        <v>26</v>
      </c>
      <c r="C3776">
        <v>4230</v>
      </c>
      <c r="D3776">
        <f>SUMIFS('MPO Data'!D:D,'MPO Data'!C:C,TAZ!C3776)</f>
        <v>2346</v>
      </c>
      <c r="E3776">
        <f>SUMIFS(NHGIS!B:B,NHGIS!A:A,TAZ!C3776)</f>
        <v>2235</v>
      </c>
      <c r="F3776">
        <f t="shared" si="116"/>
        <v>2346</v>
      </c>
      <c r="G3776">
        <f t="shared" si="117"/>
        <v>1675</v>
      </c>
      <c r="H3776">
        <f>ROUND(VLOOKUP($C3776,NHGIS!$A$2:$H$4300,COLUMN(NHGIS!C$1))*F3776,0)</f>
        <v>671</v>
      </c>
      <c r="I3776">
        <f>ROUND(VLOOKUP($C3776,NHGIS!$A$2:$H$4300,COLUMN(NHGIS!D$1))*$F3776,0)</f>
        <v>235</v>
      </c>
      <c r="J3776">
        <f>ROUND(VLOOKUP($C3776,NHGIS!$A$2:$H$4300,COLUMN(NHGIS!E$1))*$F3776,0)</f>
        <v>517</v>
      </c>
      <c r="K3776">
        <f>ROUND(VLOOKUP($C3776,NHGIS!$A$2:$H$4300,COLUMN(NHGIS!F$1))*$F3776,0)</f>
        <v>312</v>
      </c>
      <c r="L3776">
        <f>ROUND(VLOOKUP($C3776,NHGIS!$A$2:$H$4300,COLUMN(NHGIS!G$1))*$F3776,0)</f>
        <v>496</v>
      </c>
      <c r="M3776">
        <f>ROUND(VLOOKUP($C3776,NHGIS!$A$2:$H$4300,COLUMN(NHGIS!H$1))*$F3776,0)</f>
        <v>785</v>
      </c>
    </row>
    <row r="3777" spans="1:13" x14ac:dyDescent="0.2">
      <c r="A3777">
        <v>2</v>
      </c>
      <c r="B3777" t="s">
        <v>26</v>
      </c>
      <c r="C3777">
        <v>4231</v>
      </c>
      <c r="D3777">
        <f>SUMIFS('MPO Data'!D:D,'MPO Data'!C:C,TAZ!C3777)</f>
        <v>2756</v>
      </c>
      <c r="E3777">
        <f>SUMIFS(NHGIS!B:B,NHGIS!A:A,TAZ!C3777)</f>
        <v>3069</v>
      </c>
      <c r="F3777">
        <f t="shared" si="116"/>
        <v>2756</v>
      </c>
      <c r="G3777">
        <f t="shared" si="117"/>
        <v>1806</v>
      </c>
      <c r="H3777">
        <f>ROUND(VLOOKUP($C3777,NHGIS!$A$2:$H$4300,COLUMN(NHGIS!C$1))*F3777,0)</f>
        <v>950</v>
      </c>
      <c r="I3777">
        <f>ROUND(VLOOKUP($C3777,NHGIS!$A$2:$H$4300,COLUMN(NHGIS!D$1))*$F3777,0)</f>
        <v>157</v>
      </c>
      <c r="J3777">
        <f>ROUND(VLOOKUP($C3777,NHGIS!$A$2:$H$4300,COLUMN(NHGIS!E$1))*$F3777,0)</f>
        <v>330</v>
      </c>
      <c r="K3777">
        <f>ROUND(VLOOKUP($C3777,NHGIS!$A$2:$H$4300,COLUMN(NHGIS!F$1))*$F3777,0)</f>
        <v>253</v>
      </c>
      <c r="L3777">
        <f>ROUND(VLOOKUP($C3777,NHGIS!$A$2:$H$4300,COLUMN(NHGIS!G$1))*$F3777,0)</f>
        <v>421</v>
      </c>
      <c r="M3777">
        <f>ROUND(VLOOKUP($C3777,NHGIS!$A$2:$H$4300,COLUMN(NHGIS!H$1))*$F3777,0)</f>
        <v>1594</v>
      </c>
    </row>
    <row r="3778" spans="1:13" x14ac:dyDescent="0.2">
      <c r="A3778">
        <v>2</v>
      </c>
      <c r="B3778" t="s">
        <v>26</v>
      </c>
      <c r="C3778">
        <v>4232</v>
      </c>
      <c r="D3778">
        <f>SUMIFS('MPO Data'!D:D,'MPO Data'!C:C,TAZ!C3778)</f>
        <v>2087</v>
      </c>
      <c r="E3778">
        <f>SUMIFS(NHGIS!B:B,NHGIS!A:A,TAZ!C3778)</f>
        <v>2112</v>
      </c>
      <c r="F3778">
        <f t="shared" si="116"/>
        <v>2087</v>
      </c>
      <c r="G3778">
        <f t="shared" si="117"/>
        <v>1322</v>
      </c>
      <c r="H3778">
        <f>ROUND(VLOOKUP($C3778,NHGIS!$A$2:$H$4300,COLUMN(NHGIS!C$1))*F3778,0)</f>
        <v>765</v>
      </c>
      <c r="I3778">
        <f>ROUND(VLOOKUP($C3778,NHGIS!$A$2:$H$4300,COLUMN(NHGIS!D$1))*$F3778,0)</f>
        <v>323</v>
      </c>
      <c r="J3778">
        <f>ROUND(VLOOKUP($C3778,NHGIS!$A$2:$H$4300,COLUMN(NHGIS!E$1))*$F3778,0)</f>
        <v>261</v>
      </c>
      <c r="K3778">
        <f>ROUND(VLOOKUP($C3778,NHGIS!$A$2:$H$4300,COLUMN(NHGIS!F$1))*$F3778,0)</f>
        <v>384</v>
      </c>
      <c r="L3778">
        <f>ROUND(VLOOKUP($C3778,NHGIS!$A$2:$H$4300,COLUMN(NHGIS!G$1))*$F3778,0)</f>
        <v>293</v>
      </c>
      <c r="M3778">
        <f>ROUND(VLOOKUP($C3778,NHGIS!$A$2:$H$4300,COLUMN(NHGIS!H$1))*$F3778,0)</f>
        <v>825</v>
      </c>
    </row>
    <row r="3779" spans="1:13" x14ac:dyDescent="0.2">
      <c r="A3779">
        <v>2</v>
      </c>
      <c r="B3779" t="s">
        <v>26</v>
      </c>
      <c r="C3779">
        <v>4233</v>
      </c>
      <c r="D3779">
        <f>SUMIFS('MPO Data'!D:D,'MPO Data'!C:C,TAZ!C3779)</f>
        <v>2488</v>
      </c>
      <c r="E3779">
        <f>SUMIFS(NHGIS!B:B,NHGIS!A:A,TAZ!C3779)</f>
        <v>2466</v>
      </c>
      <c r="F3779">
        <f t="shared" ref="F3779:F3842" si="118">D3779</f>
        <v>2488</v>
      </c>
      <c r="G3779">
        <f t="shared" ref="G3779:G3842" si="119">F3779-H3779</f>
        <v>1672</v>
      </c>
      <c r="H3779">
        <f>ROUND(VLOOKUP($C3779,NHGIS!$A$2:$H$4300,COLUMN(NHGIS!C$1))*F3779,0)</f>
        <v>816</v>
      </c>
      <c r="I3779">
        <f>ROUND(VLOOKUP($C3779,NHGIS!$A$2:$H$4300,COLUMN(NHGIS!D$1))*$F3779,0)</f>
        <v>309</v>
      </c>
      <c r="J3779">
        <f>ROUND(VLOOKUP($C3779,NHGIS!$A$2:$H$4300,COLUMN(NHGIS!E$1))*$F3779,0)</f>
        <v>415</v>
      </c>
      <c r="K3779">
        <f>ROUND(VLOOKUP($C3779,NHGIS!$A$2:$H$4300,COLUMN(NHGIS!F$1))*$F3779,0)</f>
        <v>380</v>
      </c>
      <c r="L3779">
        <f>ROUND(VLOOKUP($C3779,NHGIS!$A$2:$H$4300,COLUMN(NHGIS!G$1))*$F3779,0)</f>
        <v>339</v>
      </c>
      <c r="M3779">
        <f>ROUND(VLOOKUP($C3779,NHGIS!$A$2:$H$4300,COLUMN(NHGIS!H$1))*$F3779,0)</f>
        <v>1045</v>
      </c>
    </row>
    <row r="3780" spans="1:13" x14ac:dyDescent="0.2">
      <c r="A3780">
        <v>2</v>
      </c>
      <c r="B3780" t="s">
        <v>26</v>
      </c>
      <c r="C3780">
        <v>4234</v>
      </c>
      <c r="D3780">
        <f>SUMIFS('MPO Data'!D:D,'MPO Data'!C:C,TAZ!C3780)</f>
        <v>1501</v>
      </c>
      <c r="E3780">
        <f>SUMIFS(NHGIS!B:B,NHGIS!A:A,TAZ!C3780)</f>
        <v>1514</v>
      </c>
      <c r="F3780">
        <f t="shared" si="118"/>
        <v>1501</v>
      </c>
      <c r="G3780">
        <f t="shared" si="119"/>
        <v>1032</v>
      </c>
      <c r="H3780">
        <f>ROUND(VLOOKUP($C3780,NHGIS!$A$2:$H$4300,COLUMN(NHGIS!C$1))*F3780,0)</f>
        <v>469</v>
      </c>
      <c r="I3780">
        <f>ROUND(VLOOKUP($C3780,NHGIS!$A$2:$H$4300,COLUMN(NHGIS!D$1))*$F3780,0)</f>
        <v>338</v>
      </c>
      <c r="J3780">
        <f>ROUND(VLOOKUP($C3780,NHGIS!$A$2:$H$4300,COLUMN(NHGIS!E$1))*$F3780,0)</f>
        <v>312</v>
      </c>
      <c r="K3780">
        <f>ROUND(VLOOKUP($C3780,NHGIS!$A$2:$H$4300,COLUMN(NHGIS!F$1))*$F3780,0)</f>
        <v>179</v>
      </c>
      <c r="L3780">
        <f>ROUND(VLOOKUP($C3780,NHGIS!$A$2:$H$4300,COLUMN(NHGIS!G$1))*$F3780,0)</f>
        <v>210</v>
      </c>
      <c r="M3780">
        <f>ROUND(VLOOKUP($C3780,NHGIS!$A$2:$H$4300,COLUMN(NHGIS!H$1))*$F3780,0)</f>
        <v>461</v>
      </c>
    </row>
    <row r="3781" spans="1:13" x14ac:dyDescent="0.2">
      <c r="A3781">
        <v>2</v>
      </c>
      <c r="B3781" t="s">
        <v>26</v>
      </c>
      <c r="C3781">
        <v>4235</v>
      </c>
      <c r="D3781">
        <f>SUMIFS('MPO Data'!D:D,'MPO Data'!C:C,TAZ!C3781)</f>
        <v>5239</v>
      </c>
      <c r="E3781">
        <f>SUMIFS(NHGIS!B:B,NHGIS!A:A,TAZ!C3781)</f>
        <v>4858</v>
      </c>
      <c r="F3781">
        <f t="shared" si="118"/>
        <v>5239</v>
      </c>
      <c r="G3781">
        <f t="shared" si="119"/>
        <v>3528</v>
      </c>
      <c r="H3781">
        <f>ROUND(VLOOKUP($C3781,NHGIS!$A$2:$H$4300,COLUMN(NHGIS!C$1))*F3781,0)</f>
        <v>1711</v>
      </c>
      <c r="I3781">
        <f>ROUND(VLOOKUP($C3781,NHGIS!$A$2:$H$4300,COLUMN(NHGIS!D$1))*$F3781,0)</f>
        <v>1012</v>
      </c>
      <c r="J3781">
        <f>ROUND(VLOOKUP($C3781,NHGIS!$A$2:$H$4300,COLUMN(NHGIS!E$1))*$F3781,0)</f>
        <v>1137</v>
      </c>
      <c r="K3781">
        <f>ROUND(VLOOKUP($C3781,NHGIS!$A$2:$H$4300,COLUMN(NHGIS!F$1))*$F3781,0)</f>
        <v>967</v>
      </c>
      <c r="L3781">
        <f>ROUND(VLOOKUP($C3781,NHGIS!$A$2:$H$4300,COLUMN(NHGIS!G$1))*$F3781,0)</f>
        <v>589</v>
      </c>
      <c r="M3781">
        <f>ROUND(VLOOKUP($C3781,NHGIS!$A$2:$H$4300,COLUMN(NHGIS!H$1))*$F3781,0)</f>
        <v>1535</v>
      </c>
    </row>
    <row r="3782" spans="1:13" x14ac:dyDescent="0.2">
      <c r="A3782">
        <v>2</v>
      </c>
      <c r="B3782" t="s">
        <v>26</v>
      </c>
      <c r="C3782">
        <v>4236</v>
      </c>
      <c r="D3782">
        <f>SUMIFS('MPO Data'!D:D,'MPO Data'!C:C,TAZ!C3782)</f>
        <v>67</v>
      </c>
      <c r="E3782">
        <f>SUMIFS(NHGIS!B:B,NHGIS!A:A,TAZ!C3782)</f>
        <v>43</v>
      </c>
      <c r="F3782">
        <f t="shared" si="118"/>
        <v>67</v>
      </c>
      <c r="G3782">
        <f t="shared" si="119"/>
        <v>48</v>
      </c>
      <c r="H3782">
        <f>ROUND(VLOOKUP($C3782,NHGIS!$A$2:$H$4300,COLUMN(NHGIS!C$1))*F3782,0)</f>
        <v>19</v>
      </c>
      <c r="I3782">
        <f>ROUND(VLOOKUP($C3782,NHGIS!$A$2:$H$4300,COLUMN(NHGIS!D$1))*$F3782,0)</f>
        <v>9</v>
      </c>
      <c r="J3782">
        <f>ROUND(VLOOKUP($C3782,NHGIS!$A$2:$H$4300,COLUMN(NHGIS!E$1))*$F3782,0)</f>
        <v>19</v>
      </c>
      <c r="K3782">
        <f>ROUND(VLOOKUP($C3782,NHGIS!$A$2:$H$4300,COLUMN(NHGIS!F$1))*$F3782,0)</f>
        <v>0</v>
      </c>
      <c r="L3782">
        <f>ROUND(VLOOKUP($C3782,NHGIS!$A$2:$H$4300,COLUMN(NHGIS!G$1))*$F3782,0)</f>
        <v>0</v>
      </c>
      <c r="M3782">
        <f>ROUND(VLOOKUP($C3782,NHGIS!$A$2:$H$4300,COLUMN(NHGIS!H$1))*$F3782,0)</f>
        <v>39</v>
      </c>
    </row>
    <row r="3783" spans="1:13" x14ac:dyDescent="0.2">
      <c r="A3783">
        <v>2</v>
      </c>
      <c r="B3783" t="s">
        <v>26</v>
      </c>
      <c r="C3783">
        <v>4237</v>
      </c>
      <c r="D3783">
        <f>SUMIFS('MPO Data'!D:D,'MPO Data'!C:C,TAZ!C3783)</f>
        <v>4839</v>
      </c>
      <c r="E3783">
        <f>SUMIFS(NHGIS!B:B,NHGIS!A:A,TAZ!C3783)</f>
        <v>4638</v>
      </c>
      <c r="F3783">
        <f t="shared" si="118"/>
        <v>4839</v>
      </c>
      <c r="G3783">
        <f t="shared" si="119"/>
        <v>2907</v>
      </c>
      <c r="H3783">
        <f>ROUND(VLOOKUP($C3783,NHGIS!$A$2:$H$4300,COLUMN(NHGIS!C$1))*F3783,0)</f>
        <v>1932</v>
      </c>
      <c r="I3783">
        <f>ROUND(VLOOKUP($C3783,NHGIS!$A$2:$H$4300,COLUMN(NHGIS!D$1))*$F3783,0)</f>
        <v>871</v>
      </c>
      <c r="J3783">
        <f>ROUND(VLOOKUP($C3783,NHGIS!$A$2:$H$4300,COLUMN(NHGIS!E$1))*$F3783,0)</f>
        <v>801</v>
      </c>
      <c r="K3783">
        <f>ROUND(VLOOKUP($C3783,NHGIS!$A$2:$H$4300,COLUMN(NHGIS!F$1))*$F3783,0)</f>
        <v>921</v>
      </c>
      <c r="L3783">
        <f>ROUND(VLOOKUP($C3783,NHGIS!$A$2:$H$4300,COLUMN(NHGIS!G$1))*$F3783,0)</f>
        <v>694</v>
      </c>
      <c r="M3783">
        <f>ROUND(VLOOKUP($C3783,NHGIS!$A$2:$H$4300,COLUMN(NHGIS!H$1))*$F3783,0)</f>
        <v>1551</v>
      </c>
    </row>
    <row r="3784" spans="1:13" x14ac:dyDescent="0.2">
      <c r="A3784">
        <v>2</v>
      </c>
      <c r="B3784" t="s">
        <v>26</v>
      </c>
      <c r="C3784">
        <v>4238</v>
      </c>
      <c r="D3784">
        <f>SUMIFS('MPO Data'!D:D,'MPO Data'!C:C,TAZ!C3784)</f>
        <v>0</v>
      </c>
      <c r="E3784">
        <f>SUMIFS(NHGIS!B:B,NHGIS!A:A,TAZ!C3784)</f>
        <v>472</v>
      </c>
      <c r="F3784">
        <f t="shared" si="118"/>
        <v>0</v>
      </c>
      <c r="G3784">
        <f t="shared" si="119"/>
        <v>0</v>
      </c>
      <c r="H3784">
        <f>ROUND(VLOOKUP($C3784,NHGIS!$A$2:$H$4300,COLUMN(NHGIS!C$1))*F3784,0)</f>
        <v>0</v>
      </c>
      <c r="I3784">
        <f>ROUND(VLOOKUP($C3784,NHGIS!$A$2:$H$4300,COLUMN(NHGIS!D$1))*$F3784,0)</f>
        <v>0</v>
      </c>
      <c r="J3784">
        <f>ROUND(VLOOKUP($C3784,NHGIS!$A$2:$H$4300,COLUMN(NHGIS!E$1))*$F3784,0)</f>
        <v>0</v>
      </c>
      <c r="K3784">
        <f>ROUND(VLOOKUP($C3784,NHGIS!$A$2:$H$4300,COLUMN(NHGIS!F$1))*$F3784,0)</f>
        <v>0</v>
      </c>
      <c r="L3784">
        <f>ROUND(VLOOKUP($C3784,NHGIS!$A$2:$H$4300,COLUMN(NHGIS!G$1))*$F3784,0)</f>
        <v>0</v>
      </c>
      <c r="M3784">
        <f>ROUND(VLOOKUP($C3784,NHGIS!$A$2:$H$4300,COLUMN(NHGIS!H$1))*$F3784,0)</f>
        <v>0</v>
      </c>
    </row>
    <row r="3785" spans="1:13" x14ac:dyDescent="0.2">
      <c r="A3785">
        <v>2</v>
      </c>
      <c r="B3785" t="s">
        <v>26</v>
      </c>
      <c r="C3785">
        <v>4239</v>
      </c>
      <c r="D3785">
        <f>SUMIFS('MPO Data'!D:D,'MPO Data'!C:C,TAZ!C3785)</f>
        <v>1333</v>
      </c>
      <c r="E3785">
        <f>SUMIFS(NHGIS!B:B,NHGIS!A:A,TAZ!C3785)</f>
        <v>1287</v>
      </c>
      <c r="F3785">
        <f t="shared" si="118"/>
        <v>1333</v>
      </c>
      <c r="G3785">
        <f t="shared" si="119"/>
        <v>783</v>
      </c>
      <c r="H3785">
        <f>ROUND(VLOOKUP($C3785,NHGIS!$A$2:$H$4300,COLUMN(NHGIS!C$1))*F3785,0)</f>
        <v>550</v>
      </c>
      <c r="I3785">
        <f>ROUND(VLOOKUP($C3785,NHGIS!$A$2:$H$4300,COLUMN(NHGIS!D$1))*$F3785,0)</f>
        <v>561</v>
      </c>
      <c r="J3785">
        <f>ROUND(VLOOKUP($C3785,NHGIS!$A$2:$H$4300,COLUMN(NHGIS!E$1))*$F3785,0)</f>
        <v>428</v>
      </c>
      <c r="K3785">
        <f>ROUND(VLOOKUP($C3785,NHGIS!$A$2:$H$4300,COLUMN(NHGIS!F$1))*$F3785,0)</f>
        <v>163</v>
      </c>
      <c r="L3785">
        <f>ROUND(VLOOKUP($C3785,NHGIS!$A$2:$H$4300,COLUMN(NHGIS!G$1))*$F3785,0)</f>
        <v>80</v>
      </c>
      <c r="M3785">
        <f>ROUND(VLOOKUP($C3785,NHGIS!$A$2:$H$4300,COLUMN(NHGIS!H$1))*$F3785,0)</f>
        <v>102</v>
      </c>
    </row>
    <row r="3786" spans="1:13" x14ac:dyDescent="0.2">
      <c r="A3786">
        <v>2</v>
      </c>
      <c r="B3786" t="s">
        <v>26</v>
      </c>
      <c r="C3786">
        <v>4240</v>
      </c>
      <c r="D3786">
        <f>SUMIFS('MPO Data'!D:D,'MPO Data'!C:C,TAZ!C3786)</f>
        <v>1685</v>
      </c>
      <c r="E3786">
        <f>SUMIFS(NHGIS!B:B,NHGIS!A:A,TAZ!C3786)</f>
        <v>1611</v>
      </c>
      <c r="F3786">
        <f t="shared" si="118"/>
        <v>1685</v>
      </c>
      <c r="G3786">
        <f t="shared" si="119"/>
        <v>1225</v>
      </c>
      <c r="H3786">
        <f>ROUND(VLOOKUP($C3786,NHGIS!$A$2:$H$4300,COLUMN(NHGIS!C$1))*F3786,0)</f>
        <v>460</v>
      </c>
      <c r="I3786">
        <f>ROUND(VLOOKUP($C3786,NHGIS!$A$2:$H$4300,COLUMN(NHGIS!D$1))*$F3786,0)</f>
        <v>455</v>
      </c>
      <c r="J3786">
        <f>ROUND(VLOOKUP($C3786,NHGIS!$A$2:$H$4300,COLUMN(NHGIS!E$1))*$F3786,0)</f>
        <v>424</v>
      </c>
      <c r="K3786">
        <f>ROUND(VLOOKUP($C3786,NHGIS!$A$2:$H$4300,COLUMN(NHGIS!F$1))*$F3786,0)</f>
        <v>402</v>
      </c>
      <c r="L3786">
        <f>ROUND(VLOOKUP($C3786,NHGIS!$A$2:$H$4300,COLUMN(NHGIS!G$1))*$F3786,0)</f>
        <v>180</v>
      </c>
      <c r="M3786">
        <f>ROUND(VLOOKUP($C3786,NHGIS!$A$2:$H$4300,COLUMN(NHGIS!H$1))*$F3786,0)</f>
        <v>225</v>
      </c>
    </row>
    <row r="3787" spans="1:13" x14ac:dyDescent="0.2">
      <c r="A3787">
        <v>2</v>
      </c>
      <c r="B3787" t="s">
        <v>26</v>
      </c>
      <c r="C3787">
        <v>4241</v>
      </c>
      <c r="D3787">
        <f>SUMIFS('MPO Data'!D:D,'MPO Data'!C:C,TAZ!C3787)</f>
        <v>219</v>
      </c>
      <c r="E3787">
        <f>SUMIFS(NHGIS!B:B,NHGIS!A:A,TAZ!C3787)</f>
        <v>150.5</v>
      </c>
      <c r="F3787">
        <f t="shared" si="118"/>
        <v>219</v>
      </c>
      <c r="G3787">
        <f t="shared" si="119"/>
        <v>210</v>
      </c>
      <c r="H3787">
        <f>ROUND(VLOOKUP($C3787,NHGIS!$A$2:$H$4300,COLUMN(NHGIS!C$1))*F3787,0)</f>
        <v>9</v>
      </c>
      <c r="I3787">
        <f>ROUND(VLOOKUP($C3787,NHGIS!$A$2:$H$4300,COLUMN(NHGIS!D$1))*$F3787,0)</f>
        <v>54</v>
      </c>
      <c r="J3787">
        <f>ROUND(VLOOKUP($C3787,NHGIS!$A$2:$H$4300,COLUMN(NHGIS!E$1))*$F3787,0)</f>
        <v>124</v>
      </c>
      <c r="K3787">
        <f>ROUND(VLOOKUP($C3787,NHGIS!$A$2:$H$4300,COLUMN(NHGIS!F$1))*$F3787,0)</f>
        <v>14</v>
      </c>
      <c r="L3787">
        <f>ROUND(VLOOKUP($C3787,NHGIS!$A$2:$H$4300,COLUMN(NHGIS!G$1))*$F3787,0)</f>
        <v>17</v>
      </c>
      <c r="M3787">
        <f>ROUND(VLOOKUP($C3787,NHGIS!$A$2:$H$4300,COLUMN(NHGIS!H$1))*$F3787,0)</f>
        <v>10</v>
      </c>
    </row>
    <row r="3788" spans="1:13" x14ac:dyDescent="0.2">
      <c r="A3788">
        <v>2</v>
      </c>
      <c r="B3788" t="s">
        <v>26</v>
      </c>
      <c r="C3788">
        <v>4242</v>
      </c>
      <c r="D3788">
        <f>SUMIFS('MPO Data'!D:D,'MPO Data'!C:C,TAZ!C3788)</f>
        <v>26</v>
      </c>
      <c r="E3788">
        <f>SUMIFS(NHGIS!B:B,NHGIS!A:A,TAZ!C3788)</f>
        <v>190</v>
      </c>
      <c r="F3788">
        <f t="shared" si="118"/>
        <v>26</v>
      </c>
      <c r="G3788">
        <f t="shared" si="119"/>
        <v>25</v>
      </c>
      <c r="H3788">
        <f>ROUND(VLOOKUP($C3788,NHGIS!$A$2:$H$4300,COLUMN(NHGIS!C$1))*F3788,0)</f>
        <v>1</v>
      </c>
      <c r="I3788">
        <f>ROUND(VLOOKUP($C3788,NHGIS!$A$2:$H$4300,COLUMN(NHGIS!D$1))*$F3788,0)</f>
        <v>8</v>
      </c>
      <c r="J3788">
        <f>ROUND(VLOOKUP($C3788,NHGIS!$A$2:$H$4300,COLUMN(NHGIS!E$1))*$F3788,0)</f>
        <v>11</v>
      </c>
      <c r="K3788">
        <f>ROUND(VLOOKUP($C3788,NHGIS!$A$2:$H$4300,COLUMN(NHGIS!F$1))*$F3788,0)</f>
        <v>5</v>
      </c>
      <c r="L3788">
        <f>ROUND(VLOOKUP($C3788,NHGIS!$A$2:$H$4300,COLUMN(NHGIS!G$1))*$F3788,0)</f>
        <v>1</v>
      </c>
      <c r="M3788">
        <f>ROUND(VLOOKUP($C3788,NHGIS!$A$2:$H$4300,COLUMN(NHGIS!H$1))*$F3788,0)</f>
        <v>2</v>
      </c>
    </row>
    <row r="3789" spans="1:13" x14ac:dyDescent="0.2">
      <c r="A3789">
        <v>2</v>
      </c>
      <c r="B3789" t="s">
        <v>26</v>
      </c>
      <c r="C3789">
        <v>4243</v>
      </c>
      <c r="D3789">
        <f>SUMIFS('MPO Data'!D:D,'MPO Data'!C:C,TAZ!C3789)</f>
        <v>475</v>
      </c>
      <c r="E3789">
        <f>SUMIFS(NHGIS!B:B,NHGIS!A:A,TAZ!C3789)</f>
        <v>283</v>
      </c>
      <c r="F3789">
        <f t="shared" si="118"/>
        <v>475</v>
      </c>
      <c r="G3789">
        <f t="shared" si="119"/>
        <v>354</v>
      </c>
      <c r="H3789">
        <f>ROUND(VLOOKUP($C3789,NHGIS!$A$2:$H$4300,COLUMN(NHGIS!C$1))*F3789,0)</f>
        <v>121</v>
      </c>
      <c r="I3789">
        <f>ROUND(VLOOKUP($C3789,NHGIS!$A$2:$H$4300,COLUMN(NHGIS!D$1))*$F3789,0)</f>
        <v>12</v>
      </c>
      <c r="J3789">
        <f>ROUND(VLOOKUP($C3789,NHGIS!$A$2:$H$4300,COLUMN(NHGIS!E$1))*$F3789,0)</f>
        <v>77</v>
      </c>
      <c r="K3789">
        <f>ROUND(VLOOKUP($C3789,NHGIS!$A$2:$H$4300,COLUMN(NHGIS!F$1))*$F3789,0)</f>
        <v>107</v>
      </c>
      <c r="L3789">
        <f>ROUND(VLOOKUP($C3789,NHGIS!$A$2:$H$4300,COLUMN(NHGIS!G$1))*$F3789,0)</f>
        <v>55</v>
      </c>
      <c r="M3789">
        <f>ROUND(VLOOKUP($C3789,NHGIS!$A$2:$H$4300,COLUMN(NHGIS!H$1))*$F3789,0)</f>
        <v>223</v>
      </c>
    </row>
    <row r="3790" spans="1:13" x14ac:dyDescent="0.2">
      <c r="A3790">
        <v>2</v>
      </c>
      <c r="B3790" t="s">
        <v>26</v>
      </c>
      <c r="C3790">
        <v>4244</v>
      </c>
      <c r="D3790">
        <f>SUMIFS('MPO Data'!D:D,'MPO Data'!C:C,TAZ!C3790)</f>
        <v>350</v>
      </c>
      <c r="E3790">
        <f>SUMIFS(NHGIS!B:B,NHGIS!A:A,TAZ!C3790)</f>
        <v>798</v>
      </c>
      <c r="F3790">
        <f t="shared" si="118"/>
        <v>350</v>
      </c>
      <c r="G3790">
        <f t="shared" si="119"/>
        <v>173</v>
      </c>
      <c r="H3790">
        <f>ROUND(VLOOKUP($C3790,NHGIS!$A$2:$H$4300,COLUMN(NHGIS!C$1))*F3790,0)</f>
        <v>177</v>
      </c>
      <c r="I3790">
        <f>ROUND(VLOOKUP($C3790,NHGIS!$A$2:$H$4300,COLUMN(NHGIS!D$1))*$F3790,0)</f>
        <v>16</v>
      </c>
      <c r="J3790">
        <f>ROUND(VLOOKUP($C3790,NHGIS!$A$2:$H$4300,COLUMN(NHGIS!E$1))*$F3790,0)</f>
        <v>17</v>
      </c>
      <c r="K3790">
        <f>ROUND(VLOOKUP($C3790,NHGIS!$A$2:$H$4300,COLUMN(NHGIS!F$1))*$F3790,0)</f>
        <v>43</v>
      </c>
      <c r="L3790">
        <f>ROUND(VLOOKUP($C3790,NHGIS!$A$2:$H$4300,COLUMN(NHGIS!G$1))*$F3790,0)</f>
        <v>66</v>
      </c>
      <c r="M3790">
        <f>ROUND(VLOOKUP($C3790,NHGIS!$A$2:$H$4300,COLUMN(NHGIS!H$1))*$F3790,0)</f>
        <v>207</v>
      </c>
    </row>
    <row r="3791" spans="1:13" x14ac:dyDescent="0.2">
      <c r="A3791">
        <v>2</v>
      </c>
      <c r="B3791" t="s">
        <v>26</v>
      </c>
      <c r="C3791">
        <v>4245</v>
      </c>
      <c r="D3791">
        <f>SUMIFS('MPO Data'!D:D,'MPO Data'!C:C,TAZ!C3791)</f>
        <v>1231</v>
      </c>
      <c r="E3791">
        <f>SUMIFS(NHGIS!B:B,NHGIS!A:A,TAZ!C3791)</f>
        <v>1347</v>
      </c>
      <c r="F3791">
        <f t="shared" si="118"/>
        <v>1231</v>
      </c>
      <c r="G3791">
        <f t="shared" si="119"/>
        <v>701</v>
      </c>
      <c r="H3791">
        <f>ROUND(VLOOKUP($C3791,NHGIS!$A$2:$H$4300,COLUMN(NHGIS!C$1))*F3791,0)</f>
        <v>530</v>
      </c>
      <c r="I3791">
        <f>ROUND(VLOOKUP($C3791,NHGIS!$A$2:$H$4300,COLUMN(NHGIS!D$1))*$F3791,0)</f>
        <v>256</v>
      </c>
      <c r="J3791">
        <f>ROUND(VLOOKUP($C3791,NHGIS!$A$2:$H$4300,COLUMN(NHGIS!E$1))*$F3791,0)</f>
        <v>150</v>
      </c>
      <c r="K3791">
        <f>ROUND(VLOOKUP($C3791,NHGIS!$A$2:$H$4300,COLUMN(NHGIS!F$1))*$F3791,0)</f>
        <v>191</v>
      </c>
      <c r="L3791">
        <f>ROUND(VLOOKUP($C3791,NHGIS!$A$2:$H$4300,COLUMN(NHGIS!G$1))*$F3791,0)</f>
        <v>183</v>
      </c>
      <c r="M3791">
        <f>ROUND(VLOOKUP($C3791,NHGIS!$A$2:$H$4300,COLUMN(NHGIS!H$1))*$F3791,0)</f>
        <v>451</v>
      </c>
    </row>
    <row r="3792" spans="1:13" x14ac:dyDescent="0.2">
      <c r="A3792">
        <v>2</v>
      </c>
      <c r="B3792" t="s">
        <v>26</v>
      </c>
      <c r="C3792">
        <v>4246</v>
      </c>
      <c r="D3792">
        <f>SUMIFS('MPO Data'!D:D,'MPO Data'!C:C,TAZ!C3792)</f>
        <v>0</v>
      </c>
      <c r="E3792">
        <f>SUMIFS(NHGIS!B:B,NHGIS!A:A,TAZ!C3792)</f>
        <v>1130</v>
      </c>
      <c r="F3792">
        <f t="shared" si="118"/>
        <v>0</v>
      </c>
      <c r="G3792">
        <f t="shared" si="119"/>
        <v>0</v>
      </c>
      <c r="H3792">
        <f>ROUND(VLOOKUP($C3792,NHGIS!$A$2:$H$4300,COLUMN(NHGIS!C$1))*F3792,0)</f>
        <v>0</v>
      </c>
      <c r="I3792">
        <f>ROUND(VLOOKUP($C3792,NHGIS!$A$2:$H$4300,COLUMN(NHGIS!D$1))*$F3792,0)</f>
        <v>0</v>
      </c>
      <c r="J3792">
        <f>ROUND(VLOOKUP($C3792,NHGIS!$A$2:$H$4300,COLUMN(NHGIS!E$1))*$F3792,0)</f>
        <v>0</v>
      </c>
      <c r="K3792">
        <f>ROUND(VLOOKUP($C3792,NHGIS!$A$2:$H$4300,COLUMN(NHGIS!F$1))*$F3792,0)</f>
        <v>0</v>
      </c>
      <c r="L3792">
        <f>ROUND(VLOOKUP($C3792,NHGIS!$A$2:$H$4300,COLUMN(NHGIS!G$1))*$F3792,0)</f>
        <v>0</v>
      </c>
      <c r="M3792">
        <f>ROUND(VLOOKUP($C3792,NHGIS!$A$2:$H$4300,COLUMN(NHGIS!H$1))*$F3792,0)</f>
        <v>0</v>
      </c>
    </row>
    <row r="3793" spans="1:13" x14ac:dyDescent="0.2">
      <c r="A3793">
        <v>2</v>
      </c>
      <c r="B3793" t="s">
        <v>26</v>
      </c>
      <c r="C3793">
        <v>4247</v>
      </c>
      <c r="D3793">
        <f>SUMIFS('MPO Data'!D:D,'MPO Data'!C:C,TAZ!C3793)</f>
        <v>1105</v>
      </c>
      <c r="E3793">
        <f>SUMIFS(NHGIS!B:B,NHGIS!A:A,TAZ!C3793)</f>
        <v>543.5</v>
      </c>
      <c r="F3793">
        <f t="shared" si="118"/>
        <v>1105</v>
      </c>
      <c r="G3793">
        <f t="shared" si="119"/>
        <v>685</v>
      </c>
      <c r="H3793">
        <f>ROUND(VLOOKUP($C3793,NHGIS!$A$2:$H$4300,COLUMN(NHGIS!C$1))*F3793,0)</f>
        <v>420</v>
      </c>
      <c r="I3793">
        <f>ROUND(VLOOKUP($C3793,NHGIS!$A$2:$H$4300,COLUMN(NHGIS!D$1))*$F3793,0)</f>
        <v>321</v>
      </c>
      <c r="J3793">
        <f>ROUND(VLOOKUP($C3793,NHGIS!$A$2:$H$4300,COLUMN(NHGIS!E$1))*$F3793,0)</f>
        <v>297</v>
      </c>
      <c r="K3793">
        <f>ROUND(VLOOKUP($C3793,NHGIS!$A$2:$H$4300,COLUMN(NHGIS!F$1))*$F3793,0)</f>
        <v>119</v>
      </c>
      <c r="L3793">
        <f>ROUND(VLOOKUP($C3793,NHGIS!$A$2:$H$4300,COLUMN(NHGIS!G$1))*$F3793,0)</f>
        <v>112</v>
      </c>
      <c r="M3793">
        <f>ROUND(VLOOKUP($C3793,NHGIS!$A$2:$H$4300,COLUMN(NHGIS!H$1))*$F3793,0)</f>
        <v>256</v>
      </c>
    </row>
    <row r="3794" spans="1:13" x14ac:dyDescent="0.2">
      <c r="A3794">
        <v>2</v>
      </c>
      <c r="B3794" t="s">
        <v>26</v>
      </c>
      <c r="C3794">
        <v>4248</v>
      </c>
      <c r="D3794">
        <f>SUMIFS('MPO Data'!D:D,'MPO Data'!C:C,TAZ!C3794)</f>
        <v>245</v>
      </c>
      <c r="E3794">
        <f>SUMIFS(NHGIS!B:B,NHGIS!A:A,TAZ!C3794)</f>
        <v>543.5</v>
      </c>
      <c r="F3794">
        <f t="shared" si="118"/>
        <v>245</v>
      </c>
      <c r="G3794">
        <f t="shared" si="119"/>
        <v>152</v>
      </c>
      <c r="H3794">
        <f>ROUND(VLOOKUP($C3794,NHGIS!$A$2:$H$4300,COLUMN(NHGIS!C$1))*F3794,0)</f>
        <v>93</v>
      </c>
      <c r="I3794">
        <f>ROUND(VLOOKUP($C3794,NHGIS!$A$2:$H$4300,COLUMN(NHGIS!D$1))*$F3794,0)</f>
        <v>71</v>
      </c>
      <c r="J3794">
        <f>ROUND(VLOOKUP($C3794,NHGIS!$A$2:$H$4300,COLUMN(NHGIS!E$1))*$F3794,0)</f>
        <v>66</v>
      </c>
      <c r="K3794">
        <f>ROUND(VLOOKUP($C3794,NHGIS!$A$2:$H$4300,COLUMN(NHGIS!F$1))*$F3794,0)</f>
        <v>26</v>
      </c>
      <c r="L3794">
        <f>ROUND(VLOOKUP($C3794,NHGIS!$A$2:$H$4300,COLUMN(NHGIS!G$1))*$F3794,0)</f>
        <v>25</v>
      </c>
      <c r="M3794">
        <f>ROUND(VLOOKUP($C3794,NHGIS!$A$2:$H$4300,COLUMN(NHGIS!H$1))*$F3794,0)</f>
        <v>57</v>
      </c>
    </row>
    <row r="3795" spans="1:13" x14ac:dyDescent="0.2">
      <c r="A3795">
        <v>2</v>
      </c>
      <c r="B3795" t="s">
        <v>26</v>
      </c>
      <c r="C3795">
        <v>4249</v>
      </c>
      <c r="D3795">
        <f>SUMIFS('MPO Data'!D:D,'MPO Data'!C:C,TAZ!C3795)</f>
        <v>2693</v>
      </c>
      <c r="E3795">
        <f>SUMIFS(NHGIS!B:B,NHGIS!A:A,TAZ!C3795)</f>
        <v>2437</v>
      </c>
      <c r="F3795">
        <f t="shared" si="118"/>
        <v>2693</v>
      </c>
      <c r="G3795">
        <f t="shared" si="119"/>
        <v>1369</v>
      </c>
      <c r="H3795">
        <f>ROUND(VLOOKUP($C3795,NHGIS!$A$2:$H$4300,COLUMN(NHGIS!C$1))*F3795,0)</f>
        <v>1324</v>
      </c>
      <c r="I3795">
        <f>ROUND(VLOOKUP($C3795,NHGIS!$A$2:$H$4300,COLUMN(NHGIS!D$1))*$F3795,0)</f>
        <v>193</v>
      </c>
      <c r="J3795">
        <f>ROUND(VLOOKUP($C3795,NHGIS!$A$2:$H$4300,COLUMN(NHGIS!E$1))*$F3795,0)</f>
        <v>225</v>
      </c>
      <c r="K3795">
        <f>ROUND(VLOOKUP($C3795,NHGIS!$A$2:$H$4300,COLUMN(NHGIS!F$1))*$F3795,0)</f>
        <v>278</v>
      </c>
      <c r="L3795">
        <f>ROUND(VLOOKUP($C3795,NHGIS!$A$2:$H$4300,COLUMN(NHGIS!G$1))*$F3795,0)</f>
        <v>472</v>
      </c>
      <c r="M3795">
        <f>ROUND(VLOOKUP($C3795,NHGIS!$A$2:$H$4300,COLUMN(NHGIS!H$1))*$F3795,0)</f>
        <v>1524</v>
      </c>
    </row>
    <row r="3796" spans="1:13" x14ac:dyDescent="0.2">
      <c r="A3796">
        <v>2</v>
      </c>
      <c r="B3796" t="s">
        <v>26</v>
      </c>
      <c r="C3796">
        <v>4250</v>
      </c>
      <c r="D3796">
        <f>SUMIFS('MPO Data'!D:D,'MPO Data'!C:C,TAZ!C3796)</f>
        <v>4416</v>
      </c>
      <c r="E3796">
        <f>SUMIFS(NHGIS!B:B,NHGIS!A:A,TAZ!C3796)</f>
        <v>4569</v>
      </c>
      <c r="F3796">
        <f t="shared" si="118"/>
        <v>4416</v>
      </c>
      <c r="G3796">
        <f t="shared" si="119"/>
        <v>2028</v>
      </c>
      <c r="H3796">
        <f>ROUND(VLOOKUP($C3796,NHGIS!$A$2:$H$4300,COLUMN(NHGIS!C$1))*F3796,0)</f>
        <v>2388</v>
      </c>
      <c r="I3796">
        <f>ROUND(VLOOKUP($C3796,NHGIS!$A$2:$H$4300,COLUMN(NHGIS!D$1))*$F3796,0)</f>
        <v>347</v>
      </c>
      <c r="J3796">
        <f>ROUND(VLOOKUP($C3796,NHGIS!$A$2:$H$4300,COLUMN(NHGIS!E$1))*$F3796,0)</f>
        <v>445</v>
      </c>
      <c r="K3796">
        <f>ROUND(VLOOKUP($C3796,NHGIS!$A$2:$H$4300,COLUMN(NHGIS!F$1))*$F3796,0)</f>
        <v>504</v>
      </c>
      <c r="L3796">
        <f>ROUND(VLOOKUP($C3796,NHGIS!$A$2:$H$4300,COLUMN(NHGIS!G$1))*$F3796,0)</f>
        <v>601</v>
      </c>
      <c r="M3796">
        <f>ROUND(VLOOKUP($C3796,NHGIS!$A$2:$H$4300,COLUMN(NHGIS!H$1))*$F3796,0)</f>
        <v>2520</v>
      </c>
    </row>
    <row r="3797" spans="1:13" x14ac:dyDescent="0.2">
      <c r="A3797">
        <v>2</v>
      </c>
      <c r="B3797" t="s">
        <v>26</v>
      </c>
      <c r="C3797">
        <v>4251</v>
      </c>
      <c r="D3797">
        <f>SUMIFS('MPO Data'!D:D,'MPO Data'!C:C,TAZ!C3797)</f>
        <v>2970</v>
      </c>
      <c r="E3797">
        <f>SUMIFS(NHGIS!B:B,NHGIS!A:A,TAZ!C3797)</f>
        <v>1087</v>
      </c>
      <c r="F3797">
        <f t="shared" si="118"/>
        <v>2970</v>
      </c>
      <c r="G3797">
        <f t="shared" si="119"/>
        <v>1648</v>
      </c>
      <c r="H3797">
        <f>ROUND(VLOOKUP($C3797,NHGIS!$A$2:$H$4300,COLUMN(NHGIS!C$1))*F3797,0)</f>
        <v>1322</v>
      </c>
      <c r="I3797">
        <f>ROUND(VLOOKUP($C3797,NHGIS!$A$2:$H$4300,COLUMN(NHGIS!D$1))*$F3797,0)</f>
        <v>701</v>
      </c>
      <c r="J3797">
        <f>ROUND(VLOOKUP($C3797,NHGIS!$A$2:$H$4300,COLUMN(NHGIS!E$1))*$F3797,0)</f>
        <v>336</v>
      </c>
      <c r="K3797">
        <f>ROUND(VLOOKUP($C3797,NHGIS!$A$2:$H$4300,COLUMN(NHGIS!F$1))*$F3797,0)</f>
        <v>327</v>
      </c>
      <c r="L3797">
        <f>ROUND(VLOOKUP($C3797,NHGIS!$A$2:$H$4300,COLUMN(NHGIS!G$1))*$F3797,0)</f>
        <v>354</v>
      </c>
      <c r="M3797">
        <f>ROUND(VLOOKUP($C3797,NHGIS!$A$2:$H$4300,COLUMN(NHGIS!H$1))*$F3797,0)</f>
        <v>1253</v>
      </c>
    </row>
    <row r="3798" spans="1:13" x14ac:dyDescent="0.2">
      <c r="A3798">
        <v>2</v>
      </c>
      <c r="B3798" t="s">
        <v>26</v>
      </c>
      <c r="C3798">
        <v>4252</v>
      </c>
      <c r="D3798">
        <f>SUMIFS('MPO Data'!D:D,'MPO Data'!C:C,TAZ!C3798)</f>
        <v>9173</v>
      </c>
      <c r="E3798">
        <f>SUMIFS(NHGIS!B:B,NHGIS!A:A,TAZ!C3798)</f>
        <v>9295</v>
      </c>
      <c r="F3798">
        <f t="shared" si="118"/>
        <v>9173</v>
      </c>
      <c r="G3798">
        <f t="shared" si="119"/>
        <v>4149</v>
      </c>
      <c r="H3798">
        <f>ROUND(VLOOKUP($C3798,NHGIS!$A$2:$H$4300,COLUMN(NHGIS!C$1))*F3798,0)</f>
        <v>5024</v>
      </c>
      <c r="I3798">
        <f>ROUND(VLOOKUP($C3798,NHGIS!$A$2:$H$4300,COLUMN(NHGIS!D$1))*$F3798,0)</f>
        <v>748</v>
      </c>
      <c r="J3798">
        <f>ROUND(VLOOKUP($C3798,NHGIS!$A$2:$H$4300,COLUMN(NHGIS!E$1))*$F3798,0)</f>
        <v>1045</v>
      </c>
      <c r="K3798">
        <f>ROUND(VLOOKUP($C3798,NHGIS!$A$2:$H$4300,COLUMN(NHGIS!F$1))*$F3798,0)</f>
        <v>1311</v>
      </c>
      <c r="L3798">
        <f>ROUND(VLOOKUP($C3798,NHGIS!$A$2:$H$4300,COLUMN(NHGIS!G$1))*$F3798,0)</f>
        <v>1749</v>
      </c>
      <c r="M3798">
        <f>ROUND(VLOOKUP($C3798,NHGIS!$A$2:$H$4300,COLUMN(NHGIS!H$1))*$F3798,0)</f>
        <v>4321</v>
      </c>
    </row>
    <row r="3799" spans="1:13" x14ac:dyDescent="0.2">
      <c r="A3799">
        <v>2</v>
      </c>
      <c r="B3799" t="s">
        <v>26</v>
      </c>
      <c r="C3799">
        <v>4253</v>
      </c>
      <c r="D3799">
        <f>SUMIFS('MPO Data'!D:D,'MPO Data'!C:C,TAZ!C3799)</f>
        <v>251</v>
      </c>
      <c r="E3799">
        <f>SUMIFS(NHGIS!B:B,NHGIS!A:A,TAZ!C3799)</f>
        <v>283</v>
      </c>
      <c r="F3799">
        <f t="shared" si="118"/>
        <v>251</v>
      </c>
      <c r="G3799">
        <f t="shared" si="119"/>
        <v>194</v>
      </c>
      <c r="H3799">
        <f>ROUND(VLOOKUP($C3799,NHGIS!$A$2:$H$4300,COLUMN(NHGIS!C$1))*F3799,0)</f>
        <v>57</v>
      </c>
      <c r="I3799">
        <f>ROUND(VLOOKUP($C3799,NHGIS!$A$2:$H$4300,COLUMN(NHGIS!D$1))*$F3799,0)</f>
        <v>38</v>
      </c>
      <c r="J3799">
        <f>ROUND(VLOOKUP($C3799,NHGIS!$A$2:$H$4300,COLUMN(NHGIS!E$1))*$F3799,0)</f>
        <v>36</v>
      </c>
      <c r="K3799">
        <f>ROUND(VLOOKUP($C3799,NHGIS!$A$2:$H$4300,COLUMN(NHGIS!F$1))*$F3799,0)</f>
        <v>91</v>
      </c>
      <c r="L3799">
        <f>ROUND(VLOOKUP($C3799,NHGIS!$A$2:$H$4300,COLUMN(NHGIS!G$1))*$F3799,0)</f>
        <v>59</v>
      </c>
      <c r="M3799">
        <f>ROUND(VLOOKUP($C3799,NHGIS!$A$2:$H$4300,COLUMN(NHGIS!H$1))*$F3799,0)</f>
        <v>26</v>
      </c>
    </row>
    <row r="3800" spans="1:13" x14ac:dyDescent="0.2">
      <c r="A3800">
        <v>2</v>
      </c>
      <c r="B3800" t="s">
        <v>26</v>
      </c>
      <c r="C3800">
        <v>4254</v>
      </c>
      <c r="D3800">
        <f>SUMIFS('MPO Data'!D:D,'MPO Data'!C:C,TAZ!C3800)</f>
        <v>1371</v>
      </c>
      <c r="E3800">
        <f>SUMIFS(NHGIS!B:B,NHGIS!A:A,TAZ!C3800)</f>
        <v>1132</v>
      </c>
      <c r="F3800">
        <f t="shared" si="118"/>
        <v>1371</v>
      </c>
      <c r="G3800">
        <f t="shared" si="119"/>
        <v>866</v>
      </c>
      <c r="H3800">
        <f>ROUND(VLOOKUP($C3800,NHGIS!$A$2:$H$4300,COLUMN(NHGIS!C$1))*F3800,0)</f>
        <v>505</v>
      </c>
      <c r="I3800">
        <f>ROUND(VLOOKUP($C3800,NHGIS!$A$2:$H$4300,COLUMN(NHGIS!D$1))*$F3800,0)</f>
        <v>294</v>
      </c>
      <c r="J3800">
        <f>ROUND(VLOOKUP($C3800,NHGIS!$A$2:$H$4300,COLUMN(NHGIS!E$1))*$F3800,0)</f>
        <v>377</v>
      </c>
      <c r="K3800">
        <f>ROUND(VLOOKUP($C3800,NHGIS!$A$2:$H$4300,COLUMN(NHGIS!F$1))*$F3800,0)</f>
        <v>273</v>
      </c>
      <c r="L3800">
        <f>ROUND(VLOOKUP($C3800,NHGIS!$A$2:$H$4300,COLUMN(NHGIS!G$1))*$F3800,0)</f>
        <v>99</v>
      </c>
      <c r="M3800">
        <f>ROUND(VLOOKUP($C3800,NHGIS!$A$2:$H$4300,COLUMN(NHGIS!H$1))*$F3800,0)</f>
        <v>328</v>
      </c>
    </row>
    <row r="3801" spans="1:13" x14ac:dyDescent="0.2">
      <c r="A3801">
        <v>2</v>
      </c>
      <c r="B3801" t="s">
        <v>26</v>
      </c>
      <c r="C3801">
        <v>4255</v>
      </c>
      <c r="D3801">
        <f>SUMIFS('MPO Data'!D:D,'MPO Data'!C:C,TAZ!C3801)</f>
        <v>2800</v>
      </c>
      <c r="E3801">
        <f>SUMIFS(NHGIS!B:B,NHGIS!A:A,TAZ!C3801)</f>
        <v>3562</v>
      </c>
      <c r="F3801">
        <f t="shared" si="118"/>
        <v>2800</v>
      </c>
      <c r="G3801">
        <f t="shared" si="119"/>
        <v>1411</v>
      </c>
      <c r="H3801">
        <f>ROUND(VLOOKUP($C3801,NHGIS!$A$2:$H$4300,COLUMN(NHGIS!C$1))*F3801,0)</f>
        <v>1389</v>
      </c>
      <c r="I3801">
        <f>ROUND(VLOOKUP($C3801,NHGIS!$A$2:$H$4300,COLUMN(NHGIS!D$1))*$F3801,0)</f>
        <v>585</v>
      </c>
      <c r="J3801">
        <f>ROUND(VLOOKUP($C3801,NHGIS!$A$2:$H$4300,COLUMN(NHGIS!E$1))*$F3801,0)</f>
        <v>695</v>
      </c>
      <c r="K3801">
        <f>ROUND(VLOOKUP($C3801,NHGIS!$A$2:$H$4300,COLUMN(NHGIS!F$1))*$F3801,0)</f>
        <v>524</v>
      </c>
      <c r="L3801">
        <f>ROUND(VLOOKUP($C3801,NHGIS!$A$2:$H$4300,COLUMN(NHGIS!G$1))*$F3801,0)</f>
        <v>314</v>
      </c>
      <c r="M3801">
        <f>ROUND(VLOOKUP($C3801,NHGIS!$A$2:$H$4300,COLUMN(NHGIS!H$1))*$F3801,0)</f>
        <v>683</v>
      </c>
    </row>
    <row r="3802" spans="1:13" x14ac:dyDescent="0.2">
      <c r="A3802">
        <v>2</v>
      </c>
      <c r="B3802" t="s">
        <v>26</v>
      </c>
      <c r="C3802">
        <v>4256</v>
      </c>
      <c r="D3802">
        <f>SUMIFS('MPO Data'!D:D,'MPO Data'!C:C,TAZ!C3802)</f>
        <v>4114</v>
      </c>
      <c r="E3802">
        <f>SUMIFS(NHGIS!B:B,NHGIS!A:A,TAZ!C3802)</f>
        <v>3328</v>
      </c>
      <c r="F3802">
        <f t="shared" si="118"/>
        <v>4114</v>
      </c>
      <c r="G3802">
        <f t="shared" si="119"/>
        <v>2221</v>
      </c>
      <c r="H3802">
        <f>ROUND(VLOOKUP($C3802,NHGIS!$A$2:$H$4300,COLUMN(NHGIS!C$1))*F3802,0)</f>
        <v>1893</v>
      </c>
      <c r="I3802">
        <f>ROUND(VLOOKUP($C3802,NHGIS!$A$2:$H$4300,COLUMN(NHGIS!D$1))*$F3802,0)</f>
        <v>429</v>
      </c>
      <c r="J3802">
        <f>ROUND(VLOOKUP($C3802,NHGIS!$A$2:$H$4300,COLUMN(NHGIS!E$1))*$F3802,0)</f>
        <v>1075</v>
      </c>
      <c r="K3802">
        <f>ROUND(VLOOKUP($C3802,NHGIS!$A$2:$H$4300,COLUMN(NHGIS!F$1))*$F3802,0)</f>
        <v>995</v>
      </c>
      <c r="L3802">
        <f>ROUND(VLOOKUP($C3802,NHGIS!$A$2:$H$4300,COLUMN(NHGIS!G$1))*$F3802,0)</f>
        <v>810</v>
      </c>
      <c r="M3802">
        <f>ROUND(VLOOKUP($C3802,NHGIS!$A$2:$H$4300,COLUMN(NHGIS!H$1))*$F3802,0)</f>
        <v>805</v>
      </c>
    </row>
    <row r="3803" spans="1:13" x14ac:dyDescent="0.2">
      <c r="A3803">
        <v>2</v>
      </c>
      <c r="B3803" t="s">
        <v>26</v>
      </c>
      <c r="C3803">
        <v>4257</v>
      </c>
      <c r="D3803">
        <f>SUMIFS('MPO Data'!D:D,'MPO Data'!C:C,TAZ!C3803)</f>
        <v>1749</v>
      </c>
      <c r="E3803">
        <f>SUMIFS(NHGIS!B:B,NHGIS!A:A,TAZ!C3803)</f>
        <v>1779</v>
      </c>
      <c r="F3803">
        <f t="shared" si="118"/>
        <v>1749</v>
      </c>
      <c r="G3803">
        <f t="shared" si="119"/>
        <v>1016</v>
      </c>
      <c r="H3803">
        <f>ROUND(VLOOKUP($C3803,NHGIS!$A$2:$H$4300,COLUMN(NHGIS!C$1))*F3803,0)</f>
        <v>733</v>
      </c>
      <c r="I3803">
        <f>ROUND(VLOOKUP($C3803,NHGIS!$A$2:$H$4300,COLUMN(NHGIS!D$1))*$F3803,0)</f>
        <v>335</v>
      </c>
      <c r="J3803">
        <f>ROUND(VLOOKUP($C3803,NHGIS!$A$2:$H$4300,COLUMN(NHGIS!E$1))*$F3803,0)</f>
        <v>552</v>
      </c>
      <c r="K3803">
        <f>ROUND(VLOOKUP($C3803,NHGIS!$A$2:$H$4300,COLUMN(NHGIS!F$1))*$F3803,0)</f>
        <v>299</v>
      </c>
      <c r="L3803">
        <f>ROUND(VLOOKUP($C3803,NHGIS!$A$2:$H$4300,COLUMN(NHGIS!G$1))*$F3803,0)</f>
        <v>282</v>
      </c>
      <c r="M3803">
        <f>ROUND(VLOOKUP($C3803,NHGIS!$A$2:$H$4300,COLUMN(NHGIS!H$1))*$F3803,0)</f>
        <v>281</v>
      </c>
    </row>
    <row r="3804" spans="1:13" x14ac:dyDescent="0.2">
      <c r="A3804">
        <v>2</v>
      </c>
      <c r="B3804" t="s">
        <v>26</v>
      </c>
      <c r="C3804">
        <v>4258</v>
      </c>
      <c r="D3804">
        <f>SUMIFS('MPO Data'!D:D,'MPO Data'!C:C,TAZ!C3804)</f>
        <v>4117</v>
      </c>
      <c r="E3804">
        <f>SUMIFS(NHGIS!B:B,NHGIS!A:A,TAZ!C3804)</f>
        <v>4101</v>
      </c>
      <c r="F3804">
        <f t="shared" si="118"/>
        <v>4117</v>
      </c>
      <c r="G3804">
        <f t="shared" si="119"/>
        <v>2436</v>
      </c>
      <c r="H3804">
        <f>ROUND(VLOOKUP($C3804,NHGIS!$A$2:$H$4300,COLUMN(NHGIS!C$1))*F3804,0)</f>
        <v>1681</v>
      </c>
      <c r="I3804">
        <f>ROUND(VLOOKUP($C3804,NHGIS!$A$2:$H$4300,COLUMN(NHGIS!D$1))*$F3804,0)</f>
        <v>620</v>
      </c>
      <c r="J3804">
        <f>ROUND(VLOOKUP($C3804,NHGIS!$A$2:$H$4300,COLUMN(NHGIS!E$1))*$F3804,0)</f>
        <v>819</v>
      </c>
      <c r="K3804">
        <f>ROUND(VLOOKUP($C3804,NHGIS!$A$2:$H$4300,COLUMN(NHGIS!F$1))*$F3804,0)</f>
        <v>892</v>
      </c>
      <c r="L3804">
        <f>ROUND(VLOOKUP($C3804,NHGIS!$A$2:$H$4300,COLUMN(NHGIS!G$1))*$F3804,0)</f>
        <v>605</v>
      </c>
      <c r="M3804">
        <f>ROUND(VLOOKUP($C3804,NHGIS!$A$2:$H$4300,COLUMN(NHGIS!H$1))*$F3804,0)</f>
        <v>1180</v>
      </c>
    </row>
    <row r="3805" spans="1:13" x14ac:dyDescent="0.2">
      <c r="A3805">
        <v>2</v>
      </c>
      <c r="B3805" t="s">
        <v>26</v>
      </c>
      <c r="C3805">
        <v>4259</v>
      </c>
      <c r="D3805">
        <f>SUMIFS('MPO Data'!D:D,'MPO Data'!C:C,TAZ!C3805)</f>
        <v>3509</v>
      </c>
      <c r="E3805">
        <f>SUMIFS(NHGIS!B:B,NHGIS!A:A,TAZ!C3805)</f>
        <v>3304</v>
      </c>
      <c r="F3805">
        <f t="shared" si="118"/>
        <v>3509</v>
      </c>
      <c r="G3805">
        <f t="shared" si="119"/>
        <v>2282</v>
      </c>
      <c r="H3805">
        <f>ROUND(VLOOKUP($C3805,NHGIS!$A$2:$H$4300,COLUMN(NHGIS!C$1))*F3805,0)</f>
        <v>1227</v>
      </c>
      <c r="I3805">
        <f>ROUND(VLOOKUP($C3805,NHGIS!$A$2:$H$4300,COLUMN(NHGIS!D$1))*$F3805,0)</f>
        <v>379</v>
      </c>
      <c r="J3805">
        <f>ROUND(VLOOKUP($C3805,NHGIS!$A$2:$H$4300,COLUMN(NHGIS!E$1))*$F3805,0)</f>
        <v>544</v>
      </c>
      <c r="K3805">
        <f>ROUND(VLOOKUP($C3805,NHGIS!$A$2:$H$4300,COLUMN(NHGIS!F$1))*$F3805,0)</f>
        <v>750</v>
      </c>
      <c r="L3805">
        <f>ROUND(VLOOKUP($C3805,NHGIS!$A$2:$H$4300,COLUMN(NHGIS!G$1))*$F3805,0)</f>
        <v>390</v>
      </c>
      <c r="M3805">
        <f>ROUND(VLOOKUP($C3805,NHGIS!$A$2:$H$4300,COLUMN(NHGIS!H$1))*$F3805,0)</f>
        <v>1447</v>
      </c>
    </row>
    <row r="3806" spans="1:13" x14ac:dyDescent="0.2">
      <c r="A3806">
        <v>2</v>
      </c>
      <c r="B3806" t="s">
        <v>26</v>
      </c>
      <c r="C3806">
        <v>4260</v>
      </c>
      <c r="D3806">
        <f>SUMIFS('MPO Data'!D:D,'MPO Data'!C:C,TAZ!C3806)</f>
        <v>4416</v>
      </c>
      <c r="E3806">
        <f>SUMIFS(NHGIS!B:B,NHGIS!A:A,TAZ!C3806)</f>
        <v>4363</v>
      </c>
      <c r="F3806">
        <f t="shared" si="118"/>
        <v>4416</v>
      </c>
      <c r="G3806">
        <f t="shared" si="119"/>
        <v>2749</v>
      </c>
      <c r="H3806">
        <f>ROUND(VLOOKUP($C3806,NHGIS!$A$2:$H$4300,COLUMN(NHGIS!C$1))*F3806,0)</f>
        <v>1667</v>
      </c>
      <c r="I3806">
        <f>ROUND(VLOOKUP($C3806,NHGIS!$A$2:$H$4300,COLUMN(NHGIS!D$1))*$F3806,0)</f>
        <v>805</v>
      </c>
      <c r="J3806">
        <f>ROUND(VLOOKUP($C3806,NHGIS!$A$2:$H$4300,COLUMN(NHGIS!E$1))*$F3806,0)</f>
        <v>694</v>
      </c>
      <c r="K3806">
        <f>ROUND(VLOOKUP($C3806,NHGIS!$A$2:$H$4300,COLUMN(NHGIS!F$1))*$F3806,0)</f>
        <v>716</v>
      </c>
      <c r="L3806">
        <f>ROUND(VLOOKUP($C3806,NHGIS!$A$2:$H$4300,COLUMN(NHGIS!G$1))*$F3806,0)</f>
        <v>504</v>
      </c>
      <c r="M3806">
        <f>ROUND(VLOOKUP($C3806,NHGIS!$A$2:$H$4300,COLUMN(NHGIS!H$1))*$F3806,0)</f>
        <v>1697</v>
      </c>
    </row>
    <row r="3807" spans="1:13" x14ac:dyDescent="0.2">
      <c r="A3807">
        <v>2</v>
      </c>
      <c r="B3807" t="s">
        <v>26</v>
      </c>
      <c r="C3807">
        <v>4261</v>
      </c>
      <c r="D3807">
        <f>SUMIFS('MPO Data'!D:D,'MPO Data'!C:C,TAZ!C3807)</f>
        <v>5003</v>
      </c>
      <c r="E3807">
        <f>SUMIFS(NHGIS!B:B,NHGIS!A:A,TAZ!C3807)</f>
        <v>5032</v>
      </c>
      <c r="F3807">
        <f t="shared" si="118"/>
        <v>5003</v>
      </c>
      <c r="G3807">
        <f t="shared" si="119"/>
        <v>3069</v>
      </c>
      <c r="H3807">
        <f>ROUND(VLOOKUP($C3807,NHGIS!$A$2:$H$4300,COLUMN(NHGIS!C$1))*F3807,0)</f>
        <v>1934</v>
      </c>
      <c r="I3807">
        <f>ROUND(VLOOKUP($C3807,NHGIS!$A$2:$H$4300,COLUMN(NHGIS!D$1))*$F3807,0)</f>
        <v>635</v>
      </c>
      <c r="J3807">
        <f>ROUND(VLOOKUP($C3807,NHGIS!$A$2:$H$4300,COLUMN(NHGIS!E$1))*$F3807,0)</f>
        <v>719</v>
      </c>
      <c r="K3807">
        <f>ROUND(VLOOKUP($C3807,NHGIS!$A$2:$H$4300,COLUMN(NHGIS!F$1))*$F3807,0)</f>
        <v>1065</v>
      </c>
      <c r="L3807">
        <f>ROUND(VLOOKUP($C3807,NHGIS!$A$2:$H$4300,COLUMN(NHGIS!G$1))*$F3807,0)</f>
        <v>909</v>
      </c>
      <c r="M3807">
        <f>ROUND(VLOOKUP($C3807,NHGIS!$A$2:$H$4300,COLUMN(NHGIS!H$1))*$F3807,0)</f>
        <v>1675</v>
      </c>
    </row>
    <row r="3808" spans="1:13" x14ac:dyDescent="0.2">
      <c r="A3808">
        <v>2</v>
      </c>
      <c r="B3808" t="s">
        <v>26</v>
      </c>
      <c r="C3808">
        <v>4262</v>
      </c>
      <c r="D3808">
        <f>SUMIFS('MPO Data'!D:D,'MPO Data'!C:C,TAZ!C3808)</f>
        <v>3461</v>
      </c>
      <c r="E3808">
        <f>SUMIFS(NHGIS!B:B,NHGIS!A:A,TAZ!C3808)</f>
        <v>3624</v>
      </c>
      <c r="F3808">
        <f t="shared" si="118"/>
        <v>3461</v>
      </c>
      <c r="G3808">
        <f t="shared" si="119"/>
        <v>1624</v>
      </c>
      <c r="H3808">
        <f>ROUND(VLOOKUP($C3808,NHGIS!$A$2:$H$4300,COLUMN(NHGIS!C$1))*F3808,0)</f>
        <v>1837</v>
      </c>
      <c r="I3808">
        <f>ROUND(VLOOKUP($C3808,NHGIS!$A$2:$H$4300,COLUMN(NHGIS!D$1))*$F3808,0)</f>
        <v>1176</v>
      </c>
      <c r="J3808">
        <f>ROUND(VLOOKUP($C3808,NHGIS!$A$2:$H$4300,COLUMN(NHGIS!E$1))*$F3808,0)</f>
        <v>1061</v>
      </c>
      <c r="K3808">
        <f>ROUND(VLOOKUP($C3808,NHGIS!$A$2:$H$4300,COLUMN(NHGIS!F$1))*$F3808,0)</f>
        <v>577</v>
      </c>
      <c r="L3808">
        <f>ROUND(VLOOKUP($C3808,NHGIS!$A$2:$H$4300,COLUMN(NHGIS!G$1))*$F3808,0)</f>
        <v>365</v>
      </c>
      <c r="M3808">
        <f>ROUND(VLOOKUP($C3808,NHGIS!$A$2:$H$4300,COLUMN(NHGIS!H$1))*$F3808,0)</f>
        <v>283</v>
      </c>
    </row>
    <row r="3809" spans="1:13" x14ac:dyDescent="0.2">
      <c r="A3809">
        <v>2</v>
      </c>
      <c r="B3809" t="s">
        <v>26</v>
      </c>
      <c r="C3809">
        <v>4263</v>
      </c>
      <c r="D3809">
        <f>SUMIFS('MPO Data'!D:D,'MPO Data'!C:C,TAZ!C3809)</f>
        <v>2390</v>
      </c>
      <c r="E3809">
        <f>SUMIFS(NHGIS!B:B,NHGIS!A:A,TAZ!C3809)</f>
        <v>2350</v>
      </c>
      <c r="F3809">
        <f t="shared" si="118"/>
        <v>2390</v>
      </c>
      <c r="G3809">
        <f t="shared" si="119"/>
        <v>1076</v>
      </c>
      <c r="H3809">
        <f>ROUND(VLOOKUP($C3809,NHGIS!$A$2:$H$4300,COLUMN(NHGIS!C$1))*F3809,0)</f>
        <v>1314</v>
      </c>
      <c r="I3809">
        <f>ROUND(VLOOKUP($C3809,NHGIS!$A$2:$H$4300,COLUMN(NHGIS!D$1))*$F3809,0)</f>
        <v>468</v>
      </c>
      <c r="J3809">
        <f>ROUND(VLOOKUP($C3809,NHGIS!$A$2:$H$4300,COLUMN(NHGIS!E$1))*$F3809,0)</f>
        <v>874</v>
      </c>
      <c r="K3809">
        <f>ROUND(VLOOKUP($C3809,NHGIS!$A$2:$H$4300,COLUMN(NHGIS!F$1))*$F3809,0)</f>
        <v>608</v>
      </c>
      <c r="L3809">
        <f>ROUND(VLOOKUP($C3809,NHGIS!$A$2:$H$4300,COLUMN(NHGIS!G$1))*$F3809,0)</f>
        <v>262</v>
      </c>
      <c r="M3809">
        <f>ROUND(VLOOKUP($C3809,NHGIS!$A$2:$H$4300,COLUMN(NHGIS!H$1))*$F3809,0)</f>
        <v>178</v>
      </c>
    </row>
    <row r="3810" spans="1:13" x14ac:dyDescent="0.2">
      <c r="A3810">
        <v>2</v>
      </c>
      <c r="B3810" t="s">
        <v>26</v>
      </c>
      <c r="C3810">
        <v>4264</v>
      </c>
      <c r="D3810">
        <f>SUMIFS('MPO Data'!D:D,'MPO Data'!C:C,TAZ!C3810)</f>
        <v>3943</v>
      </c>
      <c r="E3810">
        <f>SUMIFS(NHGIS!B:B,NHGIS!A:A,TAZ!C3810)</f>
        <v>3929</v>
      </c>
      <c r="F3810">
        <f t="shared" si="118"/>
        <v>3943</v>
      </c>
      <c r="G3810">
        <f t="shared" si="119"/>
        <v>2430</v>
      </c>
      <c r="H3810">
        <f>ROUND(VLOOKUP($C3810,NHGIS!$A$2:$H$4300,COLUMN(NHGIS!C$1))*F3810,0)</f>
        <v>1513</v>
      </c>
      <c r="I3810">
        <f>ROUND(VLOOKUP($C3810,NHGIS!$A$2:$H$4300,COLUMN(NHGIS!D$1))*$F3810,0)</f>
        <v>1281</v>
      </c>
      <c r="J3810">
        <f>ROUND(VLOOKUP($C3810,NHGIS!$A$2:$H$4300,COLUMN(NHGIS!E$1))*$F3810,0)</f>
        <v>1204</v>
      </c>
      <c r="K3810">
        <f>ROUND(VLOOKUP($C3810,NHGIS!$A$2:$H$4300,COLUMN(NHGIS!F$1))*$F3810,0)</f>
        <v>655</v>
      </c>
      <c r="L3810">
        <f>ROUND(VLOOKUP($C3810,NHGIS!$A$2:$H$4300,COLUMN(NHGIS!G$1))*$F3810,0)</f>
        <v>242</v>
      </c>
      <c r="M3810">
        <f>ROUND(VLOOKUP($C3810,NHGIS!$A$2:$H$4300,COLUMN(NHGIS!H$1))*$F3810,0)</f>
        <v>561</v>
      </c>
    </row>
    <row r="3811" spans="1:13" x14ac:dyDescent="0.2">
      <c r="A3811">
        <v>2</v>
      </c>
      <c r="B3811" t="s">
        <v>26</v>
      </c>
      <c r="C3811">
        <v>4265</v>
      </c>
      <c r="D3811">
        <f>SUMIFS('MPO Data'!D:D,'MPO Data'!C:C,TAZ!C3811)</f>
        <v>3703</v>
      </c>
      <c r="E3811">
        <f>SUMIFS(NHGIS!B:B,NHGIS!A:A,TAZ!C3811)</f>
        <v>3821</v>
      </c>
      <c r="F3811">
        <f t="shared" si="118"/>
        <v>3703</v>
      </c>
      <c r="G3811">
        <f t="shared" si="119"/>
        <v>2897</v>
      </c>
      <c r="H3811">
        <f>ROUND(VLOOKUP($C3811,NHGIS!$A$2:$H$4300,COLUMN(NHGIS!C$1))*F3811,0)</f>
        <v>806</v>
      </c>
      <c r="I3811">
        <f>ROUND(VLOOKUP($C3811,NHGIS!$A$2:$H$4300,COLUMN(NHGIS!D$1))*$F3811,0)</f>
        <v>857</v>
      </c>
      <c r="J3811">
        <f>ROUND(VLOOKUP($C3811,NHGIS!$A$2:$H$4300,COLUMN(NHGIS!E$1))*$F3811,0)</f>
        <v>669</v>
      </c>
      <c r="K3811">
        <f>ROUND(VLOOKUP($C3811,NHGIS!$A$2:$H$4300,COLUMN(NHGIS!F$1))*$F3811,0)</f>
        <v>777</v>
      </c>
      <c r="L3811">
        <f>ROUND(VLOOKUP($C3811,NHGIS!$A$2:$H$4300,COLUMN(NHGIS!G$1))*$F3811,0)</f>
        <v>347</v>
      </c>
      <c r="M3811">
        <f>ROUND(VLOOKUP($C3811,NHGIS!$A$2:$H$4300,COLUMN(NHGIS!H$1))*$F3811,0)</f>
        <v>1053</v>
      </c>
    </row>
    <row r="3812" spans="1:13" x14ac:dyDescent="0.2">
      <c r="A3812">
        <v>2</v>
      </c>
      <c r="B3812" t="s">
        <v>26</v>
      </c>
      <c r="C3812">
        <v>4266</v>
      </c>
      <c r="D3812">
        <f>SUMIFS('MPO Data'!D:D,'MPO Data'!C:C,TAZ!C3812)</f>
        <v>4654</v>
      </c>
      <c r="E3812">
        <f>SUMIFS(NHGIS!B:B,NHGIS!A:A,TAZ!C3812)</f>
        <v>4158</v>
      </c>
      <c r="F3812">
        <f t="shared" si="118"/>
        <v>4654</v>
      </c>
      <c r="G3812">
        <f t="shared" si="119"/>
        <v>3671</v>
      </c>
      <c r="H3812">
        <f>ROUND(VLOOKUP($C3812,NHGIS!$A$2:$H$4300,COLUMN(NHGIS!C$1))*F3812,0)</f>
        <v>983</v>
      </c>
      <c r="I3812">
        <f>ROUND(VLOOKUP($C3812,NHGIS!$A$2:$H$4300,COLUMN(NHGIS!D$1))*$F3812,0)</f>
        <v>792</v>
      </c>
      <c r="J3812">
        <f>ROUND(VLOOKUP($C3812,NHGIS!$A$2:$H$4300,COLUMN(NHGIS!E$1))*$F3812,0)</f>
        <v>1184</v>
      </c>
      <c r="K3812">
        <f>ROUND(VLOOKUP($C3812,NHGIS!$A$2:$H$4300,COLUMN(NHGIS!F$1))*$F3812,0)</f>
        <v>850</v>
      </c>
      <c r="L3812">
        <f>ROUND(VLOOKUP($C3812,NHGIS!$A$2:$H$4300,COLUMN(NHGIS!G$1))*$F3812,0)</f>
        <v>743</v>
      </c>
      <c r="M3812">
        <f>ROUND(VLOOKUP($C3812,NHGIS!$A$2:$H$4300,COLUMN(NHGIS!H$1))*$F3812,0)</f>
        <v>1085</v>
      </c>
    </row>
    <row r="3813" spans="1:13" x14ac:dyDescent="0.2">
      <c r="A3813">
        <v>2</v>
      </c>
      <c r="B3813" t="s">
        <v>26</v>
      </c>
      <c r="C3813">
        <v>4267</v>
      </c>
      <c r="D3813">
        <f>SUMIFS('MPO Data'!D:D,'MPO Data'!C:C,TAZ!C3813)</f>
        <v>6200</v>
      </c>
      <c r="E3813">
        <f>SUMIFS(NHGIS!B:B,NHGIS!A:A,TAZ!C3813)</f>
        <v>5901</v>
      </c>
      <c r="F3813">
        <f t="shared" si="118"/>
        <v>6200</v>
      </c>
      <c r="G3813">
        <f t="shared" si="119"/>
        <v>4657</v>
      </c>
      <c r="H3813">
        <f>ROUND(VLOOKUP($C3813,NHGIS!$A$2:$H$4300,COLUMN(NHGIS!C$1))*F3813,0)</f>
        <v>1543</v>
      </c>
      <c r="I3813">
        <f>ROUND(VLOOKUP($C3813,NHGIS!$A$2:$H$4300,COLUMN(NHGIS!D$1))*$F3813,0)</f>
        <v>1003</v>
      </c>
      <c r="J3813">
        <f>ROUND(VLOOKUP($C3813,NHGIS!$A$2:$H$4300,COLUMN(NHGIS!E$1))*$F3813,0)</f>
        <v>1304</v>
      </c>
      <c r="K3813">
        <f>ROUND(VLOOKUP($C3813,NHGIS!$A$2:$H$4300,COLUMN(NHGIS!F$1))*$F3813,0)</f>
        <v>970</v>
      </c>
      <c r="L3813">
        <f>ROUND(VLOOKUP($C3813,NHGIS!$A$2:$H$4300,COLUMN(NHGIS!G$1))*$F3813,0)</f>
        <v>651</v>
      </c>
      <c r="M3813">
        <f>ROUND(VLOOKUP($C3813,NHGIS!$A$2:$H$4300,COLUMN(NHGIS!H$1))*$F3813,0)</f>
        <v>2272</v>
      </c>
    </row>
    <row r="3814" spans="1:13" x14ac:dyDescent="0.2">
      <c r="A3814">
        <v>2</v>
      </c>
      <c r="B3814" t="s">
        <v>26</v>
      </c>
      <c r="C3814">
        <v>4268</v>
      </c>
      <c r="D3814">
        <f>SUMIFS('MPO Data'!D:D,'MPO Data'!C:C,TAZ!C3814)</f>
        <v>3282</v>
      </c>
      <c r="E3814">
        <f>SUMIFS(NHGIS!B:B,NHGIS!A:A,TAZ!C3814)</f>
        <v>3362</v>
      </c>
      <c r="F3814">
        <f t="shared" si="118"/>
        <v>3282</v>
      </c>
      <c r="G3814">
        <f t="shared" si="119"/>
        <v>1821</v>
      </c>
      <c r="H3814">
        <f>ROUND(VLOOKUP($C3814,NHGIS!$A$2:$H$4300,COLUMN(NHGIS!C$1))*F3814,0)</f>
        <v>1461</v>
      </c>
      <c r="I3814">
        <f>ROUND(VLOOKUP($C3814,NHGIS!$A$2:$H$4300,COLUMN(NHGIS!D$1))*$F3814,0)</f>
        <v>1058</v>
      </c>
      <c r="J3814">
        <f>ROUND(VLOOKUP($C3814,NHGIS!$A$2:$H$4300,COLUMN(NHGIS!E$1))*$F3814,0)</f>
        <v>950</v>
      </c>
      <c r="K3814">
        <f>ROUND(VLOOKUP($C3814,NHGIS!$A$2:$H$4300,COLUMN(NHGIS!F$1))*$F3814,0)</f>
        <v>488</v>
      </c>
      <c r="L3814">
        <f>ROUND(VLOOKUP($C3814,NHGIS!$A$2:$H$4300,COLUMN(NHGIS!G$1))*$F3814,0)</f>
        <v>464</v>
      </c>
      <c r="M3814">
        <f>ROUND(VLOOKUP($C3814,NHGIS!$A$2:$H$4300,COLUMN(NHGIS!H$1))*$F3814,0)</f>
        <v>322</v>
      </c>
    </row>
    <row r="3815" spans="1:13" x14ac:dyDescent="0.2">
      <c r="A3815">
        <v>2</v>
      </c>
      <c r="B3815" t="s">
        <v>26</v>
      </c>
      <c r="C3815">
        <v>4269</v>
      </c>
      <c r="D3815">
        <f>SUMIFS('MPO Data'!D:D,'MPO Data'!C:C,TAZ!C3815)</f>
        <v>2351</v>
      </c>
      <c r="E3815">
        <f>SUMIFS(NHGIS!B:B,NHGIS!A:A,TAZ!C3815)</f>
        <v>2226</v>
      </c>
      <c r="F3815">
        <f t="shared" si="118"/>
        <v>2351</v>
      </c>
      <c r="G3815">
        <f t="shared" si="119"/>
        <v>1154</v>
      </c>
      <c r="H3815">
        <f>ROUND(VLOOKUP($C3815,NHGIS!$A$2:$H$4300,COLUMN(NHGIS!C$1))*F3815,0)</f>
        <v>1197</v>
      </c>
      <c r="I3815">
        <f>ROUND(VLOOKUP($C3815,NHGIS!$A$2:$H$4300,COLUMN(NHGIS!D$1))*$F3815,0)</f>
        <v>809</v>
      </c>
      <c r="J3815">
        <f>ROUND(VLOOKUP($C3815,NHGIS!$A$2:$H$4300,COLUMN(NHGIS!E$1))*$F3815,0)</f>
        <v>778</v>
      </c>
      <c r="K3815">
        <f>ROUND(VLOOKUP($C3815,NHGIS!$A$2:$H$4300,COLUMN(NHGIS!F$1))*$F3815,0)</f>
        <v>265</v>
      </c>
      <c r="L3815">
        <f>ROUND(VLOOKUP($C3815,NHGIS!$A$2:$H$4300,COLUMN(NHGIS!G$1))*$F3815,0)</f>
        <v>194</v>
      </c>
      <c r="M3815">
        <f>ROUND(VLOOKUP($C3815,NHGIS!$A$2:$H$4300,COLUMN(NHGIS!H$1))*$F3815,0)</f>
        <v>304</v>
      </c>
    </row>
    <row r="3816" spans="1:13" x14ac:dyDescent="0.2">
      <c r="A3816">
        <v>2</v>
      </c>
      <c r="B3816" t="s">
        <v>26</v>
      </c>
      <c r="C3816">
        <v>4270</v>
      </c>
      <c r="D3816">
        <f>SUMIFS('MPO Data'!D:D,'MPO Data'!C:C,TAZ!C3816)</f>
        <v>3213</v>
      </c>
      <c r="E3816">
        <f>SUMIFS(NHGIS!B:B,NHGIS!A:A,TAZ!C3816)</f>
        <v>3105</v>
      </c>
      <c r="F3816">
        <f t="shared" si="118"/>
        <v>3213</v>
      </c>
      <c r="G3816">
        <f t="shared" si="119"/>
        <v>1998</v>
      </c>
      <c r="H3816">
        <f>ROUND(VLOOKUP($C3816,NHGIS!$A$2:$H$4300,COLUMN(NHGIS!C$1))*F3816,0)</f>
        <v>1215</v>
      </c>
      <c r="I3816">
        <f>ROUND(VLOOKUP($C3816,NHGIS!$A$2:$H$4300,COLUMN(NHGIS!D$1))*$F3816,0)</f>
        <v>1011</v>
      </c>
      <c r="J3816">
        <f>ROUND(VLOOKUP($C3816,NHGIS!$A$2:$H$4300,COLUMN(NHGIS!E$1))*$F3816,0)</f>
        <v>992</v>
      </c>
      <c r="K3816">
        <f>ROUND(VLOOKUP($C3816,NHGIS!$A$2:$H$4300,COLUMN(NHGIS!F$1))*$F3816,0)</f>
        <v>505</v>
      </c>
      <c r="L3816">
        <f>ROUND(VLOOKUP($C3816,NHGIS!$A$2:$H$4300,COLUMN(NHGIS!G$1))*$F3816,0)</f>
        <v>425</v>
      </c>
      <c r="M3816">
        <f>ROUND(VLOOKUP($C3816,NHGIS!$A$2:$H$4300,COLUMN(NHGIS!H$1))*$F3816,0)</f>
        <v>279</v>
      </c>
    </row>
    <row r="3817" spans="1:13" x14ac:dyDescent="0.2">
      <c r="A3817">
        <v>2</v>
      </c>
      <c r="B3817" t="s">
        <v>26</v>
      </c>
      <c r="C3817">
        <v>4271</v>
      </c>
      <c r="D3817">
        <f>SUMIFS('MPO Data'!D:D,'MPO Data'!C:C,TAZ!C3817)</f>
        <v>2659</v>
      </c>
      <c r="E3817">
        <f>SUMIFS(NHGIS!B:B,NHGIS!A:A,TAZ!C3817)</f>
        <v>2550</v>
      </c>
      <c r="F3817">
        <f t="shared" si="118"/>
        <v>2659</v>
      </c>
      <c r="G3817">
        <f t="shared" si="119"/>
        <v>1269</v>
      </c>
      <c r="H3817">
        <f>ROUND(VLOOKUP($C3817,NHGIS!$A$2:$H$4300,COLUMN(NHGIS!C$1))*F3817,0)</f>
        <v>1390</v>
      </c>
      <c r="I3817">
        <f>ROUND(VLOOKUP($C3817,NHGIS!$A$2:$H$4300,COLUMN(NHGIS!D$1))*$F3817,0)</f>
        <v>1115</v>
      </c>
      <c r="J3817">
        <f>ROUND(VLOOKUP($C3817,NHGIS!$A$2:$H$4300,COLUMN(NHGIS!E$1))*$F3817,0)</f>
        <v>734</v>
      </c>
      <c r="K3817">
        <f>ROUND(VLOOKUP($C3817,NHGIS!$A$2:$H$4300,COLUMN(NHGIS!F$1))*$F3817,0)</f>
        <v>384</v>
      </c>
      <c r="L3817">
        <f>ROUND(VLOOKUP($C3817,NHGIS!$A$2:$H$4300,COLUMN(NHGIS!G$1))*$F3817,0)</f>
        <v>218</v>
      </c>
      <c r="M3817">
        <f>ROUND(VLOOKUP($C3817,NHGIS!$A$2:$H$4300,COLUMN(NHGIS!H$1))*$F3817,0)</f>
        <v>209</v>
      </c>
    </row>
    <row r="3818" spans="1:13" x14ac:dyDescent="0.2">
      <c r="A3818">
        <v>2</v>
      </c>
      <c r="B3818" t="s">
        <v>26</v>
      </c>
      <c r="C3818">
        <v>4272</v>
      </c>
      <c r="D3818">
        <f>SUMIFS('MPO Data'!D:D,'MPO Data'!C:C,TAZ!C3818)</f>
        <v>4150</v>
      </c>
      <c r="E3818">
        <f>SUMIFS(NHGIS!B:B,NHGIS!A:A,TAZ!C3818)</f>
        <v>4163</v>
      </c>
      <c r="F3818">
        <f t="shared" si="118"/>
        <v>4150</v>
      </c>
      <c r="G3818">
        <f t="shared" si="119"/>
        <v>2281</v>
      </c>
      <c r="H3818">
        <f>ROUND(VLOOKUP($C3818,NHGIS!$A$2:$H$4300,COLUMN(NHGIS!C$1))*F3818,0)</f>
        <v>1869</v>
      </c>
      <c r="I3818">
        <f>ROUND(VLOOKUP($C3818,NHGIS!$A$2:$H$4300,COLUMN(NHGIS!D$1))*$F3818,0)</f>
        <v>1706</v>
      </c>
      <c r="J3818">
        <f>ROUND(VLOOKUP($C3818,NHGIS!$A$2:$H$4300,COLUMN(NHGIS!E$1))*$F3818,0)</f>
        <v>1178</v>
      </c>
      <c r="K3818">
        <f>ROUND(VLOOKUP($C3818,NHGIS!$A$2:$H$4300,COLUMN(NHGIS!F$1))*$F3818,0)</f>
        <v>519</v>
      </c>
      <c r="L3818">
        <f>ROUND(VLOOKUP($C3818,NHGIS!$A$2:$H$4300,COLUMN(NHGIS!G$1))*$F3818,0)</f>
        <v>373</v>
      </c>
      <c r="M3818">
        <f>ROUND(VLOOKUP($C3818,NHGIS!$A$2:$H$4300,COLUMN(NHGIS!H$1))*$F3818,0)</f>
        <v>374</v>
      </c>
    </row>
    <row r="3819" spans="1:13" x14ac:dyDescent="0.2">
      <c r="A3819">
        <v>2</v>
      </c>
      <c r="B3819" t="s">
        <v>26</v>
      </c>
      <c r="C3819">
        <v>4273</v>
      </c>
      <c r="D3819">
        <f>SUMIFS('MPO Data'!D:D,'MPO Data'!C:C,TAZ!C3819)</f>
        <v>1510</v>
      </c>
      <c r="E3819">
        <f>SUMIFS(NHGIS!B:B,NHGIS!A:A,TAZ!C3819)</f>
        <v>1555</v>
      </c>
      <c r="F3819">
        <f t="shared" si="118"/>
        <v>1510</v>
      </c>
      <c r="G3819">
        <f t="shared" si="119"/>
        <v>739</v>
      </c>
      <c r="H3819">
        <f>ROUND(VLOOKUP($C3819,NHGIS!$A$2:$H$4300,COLUMN(NHGIS!C$1))*F3819,0)</f>
        <v>771</v>
      </c>
      <c r="I3819">
        <f>ROUND(VLOOKUP($C3819,NHGIS!$A$2:$H$4300,COLUMN(NHGIS!D$1))*$F3819,0)</f>
        <v>579</v>
      </c>
      <c r="J3819">
        <f>ROUND(VLOOKUP($C3819,NHGIS!$A$2:$H$4300,COLUMN(NHGIS!E$1))*$F3819,0)</f>
        <v>544</v>
      </c>
      <c r="K3819">
        <f>ROUND(VLOOKUP($C3819,NHGIS!$A$2:$H$4300,COLUMN(NHGIS!F$1))*$F3819,0)</f>
        <v>208</v>
      </c>
      <c r="L3819">
        <f>ROUND(VLOOKUP($C3819,NHGIS!$A$2:$H$4300,COLUMN(NHGIS!G$1))*$F3819,0)</f>
        <v>109</v>
      </c>
      <c r="M3819">
        <f>ROUND(VLOOKUP($C3819,NHGIS!$A$2:$H$4300,COLUMN(NHGIS!H$1))*$F3819,0)</f>
        <v>71</v>
      </c>
    </row>
    <row r="3820" spans="1:13" x14ac:dyDescent="0.2">
      <c r="A3820">
        <v>2</v>
      </c>
      <c r="B3820" t="s">
        <v>26</v>
      </c>
      <c r="C3820">
        <v>4274</v>
      </c>
      <c r="D3820">
        <f>SUMIFS('MPO Data'!D:D,'MPO Data'!C:C,TAZ!C3820)</f>
        <v>3117</v>
      </c>
      <c r="E3820">
        <f>SUMIFS(NHGIS!B:B,NHGIS!A:A,TAZ!C3820)</f>
        <v>3135</v>
      </c>
      <c r="F3820">
        <f t="shared" si="118"/>
        <v>3117</v>
      </c>
      <c r="G3820">
        <f t="shared" si="119"/>
        <v>1596</v>
      </c>
      <c r="H3820">
        <f>ROUND(VLOOKUP($C3820,NHGIS!$A$2:$H$4300,COLUMN(NHGIS!C$1))*F3820,0)</f>
        <v>1521</v>
      </c>
      <c r="I3820">
        <f>ROUND(VLOOKUP($C3820,NHGIS!$A$2:$H$4300,COLUMN(NHGIS!D$1))*$F3820,0)</f>
        <v>660</v>
      </c>
      <c r="J3820">
        <f>ROUND(VLOOKUP($C3820,NHGIS!$A$2:$H$4300,COLUMN(NHGIS!E$1))*$F3820,0)</f>
        <v>671</v>
      </c>
      <c r="K3820">
        <f>ROUND(VLOOKUP($C3820,NHGIS!$A$2:$H$4300,COLUMN(NHGIS!F$1))*$F3820,0)</f>
        <v>572</v>
      </c>
      <c r="L3820">
        <f>ROUND(VLOOKUP($C3820,NHGIS!$A$2:$H$4300,COLUMN(NHGIS!G$1))*$F3820,0)</f>
        <v>494</v>
      </c>
      <c r="M3820">
        <f>ROUND(VLOOKUP($C3820,NHGIS!$A$2:$H$4300,COLUMN(NHGIS!H$1))*$F3820,0)</f>
        <v>720</v>
      </c>
    </row>
    <row r="3821" spans="1:13" x14ac:dyDescent="0.2">
      <c r="A3821">
        <v>2</v>
      </c>
      <c r="B3821" t="s">
        <v>26</v>
      </c>
      <c r="C3821">
        <v>4275</v>
      </c>
      <c r="D3821">
        <f>SUMIFS('MPO Data'!D:D,'MPO Data'!C:C,TAZ!C3821)</f>
        <v>1999</v>
      </c>
      <c r="E3821">
        <f>SUMIFS(NHGIS!B:B,NHGIS!A:A,TAZ!C3821)</f>
        <v>1925</v>
      </c>
      <c r="F3821">
        <f t="shared" si="118"/>
        <v>1999</v>
      </c>
      <c r="G3821">
        <f t="shared" si="119"/>
        <v>1010</v>
      </c>
      <c r="H3821">
        <f>ROUND(VLOOKUP($C3821,NHGIS!$A$2:$H$4300,COLUMN(NHGIS!C$1))*F3821,0)</f>
        <v>989</v>
      </c>
      <c r="I3821">
        <f>ROUND(VLOOKUP($C3821,NHGIS!$A$2:$H$4300,COLUMN(NHGIS!D$1))*$F3821,0)</f>
        <v>308</v>
      </c>
      <c r="J3821">
        <f>ROUND(VLOOKUP($C3821,NHGIS!$A$2:$H$4300,COLUMN(NHGIS!E$1))*$F3821,0)</f>
        <v>586</v>
      </c>
      <c r="K3821">
        <f>ROUND(VLOOKUP($C3821,NHGIS!$A$2:$H$4300,COLUMN(NHGIS!F$1))*$F3821,0)</f>
        <v>421</v>
      </c>
      <c r="L3821">
        <f>ROUND(VLOOKUP($C3821,NHGIS!$A$2:$H$4300,COLUMN(NHGIS!G$1))*$F3821,0)</f>
        <v>285</v>
      </c>
      <c r="M3821">
        <f>ROUND(VLOOKUP($C3821,NHGIS!$A$2:$H$4300,COLUMN(NHGIS!H$1))*$F3821,0)</f>
        <v>400</v>
      </c>
    </row>
    <row r="3822" spans="1:13" x14ac:dyDescent="0.2">
      <c r="A3822">
        <v>2</v>
      </c>
      <c r="B3822" t="s">
        <v>26</v>
      </c>
      <c r="C3822">
        <v>4276</v>
      </c>
      <c r="D3822">
        <f>SUMIFS('MPO Data'!D:D,'MPO Data'!C:C,TAZ!C3822)</f>
        <v>3368</v>
      </c>
      <c r="E3822">
        <f>SUMIFS(NHGIS!B:B,NHGIS!A:A,TAZ!C3822)</f>
        <v>3423</v>
      </c>
      <c r="F3822">
        <f t="shared" si="118"/>
        <v>3368</v>
      </c>
      <c r="G3822">
        <f t="shared" si="119"/>
        <v>2168</v>
      </c>
      <c r="H3822">
        <f>ROUND(VLOOKUP($C3822,NHGIS!$A$2:$H$4300,COLUMN(NHGIS!C$1))*F3822,0)</f>
        <v>1200</v>
      </c>
      <c r="I3822">
        <f>ROUND(VLOOKUP($C3822,NHGIS!$A$2:$H$4300,COLUMN(NHGIS!D$1))*$F3822,0)</f>
        <v>423</v>
      </c>
      <c r="J3822">
        <f>ROUND(VLOOKUP($C3822,NHGIS!$A$2:$H$4300,COLUMN(NHGIS!E$1))*$F3822,0)</f>
        <v>605</v>
      </c>
      <c r="K3822">
        <f>ROUND(VLOOKUP($C3822,NHGIS!$A$2:$H$4300,COLUMN(NHGIS!F$1))*$F3822,0)</f>
        <v>725</v>
      </c>
      <c r="L3822">
        <f>ROUND(VLOOKUP($C3822,NHGIS!$A$2:$H$4300,COLUMN(NHGIS!G$1))*$F3822,0)</f>
        <v>427</v>
      </c>
      <c r="M3822">
        <f>ROUND(VLOOKUP($C3822,NHGIS!$A$2:$H$4300,COLUMN(NHGIS!H$1))*$F3822,0)</f>
        <v>1188</v>
      </c>
    </row>
    <row r="3823" spans="1:13" x14ac:dyDescent="0.2">
      <c r="A3823">
        <v>2</v>
      </c>
      <c r="B3823" t="s">
        <v>26</v>
      </c>
      <c r="C3823">
        <v>4277</v>
      </c>
      <c r="D3823">
        <f>SUMIFS('MPO Data'!D:D,'MPO Data'!C:C,TAZ!C3823)</f>
        <v>4726</v>
      </c>
      <c r="E3823">
        <f>SUMIFS(NHGIS!B:B,NHGIS!A:A,TAZ!C3823)</f>
        <v>4805</v>
      </c>
      <c r="F3823">
        <f t="shared" si="118"/>
        <v>4726</v>
      </c>
      <c r="G3823">
        <f t="shared" si="119"/>
        <v>2489</v>
      </c>
      <c r="H3823">
        <f>ROUND(VLOOKUP($C3823,NHGIS!$A$2:$H$4300,COLUMN(NHGIS!C$1))*F3823,0)</f>
        <v>2237</v>
      </c>
      <c r="I3823">
        <f>ROUND(VLOOKUP($C3823,NHGIS!$A$2:$H$4300,COLUMN(NHGIS!D$1))*$F3823,0)</f>
        <v>592</v>
      </c>
      <c r="J3823">
        <f>ROUND(VLOOKUP($C3823,NHGIS!$A$2:$H$4300,COLUMN(NHGIS!E$1))*$F3823,0)</f>
        <v>642</v>
      </c>
      <c r="K3823">
        <f>ROUND(VLOOKUP($C3823,NHGIS!$A$2:$H$4300,COLUMN(NHGIS!F$1))*$F3823,0)</f>
        <v>1088</v>
      </c>
      <c r="L3823">
        <f>ROUND(VLOOKUP($C3823,NHGIS!$A$2:$H$4300,COLUMN(NHGIS!G$1))*$F3823,0)</f>
        <v>876</v>
      </c>
      <c r="M3823">
        <f>ROUND(VLOOKUP($C3823,NHGIS!$A$2:$H$4300,COLUMN(NHGIS!H$1))*$F3823,0)</f>
        <v>1527</v>
      </c>
    </row>
    <row r="3824" spans="1:13" x14ac:dyDescent="0.2">
      <c r="A3824">
        <v>2</v>
      </c>
      <c r="B3824" t="s">
        <v>26</v>
      </c>
      <c r="C3824">
        <v>4278</v>
      </c>
      <c r="D3824">
        <f>SUMIFS('MPO Data'!D:D,'MPO Data'!C:C,TAZ!C3824)</f>
        <v>2178</v>
      </c>
      <c r="E3824">
        <f>SUMIFS(NHGIS!B:B,NHGIS!A:A,TAZ!C3824)</f>
        <v>2184</v>
      </c>
      <c r="F3824">
        <f t="shared" si="118"/>
        <v>2178</v>
      </c>
      <c r="G3824">
        <f t="shared" si="119"/>
        <v>1257</v>
      </c>
      <c r="H3824">
        <f>ROUND(VLOOKUP($C3824,NHGIS!$A$2:$H$4300,COLUMN(NHGIS!C$1))*F3824,0)</f>
        <v>921</v>
      </c>
      <c r="I3824">
        <f>ROUND(VLOOKUP($C3824,NHGIS!$A$2:$H$4300,COLUMN(NHGIS!D$1))*$F3824,0)</f>
        <v>409</v>
      </c>
      <c r="J3824">
        <f>ROUND(VLOOKUP($C3824,NHGIS!$A$2:$H$4300,COLUMN(NHGIS!E$1))*$F3824,0)</f>
        <v>397</v>
      </c>
      <c r="K3824">
        <f>ROUND(VLOOKUP($C3824,NHGIS!$A$2:$H$4300,COLUMN(NHGIS!F$1))*$F3824,0)</f>
        <v>272</v>
      </c>
      <c r="L3824">
        <f>ROUND(VLOOKUP($C3824,NHGIS!$A$2:$H$4300,COLUMN(NHGIS!G$1))*$F3824,0)</f>
        <v>266</v>
      </c>
      <c r="M3824">
        <f>ROUND(VLOOKUP($C3824,NHGIS!$A$2:$H$4300,COLUMN(NHGIS!H$1))*$F3824,0)</f>
        <v>834</v>
      </c>
    </row>
    <row r="3825" spans="1:13" x14ac:dyDescent="0.2">
      <c r="A3825">
        <v>2</v>
      </c>
      <c r="B3825" t="s">
        <v>26</v>
      </c>
      <c r="C3825">
        <v>4279</v>
      </c>
      <c r="D3825">
        <f>SUMIFS('MPO Data'!D:D,'MPO Data'!C:C,TAZ!C3825)</f>
        <v>1615</v>
      </c>
      <c r="E3825">
        <f>SUMIFS(NHGIS!B:B,NHGIS!A:A,TAZ!C3825)</f>
        <v>1781</v>
      </c>
      <c r="F3825">
        <f t="shared" si="118"/>
        <v>1615</v>
      </c>
      <c r="G3825">
        <f t="shared" si="119"/>
        <v>963</v>
      </c>
      <c r="H3825">
        <f>ROUND(VLOOKUP($C3825,NHGIS!$A$2:$H$4300,COLUMN(NHGIS!C$1))*F3825,0)</f>
        <v>652</v>
      </c>
      <c r="I3825">
        <f>ROUND(VLOOKUP($C3825,NHGIS!$A$2:$H$4300,COLUMN(NHGIS!D$1))*$F3825,0)</f>
        <v>365</v>
      </c>
      <c r="J3825">
        <f>ROUND(VLOOKUP($C3825,NHGIS!$A$2:$H$4300,COLUMN(NHGIS!E$1))*$F3825,0)</f>
        <v>427</v>
      </c>
      <c r="K3825">
        <f>ROUND(VLOOKUP($C3825,NHGIS!$A$2:$H$4300,COLUMN(NHGIS!F$1))*$F3825,0)</f>
        <v>229</v>
      </c>
      <c r="L3825">
        <f>ROUND(VLOOKUP($C3825,NHGIS!$A$2:$H$4300,COLUMN(NHGIS!G$1))*$F3825,0)</f>
        <v>153</v>
      </c>
      <c r="M3825">
        <f>ROUND(VLOOKUP($C3825,NHGIS!$A$2:$H$4300,COLUMN(NHGIS!H$1))*$F3825,0)</f>
        <v>442</v>
      </c>
    </row>
    <row r="3826" spans="1:13" x14ac:dyDescent="0.2">
      <c r="A3826">
        <v>2</v>
      </c>
      <c r="B3826" t="s">
        <v>26</v>
      </c>
      <c r="C3826">
        <v>4280</v>
      </c>
      <c r="D3826">
        <f>SUMIFS('MPO Data'!D:D,'MPO Data'!C:C,TAZ!C3826)</f>
        <v>3380</v>
      </c>
      <c r="E3826">
        <f>SUMIFS(NHGIS!B:B,NHGIS!A:A,TAZ!C3826)</f>
        <v>3397</v>
      </c>
      <c r="F3826">
        <f t="shared" si="118"/>
        <v>3380</v>
      </c>
      <c r="G3826">
        <f t="shared" si="119"/>
        <v>2038</v>
      </c>
      <c r="H3826">
        <f>ROUND(VLOOKUP($C3826,NHGIS!$A$2:$H$4300,COLUMN(NHGIS!C$1))*F3826,0)</f>
        <v>1342</v>
      </c>
      <c r="I3826">
        <f>ROUND(VLOOKUP($C3826,NHGIS!$A$2:$H$4300,COLUMN(NHGIS!D$1))*$F3826,0)</f>
        <v>696</v>
      </c>
      <c r="J3826">
        <f>ROUND(VLOOKUP($C3826,NHGIS!$A$2:$H$4300,COLUMN(NHGIS!E$1))*$F3826,0)</f>
        <v>732</v>
      </c>
      <c r="K3826">
        <f>ROUND(VLOOKUP($C3826,NHGIS!$A$2:$H$4300,COLUMN(NHGIS!F$1))*$F3826,0)</f>
        <v>838</v>
      </c>
      <c r="L3826">
        <f>ROUND(VLOOKUP($C3826,NHGIS!$A$2:$H$4300,COLUMN(NHGIS!G$1))*$F3826,0)</f>
        <v>431</v>
      </c>
      <c r="M3826">
        <f>ROUND(VLOOKUP($C3826,NHGIS!$A$2:$H$4300,COLUMN(NHGIS!H$1))*$F3826,0)</f>
        <v>683</v>
      </c>
    </row>
    <row r="3827" spans="1:13" x14ac:dyDescent="0.2">
      <c r="A3827">
        <v>2</v>
      </c>
      <c r="B3827" t="s">
        <v>26</v>
      </c>
      <c r="C3827">
        <v>4281</v>
      </c>
      <c r="D3827">
        <f>SUMIFS('MPO Data'!D:D,'MPO Data'!C:C,TAZ!C3827)</f>
        <v>3882</v>
      </c>
      <c r="E3827">
        <f>SUMIFS(NHGIS!B:B,NHGIS!A:A,TAZ!C3827)</f>
        <v>3681</v>
      </c>
      <c r="F3827">
        <f t="shared" si="118"/>
        <v>3882</v>
      </c>
      <c r="G3827">
        <f t="shared" si="119"/>
        <v>1969</v>
      </c>
      <c r="H3827">
        <f>ROUND(VLOOKUP($C3827,NHGIS!$A$2:$H$4300,COLUMN(NHGIS!C$1))*F3827,0)</f>
        <v>1913</v>
      </c>
      <c r="I3827">
        <f>ROUND(VLOOKUP($C3827,NHGIS!$A$2:$H$4300,COLUMN(NHGIS!D$1))*$F3827,0)</f>
        <v>445</v>
      </c>
      <c r="J3827">
        <f>ROUND(VLOOKUP($C3827,NHGIS!$A$2:$H$4300,COLUMN(NHGIS!E$1))*$F3827,0)</f>
        <v>627</v>
      </c>
      <c r="K3827">
        <f>ROUND(VLOOKUP($C3827,NHGIS!$A$2:$H$4300,COLUMN(NHGIS!F$1))*$F3827,0)</f>
        <v>532</v>
      </c>
      <c r="L3827">
        <f>ROUND(VLOOKUP($C3827,NHGIS!$A$2:$H$4300,COLUMN(NHGIS!G$1))*$F3827,0)</f>
        <v>751</v>
      </c>
      <c r="M3827">
        <f>ROUND(VLOOKUP($C3827,NHGIS!$A$2:$H$4300,COLUMN(NHGIS!H$1))*$F3827,0)</f>
        <v>1527</v>
      </c>
    </row>
    <row r="3828" spans="1:13" x14ac:dyDescent="0.2">
      <c r="A3828">
        <v>2</v>
      </c>
      <c r="B3828" t="s">
        <v>26</v>
      </c>
      <c r="C3828">
        <v>4282</v>
      </c>
      <c r="D3828">
        <f>SUMIFS('MPO Data'!D:D,'MPO Data'!C:C,TAZ!C3828)</f>
        <v>708</v>
      </c>
      <c r="E3828">
        <f>SUMIFS(NHGIS!B:B,NHGIS!A:A,TAZ!C3828)</f>
        <v>778</v>
      </c>
      <c r="F3828">
        <f t="shared" si="118"/>
        <v>708</v>
      </c>
      <c r="G3828">
        <f t="shared" si="119"/>
        <v>462</v>
      </c>
      <c r="H3828">
        <f>ROUND(VLOOKUP($C3828,NHGIS!$A$2:$H$4300,COLUMN(NHGIS!C$1))*F3828,0)</f>
        <v>246</v>
      </c>
      <c r="I3828">
        <f>ROUND(VLOOKUP($C3828,NHGIS!$A$2:$H$4300,COLUMN(NHGIS!D$1))*$F3828,0)</f>
        <v>74</v>
      </c>
      <c r="J3828">
        <f>ROUND(VLOOKUP($C3828,NHGIS!$A$2:$H$4300,COLUMN(NHGIS!E$1))*$F3828,0)</f>
        <v>77</v>
      </c>
      <c r="K3828">
        <f>ROUND(VLOOKUP($C3828,NHGIS!$A$2:$H$4300,COLUMN(NHGIS!F$1))*$F3828,0)</f>
        <v>148</v>
      </c>
      <c r="L3828">
        <f>ROUND(VLOOKUP($C3828,NHGIS!$A$2:$H$4300,COLUMN(NHGIS!G$1))*$F3828,0)</f>
        <v>51</v>
      </c>
      <c r="M3828">
        <f>ROUND(VLOOKUP($C3828,NHGIS!$A$2:$H$4300,COLUMN(NHGIS!H$1))*$F3828,0)</f>
        <v>358</v>
      </c>
    </row>
    <row r="3829" spans="1:13" x14ac:dyDescent="0.2">
      <c r="A3829">
        <v>2</v>
      </c>
      <c r="B3829" t="s">
        <v>26</v>
      </c>
      <c r="C3829">
        <v>4283</v>
      </c>
      <c r="D3829">
        <f>SUMIFS('MPO Data'!D:D,'MPO Data'!C:C,TAZ!C3829)</f>
        <v>2418</v>
      </c>
      <c r="E3829">
        <f>SUMIFS(NHGIS!B:B,NHGIS!A:A,TAZ!C3829)</f>
        <v>2736</v>
      </c>
      <c r="F3829">
        <f t="shared" si="118"/>
        <v>2418</v>
      </c>
      <c r="G3829">
        <f t="shared" si="119"/>
        <v>1700</v>
      </c>
      <c r="H3829">
        <f>ROUND(VLOOKUP($C3829,NHGIS!$A$2:$H$4300,COLUMN(NHGIS!C$1))*F3829,0)</f>
        <v>718</v>
      </c>
      <c r="I3829">
        <f>ROUND(VLOOKUP($C3829,NHGIS!$A$2:$H$4300,COLUMN(NHGIS!D$1))*$F3829,0)</f>
        <v>257</v>
      </c>
      <c r="J3829">
        <f>ROUND(VLOOKUP($C3829,NHGIS!$A$2:$H$4300,COLUMN(NHGIS!E$1))*$F3829,0)</f>
        <v>379</v>
      </c>
      <c r="K3829">
        <f>ROUND(VLOOKUP($C3829,NHGIS!$A$2:$H$4300,COLUMN(NHGIS!F$1))*$F3829,0)</f>
        <v>298</v>
      </c>
      <c r="L3829">
        <f>ROUND(VLOOKUP($C3829,NHGIS!$A$2:$H$4300,COLUMN(NHGIS!G$1))*$F3829,0)</f>
        <v>507</v>
      </c>
      <c r="M3829">
        <f>ROUND(VLOOKUP($C3829,NHGIS!$A$2:$H$4300,COLUMN(NHGIS!H$1))*$F3829,0)</f>
        <v>977</v>
      </c>
    </row>
    <row r="3830" spans="1:13" x14ac:dyDescent="0.2">
      <c r="A3830">
        <v>2</v>
      </c>
      <c r="B3830" t="s">
        <v>26</v>
      </c>
      <c r="C3830">
        <v>4284</v>
      </c>
      <c r="D3830">
        <f>SUMIFS('MPO Data'!D:D,'MPO Data'!C:C,TAZ!C3830)</f>
        <v>2387</v>
      </c>
      <c r="E3830">
        <f>SUMIFS(NHGIS!B:B,NHGIS!A:A,TAZ!C3830)</f>
        <v>2508</v>
      </c>
      <c r="F3830">
        <f t="shared" si="118"/>
        <v>2387</v>
      </c>
      <c r="G3830">
        <f t="shared" si="119"/>
        <v>1806</v>
      </c>
      <c r="H3830">
        <f>ROUND(VLOOKUP($C3830,NHGIS!$A$2:$H$4300,COLUMN(NHGIS!C$1))*F3830,0)</f>
        <v>581</v>
      </c>
      <c r="I3830">
        <f>ROUND(VLOOKUP($C3830,NHGIS!$A$2:$H$4300,COLUMN(NHGIS!D$1))*$F3830,0)</f>
        <v>266</v>
      </c>
      <c r="J3830">
        <f>ROUND(VLOOKUP($C3830,NHGIS!$A$2:$H$4300,COLUMN(NHGIS!E$1))*$F3830,0)</f>
        <v>261</v>
      </c>
      <c r="K3830">
        <f>ROUND(VLOOKUP($C3830,NHGIS!$A$2:$H$4300,COLUMN(NHGIS!F$1))*$F3830,0)</f>
        <v>271</v>
      </c>
      <c r="L3830">
        <f>ROUND(VLOOKUP($C3830,NHGIS!$A$2:$H$4300,COLUMN(NHGIS!G$1))*$F3830,0)</f>
        <v>352</v>
      </c>
      <c r="M3830">
        <f>ROUND(VLOOKUP($C3830,NHGIS!$A$2:$H$4300,COLUMN(NHGIS!H$1))*$F3830,0)</f>
        <v>1236</v>
      </c>
    </row>
    <row r="3831" spans="1:13" x14ac:dyDescent="0.2">
      <c r="A3831">
        <v>2</v>
      </c>
      <c r="B3831" t="s">
        <v>26</v>
      </c>
      <c r="C3831">
        <v>4285</v>
      </c>
      <c r="D3831">
        <f>SUMIFS('MPO Data'!D:D,'MPO Data'!C:C,TAZ!C3831)</f>
        <v>5126</v>
      </c>
      <c r="E3831">
        <f>SUMIFS(NHGIS!B:B,NHGIS!A:A,TAZ!C3831)</f>
        <v>4025</v>
      </c>
      <c r="F3831">
        <f t="shared" si="118"/>
        <v>5126</v>
      </c>
      <c r="G3831">
        <f t="shared" si="119"/>
        <v>2817</v>
      </c>
      <c r="H3831">
        <f>ROUND(VLOOKUP($C3831,NHGIS!$A$2:$H$4300,COLUMN(NHGIS!C$1))*F3831,0)</f>
        <v>2309</v>
      </c>
      <c r="I3831">
        <f>ROUND(VLOOKUP($C3831,NHGIS!$A$2:$H$4300,COLUMN(NHGIS!D$1))*$F3831,0)</f>
        <v>194</v>
      </c>
      <c r="J3831">
        <f>ROUND(VLOOKUP($C3831,NHGIS!$A$2:$H$4300,COLUMN(NHGIS!E$1))*$F3831,0)</f>
        <v>499</v>
      </c>
      <c r="K3831">
        <f>ROUND(VLOOKUP($C3831,NHGIS!$A$2:$H$4300,COLUMN(NHGIS!F$1))*$F3831,0)</f>
        <v>707</v>
      </c>
      <c r="L3831">
        <f>ROUND(VLOOKUP($C3831,NHGIS!$A$2:$H$4300,COLUMN(NHGIS!G$1))*$F3831,0)</f>
        <v>518</v>
      </c>
      <c r="M3831">
        <f>ROUND(VLOOKUP($C3831,NHGIS!$A$2:$H$4300,COLUMN(NHGIS!H$1))*$F3831,0)</f>
        <v>3208</v>
      </c>
    </row>
    <row r="3832" spans="1:13" x14ac:dyDescent="0.2">
      <c r="A3832">
        <v>2</v>
      </c>
      <c r="B3832" t="s">
        <v>26</v>
      </c>
      <c r="C3832">
        <v>4286</v>
      </c>
      <c r="D3832">
        <f>SUMIFS('MPO Data'!D:D,'MPO Data'!C:C,TAZ!C3832)</f>
        <v>1005</v>
      </c>
      <c r="E3832">
        <f>SUMIFS(NHGIS!B:B,NHGIS!A:A,TAZ!C3832)</f>
        <v>1032</v>
      </c>
      <c r="F3832">
        <f t="shared" si="118"/>
        <v>1005</v>
      </c>
      <c r="G3832">
        <f t="shared" si="119"/>
        <v>546</v>
      </c>
      <c r="H3832">
        <f>ROUND(VLOOKUP($C3832,NHGIS!$A$2:$H$4300,COLUMN(NHGIS!C$1))*F3832,0)</f>
        <v>459</v>
      </c>
      <c r="I3832">
        <f>ROUND(VLOOKUP($C3832,NHGIS!$A$2:$H$4300,COLUMN(NHGIS!D$1))*$F3832,0)</f>
        <v>43</v>
      </c>
      <c r="J3832">
        <f>ROUND(VLOOKUP($C3832,NHGIS!$A$2:$H$4300,COLUMN(NHGIS!E$1))*$F3832,0)</f>
        <v>72</v>
      </c>
      <c r="K3832">
        <f>ROUND(VLOOKUP($C3832,NHGIS!$A$2:$H$4300,COLUMN(NHGIS!F$1))*$F3832,0)</f>
        <v>101</v>
      </c>
      <c r="L3832">
        <f>ROUND(VLOOKUP($C3832,NHGIS!$A$2:$H$4300,COLUMN(NHGIS!G$1))*$F3832,0)</f>
        <v>77</v>
      </c>
      <c r="M3832">
        <f>ROUND(VLOOKUP($C3832,NHGIS!$A$2:$H$4300,COLUMN(NHGIS!H$1))*$F3832,0)</f>
        <v>712</v>
      </c>
    </row>
    <row r="3833" spans="1:13" x14ac:dyDescent="0.2">
      <c r="A3833">
        <v>2</v>
      </c>
      <c r="B3833" t="s">
        <v>26</v>
      </c>
      <c r="C3833">
        <v>4287</v>
      </c>
      <c r="D3833">
        <f>SUMIFS('MPO Data'!D:D,'MPO Data'!C:C,TAZ!C3833)</f>
        <v>7324</v>
      </c>
      <c r="E3833">
        <f>SUMIFS(NHGIS!B:B,NHGIS!A:A,TAZ!C3833)</f>
        <v>7110</v>
      </c>
      <c r="F3833">
        <f t="shared" si="118"/>
        <v>7324</v>
      </c>
      <c r="G3833">
        <f t="shared" si="119"/>
        <v>3871</v>
      </c>
      <c r="H3833">
        <f>ROUND(VLOOKUP($C3833,NHGIS!$A$2:$H$4300,COLUMN(NHGIS!C$1))*F3833,0)</f>
        <v>3453</v>
      </c>
      <c r="I3833">
        <f>ROUND(VLOOKUP($C3833,NHGIS!$A$2:$H$4300,COLUMN(NHGIS!D$1))*$F3833,0)</f>
        <v>561</v>
      </c>
      <c r="J3833">
        <f>ROUND(VLOOKUP($C3833,NHGIS!$A$2:$H$4300,COLUMN(NHGIS!E$1))*$F3833,0)</f>
        <v>700</v>
      </c>
      <c r="K3833">
        <f>ROUND(VLOOKUP($C3833,NHGIS!$A$2:$H$4300,COLUMN(NHGIS!F$1))*$F3833,0)</f>
        <v>729</v>
      </c>
      <c r="L3833">
        <f>ROUND(VLOOKUP($C3833,NHGIS!$A$2:$H$4300,COLUMN(NHGIS!G$1))*$F3833,0)</f>
        <v>644</v>
      </c>
      <c r="M3833">
        <f>ROUND(VLOOKUP($C3833,NHGIS!$A$2:$H$4300,COLUMN(NHGIS!H$1))*$F3833,0)</f>
        <v>4689</v>
      </c>
    </row>
    <row r="3834" spans="1:13" x14ac:dyDescent="0.2">
      <c r="A3834">
        <v>2</v>
      </c>
      <c r="B3834" t="s">
        <v>26</v>
      </c>
      <c r="C3834">
        <v>4288</v>
      </c>
      <c r="D3834">
        <f>SUMIFS('MPO Data'!D:D,'MPO Data'!C:C,TAZ!C3834)</f>
        <v>4385</v>
      </c>
      <c r="E3834">
        <f>SUMIFS(NHGIS!B:B,NHGIS!A:A,TAZ!C3834)</f>
        <v>4217</v>
      </c>
      <c r="F3834">
        <f t="shared" si="118"/>
        <v>4385</v>
      </c>
      <c r="G3834">
        <f t="shared" si="119"/>
        <v>2764</v>
      </c>
      <c r="H3834">
        <f>ROUND(VLOOKUP($C3834,NHGIS!$A$2:$H$4300,COLUMN(NHGIS!C$1))*F3834,0)</f>
        <v>1621</v>
      </c>
      <c r="I3834">
        <f>ROUND(VLOOKUP($C3834,NHGIS!$A$2:$H$4300,COLUMN(NHGIS!D$1))*$F3834,0)</f>
        <v>819</v>
      </c>
      <c r="J3834">
        <f>ROUND(VLOOKUP($C3834,NHGIS!$A$2:$H$4300,COLUMN(NHGIS!E$1))*$F3834,0)</f>
        <v>1437</v>
      </c>
      <c r="K3834">
        <f>ROUND(VLOOKUP($C3834,NHGIS!$A$2:$H$4300,COLUMN(NHGIS!F$1))*$F3834,0)</f>
        <v>840</v>
      </c>
      <c r="L3834">
        <f>ROUND(VLOOKUP($C3834,NHGIS!$A$2:$H$4300,COLUMN(NHGIS!G$1))*$F3834,0)</f>
        <v>551</v>
      </c>
      <c r="M3834">
        <f>ROUND(VLOOKUP($C3834,NHGIS!$A$2:$H$4300,COLUMN(NHGIS!H$1))*$F3834,0)</f>
        <v>737</v>
      </c>
    </row>
    <row r="3835" spans="1:13" x14ac:dyDescent="0.2">
      <c r="A3835">
        <v>2</v>
      </c>
      <c r="B3835" t="s">
        <v>26</v>
      </c>
      <c r="C3835">
        <v>4289</v>
      </c>
      <c r="D3835">
        <f>SUMIFS('MPO Data'!D:D,'MPO Data'!C:C,TAZ!C3835)</f>
        <v>445</v>
      </c>
      <c r="E3835">
        <f>SUMIFS(NHGIS!B:B,NHGIS!A:A,TAZ!C3835)</f>
        <v>246</v>
      </c>
      <c r="F3835">
        <f t="shared" si="118"/>
        <v>445</v>
      </c>
      <c r="G3835">
        <f t="shared" si="119"/>
        <v>336</v>
      </c>
      <c r="H3835">
        <f>ROUND(VLOOKUP($C3835,NHGIS!$A$2:$H$4300,COLUMN(NHGIS!C$1))*F3835,0)</f>
        <v>109</v>
      </c>
      <c r="I3835">
        <f>ROUND(VLOOKUP($C3835,NHGIS!$A$2:$H$4300,COLUMN(NHGIS!D$1))*$F3835,0)</f>
        <v>71</v>
      </c>
      <c r="J3835">
        <f>ROUND(VLOOKUP($C3835,NHGIS!$A$2:$H$4300,COLUMN(NHGIS!E$1))*$F3835,0)</f>
        <v>212</v>
      </c>
      <c r="K3835">
        <f>ROUND(VLOOKUP($C3835,NHGIS!$A$2:$H$4300,COLUMN(NHGIS!F$1))*$F3835,0)</f>
        <v>92</v>
      </c>
      <c r="L3835">
        <f>ROUND(VLOOKUP($C3835,NHGIS!$A$2:$H$4300,COLUMN(NHGIS!G$1))*$F3835,0)</f>
        <v>56</v>
      </c>
      <c r="M3835">
        <f>ROUND(VLOOKUP($C3835,NHGIS!$A$2:$H$4300,COLUMN(NHGIS!H$1))*$F3835,0)</f>
        <v>14</v>
      </c>
    </row>
    <row r="3836" spans="1:13" x14ac:dyDescent="0.2">
      <c r="A3836">
        <v>2</v>
      </c>
      <c r="B3836" t="s">
        <v>26</v>
      </c>
      <c r="C3836">
        <v>4290</v>
      </c>
      <c r="D3836">
        <f>SUMIFS('MPO Data'!D:D,'MPO Data'!C:C,TAZ!C3836)</f>
        <v>4818</v>
      </c>
      <c r="E3836">
        <f>SUMIFS(NHGIS!B:B,NHGIS!A:A,TAZ!C3836)</f>
        <v>4768</v>
      </c>
      <c r="F3836">
        <f t="shared" si="118"/>
        <v>4818</v>
      </c>
      <c r="G3836">
        <f t="shared" si="119"/>
        <v>3502</v>
      </c>
      <c r="H3836">
        <f>ROUND(VLOOKUP($C3836,NHGIS!$A$2:$H$4300,COLUMN(NHGIS!C$1))*F3836,0)</f>
        <v>1316</v>
      </c>
      <c r="I3836">
        <f>ROUND(VLOOKUP($C3836,NHGIS!$A$2:$H$4300,COLUMN(NHGIS!D$1))*$F3836,0)</f>
        <v>1025</v>
      </c>
      <c r="J3836">
        <f>ROUND(VLOOKUP($C3836,NHGIS!$A$2:$H$4300,COLUMN(NHGIS!E$1))*$F3836,0)</f>
        <v>1241</v>
      </c>
      <c r="K3836">
        <f>ROUND(VLOOKUP($C3836,NHGIS!$A$2:$H$4300,COLUMN(NHGIS!F$1))*$F3836,0)</f>
        <v>1022</v>
      </c>
      <c r="L3836">
        <f>ROUND(VLOOKUP($C3836,NHGIS!$A$2:$H$4300,COLUMN(NHGIS!G$1))*$F3836,0)</f>
        <v>567</v>
      </c>
      <c r="M3836">
        <f>ROUND(VLOOKUP($C3836,NHGIS!$A$2:$H$4300,COLUMN(NHGIS!H$1))*$F3836,0)</f>
        <v>964</v>
      </c>
    </row>
    <row r="3837" spans="1:13" x14ac:dyDescent="0.2">
      <c r="A3837">
        <v>2</v>
      </c>
      <c r="B3837" t="s">
        <v>26</v>
      </c>
      <c r="C3837">
        <v>4291</v>
      </c>
      <c r="D3837">
        <f>SUMIFS('MPO Data'!D:D,'MPO Data'!C:C,TAZ!C3837)</f>
        <v>4345</v>
      </c>
      <c r="E3837">
        <f>SUMIFS(NHGIS!B:B,NHGIS!A:A,TAZ!C3837)</f>
        <v>4286</v>
      </c>
      <c r="F3837">
        <f t="shared" si="118"/>
        <v>4345</v>
      </c>
      <c r="G3837">
        <f t="shared" si="119"/>
        <v>3005</v>
      </c>
      <c r="H3837">
        <f>ROUND(VLOOKUP($C3837,NHGIS!$A$2:$H$4300,COLUMN(NHGIS!C$1))*F3837,0)</f>
        <v>1340</v>
      </c>
      <c r="I3837">
        <f>ROUND(VLOOKUP($C3837,NHGIS!$A$2:$H$4300,COLUMN(NHGIS!D$1))*$F3837,0)</f>
        <v>403</v>
      </c>
      <c r="J3837">
        <f>ROUND(VLOOKUP($C3837,NHGIS!$A$2:$H$4300,COLUMN(NHGIS!E$1))*$F3837,0)</f>
        <v>912</v>
      </c>
      <c r="K3837">
        <f>ROUND(VLOOKUP($C3837,NHGIS!$A$2:$H$4300,COLUMN(NHGIS!F$1))*$F3837,0)</f>
        <v>1129</v>
      </c>
      <c r="L3837">
        <f>ROUND(VLOOKUP($C3837,NHGIS!$A$2:$H$4300,COLUMN(NHGIS!G$1))*$F3837,0)</f>
        <v>683</v>
      </c>
      <c r="M3837">
        <f>ROUND(VLOOKUP($C3837,NHGIS!$A$2:$H$4300,COLUMN(NHGIS!H$1))*$F3837,0)</f>
        <v>1217</v>
      </c>
    </row>
    <row r="3838" spans="1:13" x14ac:dyDescent="0.2">
      <c r="A3838">
        <v>2</v>
      </c>
      <c r="B3838" t="s">
        <v>26</v>
      </c>
      <c r="C3838">
        <v>4292</v>
      </c>
      <c r="D3838">
        <f>SUMIFS('MPO Data'!D:D,'MPO Data'!C:C,TAZ!C3838)</f>
        <v>3593</v>
      </c>
      <c r="E3838">
        <f>SUMIFS(NHGIS!B:B,NHGIS!A:A,TAZ!C3838)</f>
        <v>3440</v>
      </c>
      <c r="F3838">
        <f t="shared" si="118"/>
        <v>3593</v>
      </c>
      <c r="G3838">
        <f t="shared" si="119"/>
        <v>2380</v>
      </c>
      <c r="H3838">
        <f>ROUND(VLOOKUP($C3838,NHGIS!$A$2:$H$4300,COLUMN(NHGIS!C$1))*F3838,0)</f>
        <v>1213</v>
      </c>
      <c r="I3838">
        <f>ROUND(VLOOKUP($C3838,NHGIS!$A$2:$H$4300,COLUMN(NHGIS!D$1))*$F3838,0)</f>
        <v>539</v>
      </c>
      <c r="J3838">
        <f>ROUND(VLOOKUP($C3838,NHGIS!$A$2:$H$4300,COLUMN(NHGIS!E$1))*$F3838,0)</f>
        <v>918</v>
      </c>
      <c r="K3838">
        <f>ROUND(VLOOKUP($C3838,NHGIS!$A$2:$H$4300,COLUMN(NHGIS!F$1))*$F3838,0)</f>
        <v>826</v>
      </c>
      <c r="L3838">
        <f>ROUND(VLOOKUP($C3838,NHGIS!$A$2:$H$4300,COLUMN(NHGIS!G$1))*$F3838,0)</f>
        <v>662</v>
      </c>
      <c r="M3838">
        <f>ROUND(VLOOKUP($C3838,NHGIS!$A$2:$H$4300,COLUMN(NHGIS!H$1))*$F3838,0)</f>
        <v>648</v>
      </c>
    </row>
    <row r="3839" spans="1:13" x14ac:dyDescent="0.2">
      <c r="A3839">
        <v>2</v>
      </c>
      <c r="B3839" t="s">
        <v>26</v>
      </c>
      <c r="C3839">
        <v>4293</v>
      </c>
      <c r="D3839">
        <f>SUMIFS('MPO Data'!D:D,'MPO Data'!C:C,TAZ!C3839)</f>
        <v>2667</v>
      </c>
      <c r="E3839">
        <f>SUMIFS(NHGIS!B:B,NHGIS!A:A,TAZ!C3839)</f>
        <v>2593</v>
      </c>
      <c r="F3839">
        <f t="shared" si="118"/>
        <v>2667</v>
      </c>
      <c r="G3839">
        <f t="shared" si="119"/>
        <v>1678</v>
      </c>
      <c r="H3839">
        <f>ROUND(VLOOKUP($C3839,NHGIS!$A$2:$H$4300,COLUMN(NHGIS!C$1))*F3839,0)</f>
        <v>989</v>
      </c>
      <c r="I3839">
        <f>ROUND(VLOOKUP($C3839,NHGIS!$A$2:$H$4300,COLUMN(NHGIS!D$1))*$F3839,0)</f>
        <v>747</v>
      </c>
      <c r="J3839">
        <f>ROUND(VLOOKUP($C3839,NHGIS!$A$2:$H$4300,COLUMN(NHGIS!E$1))*$F3839,0)</f>
        <v>894</v>
      </c>
      <c r="K3839">
        <f>ROUND(VLOOKUP($C3839,NHGIS!$A$2:$H$4300,COLUMN(NHGIS!F$1))*$F3839,0)</f>
        <v>589</v>
      </c>
      <c r="L3839">
        <f>ROUND(VLOOKUP($C3839,NHGIS!$A$2:$H$4300,COLUMN(NHGIS!G$1))*$F3839,0)</f>
        <v>229</v>
      </c>
      <c r="M3839">
        <f>ROUND(VLOOKUP($C3839,NHGIS!$A$2:$H$4300,COLUMN(NHGIS!H$1))*$F3839,0)</f>
        <v>208</v>
      </c>
    </row>
    <row r="3840" spans="1:13" x14ac:dyDescent="0.2">
      <c r="A3840">
        <v>2</v>
      </c>
      <c r="B3840" t="s">
        <v>26</v>
      </c>
      <c r="C3840">
        <v>4294</v>
      </c>
      <c r="D3840">
        <f>SUMIFS('MPO Data'!D:D,'MPO Data'!C:C,TAZ!C3840)</f>
        <v>2647</v>
      </c>
      <c r="E3840">
        <f>SUMIFS(NHGIS!B:B,NHGIS!A:A,TAZ!C3840)</f>
        <v>2680</v>
      </c>
      <c r="F3840">
        <f t="shared" si="118"/>
        <v>2647</v>
      </c>
      <c r="G3840">
        <f t="shared" si="119"/>
        <v>2141</v>
      </c>
      <c r="H3840">
        <f>ROUND(VLOOKUP($C3840,NHGIS!$A$2:$H$4300,COLUMN(NHGIS!C$1))*F3840,0)</f>
        <v>506</v>
      </c>
      <c r="I3840">
        <f>ROUND(VLOOKUP($C3840,NHGIS!$A$2:$H$4300,COLUMN(NHGIS!D$1))*$F3840,0)</f>
        <v>247</v>
      </c>
      <c r="J3840">
        <f>ROUND(VLOOKUP($C3840,NHGIS!$A$2:$H$4300,COLUMN(NHGIS!E$1))*$F3840,0)</f>
        <v>358</v>
      </c>
      <c r="K3840">
        <f>ROUND(VLOOKUP($C3840,NHGIS!$A$2:$H$4300,COLUMN(NHGIS!F$1))*$F3840,0)</f>
        <v>573</v>
      </c>
      <c r="L3840">
        <f>ROUND(VLOOKUP($C3840,NHGIS!$A$2:$H$4300,COLUMN(NHGIS!G$1))*$F3840,0)</f>
        <v>333</v>
      </c>
      <c r="M3840">
        <f>ROUND(VLOOKUP($C3840,NHGIS!$A$2:$H$4300,COLUMN(NHGIS!H$1))*$F3840,0)</f>
        <v>1137</v>
      </c>
    </row>
    <row r="3841" spans="1:13" x14ac:dyDescent="0.2">
      <c r="A3841">
        <v>2</v>
      </c>
      <c r="B3841" t="s">
        <v>26</v>
      </c>
      <c r="C3841">
        <v>4295</v>
      </c>
      <c r="D3841">
        <f>SUMIFS('MPO Data'!D:D,'MPO Data'!C:C,TAZ!C3841)</f>
        <v>3846</v>
      </c>
      <c r="E3841">
        <f>SUMIFS(NHGIS!B:B,NHGIS!A:A,TAZ!C3841)</f>
        <v>3762</v>
      </c>
      <c r="F3841">
        <f t="shared" si="118"/>
        <v>3846</v>
      </c>
      <c r="G3841">
        <f t="shared" si="119"/>
        <v>2709</v>
      </c>
      <c r="H3841">
        <f>ROUND(VLOOKUP($C3841,NHGIS!$A$2:$H$4300,COLUMN(NHGIS!C$1))*F3841,0)</f>
        <v>1137</v>
      </c>
      <c r="I3841">
        <f>ROUND(VLOOKUP($C3841,NHGIS!$A$2:$H$4300,COLUMN(NHGIS!D$1))*$F3841,0)</f>
        <v>494</v>
      </c>
      <c r="J3841">
        <f>ROUND(VLOOKUP($C3841,NHGIS!$A$2:$H$4300,COLUMN(NHGIS!E$1))*$F3841,0)</f>
        <v>623</v>
      </c>
      <c r="K3841">
        <f>ROUND(VLOOKUP($C3841,NHGIS!$A$2:$H$4300,COLUMN(NHGIS!F$1))*$F3841,0)</f>
        <v>788</v>
      </c>
      <c r="L3841">
        <f>ROUND(VLOOKUP($C3841,NHGIS!$A$2:$H$4300,COLUMN(NHGIS!G$1))*$F3841,0)</f>
        <v>700</v>
      </c>
      <c r="M3841">
        <f>ROUND(VLOOKUP($C3841,NHGIS!$A$2:$H$4300,COLUMN(NHGIS!H$1))*$F3841,0)</f>
        <v>1241</v>
      </c>
    </row>
    <row r="3842" spans="1:13" x14ac:dyDescent="0.2">
      <c r="A3842">
        <v>2</v>
      </c>
      <c r="B3842" t="s">
        <v>26</v>
      </c>
      <c r="C3842">
        <v>4296</v>
      </c>
      <c r="D3842">
        <f>SUMIFS('MPO Data'!D:D,'MPO Data'!C:C,TAZ!C3842)</f>
        <v>2508</v>
      </c>
      <c r="E3842">
        <f>SUMIFS(NHGIS!B:B,NHGIS!A:A,TAZ!C3842)</f>
        <v>2390</v>
      </c>
      <c r="F3842">
        <f t="shared" si="118"/>
        <v>2508</v>
      </c>
      <c r="G3842">
        <f t="shared" si="119"/>
        <v>1441</v>
      </c>
      <c r="H3842">
        <f>ROUND(VLOOKUP($C3842,NHGIS!$A$2:$H$4300,COLUMN(NHGIS!C$1))*F3842,0)</f>
        <v>1067</v>
      </c>
      <c r="I3842">
        <f>ROUND(VLOOKUP($C3842,NHGIS!$A$2:$H$4300,COLUMN(NHGIS!D$1))*$F3842,0)</f>
        <v>906</v>
      </c>
      <c r="J3842">
        <f>ROUND(VLOOKUP($C3842,NHGIS!$A$2:$H$4300,COLUMN(NHGIS!E$1))*$F3842,0)</f>
        <v>628</v>
      </c>
      <c r="K3842">
        <f>ROUND(VLOOKUP($C3842,NHGIS!$A$2:$H$4300,COLUMN(NHGIS!F$1))*$F3842,0)</f>
        <v>359</v>
      </c>
      <c r="L3842">
        <f>ROUND(VLOOKUP($C3842,NHGIS!$A$2:$H$4300,COLUMN(NHGIS!G$1))*$F3842,0)</f>
        <v>327</v>
      </c>
      <c r="M3842">
        <f>ROUND(VLOOKUP($C3842,NHGIS!$A$2:$H$4300,COLUMN(NHGIS!H$1))*$F3842,0)</f>
        <v>289</v>
      </c>
    </row>
    <row r="3843" spans="1:13" x14ac:dyDescent="0.2">
      <c r="A3843">
        <v>2</v>
      </c>
      <c r="B3843" t="s">
        <v>26</v>
      </c>
      <c r="C3843">
        <v>4297</v>
      </c>
      <c r="D3843">
        <f>SUMIFS('MPO Data'!D:D,'MPO Data'!C:C,TAZ!C3843)</f>
        <v>2635</v>
      </c>
      <c r="E3843">
        <f>SUMIFS(NHGIS!B:B,NHGIS!A:A,TAZ!C3843)</f>
        <v>2321</v>
      </c>
      <c r="F3843">
        <f t="shared" ref="F3843:F3906" si="120">D3843</f>
        <v>2635</v>
      </c>
      <c r="G3843">
        <f t="shared" ref="G3843:G3906" si="121">F3843-H3843</f>
        <v>1669</v>
      </c>
      <c r="H3843">
        <f>ROUND(VLOOKUP($C3843,NHGIS!$A$2:$H$4300,COLUMN(NHGIS!C$1))*F3843,0)</f>
        <v>966</v>
      </c>
      <c r="I3843">
        <f>ROUND(VLOOKUP($C3843,NHGIS!$A$2:$H$4300,COLUMN(NHGIS!D$1))*$F3843,0)</f>
        <v>904</v>
      </c>
      <c r="J3843">
        <f>ROUND(VLOOKUP($C3843,NHGIS!$A$2:$H$4300,COLUMN(NHGIS!E$1))*$F3843,0)</f>
        <v>905</v>
      </c>
      <c r="K3843">
        <f>ROUND(VLOOKUP($C3843,NHGIS!$A$2:$H$4300,COLUMN(NHGIS!F$1))*$F3843,0)</f>
        <v>532</v>
      </c>
      <c r="L3843">
        <f>ROUND(VLOOKUP($C3843,NHGIS!$A$2:$H$4300,COLUMN(NHGIS!G$1))*$F3843,0)</f>
        <v>142</v>
      </c>
      <c r="M3843">
        <f>ROUND(VLOOKUP($C3843,NHGIS!$A$2:$H$4300,COLUMN(NHGIS!H$1))*$F3843,0)</f>
        <v>152</v>
      </c>
    </row>
    <row r="3844" spans="1:13" x14ac:dyDescent="0.2">
      <c r="A3844">
        <v>2</v>
      </c>
      <c r="B3844" t="s">
        <v>26</v>
      </c>
      <c r="C3844">
        <v>4298</v>
      </c>
      <c r="D3844">
        <f>SUMIFS('MPO Data'!D:D,'MPO Data'!C:C,TAZ!C3844)</f>
        <v>2128</v>
      </c>
      <c r="E3844">
        <f>SUMIFS(NHGIS!B:B,NHGIS!A:A,TAZ!C3844)</f>
        <v>2567</v>
      </c>
      <c r="F3844">
        <f t="shared" si="120"/>
        <v>2128</v>
      </c>
      <c r="G3844">
        <f t="shared" si="121"/>
        <v>1308</v>
      </c>
      <c r="H3844">
        <f>ROUND(VLOOKUP($C3844,NHGIS!$A$2:$H$4300,COLUMN(NHGIS!C$1))*F3844,0)</f>
        <v>820</v>
      </c>
      <c r="I3844">
        <f>ROUND(VLOOKUP($C3844,NHGIS!$A$2:$H$4300,COLUMN(NHGIS!D$1))*$F3844,0)</f>
        <v>376</v>
      </c>
      <c r="J3844">
        <f>ROUND(VLOOKUP($C3844,NHGIS!$A$2:$H$4300,COLUMN(NHGIS!E$1))*$F3844,0)</f>
        <v>579</v>
      </c>
      <c r="K3844">
        <f>ROUND(VLOOKUP($C3844,NHGIS!$A$2:$H$4300,COLUMN(NHGIS!F$1))*$F3844,0)</f>
        <v>376</v>
      </c>
      <c r="L3844">
        <f>ROUND(VLOOKUP($C3844,NHGIS!$A$2:$H$4300,COLUMN(NHGIS!G$1))*$F3844,0)</f>
        <v>439</v>
      </c>
      <c r="M3844">
        <f>ROUND(VLOOKUP($C3844,NHGIS!$A$2:$H$4300,COLUMN(NHGIS!H$1))*$F3844,0)</f>
        <v>356</v>
      </c>
    </row>
    <row r="3845" spans="1:13" x14ac:dyDescent="0.2">
      <c r="A3845">
        <v>2</v>
      </c>
      <c r="B3845" t="s">
        <v>26</v>
      </c>
      <c r="C3845">
        <v>4299</v>
      </c>
      <c r="D3845">
        <f>SUMIFS('MPO Data'!D:D,'MPO Data'!C:C,TAZ!C3845)</f>
        <v>461</v>
      </c>
      <c r="E3845">
        <f>SUMIFS(NHGIS!B:B,NHGIS!A:A,TAZ!C3845)</f>
        <v>535</v>
      </c>
      <c r="F3845">
        <f t="shared" si="120"/>
        <v>461</v>
      </c>
      <c r="G3845">
        <f t="shared" si="121"/>
        <v>247</v>
      </c>
      <c r="H3845">
        <f>ROUND(VLOOKUP($C3845,NHGIS!$A$2:$H$4300,COLUMN(NHGIS!C$1))*F3845,0)</f>
        <v>214</v>
      </c>
      <c r="I3845">
        <f>ROUND(VLOOKUP($C3845,NHGIS!$A$2:$H$4300,COLUMN(NHGIS!D$1))*$F3845,0)</f>
        <v>176</v>
      </c>
      <c r="J3845">
        <f>ROUND(VLOOKUP($C3845,NHGIS!$A$2:$H$4300,COLUMN(NHGIS!E$1))*$F3845,0)</f>
        <v>171</v>
      </c>
      <c r="K3845">
        <f>ROUND(VLOOKUP($C3845,NHGIS!$A$2:$H$4300,COLUMN(NHGIS!F$1))*$F3845,0)</f>
        <v>58</v>
      </c>
      <c r="L3845">
        <f>ROUND(VLOOKUP($C3845,NHGIS!$A$2:$H$4300,COLUMN(NHGIS!G$1))*$F3845,0)</f>
        <v>27</v>
      </c>
      <c r="M3845">
        <f>ROUND(VLOOKUP($C3845,NHGIS!$A$2:$H$4300,COLUMN(NHGIS!H$1))*$F3845,0)</f>
        <v>29</v>
      </c>
    </row>
    <row r="3846" spans="1:13" x14ac:dyDescent="0.2">
      <c r="A3846">
        <v>2</v>
      </c>
      <c r="B3846" t="s">
        <v>26</v>
      </c>
      <c r="C3846">
        <v>4300</v>
      </c>
      <c r="D3846">
        <f>SUMIFS('MPO Data'!D:D,'MPO Data'!C:C,TAZ!C3846)</f>
        <v>1266</v>
      </c>
      <c r="E3846">
        <f>SUMIFS(NHGIS!B:B,NHGIS!A:A,TAZ!C3846)</f>
        <v>1271</v>
      </c>
      <c r="F3846">
        <f t="shared" si="120"/>
        <v>1266</v>
      </c>
      <c r="G3846">
        <f t="shared" si="121"/>
        <v>611</v>
      </c>
      <c r="H3846">
        <f>ROUND(VLOOKUP($C3846,NHGIS!$A$2:$H$4300,COLUMN(NHGIS!C$1))*F3846,0)</f>
        <v>655</v>
      </c>
      <c r="I3846">
        <f>ROUND(VLOOKUP($C3846,NHGIS!$A$2:$H$4300,COLUMN(NHGIS!D$1))*$F3846,0)</f>
        <v>637</v>
      </c>
      <c r="J3846">
        <f>ROUND(VLOOKUP($C3846,NHGIS!$A$2:$H$4300,COLUMN(NHGIS!E$1))*$F3846,0)</f>
        <v>350</v>
      </c>
      <c r="K3846">
        <f>ROUND(VLOOKUP($C3846,NHGIS!$A$2:$H$4300,COLUMN(NHGIS!F$1))*$F3846,0)</f>
        <v>71</v>
      </c>
      <c r="L3846">
        <f>ROUND(VLOOKUP($C3846,NHGIS!$A$2:$H$4300,COLUMN(NHGIS!G$1))*$F3846,0)</f>
        <v>71</v>
      </c>
      <c r="M3846">
        <f>ROUND(VLOOKUP($C3846,NHGIS!$A$2:$H$4300,COLUMN(NHGIS!H$1))*$F3846,0)</f>
        <v>137</v>
      </c>
    </row>
    <row r="3847" spans="1:13" x14ac:dyDescent="0.2">
      <c r="A3847">
        <v>2</v>
      </c>
      <c r="B3847" t="s">
        <v>26</v>
      </c>
      <c r="C3847">
        <v>4301</v>
      </c>
      <c r="D3847">
        <f>SUMIFS('MPO Data'!D:D,'MPO Data'!C:C,TAZ!C3847)</f>
        <v>1899</v>
      </c>
      <c r="E3847">
        <f>SUMIFS(NHGIS!B:B,NHGIS!A:A,TAZ!C3847)</f>
        <v>1718</v>
      </c>
      <c r="F3847">
        <f t="shared" si="120"/>
        <v>1899</v>
      </c>
      <c r="G3847">
        <f t="shared" si="121"/>
        <v>1213</v>
      </c>
      <c r="H3847">
        <f>ROUND(VLOOKUP($C3847,NHGIS!$A$2:$H$4300,COLUMN(NHGIS!C$1))*F3847,0)</f>
        <v>686</v>
      </c>
      <c r="I3847">
        <f>ROUND(VLOOKUP($C3847,NHGIS!$A$2:$H$4300,COLUMN(NHGIS!D$1))*$F3847,0)</f>
        <v>337</v>
      </c>
      <c r="J3847">
        <f>ROUND(VLOOKUP($C3847,NHGIS!$A$2:$H$4300,COLUMN(NHGIS!E$1))*$F3847,0)</f>
        <v>534</v>
      </c>
      <c r="K3847">
        <f>ROUND(VLOOKUP($C3847,NHGIS!$A$2:$H$4300,COLUMN(NHGIS!F$1))*$F3847,0)</f>
        <v>450</v>
      </c>
      <c r="L3847">
        <f>ROUND(VLOOKUP($C3847,NHGIS!$A$2:$H$4300,COLUMN(NHGIS!G$1))*$F3847,0)</f>
        <v>210</v>
      </c>
      <c r="M3847">
        <f>ROUND(VLOOKUP($C3847,NHGIS!$A$2:$H$4300,COLUMN(NHGIS!H$1))*$F3847,0)</f>
        <v>368</v>
      </c>
    </row>
    <row r="3848" spans="1:13" x14ac:dyDescent="0.2">
      <c r="A3848">
        <v>2</v>
      </c>
      <c r="B3848" t="s">
        <v>26</v>
      </c>
      <c r="C3848">
        <v>4302</v>
      </c>
      <c r="D3848">
        <f>SUMIFS('MPO Data'!D:D,'MPO Data'!C:C,TAZ!C3848)</f>
        <v>2368</v>
      </c>
      <c r="E3848">
        <f>SUMIFS(NHGIS!B:B,NHGIS!A:A,TAZ!C3848)</f>
        <v>2304</v>
      </c>
      <c r="F3848">
        <f t="shared" si="120"/>
        <v>2368</v>
      </c>
      <c r="G3848">
        <f t="shared" si="121"/>
        <v>1270</v>
      </c>
      <c r="H3848">
        <f>ROUND(VLOOKUP($C3848,NHGIS!$A$2:$H$4300,COLUMN(NHGIS!C$1))*F3848,0)</f>
        <v>1098</v>
      </c>
      <c r="I3848">
        <f>ROUND(VLOOKUP($C3848,NHGIS!$A$2:$H$4300,COLUMN(NHGIS!D$1))*$F3848,0)</f>
        <v>748</v>
      </c>
      <c r="J3848">
        <f>ROUND(VLOOKUP($C3848,NHGIS!$A$2:$H$4300,COLUMN(NHGIS!E$1))*$F3848,0)</f>
        <v>688</v>
      </c>
      <c r="K3848">
        <f>ROUND(VLOOKUP($C3848,NHGIS!$A$2:$H$4300,COLUMN(NHGIS!F$1))*$F3848,0)</f>
        <v>446</v>
      </c>
      <c r="L3848">
        <f>ROUND(VLOOKUP($C3848,NHGIS!$A$2:$H$4300,COLUMN(NHGIS!G$1))*$F3848,0)</f>
        <v>254</v>
      </c>
      <c r="M3848">
        <f>ROUND(VLOOKUP($C3848,NHGIS!$A$2:$H$4300,COLUMN(NHGIS!H$1))*$F3848,0)</f>
        <v>232</v>
      </c>
    </row>
    <row r="3849" spans="1:13" x14ac:dyDescent="0.2">
      <c r="A3849">
        <v>2</v>
      </c>
      <c r="B3849" t="s">
        <v>26</v>
      </c>
      <c r="C3849">
        <v>4303</v>
      </c>
      <c r="D3849">
        <f>SUMIFS('MPO Data'!D:D,'MPO Data'!C:C,TAZ!C3849)</f>
        <v>1428</v>
      </c>
      <c r="E3849">
        <f>SUMIFS(NHGIS!B:B,NHGIS!A:A,TAZ!C3849)</f>
        <v>1458</v>
      </c>
      <c r="F3849">
        <f t="shared" si="120"/>
        <v>1428</v>
      </c>
      <c r="G3849">
        <f t="shared" si="121"/>
        <v>1114</v>
      </c>
      <c r="H3849">
        <f>ROUND(VLOOKUP($C3849,NHGIS!$A$2:$H$4300,COLUMN(NHGIS!C$1))*F3849,0)</f>
        <v>314</v>
      </c>
      <c r="I3849">
        <f>ROUND(VLOOKUP($C3849,NHGIS!$A$2:$H$4300,COLUMN(NHGIS!D$1))*$F3849,0)</f>
        <v>276</v>
      </c>
      <c r="J3849">
        <f>ROUND(VLOOKUP($C3849,NHGIS!$A$2:$H$4300,COLUMN(NHGIS!E$1))*$F3849,0)</f>
        <v>244</v>
      </c>
      <c r="K3849">
        <f>ROUND(VLOOKUP($C3849,NHGIS!$A$2:$H$4300,COLUMN(NHGIS!F$1))*$F3849,0)</f>
        <v>253</v>
      </c>
      <c r="L3849">
        <f>ROUND(VLOOKUP($C3849,NHGIS!$A$2:$H$4300,COLUMN(NHGIS!G$1))*$F3849,0)</f>
        <v>179</v>
      </c>
      <c r="M3849">
        <f>ROUND(VLOOKUP($C3849,NHGIS!$A$2:$H$4300,COLUMN(NHGIS!H$1))*$F3849,0)</f>
        <v>476</v>
      </c>
    </row>
    <row r="3850" spans="1:13" x14ac:dyDescent="0.2">
      <c r="A3850">
        <v>2</v>
      </c>
      <c r="B3850" t="s">
        <v>26</v>
      </c>
      <c r="C3850">
        <v>4304</v>
      </c>
      <c r="D3850">
        <f>SUMIFS('MPO Data'!D:D,'MPO Data'!C:C,TAZ!C3850)</f>
        <v>2829</v>
      </c>
      <c r="E3850">
        <f>SUMIFS(NHGIS!B:B,NHGIS!A:A,TAZ!C3850)</f>
        <v>2440</v>
      </c>
      <c r="F3850">
        <f t="shared" si="120"/>
        <v>2829</v>
      </c>
      <c r="G3850">
        <f t="shared" si="121"/>
        <v>2129</v>
      </c>
      <c r="H3850">
        <f>ROUND(VLOOKUP($C3850,NHGIS!$A$2:$H$4300,COLUMN(NHGIS!C$1))*F3850,0)</f>
        <v>700</v>
      </c>
      <c r="I3850">
        <f>ROUND(VLOOKUP($C3850,NHGIS!$A$2:$H$4300,COLUMN(NHGIS!D$1))*$F3850,0)</f>
        <v>676</v>
      </c>
      <c r="J3850">
        <f>ROUND(VLOOKUP($C3850,NHGIS!$A$2:$H$4300,COLUMN(NHGIS!E$1))*$F3850,0)</f>
        <v>493</v>
      </c>
      <c r="K3850">
        <f>ROUND(VLOOKUP($C3850,NHGIS!$A$2:$H$4300,COLUMN(NHGIS!F$1))*$F3850,0)</f>
        <v>442</v>
      </c>
      <c r="L3850">
        <f>ROUND(VLOOKUP($C3850,NHGIS!$A$2:$H$4300,COLUMN(NHGIS!G$1))*$F3850,0)</f>
        <v>460</v>
      </c>
      <c r="M3850">
        <f>ROUND(VLOOKUP($C3850,NHGIS!$A$2:$H$4300,COLUMN(NHGIS!H$1))*$F3850,0)</f>
        <v>758</v>
      </c>
    </row>
    <row r="3851" spans="1:13" x14ac:dyDescent="0.2">
      <c r="A3851">
        <v>2</v>
      </c>
      <c r="B3851" t="s">
        <v>26</v>
      </c>
      <c r="C3851">
        <v>4305</v>
      </c>
      <c r="D3851">
        <f>SUMIFS('MPO Data'!D:D,'MPO Data'!C:C,TAZ!C3851)</f>
        <v>6</v>
      </c>
      <c r="E3851">
        <f>SUMIFS(NHGIS!B:B,NHGIS!A:A,TAZ!C3851)</f>
        <v>190</v>
      </c>
      <c r="F3851">
        <f t="shared" si="120"/>
        <v>6</v>
      </c>
      <c r="G3851">
        <f t="shared" si="121"/>
        <v>6</v>
      </c>
      <c r="H3851">
        <f>ROUND(VLOOKUP($C3851,NHGIS!$A$2:$H$4300,COLUMN(NHGIS!C$1))*F3851,0)</f>
        <v>0</v>
      </c>
      <c r="I3851">
        <f>ROUND(VLOOKUP($C3851,NHGIS!$A$2:$H$4300,COLUMN(NHGIS!D$1))*$F3851,0)</f>
        <v>2</v>
      </c>
      <c r="J3851">
        <f>ROUND(VLOOKUP($C3851,NHGIS!$A$2:$H$4300,COLUMN(NHGIS!E$1))*$F3851,0)</f>
        <v>2</v>
      </c>
      <c r="K3851">
        <f>ROUND(VLOOKUP($C3851,NHGIS!$A$2:$H$4300,COLUMN(NHGIS!F$1))*$F3851,0)</f>
        <v>1</v>
      </c>
      <c r="L3851">
        <f>ROUND(VLOOKUP($C3851,NHGIS!$A$2:$H$4300,COLUMN(NHGIS!G$1))*$F3851,0)</f>
        <v>0</v>
      </c>
      <c r="M3851">
        <f>ROUND(VLOOKUP($C3851,NHGIS!$A$2:$H$4300,COLUMN(NHGIS!H$1))*$F3851,0)</f>
        <v>0</v>
      </c>
    </row>
    <row r="3852" spans="1:13" x14ac:dyDescent="0.2">
      <c r="A3852">
        <v>2</v>
      </c>
      <c r="B3852" t="s">
        <v>26</v>
      </c>
      <c r="C3852">
        <v>4306</v>
      </c>
      <c r="D3852">
        <f>SUMIFS('MPO Data'!D:D,'MPO Data'!C:C,TAZ!C3852)</f>
        <v>1907</v>
      </c>
      <c r="E3852">
        <f>SUMIFS(NHGIS!B:B,NHGIS!A:A,TAZ!C3852)</f>
        <v>1794</v>
      </c>
      <c r="F3852">
        <f t="shared" si="120"/>
        <v>1907</v>
      </c>
      <c r="G3852">
        <f t="shared" si="121"/>
        <v>1157</v>
      </c>
      <c r="H3852">
        <f>ROUND(VLOOKUP($C3852,NHGIS!$A$2:$H$4300,COLUMN(NHGIS!C$1))*F3852,0)</f>
        <v>750</v>
      </c>
      <c r="I3852">
        <f>ROUND(VLOOKUP($C3852,NHGIS!$A$2:$H$4300,COLUMN(NHGIS!D$1))*$F3852,0)</f>
        <v>225</v>
      </c>
      <c r="J3852">
        <f>ROUND(VLOOKUP($C3852,NHGIS!$A$2:$H$4300,COLUMN(NHGIS!E$1))*$F3852,0)</f>
        <v>179</v>
      </c>
      <c r="K3852">
        <f>ROUND(VLOOKUP($C3852,NHGIS!$A$2:$H$4300,COLUMN(NHGIS!F$1))*$F3852,0)</f>
        <v>353</v>
      </c>
      <c r="L3852">
        <f>ROUND(VLOOKUP($C3852,NHGIS!$A$2:$H$4300,COLUMN(NHGIS!G$1))*$F3852,0)</f>
        <v>341</v>
      </c>
      <c r="M3852">
        <f>ROUND(VLOOKUP($C3852,NHGIS!$A$2:$H$4300,COLUMN(NHGIS!H$1))*$F3852,0)</f>
        <v>809</v>
      </c>
    </row>
    <row r="3853" spans="1:13" x14ac:dyDescent="0.2">
      <c r="A3853">
        <v>2</v>
      </c>
      <c r="B3853" t="s">
        <v>26</v>
      </c>
      <c r="C3853">
        <v>4307</v>
      </c>
      <c r="D3853">
        <f>SUMIFS('MPO Data'!D:D,'MPO Data'!C:C,TAZ!C3853)</f>
        <v>2132</v>
      </c>
      <c r="E3853">
        <f>SUMIFS(NHGIS!B:B,NHGIS!A:A,TAZ!C3853)</f>
        <v>2064</v>
      </c>
      <c r="F3853">
        <f t="shared" si="120"/>
        <v>2132</v>
      </c>
      <c r="G3853">
        <f t="shared" si="121"/>
        <v>1256</v>
      </c>
      <c r="H3853">
        <f>ROUND(VLOOKUP($C3853,NHGIS!$A$2:$H$4300,COLUMN(NHGIS!C$1))*F3853,0)</f>
        <v>876</v>
      </c>
      <c r="I3853">
        <f>ROUND(VLOOKUP($C3853,NHGIS!$A$2:$H$4300,COLUMN(NHGIS!D$1))*$F3853,0)</f>
        <v>306</v>
      </c>
      <c r="J3853">
        <f>ROUND(VLOOKUP($C3853,NHGIS!$A$2:$H$4300,COLUMN(NHGIS!E$1))*$F3853,0)</f>
        <v>442</v>
      </c>
      <c r="K3853">
        <f>ROUND(VLOOKUP($C3853,NHGIS!$A$2:$H$4300,COLUMN(NHGIS!F$1))*$F3853,0)</f>
        <v>514</v>
      </c>
      <c r="L3853">
        <f>ROUND(VLOOKUP($C3853,NHGIS!$A$2:$H$4300,COLUMN(NHGIS!G$1))*$F3853,0)</f>
        <v>249</v>
      </c>
      <c r="M3853">
        <f>ROUND(VLOOKUP($C3853,NHGIS!$A$2:$H$4300,COLUMN(NHGIS!H$1))*$F3853,0)</f>
        <v>621</v>
      </c>
    </row>
    <row r="3854" spans="1:13" x14ac:dyDescent="0.2">
      <c r="A3854">
        <v>2</v>
      </c>
      <c r="B3854" t="s">
        <v>26</v>
      </c>
      <c r="C3854">
        <v>4308</v>
      </c>
      <c r="D3854">
        <f>SUMIFS('MPO Data'!D:D,'MPO Data'!C:C,TAZ!C3854)</f>
        <v>3129</v>
      </c>
      <c r="E3854">
        <f>SUMIFS(NHGIS!B:B,NHGIS!A:A,TAZ!C3854)</f>
        <v>3118</v>
      </c>
      <c r="F3854">
        <f t="shared" si="120"/>
        <v>3129</v>
      </c>
      <c r="G3854">
        <f t="shared" si="121"/>
        <v>1612</v>
      </c>
      <c r="H3854">
        <f>ROUND(VLOOKUP($C3854,NHGIS!$A$2:$H$4300,COLUMN(NHGIS!C$1))*F3854,0)</f>
        <v>1517</v>
      </c>
      <c r="I3854">
        <f>ROUND(VLOOKUP($C3854,NHGIS!$A$2:$H$4300,COLUMN(NHGIS!D$1))*$F3854,0)</f>
        <v>416</v>
      </c>
      <c r="J3854">
        <f>ROUND(VLOOKUP($C3854,NHGIS!$A$2:$H$4300,COLUMN(NHGIS!E$1))*$F3854,0)</f>
        <v>738</v>
      </c>
      <c r="K3854">
        <f>ROUND(VLOOKUP($C3854,NHGIS!$A$2:$H$4300,COLUMN(NHGIS!F$1))*$F3854,0)</f>
        <v>642</v>
      </c>
      <c r="L3854">
        <f>ROUND(VLOOKUP($C3854,NHGIS!$A$2:$H$4300,COLUMN(NHGIS!G$1))*$F3854,0)</f>
        <v>496</v>
      </c>
      <c r="M3854">
        <f>ROUND(VLOOKUP($C3854,NHGIS!$A$2:$H$4300,COLUMN(NHGIS!H$1))*$F3854,0)</f>
        <v>837</v>
      </c>
    </row>
    <row r="3855" spans="1:13" x14ac:dyDescent="0.2">
      <c r="A3855">
        <v>2</v>
      </c>
      <c r="B3855" t="s">
        <v>26</v>
      </c>
      <c r="C3855">
        <v>4309</v>
      </c>
      <c r="D3855">
        <f>SUMIFS('MPO Data'!D:D,'MPO Data'!C:C,TAZ!C3855)</f>
        <v>3836</v>
      </c>
      <c r="E3855">
        <f>SUMIFS(NHGIS!B:B,NHGIS!A:A,TAZ!C3855)</f>
        <v>3821</v>
      </c>
      <c r="F3855">
        <f t="shared" si="120"/>
        <v>3836</v>
      </c>
      <c r="G3855">
        <f t="shared" si="121"/>
        <v>1814</v>
      </c>
      <c r="H3855">
        <f>ROUND(VLOOKUP($C3855,NHGIS!$A$2:$H$4300,COLUMN(NHGIS!C$1))*F3855,0)</f>
        <v>2022</v>
      </c>
      <c r="I3855">
        <f>ROUND(VLOOKUP($C3855,NHGIS!$A$2:$H$4300,COLUMN(NHGIS!D$1))*$F3855,0)</f>
        <v>471</v>
      </c>
      <c r="J3855">
        <f>ROUND(VLOOKUP($C3855,NHGIS!$A$2:$H$4300,COLUMN(NHGIS!E$1))*$F3855,0)</f>
        <v>530</v>
      </c>
      <c r="K3855">
        <f>ROUND(VLOOKUP($C3855,NHGIS!$A$2:$H$4300,COLUMN(NHGIS!F$1))*$F3855,0)</f>
        <v>677</v>
      </c>
      <c r="L3855">
        <f>ROUND(VLOOKUP($C3855,NHGIS!$A$2:$H$4300,COLUMN(NHGIS!G$1))*$F3855,0)</f>
        <v>563</v>
      </c>
      <c r="M3855">
        <f>ROUND(VLOOKUP($C3855,NHGIS!$A$2:$H$4300,COLUMN(NHGIS!H$1))*$F3855,0)</f>
        <v>1595</v>
      </c>
    </row>
    <row r="3856" spans="1:13" x14ac:dyDescent="0.2">
      <c r="A3856">
        <v>2</v>
      </c>
      <c r="B3856" t="s">
        <v>26</v>
      </c>
      <c r="C3856">
        <v>4310</v>
      </c>
      <c r="D3856">
        <f>SUMIFS('MPO Data'!D:D,'MPO Data'!C:C,TAZ!C3856)</f>
        <v>1731</v>
      </c>
      <c r="E3856">
        <f>SUMIFS(NHGIS!B:B,NHGIS!A:A,TAZ!C3856)</f>
        <v>1771</v>
      </c>
      <c r="F3856">
        <f t="shared" si="120"/>
        <v>1731</v>
      </c>
      <c r="G3856">
        <f t="shared" si="121"/>
        <v>1086</v>
      </c>
      <c r="H3856">
        <f>ROUND(VLOOKUP($C3856,NHGIS!$A$2:$H$4300,COLUMN(NHGIS!C$1))*F3856,0)</f>
        <v>645</v>
      </c>
      <c r="I3856">
        <f>ROUND(VLOOKUP($C3856,NHGIS!$A$2:$H$4300,COLUMN(NHGIS!D$1))*$F3856,0)</f>
        <v>172</v>
      </c>
      <c r="J3856">
        <f>ROUND(VLOOKUP($C3856,NHGIS!$A$2:$H$4300,COLUMN(NHGIS!E$1))*$F3856,0)</f>
        <v>209</v>
      </c>
      <c r="K3856">
        <f>ROUND(VLOOKUP($C3856,NHGIS!$A$2:$H$4300,COLUMN(NHGIS!F$1))*$F3856,0)</f>
        <v>207</v>
      </c>
      <c r="L3856">
        <f>ROUND(VLOOKUP($C3856,NHGIS!$A$2:$H$4300,COLUMN(NHGIS!G$1))*$F3856,0)</f>
        <v>244</v>
      </c>
      <c r="M3856">
        <f>ROUND(VLOOKUP($C3856,NHGIS!$A$2:$H$4300,COLUMN(NHGIS!H$1))*$F3856,0)</f>
        <v>898</v>
      </c>
    </row>
    <row r="3857" spans="1:13" x14ac:dyDescent="0.2">
      <c r="A3857">
        <v>2</v>
      </c>
      <c r="B3857" t="s">
        <v>26</v>
      </c>
      <c r="C3857">
        <v>4311</v>
      </c>
      <c r="D3857">
        <f>SUMIFS('MPO Data'!D:D,'MPO Data'!C:C,TAZ!C3857)</f>
        <v>1575</v>
      </c>
      <c r="E3857">
        <f>SUMIFS(NHGIS!B:B,NHGIS!A:A,TAZ!C3857)</f>
        <v>1599</v>
      </c>
      <c r="F3857">
        <f t="shared" si="120"/>
        <v>1575</v>
      </c>
      <c r="G3857">
        <f t="shared" si="121"/>
        <v>864</v>
      </c>
      <c r="H3857">
        <f>ROUND(VLOOKUP($C3857,NHGIS!$A$2:$H$4300,COLUMN(NHGIS!C$1))*F3857,0)</f>
        <v>711</v>
      </c>
      <c r="I3857">
        <f>ROUND(VLOOKUP($C3857,NHGIS!$A$2:$H$4300,COLUMN(NHGIS!D$1))*$F3857,0)</f>
        <v>329</v>
      </c>
      <c r="J3857">
        <f>ROUND(VLOOKUP($C3857,NHGIS!$A$2:$H$4300,COLUMN(NHGIS!E$1))*$F3857,0)</f>
        <v>436</v>
      </c>
      <c r="K3857">
        <f>ROUND(VLOOKUP($C3857,NHGIS!$A$2:$H$4300,COLUMN(NHGIS!F$1))*$F3857,0)</f>
        <v>335</v>
      </c>
      <c r="L3857">
        <f>ROUND(VLOOKUP($C3857,NHGIS!$A$2:$H$4300,COLUMN(NHGIS!G$1))*$F3857,0)</f>
        <v>205</v>
      </c>
      <c r="M3857">
        <f>ROUND(VLOOKUP($C3857,NHGIS!$A$2:$H$4300,COLUMN(NHGIS!H$1))*$F3857,0)</f>
        <v>270</v>
      </c>
    </row>
    <row r="3858" spans="1:13" x14ac:dyDescent="0.2">
      <c r="A3858">
        <v>2</v>
      </c>
      <c r="B3858" t="s">
        <v>26</v>
      </c>
      <c r="C3858">
        <v>4312</v>
      </c>
      <c r="D3858">
        <f>SUMIFS('MPO Data'!D:D,'MPO Data'!C:C,TAZ!C3858)</f>
        <v>3289</v>
      </c>
      <c r="E3858">
        <f>SUMIFS(NHGIS!B:B,NHGIS!A:A,TAZ!C3858)</f>
        <v>3242</v>
      </c>
      <c r="F3858">
        <f t="shared" si="120"/>
        <v>3289</v>
      </c>
      <c r="G3858">
        <f t="shared" si="121"/>
        <v>1677</v>
      </c>
      <c r="H3858">
        <f>ROUND(VLOOKUP($C3858,NHGIS!$A$2:$H$4300,COLUMN(NHGIS!C$1))*F3858,0)</f>
        <v>1612</v>
      </c>
      <c r="I3858">
        <f>ROUND(VLOOKUP($C3858,NHGIS!$A$2:$H$4300,COLUMN(NHGIS!D$1))*$F3858,0)</f>
        <v>1033</v>
      </c>
      <c r="J3858">
        <f>ROUND(VLOOKUP($C3858,NHGIS!$A$2:$H$4300,COLUMN(NHGIS!E$1))*$F3858,0)</f>
        <v>1036</v>
      </c>
      <c r="K3858">
        <f>ROUND(VLOOKUP($C3858,NHGIS!$A$2:$H$4300,COLUMN(NHGIS!F$1))*$F3858,0)</f>
        <v>622</v>
      </c>
      <c r="L3858">
        <f>ROUND(VLOOKUP($C3858,NHGIS!$A$2:$H$4300,COLUMN(NHGIS!G$1))*$F3858,0)</f>
        <v>246</v>
      </c>
      <c r="M3858">
        <f>ROUND(VLOOKUP($C3858,NHGIS!$A$2:$H$4300,COLUMN(NHGIS!H$1))*$F3858,0)</f>
        <v>353</v>
      </c>
    </row>
    <row r="3859" spans="1:13" x14ac:dyDescent="0.2">
      <c r="A3859">
        <v>2</v>
      </c>
      <c r="B3859" t="s">
        <v>26</v>
      </c>
      <c r="C3859">
        <v>4313</v>
      </c>
      <c r="D3859">
        <f>SUMIFS('MPO Data'!D:D,'MPO Data'!C:C,TAZ!C3859)</f>
        <v>54</v>
      </c>
      <c r="E3859">
        <f>SUMIFS(NHGIS!B:B,NHGIS!A:A,TAZ!C3859)</f>
        <v>150.5</v>
      </c>
      <c r="F3859">
        <f t="shared" si="120"/>
        <v>54</v>
      </c>
      <c r="G3859">
        <f t="shared" si="121"/>
        <v>52</v>
      </c>
      <c r="H3859">
        <f>ROUND(VLOOKUP($C3859,NHGIS!$A$2:$H$4300,COLUMN(NHGIS!C$1))*F3859,0)</f>
        <v>2</v>
      </c>
      <c r="I3859">
        <f>ROUND(VLOOKUP($C3859,NHGIS!$A$2:$H$4300,COLUMN(NHGIS!D$1))*$F3859,0)</f>
        <v>13</v>
      </c>
      <c r="J3859">
        <f>ROUND(VLOOKUP($C3859,NHGIS!$A$2:$H$4300,COLUMN(NHGIS!E$1))*$F3859,0)</f>
        <v>30</v>
      </c>
      <c r="K3859">
        <f>ROUND(VLOOKUP($C3859,NHGIS!$A$2:$H$4300,COLUMN(NHGIS!F$1))*$F3859,0)</f>
        <v>3</v>
      </c>
      <c r="L3859">
        <f>ROUND(VLOOKUP($C3859,NHGIS!$A$2:$H$4300,COLUMN(NHGIS!G$1))*$F3859,0)</f>
        <v>4</v>
      </c>
      <c r="M3859">
        <f>ROUND(VLOOKUP($C3859,NHGIS!$A$2:$H$4300,COLUMN(NHGIS!H$1))*$F3859,0)</f>
        <v>3</v>
      </c>
    </row>
    <row r="3860" spans="1:13" x14ac:dyDescent="0.2">
      <c r="A3860">
        <v>2</v>
      </c>
      <c r="B3860" t="s">
        <v>26</v>
      </c>
      <c r="C3860">
        <v>4314</v>
      </c>
      <c r="D3860">
        <f>SUMIFS('MPO Data'!D:D,'MPO Data'!C:C,TAZ!C3860)</f>
        <v>2371</v>
      </c>
      <c r="E3860">
        <f>SUMIFS(NHGIS!B:B,NHGIS!A:A,TAZ!C3860)</f>
        <v>1083</v>
      </c>
      <c r="F3860">
        <f t="shared" si="120"/>
        <v>2371</v>
      </c>
      <c r="G3860">
        <f t="shared" si="121"/>
        <v>1848</v>
      </c>
      <c r="H3860">
        <f>ROUND(VLOOKUP($C3860,NHGIS!$A$2:$H$4300,COLUMN(NHGIS!C$1))*F3860,0)</f>
        <v>523</v>
      </c>
      <c r="I3860">
        <f>ROUND(VLOOKUP($C3860,NHGIS!$A$2:$H$4300,COLUMN(NHGIS!D$1))*$F3860,0)</f>
        <v>606</v>
      </c>
      <c r="J3860">
        <f>ROUND(VLOOKUP($C3860,NHGIS!$A$2:$H$4300,COLUMN(NHGIS!E$1))*$F3860,0)</f>
        <v>768</v>
      </c>
      <c r="K3860">
        <f>ROUND(VLOOKUP($C3860,NHGIS!$A$2:$H$4300,COLUMN(NHGIS!F$1))*$F3860,0)</f>
        <v>455</v>
      </c>
      <c r="L3860">
        <f>ROUND(VLOOKUP($C3860,NHGIS!$A$2:$H$4300,COLUMN(NHGIS!G$1))*$F3860,0)</f>
        <v>219</v>
      </c>
      <c r="M3860">
        <f>ROUND(VLOOKUP($C3860,NHGIS!$A$2:$H$4300,COLUMN(NHGIS!H$1))*$F3860,0)</f>
        <v>322</v>
      </c>
    </row>
    <row r="3861" spans="1:13" x14ac:dyDescent="0.2">
      <c r="A3861">
        <v>2</v>
      </c>
      <c r="B3861" t="s">
        <v>26</v>
      </c>
      <c r="C3861">
        <v>4315</v>
      </c>
      <c r="D3861">
        <f>SUMIFS('MPO Data'!D:D,'MPO Data'!C:C,TAZ!C3861)</f>
        <v>1588</v>
      </c>
      <c r="E3861">
        <f>SUMIFS(NHGIS!B:B,NHGIS!A:A,TAZ!C3861)</f>
        <v>1313</v>
      </c>
      <c r="F3861">
        <f t="shared" si="120"/>
        <v>1588</v>
      </c>
      <c r="G3861">
        <f t="shared" si="121"/>
        <v>943</v>
      </c>
      <c r="H3861">
        <f>ROUND(VLOOKUP($C3861,NHGIS!$A$2:$H$4300,COLUMN(NHGIS!C$1))*F3861,0)</f>
        <v>645</v>
      </c>
      <c r="I3861">
        <f>ROUND(VLOOKUP($C3861,NHGIS!$A$2:$H$4300,COLUMN(NHGIS!D$1))*$F3861,0)</f>
        <v>79</v>
      </c>
      <c r="J3861">
        <f>ROUND(VLOOKUP($C3861,NHGIS!$A$2:$H$4300,COLUMN(NHGIS!E$1))*$F3861,0)</f>
        <v>168</v>
      </c>
      <c r="K3861">
        <f>ROUND(VLOOKUP($C3861,NHGIS!$A$2:$H$4300,COLUMN(NHGIS!F$1))*$F3861,0)</f>
        <v>259</v>
      </c>
      <c r="L3861">
        <f>ROUND(VLOOKUP($C3861,NHGIS!$A$2:$H$4300,COLUMN(NHGIS!G$1))*$F3861,0)</f>
        <v>281</v>
      </c>
      <c r="M3861">
        <f>ROUND(VLOOKUP($C3861,NHGIS!$A$2:$H$4300,COLUMN(NHGIS!H$1))*$F3861,0)</f>
        <v>802</v>
      </c>
    </row>
    <row r="3862" spans="1:13" x14ac:dyDescent="0.2">
      <c r="A3862">
        <v>2</v>
      </c>
      <c r="B3862" t="s">
        <v>26</v>
      </c>
      <c r="C3862">
        <v>4316</v>
      </c>
      <c r="D3862">
        <f>SUMIFS('MPO Data'!D:D,'MPO Data'!C:C,TAZ!C3862)</f>
        <v>3524</v>
      </c>
      <c r="E3862">
        <f>SUMIFS(NHGIS!B:B,NHGIS!A:A,TAZ!C3862)</f>
        <v>2389</v>
      </c>
      <c r="F3862">
        <f t="shared" si="120"/>
        <v>3524</v>
      </c>
      <c r="G3862">
        <f t="shared" si="121"/>
        <v>1631</v>
      </c>
      <c r="H3862">
        <f>ROUND(VLOOKUP($C3862,NHGIS!$A$2:$H$4300,COLUMN(NHGIS!C$1))*F3862,0)</f>
        <v>1893</v>
      </c>
      <c r="I3862">
        <f>ROUND(VLOOKUP($C3862,NHGIS!$A$2:$H$4300,COLUMN(NHGIS!D$1))*$F3862,0)</f>
        <v>142</v>
      </c>
      <c r="J3862">
        <f>ROUND(VLOOKUP($C3862,NHGIS!$A$2:$H$4300,COLUMN(NHGIS!E$1))*$F3862,0)</f>
        <v>304</v>
      </c>
      <c r="K3862">
        <f>ROUND(VLOOKUP($C3862,NHGIS!$A$2:$H$4300,COLUMN(NHGIS!F$1))*$F3862,0)</f>
        <v>468</v>
      </c>
      <c r="L3862">
        <f>ROUND(VLOOKUP($C3862,NHGIS!$A$2:$H$4300,COLUMN(NHGIS!G$1))*$F3862,0)</f>
        <v>568</v>
      </c>
      <c r="M3862">
        <f>ROUND(VLOOKUP($C3862,NHGIS!$A$2:$H$4300,COLUMN(NHGIS!H$1))*$F3862,0)</f>
        <v>2043</v>
      </c>
    </row>
    <row r="3863" spans="1:13" x14ac:dyDescent="0.2">
      <c r="A3863">
        <v>2</v>
      </c>
      <c r="B3863" t="s">
        <v>26</v>
      </c>
      <c r="C3863">
        <v>4317</v>
      </c>
      <c r="D3863">
        <f>SUMIFS('MPO Data'!D:D,'MPO Data'!C:C,TAZ!C3863)</f>
        <v>135</v>
      </c>
      <c r="E3863">
        <f>SUMIFS(NHGIS!B:B,NHGIS!A:A,TAZ!C3863)</f>
        <v>0</v>
      </c>
      <c r="F3863">
        <f t="shared" si="120"/>
        <v>135</v>
      </c>
      <c r="G3863">
        <f t="shared" si="121"/>
        <v>135</v>
      </c>
      <c r="H3863">
        <f>ROUND(VLOOKUP($C3863,NHGIS!$A$2:$H$4300,COLUMN(NHGIS!C$1))*F3863,0)</f>
        <v>0</v>
      </c>
      <c r="I3863">
        <f>ROUND(VLOOKUP($C3863,NHGIS!$A$2:$H$4300,COLUMN(NHGIS!D$1))*$F3863,0)</f>
        <v>0</v>
      </c>
      <c r="J3863">
        <f>ROUND(VLOOKUP($C3863,NHGIS!$A$2:$H$4300,COLUMN(NHGIS!E$1))*$F3863,0)</f>
        <v>0</v>
      </c>
      <c r="K3863">
        <f>ROUND(VLOOKUP($C3863,NHGIS!$A$2:$H$4300,COLUMN(NHGIS!F$1))*$F3863,0)</f>
        <v>0</v>
      </c>
      <c r="L3863">
        <f>ROUND(VLOOKUP($C3863,NHGIS!$A$2:$H$4300,COLUMN(NHGIS!G$1))*$F3863,0)</f>
        <v>0</v>
      </c>
      <c r="M3863">
        <f>ROUND(VLOOKUP($C3863,NHGIS!$A$2:$H$4300,COLUMN(NHGIS!H$1))*$F3863,0)</f>
        <v>0</v>
      </c>
    </row>
    <row r="3864" spans="1:13" x14ac:dyDescent="0.2">
      <c r="A3864">
        <v>2</v>
      </c>
      <c r="B3864" t="s">
        <v>26</v>
      </c>
      <c r="C3864">
        <v>4318</v>
      </c>
      <c r="D3864">
        <f>SUMIFS('MPO Data'!D:D,'MPO Data'!C:C,TAZ!C3864)</f>
        <v>0</v>
      </c>
      <c r="E3864">
        <f>SUMIFS(NHGIS!B:B,NHGIS!A:A,TAZ!C3864)</f>
        <v>1006</v>
      </c>
      <c r="F3864">
        <f t="shared" si="120"/>
        <v>0</v>
      </c>
      <c r="G3864">
        <f t="shared" si="121"/>
        <v>0</v>
      </c>
      <c r="H3864">
        <f>ROUND(VLOOKUP($C3864,NHGIS!$A$2:$H$4300,COLUMN(NHGIS!C$1))*F3864,0)</f>
        <v>0</v>
      </c>
      <c r="I3864">
        <f>ROUND(VLOOKUP($C3864,NHGIS!$A$2:$H$4300,COLUMN(NHGIS!D$1))*$F3864,0)</f>
        <v>0</v>
      </c>
      <c r="J3864">
        <f>ROUND(VLOOKUP($C3864,NHGIS!$A$2:$H$4300,COLUMN(NHGIS!E$1))*$F3864,0)</f>
        <v>0</v>
      </c>
      <c r="K3864">
        <f>ROUND(VLOOKUP($C3864,NHGIS!$A$2:$H$4300,COLUMN(NHGIS!F$1))*$F3864,0)</f>
        <v>0</v>
      </c>
      <c r="L3864">
        <f>ROUND(VLOOKUP($C3864,NHGIS!$A$2:$H$4300,COLUMN(NHGIS!G$1))*$F3864,0)</f>
        <v>0</v>
      </c>
      <c r="M3864">
        <f>ROUND(VLOOKUP($C3864,NHGIS!$A$2:$H$4300,COLUMN(NHGIS!H$1))*$F3864,0)</f>
        <v>0</v>
      </c>
    </row>
    <row r="3865" spans="1:13" x14ac:dyDescent="0.2">
      <c r="A3865">
        <v>2</v>
      </c>
      <c r="B3865" t="s">
        <v>26</v>
      </c>
      <c r="C3865">
        <v>4319</v>
      </c>
      <c r="D3865">
        <f>SUMIFS('MPO Data'!D:D,'MPO Data'!C:C,TAZ!C3865)</f>
        <v>4608</v>
      </c>
      <c r="E3865">
        <f>SUMIFS(NHGIS!B:B,NHGIS!A:A,TAZ!C3865)</f>
        <v>4506</v>
      </c>
      <c r="F3865">
        <f t="shared" si="120"/>
        <v>4608</v>
      </c>
      <c r="G3865">
        <f t="shared" si="121"/>
        <v>2165</v>
      </c>
      <c r="H3865">
        <f>ROUND(VLOOKUP($C3865,NHGIS!$A$2:$H$4300,COLUMN(NHGIS!C$1))*F3865,0)</f>
        <v>2443</v>
      </c>
      <c r="I3865">
        <f>ROUND(VLOOKUP($C3865,NHGIS!$A$2:$H$4300,COLUMN(NHGIS!D$1))*$F3865,0)</f>
        <v>422</v>
      </c>
      <c r="J3865">
        <f>ROUND(VLOOKUP($C3865,NHGIS!$A$2:$H$4300,COLUMN(NHGIS!E$1))*$F3865,0)</f>
        <v>657</v>
      </c>
      <c r="K3865">
        <f>ROUND(VLOOKUP($C3865,NHGIS!$A$2:$H$4300,COLUMN(NHGIS!F$1))*$F3865,0)</f>
        <v>746</v>
      </c>
      <c r="L3865">
        <f>ROUND(VLOOKUP($C3865,NHGIS!$A$2:$H$4300,COLUMN(NHGIS!G$1))*$F3865,0)</f>
        <v>738</v>
      </c>
      <c r="M3865">
        <f>ROUND(VLOOKUP($C3865,NHGIS!$A$2:$H$4300,COLUMN(NHGIS!H$1))*$F3865,0)</f>
        <v>2045</v>
      </c>
    </row>
    <row r="3866" spans="1:13" x14ac:dyDescent="0.2">
      <c r="A3866">
        <v>2</v>
      </c>
      <c r="B3866" t="s">
        <v>26</v>
      </c>
      <c r="C3866">
        <v>4320</v>
      </c>
      <c r="D3866">
        <f>SUMIFS('MPO Data'!D:D,'MPO Data'!C:C,TAZ!C3866)</f>
        <v>41</v>
      </c>
      <c r="E3866">
        <f>SUMIFS(NHGIS!B:B,NHGIS!A:A,TAZ!C3866)</f>
        <v>1087</v>
      </c>
      <c r="F3866">
        <f t="shared" si="120"/>
        <v>41</v>
      </c>
      <c r="G3866">
        <f t="shared" si="121"/>
        <v>23</v>
      </c>
      <c r="H3866">
        <f>ROUND(VLOOKUP($C3866,NHGIS!$A$2:$H$4300,COLUMN(NHGIS!C$1))*F3866,0)</f>
        <v>18</v>
      </c>
      <c r="I3866">
        <f>ROUND(VLOOKUP($C3866,NHGIS!$A$2:$H$4300,COLUMN(NHGIS!D$1))*$F3866,0)</f>
        <v>10</v>
      </c>
      <c r="J3866">
        <f>ROUND(VLOOKUP($C3866,NHGIS!$A$2:$H$4300,COLUMN(NHGIS!E$1))*$F3866,0)</f>
        <v>5</v>
      </c>
      <c r="K3866">
        <f>ROUND(VLOOKUP($C3866,NHGIS!$A$2:$H$4300,COLUMN(NHGIS!F$1))*$F3866,0)</f>
        <v>5</v>
      </c>
      <c r="L3866">
        <f>ROUND(VLOOKUP($C3866,NHGIS!$A$2:$H$4300,COLUMN(NHGIS!G$1))*$F3866,0)</f>
        <v>5</v>
      </c>
      <c r="M3866">
        <f>ROUND(VLOOKUP($C3866,NHGIS!$A$2:$H$4300,COLUMN(NHGIS!H$1))*$F3866,0)</f>
        <v>17</v>
      </c>
    </row>
    <row r="3867" spans="1:13" x14ac:dyDescent="0.2">
      <c r="A3867">
        <v>2</v>
      </c>
      <c r="B3867" t="s">
        <v>26</v>
      </c>
      <c r="C3867">
        <v>4321</v>
      </c>
      <c r="D3867">
        <f>SUMIFS('MPO Data'!D:D,'MPO Data'!C:C,TAZ!C3867)</f>
        <v>535</v>
      </c>
      <c r="E3867">
        <f>SUMIFS(NHGIS!B:B,NHGIS!A:A,TAZ!C3867)</f>
        <v>773</v>
      </c>
      <c r="F3867">
        <f t="shared" si="120"/>
        <v>535</v>
      </c>
      <c r="G3867">
        <f t="shared" si="121"/>
        <v>471</v>
      </c>
      <c r="H3867">
        <f>ROUND(VLOOKUP($C3867,NHGIS!$A$2:$H$4300,COLUMN(NHGIS!C$1))*F3867,0)</f>
        <v>64</v>
      </c>
      <c r="I3867">
        <f>ROUND(VLOOKUP($C3867,NHGIS!$A$2:$H$4300,COLUMN(NHGIS!D$1))*$F3867,0)</f>
        <v>168</v>
      </c>
      <c r="J3867">
        <f>ROUND(VLOOKUP($C3867,NHGIS!$A$2:$H$4300,COLUMN(NHGIS!E$1))*$F3867,0)</f>
        <v>140</v>
      </c>
      <c r="K3867">
        <f>ROUND(VLOOKUP($C3867,NHGIS!$A$2:$H$4300,COLUMN(NHGIS!F$1))*$F3867,0)</f>
        <v>80</v>
      </c>
      <c r="L3867">
        <f>ROUND(VLOOKUP($C3867,NHGIS!$A$2:$H$4300,COLUMN(NHGIS!G$1))*$F3867,0)</f>
        <v>75</v>
      </c>
      <c r="M3867">
        <f>ROUND(VLOOKUP($C3867,NHGIS!$A$2:$H$4300,COLUMN(NHGIS!H$1))*$F3867,0)</f>
        <v>71</v>
      </c>
    </row>
    <row r="3868" spans="1:13" x14ac:dyDescent="0.2">
      <c r="A3868">
        <v>2</v>
      </c>
      <c r="B3868" t="s">
        <v>27</v>
      </c>
      <c r="C3868">
        <v>4322</v>
      </c>
      <c r="D3868">
        <f>SUMIFS('MPO Data'!D:D,'MPO Data'!C:C,TAZ!C3868)</f>
        <v>339</v>
      </c>
      <c r="E3868">
        <f>SUMIFS(NHGIS!B:B,NHGIS!A:A,TAZ!C3868)</f>
        <v>838</v>
      </c>
      <c r="F3868">
        <f t="shared" si="120"/>
        <v>339</v>
      </c>
      <c r="G3868">
        <f t="shared" si="121"/>
        <v>199</v>
      </c>
      <c r="H3868">
        <f>ROUND(VLOOKUP($C3868,NHGIS!$A$2:$H$4300,COLUMN(NHGIS!C$1))*F3868,0)</f>
        <v>140</v>
      </c>
      <c r="I3868">
        <f>ROUND(VLOOKUP($C3868,NHGIS!$A$2:$H$4300,COLUMN(NHGIS!D$1))*$F3868,0)</f>
        <v>27</v>
      </c>
      <c r="J3868">
        <f>ROUND(VLOOKUP($C3868,NHGIS!$A$2:$H$4300,COLUMN(NHGIS!E$1))*$F3868,0)</f>
        <v>62</v>
      </c>
      <c r="K3868">
        <f>ROUND(VLOOKUP($C3868,NHGIS!$A$2:$H$4300,COLUMN(NHGIS!F$1))*$F3868,0)</f>
        <v>81</v>
      </c>
      <c r="L3868">
        <f>ROUND(VLOOKUP($C3868,NHGIS!$A$2:$H$4300,COLUMN(NHGIS!G$1))*$F3868,0)</f>
        <v>83</v>
      </c>
      <c r="M3868">
        <f>ROUND(VLOOKUP($C3868,NHGIS!$A$2:$H$4300,COLUMN(NHGIS!H$1))*$F3868,0)</f>
        <v>87</v>
      </c>
    </row>
    <row r="3869" spans="1:13" x14ac:dyDescent="0.2">
      <c r="A3869">
        <v>2</v>
      </c>
      <c r="B3869" t="s">
        <v>29</v>
      </c>
      <c r="C3869">
        <v>4323</v>
      </c>
      <c r="D3869">
        <f>SUMIFS('MPO Data'!D:D,'MPO Data'!C:C,TAZ!C3869)</f>
        <v>509</v>
      </c>
      <c r="E3869">
        <f>SUMIFS(NHGIS!B:B,NHGIS!A:A,TAZ!C3869)</f>
        <v>312.5</v>
      </c>
      <c r="F3869">
        <f t="shared" si="120"/>
        <v>509</v>
      </c>
      <c r="G3869">
        <f t="shared" si="121"/>
        <v>375</v>
      </c>
      <c r="H3869">
        <f>ROUND(VLOOKUP($C3869,NHGIS!$A$2:$H$4300,COLUMN(NHGIS!C$1))*F3869,0)</f>
        <v>134</v>
      </c>
      <c r="I3869">
        <f>ROUND(VLOOKUP($C3869,NHGIS!$A$2:$H$4300,COLUMN(NHGIS!D$1))*$F3869,0)</f>
        <v>82</v>
      </c>
      <c r="J3869">
        <f>ROUND(VLOOKUP($C3869,NHGIS!$A$2:$H$4300,COLUMN(NHGIS!E$1))*$F3869,0)</f>
        <v>121</v>
      </c>
      <c r="K3869">
        <f>ROUND(VLOOKUP($C3869,NHGIS!$A$2:$H$4300,COLUMN(NHGIS!F$1))*$F3869,0)</f>
        <v>83</v>
      </c>
      <c r="L3869">
        <f>ROUND(VLOOKUP($C3869,NHGIS!$A$2:$H$4300,COLUMN(NHGIS!G$1))*$F3869,0)</f>
        <v>35</v>
      </c>
      <c r="M3869">
        <f>ROUND(VLOOKUP($C3869,NHGIS!$A$2:$H$4300,COLUMN(NHGIS!H$1))*$F3869,0)</f>
        <v>188</v>
      </c>
    </row>
    <row r="3870" spans="1:13" x14ac:dyDescent="0.2">
      <c r="A3870">
        <v>2</v>
      </c>
      <c r="B3870" t="s">
        <v>29</v>
      </c>
      <c r="C3870">
        <v>4324</v>
      </c>
      <c r="D3870">
        <f>SUMIFS('MPO Data'!D:D,'MPO Data'!C:C,TAZ!C3870)</f>
        <v>206</v>
      </c>
      <c r="E3870">
        <f>SUMIFS(NHGIS!B:B,NHGIS!A:A,TAZ!C3870)</f>
        <v>147.4</v>
      </c>
      <c r="F3870">
        <f t="shared" si="120"/>
        <v>206</v>
      </c>
      <c r="G3870">
        <f t="shared" si="121"/>
        <v>139</v>
      </c>
      <c r="H3870">
        <f>ROUND(VLOOKUP($C3870,NHGIS!$A$2:$H$4300,COLUMN(NHGIS!C$1))*F3870,0)</f>
        <v>67</v>
      </c>
      <c r="I3870">
        <f>ROUND(VLOOKUP($C3870,NHGIS!$A$2:$H$4300,COLUMN(NHGIS!D$1))*$F3870,0)</f>
        <v>31</v>
      </c>
      <c r="J3870">
        <f>ROUND(VLOOKUP($C3870,NHGIS!$A$2:$H$4300,COLUMN(NHGIS!E$1))*$F3870,0)</f>
        <v>51</v>
      </c>
      <c r="K3870">
        <f>ROUND(VLOOKUP($C3870,NHGIS!$A$2:$H$4300,COLUMN(NHGIS!F$1))*$F3870,0)</f>
        <v>74</v>
      </c>
      <c r="L3870">
        <f>ROUND(VLOOKUP($C3870,NHGIS!$A$2:$H$4300,COLUMN(NHGIS!G$1))*$F3870,0)</f>
        <v>23</v>
      </c>
      <c r="M3870">
        <f>ROUND(VLOOKUP($C3870,NHGIS!$A$2:$H$4300,COLUMN(NHGIS!H$1))*$F3870,0)</f>
        <v>26</v>
      </c>
    </row>
    <row r="3871" spans="1:13" x14ac:dyDescent="0.2">
      <c r="A3871">
        <v>2</v>
      </c>
      <c r="B3871" t="s">
        <v>29</v>
      </c>
      <c r="C3871">
        <v>4325</v>
      </c>
      <c r="D3871">
        <f>SUMIFS('MPO Data'!D:D,'MPO Data'!C:C,TAZ!C3871)</f>
        <v>27</v>
      </c>
      <c r="E3871">
        <f>SUMIFS(NHGIS!B:B,NHGIS!A:A,TAZ!C3871)</f>
        <v>147.4</v>
      </c>
      <c r="F3871">
        <f t="shared" si="120"/>
        <v>27</v>
      </c>
      <c r="G3871">
        <f t="shared" si="121"/>
        <v>18</v>
      </c>
      <c r="H3871">
        <f>ROUND(VLOOKUP($C3871,NHGIS!$A$2:$H$4300,COLUMN(NHGIS!C$1))*F3871,0)</f>
        <v>9</v>
      </c>
      <c r="I3871">
        <f>ROUND(VLOOKUP($C3871,NHGIS!$A$2:$H$4300,COLUMN(NHGIS!D$1))*$F3871,0)</f>
        <v>4</v>
      </c>
      <c r="J3871">
        <f>ROUND(VLOOKUP($C3871,NHGIS!$A$2:$H$4300,COLUMN(NHGIS!E$1))*$F3871,0)</f>
        <v>7</v>
      </c>
      <c r="K3871">
        <f>ROUND(VLOOKUP($C3871,NHGIS!$A$2:$H$4300,COLUMN(NHGIS!F$1))*$F3871,0)</f>
        <v>10</v>
      </c>
      <c r="L3871">
        <f>ROUND(VLOOKUP($C3871,NHGIS!$A$2:$H$4300,COLUMN(NHGIS!G$1))*$F3871,0)</f>
        <v>3</v>
      </c>
      <c r="M3871">
        <f>ROUND(VLOOKUP($C3871,NHGIS!$A$2:$H$4300,COLUMN(NHGIS!H$1))*$F3871,0)</f>
        <v>3</v>
      </c>
    </row>
    <row r="3872" spans="1:13" x14ac:dyDescent="0.2">
      <c r="A3872">
        <v>2</v>
      </c>
      <c r="B3872" t="s">
        <v>29</v>
      </c>
      <c r="C3872">
        <v>4326</v>
      </c>
      <c r="D3872">
        <f>SUMIFS('MPO Data'!D:D,'MPO Data'!C:C,TAZ!C3872)</f>
        <v>0</v>
      </c>
      <c r="E3872">
        <f>SUMIFS(NHGIS!B:B,NHGIS!A:A,TAZ!C3872)</f>
        <v>147.4</v>
      </c>
      <c r="F3872">
        <f t="shared" si="120"/>
        <v>0</v>
      </c>
      <c r="G3872">
        <f t="shared" si="121"/>
        <v>0</v>
      </c>
      <c r="H3872">
        <f>ROUND(VLOOKUP($C3872,NHGIS!$A$2:$H$4300,COLUMN(NHGIS!C$1))*F3872,0)</f>
        <v>0</v>
      </c>
      <c r="I3872">
        <f>ROUND(VLOOKUP($C3872,NHGIS!$A$2:$H$4300,COLUMN(NHGIS!D$1))*$F3872,0)</f>
        <v>0</v>
      </c>
      <c r="J3872">
        <f>ROUND(VLOOKUP($C3872,NHGIS!$A$2:$H$4300,COLUMN(NHGIS!E$1))*$F3872,0)</f>
        <v>0</v>
      </c>
      <c r="K3872">
        <f>ROUND(VLOOKUP($C3872,NHGIS!$A$2:$H$4300,COLUMN(NHGIS!F$1))*$F3872,0)</f>
        <v>0</v>
      </c>
      <c r="L3872">
        <f>ROUND(VLOOKUP($C3872,NHGIS!$A$2:$H$4300,COLUMN(NHGIS!G$1))*$F3872,0)</f>
        <v>0</v>
      </c>
      <c r="M3872">
        <f>ROUND(VLOOKUP($C3872,NHGIS!$A$2:$H$4300,COLUMN(NHGIS!H$1))*$F3872,0)</f>
        <v>0</v>
      </c>
    </row>
    <row r="3873" spans="1:13" x14ac:dyDescent="0.2">
      <c r="A3873">
        <v>2</v>
      </c>
      <c r="B3873" t="s">
        <v>29</v>
      </c>
      <c r="C3873">
        <v>4327</v>
      </c>
      <c r="D3873">
        <f>SUMIFS('MPO Data'!D:D,'MPO Data'!C:C,TAZ!C3873)</f>
        <v>396</v>
      </c>
      <c r="E3873">
        <f>SUMIFS(NHGIS!B:B,NHGIS!A:A,TAZ!C3873)</f>
        <v>147.4</v>
      </c>
      <c r="F3873">
        <f t="shared" si="120"/>
        <v>396</v>
      </c>
      <c r="G3873">
        <f t="shared" si="121"/>
        <v>268</v>
      </c>
      <c r="H3873">
        <f>ROUND(VLOOKUP($C3873,NHGIS!$A$2:$H$4300,COLUMN(NHGIS!C$1))*F3873,0)</f>
        <v>128</v>
      </c>
      <c r="I3873">
        <f>ROUND(VLOOKUP($C3873,NHGIS!$A$2:$H$4300,COLUMN(NHGIS!D$1))*$F3873,0)</f>
        <v>59</v>
      </c>
      <c r="J3873">
        <f>ROUND(VLOOKUP($C3873,NHGIS!$A$2:$H$4300,COLUMN(NHGIS!E$1))*$F3873,0)</f>
        <v>99</v>
      </c>
      <c r="K3873">
        <f>ROUND(VLOOKUP($C3873,NHGIS!$A$2:$H$4300,COLUMN(NHGIS!F$1))*$F3873,0)</f>
        <v>142</v>
      </c>
      <c r="L3873">
        <f>ROUND(VLOOKUP($C3873,NHGIS!$A$2:$H$4300,COLUMN(NHGIS!G$1))*$F3873,0)</f>
        <v>45</v>
      </c>
      <c r="M3873">
        <f>ROUND(VLOOKUP($C3873,NHGIS!$A$2:$H$4300,COLUMN(NHGIS!H$1))*$F3873,0)</f>
        <v>51</v>
      </c>
    </row>
    <row r="3874" spans="1:13" x14ac:dyDescent="0.2">
      <c r="A3874">
        <v>2</v>
      </c>
      <c r="B3874" t="s">
        <v>29</v>
      </c>
      <c r="C3874">
        <v>4328</v>
      </c>
      <c r="D3874">
        <f>SUMIFS('MPO Data'!D:D,'MPO Data'!C:C,TAZ!C3874)</f>
        <v>42</v>
      </c>
      <c r="E3874">
        <f>SUMIFS(NHGIS!B:B,NHGIS!A:A,TAZ!C3874)</f>
        <v>147.4</v>
      </c>
      <c r="F3874">
        <f t="shared" si="120"/>
        <v>42</v>
      </c>
      <c r="G3874">
        <f t="shared" si="121"/>
        <v>28</v>
      </c>
      <c r="H3874">
        <f>ROUND(VLOOKUP($C3874,NHGIS!$A$2:$H$4300,COLUMN(NHGIS!C$1))*F3874,0)</f>
        <v>14</v>
      </c>
      <c r="I3874">
        <f>ROUND(VLOOKUP($C3874,NHGIS!$A$2:$H$4300,COLUMN(NHGIS!D$1))*$F3874,0)</f>
        <v>6</v>
      </c>
      <c r="J3874">
        <f>ROUND(VLOOKUP($C3874,NHGIS!$A$2:$H$4300,COLUMN(NHGIS!E$1))*$F3874,0)</f>
        <v>10</v>
      </c>
      <c r="K3874">
        <f>ROUND(VLOOKUP($C3874,NHGIS!$A$2:$H$4300,COLUMN(NHGIS!F$1))*$F3874,0)</f>
        <v>15</v>
      </c>
      <c r="L3874">
        <f>ROUND(VLOOKUP($C3874,NHGIS!$A$2:$H$4300,COLUMN(NHGIS!G$1))*$F3874,0)</f>
        <v>5</v>
      </c>
      <c r="M3874">
        <f>ROUND(VLOOKUP($C3874,NHGIS!$A$2:$H$4300,COLUMN(NHGIS!H$1))*$F3874,0)</f>
        <v>5</v>
      </c>
    </row>
    <row r="3875" spans="1:13" x14ac:dyDescent="0.2">
      <c r="A3875">
        <v>2</v>
      </c>
      <c r="B3875" t="s">
        <v>29</v>
      </c>
      <c r="C3875">
        <v>4329</v>
      </c>
      <c r="D3875">
        <f>SUMIFS('MPO Data'!D:D,'MPO Data'!C:C,TAZ!C3875)</f>
        <v>464</v>
      </c>
      <c r="E3875">
        <f>SUMIFS(NHGIS!B:B,NHGIS!A:A,TAZ!C3875)</f>
        <v>533</v>
      </c>
      <c r="F3875">
        <f t="shared" si="120"/>
        <v>464</v>
      </c>
      <c r="G3875">
        <f t="shared" si="121"/>
        <v>353</v>
      </c>
      <c r="H3875">
        <f>ROUND(VLOOKUP($C3875,NHGIS!$A$2:$H$4300,COLUMN(NHGIS!C$1))*F3875,0)</f>
        <v>111</v>
      </c>
      <c r="I3875">
        <f>ROUND(VLOOKUP($C3875,NHGIS!$A$2:$H$4300,COLUMN(NHGIS!D$1))*$F3875,0)</f>
        <v>52</v>
      </c>
      <c r="J3875">
        <f>ROUND(VLOOKUP($C3875,NHGIS!$A$2:$H$4300,COLUMN(NHGIS!E$1))*$F3875,0)</f>
        <v>85</v>
      </c>
      <c r="K3875">
        <f>ROUND(VLOOKUP($C3875,NHGIS!$A$2:$H$4300,COLUMN(NHGIS!F$1))*$F3875,0)</f>
        <v>83</v>
      </c>
      <c r="L3875">
        <f>ROUND(VLOOKUP($C3875,NHGIS!$A$2:$H$4300,COLUMN(NHGIS!G$1))*$F3875,0)</f>
        <v>62</v>
      </c>
      <c r="M3875">
        <f>ROUND(VLOOKUP($C3875,NHGIS!$A$2:$H$4300,COLUMN(NHGIS!H$1))*$F3875,0)</f>
        <v>182</v>
      </c>
    </row>
    <row r="3876" spans="1:13" x14ac:dyDescent="0.2">
      <c r="A3876">
        <v>2</v>
      </c>
      <c r="B3876" t="s">
        <v>29</v>
      </c>
      <c r="C3876">
        <v>4330</v>
      </c>
      <c r="D3876">
        <f>SUMIFS('MPO Data'!D:D,'MPO Data'!C:C,TAZ!C3876)</f>
        <v>198</v>
      </c>
      <c r="E3876">
        <f>SUMIFS(NHGIS!B:B,NHGIS!A:A,TAZ!C3876)</f>
        <v>432.5</v>
      </c>
      <c r="F3876">
        <f t="shared" si="120"/>
        <v>198</v>
      </c>
      <c r="G3876">
        <f t="shared" si="121"/>
        <v>170</v>
      </c>
      <c r="H3876">
        <f>ROUND(VLOOKUP($C3876,NHGIS!$A$2:$H$4300,COLUMN(NHGIS!C$1))*F3876,0)</f>
        <v>28</v>
      </c>
      <c r="I3876">
        <f>ROUND(VLOOKUP($C3876,NHGIS!$A$2:$H$4300,COLUMN(NHGIS!D$1))*$F3876,0)</f>
        <v>40</v>
      </c>
      <c r="J3876">
        <f>ROUND(VLOOKUP($C3876,NHGIS!$A$2:$H$4300,COLUMN(NHGIS!E$1))*$F3876,0)</f>
        <v>62</v>
      </c>
      <c r="K3876">
        <f>ROUND(VLOOKUP($C3876,NHGIS!$A$2:$H$4300,COLUMN(NHGIS!F$1))*$F3876,0)</f>
        <v>47</v>
      </c>
      <c r="L3876">
        <f>ROUND(VLOOKUP($C3876,NHGIS!$A$2:$H$4300,COLUMN(NHGIS!G$1))*$F3876,0)</f>
        <v>34</v>
      </c>
      <c r="M3876">
        <f>ROUND(VLOOKUP($C3876,NHGIS!$A$2:$H$4300,COLUMN(NHGIS!H$1))*$F3876,0)</f>
        <v>14</v>
      </c>
    </row>
    <row r="3877" spans="1:13" x14ac:dyDescent="0.2">
      <c r="A3877">
        <v>2</v>
      </c>
      <c r="B3877" t="s">
        <v>29</v>
      </c>
      <c r="C3877">
        <v>4331</v>
      </c>
      <c r="D3877">
        <f>SUMIFS('MPO Data'!D:D,'MPO Data'!C:C,TAZ!C3877)</f>
        <v>441</v>
      </c>
      <c r="E3877">
        <f>SUMIFS(NHGIS!B:B,NHGIS!A:A,TAZ!C3877)</f>
        <v>533</v>
      </c>
      <c r="F3877">
        <f t="shared" si="120"/>
        <v>441</v>
      </c>
      <c r="G3877">
        <f t="shared" si="121"/>
        <v>336</v>
      </c>
      <c r="H3877">
        <f>ROUND(VLOOKUP($C3877,NHGIS!$A$2:$H$4300,COLUMN(NHGIS!C$1))*F3877,0)</f>
        <v>105</v>
      </c>
      <c r="I3877">
        <f>ROUND(VLOOKUP($C3877,NHGIS!$A$2:$H$4300,COLUMN(NHGIS!D$1))*$F3877,0)</f>
        <v>50</v>
      </c>
      <c r="J3877">
        <f>ROUND(VLOOKUP($C3877,NHGIS!$A$2:$H$4300,COLUMN(NHGIS!E$1))*$F3877,0)</f>
        <v>81</v>
      </c>
      <c r="K3877">
        <f>ROUND(VLOOKUP($C3877,NHGIS!$A$2:$H$4300,COLUMN(NHGIS!F$1))*$F3877,0)</f>
        <v>79</v>
      </c>
      <c r="L3877">
        <f>ROUND(VLOOKUP($C3877,NHGIS!$A$2:$H$4300,COLUMN(NHGIS!G$1))*$F3877,0)</f>
        <v>59</v>
      </c>
      <c r="M3877">
        <f>ROUND(VLOOKUP($C3877,NHGIS!$A$2:$H$4300,COLUMN(NHGIS!H$1))*$F3877,0)</f>
        <v>173</v>
      </c>
    </row>
    <row r="3878" spans="1:13" x14ac:dyDescent="0.2">
      <c r="A3878">
        <v>2</v>
      </c>
      <c r="B3878" t="s">
        <v>29</v>
      </c>
      <c r="C3878">
        <v>4332</v>
      </c>
      <c r="D3878">
        <f>SUMIFS('MPO Data'!D:D,'MPO Data'!C:C,TAZ!C3878)</f>
        <v>816</v>
      </c>
      <c r="E3878">
        <f>SUMIFS(NHGIS!B:B,NHGIS!A:A,TAZ!C3878)</f>
        <v>432.5</v>
      </c>
      <c r="F3878">
        <f t="shared" si="120"/>
        <v>816</v>
      </c>
      <c r="G3878">
        <f t="shared" si="121"/>
        <v>699</v>
      </c>
      <c r="H3878">
        <f>ROUND(VLOOKUP($C3878,NHGIS!$A$2:$H$4300,COLUMN(NHGIS!C$1))*F3878,0)</f>
        <v>117</v>
      </c>
      <c r="I3878">
        <f>ROUND(VLOOKUP($C3878,NHGIS!$A$2:$H$4300,COLUMN(NHGIS!D$1))*$F3878,0)</f>
        <v>166</v>
      </c>
      <c r="J3878">
        <f>ROUND(VLOOKUP($C3878,NHGIS!$A$2:$H$4300,COLUMN(NHGIS!E$1))*$F3878,0)</f>
        <v>257</v>
      </c>
      <c r="K3878">
        <f>ROUND(VLOOKUP($C3878,NHGIS!$A$2:$H$4300,COLUMN(NHGIS!F$1))*$F3878,0)</f>
        <v>195</v>
      </c>
      <c r="L3878">
        <f>ROUND(VLOOKUP($C3878,NHGIS!$A$2:$H$4300,COLUMN(NHGIS!G$1))*$F3878,0)</f>
        <v>140</v>
      </c>
      <c r="M3878">
        <f>ROUND(VLOOKUP($C3878,NHGIS!$A$2:$H$4300,COLUMN(NHGIS!H$1))*$F3878,0)</f>
        <v>58</v>
      </c>
    </row>
    <row r="3879" spans="1:13" x14ac:dyDescent="0.2">
      <c r="A3879">
        <v>2</v>
      </c>
      <c r="B3879" t="s">
        <v>29</v>
      </c>
      <c r="C3879">
        <v>4333</v>
      </c>
      <c r="D3879">
        <f>SUMIFS('MPO Data'!D:D,'MPO Data'!C:C,TAZ!C3879)</f>
        <v>479</v>
      </c>
      <c r="E3879">
        <f>SUMIFS(NHGIS!B:B,NHGIS!A:A,TAZ!C3879)</f>
        <v>554</v>
      </c>
      <c r="F3879">
        <f t="shared" si="120"/>
        <v>479</v>
      </c>
      <c r="G3879">
        <f t="shared" si="121"/>
        <v>441</v>
      </c>
      <c r="H3879">
        <f>ROUND(VLOOKUP($C3879,NHGIS!$A$2:$H$4300,COLUMN(NHGIS!C$1))*F3879,0)</f>
        <v>38</v>
      </c>
      <c r="I3879">
        <f>ROUND(VLOOKUP($C3879,NHGIS!$A$2:$H$4300,COLUMN(NHGIS!D$1))*$F3879,0)</f>
        <v>223</v>
      </c>
      <c r="J3879">
        <f>ROUND(VLOOKUP($C3879,NHGIS!$A$2:$H$4300,COLUMN(NHGIS!E$1))*$F3879,0)</f>
        <v>90</v>
      </c>
      <c r="K3879">
        <f>ROUND(VLOOKUP($C3879,NHGIS!$A$2:$H$4300,COLUMN(NHGIS!F$1))*$F3879,0)</f>
        <v>72</v>
      </c>
      <c r="L3879">
        <f>ROUND(VLOOKUP($C3879,NHGIS!$A$2:$H$4300,COLUMN(NHGIS!G$1))*$F3879,0)</f>
        <v>69</v>
      </c>
      <c r="M3879">
        <f>ROUND(VLOOKUP($C3879,NHGIS!$A$2:$H$4300,COLUMN(NHGIS!H$1))*$F3879,0)</f>
        <v>25</v>
      </c>
    </row>
    <row r="3880" spans="1:13" x14ac:dyDescent="0.2">
      <c r="A3880">
        <v>2</v>
      </c>
      <c r="B3880" t="s">
        <v>29</v>
      </c>
      <c r="C3880">
        <v>4334</v>
      </c>
      <c r="D3880">
        <f>SUMIFS('MPO Data'!D:D,'MPO Data'!C:C,TAZ!C3880)</f>
        <v>65</v>
      </c>
      <c r="E3880">
        <f>SUMIFS(NHGIS!B:B,NHGIS!A:A,TAZ!C3880)</f>
        <v>213</v>
      </c>
      <c r="F3880">
        <f t="shared" si="120"/>
        <v>65</v>
      </c>
      <c r="G3880">
        <f t="shared" si="121"/>
        <v>48</v>
      </c>
      <c r="H3880">
        <f>ROUND(VLOOKUP($C3880,NHGIS!$A$2:$H$4300,COLUMN(NHGIS!C$1))*F3880,0)</f>
        <v>17</v>
      </c>
      <c r="I3880">
        <f>ROUND(VLOOKUP($C3880,NHGIS!$A$2:$H$4300,COLUMN(NHGIS!D$1))*$F3880,0)</f>
        <v>17</v>
      </c>
      <c r="J3880">
        <f>ROUND(VLOOKUP($C3880,NHGIS!$A$2:$H$4300,COLUMN(NHGIS!E$1))*$F3880,0)</f>
        <v>17</v>
      </c>
      <c r="K3880">
        <f>ROUND(VLOOKUP($C3880,NHGIS!$A$2:$H$4300,COLUMN(NHGIS!F$1))*$F3880,0)</f>
        <v>12</v>
      </c>
      <c r="L3880">
        <f>ROUND(VLOOKUP($C3880,NHGIS!$A$2:$H$4300,COLUMN(NHGIS!G$1))*$F3880,0)</f>
        <v>14</v>
      </c>
      <c r="M3880">
        <f>ROUND(VLOOKUP($C3880,NHGIS!$A$2:$H$4300,COLUMN(NHGIS!H$1))*$F3880,0)</f>
        <v>5</v>
      </c>
    </row>
    <row r="3881" spans="1:13" x14ac:dyDescent="0.2">
      <c r="A3881">
        <v>2</v>
      </c>
      <c r="B3881" t="s">
        <v>29</v>
      </c>
      <c r="C3881">
        <v>4335</v>
      </c>
      <c r="D3881">
        <f>SUMIFS('MPO Data'!D:D,'MPO Data'!C:C,TAZ!C3881)</f>
        <v>1080</v>
      </c>
      <c r="E3881">
        <f>SUMIFS(NHGIS!B:B,NHGIS!A:A,TAZ!C3881)</f>
        <v>502.5</v>
      </c>
      <c r="F3881">
        <f t="shared" si="120"/>
        <v>1080</v>
      </c>
      <c r="G3881">
        <f t="shared" si="121"/>
        <v>821</v>
      </c>
      <c r="H3881">
        <f>ROUND(VLOOKUP($C3881,NHGIS!$A$2:$H$4300,COLUMN(NHGIS!C$1))*F3881,0)</f>
        <v>259</v>
      </c>
      <c r="I3881">
        <f>ROUND(VLOOKUP($C3881,NHGIS!$A$2:$H$4300,COLUMN(NHGIS!D$1))*$F3881,0)</f>
        <v>314</v>
      </c>
      <c r="J3881">
        <f>ROUND(VLOOKUP($C3881,NHGIS!$A$2:$H$4300,COLUMN(NHGIS!E$1))*$F3881,0)</f>
        <v>162</v>
      </c>
      <c r="K3881">
        <f>ROUND(VLOOKUP($C3881,NHGIS!$A$2:$H$4300,COLUMN(NHGIS!F$1))*$F3881,0)</f>
        <v>253</v>
      </c>
      <c r="L3881">
        <f>ROUND(VLOOKUP($C3881,NHGIS!$A$2:$H$4300,COLUMN(NHGIS!G$1))*$F3881,0)</f>
        <v>163</v>
      </c>
      <c r="M3881">
        <f>ROUND(VLOOKUP($C3881,NHGIS!$A$2:$H$4300,COLUMN(NHGIS!H$1))*$F3881,0)</f>
        <v>188</v>
      </c>
    </row>
    <row r="3882" spans="1:13" x14ac:dyDescent="0.2">
      <c r="A3882">
        <v>2</v>
      </c>
      <c r="B3882" t="s">
        <v>29</v>
      </c>
      <c r="C3882">
        <v>4336</v>
      </c>
      <c r="D3882">
        <f>SUMIFS('MPO Data'!D:D,'MPO Data'!C:C,TAZ!C3882)</f>
        <v>0</v>
      </c>
      <c r="E3882">
        <f>SUMIFS(NHGIS!B:B,NHGIS!A:A,TAZ!C3882)</f>
        <v>502.5</v>
      </c>
      <c r="F3882">
        <f t="shared" si="120"/>
        <v>0</v>
      </c>
      <c r="G3882">
        <f t="shared" si="121"/>
        <v>0</v>
      </c>
      <c r="H3882">
        <f>ROUND(VLOOKUP($C3882,NHGIS!$A$2:$H$4300,COLUMN(NHGIS!C$1))*F3882,0)</f>
        <v>0</v>
      </c>
      <c r="I3882">
        <f>ROUND(VLOOKUP($C3882,NHGIS!$A$2:$H$4300,COLUMN(NHGIS!D$1))*$F3882,0)</f>
        <v>0</v>
      </c>
      <c r="J3882">
        <f>ROUND(VLOOKUP($C3882,NHGIS!$A$2:$H$4300,COLUMN(NHGIS!E$1))*$F3882,0)</f>
        <v>0</v>
      </c>
      <c r="K3882">
        <f>ROUND(VLOOKUP($C3882,NHGIS!$A$2:$H$4300,COLUMN(NHGIS!F$1))*$F3882,0)</f>
        <v>0</v>
      </c>
      <c r="L3882">
        <f>ROUND(VLOOKUP($C3882,NHGIS!$A$2:$H$4300,COLUMN(NHGIS!G$1))*$F3882,0)</f>
        <v>0</v>
      </c>
      <c r="M3882">
        <f>ROUND(VLOOKUP($C3882,NHGIS!$A$2:$H$4300,COLUMN(NHGIS!H$1))*$F3882,0)</f>
        <v>0</v>
      </c>
    </row>
    <row r="3883" spans="1:13" x14ac:dyDescent="0.2">
      <c r="A3883">
        <v>2</v>
      </c>
      <c r="B3883" t="s">
        <v>29</v>
      </c>
      <c r="C3883">
        <v>4337</v>
      </c>
      <c r="D3883">
        <f>SUMIFS('MPO Data'!D:D,'MPO Data'!C:C,TAZ!C3883)</f>
        <v>923</v>
      </c>
      <c r="E3883">
        <f>SUMIFS(NHGIS!B:B,NHGIS!A:A,TAZ!C3883)</f>
        <v>798</v>
      </c>
      <c r="F3883">
        <f t="shared" si="120"/>
        <v>923</v>
      </c>
      <c r="G3883">
        <f t="shared" si="121"/>
        <v>614</v>
      </c>
      <c r="H3883">
        <f>ROUND(VLOOKUP($C3883,NHGIS!$A$2:$H$4300,COLUMN(NHGIS!C$1))*F3883,0)</f>
        <v>309</v>
      </c>
      <c r="I3883">
        <f>ROUND(VLOOKUP($C3883,NHGIS!$A$2:$H$4300,COLUMN(NHGIS!D$1))*$F3883,0)</f>
        <v>167</v>
      </c>
      <c r="J3883">
        <f>ROUND(VLOOKUP($C3883,NHGIS!$A$2:$H$4300,COLUMN(NHGIS!E$1))*$F3883,0)</f>
        <v>243</v>
      </c>
      <c r="K3883">
        <f>ROUND(VLOOKUP($C3883,NHGIS!$A$2:$H$4300,COLUMN(NHGIS!F$1))*$F3883,0)</f>
        <v>187</v>
      </c>
      <c r="L3883">
        <f>ROUND(VLOOKUP($C3883,NHGIS!$A$2:$H$4300,COLUMN(NHGIS!G$1))*$F3883,0)</f>
        <v>123</v>
      </c>
      <c r="M3883">
        <f>ROUND(VLOOKUP($C3883,NHGIS!$A$2:$H$4300,COLUMN(NHGIS!H$1))*$F3883,0)</f>
        <v>204</v>
      </c>
    </row>
    <row r="3884" spans="1:13" x14ac:dyDescent="0.2">
      <c r="A3884">
        <v>2</v>
      </c>
      <c r="B3884" t="s">
        <v>29</v>
      </c>
      <c r="C3884">
        <v>4338</v>
      </c>
      <c r="D3884">
        <f>SUMIFS('MPO Data'!D:D,'MPO Data'!C:C,TAZ!C3884)</f>
        <v>10</v>
      </c>
      <c r="E3884">
        <f>SUMIFS(NHGIS!B:B,NHGIS!A:A,TAZ!C3884)</f>
        <v>243</v>
      </c>
      <c r="F3884">
        <f t="shared" si="120"/>
        <v>10</v>
      </c>
      <c r="G3884">
        <f t="shared" si="121"/>
        <v>6</v>
      </c>
      <c r="H3884">
        <f>ROUND(VLOOKUP($C3884,NHGIS!$A$2:$H$4300,COLUMN(NHGIS!C$1))*F3884,0)</f>
        <v>4</v>
      </c>
      <c r="I3884">
        <f>ROUND(VLOOKUP($C3884,NHGIS!$A$2:$H$4300,COLUMN(NHGIS!D$1))*$F3884,0)</f>
        <v>0</v>
      </c>
      <c r="J3884">
        <f>ROUND(VLOOKUP($C3884,NHGIS!$A$2:$H$4300,COLUMN(NHGIS!E$1))*$F3884,0)</f>
        <v>3</v>
      </c>
      <c r="K3884">
        <f>ROUND(VLOOKUP($C3884,NHGIS!$A$2:$H$4300,COLUMN(NHGIS!F$1))*$F3884,0)</f>
        <v>3</v>
      </c>
      <c r="L3884">
        <f>ROUND(VLOOKUP($C3884,NHGIS!$A$2:$H$4300,COLUMN(NHGIS!G$1))*$F3884,0)</f>
        <v>0</v>
      </c>
      <c r="M3884">
        <f>ROUND(VLOOKUP($C3884,NHGIS!$A$2:$H$4300,COLUMN(NHGIS!H$1))*$F3884,0)</f>
        <v>3</v>
      </c>
    </row>
    <row r="3885" spans="1:13" x14ac:dyDescent="0.2">
      <c r="A3885">
        <v>2</v>
      </c>
      <c r="B3885" t="s">
        <v>29</v>
      </c>
      <c r="C3885">
        <v>4339</v>
      </c>
      <c r="D3885">
        <f>SUMIFS('MPO Data'!D:D,'MPO Data'!C:C,TAZ!C3885)</f>
        <v>414</v>
      </c>
      <c r="E3885">
        <f>SUMIFS(NHGIS!B:B,NHGIS!A:A,TAZ!C3885)</f>
        <v>276</v>
      </c>
      <c r="F3885">
        <f t="shared" si="120"/>
        <v>414</v>
      </c>
      <c r="G3885">
        <f t="shared" si="121"/>
        <v>241</v>
      </c>
      <c r="H3885">
        <f>ROUND(VLOOKUP($C3885,NHGIS!$A$2:$H$4300,COLUMN(NHGIS!C$1))*F3885,0)</f>
        <v>173</v>
      </c>
      <c r="I3885">
        <f>ROUND(VLOOKUP($C3885,NHGIS!$A$2:$H$4300,COLUMN(NHGIS!D$1))*$F3885,0)</f>
        <v>104</v>
      </c>
      <c r="J3885">
        <f>ROUND(VLOOKUP($C3885,NHGIS!$A$2:$H$4300,COLUMN(NHGIS!E$1))*$F3885,0)</f>
        <v>143</v>
      </c>
      <c r="K3885">
        <f>ROUND(VLOOKUP($C3885,NHGIS!$A$2:$H$4300,COLUMN(NHGIS!F$1))*$F3885,0)</f>
        <v>74</v>
      </c>
      <c r="L3885">
        <f>ROUND(VLOOKUP($C3885,NHGIS!$A$2:$H$4300,COLUMN(NHGIS!G$1))*$F3885,0)</f>
        <v>95</v>
      </c>
      <c r="M3885">
        <f>ROUND(VLOOKUP($C3885,NHGIS!$A$2:$H$4300,COLUMN(NHGIS!H$1))*$F3885,0)</f>
        <v>0</v>
      </c>
    </row>
    <row r="3886" spans="1:13" x14ac:dyDescent="0.2">
      <c r="A3886">
        <v>2</v>
      </c>
      <c r="B3886" t="s">
        <v>29</v>
      </c>
      <c r="C3886">
        <v>4340</v>
      </c>
      <c r="D3886">
        <f>SUMIFS('MPO Data'!D:D,'MPO Data'!C:C,TAZ!C3886)</f>
        <v>579</v>
      </c>
      <c r="E3886">
        <f>SUMIFS(NHGIS!B:B,NHGIS!A:A,TAZ!C3886)</f>
        <v>639</v>
      </c>
      <c r="F3886">
        <f t="shared" si="120"/>
        <v>579</v>
      </c>
      <c r="G3886">
        <f t="shared" si="121"/>
        <v>483</v>
      </c>
      <c r="H3886">
        <f>ROUND(VLOOKUP($C3886,NHGIS!$A$2:$H$4300,COLUMN(NHGIS!C$1))*F3886,0)</f>
        <v>96</v>
      </c>
      <c r="I3886">
        <f>ROUND(VLOOKUP($C3886,NHGIS!$A$2:$H$4300,COLUMN(NHGIS!D$1))*$F3886,0)</f>
        <v>251</v>
      </c>
      <c r="J3886">
        <f>ROUND(VLOOKUP($C3886,NHGIS!$A$2:$H$4300,COLUMN(NHGIS!E$1))*$F3886,0)</f>
        <v>73</v>
      </c>
      <c r="K3886">
        <f>ROUND(VLOOKUP($C3886,NHGIS!$A$2:$H$4300,COLUMN(NHGIS!F$1))*$F3886,0)</f>
        <v>142</v>
      </c>
      <c r="L3886">
        <f>ROUND(VLOOKUP($C3886,NHGIS!$A$2:$H$4300,COLUMN(NHGIS!G$1))*$F3886,0)</f>
        <v>46</v>
      </c>
      <c r="M3886">
        <f>ROUND(VLOOKUP($C3886,NHGIS!$A$2:$H$4300,COLUMN(NHGIS!H$1))*$F3886,0)</f>
        <v>66</v>
      </c>
    </row>
    <row r="3887" spans="1:13" x14ac:dyDescent="0.2">
      <c r="A3887">
        <v>2</v>
      </c>
      <c r="B3887" t="s">
        <v>29</v>
      </c>
      <c r="C3887">
        <v>4341</v>
      </c>
      <c r="D3887">
        <f>SUMIFS('MPO Data'!D:D,'MPO Data'!C:C,TAZ!C3887)</f>
        <v>1490</v>
      </c>
      <c r="E3887">
        <f>SUMIFS(NHGIS!B:B,NHGIS!A:A,TAZ!C3887)</f>
        <v>1410</v>
      </c>
      <c r="F3887">
        <f t="shared" si="120"/>
        <v>1490</v>
      </c>
      <c r="G3887">
        <f t="shared" si="121"/>
        <v>819</v>
      </c>
      <c r="H3887">
        <f>ROUND(VLOOKUP($C3887,NHGIS!$A$2:$H$4300,COLUMN(NHGIS!C$1))*F3887,0)</f>
        <v>671</v>
      </c>
      <c r="I3887">
        <f>ROUND(VLOOKUP($C3887,NHGIS!$A$2:$H$4300,COLUMN(NHGIS!D$1))*$F3887,0)</f>
        <v>197</v>
      </c>
      <c r="J3887">
        <f>ROUND(VLOOKUP($C3887,NHGIS!$A$2:$H$4300,COLUMN(NHGIS!E$1))*$F3887,0)</f>
        <v>179</v>
      </c>
      <c r="K3887">
        <f>ROUND(VLOOKUP($C3887,NHGIS!$A$2:$H$4300,COLUMN(NHGIS!F$1))*$F3887,0)</f>
        <v>237</v>
      </c>
      <c r="L3887">
        <f>ROUND(VLOOKUP($C3887,NHGIS!$A$2:$H$4300,COLUMN(NHGIS!G$1))*$F3887,0)</f>
        <v>205</v>
      </c>
      <c r="M3887">
        <f>ROUND(VLOOKUP($C3887,NHGIS!$A$2:$H$4300,COLUMN(NHGIS!H$1))*$F3887,0)</f>
        <v>673</v>
      </c>
    </row>
    <row r="3888" spans="1:13" x14ac:dyDescent="0.2">
      <c r="A3888">
        <v>2</v>
      </c>
      <c r="B3888" t="s">
        <v>29</v>
      </c>
      <c r="C3888">
        <v>4342</v>
      </c>
      <c r="D3888">
        <f>SUMIFS('MPO Data'!D:D,'MPO Data'!C:C,TAZ!C3888)</f>
        <v>879</v>
      </c>
      <c r="E3888">
        <f>SUMIFS(NHGIS!B:B,NHGIS!A:A,TAZ!C3888)</f>
        <v>747</v>
      </c>
      <c r="F3888">
        <f t="shared" si="120"/>
        <v>879</v>
      </c>
      <c r="G3888">
        <f t="shared" si="121"/>
        <v>674</v>
      </c>
      <c r="H3888">
        <f>ROUND(VLOOKUP($C3888,NHGIS!$A$2:$H$4300,COLUMN(NHGIS!C$1))*F3888,0)</f>
        <v>205</v>
      </c>
      <c r="I3888">
        <f>ROUND(VLOOKUP($C3888,NHGIS!$A$2:$H$4300,COLUMN(NHGIS!D$1))*$F3888,0)</f>
        <v>262</v>
      </c>
      <c r="J3888">
        <f>ROUND(VLOOKUP($C3888,NHGIS!$A$2:$H$4300,COLUMN(NHGIS!E$1))*$F3888,0)</f>
        <v>300</v>
      </c>
      <c r="K3888">
        <f>ROUND(VLOOKUP($C3888,NHGIS!$A$2:$H$4300,COLUMN(NHGIS!F$1))*$F3888,0)</f>
        <v>74</v>
      </c>
      <c r="L3888">
        <f>ROUND(VLOOKUP($C3888,NHGIS!$A$2:$H$4300,COLUMN(NHGIS!G$1))*$F3888,0)</f>
        <v>112</v>
      </c>
      <c r="M3888">
        <f>ROUND(VLOOKUP($C3888,NHGIS!$A$2:$H$4300,COLUMN(NHGIS!H$1))*$F3888,0)</f>
        <v>131</v>
      </c>
    </row>
    <row r="3889" spans="1:13" x14ac:dyDescent="0.2">
      <c r="A3889">
        <v>2</v>
      </c>
      <c r="B3889" t="s">
        <v>29</v>
      </c>
      <c r="C3889">
        <v>4343</v>
      </c>
      <c r="D3889">
        <f>SUMIFS('MPO Data'!D:D,'MPO Data'!C:C,TAZ!C3889)</f>
        <v>0</v>
      </c>
      <c r="E3889">
        <f>SUMIFS(NHGIS!B:B,NHGIS!A:A,TAZ!C3889)</f>
        <v>132.5</v>
      </c>
      <c r="F3889">
        <f t="shared" si="120"/>
        <v>0</v>
      </c>
      <c r="G3889">
        <f t="shared" si="121"/>
        <v>0</v>
      </c>
      <c r="H3889">
        <f>ROUND(VLOOKUP($C3889,NHGIS!$A$2:$H$4300,COLUMN(NHGIS!C$1))*F3889,0)</f>
        <v>0</v>
      </c>
      <c r="I3889">
        <f>ROUND(VLOOKUP($C3889,NHGIS!$A$2:$H$4300,COLUMN(NHGIS!D$1))*$F3889,0)</f>
        <v>0</v>
      </c>
      <c r="J3889">
        <f>ROUND(VLOOKUP($C3889,NHGIS!$A$2:$H$4300,COLUMN(NHGIS!E$1))*$F3889,0)</f>
        <v>0</v>
      </c>
      <c r="K3889">
        <f>ROUND(VLOOKUP($C3889,NHGIS!$A$2:$H$4300,COLUMN(NHGIS!F$1))*$F3889,0)</f>
        <v>0</v>
      </c>
      <c r="L3889">
        <f>ROUND(VLOOKUP($C3889,NHGIS!$A$2:$H$4300,COLUMN(NHGIS!G$1))*$F3889,0)</f>
        <v>0</v>
      </c>
      <c r="M3889">
        <f>ROUND(VLOOKUP($C3889,NHGIS!$A$2:$H$4300,COLUMN(NHGIS!H$1))*$F3889,0)</f>
        <v>0</v>
      </c>
    </row>
    <row r="3890" spans="1:13" x14ac:dyDescent="0.2">
      <c r="A3890">
        <v>2</v>
      </c>
      <c r="B3890" t="s">
        <v>29</v>
      </c>
      <c r="C3890">
        <v>4344</v>
      </c>
      <c r="D3890">
        <f>SUMIFS('MPO Data'!D:D,'MPO Data'!C:C,TAZ!C3890)</f>
        <v>722</v>
      </c>
      <c r="E3890">
        <f>SUMIFS(NHGIS!B:B,NHGIS!A:A,TAZ!C3890)</f>
        <v>748</v>
      </c>
      <c r="F3890">
        <f t="shared" si="120"/>
        <v>722</v>
      </c>
      <c r="G3890">
        <f t="shared" si="121"/>
        <v>546</v>
      </c>
      <c r="H3890">
        <f>ROUND(VLOOKUP($C3890,NHGIS!$A$2:$H$4300,COLUMN(NHGIS!C$1))*F3890,0)</f>
        <v>176</v>
      </c>
      <c r="I3890">
        <f>ROUND(VLOOKUP($C3890,NHGIS!$A$2:$H$4300,COLUMN(NHGIS!D$1))*$F3890,0)</f>
        <v>75</v>
      </c>
      <c r="J3890">
        <f>ROUND(VLOOKUP($C3890,NHGIS!$A$2:$H$4300,COLUMN(NHGIS!E$1))*$F3890,0)</f>
        <v>121</v>
      </c>
      <c r="K3890">
        <f>ROUND(VLOOKUP($C3890,NHGIS!$A$2:$H$4300,COLUMN(NHGIS!F$1))*$F3890,0)</f>
        <v>151</v>
      </c>
      <c r="L3890">
        <f>ROUND(VLOOKUP($C3890,NHGIS!$A$2:$H$4300,COLUMN(NHGIS!G$1))*$F3890,0)</f>
        <v>92</v>
      </c>
      <c r="M3890">
        <f>ROUND(VLOOKUP($C3890,NHGIS!$A$2:$H$4300,COLUMN(NHGIS!H$1))*$F3890,0)</f>
        <v>284</v>
      </c>
    </row>
    <row r="3891" spans="1:13" x14ac:dyDescent="0.2">
      <c r="A3891">
        <v>2</v>
      </c>
      <c r="B3891" t="s">
        <v>29</v>
      </c>
      <c r="C3891">
        <v>4345</v>
      </c>
      <c r="D3891">
        <f>SUMIFS('MPO Data'!D:D,'MPO Data'!C:C,TAZ!C3891)</f>
        <v>1462</v>
      </c>
      <c r="E3891">
        <f>SUMIFS(NHGIS!B:B,NHGIS!A:A,TAZ!C3891)</f>
        <v>1190</v>
      </c>
      <c r="F3891">
        <f t="shared" si="120"/>
        <v>1462</v>
      </c>
      <c r="G3891">
        <f t="shared" si="121"/>
        <v>979</v>
      </c>
      <c r="H3891">
        <f>ROUND(VLOOKUP($C3891,NHGIS!$A$2:$H$4300,COLUMN(NHGIS!C$1))*F3891,0)</f>
        <v>483</v>
      </c>
      <c r="I3891">
        <f>ROUND(VLOOKUP($C3891,NHGIS!$A$2:$H$4300,COLUMN(NHGIS!D$1))*$F3891,0)</f>
        <v>163</v>
      </c>
      <c r="J3891">
        <f>ROUND(VLOOKUP($C3891,NHGIS!$A$2:$H$4300,COLUMN(NHGIS!E$1))*$F3891,0)</f>
        <v>310</v>
      </c>
      <c r="K3891">
        <f>ROUND(VLOOKUP($C3891,NHGIS!$A$2:$H$4300,COLUMN(NHGIS!F$1))*$F3891,0)</f>
        <v>323</v>
      </c>
      <c r="L3891">
        <f>ROUND(VLOOKUP($C3891,NHGIS!$A$2:$H$4300,COLUMN(NHGIS!G$1))*$F3891,0)</f>
        <v>225</v>
      </c>
      <c r="M3891">
        <f>ROUND(VLOOKUP($C3891,NHGIS!$A$2:$H$4300,COLUMN(NHGIS!H$1))*$F3891,0)</f>
        <v>441</v>
      </c>
    </row>
    <row r="3892" spans="1:13" x14ac:dyDescent="0.2">
      <c r="A3892">
        <v>2</v>
      </c>
      <c r="B3892" t="s">
        <v>29</v>
      </c>
      <c r="C3892">
        <v>4346</v>
      </c>
      <c r="D3892">
        <f>SUMIFS('MPO Data'!D:D,'MPO Data'!C:C,TAZ!C3892)</f>
        <v>877</v>
      </c>
      <c r="E3892">
        <f>SUMIFS(NHGIS!B:B,NHGIS!A:A,TAZ!C3892)</f>
        <v>610.5</v>
      </c>
      <c r="F3892">
        <f t="shared" si="120"/>
        <v>877</v>
      </c>
      <c r="G3892">
        <f t="shared" si="121"/>
        <v>618</v>
      </c>
      <c r="H3892">
        <f>ROUND(VLOOKUP($C3892,NHGIS!$A$2:$H$4300,COLUMN(NHGIS!C$1))*F3892,0)</f>
        <v>259</v>
      </c>
      <c r="I3892">
        <f>ROUND(VLOOKUP($C3892,NHGIS!$A$2:$H$4300,COLUMN(NHGIS!D$1))*$F3892,0)</f>
        <v>264</v>
      </c>
      <c r="J3892">
        <f>ROUND(VLOOKUP($C3892,NHGIS!$A$2:$H$4300,COLUMN(NHGIS!E$1))*$F3892,0)</f>
        <v>274</v>
      </c>
      <c r="K3892">
        <f>ROUND(VLOOKUP($C3892,NHGIS!$A$2:$H$4300,COLUMN(NHGIS!F$1))*$F3892,0)</f>
        <v>142</v>
      </c>
      <c r="L3892">
        <f>ROUND(VLOOKUP($C3892,NHGIS!$A$2:$H$4300,COLUMN(NHGIS!G$1))*$F3892,0)</f>
        <v>105</v>
      </c>
      <c r="M3892">
        <f>ROUND(VLOOKUP($C3892,NHGIS!$A$2:$H$4300,COLUMN(NHGIS!H$1))*$F3892,0)</f>
        <v>93</v>
      </c>
    </row>
    <row r="3893" spans="1:13" x14ac:dyDescent="0.2">
      <c r="A3893">
        <v>2</v>
      </c>
      <c r="B3893" t="s">
        <v>29</v>
      </c>
      <c r="C3893">
        <v>4347</v>
      </c>
      <c r="D3893">
        <f>SUMIFS('MPO Data'!D:D,'MPO Data'!C:C,TAZ!C3893)</f>
        <v>830</v>
      </c>
      <c r="E3893">
        <f>SUMIFS(NHGIS!B:B,NHGIS!A:A,TAZ!C3893)</f>
        <v>1088</v>
      </c>
      <c r="F3893">
        <f t="shared" si="120"/>
        <v>830</v>
      </c>
      <c r="G3893">
        <f t="shared" si="121"/>
        <v>613</v>
      </c>
      <c r="H3893">
        <f>ROUND(VLOOKUP($C3893,NHGIS!$A$2:$H$4300,COLUMN(NHGIS!C$1))*F3893,0)</f>
        <v>217</v>
      </c>
      <c r="I3893">
        <f>ROUND(VLOOKUP($C3893,NHGIS!$A$2:$H$4300,COLUMN(NHGIS!D$1))*$F3893,0)</f>
        <v>186</v>
      </c>
      <c r="J3893">
        <f>ROUND(VLOOKUP($C3893,NHGIS!$A$2:$H$4300,COLUMN(NHGIS!E$1))*$F3893,0)</f>
        <v>246</v>
      </c>
      <c r="K3893">
        <f>ROUND(VLOOKUP($C3893,NHGIS!$A$2:$H$4300,COLUMN(NHGIS!F$1))*$F3893,0)</f>
        <v>180</v>
      </c>
      <c r="L3893">
        <f>ROUND(VLOOKUP($C3893,NHGIS!$A$2:$H$4300,COLUMN(NHGIS!G$1))*$F3893,0)</f>
        <v>85</v>
      </c>
      <c r="M3893">
        <f>ROUND(VLOOKUP($C3893,NHGIS!$A$2:$H$4300,COLUMN(NHGIS!H$1))*$F3893,0)</f>
        <v>133</v>
      </c>
    </row>
    <row r="3894" spans="1:13" x14ac:dyDescent="0.2">
      <c r="A3894">
        <v>2</v>
      </c>
      <c r="B3894" t="s">
        <v>29</v>
      </c>
      <c r="C3894">
        <v>4348</v>
      </c>
      <c r="D3894">
        <f>SUMIFS('MPO Data'!D:D,'MPO Data'!C:C,TAZ!C3894)</f>
        <v>721</v>
      </c>
      <c r="E3894">
        <f>SUMIFS(NHGIS!B:B,NHGIS!A:A,TAZ!C3894)</f>
        <v>438</v>
      </c>
      <c r="F3894">
        <f t="shared" si="120"/>
        <v>721</v>
      </c>
      <c r="G3894">
        <f t="shared" si="121"/>
        <v>489</v>
      </c>
      <c r="H3894">
        <f>ROUND(VLOOKUP($C3894,NHGIS!$A$2:$H$4300,COLUMN(NHGIS!C$1))*F3894,0)</f>
        <v>232</v>
      </c>
      <c r="I3894">
        <f>ROUND(VLOOKUP($C3894,NHGIS!$A$2:$H$4300,COLUMN(NHGIS!D$1))*$F3894,0)</f>
        <v>87</v>
      </c>
      <c r="J3894">
        <f>ROUND(VLOOKUP($C3894,NHGIS!$A$2:$H$4300,COLUMN(NHGIS!E$1))*$F3894,0)</f>
        <v>272</v>
      </c>
      <c r="K3894">
        <f>ROUND(VLOOKUP($C3894,NHGIS!$A$2:$H$4300,COLUMN(NHGIS!F$1))*$F3894,0)</f>
        <v>100</v>
      </c>
      <c r="L3894">
        <f>ROUND(VLOOKUP($C3894,NHGIS!$A$2:$H$4300,COLUMN(NHGIS!G$1))*$F3894,0)</f>
        <v>58</v>
      </c>
      <c r="M3894">
        <f>ROUND(VLOOKUP($C3894,NHGIS!$A$2:$H$4300,COLUMN(NHGIS!H$1))*$F3894,0)</f>
        <v>204</v>
      </c>
    </row>
    <row r="3895" spans="1:13" x14ac:dyDescent="0.2">
      <c r="A3895">
        <v>2</v>
      </c>
      <c r="B3895" t="s">
        <v>26</v>
      </c>
      <c r="C3895">
        <v>4349</v>
      </c>
      <c r="D3895">
        <f>SUMIFS('MPO Data'!D:D,'MPO Data'!C:C,TAZ!C3895)</f>
        <v>2109</v>
      </c>
      <c r="E3895">
        <f>SUMIFS(NHGIS!B:B,NHGIS!A:A,TAZ!C3895)</f>
        <v>2131</v>
      </c>
      <c r="F3895">
        <f t="shared" si="120"/>
        <v>2109</v>
      </c>
      <c r="G3895">
        <f t="shared" si="121"/>
        <v>1469</v>
      </c>
      <c r="H3895">
        <f>ROUND(VLOOKUP($C3895,NHGIS!$A$2:$H$4300,COLUMN(NHGIS!C$1))*F3895,0)</f>
        <v>640</v>
      </c>
      <c r="I3895">
        <f>ROUND(VLOOKUP($C3895,NHGIS!$A$2:$H$4300,COLUMN(NHGIS!D$1))*$F3895,0)</f>
        <v>356</v>
      </c>
      <c r="J3895">
        <f>ROUND(VLOOKUP($C3895,NHGIS!$A$2:$H$4300,COLUMN(NHGIS!E$1))*$F3895,0)</f>
        <v>578</v>
      </c>
      <c r="K3895">
        <f>ROUND(VLOOKUP($C3895,NHGIS!$A$2:$H$4300,COLUMN(NHGIS!F$1))*$F3895,0)</f>
        <v>392</v>
      </c>
      <c r="L3895">
        <f>ROUND(VLOOKUP($C3895,NHGIS!$A$2:$H$4300,COLUMN(NHGIS!G$1))*$F3895,0)</f>
        <v>227</v>
      </c>
      <c r="M3895">
        <f>ROUND(VLOOKUP($C3895,NHGIS!$A$2:$H$4300,COLUMN(NHGIS!H$1))*$F3895,0)</f>
        <v>556</v>
      </c>
    </row>
    <row r="3896" spans="1:13" x14ac:dyDescent="0.2">
      <c r="A3896">
        <v>2</v>
      </c>
      <c r="B3896" t="s">
        <v>26</v>
      </c>
      <c r="C3896">
        <v>4350</v>
      </c>
      <c r="D3896">
        <f>SUMIFS('MPO Data'!D:D,'MPO Data'!C:C,TAZ!C3896)</f>
        <v>512</v>
      </c>
      <c r="E3896">
        <f>SUMIFS(NHGIS!B:B,NHGIS!A:A,TAZ!C3896)</f>
        <v>561</v>
      </c>
      <c r="F3896">
        <f t="shared" si="120"/>
        <v>512</v>
      </c>
      <c r="G3896">
        <f t="shared" si="121"/>
        <v>483</v>
      </c>
      <c r="H3896">
        <f>ROUND(VLOOKUP($C3896,NHGIS!$A$2:$H$4300,COLUMN(NHGIS!C$1))*F3896,0)</f>
        <v>29</v>
      </c>
      <c r="I3896">
        <f>ROUND(VLOOKUP($C3896,NHGIS!$A$2:$H$4300,COLUMN(NHGIS!D$1))*$F3896,0)</f>
        <v>108</v>
      </c>
      <c r="J3896">
        <f>ROUND(VLOOKUP($C3896,NHGIS!$A$2:$H$4300,COLUMN(NHGIS!E$1))*$F3896,0)</f>
        <v>40</v>
      </c>
      <c r="K3896">
        <f>ROUND(VLOOKUP($C3896,NHGIS!$A$2:$H$4300,COLUMN(NHGIS!F$1))*$F3896,0)</f>
        <v>137</v>
      </c>
      <c r="L3896">
        <f>ROUND(VLOOKUP($C3896,NHGIS!$A$2:$H$4300,COLUMN(NHGIS!G$1))*$F3896,0)</f>
        <v>37</v>
      </c>
      <c r="M3896">
        <f>ROUND(VLOOKUP($C3896,NHGIS!$A$2:$H$4300,COLUMN(NHGIS!H$1))*$F3896,0)</f>
        <v>190</v>
      </c>
    </row>
    <row r="3897" spans="1:13" x14ac:dyDescent="0.2">
      <c r="A3897">
        <v>2</v>
      </c>
      <c r="B3897" t="s">
        <v>26</v>
      </c>
      <c r="C3897">
        <v>4351</v>
      </c>
      <c r="D3897">
        <f>SUMIFS('MPO Data'!D:D,'MPO Data'!C:C,TAZ!C3897)</f>
        <v>1</v>
      </c>
      <c r="E3897">
        <f>SUMIFS(NHGIS!B:B,NHGIS!A:A,TAZ!C3897)</f>
        <v>648</v>
      </c>
      <c r="F3897">
        <f t="shared" si="120"/>
        <v>1</v>
      </c>
      <c r="G3897">
        <f t="shared" si="121"/>
        <v>1</v>
      </c>
      <c r="H3897">
        <f>ROUND(VLOOKUP($C3897,NHGIS!$A$2:$H$4300,COLUMN(NHGIS!C$1))*F3897,0)</f>
        <v>0</v>
      </c>
      <c r="I3897">
        <f>ROUND(VLOOKUP($C3897,NHGIS!$A$2:$H$4300,COLUMN(NHGIS!D$1))*$F3897,0)</f>
        <v>0</v>
      </c>
      <c r="J3897">
        <f>ROUND(VLOOKUP($C3897,NHGIS!$A$2:$H$4300,COLUMN(NHGIS!E$1))*$F3897,0)</f>
        <v>0</v>
      </c>
      <c r="K3897">
        <f>ROUND(VLOOKUP($C3897,NHGIS!$A$2:$H$4300,COLUMN(NHGIS!F$1))*$F3897,0)</f>
        <v>0</v>
      </c>
      <c r="L3897">
        <f>ROUND(VLOOKUP($C3897,NHGIS!$A$2:$H$4300,COLUMN(NHGIS!G$1))*$F3897,0)</f>
        <v>0</v>
      </c>
      <c r="M3897">
        <f>ROUND(VLOOKUP($C3897,NHGIS!$A$2:$H$4300,COLUMN(NHGIS!H$1))*$F3897,0)</f>
        <v>0</v>
      </c>
    </row>
    <row r="3898" spans="1:13" x14ac:dyDescent="0.2">
      <c r="A3898">
        <v>2</v>
      </c>
      <c r="B3898" t="s">
        <v>26</v>
      </c>
      <c r="C3898">
        <v>4352</v>
      </c>
      <c r="D3898">
        <f>SUMIFS('MPO Data'!D:D,'MPO Data'!C:C,TAZ!C3898)</f>
        <v>72</v>
      </c>
      <c r="E3898">
        <f>SUMIFS(NHGIS!B:B,NHGIS!A:A,TAZ!C3898)</f>
        <v>202</v>
      </c>
      <c r="F3898">
        <f t="shared" si="120"/>
        <v>72</v>
      </c>
      <c r="G3898">
        <f t="shared" si="121"/>
        <v>30</v>
      </c>
      <c r="H3898">
        <f>ROUND(VLOOKUP($C3898,NHGIS!$A$2:$H$4300,COLUMN(NHGIS!C$1))*F3898,0)</f>
        <v>42</v>
      </c>
      <c r="I3898">
        <f>ROUND(VLOOKUP($C3898,NHGIS!$A$2:$H$4300,COLUMN(NHGIS!D$1))*$F3898,0)</f>
        <v>2</v>
      </c>
      <c r="J3898">
        <f>ROUND(VLOOKUP($C3898,NHGIS!$A$2:$H$4300,COLUMN(NHGIS!E$1))*$F3898,0)</f>
        <v>12</v>
      </c>
      <c r="K3898">
        <f>ROUND(VLOOKUP($C3898,NHGIS!$A$2:$H$4300,COLUMN(NHGIS!F$1))*$F3898,0)</f>
        <v>10</v>
      </c>
      <c r="L3898">
        <f>ROUND(VLOOKUP($C3898,NHGIS!$A$2:$H$4300,COLUMN(NHGIS!G$1))*$F3898,0)</f>
        <v>14</v>
      </c>
      <c r="M3898">
        <f>ROUND(VLOOKUP($C3898,NHGIS!$A$2:$H$4300,COLUMN(NHGIS!H$1))*$F3898,0)</f>
        <v>33</v>
      </c>
    </row>
    <row r="3899" spans="1:13" x14ac:dyDescent="0.2">
      <c r="A3899">
        <v>2</v>
      </c>
      <c r="B3899" t="s">
        <v>26</v>
      </c>
      <c r="C3899">
        <v>4353</v>
      </c>
      <c r="D3899">
        <f>SUMIFS('MPO Data'!D:D,'MPO Data'!C:C,TAZ!C3899)</f>
        <v>382</v>
      </c>
      <c r="E3899">
        <f>SUMIFS(NHGIS!B:B,NHGIS!A:A,TAZ!C3899)</f>
        <v>921</v>
      </c>
      <c r="F3899">
        <f t="shared" si="120"/>
        <v>382</v>
      </c>
      <c r="G3899">
        <f t="shared" si="121"/>
        <v>277</v>
      </c>
      <c r="H3899">
        <f>ROUND(VLOOKUP($C3899,NHGIS!$A$2:$H$4300,COLUMN(NHGIS!C$1))*F3899,0)</f>
        <v>105</v>
      </c>
      <c r="I3899">
        <f>ROUND(VLOOKUP($C3899,NHGIS!$A$2:$H$4300,COLUMN(NHGIS!D$1))*$F3899,0)</f>
        <v>78</v>
      </c>
      <c r="J3899">
        <f>ROUND(VLOOKUP($C3899,NHGIS!$A$2:$H$4300,COLUMN(NHGIS!E$1))*$F3899,0)</f>
        <v>95</v>
      </c>
      <c r="K3899">
        <f>ROUND(VLOOKUP($C3899,NHGIS!$A$2:$H$4300,COLUMN(NHGIS!F$1))*$F3899,0)</f>
        <v>83</v>
      </c>
      <c r="L3899">
        <f>ROUND(VLOOKUP($C3899,NHGIS!$A$2:$H$4300,COLUMN(NHGIS!G$1))*$F3899,0)</f>
        <v>38</v>
      </c>
      <c r="M3899">
        <f>ROUND(VLOOKUP($C3899,NHGIS!$A$2:$H$4300,COLUMN(NHGIS!H$1))*$F3899,0)</f>
        <v>88</v>
      </c>
    </row>
    <row r="3900" spans="1:13" x14ac:dyDescent="0.2">
      <c r="A3900">
        <v>2</v>
      </c>
      <c r="B3900" t="s">
        <v>26</v>
      </c>
      <c r="C3900">
        <v>4354</v>
      </c>
      <c r="D3900">
        <f>SUMIFS('MPO Data'!D:D,'MPO Data'!C:C,TAZ!C3900)</f>
        <v>1243</v>
      </c>
      <c r="E3900">
        <f>SUMIFS(NHGIS!B:B,NHGIS!A:A,TAZ!C3900)</f>
        <v>218</v>
      </c>
      <c r="F3900">
        <f t="shared" si="120"/>
        <v>1243</v>
      </c>
      <c r="G3900">
        <f t="shared" si="121"/>
        <v>1115</v>
      </c>
      <c r="H3900">
        <f>ROUND(VLOOKUP($C3900,NHGIS!$A$2:$H$4300,COLUMN(NHGIS!C$1))*F3900,0)</f>
        <v>128</v>
      </c>
      <c r="I3900">
        <f>ROUND(VLOOKUP($C3900,NHGIS!$A$2:$H$4300,COLUMN(NHGIS!D$1))*$F3900,0)</f>
        <v>208</v>
      </c>
      <c r="J3900">
        <f>ROUND(VLOOKUP($C3900,NHGIS!$A$2:$H$4300,COLUMN(NHGIS!E$1))*$F3900,0)</f>
        <v>131</v>
      </c>
      <c r="K3900">
        <f>ROUND(VLOOKUP($C3900,NHGIS!$A$2:$H$4300,COLUMN(NHGIS!F$1))*$F3900,0)</f>
        <v>388</v>
      </c>
      <c r="L3900">
        <f>ROUND(VLOOKUP($C3900,NHGIS!$A$2:$H$4300,COLUMN(NHGIS!G$1))*$F3900,0)</f>
        <v>365</v>
      </c>
      <c r="M3900">
        <f>ROUND(VLOOKUP($C3900,NHGIS!$A$2:$H$4300,COLUMN(NHGIS!H$1))*$F3900,0)</f>
        <v>151</v>
      </c>
    </row>
    <row r="3901" spans="1:13" x14ac:dyDescent="0.2">
      <c r="A3901">
        <v>2</v>
      </c>
      <c r="B3901" t="s">
        <v>26</v>
      </c>
      <c r="C3901">
        <v>4355</v>
      </c>
      <c r="D3901">
        <f>SUMIFS('MPO Data'!D:D,'MPO Data'!C:C,TAZ!C3901)</f>
        <v>331</v>
      </c>
      <c r="E3901">
        <f>SUMIFS(NHGIS!B:B,NHGIS!A:A,TAZ!C3901)</f>
        <v>333</v>
      </c>
      <c r="F3901">
        <f t="shared" si="120"/>
        <v>331</v>
      </c>
      <c r="G3901">
        <f t="shared" si="121"/>
        <v>205</v>
      </c>
      <c r="H3901">
        <f>ROUND(VLOOKUP($C3901,NHGIS!$A$2:$H$4300,COLUMN(NHGIS!C$1))*F3901,0)</f>
        <v>126</v>
      </c>
      <c r="I3901">
        <f>ROUND(VLOOKUP($C3901,NHGIS!$A$2:$H$4300,COLUMN(NHGIS!D$1))*$F3901,0)</f>
        <v>108</v>
      </c>
      <c r="J3901">
        <f>ROUND(VLOOKUP($C3901,NHGIS!$A$2:$H$4300,COLUMN(NHGIS!E$1))*$F3901,0)</f>
        <v>99</v>
      </c>
      <c r="K3901">
        <f>ROUND(VLOOKUP($C3901,NHGIS!$A$2:$H$4300,COLUMN(NHGIS!F$1))*$F3901,0)</f>
        <v>90</v>
      </c>
      <c r="L3901">
        <f>ROUND(VLOOKUP($C3901,NHGIS!$A$2:$H$4300,COLUMN(NHGIS!G$1))*$F3901,0)</f>
        <v>19</v>
      </c>
      <c r="M3901">
        <f>ROUND(VLOOKUP($C3901,NHGIS!$A$2:$H$4300,COLUMN(NHGIS!H$1))*$F3901,0)</f>
        <v>14</v>
      </c>
    </row>
    <row r="3902" spans="1:13" x14ac:dyDescent="0.2">
      <c r="A3902">
        <v>2</v>
      </c>
      <c r="B3902" t="s">
        <v>24</v>
      </c>
      <c r="C3902">
        <v>4356</v>
      </c>
      <c r="D3902">
        <f>SUMIFS('MPO Data'!D:D,'MPO Data'!C:C,TAZ!C3902)</f>
        <v>278</v>
      </c>
      <c r="E3902">
        <f>SUMIFS(NHGIS!B:B,NHGIS!A:A,TAZ!C3902)</f>
        <v>258.5</v>
      </c>
      <c r="F3902">
        <f t="shared" si="120"/>
        <v>278</v>
      </c>
      <c r="G3902">
        <f t="shared" si="121"/>
        <v>252</v>
      </c>
      <c r="H3902">
        <f>ROUND(VLOOKUP($C3902,NHGIS!$A$2:$H$4300,COLUMN(NHGIS!C$1))*F3902,0)</f>
        <v>26</v>
      </c>
      <c r="I3902">
        <f>ROUND(VLOOKUP($C3902,NHGIS!$A$2:$H$4300,COLUMN(NHGIS!D$1))*$F3902,0)</f>
        <v>56</v>
      </c>
      <c r="J3902">
        <f>ROUND(VLOOKUP($C3902,NHGIS!$A$2:$H$4300,COLUMN(NHGIS!E$1))*$F3902,0)</f>
        <v>54</v>
      </c>
      <c r="K3902">
        <f>ROUND(VLOOKUP($C3902,NHGIS!$A$2:$H$4300,COLUMN(NHGIS!F$1))*$F3902,0)</f>
        <v>44</v>
      </c>
      <c r="L3902">
        <f>ROUND(VLOOKUP($C3902,NHGIS!$A$2:$H$4300,COLUMN(NHGIS!G$1))*$F3902,0)</f>
        <v>67</v>
      </c>
      <c r="M3902">
        <f>ROUND(VLOOKUP($C3902,NHGIS!$A$2:$H$4300,COLUMN(NHGIS!H$1))*$F3902,0)</f>
        <v>57</v>
      </c>
    </row>
    <row r="3903" spans="1:13" x14ac:dyDescent="0.2">
      <c r="A3903">
        <v>2</v>
      </c>
      <c r="B3903" t="s">
        <v>24</v>
      </c>
      <c r="C3903">
        <v>4357</v>
      </c>
      <c r="D3903">
        <f>SUMIFS('MPO Data'!D:D,'MPO Data'!C:C,TAZ!C3903)</f>
        <v>1335</v>
      </c>
      <c r="E3903">
        <f>SUMIFS(NHGIS!B:B,NHGIS!A:A,TAZ!C3903)</f>
        <v>1262</v>
      </c>
      <c r="F3903">
        <f t="shared" si="120"/>
        <v>1335</v>
      </c>
      <c r="G3903">
        <f t="shared" si="121"/>
        <v>1203</v>
      </c>
      <c r="H3903">
        <f>ROUND(VLOOKUP($C3903,NHGIS!$A$2:$H$4300,COLUMN(NHGIS!C$1))*F3903,0)</f>
        <v>132</v>
      </c>
      <c r="I3903">
        <f>ROUND(VLOOKUP($C3903,NHGIS!$A$2:$H$4300,COLUMN(NHGIS!D$1))*$F3903,0)</f>
        <v>432</v>
      </c>
      <c r="J3903">
        <f>ROUND(VLOOKUP($C3903,NHGIS!$A$2:$H$4300,COLUMN(NHGIS!E$1))*$F3903,0)</f>
        <v>345</v>
      </c>
      <c r="K3903">
        <f>ROUND(VLOOKUP($C3903,NHGIS!$A$2:$H$4300,COLUMN(NHGIS!F$1))*$F3903,0)</f>
        <v>252</v>
      </c>
      <c r="L3903">
        <f>ROUND(VLOOKUP($C3903,NHGIS!$A$2:$H$4300,COLUMN(NHGIS!G$1))*$F3903,0)</f>
        <v>71</v>
      </c>
      <c r="M3903">
        <f>ROUND(VLOOKUP($C3903,NHGIS!$A$2:$H$4300,COLUMN(NHGIS!H$1))*$F3903,0)</f>
        <v>236</v>
      </c>
    </row>
    <row r="3904" spans="1:13" x14ac:dyDescent="0.2">
      <c r="A3904">
        <v>2</v>
      </c>
      <c r="B3904" t="s">
        <v>24</v>
      </c>
      <c r="C3904">
        <v>4358</v>
      </c>
      <c r="D3904">
        <f>SUMIFS('MPO Data'!D:D,'MPO Data'!C:C,TAZ!C3904)</f>
        <v>269</v>
      </c>
      <c r="E3904">
        <f>SUMIFS(NHGIS!B:B,NHGIS!A:A,TAZ!C3904)</f>
        <v>183</v>
      </c>
      <c r="F3904">
        <f t="shared" si="120"/>
        <v>269</v>
      </c>
      <c r="G3904">
        <f t="shared" si="121"/>
        <v>257</v>
      </c>
      <c r="H3904">
        <f>ROUND(VLOOKUP($C3904,NHGIS!$A$2:$H$4300,COLUMN(NHGIS!C$1))*F3904,0)</f>
        <v>12</v>
      </c>
      <c r="I3904">
        <f>ROUND(VLOOKUP($C3904,NHGIS!$A$2:$H$4300,COLUMN(NHGIS!D$1))*$F3904,0)</f>
        <v>146</v>
      </c>
      <c r="J3904">
        <f>ROUND(VLOOKUP($C3904,NHGIS!$A$2:$H$4300,COLUMN(NHGIS!E$1))*$F3904,0)</f>
        <v>24</v>
      </c>
      <c r="K3904">
        <f>ROUND(VLOOKUP($C3904,NHGIS!$A$2:$H$4300,COLUMN(NHGIS!F$1))*$F3904,0)</f>
        <v>54</v>
      </c>
      <c r="L3904">
        <f>ROUND(VLOOKUP($C3904,NHGIS!$A$2:$H$4300,COLUMN(NHGIS!G$1))*$F3904,0)</f>
        <v>22</v>
      </c>
      <c r="M3904">
        <f>ROUND(VLOOKUP($C3904,NHGIS!$A$2:$H$4300,COLUMN(NHGIS!H$1))*$F3904,0)</f>
        <v>24</v>
      </c>
    </row>
    <row r="3905" spans="1:13" x14ac:dyDescent="0.2">
      <c r="A3905">
        <v>2</v>
      </c>
      <c r="B3905" t="s">
        <v>24</v>
      </c>
      <c r="C3905">
        <v>4359</v>
      </c>
      <c r="D3905">
        <f>SUMIFS('MPO Data'!D:D,'MPO Data'!C:C,TAZ!C3905)</f>
        <v>189</v>
      </c>
      <c r="E3905">
        <f>SUMIFS(NHGIS!B:B,NHGIS!A:A,TAZ!C3905)</f>
        <v>183</v>
      </c>
      <c r="F3905">
        <f t="shared" si="120"/>
        <v>189</v>
      </c>
      <c r="G3905">
        <f t="shared" si="121"/>
        <v>180</v>
      </c>
      <c r="H3905">
        <f>ROUND(VLOOKUP($C3905,NHGIS!$A$2:$H$4300,COLUMN(NHGIS!C$1))*F3905,0)</f>
        <v>9</v>
      </c>
      <c r="I3905">
        <f>ROUND(VLOOKUP($C3905,NHGIS!$A$2:$H$4300,COLUMN(NHGIS!D$1))*$F3905,0)</f>
        <v>103</v>
      </c>
      <c r="J3905">
        <f>ROUND(VLOOKUP($C3905,NHGIS!$A$2:$H$4300,COLUMN(NHGIS!E$1))*$F3905,0)</f>
        <v>17</v>
      </c>
      <c r="K3905">
        <f>ROUND(VLOOKUP($C3905,NHGIS!$A$2:$H$4300,COLUMN(NHGIS!F$1))*$F3905,0)</f>
        <v>38</v>
      </c>
      <c r="L3905">
        <f>ROUND(VLOOKUP($C3905,NHGIS!$A$2:$H$4300,COLUMN(NHGIS!G$1))*$F3905,0)</f>
        <v>15</v>
      </c>
      <c r="M3905">
        <f>ROUND(VLOOKUP($C3905,NHGIS!$A$2:$H$4300,COLUMN(NHGIS!H$1))*$F3905,0)</f>
        <v>17</v>
      </c>
    </row>
    <row r="3906" spans="1:13" x14ac:dyDescent="0.2">
      <c r="A3906">
        <v>2</v>
      </c>
      <c r="B3906" t="s">
        <v>24</v>
      </c>
      <c r="C3906">
        <v>4360</v>
      </c>
      <c r="D3906">
        <f>SUMIFS('MPO Data'!D:D,'MPO Data'!C:C,TAZ!C3906)</f>
        <v>353</v>
      </c>
      <c r="E3906">
        <f>SUMIFS(NHGIS!B:B,NHGIS!A:A,TAZ!C3906)</f>
        <v>461</v>
      </c>
      <c r="F3906">
        <f t="shared" si="120"/>
        <v>353</v>
      </c>
      <c r="G3906">
        <f t="shared" si="121"/>
        <v>234</v>
      </c>
      <c r="H3906">
        <f>ROUND(VLOOKUP($C3906,NHGIS!$A$2:$H$4300,COLUMN(NHGIS!C$1))*F3906,0)</f>
        <v>119</v>
      </c>
      <c r="I3906">
        <f>ROUND(VLOOKUP($C3906,NHGIS!$A$2:$H$4300,COLUMN(NHGIS!D$1))*$F3906,0)</f>
        <v>86</v>
      </c>
      <c r="J3906">
        <f>ROUND(VLOOKUP($C3906,NHGIS!$A$2:$H$4300,COLUMN(NHGIS!E$1))*$F3906,0)</f>
        <v>16</v>
      </c>
      <c r="K3906">
        <f>ROUND(VLOOKUP($C3906,NHGIS!$A$2:$H$4300,COLUMN(NHGIS!F$1))*$F3906,0)</f>
        <v>57</v>
      </c>
      <c r="L3906">
        <f>ROUND(VLOOKUP($C3906,NHGIS!$A$2:$H$4300,COLUMN(NHGIS!G$1))*$F3906,0)</f>
        <v>0</v>
      </c>
      <c r="M3906">
        <f>ROUND(VLOOKUP($C3906,NHGIS!$A$2:$H$4300,COLUMN(NHGIS!H$1))*$F3906,0)</f>
        <v>194</v>
      </c>
    </row>
    <row r="3907" spans="1:13" x14ac:dyDescent="0.2">
      <c r="A3907">
        <v>2</v>
      </c>
      <c r="B3907" t="s">
        <v>24</v>
      </c>
      <c r="C3907">
        <v>4361</v>
      </c>
      <c r="D3907">
        <f>SUMIFS('MPO Data'!D:D,'MPO Data'!C:C,TAZ!C3907)</f>
        <v>1164</v>
      </c>
      <c r="E3907">
        <f>SUMIFS(NHGIS!B:B,NHGIS!A:A,TAZ!C3907)</f>
        <v>1340</v>
      </c>
      <c r="F3907">
        <f t="shared" ref="F3907:F3970" si="122">D3907</f>
        <v>1164</v>
      </c>
      <c r="G3907">
        <f t="shared" ref="G3907:G3970" si="123">F3907-H3907</f>
        <v>1038</v>
      </c>
      <c r="H3907">
        <f>ROUND(VLOOKUP($C3907,NHGIS!$A$2:$H$4300,COLUMN(NHGIS!C$1))*F3907,0)</f>
        <v>126</v>
      </c>
      <c r="I3907">
        <f>ROUND(VLOOKUP($C3907,NHGIS!$A$2:$H$4300,COLUMN(NHGIS!D$1))*$F3907,0)</f>
        <v>488</v>
      </c>
      <c r="J3907">
        <f>ROUND(VLOOKUP($C3907,NHGIS!$A$2:$H$4300,COLUMN(NHGIS!E$1))*$F3907,0)</f>
        <v>268</v>
      </c>
      <c r="K3907">
        <f>ROUND(VLOOKUP($C3907,NHGIS!$A$2:$H$4300,COLUMN(NHGIS!F$1))*$F3907,0)</f>
        <v>136</v>
      </c>
      <c r="L3907">
        <f>ROUND(VLOOKUP($C3907,NHGIS!$A$2:$H$4300,COLUMN(NHGIS!G$1))*$F3907,0)</f>
        <v>89</v>
      </c>
      <c r="M3907">
        <f>ROUND(VLOOKUP($C3907,NHGIS!$A$2:$H$4300,COLUMN(NHGIS!H$1))*$F3907,0)</f>
        <v>182</v>
      </c>
    </row>
    <row r="3908" spans="1:13" x14ac:dyDescent="0.2">
      <c r="A3908">
        <v>2</v>
      </c>
      <c r="B3908" t="s">
        <v>24</v>
      </c>
      <c r="C3908">
        <v>4362</v>
      </c>
      <c r="D3908">
        <f>SUMIFS('MPO Data'!D:D,'MPO Data'!C:C,TAZ!C3908)</f>
        <v>554</v>
      </c>
      <c r="E3908">
        <f>SUMIFS(NHGIS!B:B,NHGIS!A:A,TAZ!C3908)</f>
        <v>474</v>
      </c>
      <c r="F3908">
        <f t="shared" si="122"/>
        <v>554</v>
      </c>
      <c r="G3908">
        <f t="shared" si="123"/>
        <v>450</v>
      </c>
      <c r="H3908">
        <f>ROUND(VLOOKUP($C3908,NHGIS!$A$2:$H$4300,COLUMN(NHGIS!C$1))*F3908,0)</f>
        <v>104</v>
      </c>
      <c r="I3908">
        <f>ROUND(VLOOKUP($C3908,NHGIS!$A$2:$H$4300,COLUMN(NHGIS!D$1))*$F3908,0)</f>
        <v>229</v>
      </c>
      <c r="J3908">
        <f>ROUND(VLOOKUP($C3908,NHGIS!$A$2:$H$4300,COLUMN(NHGIS!E$1))*$F3908,0)</f>
        <v>84</v>
      </c>
      <c r="K3908">
        <f>ROUND(VLOOKUP($C3908,NHGIS!$A$2:$H$4300,COLUMN(NHGIS!F$1))*$F3908,0)</f>
        <v>46</v>
      </c>
      <c r="L3908">
        <f>ROUND(VLOOKUP($C3908,NHGIS!$A$2:$H$4300,COLUMN(NHGIS!G$1))*$F3908,0)</f>
        <v>60</v>
      </c>
      <c r="M3908">
        <f>ROUND(VLOOKUP($C3908,NHGIS!$A$2:$H$4300,COLUMN(NHGIS!H$1))*$F3908,0)</f>
        <v>136</v>
      </c>
    </row>
    <row r="3909" spans="1:13" x14ac:dyDescent="0.2">
      <c r="A3909">
        <v>2</v>
      </c>
      <c r="B3909" t="s">
        <v>24</v>
      </c>
      <c r="C3909">
        <v>4363</v>
      </c>
      <c r="D3909">
        <f>SUMIFS('MPO Data'!D:D,'MPO Data'!C:C,TAZ!C3909)</f>
        <v>637</v>
      </c>
      <c r="E3909">
        <f>SUMIFS(NHGIS!B:B,NHGIS!A:A,TAZ!C3909)</f>
        <v>514</v>
      </c>
      <c r="F3909">
        <f t="shared" si="122"/>
        <v>637</v>
      </c>
      <c r="G3909">
        <f t="shared" si="123"/>
        <v>497</v>
      </c>
      <c r="H3909">
        <f>ROUND(VLOOKUP($C3909,NHGIS!$A$2:$H$4300,COLUMN(NHGIS!C$1))*F3909,0)</f>
        <v>140</v>
      </c>
      <c r="I3909">
        <f>ROUND(VLOOKUP($C3909,NHGIS!$A$2:$H$4300,COLUMN(NHGIS!D$1))*$F3909,0)</f>
        <v>187</v>
      </c>
      <c r="J3909">
        <f>ROUND(VLOOKUP($C3909,NHGIS!$A$2:$H$4300,COLUMN(NHGIS!E$1))*$F3909,0)</f>
        <v>114</v>
      </c>
      <c r="K3909">
        <f>ROUND(VLOOKUP($C3909,NHGIS!$A$2:$H$4300,COLUMN(NHGIS!F$1))*$F3909,0)</f>
        <v>51</v>
      </c>
      <c r="L3909">
        <f>ROUND(VLOOKUP($C3909,NHGIS!$A$2:$H$4300,COLUMN(NHGIS!G$1))*$F3909,0)</f>
        <v>72</v>
      </c>
      <c r="M3909">
        <f>ROUND(VLOOKUP($C3909,NHGIS!$A$2:$H$4300,COLUMN(NHGIS!H$1))*$F3909,0)</f>
        <v>213</v>
      </c>
    </row>
    <row r="3910" spans="1:13" x14ac:dyDescent="0.2">
      <c r="A3910">
        <v>2</v>
      </c>
      <c r="B3910" t="s">
        <v>26</v>
      </c>
      <c r="C3910">
        <v>4364</v>
      </c>
      <c r="D3910">
        <f>SUMIFS('MPO Data'!D:D,'MPO Data'!C:C,TAZ!C3910)</f>
        <v>31</v>
      </c>
      <c r="E3910">
        <f>SUMIFS(NHGIS!B:B,NHGIS!A:A,TAZ!C3910)</f>
        <v>132.83333333333331</v>
      </c>
      <c r="F3910">
        <f t="shared" si="122"/>
        <v>31</v>
      </c>
      <c r="G3910">
        <f t="shared" si="123"/>
        <v>29</v>
      </c>
      <c r="H3910">
        <f>ROUND(VLOOKUP($C3910,NHGIS!$A$2:$H$4300,COLUMN(NHGIS!C$1))*F3910,0)</f>
        <v>2</v>
      </c>
      <c r="I3910">
        <f>ROUND(VLOOKUP($C3910,NHGIS!$A$2:$H$4300,COLUMN(NHGIS!D$1))*$F3910,0)</f>
        <v>15</v>
      </c>
      <c r="J3910">
        <f>ROUND(VLOOKUP($C3910,NHGIS!$A$2:$H$4300,COLUMN(NHGIS!E$1))*$F3910,0)</f>
        <v>6</v>
      </c>
      <c r="K3910">
        <f>ROUND(VLOOKUP($C3910,NHGIS!$A$2:$H$4300,COLUMN(NHGIS!F$1))*$F3910,0)</f>
        <v>3</v>
      </c>
      <c r="L3910">
        <f>ROUND(VLOOKUP($C3910,NHGIS!$A$2:$H$4300,COLUMN(NHGIS!G$1))*$F3910,0)</f>
        <v>3</v>
      </c>
      <c r="M3910">
        <f>ROUND(VLOOKUP($C3910,NHGIS!$A$2:$H$4300,COLUMN(NHGIS!H$1))*$F3910,0)</f>
        <v>5</v>
      </c>
    </row>
    <row r="3911" spans="1:13" x14ac:dyDescent="0.2">
      <c r="A3911">
        <v>2</v>
      </c>
      <c r="B3911" t="s">
        <v>24</v>
      </c>
      <c r="C3911">
        <v>4365</v>
      </c>
      <c r="D3911">
        <f>SUMIFS('MPO Data'!D:D,'MPO Data'!C:C,TAZ!C3911)</f>
        <v>1515</v>
      </c>
      <c r="E3911">
        <f>SUMIFS(NHGIS!B:B,NHGIS!A:A,TAZ!C3911)</f>
        <v>1476</v>
      </c>
      <c r="F3911">
        <f t="shared" si="122"/>
        <v>1515</v>
      </c>
      <c r="G3911">
        <f t="shared" si="123"/>
        <v>1010</v>
      </c>
      <c r="H3911">
        <f>ROUND(VLOOKUP($C3911,NHGIS!$A$2:$H$4300,COLUMN(NHGIS!C$1))*F3911,0)</f>
        <v>505</v>
      </c>
      <c r="I3911">
        <f>ROUND(VLOOKUP($C3911,NHGIS!$A$2:$H$4300,COLUMN(NHGIS!D$1))*$F3911,0)</f>
        <v>556</v>
      </c>
      <c r="J3911">
        <f>ROUND(VLOOKUP($C3911,NHGIS!$A$2:$H$4300,COLUMN(NHGIS!E$1))*$F3911,0)</f>
        <v>317</v>
      </c>
      <c r="K3911">
        <f>ROUND(VLOOKUP($C3911,NHGIS!$A$2:$H$4300,COLUMN(NHGIS!F$1))*$F3911,0)</f>
        <v>218</v>
      </c>
      <c r="L3911">
        <f>ROUND(VLOOKUP($C3911,NHGIS!$A$2:$H$4300,COLUMN(NHGIS!G$1))*$F3911,0)</f>
        <v>211</v>
      </c>
      <c r="M3911">
        <f>ROUND(VLOOKUP($C3911,NHGIS!$A$2:$H$4300,COLUMN(NHGIS!H$1))*$F3911,0)</f>
        <v>212</v>
      </c>
    </row>
    <row r="3912" spans="1:13" x14ac:dyDescent="0.2">
      <c r="A3912">
        <v>2</v>
      </c>
      <c r="B3912" t="s">
        <v>24</v>
      </c>
      <c r="C3912">
        <v>4366</v>
      </c>
      <c r="D3912">
        <f>SUMIFS('MPO Data'!D:D,'MPO Data'!C:C,TAZ!C3912)</f>
        <v>329</v>
      </c>
      <c r="E3912">
        <f>SUMIFS(NHGIS!B:B,NHGIS!A:A,TAZ!C3912)</f>
        <v>255.5</v>
      </c>
      <c r="F3912">
        <f t="shared" si="122"/>
        <v>329</v>
      </c>
      <c r="G3912">
        <f t="shared" si="123"/>
        <v>218</v>
      </c>
      <c r="H3912">
        <f>ROUND(VLOOKUP($C3912,NHGIS!$A$2:$H$4300,COLUMN(NHGIS!C$1))*F3912,0)</f>
        <v>111</v>
      </c>
      <c r="I3912">
        <f>ROUND(VLOOKUP($C3912,NHGIS!$A$2:$H$4300,COLUMN(NHGIS!D$1))*$F3912,0)</f>
        <v>172</v>
      </c>
      <c r="J3912">
        <f>ROUND(VLOOKUP($C3912,NHGIS!$A$2:$H$4300,COLUMN(NHGIS!E$1))*$F3912,0)</f>
        <v>118</v>
      </c>
      <c r="K3912">
        <f>ROUND(VLOOKUP($C3912,NHGIS!$A$2:$H$4300,COLUMN(NHGIS!F$1))*$F3912,0)</f>
        <v>10</v>
      </c>
      <c r="L3912">
        <f>ROUND(VLOOKUP($C3912,NHGIS!$A$2:$H$4300,COLUMN(NHGIS!G$1))*$F3912,0)</f>
        <v>0</v>
      </c>
      <c r="M3912">
        <f>ROUND(VLOOKUP($C3912,NHGIS!$A$2:$H$4300,COLUMN(NHGIS!H$1))*$F3912,0)</f>
        <v>29</v>
      </c>
    </row>
    <row r="3913" spans="1:13" x14ac:dyDescent="0.2">
      <c r="A3913">
        <v>2</v>
      </c>
      <c r="B3913" t="s">
        <v>24</v>
      </c>
      <c r="C3913">
        <v>4367</v>
      </c>
      <c r="D3913">
        <f>SUMIFS('MPO Data'!D:D,'MPO Data'!C:C,TAZ!C3913)</f>
        <v>213</v>
      </c>
      <c r="E3913">
        <f>SUMIFS(NHGIS!B:B,NHGIS!A:A,TAZ!C3913)</f>
        <v>258.5</v>
      </c>
      <c r="F3913">
        <f t="shared" si="122"/>
        <v>213</v>
      </c>
      <c r="G3913">
        <f t="shared" si="123"/>
        <v>193</v>
      </c>
      <c r="H3913">
        <f>ROUND(VLOOKUP($C3913,NHGIS!$A$2:$H$4300,COLUMN(NHGIS!C$1))*F3913,0)</f>
        <v>20</v>
      </c>
      <c r="I3913">
        <f>ROUND(VLOOKUP($C3913,NHGIS!$A$2:$H$4300,COLUMN(NHGIS!D$1))*$F3913,0)</f>
        <v>43</v>
      </c>
      <c r="J3913">
        <f>ROUND(VLOOKUP($C3913,NHGIS!$A$2:$H$4300,COLUMN(NHGIS!E$1))*$F3913,0)</f>
        <v>42</v>
      </c>
      <c r="K3913">
        <f>ROUND(VLOOKUP($C3913,NHGIS!$A$2:$H$4300,COLUMN(NHGIS!F$1))*$F3913,0)</f>
        <v>34</v>
      </c>
      <c r="L3913">
        <f>ROUND(VLOOKUP($C3913,NHGIS!$A$2:$H$4300,COLUMN(NHGIS!G$1))*$F3913,0)</f>
        <v>51</v>
      </c>
      <c r="M3913">
        <f>ROUND(VLOOKUP($C3913,NHGIS!$A$2:$H$4300,COLUMN(NHGIS!H$1))*$F3913,0)</f>
        <v>44</v>
      </c>
    </row>
    <row r="3914" spans="1:13" x14ac:dyDescent="0.2">
      <c r="A3914">
        <v>2</v>
      </c>
      <c r="B3914" t="s">
        <v>26</v>
      </c>
      <c r="C3914">
        <v>4368</v>
      </c>
      <c r="D3914">
        <f>SUMIFS('MPO Data'!D:D,'MPO Data'!C:C,TAZ!C3914)</f>
        <v>268</v>
      </c>
      <c r="E3914">
        <f>SUMIFS(NHGIS!B:B,NHGIS!A:A,TAZ!C3914)</f>
        <v>132.83333333333331</v>
      </c>
      <c r="F3914">
        <f t="shared" si="122"/>
        <v>268</v>
      </c>
      <c r="G3914">
        <f t="shared" si="123"/>
        <v>255</v>
      </c>
      <c r="H3914">
        <f>ROUND(VLOOKUP($C3914,NHGIS!$A$2:$H$4300,COLUMN(NHGIS!C$1))*F3914,0)</f>
        <v>13</v>
      </c>
      <c r="I3914">
        <f>ROUND(VLOOKUP($C3914,NHGIS!$A$2:$H$4300,COLUMN(NHGIS!D$1))*$F3914,0)</f>
        <v>127</v>
      </c>
      <c r="J3914">
        <f>ROUND(VLOOKUP($C3914,NHGIS!$A$2:$H$4300,COLUMN(NHGIS!E$1))*$F3914,0)</f>
        <v>48</v>
      </c>
      <c r="K3914">
        <f>ROUND(VLOOKUP($C3914,NHGIS!$A$2:$H$4300,COLUMN(NHGIS!F$1))*$F3914,0)</f>
        <v>29</v>
      </c>
      <c r="L3914">
        <f>ROUND(VLOOKUP($C3914,NHGIS!$A$2:$H$4300,COLUMN(NHGIS!G$1))*$F3914,0)</f>
        <v>24</v>
      </c>
      <c r="M3914">
        <f>ROUND(VLOOKUP($C3914,NHGIS!$A$2:$H$4300,COLUMN(NHGIS!H$1))*$F3914,0)</f>
        <v>39</v>
      </c>
    </row>
    <row r="3915" spans="1:13" x14ac:dyDescent="0.2">
      <c r="A3915">
        <v>2</v>
      </c>
      <c r="B3915" t="s">
        <v>26</v>
      </c>
      <c r="C3915">
        <v>4369</v>
      </c>
      <c r="D3915">
        <f>SUMIFS('MPO Data'!D:D,'MPO Data'!C:C,TAZ!C3915)</f>
        <v>16</v>
      </c>
      <c r="E3915">
        <f>SUMIFS(NHGIS!B:B,NHGIS!A:A,TAZ!C3915)</f>
        <v>132.83333333333331</v>
      </c>
      <c r="F3915">
        <f t="shared" si="122"/>
        <v>16</v>
      </c>
      <c r="G3915">
        <f t="shared" si="123"/>
        <v>15</v>
      </c>
      <c r="H3915">
        <f>ROUND(VLOOKUP($C3915,NHGIS!$A$2:$H$4300,COLUMN(NHGIS!C$1))*F3915,0)</f>
        <v>1</v>
      </c>
      <c r="I3915">
        <f>ROUND(VLOOKUP($C3915,NHGIS!$A$2:$H$4300,COLUMN(NHGIS!D$1))*$F3915,0)</f>
        <v>8</v>
      </c>
      <c r="J3915">
        <f>ROUND(VLOOKUP($C3915,NHGIS!$A$2:$H$4300,COLUMN(NHGIS!E$1))*$F3915,0)</f>
        <v>3</v>
      </c>
      <c r="K3915">
        <f>ROUND(VLOOKUP($C3915,NHGIS!$A$2:$H$4300,COLUMN(NHGIS!F$1))*$F3915,0)</f>
        <v>2</v>
      </c>
      <c r="L3915">
        <f>ROUND(VLOOKUP($C3915,NHGIS!$A$2:$H$4300,COLUMN(NHGIS!G$1))*$F3915,0)</f>
        <v>1</v>
      </c>
      <c r="M3915">
        <f>ROUND(VLOOKUP($C3915,NHGIS!$A$2:$H$4300,COLUMN(NHGIS!H$1))*$F3915,0)</f>
        <v>2</v>
      </c>
    </row>
    <row r="3916" spans="1:13" x14ac:dyDescent="0.2">
      <c r="A3916">
        <v>2</v>
      </c>
      <c r="B3916" t="s">
        <v>26</v>
      </c>
      <c r="C3916">
        <v>4370</v>
      </c>
      <c r="D3916">
        <f>SUMIFS('MPO Data'!D:D,'MPO Data'!C:C,TAZ!C3916)</f>
        <v>0</v>
      </c>
      <c r="E3916">
        <f>SUMIFS(NHGIS!B:B,NHGIS!A:A,TAZ!C3916)</f>
        <v>38.700000000000003</v>
      </c>
      <c r="F3916">
        <f t="shared" si="122"/>
        <v>0</v>
      </c>
      <c r="G3916">
        <f t="shared" si="123"/>
        <v>0</v>
      </c>
      <c r="H3916">
        <f>ROUND(VLOOKUP($C3916,NHGIS!$A$2:$H$4300,COLUMN(NHGIS!C$1))*F3916,0)</f>
        <v>0</v>
      </c>
      <c r="I3916">
        <f>ROUND(VLOOKUP($C3916,NHGIS!$A$2:$H$4300,COLUMN(NHGIS!D$1))*$F3916,0)</f>
        <v>0</v>
      </c>
      <c r="J3916">
        <f>ROUND(VLOOKUP($C3916,NHGIS!$A$2:$H$4300,COLUMN(NHGIS!E$1))*$F3916,0)</f>
        <v>0</v>
      </c>
      <c r="K3916">
        <f>ROUND(VLOOKUP($C3916,NHGIS!$A$2:$H$4300,COLUMN(NHGIS!F$1))*$F3916,0)</f>
        <v>0</v>
      </c>
      <c r="L3916">
        <f>ROUND(VLOOKUP($C3916,NHGIS!$A$2:$H$4300,COLUMN(NHGIS!G$1))*$F3916,0)</f>
        <v>0</v>
      </c>
      <c r="M3916">
        <f>ROUND(VLOOKUP($C3916,NHGIS!$A$2:$H$4300,COLUMN(NHGIS!H$1))*$F3916,0)</f>
        <v>0</v>
      </c>
    </row>
    <row r="3917" spans="1:13" x14ac:dyDescent="0.2">
      <c r="A3917">
        <v>2</v>
      </c>
      <c r="B3917" t="s">
        <v>26</v>
      </c>
      <c r="C3917">
        <v>4371</v>
      </c>
      <c r="D3917">
        <f>SUMIFS('MPO Data'!D:D,'MPO Data'!C:C,TAZ!C3917)</f>
        <v>0</v>
      </c>
      <c r="E3917">
        <f>SUMIFS(NHGIS!B:B,NHGIS!A:A,TAZ!C3917)</f>
        <v>38.700000000000003</v>
      </c>
      <c r="F3917">
        <f t="shared" si="122"/>
        <v>0</v>
      </c>
      <c r="G3917">
        <f t="shared" si="123"/>
        <v>0</v>
      </c>
      <c r="H3917">
        <f>ROUND(VLOOKUP($C3917,NHGIS!$A$2:$H$4300,COLUMN(NHGIS!C$1))*F3917,0)</f>
        <v>0</v>
      </c>
      <c r="I3917">
        <f>ROUND(VLOOKUP($C3917,NHGIS!$A$2:$H$4300,COLUMN(NHGIS!D$1))*$F3917,0)</f>
        <v>0</v>
      </c>
      <c r="J3917">
        <f>ROUND(VLOOKUP($C3917,NHGIS!$A$2:$H$4300,COLUMN(NHGIS!E$1))*$F3917,0)</f>
        <v>0</v>
      </c>
      <c r="K3917">
        <f>ROUND(VLOOKUP($C3917,NHGIS!$A$2:$H$4300,COLUMN(NHGIS!F$1))*$F3917,0)</f>
        <v>0</v>
      </c>
      <c r="L3917">
        <f>ROUND(VLOOKUP($C3917,NHGIS!$A$2:$H$4300,COLUMN(NHGIS!G$1))*$F3917,0)</f>
        <v>0</v>
      </c>
      <c r="M3917">
        <f>ROUND(VLOOKUP($C3917,NHGIS!$A$2:$H$4300,COLUMN(NHGIS!H$1))*$F3917,0)</f>
        <v>0</v>
      </c>
    </row>
    <row r="3918" spans="1:13" x14ac:dyDescent="0.2">
      <c r="A3918">
        <v>2</v>
      </c>
      <c r="B3918" t="s">
        <v>26</v>
      </c>
      <c r="C3918">
        <v>4372</v>
      </c>
      <c r="D3918">
        <f>SUMIFS('MPO Data'!D:D,'MPO Data'!C:C,TAZ!C3918)</f>
        <v>15</v>
      </c>
      <c r="E3918">
        <f>SUMIFS(NHGIS!B:B,NHGIS!A:A,TAZ!C3918)</f>
        <v>38.700000000000003</v>
      </c>
      <c r="F3918">
        <f t="shared" si="122"/>
        <v>15</v>
      </c>
      <c r="G3918">
        <f t="shared" si="123"/>
        <v>7</v>
      </c>
      <c r="H3918">
        <f>ROUND(VLOOKUP($C3918,NHGIS!$A$2:$H$4300,COLUMN(NHGIS!C$1))*F3918,0)</f>
        <v>8</v>
      </c>
      <c r="I3918">
        <f>ROUND(VLOOKUP($C3918,NHGIS!$A$2:$H$4300,COLUMN(NHGIS!D$1))*$F3918,0)</f>
        <v>11</v>
      </c>
      <c r="J3918">
        <f>ROUND(VLOOKUP($C3918,NHGIS!$A$2:$H$4300,COLUMN(NHGIS!E$1))*$F3918,0)</f>
        <v>3</v>
      </c>
      <c r="K3918">
        <f>ROUND(VLOOKUP($C3918,NHGIS!$A$2:$H$4300,COLUMN(NHGIS!F$1))*$F3918,0)</f>
        <v>1</v>
      </c>
      <c r="L3918">
        <f>ROUND(VLOOKUP($C3918,NHGIS!$A$2:$H$4300,COLUMN(NHGIS!G$1))*$F3918,0)</f>
        <v>0</v>
      </c>
      <c r="M3918">
        <f>ROUND(VLOOKUP($C3918,NHGIS!$A$2:$H$4300,COLUMN(NHGIS!H$1))*$F3918,0)</f>
        <v>0</v>
      </c>
    </row>
    <row r="3919" spans="1:13" x14ac:dyDescent="0.2">
      <c r="A3919">
        <v>2</v>
      </c>
      <c r="B3919" t="s">
        <v>26</v>
      </c>
      <c r="C3919">
        <v>4373</v>
      </c>
      <c r="D3919">
        <f>SUMIFS('MPO Data'!D:D,'MPO Data'!C:C,TAZ!C3919)</f>
        <v>0</v>
      </c>
      <c r="E3919">
        <f>SUMIFS(NHGIS!B:B,NHGIS!A:A,TAZ!C3919)</f>
        <v>38.700000000000003</v>
      </c>
      <c r="F3919">
        <f t="shared" si="122"/>
        <v>0</v>
      </c>
      <c r="G3919">
        <f t="shared" si="123"/>
        <v>0</v>
      </c>
      <c r="H3919">
        <f>ROUND(VLOOKUP($C3919,NHGIS!$A$2:$H$4300,COLUMN(NHGIS!C$1))*F3919,0)</f>
        <v>0</v>
      </c>
      <c r="I3919">
        <f>ROUND(VLOOKUP($C3919,NHGIS!$A$2:$H$4300,COLUMN(NHGIS!D$1))*$F3919,0)</f>
        <v>0</v>
      </c>
      <c r="J3919">
        <f>ROUND(VLOOKUP($C3919,NHGIS!$A$2:$H$4300,COLUMN(NHGIS!E$1))*$F3919,0)</f>
        <v>0</v>
      </c>
      <c r="K3919">
        <f>ROUND(VLOOKUP($C3919,NHGIS!$A$2:$H$4300,COLUMN(NHGIS!F$1))*$F3919,0)</f>
        <v>0</v>
      </c>
      <c r="L3919">
        <f>ROUND(VLOOKUP($C3919,NHGIS!$A$2:$H$4300,COLUMN(NHGIS!G$1))*$F3919,0)</f>
        <v>0</v>
      </c>
      <c r="M3919">
        <f>ROUND(VLOOKUP($C3919,NHGIS!$A$2:$H$4300,COLUMN(NHGIS!H$1))*$F3919,0)</f>
        <v>0</v>
      </c>
    </row>
    <row r="3920" spans="1:13" x14ac:dyDescent="0.2">
      <c r="A3920">
        <v>2</v>
      </c>
      <c r="B3920" t="s">
        <v>26</v>
      </c>
      <c r="C3920">
        <v>4374</v>
      </c>
      <c r="D3920">
        <f>SUMIFS('MPO Data'!D:D,'MPO Data'!C:C,TAZ!C3920)</f>
        <v>0</v>
      </c>
      <c r="E3920">
        <f>SUMIFS(NHGIS!B:B,NHGIS!A:A,TAZ!C3920)</f>
        <v>38.700000000000003</v>
      </c>
      <c r="F3920">
        <f t="shared" si="122"/>
        <v>0</v>
      </c>
      <c r="G3920">
        <f t="shared" si="123"/>
        <v>0</v>
      </c>
      <c r="H3920">
        <f>ROUND(VLOOKUP($C3920,NHGIS!$A$2:$H$4300,COLUMN(NHGIS!C$1))*F3920,0)</f>
        <v>0</v>
      </c>
      <c r="I3920">
        <f>ROUND(VLOOKUP($C3920,NHGIS!$A$2:$H$4300,COLUMN(NHGIS!D$1))*$F3920,0)</f>
        <v>0</v>
      </c>
      <c r="J3920">
        <f>ROUND(VLOOKUP($C3920,NHGIS!$A$2:$H$4300,COLUMN(NHGIS!E$1))*$F3920,0)</f>
        <v>0</v>
      </c>
      <c r="K3920">
        <f>ROUND(VLOOKUP($C3920,NHGIS!$A$2:$H$4300,COLUMN(NHGIS!F$1))*$F3920,0)</f>
        <v>0</v>
      </c>
      <c r="L3920">
        <f>ROUND(VLOOKUP($C3920,NHGIS!$A$2:$H$4300,COLUMN(NHGIS!G$1))*$F3920,0)</f>
        <v>0</v>
      </c>
      <c r="M3920">
        <f>ROUND(VLOOKUP($C3920,NHGIS!$A$2:$H$4300,COLUMN(NHGIS!H$1))*$F3920,0)</f>
        <v>0</v>
      </c>
    </row>
    <row r="3921" spans="1:13" x14ac:dyDescent="0.2">
      <c r="A3921">
        <v>2</v>
      </c>
      <c r="B3921" t="s">
        <v>26</v>
      </c>
      <c r="C3921">
        <v>4375</v>
      </c>
      <c r="D3921">
        <f>SUMIFS('MPO Data'!D:D,'MPO Data'!C:C,TAZ!C3921)</f>
        <v>0</v>
      </c>
      <c r="E3921">
        <f>SUMIFS(NHGIS!B:B,NHGIS!A:A,TAZ!C3921)</f>
        <v>38.700000000000003</v>
      </c>
      <c r="F3921">
        <f t="shared" si="122"/>
        <v>0</v>
      </c>
      <c r="G3921">
        <f t="shared" si="123"/>
        <v>0</v>
      </c>
      <c r="H3921">
        <f>ROUND(VLOOKUP($C3921,NHGIS!$A$2:$H$4300,COLUMN(NHGIS!C$1))*F3921,0)</f>
        <v>0</v>
      </c>
      <c r="I3921">
        <f>ROUND(VLOOKUP($C3921,NHGIS!$A$2:$H$4300,COLUMN(NHGIS!D$1))*$F3921,0)</f>
        <v>0</v>
      </c>
      <c r="J3921">
        <f>ROUND(VLOOKUP($C3921,NHGIS!$A$2:$H$4300,COLUMN(NHGIS!E$1))*$F3921,0)</f>
        <v>0</v>
      </c>
      <c r="K3921">
        <f>ROUND(VLOOKUP($C3921,NHGIS!$A$2:$H$4300,COLUMN(NHGIS!F$1))*$F3921,0)</f>
        <v>0</v>
      </c>
      <c r="L3921">
        <f>ROUND(VLOOKUP($C3921,NHGIS!$A$2:$H$4300,COLUMN(NHGIS!G$1))*$F3921,0)</f>
        <v>0</v>
      </c>
      <c r="M3921">
        <f>ROUND(VLOOKUP($C3921,NHGIS!$A$2:$H$4300,COLUMN(NHGIS!H$1))*$F3921,0)</f>
        <v>0</v>
      </c>
    </row>
    <row r="3922" spans="1:13" x14ac:dyDescent="0.2">
      <c r="A3922">
        <v>2</v>
      </c>
      <c r="B3922" t="s">
        <v>26</v>
      </c>
      <c r="C3922">
        <v>4376</v>
      </c>
      <c r="D3922">
        <f>SUMIFS('MPO Data'!D:D,'MPO Data'!C:C,TAZ!C3922)</f>
        <v>0</v>
      </c>
      <c r="E3922">
        <f>SUMIFS(NHGIS!B:B,NHGIS!A:A,TAZ!C3922)</f>
        <v>38.700000000000003</v>
      </c>
      <c r="F3922">
        <f t="shared" si="122"/>
        <v>0</v>
      </c>
      <c r="G3922">
        <f t="shared" si="123"/>
        <v>0</v>
      </c>
      <c r="H3922">
        <f>ROUND(VLOOKUP($C3922,NHGIS!$A$2:$H$4300,COLUMN(NHGIS!C$1))*F3922,0)</f>
        <v>0</v>
      </c>
      <c r="I3922">
        <f>ROUND(VLOOKUP($C3922,NHGIS!$A$2:$H$4300,COLUMN(NHGIS!D$1))*$F3922,0)</f>
        <v>0</v>
      </c>
      <c r="J3922">
        <f>ROUND(VLOOKUP($C3922,NHGIS!$A$2:$H$4300,COLUMN(NHGIS!E$1))*$F3922,0)</f>
        <v>0</v>
      </c>
      <c r="K3922">
        <f>ROUND(VLOOKUP($C3922,NHGIS!$A$2:$H$4300,COLUMN(NHGIS!F$1))*$F3922,0)</f>
        <v>0</v>
      </c>
      <c r="L3922">
        <f>ROUND(VLOOKUP($C3922,NHGIS!$A$2:$H$4300,COLUMN(NHGIS!G$1))*$F3922,0)</f>
        <v>0</v>
      </c>
      <c r="M3922">
        <f>ROUND(VLOOKUP($C3922,NHGIS!$A$2:$H$4300,COLUMN(NHGIS!H$1))*$F3922,0)</f>
        <v>0</v>
      </c>
    </row>
    <row r="3923" spans="1:13" x14ac:dyDescent="0.2">
      <c r="A3923">
        <v>2</v>
      </c>
      <c r="B3923" t="s">
        <v>26</v>
      </c>
      <c r="C3923">
        <v>4377</v>
      </c>
      <c r="D3923">
        <f>SUMIFS('MPO Data'!D:D,'MPO Data'!C:C,TAZ!C3923)</f>
        <v>182</v>
      </c>
      <c r="E3923">
        <f>SUMIFS(NHGIS!B:B,NHGIS!A:A,TAZ!C3923)</f>
        <v>38.700000000000003</v>
      </c>
      <c r="F3923">
        <f t="shared" si="122"/>
        <v>182</v>
      </c>
      <c r="G3923">
        <f t="shared" si="123"/>
        <v>82</v>
      </c>
      <c r="H3923">
        <f>ROUND(VLOOKUP($C3923,NHGIS!$A$2:$H$4300,COLUMN(NHGIS!C$1))*F3923,0)</f>
        <v>100</v>
      </c>
      <c r="I3923">
        <f>ROUND(VLOOKUP($C3923,NHGIS!$A$2:$H$4300,COLUMN(NHGIS!D$1))*$F3923,0)</f>
        <v>136</v>
      </c>
      <c r="J3923">
        <f>ROUND(VLOOKUP($C3923,NHGIS!$A$2:$H$4300,COLUMN(NHGIS!E$1))*$F3923,0)</f>
        <v>40</v>
      </c>
      <c r="K3923">
        <f>ROUND(VLOOKUP($C3923,NHGIS!$A$2:$H$4300,COLUMN(NHGIS!F$1))*$F3923,0)</f>
        <v>6</v>
      </c>
      <c r="L3923">
        <f>ROUND(VLOOKUP($C3923,NHGIS!$A$2:$H$4300,COLUMN(NHGIS!G$1))*$F3923,0)</f>
        <v>0</v>
      </c>
      <c r="M3923">
        <f>ROUND(VLOOKUP($C3923,NHGIS!$A$2:$H$4300,COLUMN(NHGIS!H$1))*$F3923,0)</f>
        <v>0</v>
      </c>
    </row>
    <row r="3924" spans="1:13" x14ac:dyDescent="0.2">
      <c r="A3924">
        <v>2</v>
      </c>
      <c r="B3924" t="s">
        <v>26</v>
      </c>
      <c r="C3924">
        <v>4378</v>
      </c>
      <c r="D3924">
        <f>SUMIFS('MPO Data'!D:D,'MPO Data'!C:C,TAZ!C3924)</f>
        <v>568</v>
      </c>
      <c r="E3924">
        <f>SUMIFS(NHGIS!B:B,NHGIS!A:A,TAZ!C3924)</f>
        <v>527</v>
      </c>
      <c r="F3924">
        <f t="shared" si="122"/>
        <v>568</v>
      </c>
      <c r="G3924">
        <f t="shared" si="123"/>
        <v>544</v>
      </c>
      <c r="H3924">
        <f>ROUND(VLOOKUP($C3924,NHGIS!$A$2:$H$4300,COLUMN(NHGIS!C$1))*F3924,0)</f>
        <v>24</v>
      </c>
      <c r="I3924">
        <f>ROUND(VLOOKUP($C3924,NHGIS!$A$2:$H$4300,COLUMN(NHGIS!D$1))*$F3924,0)</f>
        <v>92</v>
      </c>
      <c r="J3924">
        <f>ROUND(VLOOKUP($C3924,NHGIS!$A$2:$H$4300,COLUMN(NHGIS!E$1))*$F3924,0)</f>
        <v>143</v>
      </c>
      <c r="K3924">
        <f>ROUND(VLOOKUP($C3924,NHGIS!$A$2:$H$4300,COLUMN(NHGIS!F$1))*$F3924,0)</f>
        <v>116</v>
      </c>
      <c r="L3924">
        <f>ROUND(VLOOKUP($C3924,NHGIS!$A$2:$H$4300,COLUMN(NHGIS!G$1))*$F3924,0)</f>
        <v>63</v>
      </c>
      <c r="M3924">
        <f>ROUND(VLOOKUP($C3924,NHGIS!$A$2:$H$4300,COLUMN(NHGIS!H$1))*$F3924,0)</f>
        <v>154</v>
      </c>
    </row>
    <row r="3925" spans="1:13" x14ac:dyDescent="0.2">
      <c r="A3925">
        <v>2</v>
      </c>
      <c r="B3925" t="s">
        <v>26</v>
      </c>
      <c r="C3925">
        <v>4379</v>
      </c>
      <c r="D3925">
        <f>SUMIFS('MPO Data'!D:D,'MPO Data'!C:C,TAZ!C3925)</f>
        <v>399</v>
      </c>
      <c r="E3925">
        <f>SUMIFS(NHGIS!B:B,NHGIS!A:A,TAZ!C3925)</f>
        <v>413.5</v>
      </c>
      <c r="F3925">
        <f t="shared" si="122"/>
        <v>399</v>
      </c>
      <c r="G3925">
        <f t="shared" si="123"/>
        <v>310</v>
      </c>
      <c r="H3925">
        <f>ROUND(VLOOKUP($C3925,NHGIS!$A$2:$H$4300,COLUMN(NHGIS!C$1))*F3925,0)</f>
        <v>89</v>
      </c>
      <c r="I3925">
        <f>ROUND(VLOOKUP($C3925,NHGIS!$A$2:$H$4300,COLUMN(NHGIS!D$1))*$F3925,0)</f>
        <v>178</v>
      </c>
      <c r="J3925">
        <f>ROUND(VLOOKUP($C3925,NHGIS!$A$2:$H$4300,COLUMN(NHGIS!E$1))*$F3925,0)</f>
        <v>45</v>
      </c>
      <c r="K3925">
        <f>ROUND(VLOOKUP($C3925,NHGIS!$A$2:$H$4300,COLUMN(NHGIS!F$1))*$F3925,0)</f>
        <v>52</v>
      </c>
      <c r="L3925">
        <f>ROUND(VLOOKUP($C3925,NHGIS!$A$2:$H$4300,COLUMN(NHGIS!G$1))*$F3925,0)</f>
        <v>41</v>
      </c>
      <c r="M3925">
        <f>ROUND(VLOOKUP($C3925,NHGIS!$A$2:$H$4300,COLUMN(NHGIS!H$1))*$F3925,0)</f>
        <v>83</v>
      </c>
    </row>
    <row r="3926" spans="1:13" x14ac:dyDescent="0.2">
      <c r="A3926">
        <v>2</v>
      </c>
      <c r="B3926" t="s">
        <v>26</v>
      </c>
      <c r="C3926">
        <v>4380</v>
      </c>
      <c r="D3926">
        <f>SUMIFS('MPO Data'!D:D,'MPO Data'!C:C,TAZ!C3926)</f>
        <v>281</v>
      </c>
      <c r="E3926">
        <f>SUMIFS(NHGIS!B:B,NHGIS!A:A,TAZ!C3926)</f>
        <v>305</v>
      </c>
      <c r="F3926">
        <f t="shared" si="122"/>
        <v>281</v>
      </c>
      <c r="G3926">
        <f t="shared" si="123"/>
        <v>214</v>
      </c>
      <c r="H3926">
        <f>ROUND(VLOOKUP($C3926,NHGIS!$A$2:$H$4300,COLUMN(NHGIS!C$1))*F3926,0)</f>
        <v>67</v>
      </c>
      <c r="I3926">
        <f>ROUND(VLOOKUP($C3926,NHGIS!$A$2:$H$4300,COLUMN(NHGIS!D$1))*$F3926,0)</f>
        <v>159</v>
      </c>
      <c r="J3926">
        <f>ROUND(VLOOKUP($C3926,NHGIS!$A$2:$H$4300,COLUMN(NHGIS!E$1))*$F3926,0)</f>
        <v>47</v>
      </c>
      <c r="K3926">
        <f>ROUND(VLOOKUP($C3926,NHGIS!$A$2:$H$4300,COLUMN(NHGIS!F$1))*$F3926,0)</f>
        <v>13</v>
      </c>
      <c r="L3926">
        <f>ROUND(VLOOKUP($C3926,NHGIS!$A$2:$H$4300,COLUMN(NHGIS!G$1))*$F3926,0)</f>
        <v>34</v>
      </c>
      <c r="M3926">
        <f>ROUND(VLOOKUP($C3926,NHGIS!$A$2:$H$4300,COLUMN(NHGIS!H$1))*$F3926,0)</f>
        <v>28</v>
      </c>
    </row>
    <row r="3927" spans="1:13" x14ac:dyDescent="0.2">
      <c r="A3927">
        <v>2</v>
      </c>
      <c r="B3927" t="s">
        <v>26</v>
      </c>
      <c r="C3927">
        <v>4381</v>
      </c>
      <c r="D3927">
        <f>SUMIFS('MPO Data'!D:D,'MPO Data'!C:C,TAZ!C3927)</f>
        <v>421</v>
      </c>
      <c r="E3927">
        <f>SUMIFS(NHGIS!B:B,NHGIS!A:A,TAZ!C3927)</f>
        <v>184.66666666666666</v>
      </c>
      <c r="F3927">
        <f t="shared" si="122"/>
        <v>421</v>
      </c>
      <c r="G3927">
        <f t="shared" si="123"/>
        <v>421</v>
      </c>
      <c r="H3927">
        <f>ROUND(VLOOKUP($C3927,NHGIS!$A$2:$H$4300,COLUMN(NHGIS!C$1))*F3927,0)</f>
        <v>0</v>
      </c>
      <c r="I3927">
        <f>ROUND(VLOOKUP($C3927,NHGIS!$A$2:$H$4300,COLUMN(NHGIS!D$1))*$F3927,0)</f>
        <v>368</v>
      </c>
      <c r="J3927">
        <f>ROUND(VLOOKUP($C3927,NHGIS!$A$2:$H$4300,COLUMN(NHGIS!E$1))*$F3927,0)</f>
        <v>25</v>
      </c>
      <c r="K3927">
        <f>ROUND(VLOOKUP($C3927,NHGIS!$A$2:$H$4300,COLUMN(NHGIS!F$1))*$F3927,0)</f>
        <v>14</v>
      </c>
      <c r="L3927">
        <f>ROUND(VLOOKUP($C3927,NHGIS!$A$2:$H$4300,COLUMN(NHGIS!G$1))*$F3927,0)</f>
        <v>8</v>
      </c>
      <c r="M3927">
        <f>ROUND(VLOOKUP($C3927,NHGIS!$A$2:$H$4300,COLUMN(NHGIS!H$1))*$F3927,0)</f>
        <v>6</v>
      </c>
    </row>
    <row r="3928" spans="1:13" x14ac:dyDescent="0.2">
      <c r="A3928">
        <v>2</v>
      </c>
      <c r="B3928" t="s">
        <v>26</v>
      </c>
      <c r="C3928">
        <v>4382</v>
      </c>
      <c r="D3928">
        <f>SUMIFS('MPO Data'!D:D,'MPO Data'!C:C,TAZ!C3928)</f>
        <v>551</v>
      </c>
      <c r="E3928">
        <f>SUMIFS(NHGIS!B:B,NHGIS!A:A,TAZ!C3928)</f>
        <v>667</v>
      </c>
      <c r="F3928">
        <f t="shared" si="122"/>
        <v>551</v>
      </c>
      <c r="G3928">
        <f t="shared" si="123"/>
        <v>543</v>
      </c>
      <c r="H3928">
        <f>ROUND(VLOOKUP($C3928,NHGIS!$A$2:$H$4300,COLUMN(NHGIS!C$1))*F3928,0)</f>
        <v>8</v>
      </c>
      <c r="I3928">
        <f>ROUND(VLOOKUP($C3928,NHGIS!$A$2:$H$4300,COLUMN(NHGIS!D$1))*$F3928,0)</f>
        <v>153</v>
      </c>
      <c r="J3928">
        <f>ROUND(VLOOKUP($C3928,NHGIS!$A$2:$H$4300,COLUMN(NHGIS!E$1))*$F3928,0)</f>
        <v>127</v>
      </c>
      <c r="K3928">
        <f>ROUND(VLOOKUP($C3928,NHGIS!$A$2:$H$4300,COLUMN(NHGIS!F$1))*$F3928,0)</f>
        <v>60</v>
      </c>
      <c r="L3928">
        <f>ROUND(VLOOKUP($C3928,NHGIS!$A$2:$H$4300,COLUMN(NHGIS!G$1))*$F3928,0)</f>
        <v>37</v>
      </c>
      <c r="M3928">
        <f>ROUND(VLOOKUP($C3928,NHGIS!$A$2:$H$4300,COLUMN(NHGIS!H$1))*$F3928,0)</f>
        <v>173</v>
      </c>
    </row>
    <row r="3929" spans="1:13" x14ac:dyDescent="0.2">
      <c r="A3929">
        <v>2</v>
      </c>
      <c r="B3929" t="s">
        <v>26</v>
      </c>
      <c r="C3929">
        <v>4383</v>
      </c>
      <c r="D3929">
        <f>SUMIFS('MPO Data'!D:D,'MPO Data'!C:C,TAZ!C3929)</f>
        <v>1138</v>
      </c>
      <c r="E3929">
        <f>SUMIFS(NHGIS!B:B,NHGIS!A:A,TAZ!C3929)</f>
        <v>1378</v>
      </c>
      <c r="F3929">
        <f t="shared" si="122"/>
        <v>1138</v>
      </c>
      <c r="G3929">
        <f t="shared" si="123"/>
        <v>1055</v>
      </c>
      <c r="H3929">
        <f>ROUND(VLOOKUP($C3929,NHGIS!$A$2:$H$4300,COLUMN(NHGIS!C$1))*F3929,0)</f>
        <v>83</v>
      </c>
      <c r="I3929">
        <f>ROUND(VLOOKUP($C3929,NHGIS!$A$2:$H$4300,COLUMN(NHGIS!D$1))*$F3929,0)</f>
        <v>410</v>
      </c>
      <c r="J3929">
        <f>ROUND(VLOOKUP($C3929,NHGIS!$A$2:$H$4300,COLUMN(NHGIS!E$1))*$F3929,0)</f>
        <v>336</v>
      </c>
      <c r="K3929">
        <f>ROUND(VLOOKUP($C3929,NHGIS!$A$2:$H$4300,COLUMN(NHGIS!F$1))*$F3929,0)</f>
        <v>115</v>
      </c>
      <c r="L3929">
        <f>ROUND(VLOOKUP($C3929,NHGIS!$A$2:$H$4300,COLUMN(NHGIS!G$1))*$F3929,0)</f>
        <v>141</v>
      </c>
      <c r="M3929">
        <f>ROUND(VLOOKUP($C3929,NHGIS!$A$2:$H$4300,COLUMN(NHGIS!H$1))*$F3929,0)</f>
        <v>136</v>
      </c>
    </row>
    <row r="3930" spans="1:13" x14ac:dyDescent="0.2">
      <c r="A3930">
        <v>2</v>
      </c>
      <c r="B3930" t="s">
        <v>26</v>
      </c>
      <c r="C3930">
        <v>4384</v>
      </c>
      <c r="D3930">
        <f>SUMIFS('MPO Data'!D:D,'MPO Data'!C:C,TAZ!C3930)</f>
        <v>86</v>
      </c>
      <c r="E3930">
        <f>SUMIFS(NHGIS!B:B,NHGIS!A:A,TAZ!C3930)</f>
        <v>188</v>
      </c>
      <c r="F3930">
        <f t="shared" si="122"/>
        <v>86</v>
      </c>
      <c r="G3930">
        <f t="shared" si="123"/>
        <v>86</v>
      </c>
      <c r="H3930">
        <f>ROUND(VLOOKUP($C3930,NHGIS!$A$2:$H$4300,COLUMN(NHGIS!C$1))*F3930,0)</f>
        <v>0</v>
      </c>
      <c r="I3930">
        <f>ROUND(VLOOKUP($C3930,NHGIS!$A$2:$H$4300,COLUMN(NHGIS!D$1))*$F3930,0)</f>
        <v>9</v>
      </c>
      <c r="J3930">
        <f>ROUND(VLOOKUP($C3930,NHGIS!$A$2:$H$4300,COLUMN(NHGIS!E$1))*$F3930,0)</f>
        <v>12</v>
      </c>
      <c r="K3930">
        <f>ROUND(VLOOKUP($C3930,NHGIS!$A$2:$H$4300,COLUMN(NHGIS!F$1))*$F3930,0)</f>
        <v>16</v>
      </c>
      <c r="L3930">
        <f>ROUND(VLOOKUP($C3930,NHGIS!$A$2:$H$4300,COLUMN(NHGIS!G$1))*$F3930,0)</f>
        <v>9</v>
      </c>
      <c r="M3930">
        <f>ROUND(VLOOKUP($C3930,NHGIS!$A$2:$H$4300,COLUMN(NHGIS!H$1))*$F3930,0)</f>
        <v>40</v>
      </c>
    </row>
    <row r="3931" spans="1:13" x14ac:dyDescent="0.2">
      <c r="A3931">
        <v>2</v>
      </c>
      <c r="B3931" t="s">
        <v>24</v>
      </c>
      <c r="C3931">
        <v>4385</v>
      </c>
      <c r="D3931">
        <f>SUMIFS('MPO Data'!D:D,'MPO Data'!C:C,TAZ!C3931)</f>
        <v>0</v>
      </c>
      <c r="E3931">
        <f>SUMIFS(NHGIS!B:B,NHGIS!A:A,TAZ!C3931)</f>
        <v>200.4</v>
      </c>
      <c r="F3931">
        <f t="shared" si="122"/>
        <v>0</v>
      </c>
      <c r="G3931">
        <f t="shared" si="123"/>
        <v>0</v>
      </c>
      <c r="H3931">
        <f>ROUND(VLOOKUP($C3931,NHGIS!$A$2:$H$4300,COLUMN(NHGIS!C$1))*F3931,0)</f>
        <v>0</v>
      </c>
      <c r="I3931">
        <f>ROUND(VLOOKUP($C3931,NHGIS!$A$2:$H$4300,COLUMN(NHGIS!D$1))*$F3931,0)</f>
        <v>0</v>
      </c>
      <c r="J3931">
        <f>ROUND(VLOOKUP($C3931,NHGIS!$A$2:$H$4300,COLUMN(NHGIS!E$1))*$F3931,0)</f>
        <v>0</v>
      </c>
      <c r="K3931">
        <f>ROUND(VLOOKUP($C3931,NHGIS!$A$2:$H$4300,COLUMN(NHGIS!F$1))*$F3931,0)</f>
        <v>0</v>
      </c>
      <c r="L3931">
        <f>ROUND(VLOOKUP($C3931,NHGIS!$A$2:$H$4300,COLUMN(NHGIS!G$1))*$F3931,0)</f>
        <v>0</v>
      </c>
      <c r="M3931">
        <f>ROUND(VLOOKUP($C3931,NHGIS!$A$2:$H$4300,COLUMN(NHGIS!H$1))*$F3931,0)</f>
        <v>0</v>
      </c>
    </row>
    <row r="3932" spans="1:13" x14ac:dyDescent="0.2">
      <c r="A3932">
        <v>2</v>
      </c>
      <c r="B3932" t="s">
        <v>29</v>
      </c>
      <c r="C3932">
        <v>4386</v>
      </c>
      <c r="D3932">
        <f>SUMIFS('MPO Data'!D:D,'MPO Data'!C:C,TAZ!C3932)</f>
        <v>192</v>
      </c>
      <c r="E3932">
        <f>SUMIFS(NHGIS!B:B,NHGIS!A:A,TAZ!C3932)</f>
        <v>117</v>
      </c>
      <c r="F3932">
        <f t="shared" si="122"/>
        <v>192</v>
      </c>
      <c r="G3932">
        <f t="shared" si="123"/>
        <v>135</v>
      </c>
      <c r="H3932">
        <f>ROUND(VLOOKUP($C3932,NHGIS!$A$2:$H$4300,COLUMN(NHGIS!C$1))*F3932,0)</f>
        <v>57</v>
      </c>
      <c r="I3932">
        <f>ROUND(VLOOKUP($C3932,NHGIS!$A$2:$H$4300,COLUMN(NHGIS!D$1))*$F3932,0)</f>
        <v>51</v>
      </c>
      <c r="J3932">
        <f>ROUND(VLOOKUP($C3932,NHGIS!$A$2:$H$4300,COLUMN(NHGIS!E$1))*$F3932,0)</f>
        <v>65</v>
      </c>
      <c r="K3932">
        <f>ROUND(VLOOKUP($C3932,NHGIS!$A$2:$H$4300,COLUMN(NHGIS!F$1))*$F3932,0)</f>
        <v>44</v>
      </c>
      <c r="L3932">
        <f>ROUND(VLOOKUP($C3932,NHGIS!$A$2:$H$4300,COLUMN(NHGIS!G$1))*$F3932,0)</f>
        <v>4</v>
      </c>
      <c r="M3932">
        <f>ROUND(VLOOKUP($C3932,NHGIS!$A$2:$H$4300,COLUMN(NHGIS!H$1))*$F3932,0)</f>
        <v>28</v>
      </c>
    </row>
    <row r="3933" spans="1:13" x14ac:dyDescent="0.2">
      <c r="A3933">
        <v>2</v>
      </c>
      <c r="B3933" t="s">
        <v>29</v>
      </c>
      <c r="C3933">
        <v>4387</v>
      </c>
      <c r="D3933">
        <f>SUMIFS('MPO Data'!D:D,'MPO Data'!C:C,TAZ!C3933)</f>
        <v>100</v>
      </c>
      <c r="E3933">
        <f>SUMIFS(NHGIS!B:B,NHGIS!A:A,TAZ!C3933)</f>
        <v>185.25</v>
      </c>
      <c r="F3933">
        <f t="shared" si="122"/>
        <v>100</v>
      </c>
      <c r="G3933">
        <f t="shared" si="123"/>
        <v>75</v>
      </c>
      <c r="H3933">
        <f>ROUND(VLOOKUP($C3933,NHGIS!$A$2:$H$4300,COLUMN(NHGIS!C$1))*F3933,0)</f>
        <v>25</v>
      </c>
      <c r="I3933">
        <f>ROUND(VLOOKUP($C3933,NHGIS!$A$2:$H$4300,COLUMN(NHGIS!D$1))*$F3933,0)</f>
        <v>29</v>
      </c>
      <c r="J3933">
        <f>ROUND(VLOOKUP($C3933,NHGIS!$A$2:$H$4300,COLUMN(NHGIS!E$1))*$F3933,0)</f>
        <v>32</v>
      </c>
      <c r="K3933">
        <f>ROUND(VLOOKUP($C3933,NHGIS!$A$2:$H$4300,COLUMN(NHGIS!F$1))*$F3933,0)</f>
        <v>15</v>
      </c>
      <c r="L3933">
        <f>ROUND(VLOOKUP($C3933,NHGIS!$A$2:$H$4300,COLUMN(NHGIS!G$1))*$F3933,0)</f>
        <v>7</v>
      </c>
      <c r="M3933">
        <f>ROUND(VLOOKUP($C3933,NHGIS!$A$2:$H$4300,COLUMN(NHGIS!H$1))*$F3933,0)</f>
        <v>18</v>
      </c>
    </row>
    <row r="3934" spans="1:13" x14ac:dyDescent="0.2">
      <c r="A3934">
        <v>2</v>
      </c>
      <c r="B3934" t="s">
        <v>29</v>
      </c>
      <c r="C3934">
        <v>4388</v>
      </c>
      <c r="D3934">
        <f>SUMIFS('MPO Data'!D:D,'MPO Data'!C:C,TAZ!C3934)</f>
        <v>35</v>
      </c>
      <c r="E3934">
        <f>SUMIFS(NHGIS!B:B,NHGIS!A:A,TAZ!C3934)</f>
        <v>117</v>
      </c>
      <c r="F3934">
        <f t="shared" si="122"/>
        <v>35</v>
      </c>
      <c r="G3934">
        <f t="shared" si="123"/>
        <v>25</v>
      </c>
      <c r="H3934">
        <f>ROUND(VLOOKUP($C3934,NHGIS!$A$2:$H$4300,COLUMN(NHGIS!C$1))*F3934,0)</f>
        <v>10</v>
      </c>
      <c r="I3934">
        <f>ROUND(VLOOKUP($C3934,NHGIS!$A$2:$H$4300,COLUMN(NHGIS!D$1))*$F3934,0)</f>
        <v>9</v>
      </c>
      <c r="J3934">
        <f>ROUND(VLOOKUP($C3934,NHGIS!$A$2:$H$4300,COLUMN(NHGIS!E$1))*$F3934,0)</f>
        <v>12</v>
      </c>
      <c r="K3934">
        <f>ROUND(VLOOKUP($C3934,NHGIS!$A$2:$H$4300,COLUMN(NHGIS!F$1))*$F3934,0)</f>
        <v>8</v>
      </c>
      <c r="L3934">
        <f>ROUND(VLOOKUP($C3934,NHGIS!$A$2:$H$4300,COLUMN(NHGIS!G$1))*$F3934,0)</f>
        <v>1</v>
      </c>
      <c r="M3934">
        <f>ROUND(VLOOKUP($C3934,NHGIS!$A$2:$H$4300,COLUMN(NHGIS!H$1))*$F3934,0)</f>
        <v>5</v>
      </c>
    </row>
    <row r="3935" spans="1:13" x14ac:dyDescent="0.2">
      <c r="A3935">
        <v>2</v>
      </c>
      <c r="B3935" t="s">
        <v>29</v>
      </c>
      <c r="C3935">
        <v>4389</v>
      </c>
      <c r="D3935">
        <f>SUMIFS('MPO Data'!D:D,'MPO Data'!C:C,TAZ!C3935)</f>
        <v>305</v>
      </c>
      <c r="E3935">
        <f>SUMIFS(NHGIS!B:B,NHGIS!A:A,TAZ!C3935)</f>
        <v>185.25</v>
      </c>
      <c r="F3935">
        <f t="shared" si="122"/>
        <v>305</v>
      </c>
      <c r="G3935">
        <f t="shared" si="123"/>
        <v>230</v>
      </c>
      <c r="H3935">
        <f>ROUND(VLOOKUP($C3935,NHGIS!$A$2:$H$4300,COLUMN(NHGIS!C$1))*F3935,0)</f>
        <v>75</v>
      </c>
      <c r="I3935">
        <f>ROUND(VLOOKUP($C3935,NHGIS!$A$2:$H$4300,COLUMN(NHGIS!D$1))*$F3935,0)</f>
        <v>88</v>
      </c>
      <c r="J3935">
        <f>ROUND(VLOOKUP($C3935,NHGIS!$A$2:$H$4300,COLUMN(NHGIS!E$1))*$F3935,0)</f>
        <v>96</v>
      </c>
      <c r="K3935">
        <f>ROUND(VLOOKUP($C3935,NHGIS!$A$2:$H$4300,COLUMN(NHGIS!F$1))*$F3935,0)</f>
        <v>45</v>
      </c>
      <c r="L3935">
        <f>ROUND(VLOOKUP($C3935,NHGIS!$A$2:$H$4300,COLUMN(NHGIS!G$1))*$F3935,0)</f>
        <v>20</v>
      </c>
      <c r="M3935">
        <f>ROUND(VLOOKUP($C3935,NHGIS!$A$2:$H$4300,COLUMN(NHGIS!H$1))*$F3935,0)</f>
        <v>56</v>
      </c>
    </row>
    <row r="3936" spans="1:13" x14ac:dyDescent="0.2">
      <c r="A3936">
        <v>2</v>
      </c>
      <c r="B3936" t="s">
        <v>29</v>
      </c>
      <c r="C3936">
        <v>4390</v>
      </c>
      <c r="D3936">
        <f>SUMIFS('MPO Data'!D:D,'MPO Data'!C:C,TAZ!C3936)</f>
        <v>356</v>
      </c>
      <c r="E3936">
        <f>SUMIFS(NHGIS!B:B,NHGIS!A:A,TAZ!C3936)</f>
        <v>683</v>
      </c>
      <c r="F3936">
        <f t="shared" si="122"/>
        <v>356</v>
      </c>
      <c r="G3936">
        <f t="shared" si="123"/>
        <v>288</v>
      </c>
      <c r="H3936">
        <f>ROUND(VLOOKUP($C3936,NHGIS!$A$2:$H$4300,COLUMN(NHGIS!C$1))*F3936,0)</f>
        <v>68</v>
      </c>
      <c r="I3936">
        <f>ROUND(VLOOKUP($C3936,NHGIS!$A$2:$H$4300,COLUMN(NHGIS!D$1))*$F3936,0)</f>
        <v>40</v>
      </c>
      <c r="J3936">
        <f>ROUND(VLOOKUP($C3936,NHGIS!$A$2:$H$4300,COLUMN(NHGIS!E$1))*$F3936,0)</f>
        <v>51</v>
      </c>
      <c r="K3936">
        <f>ROUND(VLOOKUP($C3936,NHGIS!$A$2:$H$4300,COLUMN(NHGIS!F$1))*$F3936,0)</f>
        <v>36</v>
      </c>
      <c r="L3936">
        <f>ROUND(VLOOKUP($C3936,NHGIS!$A$2:$H$4300,COLUMN(NHGIS!G$1))*$F3936,0)</f>
        <v>72</v>
      </c>
      <c r="M3936">
        <f>ROUND(VLOOKUP($C3936,NHGIS!$A$2:$H$4300,COLUMN(NHGIS!H$1))*$F3936,0)</f>
        <v>156</v>
      </c>
    </row>
    <row r="3937" spans="1:13" x14ac:dyDescent="0.2">
      <c r="A3937">
        <v>2</v>
      </c>
      <c r="B3937" t="s">
        <v>29</v>
      </c>
      <c r="C3937">
        <v>4391</v>
      </c>
      <c r="D3937">
        <f>SUMIFS('MPO Data'!D:D,'MPO Data'!C:C,TAZ!C3937)</f>
        <v>4</v>
      </c>
      <c r="E3937">
        <f>SUMIFS(NHGIS!B:B,NHGIS!A:A,TAZ!C3937)</f>
        <v>185.25</v>
      </c>
      <c r="F3937">
        <f t="shared" si="122"/>
        <v>4</v>
      </c>
      <c r="G3937">
        <f t="shared" si="123"/>
        <v>3</v>
      </c>
      <c r="H3937">
        <f>ROUND(VLOOKUP($C3937,NHGIS!$A$2:$H$4300,COLUMN(NHGIS!C$1))*F3937,0)</f>
        <v>1</v>
      </c>
      <c r="I3937">
        <f>ROUND(VLOOKUP($C3937,NHGIS!$A$2:$H$4300,COLUMN(NHGIS!D$1))*$F3937,0)</f>
        <v>1</v>
      </c>
      <c r="J3937">
        <f>ROUND(VLOOKUP($C3937,NHGIS!$A$2:$H$4300,COLUMN(NHGIS!E$1))*$F3937,0)</f>
        <v>1</v>
      </c>
      <c r="K3937">
        <f>ROUND(VLOOKUP($C3937,NHGIS!$A$2:$H$4300,COLUMN(NHGIS!F$1))*$F3937,0)</f>
        <v>1</v>
      </c>
      <c r="L3937">
        <f>ROUND(VLOOKUP($C3937,NHGIS!$A$2:$H$4300,COLUMN(NHGIS!G$1))*$F3937,0)</f>
        <v>0</v>
      </c>
      <c r="M3937">
        <f>ROUND(VLOOKUP($C3937,NHGIS!$A$2:$H$4300,COLUMN(NHGIS!H$1))*$F3937,0)</f>
        <v>1</v>
      </c>
    </row>
    <row r="3938" spans="1:13" x14ac:dyDescent="0.2">
      <c r="A3938">
        <v>2</v>
      </c>
      <c r="B3938" t="s">
        <v>29</v>
      </c>
      <c r="C3938">
        <v>4392</v>
      </c>
      <c r="D3938">
        <f>SUMIFS('MPO Data'!D:D,'MPO Data'!C:C,TAZ!C3938)</f>
        <v>415</v>
      </c>
      <c r="E3938">
        <f>SUMIFS(NHGIS!B:B,NHGIS!A:A,TAZ!C3938)</f>
        <v>185.25</v>
      </c>
      <c r="F3938">
        <f t="shared" si="122"/>
        <v>415</v>
      </c>
      <c r="G3938">
        <f t="shared" si="123"/>
        <v>313</v>
      </c>
      <c r="H3938">
        <f>ROUND(VLOOKUP($C3938,NHGIS!$A$2:$H$4300,COLUMN(NHGIS!C$1))*F3938,0)</f>
        <v>102</v>
      </c>
      <c r="I3938">
        <f>ROUND(VLOOKUP($C3938,NHGIS!$A$2:$H$4300,COLUMN(NHGIS!D$1))*$F3938,0)</f>
        <v>119</v>
      </c>
      <c r="J3938">
        <f>ROUND(VLOOKUP($C3938,NHGIS!$A$2:$H$4300,COLUMN(NHGIS!E$1))*$F3938,0)</f>
        <v>131</v>
      </c>
      <c r="K3938">
        <f>ROUND(VLOOKUP($C3938,NHGIS!$A$2:$H$4300,COLUMN(NHGIS!F$1))*$F3938,0)</f>
        <v>61</v>
      </c>
      <c r="L3938">
        <f>ROUND(VLOOKUP($C3938,NHGIS!$A$2:$H$4300,COLUMN(NHGIS!G$1))*$F3938,0)</f>
        <v>27</v>
      </c>
      <c r="M3938">
        <f>ROUND(VLOOKUP($C3938,NHGIS!$A$2:$H$4300,COLUMN(NHGIS!H$1))*$F3938,0)</f>
        <v>76</v>
      </c>
    </row>
    <row r="3939" spans="1:13" x14ac:dyDescent="0.2">
      <c r="A3939">
        <v>2</v>
      </c>
      <c r="B3939" t="s">
        <v>24</v>
      </c>
      <c r="C3939">
        <v>4393</v>
      </c>
      <c r="D3939">
        <f>SUMIFS('MPO Data'!D:D,'MPO Data'!C:C,TAZ!C3939)</f>
        <v>170</v>
      </c>
      <c r="E3939">
        <f>SUMIFS(NHGIS!B:B,NHGIS!A:A,TAZ!C3939)</f>
        <v>200.4</v>
      </c>
      <c r="F3939">
        <f t="shared" si="122"/>
        <v>170</v>
      </c>
      <c r="G3939">
        <f t="shared" si="123"/>
        <v>114</v>
      </c>
      <c r="H3939">
        <f>ROUND(VLOOKUP($C3939,NHGIS!$A$2:$H$4300,COLUMN(NHGIS!C$1))*F3939,0)</f>
        <v>56</v>
      </c>
      <c r="I3939">
        <f>ROUND(VLOOKUP($C3939,NHGIS!$A$2:$H$4300,COLUMN(NHGIS!D$1))*$F3939,0)</f>
        <v>36</v>
      </c>
      <c r="J3939">
        <f>ROUND(VLOOKUP($C3939,NHGIS!$A$2:$H$4300,COLUMN(NHGIS!E$1))*$F3939,0)</f>
        <v>26</v>
      </c>
      <c r="K3939">
        <f>ROUND(VLOOKUP($C3939,NHGIS!$A$2:$H$4300,COLUMN(NHGIS!F$1))*$F3939,0)</f>
        <v>49</v>
      </c>
      <c r="L3939">
        <f>ROUND(VLOOKUP($C3939,NHGIS!$A$2:$H$4300,COLUMN(NHGIS!G$1))*$F3939,0)</f>
        <v>14</v>
      </c>
      <c r="M3939">
        <f>ROUND(VLOOKUP($C3939,NHGIS!$A$2:$H$4300,COLUMN(NHGIS!H$1))*$F3939,0)</f>
        <v>45</v>
      </c>
    </row>
    <row r="3940" spans="1:13" x14ac:dyDescent="0.2">
      <c r="A3940">
        <v>2</v>
      </c>
      <c r="B3940" t="s">
        <v>24</v>
      </c>
      <c r="C3940">
        <v>4394</v>
      </c>
      <c r="D3940">
        <f>SUMIFS('MPO Data'!D:D,'MPO Data'!C:C,TAZ!C3940)</f>
        <v>189</v>
      </c>
      <c r="E3940">
        <f>SUMIFS(NHGIS!B:B,NHGIS!A:A,TAZ!C3940)</f>
        <v>200.4</v>
      </c>
      <c r="F3940">
        <f t="shared" si="122"/>
        <v>189</v>
      </c>
      <c r="G3940">
        <f t="shared" si="123"/>
        <v>127</v>
      </c>
      <c r="H3940">
        <f>ROUND(VLOOKUP($C3940,NHGIS!$A$2:$H$4300,COLUMN(NHGIS!C$1))*F3940,0)</f>
        <v>62</v>
      </c>
      <c r="I3940">
        <f>ROUND(VLOOKUP($C3940,NHGIS!$A$2:$H$4300,COLUMN(NHGIS!D$1))*$F3940,0)</f>
        <v>40</v>
      </c>
      <c r="J3940">
        <f>ROUND(VLOOKUP($C3940,NHGIS!$A$2:$H$4300,COLUMN(NHGIS!E$1))*$F3940,0)</f>
        <v>29</v>
      </c>
      <c r="K3940">
        <f>ROUND(VLOOKUP($C3940,NHGIS!$A$2:$H$4300,COLUMN(NHGIS!F$1))*$F3940,0)</f>
        <v>54</v>
      </c>
      <c r="L3940">
        <f>ROUND(VLOOKUP($C3940,NHGIS!$A$2:$H$4300,COLUMN(NHGIS!G$1))*$F3940,0)</f>
        <v>15</v>
      </c>
      <c r="M3940">
        <f>ROUND(VLOOKUP($C3940,NHGIS!$A$2:$H$4300,COLUMN(NHGIS!H$1))*$F3940,0)</f>
        <v>50</v>
      </c>
    </row>
    <row r="3941" spans="1:13" x14ac:dyDescent="0.2">
      <c r="A3941">
        <v>2</v>
      </c>
      <c r="B3941" t="s">
        <v>24</v>
      </c>
      <c r="C3941">
        <v>4395</v>
      </c>
      <c r="D3941">
        <f>SUMIFS('MPO Data'!D:D,'MPO Data'!C:C,TAZ!C3941)</f>
        <v>202</v>
      </c>
      <c r="E3941">
        <f>SUMIFS(NHGIS!B:B,NHGIS!A:A,TAZ!C3941)</f>
        <v>200.4</v>
      </c>
      <c r="F3941">
        <f t="shared" si="122"/>
        <v>202</v>
      </c>
      <c r="G3941">
        <f t="shared" si="123"/>
        <v>136</v>
      </c>
      <c r="H3941">
        <f>ROUND(VLOOKUP($C3941,NHGIS!$A$2:$H$4300,COLUMN(NHGIS!C$1))*F3941,0)</f>
        <v>66</v>
      </c>
      <c r="I3941">
        <f>ROUND(VLOOKUP($C3941,NHGIS!$A$2:$H$4300,COLUMN(NHGIS!D$1))*$F3941,0)</f>
        <v>43</v>
      </c>
      <c r="J3941">
        <f>ROUND(VLOOKUP($C3941,NHGIS!$A$2:$H$4300,COLUMN(NHGIS!E$1))*$F3941,0)</f>
        <v>31</v>
      </c>
      <c r="K3941">
        <f>ROUND(VLOOKUP($C3941,NHGIS!$A$2:$H$4300,COLUMN(NHGIS!F$1))*$F3941,0)</f>
        <v>58</v>
      </c>
      <c r="L3941">
        <f>ROUND(VLOOKUP($C3941,NHGIS!$A$2:$H$4300,COLUMN(NHGIS!G$1))*$F3941,0)</f>
        <v>17</v>
      </c>
      <c r="M3941">
        <f>ROUND(VLOOKUP($C3941,NHGIS!$A$2:$H$4300,COLUMN(NHGIS!H$1))*$F3941,0)</f>
        <v>54</v>
      </c>
    </row>
    <row r="3942" spans="1:13" x14ac:dyDescent="0.2">
      <c r="A3942">
        <v>3</v>
      </c>
      <c r="B3942" t="s">
        <v>30</v>
      </c>
      <c r="C3942">
        <v>4401</v>
      </c>
      <c r="D3942">
        <f>SUMIFS('MPO Data'!D:D,'MPO Data'!C:C,TAZ!C3942)</f>
        <v>2011</v>
      </c>
      <c r="E3942">
        <f>SUMIFS(NHGIS!B:B,NHGIS!A:A,TAZ!C3942)</f>
        <v>2083</v>
      </c>
      <c r="F3942">
        <f t="shared" si="122"/>
        <v>2011</v>
      </c>
      <c r="G3942">
        <f t="shared" si="123"/>
        <v>1179</v>
      </c>
      <c r="H3942">
        <f>ROUND(VLOOKUP($C3942,NHGIS!$A$2:$H$4300,COLUMN(NHGIS!C$1))*F3942,0)</f>
        <v>832</v>
      </c>
      <c r="I3942">
        <f>ROUND(VLOOKUP($C3942,NHGIS!$A$2:$H$4300,COLUMN(NHGIS!D$1))*$F3942,0)</f>
        <v>157</v>
      </c>
      <c r="J3942">
        <f>ROUND(VLOOKUP($C3942,NHGIS!$A$2:$H$4300,COLUMN(NHGIS!E$1))*$F3942,0)</f>
        <v>112</v>
      </c>
      <c r="K3942">
        <f>ROUND(VLOOKUP($C3942,NHGIS!$A$2:$H$4300,COLUMN(NHGIS!F$1))*$F3942,0)</f>
        <v>327</v>
      </c>
      <c r="L3942">
        <f>ROUND(VLOOKUP($C3942,NHGIS!$A$2:$H$4300,COLUMN(NHGIS!G$1))*$F3942,0)</f>
        <v>339</v>
      </c>
      <c r="M3942">
        <f>ROUND(VLOOKUP($C3942,NHGIS!$A$2:$H$4300,COLUMN(NHGIS!H$1))*$F3942,0)</f>
        <v>1075</v>
      </c>
    </row>
    <row r="3943" spans="1:13" x14ac:dyDescent="0.2">
      <c r="A3943">
        <v>3</v>
      </c>
      <c r="B3943" t="s">
        <v>30</v>
      </c>
      <c r="C3943">
        <v>4402</v>
      </c>
      <c r="D3943">
        <f>SUMIFS('MPO Data'!D:D,'MPO Data'!C:C,TAZ!C3943)</f>
        <v>1611</v>
      </c>
      <c r="E3943">
        <f>SUMIFS(NHGIS!B:B,NHGIS!A:A,TAZ!C3943)</f>
        <v>1495</v>
      </c>
      <c r="F3943">
        <f t="shared" si="122"/>
        <v>1611</v>
      </c>
      <c r="G3943">
        <f t="shared" si="123"/>
        <v>1131</v>
      </c>
      <c r="H3943">
        <f>ROUND(VLOOKUP($C3943,NHGIS!$A$2:$H$4300,COLUMN(NHGIS!C$1))*F3943,0)</f>
        <v>480</v>
      </c>
      <c r="I3943">
        <f>ROUND(VLOOKUP($C3943,NHGIS!$A$2:$H$4300,COLUMN(NHGIS!D$1))*$F3943,0)</f>
        <v>272</v>
      </c>
      <c r="J3943">
        <f>ROUND(VLOOKUP($C3943,NHGIS!$A$2:$H$4300,COLUMN(NHGIS!E$1))*$F3943,0)</f>
        <v>106</v>
      </c>
      <c r="K3943">
        <f>ROUND(VLOOKUP($C3943,NHGIS!$A$2:$H$4300,COLUMN(NHGIS!F$1))*$F3943,0)</f>
        <v>121</v>
      </c>
      <c r="L3943">
        <f>ROUND(VLOOKUP($C3943,NHGIS!$A$2:$H$4300,COLUMN(NHGIS!G$1))*$F3943,0)</f>
        <v>166</v>
      </c>
      <c r="M3943">
        <f>ROUND(VLOOKUP($C3943,NHGIS!$A$2:$H$4300,COLUMN(NHGIS!H$1))*$F3943,0)</f>
        <v>947</v>
      </c>
    </row>
    <row r="3944" spans="1:13" x14ac:dyDescent="0.2">
      <c r="A3944">
        <v>3</v>
      </c>
      <c r="B3944" t="s">
        <v>30</v>
      </c>
      <c r="C3944">
        <v>4403</v>
      </c>
      <c r="D3944">
        <f>SUMIFS('MPO Data'!D:D,'MPO Data'!C:C,TAZ!C3944)</f>
        <v>4382</v>
      </c>
      <c r="E3944">
        <f>SUMIFS(NHGIS!B:B,NHGIS!A:A,TAZ!C3944)</f>
        <v>4341</v>
      </c>
      <c r="F3944">
        <f t="shared" si="122"/>
        <v>4382</v>
      </c>
      <c r="G3944">
        <f t="shared" si="123"/>
        <v>1995</v>
      </c>
      <c r="H3944">
        <f>ROUND(VLOOKUP($C3944,NHGIS!$A$2:$H$4300,COLUMN(NHGIS!C$1))*F3944,0)</f>
        <v>2387</v>
      </c>
      <c r="I3944">
        <f>ROUND(VLOOKUP($C3944,NHGIS!$A$2:$H$4300,COLUMN(NHGIS!D$1))*$F3944,0)</f>
        <v>575</v>
      </c>
      <c r="J3944">
        <f>ROUND(VLOOKUP($C3944,NHGIS!$A$2:$H$4300,COLUMN(NHGIS!E$1))*$F3944,0)</f>
        <v>969</v>
      </c>
      <c r="K3944">
        <f>ROUND(VLOOKUP($C3944,NHGIS!$A$2:$H$4300,COLUMN(NHGIS!F$1))*$F3944,0)</f>
        <v>862</v>
      </c>
      <c r="L3944">
        <f>ROUND(VLOOKUP($C3944,NHGIS!$A$2:$H$4300,COLUMN(NHGIS!G$1))*$F3944,0)</f>
        <v>744</v>
      </c>
      <c r="M3944">
        <f>ROUND(VLOOKUP($C3944,NHGIS!$A$2:$H$4300,COLUMN(NHGIS!H$1))*$F3944,0)</f>
        <v>1232</v>
      </c>
    </row>
    <row r="3945" spans="1:13" x14ac:dyDescent="0.2">
      <c r="A3945">
        <v>3</v>
      </c>
      <c r="B3945" t="s">
        <v>30</v>
      </c>
      <c r="C3945">
        <v>4404</v>
      </c>
      <c r="D3945">
        <f>SUMIFS('MPO Data'!D:D,'MPO Data'!C:C,TAZ!C3945)</f>
        <v>177</v>
      </c>
      <c r="E3945">
        <f>SUMIFS(NHGIS!B:B,NHGIS!A:A,TAZ!C3945)</f>
        <v>497</v>
      </c>
      <c r="F3945">
        <f t="shared" si="122"/>
        <v>177</v>
      </c>
      <c r="G3945">
        <f t="shared" si="123"/>
        <v>95</v>
      </c>
      <c r="H3945">
        <f>ROUND(VLOOKUP($C3945,NHGIS!$A$2:$H$4300,COLUMN(NHGIS!C$1))*F3945,0)</f>
        <v>82</v>
      </c>
      <c r="I3945">
        <f>ROUND(VLOOKUP($C3945,NHGIS!$A$2:$H$4300,COLUMN(NHGIS!D$1))*$F3945,0)</f>
        <v>50</v>
      </c>
      <c r="J3945">
        <f>ROUND(VLOOKUP($C3945,NHGIS!$A$2:$H$4300,COLUMN(NHGIS!E$1))*$F3945,0)</f>
        <v>33</v>
      </c>
      <c r="K3945">
        <f>ROUND(VLOOKUP($C3945,NHGIS!$A$2:$H$4300,COLUMN(NHGIS!F$1))*$F3945,0)</f>
        <v>26</v>
      </c>
      <c r="L3945">
        <f>ROUND(VLOOKUP($C3945,NHGIS!$A$2:$H$4300,COLUMN(NHGIS!G$1))*$F3945,0)</f>
        <v>37</v>
      </c>
      <c r="M3945">
        <f>ROUND(VLOOKUP($C3945,NHGIS!$A$2:$H$4300,COLUMN(NHGIS!H$1))*$F3945,0)</f>
        <v>31</v>
      </c>
    </row>
    <row r="3946" spans="1:13" x14ac:dyDescent="0.2">
      <c r="A3946">
        <v>3</v>
      </c>
      <c r="B3946" t="s">
        <v>30</v>
      </c>
      <c r="C3946">
        <v>4405</v>
      </c>
      <c r="D3946">
        <f>SUMIFS('MPO Data'!D:D,'MPO Data'!C:C,TAZ!C3946)</f>
        <v>344</v>
      </c>
      <c r="E3946">
        <f>SUMIFS(NHGIS!B:B,NHGIS!A:A,TAZ!C3946)</f>
        <v>222</v>
      </c>
      <c r="F3946">
        <f t="shared" si="122"/>
        <v>344</v>
      </c>
      <c r="G3946">
        <f t="shared" si="123"/>
        <v>298</v>
      </c>
      <c r="H3946">
        <f>ROUND(VLOOKUP($C3946,NHGIS!$A$2:$H$4300,COLUMN(NHGIS!C$1))*F3946,0)</f>
        <v>46</v>
      </c>
      <c r="I3946">
        <f>ROUND(VLOOKUP($C3946,NHGIS!$A$2:$H$4300,COLUMN(NHGIS!D$1))*$F3946,0)</f>
        <v>198</v>
      </c>
      <c r="J3946">
        <f>ROUND(VLOOKUP($C3946,NHGIS!$A$2:$H$4300,COLUMN(NHGIS!E$1))*$F3946,0)</f>
        <v>42</v>
      </c>
      <c r="K3946">
        <f>ROUND(VLOOKUP($C3946,NHGIS!$A$2:$H$4300,COLUMN(NHGIS!F$1))*$F3946,0)</f>
        <v>14</v>
      </c>
      <c r="L3946">
        <f>ROUND(VLOOKUP($C3946,NHGIS!$A$2:$H$4300,COLUMN(NHGIS!G$1))*$F3946,0)</f>
        <v>33</v>
      </c>
      <c r="M3946">
        <f>ROUND(VLOOKUP($C3946,NHGIS!$A$2:$H$4300,COLUMN(NHGIS!H$1))*$F3946,0)</f>
        <v>57</v>
      </c>
    </row>
    <row r="3947" spans="1:13" x14ac:dyDescent="0.2">
      <c r="A3947">
        <v>3</v>
      </c>
      <c r="B3947" t="s">
        <v>30</v>
      </c>
      <c r="C3947">
        <v>4406</v>
      </c>
      <c r="D3947">
        <f>SUMIFS('MPO Data'!D:D,'MPO Data'!C:C,TAZ!C3947)</f>
        <v>988</v>
      </c>
      <c r="E3947">
        <f>SUMIFS(NHGIS!B:B,NHGIS!A:A,TAZ!C3947)</f>
        <v>990</v>
      </c>
      <c r="F3947">
        <f t="shared" si="122"/>
        <v>988</v>
      </c>
      <c r="G3947">
        <f t="shared" si="123"/>
        <v>571</v>
      </c>
      <c r="H3947">
        <f>ROUND(VLOOKUP($C3947,NHGIS!$A$2:$H$4300,COLUMN(NHGIS!C$1))*F3947,0)</f>
        <v>417</v>
      </c>
      <c r="I3947">
        <f>ROUND(VLOOKUP($C3947,NHGIS!$A$2:$H$4300,COLUMN(NHGIS!D$1))*$F3947,0)</f>
        <v>406</v>
      </c>
      <c r="J3947">
        <f>ROUND(VLOOKUP($C3947,NHGIS!$A$2:$H$4300,COLUMN(NHGIS!E$1))*$F3947,0)</f>
        <v>214</v>
      </c>
      <c r="K3947">
        <f>ROUND(VLOOKUP($C3947,NHGIS!$A$2:$H$4300,COLUMN(NHGIS!F$1))*$F3947,0)</f>
        <v>133</v>
      </c>
      <c r="L3947">
        <f>ROUND(VLOOKUP($C3947,NHGIS!$A$2:$H$4300,COLUMN(NHGIS!G$1))*$F3947,0)</f>
        <v>117</v>
      </c>
      <c r="M3947">
        <f>ROUND(VLOOKUP($C3947,NHGIS!$A$2:$H$4300,COLUMN(NHGIS!H$1))*$F3947,0)</f>
        <v>119</v>
      </c>
    </row>
    <row r="3948" spans="1:13" x14ac:dyDescent="0.2">
      <c r="A3948">
        <v>3</v>
      </c>
      <c r="B3948" t="s">
        <v>30</v>
      </c>
      <c r="C3948">
        <v>4407</v>
      </c>
      <c r="D3948">
        <f>SUMIFS('MPO Data'!D:D,'MPO Data'!C:C,TAZ!C3948)</f>
        <v>1089</v>
      </c>
      <c r="E3948">
        <f>SUMIFS(NHGIS!B:B,NHGIS!A:A,TAZ!C3948)</f>
        <v>1161</v>
      </c>
      <c r="F3948">
        <f t="shared" si="122"/>
        <v>1089</v>
      </c>
      <c r="G3948">
        <f t="shared" si="123"/>
        <v>458</v>
      </c>
      <c r="H3948">
        <f>ROUND(VLOOKUP($C3948,NHGIS!$A$2:$H$4300,COLUMN(NHGIS!C$1))*F3948,0)</f>
        <v>631</v>
      </c>
      <c r="I3948">
        <f>ROUND(VLOOKUP($C3948,NHGIS!$A$2:$H$4300,COLUMN(NHGIS!D$1))*$F3948,0)</f>
        <v>229</v>
      </c>
      <c r="J3948">
        <f>ROUND(VLOOKUP($C3948,NHGIS!$A$2:$H$4300,COLUMN(NHGIS!E$1))*$F3948,0)</f>
        <v>219</v>
      </c>
      <c r="K3948">
        <f>ROUND(VLOOKUP($C3948,NHGIS!$A$2:$H$4300,COLUMN(NHGIS!F$1))*$F3948,0)</f>
        <v>288</v>
      </c>
      <c r="L3948">
        <f>ROUND(VLOOKUP($C3948,NHGIS!$A$2:$H$4300,COLUMN(NHGIS!G$1))*$F3948,0)</f>
        <v>169</v>
      </c>
      <c r="M3948">
        <f>ROUND(VLOOKUP($C3948,NHGIS!$A$2:$H$4300,COLUMN(NHGIS!H$1))*$F3948,0)</f>
        <v>185</v>
      </c>
    </row>
    <row r="3949" spans="1:13" x14ac:dyDescent="0.2">
      <c r="A3949">
        <v>3</v>
      </c>
      <c r="B3949" t="s">
        <v>30</v>
      </c>
      <c r="C3949">
        <v>4408</v>
      </c>
      <c r="D3949">
        <f>SUMIFS('MPO Data'!D:D,'MPO Data'!C:C,TAZ!C3949)</f>
        <v>3224</v>
      </c>
      <c r="E3949">
        <f>SUMIFS(NHGIS!B:B,NHGIS!A:A,TAZ!C3949)</f>
        <v>3356</v>
      </c>
      <c r="F3949">
        <f t="shared" si="122"/>
        <v>3224</v>
      </c>
      <c r="G3949">
        <f t="shared" si="123"/>
        <v>1935</v>
      </c>
      <c r="H3949">
        <f>ROUND(VLOOKUP($C3949,NHGIS!$A$2:$H$4300,COLUMN(NHGIS!C$1))*F3949,0)</f>
        <v>1289</v>
      </c>
      <c r="I3949">
        <f>ROUND(VLOOKUP($C3949,NHGIS!$A$2:$H$4300,COLUMN(NHGIS!D$1))*$F3949,0)</f>
        <v>659</v>
      </c>
      <c r="J3949">
        <f>ROUND(VLOOKUP($C3949,NHGIS!$A$2:$H$4300,COLUMN(NHGIS!E$1))*$F3949,0)</f>
        <v>582</v>
      </c>
      <c r="K3949">
        <f>ROUND(VLOOKUP($C3949,NHGIS!$A$2:$H$4300,COLUMN(NHGIS!F$1))*$F3949,0)</f>
        <v>501</v>
      </c>
      <c r="L3949">
        <f>ROUND(VLOOKUP($C3949,NHGIS!$A$2:$H$4300,COLUMN(NHGIS!G$1))*$F3949,0)</f>
        <v>529</v>
      </c>
      <c r="M3949">
        <f>ROUND(VLOOKUP($C3949,NHGIS!$A$2:$H$4300,COLUMN(NHGIS!H$1))*$F3949,0)</f>
        <v>953</v>
      </c>
    </row>
    <row r="3950" spans="1:13" x14ac:dyDescent="0.2">
      <c r="A3950">
        <v>3</v>
      </c>
      <c r="B3950" t="s">
        <v>30</v>
      </c>
      <c r="C3950">
        <v>4409</v>
      </c>
      <c r="D3950">
        <f>SUMIFS('MPO Data'!D:D,'MPO Data'!C:C,TAZ!C3950)</f>
        <v>2987</v>
      </c>
      <c r="E3950">
        <f>SUMIFS(NHGIS!B:B,NHGIS!A:A,TAZ!C3950)</f>
        <v>3445</v>
      </c>
      <c r="F3950">
        <f t="shared" si="122"/>
        <v>2987</v>
      </c>
      <c r="G3950">
        <f t="shared" si="123"/>
        <v>1721</v>
      </c>
      <c r="H3950">
        <f>ROUND(VLOOKUP($C3950,NHGIS!$A$2:$H$4300,COLUMN(NHGIS!C$1))*F3950,0)</f>
        <v>1266</v>
      </c>
      <c r="I3950">
        <f>ROUND(VLOOKUP($C3950,NHGIS!$A$2:$H$4300,COLUMN(NHGIS!D$1))*$F3950,0)</f>
        <v>536</v>
      </c>
      <c r="J3950">
        <f>ROUND(VLOOKUP($C3950,NHGIS!$A$2:$H$4300,COLUMN(NHGIS!E$1))*$F3950,0)</f>
        <v>689</v>
      </c>
      <c r="K3950">
        <f>ROUND(VLOOKUP($C3950,NHGIS!$A$2:$H$4300,COLUMN(NHGIS!F$1))*$F3950,0)</f>
        <v>585</v>
      </c>
      <c r="L3950">
        <f>ROUND(VLOOKUP($C3950,NHGIS!$A$2:$H$4300,COLUMN(NHGIS!G$1))*$F3950,0)</f>
        <v>510</v>
      </c>
      <c r="M3950">
        <f>ROUND(VLOOKUP($C3950,NHGIS!$A$2:$H$4300,COLUMN(NHGIS!H$1))*$F3950,0)</f>
        <v>667</v>
      </c>
    </row>
    <row r="3951" spans="1:13" x14ac:dyDescent="0.2">
      <c r="A3951">
        <v>3</v>
      </c>
      <c r="B3951" t="s">
        <v>30</v>
      </c>
      <c r="C3951">
        <v>4410</v>
      </c>
      <c r="D3951">
        <f>SUMIFS('MPO Data'!D:D,'MPO Data'!C:C,TAZ!C3951)</f>
        <v>2726</v>
      </c>
      <c r="E3951">
        <f>SUMIFS(NHGIS!B:B,NHGIS!A:A,TAZ!C3951)</f>
        <v>2732</v>
      </c>
      <c r="F3951">
        <f t="shared" si="122"/>
        <v>2726</v>
      </c>
      <c r="G3951">
        <f t="shared" si="123"/>
        <v>1659</v>
      </c>
      <c r="H3951">
        <f>ROUND(VLOOKUP($C3951,NHGIS!$A$2:$H$4300,COLUMN(NHGIS!C$1))*F3951,0)</f>
        <v>1067</v>
      </c>
      <c r="I3951">
        <f>ROUND(VLOOKUP($C3951,NHGIS!$A$2:$H$4300,COLUMN(NHGIS!D$1))*$F3951,0)</f>
        <v>578</v>
      </c>
      <c r="J3951">
        <f>ROUND(VLOOKUP($C3951,NHGIS!$A$2:$H$4300,COLUMN(NHGIS!E$1))*$F3951,0)</f>
        <v>749</v>
      </c>
      <c r="K3951">
        <f>ROUND(VLOOKUP($C3951,NHGIS!$A$2:$H$4300,COLUMN(NHGIS!F$1))*$F3951,0)</f>
        <v>527</v>
      </c>
      <c r="L3951">
        <f>ROUND(VLOOKUP($C3951,NHGIS!$A$2:$H$4300,COLUMN(NHGIS!G$1))*$F3951,0)</f>
        <v>313</v>
      </c>
      <c r="M3951">
        <f>ROUND(VLOOKUP($C3951,NHGIS!$A$2:$H$4300,COLUMN(NHGIS!H$1))*$F3951,0)</f>
        <v>559</v>
      </c>
    </row>
    <row r="3952" spans="1:13" x14ac:dyDescent="0.2">
      <c r="A3952">
        <v>3</v>
      </c>
      <c r="B3952" t="s">
        <v>30</v>
      </c>
      <c r="C3952">
        <v>4411</v>
      </c>
      <c r="D3952">
        <f>SUMIFS('MPO Data'!D:D,'MPO Data'!C:C,TAZ!C3952)</f>
        <v>2355</v>
      </c>
      <c r="E3952">
        <f>SUMIFS(NHGIS!B:B,NHGIS!A:A,TAZ!C3952)</f>
        <v>2525</v>
      </c>
      <c r="F3952">
        <f t="shared" si="122"/>
        <v>2355</v>
      </c>
      <c r="G3952">
        <f t="shared" si="123"/>
        <v>1339</v>
      </c>
      <c r="H3952">
        <f>ROUND(VLOOKUP($C3952,NHGIS!$A$2:$H$4300,COLUMN(NHGIS!C$1))*F3952,0)</f>
        <v>1016</v>
      </c>
      <c r="I3952">
        <f>ROUND(VLOOKUP($C3952,NHGIS!$A$2:$H$4300,COLUMN(NHGIS!D$1))*$F3952,0)</f>
        <v>820</v>
      </c>
      <c r="J3952">
        <f>ROUND(VLOOKUP($C3952,NHGIS!$A$2:$H$4300,COLUMN(NHGIS!E$1))*$F3952,0)</f>
        <v>635</v>
      </c>
      <c r="K3952">
        <f>ROUND(VLOOKUP($C3952,NHGIS!$A$2:$H$4300,COLUMN(NHGIS!F$1))*$F3952,0)</f>
        <v>369</v>
      </c>
      <c r="L3952">
        <f>ROUND(VLOOKUP($C3952,NHGIS!$A$2:$H$4300,COLUMN(NHGIS!G$1))*$F3952,0)</f>
        <v>228</v>
      </c>
      <c r="M3952">
        <f>ROUND(VLOOKUP($C3952,NHGIS!$A$2:$H$4300,COLUMN(NHGIS!H$1))*$F3952,0)</f>
        <v>303</v>
      </c>
    </row>
    <row r="3953" spans="1:13" x14ac:dyDescent="0.2">
      <c r="A3953">
        <v>3</v>
      </c>
      <c r="B3953" t="s">
        <v>30</v>
      </c>
      <c r="C3953">
        <v>4412</v>
      </c>
      <c r="D3953">
        <f>SUMIFS('MPO Data'!D:D,'MPO Data'!C:C,TAZ!C3953)</f>
        <v>4628</v>
      </c>
      <c r="E3953">
        <f>SUMIFS(NHGIS!B:B,NHGIS!A:A,TAZ!C3953)</f>
        <v>5040</v>
      </c>
      <c r="F3953">
        <f t="shared" si="122"/>
        <v>4628</v>
      </c>
      <c r="G3953">
        <f t="shared" si="123"/>
        <v>2445</v>
      </c>
      <c r="H3953">
        <f>ROUND(VLOOKUP($C3953,NHGIS!$A$2:$H$4300,COLUMN(NHGIS!C$1))*F3953,0)</f>
        <v>2183</v>
      </c>
      <c r="I3953">
        <f>ROUND(VLOOKUP($C3953,NHGIS!$A$2:$H$4300,COLUMN(NHGIS!D$1))*$F3953,0)</f>
        <v>431</v>
      </c>
      <c r="J3953">
        <f>ROUND(VLOOKUP($C3953,NHGIS!$A$2:$H$4300,COLUMN(NHGIS!E$1))*$F3953,0)</f>
        <v>840</v>
      </c>
      <c r="K3953">
        <f>ROUND(VLOOKUP($C3953,NHGIS!$A$2:$H$4300,COLUMN(NHGIS!F$1))*$F3953,0)</f>
        <v>800</v>
      </c>
      <c r="L3953">
        <f>ROUND(VLOOKUP($C3953,NHGIS!$A$2:$H$4300,COLUMN(NHGIS!G$1))*$F3953,0)</f>
        <v>736</v>
      </c>
      <c r="M3953">
        <f>ROUND(VLOOKUP($C3953,NHGIS!$A$2:$H$4300,COLUMN(NHGIS!H$1))*$F3953,0)</f>
        <v>1822</v>
      </c>
    </row>
    <row r="3954" spans="1:13" x14ac:dyDescent="0.2">
      <c r="A3954">
        <v>3</v>
      </c>
      <c r="B3954" t="s">
        <v>30</v>
      </c>
      <c r="C3954">
        <v>4413</v>
      </c>
      <c r="D3954">
        <f>SUMIFS('MPO Data'!D:D,'MPO Data'!C:C,TAZ!C3954)</f>
        <v>1435</v>
      </c>
      <c r="E3954">
        <f>SUMIFS(NHGIS!B:B,NHGIS!A:A,TAZ!C3954)</f>
        <v>1697</v>
      </c>
      <c r="F3954">
        <f t="shared" si="122"/>
        <v>1435</v>
      </c>
      <c r="G3954">
        <f t="shared" si="123"/>
        <v>1035</v>
      </c>
      <c r="H3954">
        <f>ROUND(VLOOKUP($C3954,NHGIS!$A$2:$H$4300,COLUMN(NHGIS!C$1))*F3954,0)</f>
        <v>400</v>
      </c>
      <c r="I3954">
        <f>ROUND(VLOOKUP($C3954,NHGIS!$A$2:$H$4300,COLUMN(NHGIS!D$1))*$F3954,0)</f>
        <v>259</v>
      </c>
      <c r="J3954">
        <f>ROUND(VLOOKUP($C3954,NHGIS!$A$2:$H$4300,COLUMN(NHGIS!E$1))*$F3954,0)</f>
        <v>457</v>
      </c>
      <c r="K3954">
        <f>ROUND(VLOOKUP($C3954,NHGIS!$A$2:$H$4300,COLUMN(NHGIS!F$1))*$F3954,0)</f>
        <v>220</v>
      </c>
      <c r="L3954">
        <f>ROUND(VLOOKUP($C3954,NHGIS!$A$2:$H$4300,COLUMN(NHGIS!G$1))*$F3954,0)</f>
        <v>166</v>
      </c>
      <c r="M3954">
        <f>ROUND(VLOOKUP($C3954,NHGIS!$A$2:$H$4300,COLUMN(NHGIS!H$1))*$F3954,0)</f>
        <v>334</v>
      </c>
    </row>
    <row r="3955" spans="1:13" x14ac:dyDescent="0.2">
      <c r="A3955">
        <v>3</v>
      </c>
      <c r="B3955" t="s">
        <v>30</v>
      </c>
      <c r="C3955">
        <v>4414</v>
      </c>
      <c r="D3955">
        <f>SUMIFS('MPO Data'!D:D,'MPO Data'!C:C,TAZ!C3955)</f>
        <v>2115</v>
      </c>
      <c r="E3955">
        <f>SUMIFS(NHGIS!B:B,NHGIS!A:A,TAZ!C3955)</f>
        <v>2255</v>
      </c>
      <c r="F3955">
        <f t="shared" si="122"/>
        <v>2115</v>
      </c>
      <c r="G3955">
        <f t="shared" si="123"/>
        <v>1027</v>
      </c>
      <c r="H3955">
        <f>ROUND(VLOOKUP($C3955,NHGIS!$A$2:$H$4300,COLUMN(NHGIS!C$1))*F3955,0)</f>
        <v>1088</v>
      </c>
      <c r="I3955">
        <f>ROUND(VLOOKUP($C3955,NHGIS!$A$2:$H$4300,COLUMN(NHGIS!D$1))*$F3955,0)</f>
        <v>739</v>
      </c>
      <c r="J3955">
        <f>ROUND(VLOOKUP($C3955,NHGIS!$A$2:$H$4300,COLUMN(NHGIS!E$1))*$F3955,0)</f>
        <v>713</v>
      </c>
      <c r="K3955">
        <f>ROUND(VLOOKUP($C3955,NHGIS!$A$2:$H$4300,COLUMN(NHGIS!F$1))*$F3955,0)</f>
        <v>373</v>
      </c>
      <c r="L3955">
        <f>ROUND(VLOOKUP($C3955,NHGIS!$A$2:$H$4300,COLUMN(NHGIS!G$1))*$F3955,0)</f>
        <v>76</v>
      </c>
      <c r="M3955">
        <f>ROUND(VLOOKUP($C3955,NHGIS!$A$2:$H$4300,COLUMN(NHGIS!H$1))*$F3955,0)</f>
        <v>214</v>
      </c>
    </row>
    <row r="3956" spans="1:13" x14ac:dyDescent="0.2">
      <c r="A3956">
        <v>3</v>
      </c>
      <c r="B3956" t="s">
        <v>30</v>
      </c>
      <c r="C3956">
        <v>4415</v>
      </c>
      <c r="D3956">
        <f>SUMIFS('MPO Data'!D:D,'MPO Data'!C:C,TAZ!C3956)</f>
        <v>1717</v>
      </c>
      <c r="E3956">
        <f>SUMIFS(NHGIS!B:B,NHGIS!A:A,TAZ!C3956)</f>
        <v>2261</v>
      </c>
      <c r="F3956">
        <f t="shared" si="122"/>
        <v>1717</v>
      </c>
      <c r="G3956">
        <f t="shared" si="123"/>
        <v>920</v>
      </c>
      <c r="H3956">
        <f>ROUND(VLOOKUP($C3956,NHGIS!$A$2:$H$4300,COLUMN(NHGIS!C$1))*F3956,0)</f>
        <v>797</v>
      </c>
      <c r="I3956">
        <f>ROUND(VLOOKUP($C3956,NHGIS!$A$2:$H$4300,COLUMN(NHGIS!D$1))*$F3956,0)</f>
        <v>402</v>
      </c>
      <c r="J3956">
        <f>ROUND(VLOOKUP($C3956,NHGIS!$A$2:$H$4300,COLUMN(NHGIS!E$1))*$F3956,0)</f>
        <v>476</v>
      </c>
      <c r="K3956">
        <f>ROUND(VLOOKUP($C3956,NHGIS!$A$2:$H$4300,COLUMN(NHGIS!F$1))*$F3956,0)</f>
        <v>476</v>
      </c>
      <c r="L3956">
        <f>ROUND(VLOOKUP($C3956,NHGIS!$A$2:$H$4300,COLUMN(NHGIS!G$1))*$F3956,0)</f>
        <v>172</v>
      </c>
      <c r="M3956">
        <f>ROUND(VLOOKUP($C3956,NHGIS!$A$2:$H$4300,COLUMN(NHGIS!H$1))*$F3956,0)</f>
        <v>191</v>
      </c>
    </row>
    <row r="3957" spans="1:13" x14ac:dyDescent="0.2">
      <c r="A3957">
        <v>3</v>
      </c>
      <c r="B3957" t="s">
        <v>30</v>
      </c>
      <c r="C3957">
        <v>4416</v>
      </c>
      <c r="D3957">
        <f>SUMIFS('MPO Data'!D:D,'MPO Data'!C:C,TAZ!C3957)</f>
        <v>3061</v>
      </c>
      <c r="E3957">
        <f>SUMIFS(NHGIS!B:B,NHGIS!A:A,TAZ!C3957)</f>
        <v>2765</v>
      </c>
      <c r="F3957">
        <f t="shared" si="122"/>
        <v>3061</v>
      </c>
      <c r="G3957">
        <f t="shared" si="123"/>
        <v>1754</v>
      </c>
      <c r="H3957">
        <f>ROUND(VLOOKUP($C3957,NHGIS!$A$2:$H$4300,COLUMN(NHGIS!C$1))*F3957,0)</f>
        <v>1307</v>
      </c>
      <c r="I3957">
        <f>ROUND(VLOOKUP($C3957,NHGIS!$A$2:$H$4300,COLUMN(NHGIS!D$1))*$F3957,0)</f>
        <v>1097</v>
      </c>
      <c r="J3957">
        <f>ROUND(VLOOKUP($C3957,NHGIS!$A$2:$H$4300,COLUMN(NHGIS!E$1))*$F3957,0)</f>
        <v>875</v>
      </c>
      <c r="K3957">
        <f>ROUND(VLOOKUP($C3957,NHGIS!$A$2:$H$4300,COLUMN(NHGIS!F$1))*$F3957,0)</f>
        <v>479</v>
      </c>
      <c r="L3957">
        <f>ROUND(VLOOKUP($C3957,NHGIS!$A$2:$H$4300,COLUMN(NHGIS!G$1))*$F3957,0)</f>
        <v>312</v>
      </c>
      <c r="M3957">
        <f>ROUND(VLOOKUP($C3957,NHGIS!$A$2:$H$4300,COLUMN(NHGIS!H$1))*$F3957,0)</f>
        <v>298</v>
      </c>
    </row>
    <row r="3958" spans="1:13" x14ac:dyDescent="0.2">
      <c r="A3958">
        <v>3</v>
      </c>
      <c r="B3958" t="s">
        <v>30</v>
      </c>
      <c r="C3958">
        <v>4417</v>
      </c>
      <c r="D3958">
        <f>SUMIFS('MPO Data'!D:D,'MPO Data'!C:C,TAZ!C3958)</f>
        <v>2487</v>
      </c>
      <c r="E3958">
        <f>SUMIFS(NHGIS!B:B,NHGIS!A:A,TAZ!C3958)</f>
        <v>2367</v>
      </c>
      <c r="F3958">
        <f t="shared" si="122"/>
        <v>2487</v>
      </c>
      <c r="G3958">
        <f t="shared" si="123"/>
        <v>1292</v>
      </c>
      <c r="H3958">
        <f>ROUND(VLOOKUP($C3958,NHGIS!$A$2:$H$4300,COLUMN(NHGIS!C$1))*F3958,0)</f>
        <v>1195</v>
      </c>
      <c r="I3958">
        <f>ROUND(VLOOKUP($C3958,NHGIS!$A$2:$H$4300,COLUMN(NHGIS!D$1))*$F3958,0)</f>
        <v>675</v>
      </c>
      <c r="J3958">
        <f>ROUND(VLOOKUP($C3958,NHGIS!$A$2:$H$4300,COLUMN(NHGIS!E$1))*$F3958,0)</f>
        <v>880</v>
      </c>
      <c r="K3958">
        <f>ROUND(VLOOKUP($C3958,NHGIS!$A$2:$H$4300,COLUMN(NHGIS!F$1))*$F3958,0)</f>
        <v>447</v>
      </c>
      <c r="L3958">
        <f>ROUND(VLOOKUP($C3958,NHGIS!$A$2:$H$4300,COLUMN(NHGIS!G$1))*$F3958,0)</f>
        <v>264</v>
      </c>
      <c r="M3958">
        <f>ROUND(VLOOKUP($C3958,NHGIS!$A$2:$H$4300,COLUMN(NHGIS!H$1))*$F3958,0)</f>
        <v>222</v>
      </c>
    </row>
    <row r="3959" spans="1:13" x14ac:dyDescent="0.2">
      <c r="A3959">
        <v>3</v>
      </c>
      <c r="B3959" t="s">
        <v>30</v>
      </c>
      <c r="C3959">
        <v>4418</v>
      </c>
      <c r="D3959">
        <f>SUMIFS('MPO Data'!D:D,'MPO Data'!C:C,TAZ!C3959)</f>
        <v>734</v>
      </c>
      <c r="E3959">
        <f>SUMIFS(NHGIS!B:B,NHGIS!A:A,TAZ!C3959)</f>
        <v>701</v>
      </c>
      <c r="F3959">
        <f t="shared" si="122"/>
        <v>734</v>
      </c>
      <c r="G3959">
        <f t="shared" si="123"/>
        <v>511</v>
      </c>
      <c r="H3959">
        <f>ROUND(VLOOKUP($C3959,NHGIS!$A$2:$H$4300,COLUMN(NHGIS!C$1))*F3959,0)</f>
        <v>223</v>
      </c>
      <c r="I3959">
        <f>ROUND(VLOOKUP($C3959,NHGIS!$A$2:$H$4300,COLUMN(NHGIS!D$1))*$F3959,0)</f>
        <v>219</v>
      </c>
      <c r="J3959">
        <f>ROUND(VLOOKUP($C3959,NHGIS!$A$2:$H$4300,COLUMN(NHGIS!E$1))*$F3959,0)</f>
        <v>103</v>
      </c>
      <c r="K3959">
        <f>ROUND(VLOOKUP($C3959,NHGIS!$A$2:$H$4300,COLUMN(NHGIS!F$1))*$F3959,0)</f>
        <v>161</v>
      </c>
      <c r="L3959">
        <f>ROUND(VLOOKUP($C3959,NHGIS!$A$2:$H$4300,COLUMN(NHGIS!G$1))*$F3959,0)</f>
        <v>42</v>
      </c>
      <c r="M3959">
        <f>ROUND(VLOOKUP($C3959,NHGIS!$A$2:$H$4300,COLUMN(NHGIS!H$1))*$F3959,0)</f>
        <v>209</v>
      </c>
    </row>
    <row r="3960" spans="1:13" x14ac:dyDescent="0.2">
      <c r="A3960">
        <v>3</v>
      </c>
      <c r="B3960" t="s">
        <v>30</v>
      </c>
      <c r="C3960">
        <v>4419</v>
      </c>
      <c r="D3960">
        <f>SUMIFS('MPO Data'!D:D,'MPO Data'!C:C,TAZ!C3960)</f>
        <v>974</v>
      </c>
      <c r="E3960">
        <f>SUMIFS(NHGIS!B:B,NHGIS!A:A,TAZ!C3960)</f>
        <v>1086</v>
      </c>
      <c r="F3960">
        <f t="shared" si="122"/>
        <v>974</v>
      </c>
      <c r="G3960">
        <f t="shared" si="123"/>
        <v>590</v>
      </c>
      <c r="H3960">
        <f>ROUND(VLOOKUP($C3960,NHGIS!$A$2:$H$4300,COLUMN(NHGIS!C$1))*F3960,0)</f>
        <v>384</v>
      </c>
      <c r="I3960">
        <f>ROUND(VLOOKUP($C3960,NHGIS!$A$2:$H$4300,COLUMN(NHGIS!D$1))*$F3960,0)</f>
        <v>517</v>
      </c>
      <c r="J3960">
        <f>ROUND(VLOOKUP($C3960,NHGIS!$A$2:$H$4300,COLUMN(NHGIS!E$1))*$F3960,0)</f>
        <v>257</v>
      </c>
      <c r="K3960">
        <f>ROUND(VLOOKUP($C3960,NHGIS!$A$2:$H$4300,COLUMN(NHGIS!F$1))*$F3960,0)</f>
        <v>115</v>
      </c>
      <c r="L3960">
        <f>ROUND(VLOOKUP($C3960,NHGIS!$A$2:$H$4300,COLUMN(NHGIS!G$1))*$F3960,0)</f>
        <v>51</v>
      </c>
      <c r="M3960">
        <f>ROUND(VLOOKUP($C3960,NHGIS!$A$2:$H$4300,COLUMN(NHGIS!H$1))*$F3960,0)</f>
        <v>33</v>
      </c>
    </row>
    <row r="3961" spans="1:13" x14ac:dyDescent="0.2">
      <c r="A3961">
        <v>3</v>
      </c>
      <c r="B3961" t="s">
        <v>30</v>
      </c>
      <c r="C3961">
        <v>4420</v>
      </c>
      <c r="D3961">
        <f>SUMIFS('MPO Data'!D:D,'MPO Data'!C:C,TAZ!C3961)</f>
        <v>4743</v>
      </c>
      <c r="E3961">
        <f>SUMIFS(NHGIS!B:B,NHGIS!A:A,TAZ!C3961)</f>
        <v>4844</v>
      </c>
      <c r="F3961">
        <f t="shared" si="122"/>
        <v>4743</v>
      </c>
      <c r="G3961">
        <f t="shared" si="123"/>
        <v>2073</v>
      </c>
      <c r="H3961">
        <f>ROUND(VLOOKUP($C3961,NHGIS!$A$2:$H$4300,COLUMN(NHGIS!C$1))*F3961,0)</f>
        <v>2670</v>
      </c>
      <c r="I3961">
        <f>ROUND(VLOOKUP($C3961,NHGIS!$A$2:$H$4300,COLUMN(NHGIS!D$1))*$F3961,0)</f>
        <v>722</v>
      </c>
      <c r="J3961">
        <f>ROUND(VLOOKUP($C3961,NHGIS!$A$2:$H$4300,COLUMN(NHGIS!E$1))*$F3961,0)</f>
        <v>1022</v>
      </c>
      <c r="K3961">
        <f>ROUND(VLOOKUP($C3961,NHGIS!$A$2:$H$4300,COLUMN(NHGIS!F$1))*$F3961,0)</f>
        <v>1082</v>
      </c>
      <c r="L3961">
        <f>ROUND(VLOOKUP($C3961,NHGIS!$A$2:$H$4300,COLUMN(NHGIS!G$1))*$F3961,0)</f>
        <v>755</v>
      </c>
      <c r="M3961">
        <f>ROUND(VLOOKUP($C3961,NHGIS!$A$2:$H$4300,COLUMN(NHGIS!H$1))*$F3961,0)</f>
        <v>1162</v>
      </c>
    </row>
    <row r="3962" spans="1:13" x14ac:dyDescent="0.2">
      <c r="A3962">
        <v>3</v>
      </c>
      <c r="B3962" t="s">
        <v>30</v>
      </c>
      <c r="C3962">
        <v>4421</v>
      </c>
      <c r="D3962">
        <f>SUMIFS('MPO Data'!D:D,'MPO Data'!C:C,TAZ!C3962)</f>
        <v>2801</v>
      </c>
      <c r="E3962">
        <f>SUMIFS(NHGIS!B:B,NHGIS!A:A,TAZ!C3962)</f>
        <v>2979</v>
      </c>
      <c r="F3962">
        <f t="shared" si="122"/>
        <v>2801</v>
      </c>
      <c r="G3962">
        <f t="shared" si="123"/>
        <v>1365</v>
      </c>
      <c r="H3962">
        <f>ROUND(VLOOKUP($C3962,NHGIS!$A$2:$H$4300,COLUMN(NHGIS!C$1))*F3962,0)</f>
        <v>1436</v>
      </c>
      <c r="I3962">
        <f>ROUND(VLOOKUP($C3962,NHGIS!$A$2:$H$4300,COLUMN(NHGIS!D$1))*$F3962,0)</f>
        <v>1108</v>
      </c>
      <c r="J3962">
        <f>ROUND(VLOOKUP($C3962,NHGIS!$A$2:$H$4300,COLUMN(NHGIS!E$1))*$F3962,0)</f>
        <v>785</v>
      </c>
      <c r="K3962">
        <f>ROUND(VLOOKUP($C3962,NHGIS!$A$2:$H$4300,COLUMN(NHGIS!F$1))*$F3962,0)</f>
        <v>523</v>
      </c>
      <c r="L3962">
        <f>ROUND(VLOOKUP($C3962,NHGIS!$A$2:$H$4300,COLUMN(NHGIS!G$1))*$F3962,0)</f>
        <v>221</v>
      </c>
      <c r="M3962">
        <f>ROUND(VLOOKUP($C3962,NHGIS!$A$2:$H$4300,COLUMN(NHGIS!H$1))*$F3962,0)</f>
        <v>165</v>
      </c>
    </row>
    <row r="3963" spans="1:13" x14ac:dyDescent="0.2">
      <c r="A3963">
        <v>3</v>
      </c>
      <c r="B3963" t="s">
        <v>30</v>
      </c>
      <c r="C3963">
        <v>4422</v>
      </c>
      <c r="D3963">
        <f>SUMIFS('MPO Data'!D:D,'MPO Data'!C:C,TAZ!C3963)</f>
        <v>1420</v>
      </c>
      <c r="E3963">
        <f>SUMIFS(NHGIS!B:B,NHGIS!A:A,TAZ!C3963)</f>
        <v>1702</v>
      </c>
      <c r="F3963">
        <f t="shared" si="122"/>
        <v>1420</v>
      </c>
      <c r="G3963">
        <f t="shared" si="123"/>
        <v>611</v>
      </c>
      <c r="H3963">
        <f>ROUND(VLOOKUP($C3963,NHGIS!$A$2:$H$4300,COLUMN(NHGIS!C$1))*F3963,0)</f>
        <v>809</v>
      </c>
      <c r="I3963">
        <f>ROUND(VLOOKUP($C3963,NHGIS!$A$2:$H$4300,COLUMN(NHGIS!D$1))*$F3963,0)</f>
        <v>644</v>
      </c>
      <c r="J3963">
        <f>ROUND(VLOOKUP($C3963,NHGIS!$A$2:$H$4300,COLUMN(NHGIS!E$1))*$F3963,0)</f>
        <v>365</v>
      </c>
      <c r="K3963">
        <f>ROUND(VLOOKUP($C3963,NHGIS!$A$2:$H$4300,COLUMN(NHGIS!F$1))*$F3963,0)</f>
        <v>191</v>
      </c>
      <c r="L3963">
        <f>ROUND(VLOOKUP($C3963,NHGIS!$A$2:$H$4300,COLUMN(NHGIS!G$1))*$F3963,0)</f>
        <v>131</v>
      </c>
      <c r="M3963">
        <f>ROUND(VLOOKUP($C3963,NHGIS!$A$2:$H$4300,COLUMN(NHGIS!H$1))*$F3963,0)</f>
        <v>89</v>
      </c>
    </row>
    <row r="3964" spans="1:13" x14ac:dyDescent="0.2">
      <c r="A3964">
        <v>3</v>
      </c>
      <c r="B3964" t="s">
        <v>30</v>
      </c>
      <c r="C3964">
        <v>4423</v>
      </c>
      <c r="D3964">
        <f>SUMIFS('MPO Data'!D:D,'MPO Data'!C:C,TAZ!C3964)</f>
        <v>536</v>
      </c>
      <c r="E3964">
        <f>SUMIFS(NHGIS!B:B,NHGIS!A:A,TAZ!C3964)</f>
        <v>391</v>
      </c>
      <c r="F3964">
        <f t="shared" si="122"/>
        <v>536</v>
      </c>
      <c r="G3964">
        <f t="shared" si="123"/>
        <v>333</v>
      </c>
      <c r="H3964">
        <f>ROUND(VLOOKUP($C3964,NHGIS!$A$2:$H$4300,COLUMN(NHGIS!C$1))*F3964,0)</f>
        <v>203</v>
      </c>
      <c r="I3964">
        <f>ROUND(VLOOKUP($C3964,NHGIS!$A$2:$H$4300,COLUMN(NHGIS!D$1))*$F3964,0)</f>
        <v>117</v>
      </c>
      <c r="J3964">
        <f>ROUND(VLOOKUP($C3964,NHGIS!$A$2:$H$4300,COLUMN(NHGIS!E$1))*$F3964,0)</f>
        <v>152</v>
      </c>
      <c r="K3964">
        <f>ROUND(VLOOKUP($C3964,NHGIS!$A$2:$H$4300,COLUMN(NHGIS!F$1))*$F3964,0)</f>
        <v>174</v>
      </c>
      <c r="L3964">
        <f>ROUND(VLOOKUP($C3964,NHGIS!$A$2:$H$4300,COLUMN(NHGIS!G$1))*$F3964,0)</f>
        <v>51</v>
      </c>
      <c r="M3964">
        <f>ROUND(VLOOKUP($C3964,NHGIS!$A$2:$H$4300,COLUMN(NHGIS!H$1))*$F3964,0)</f>
        <v>42</v>
      </c>
    </row>
    <row r="3965" spans="1:13" x14ac:dyDescent="0.2">
      <c r="A3965">
        <v>3</v>
      </c>
      <c r="B3965" t="s">
        <v>30</v>
      </c>
      <c r="C3965">
        <v>4424</v>
      </c>
      <c r="D3965">
        <f>SUMIFS('MPO Data'!D:D,'MPO Data'!C:C,TAZ!C3965)</f>
        <v>471</v>
      </c>
      <c r="E3965">
        <f>SUMIFS(NHGIS!B:B,NHGIS!A:A,TAZ!C3965)</f>
        <v>994</v>
      </c>
      <c r="F3965">
        <f t="shared" si="122"/>
        <v>471</v>
      </c>
      <c r="G3965">
        <f t="shared" si="123"/>
        <v>174</v>
      </c>
      <c r="H3965">
        <f>ROUND(VLOOKUP($C3965,NHGIS!$A$2:$H$4300,COLUMN(NHGIS!C$1))*F3965,0)</f>
        <v>297</v>
      </c>
      <c r="I3965">
        <f>ROUND(VLOOKUP($C3965,NHGIS!$A$2:$H$4300,COLUMN(NHGIS!D$1))*$F3965,0)</f>
        <v>123</v>
      </c>
      <c r="J3965">
        <f>ROUND(VLOOKUP($C3965,NHGIS!$A$2:$H$4300,COLUMN(NHGIS!E$1))*$F3965,0)</f>
        <v>109</v>
      </c>
      <c r="K3965">
        <f>ROUND(VLOOKUP($C3965,NHGIS!$A$2:$H$4300,COLUMN(NHGIS!F$1))*$F3965,0)</f>
        <v>131</v>
      </c>
      <c r="L3965">
        <f>ROUND(VLOOKUP($C3965,NHGIS!$A$2:$H$4300,COLUMN(NHGIS!G$1))*$F3965,0)</f>
        <v>27</v>
      </c>
      <c r="M3965">
        <f>ROUND(VLOOKUP($C3965,NHGIS!$A$2:$H$4300,COLUMN(NHGIS!H$1))*$F3965,0)</f>
        <v>80</v>
      </c>
    </row>
    <row r="3966" spans="1:13" x14ac:dyDescent="0.2">
      <c r="A3966">
        <v>3</v>
      </c>
      <c r="B3966" t="s">
        <v>30</v>
      </c>
      <c r="C3966">
        <v>4425</v>
      </c>
      <c r="D3966">
        <f>SUMIFS('MPO Data'!D:D,'MPO Data'!C:C,TAZ!C3966)</f>
        <v>2721</v>
      </c>
      <c r="E3966">
        <f>SUMIFS(NHGIS!B:B,NHGIS!A:A,TAZ!C3966)</f>
        <v>2525</v>
      </c>
      <c r="F3966">
        <f t="shared" si="122"/>
        <v>2721</v>
      </c>
      <c r="G3966">
        <f t="shared" si="123"/>
        <v>1255</v>
      </c>
      <c r="H3966">
        <f>ROUND(VLOOKUP($C3966,NHGIS!$A$2:$H$4300,COLUMN(NHGIS!C$1))*F3966,0)</f>
        <v>1466</v>
      </c>
      <c r="I3966">
        <f>ROUND(VLOOKUP($C3966,NHGIS!$A$2:$H$4300,COLUMN(NHGIS!D$1))*$F3966,0)</f>
        <v>860</v>
      </c>
      <c r="J3966">
        <f>ROUND(VLOOKUP($C3966,NHGIS!$A$2:$H$4300,COLUMN(NHGIS!E$1))*$F3966,0)</f>
        <v>561</v>
      </c>
      <c r="K3966">
        <f>ROUND(VLOOKUP($C3966,NHGIS!$A$2:$H$4300,COLUMN(NHGIS!F$1))*$F3966,0)</f>
        <v>603</v>
      </c>
      <c r="L3966">
        <f>ROUND(VLOOKUP($C3966,NHGIS!$A$2:$H$4300,COLUMN(NHGIS!G$1))*$F3966,0)</f>
        <v>313</v>
      </c>
      <c r="M3966">
        <f>ROUND(VLOOKUP($C3966,NHGIS!$A$2:$H$4300,COLUMN(NHGIS!H$1))*$F3966,0)</f>
        <v>384</v>
      </c>
    </row>
    <row r="3967" spans="1:13" x14ac:dyDescent="0.2">
      <c r="A3967">
        <v>3</v>
      </c>
      <c r="B3967" t="s">
        <v>30</v>
      </c>
      <c r="C3967">
        <v>4426</v>
      </c>
      <c r="D3967">
        <f>SUMIFS('MPO Data'!D:D,'MPO Data'!C:C,TAZ!C3967)</f>
        <v>2966</v>
      </c>
      <c r="E3967">
        <f>SUMIFS(NHGIS!B:B,NHGIS!A:A,TAZ!C3967)</f>
        <v>3266</v>
      </c>
      <c r="F3967">
        <f t="shared" si="122"/>
        <v>2966</v>
      </c>
      <c r="G3967">
        <f t="shared" si="123"/>
        <v>1626</v>
      </c>
      <c r="H3967">
        <f>ROUND(VLOOKUP($C3967,NHGIS!$A$2:$H$4300,COLUMN(NHGIS!C$1))*F3967,0)</f>
        <v>1340</v>
      </c>
      <c r="I3967">
        <f>ROUND(VLOOKUP($C3967,NHGIS!$A$2:$H$4300,COLUMN(NHGIS!D$1))*$F3967,0)</f>
        <v>1000</v>
      </c>
      <c r="J3967">
        <f>ROUND(VLOOKUP($C3967,NHGIS!$A$2:$H$4300,COLUMN(NHGIS!E$1))*$F3967,0)</f>
        <v>1189</v>
      </c>
      <c r="K3967">
        <f>ROUND(VLOOKUP($C3967,NHGIS!$A$2:$H$4300,COLUMN(NHGIS!F$1))*$F3967,0)</f>
        <v>418</v>
      </c>
      <c r="L3967">
        <f>ROUND(VLOOKUP($C3967,NHGIS!$A$2:$H$4300,COLUMN(NHGIS!G$1))*$F3967,0)</f>
        <v>163</v>
      </c>
      <c r="M3967">
        <f>ROUND(VLOOKUP($C3967,NHGIS!$A$2:$H$4300,COLUMN(NHGIS!H$1))*$F3967,0)</f>
        <v>196</v>
      </c>
    </row>
    <row r="3968" spans="1:13" x14ac:dyDescent="0.2">
      <c r="A3968">
        <v>3</v>
      </c>
      <c r="B3968" t="s">
        <v>30</v>
      </c>
      <c r="C3968">
        <v>4427</v>
      </c>
      <c r="D3968">
        <f>SUMIFS('MPO Data'!D:D,'MPO Data'!C:C,TAZ!C3968)</f>
        <v>1506</v>
      </c>
      <c r="E3968">
        <f>SUMIFS(NHGIS!B:B,NHGIS!A:A,TAZ!C3968)</f>
        <v>1197</v>
      </c>
      <c r="F3968">
        <f t="shared" si="122"/>
        <v>1506</v>
      </c>
      <c r="G3968">
        <f t="shared" si="123"/>
        <v>778</v>
      </c>
      <c r="H3968">
        <f>ROUND(VLOOKUP($C3968,NHGIS!$A$2:$H$4300,COLUMN(NHGIS!C$1))*F3968,0)</f>
        <v>728</v>
      </c>
      <c r="I3968">
        <f>ROUND(VLOOKUP($C3968,NHGIS!$A$2:$H$4300,COLUMN(NHGIS!D$1))*$F3968,0)</f>
        <v>624</v>
      </c>
      <c r="J3968">
        <f>ROUND(VLOOKUP($C3968,NHGIS!$A$2:$H$4300,COLUMN(NHGIS!E$1))*$F3968,0)</f>
        <v>706</v>
      </c>
      <c r="K3968">
        <f>ROUND(VLOOKUP($C3968,NHGIS!$A$2:$H$4300,COLUMN(NHGIS!F$1))*$F3968,0)</f>
        <v>112</v>
      </c>
      <c r="L3968">
        <f>ROUND(VLOOKUP($C3968,NHGIS!$A$2:$H$4300,COLUMN(NHGIS!G$1))*$F3968,0)</f>
        <v>49</v>
      </c>
      <c r="M3968">
        <f>ROUND(VLOOKUP($C3968,NHGIS!$A$2:$H$4300,COLUMN(NHGIS!H$1))*$F3968,0)</f>
        <v>15</v>
      </c>
    </row>
    <row r="3969" spans="1:13" x14ac:dyDescent="0.2">
      <c r="A3969">
        <v>3</v>
      </c>
      <c r="B3969" t="s">
        <v>30</v>
      </c>
      <c r="C3969">
        <v>4428</v>
      </c>
      <c r="D3969">
        <f>SUMIFS('MPO Data'!D:D,'MPO Data'!C:C,TAZ!C3969)</f>
        <v>1472</v>
      </c>
      <c r="E3969">
        <f>SUMIFS(NHGIS!B:B,NHGIS!A:A,TAZ!C3969)</f>
        <v>1458</v>
      </c>
      <c r="F3969">
        <f t="shared" si="122"/>
        <v>1472</v>
      </c>
      <c r="G3969">
        <f t="shared" si="123"/>
        <v>862</v>
      </c>
      <c r="H3969">
        <f>ROUND(VLOOKUP($C3969,NHGIS!$A$2:$H$4300,COLUMN(NHGIS!C$1))*F3969,0)</f>
        <v>610</v>
      </c>
      <c r="I3969">
        <f>ROUND(VLOOKUP($C3969,NHGIS!$A$2:$H$4300,COLUMN(NHGIS!D$1))*$F3969,0)</f>
        <v>597</v>
      </c>
      <c r="J3969">
        <f>ROUND(VLOOKUP($C3969,NHGIS!$A$2:$H$4300,COLUMN(NHGIS!E$1))*$F3969,0)</f>
        <v>410</v>
      </c>
      <c r="K3969">
        <f>ROUND(VLOOKUP($C3969,NHGIS!$A$2:$H$4300,COLUMN(NHGIS!F$1))*$F3969,0)</f>
        <v>261</v>
      </c>
      <c r="L3969">
        <f>ROUND(VLOOKUP($C3969,NHGIS!$A$2:$H$4300,COLUMN(NHGIS!G$1))*$F3969,0)</f>
        <v>100</v>
      </c>
      <c r="M3969">
        <f>ROUND(VLOOKUP($C3969,NHGIS!$A$2:$H$4300,COLUMN(NHGIS!H$1))*$F3969,0)</f>
        <v>104</v>
      </c>
    </row>
    <row r="3970" spans="1:13" x14ac:dyDescent="0.2">
      <c r="A3970">
        <v>3</v>
      </c>
      <c r="B3970" t="s">
        <v>30</v>
      </c>
      <c r="C3970">
        <v>4429</v>
      </c>
      <c r="D3970">
        <f>SUMIFS('MPO Data'!D:D,'MPO Data'!C:C,TAZ!C3970)</f>
        <v>2544</v>
      </c>
      <c r="E3970">
        <f>SUMIFS(NHGIS!B:B,NHGIS!A:A,TAZ!C3970)</f>
        <v>2046</v>
      </c>
      <c r="F3970">
        <f t="shared" si="122"/>
        <v>2544</v>
      </c>
      <c r="G3970">
        <f t="shared" si="123"/>
        <v>1639</v>
      </c>
      <c r="H3970">
        <f>ROUND(VLOOKUP($C3970,NHGIS!$A$2:$H$4300,COLUMN(NHGIS!C$1))*F3970,0)</f>
        <v>905</v>
      </c>
      <c r="I3970">
        <f>ROUND(VLOOKUP($C3970,NHGIS!$A$2:$H$4300,COLUMN(NHGIS!D$1))*$F3970,0)</f>
        <v>1352</v>
      </c>
      <c r="J3970">
        <f>ROUND(VLOOKUP($C3970,NHGIS!$A$2:$H$4300,COLUMN(NHGIS!E$1))*$F3970,0)</f>
        <v>617</v>
      </c>
      <c r="K3970">
        <f>ROUND(VLOOKUP($C3970,NHGIS!$A$2:$H$4300,COLUMN(NHGIS!F$1))*$F3970,0)</f>
        <v>148</v>
      </c>
      <c r="L3970">
        <f>ROUND(VLOOKUP($C3970,NHGIS!$A$2:$H$4300,COLUMN(NHGIS!G$1))*$F3970,0)</f>
        <v>123</v>
      </c>
      <c r="M3970">
        <f>ROUND(VLOOKUP($C3970,NHGIS!$A$2:$H$4300,COLUMN(NHGIS!H$1))*$F3970,0)</f>
        <v>305</v>
      </c>
    </row>
    <row r="3971" spans="1:13" x14ac:dyDescent="0.2">
      <c r="A3971">
        <v>3</v>
      </c>
      <c r="B3971" t="s">
        <v>30</v>
      </c>
      <c r="C3971">
        <v>4430</v>
      </c>
      <c r="D3971">
        <f>SUMIFS('MPO Data'!D:D,'MPO Data'!C:C,TAZ!C3971)</f>
        <v>1685</v>
      </c>
      <c r="E3971">
        <f>SUMIFS(NHGIS!B:B,NHGIS!A:A,TAZ!C3971)</f>
        <v>1355</v>
      </c>
      <c r="F3971">
        <f t="shared" ref="F3971:F4034" si="124">D3971</f>
        <v>1685</v>
      </c>
      <c r="G3971">
        <f t="shared" ref="G3971:G4034" si="125">F3971-H3971</f>
        <v>999</v>
      </c>
      <c r="H3971">
        <f>ROUND(VLOOKUP($C3971,NHGIS!$A$2:$H$4300,COLUMN(NHGIS!C$1))*F3971,0)</f>
        <v>686</v>
      </c>
      <c r="I3971">
        <f>ROUND(VLOOKUP($C3971,NHGIS!$A$2:$H$4300,COLUMN(NHGIS!D$1))*$F3971,0)</f>
        <v>857</v>
      </c>
      <c r="J3971">
        <f>ROUND(VLOOKUP($C3971,NHGIS!$A$2:$H$4300,COLUMN(NHGIS!E$1))*$F3971,0)</f>
        <v>500</v>
      </c>
      <c r="K3971">
        <f>ROUND(VLOOKUP($C3971,NHGIS!$A$2:$H$4300,COLUMN(NHGIS!F$1))*$F3971,0)</f>
        <v>136</v>
      </c>
      <c r="L3971">
        <f>ROUND(VLOOKUP($C3971,NHGIS!$A$2:$H$4300,COLUMN(NHGIS!G$1))*$F3971,0)</f>
        <v>119</v>
      </c>
      <c r="M3971">
        <f>ROUND(VLOOKUP($C3971,NHGIS!$A$2:$H$4300,COLUMN(NHGIS!H$1))*$F3971,0)</f>
        <v>73</v>
      </c>
    </row>
    <row r="3972" spans="1:13" x14ac:dyDescent="0.2">
      <c r="A3972">
        <v>3</v>
      </c>
      <c r="B3972" t="s">
        <v>30</v>
      </c>
      <c r="C3972">
        <v>4431</v>
      </c>
      <c r="D3972">
        <f>SUMIFS('MPO Data'!D:D,'MPO Data'!C:C,TAZ!C3972)</f>
        <v>1696</v>
      </c>
      <c r="E3972">
        <f>SUMIFS(NHGIS!B:B,NHGIS!A:A,TAZ!C3972)</f>
        <v>1505</v>
      </c>
      <c r="F3972">
        <f t="shared" si="124"/>
        <v>1696</v>
      </c>
      <c r="G3972">
        <f t="shared" si="125"/>
        <v>813</v>
      </c>
      <c r="H3972">
        <f>ROUND(VLOOKUP($C3972,NHGIS!$A$2:$H$4300,COLUMN(NHGIS!C$1))*F3972,0)</f>
        <v>883</v>
      </c>
      <c r="I3972">
        <f>ROUND(VLOOKUP($C3972,NHGIS!$A$2:$H$4300,COLUMN(NHGIS!D$1))*$F3972,0)</f>
        <v>434</v>
      </c>
      <c r="J3972">
        <f>ROUND(VLOOKUP($C3972,NHGIS!$A$2:$H$4300,COLUMN(NHGIS!E$1))*$F3972,0)</f>
        <v>659</v>
      </c>
      <c r="K3972">
        <f>ROUND(VLOOKUP($C3972,NHGIS!$A$2:$H$4300,COLUMN(NHGIS!F$1))*$F3972,0)</f>
        <v>393</v>
      </c>
      <c r="L3972">
        <f>ROUND(VLOOKUP($C3972,NHGIS!$A$2:$H$4300,COLUMN(NHGIS!G$1))*$F3972,0)</f>
        <v>118</v>
      </c>
      <c r="M3972">
        <f>ROUND(VLOOKUP($C3972,NHGIS!$A$2:$H$4300,COLUMN(NHGIS!H$1))*$F3972,0)</f>
        <v>91</v>
      </c>
    </row>
    <row r="3973" spans="1:13" x14ac:dyDescent="0.2">
      <c r="A3973">
        <v>3</v>
      </c>
      <c r="B3973" t="s">
        <v>30</v>
      </c>
      <c r="C3973">
        <v>4432</v>
      </c>
      <c r="D3973">
        <f>SUMIFS('MPO Data'!D:D,'MPO Data'!C:C,TAZ!C3973)</f>
        <v>2302</v>
      </c>
      <c r="E3973">
        <f>SUMIFS(NHGIS!B:B,NHGIS!A:A,TAZ!C3973)</f>
        <v>1843</v>
      </c>
      <c r="F3973">
        <f t="shared" si="124"/>
        <v>2302</v>
      </c>
      <c r="G3973">
        <f t="shared" si="125"/>
        <v>1305</v>
      </c>
      <c r="H3973">
        <f>ROUND(VLOOKUP($C3973,NHGIS!$A$2:$H$4300,COLUMN(NHGIS!C$1))*F3973,0)</f>
        <v>997</v>
      </c>
      <c r="I3973">
        <f>ROUND(VLOOKUP($C3973,NHGIS!$A$2:$H$4300,COLUMN(NHGIS!D$1))*$F3973,0)</f>
        <v>893</v>
      </c>
      <c r="J3973">
        <f>ROUND(VLOOKUP($C3973,NHGIS!$A$2:$H$4300,COLUMN(NHGIS!E$1))*$F3973,0)</f>
        <v>478</v>
      </c>
      <c r="K3973">
        <f>ROUND(VLOOKUP($C3973,NHGIS!$A$2:$H$4300,COLUMN(NHGIS!F$1))*$F3973,0)</f>
        <v>571</v>
      </c>
      <c r="L3973">
        <f>ROUND(VLOOKUP($C3973,NHGIS!$A$2:$H$4300,COLUMN(NHGIS!G$1))*$F3973,0)</f>
        <v>155</v>
      </c>
      <c r="M3973">
        <f>ROUND(VLOOKUP($C3973,NHGIS!$A$2:$H$4300,COLUMN(NHGIS!H$1))*$F3973,0)</f>
        <v>205</v>
      </c>
    </row>
    <row r="3974" spans="1:13" x14ac:dyDescent="0.2">
      <c r="A3974">
        <v>3</v>
      </c>
      <c r="B3974" t="s">
        <v>30</v>
      </c>
      <c r="C3974">
        <v>4433</v>
      </c>
      <c r="D3974">
        <f>SUMIFS('MPO Data'!D:D,'MPO Data'!C:C,TAZ!C3974)</f>
        <v>3372</v>
      </c>
      <c r="E3974">
        <f>SUMIFS(NHGIS!B:B,NHGIS!A:A,TAZ!C3974)</f>
        <v>3594</v>
      </c>
      <c r="F3974">
        <f t="shared" si="124"/>
        <v>3372</v>
      </c>
      <c r="G3974">
        <f t="shared" si="125"/>
        <v>2242</v>
      </c>
      <c r="H3974">
        <f>ROUND(VLOOKUP($C3974,NHGIS!$A$2:$H$4300,COLUMN(NHGIS!C$1))*F3974,0)</f>
        <v>1130</v>
      </c>
      <c r="I3974">
        <f>ROUND(VLOOKUP($C3974,NHGIS!$A$2:$H$4300,COLUMN(NHGIS!D$1))*$F3974,0)</f>
        <v>711</v>
      </c>
      <c r="J3974">
        <f>ROUND(VLOOKUP($C3974,NHGIS!$A$2:$H$4300,COLUMN(NHGIS!E$1))*$F3974,0)</f>
        <v>847</v>
      </c>
      <c r="K3974">
        <f>ROUND(VLOOKUP($C3974,NHGIS!$A$2:$H$4300,COLUMN(NHGIS!F$1))*$F3974,0)</f>
        <v>573</v>
      </c>
      <c r="L3974">
        <f>ROUND(VLOOKUP($C3974,NHGIS!$A$2:$H$4300,COLUMN(NHGIS!G$1))*$F3974,0)</f>
        <v>383</v>
      </c>
      <c r="M3974">
        <f>ROUND(VLOOKUP($C3974,NHGIS!$A$2:$H$4300,COLUMN(NHGIS!H$1))*$F3974,0)</f>
        <v>858</v>
      </c>
    </row>
    <row r="3975" spans="1:13" x14ac:dyDescent="0.2">
      <c r="A3975">
        <v>3</v>
      </c>
      <c r="B3975" t="s">
        <v>30</v>
      </c>
      <c r="C3975">
        <v>4434</v>
      </c>
      <c r="D3975">
        <f>SUMIFS('MPO Data'!D:D,'MPO Data'!C:C,TAZ!C3975)</f>
        <v>2266</v>
      </c>
      <c r="E3975">
        <f>SUMIFS(NHGIS!B:B,NHGIS!A:A,TAZ!C3975)</f>
        <v>2150</v>
      </c>
      <c r="F3975">
        <f t="shared" si="124"/>
        <v>2266</v>
      </c>
      <c r="G3975">
        <f t="shared" si="125"/>
        <v>1429</v>
      </c>
      <c r="H3975">
        <f>ROUND(VLOOKUP($C3975,NHGIS!$A$2:$H$4300,COLUMN(NHGIS!C$1))*F3975,0)</f>
        <v>837</v>
      </c>
      <c r="I3975">
        <f>ROUND(VLOOKUP($C3975,NHGIS!$A$2:$H$4300,COLUMN(NHGIS!D$1))*$F3975,0)</f>
        <v>404</v>
      </c>
      <c r="J3975">
        <f>ROUND(VLOOKUP($C3975,NHGIS!$A$2:$H$4300,COLUMN(NHGIS!E$1))*$F3975,0)</f>
        <v>483</v>
      </c>
      <c r="K3975">
        <f>ROUND(VLOOKUP($C3975,NHGIS!$A$2:$H$4300,COLUMN(NHGIS!F$1))*$F3975,0)</f>
        <v>543</v>
      </c>
      <c r="L3975">
        <f>ROUND(VLOOKUP($C3975,NHGIS!$A$2:$H$4300,COLUMN(NHGIS!G$1))*$F3975,0)</f>
        <v>466</v>
      </c>
      <c r="M3975">
        <f>ROUND(VLOOKUP($C3975,NHGIS!$A$2:$H$4300,COLUMN(NHGIS!H$1))*$F3975,0)</f>
        <v>371</v>
      </c>
    </row>
    <row r="3976" spans="1:13" x14ac:dyDescent="0.2">
      <c r="A3976">
        <v>3</v>
      </c>
      <c r="B3976" t="s">
        <v>30</v>
      </c>
      <c r="C3976">
        <v>4435</v>
      </c>
      <c r="D3976">
        <f>SUMIFS('MPO Data'!D:D,'MPO Data'!C:C,TAZ!C3976)</f>
        <v>1589</v>
      </c>
      <c r="E3976">
        <f>SUMIFS(NHGIS!B:B,NHGIS!A:A,TAZ!C3976)</f>
        <v>1398</v>
      </c>
      <c r="F3976">
        <f t="shared" si="124"/>
        <v>1589</v>
      </c>
      <c r="G3976">
        <f t="shared" si="125"/>
        <v>997</v>
      </c>
      <c r="H3976">
        <f>ROUND(VLOOKUP($C3976,NHGIS!$A$2:$H$4300,COLUMN(NHGIS!C$1))*F3976,0)</f>
        <v>592</v>
      </c>
      <c r="I3976">
        <f>ROUND(VLOOKUP($C3976,NHGIS!$A$2:$H$4300,COLUMN(NHGIS!D$1))*$F3976,0)</f>
        <v>998</v>
      </c>
      <c r="J3976">
        <f>ROUND(VLOOKUP($C3976,NHGIS!$A$2:$H$4300,COLUMN(NHGIS!E$1))*$F3976,0)</f>
        <v>433</v>
      </c>
      <c r="K3976">
        <f>ROUND(VLOOKUP($C3976,NHGIS!$A$2:$H$4300,COLUMN(NHGIS!F$1))*$F3976,0)</f>
        <v>123</v>
      </c>
      <c r="L3976">
        <f>ROUND(VLOOKUP($C3976,NHGIS!$A$2:$H$4300,COLUMN(NHGIS!G$1))*$F3976,0)</f>
        <v>0</v>
      </c>
      <c r="M3976">
        <f>ROUND(VLOOKUP($C3976,NHGIS!$A$2:$H$4300,COLUMN(NHGIS!H$1))*$F3976,0)</f>
        <v>35</v>
      </c>
    </row>
    <row r="3977" spans="1:13" x14ac:dyDescent="0.2">
      <c r="A3977">
        <v>3</v>
      </c>
      <c r="B3977" t="s">
        <v>30</v>
      </c>
      <c r="C3977">
        <v>4436</v>
      </c>
      <c r="D3977">
        <f>SUMIFS('MPO Data'!D:D,'MPO Data'!C:C,TAZ!C3977)</f>
        <v>1042</v>
      </c>
      <c r="E3977">
        <f>SUMIFS(NHGIS!B:B,NHGIS!A:A,TAZ!C3977)</f>
        <v>921</v>
      </c>
      <c r="F3977">
        <f t="shared" si="124"/>
        <v>1042</v>
      </c>
      <c r="G3977">
        <f t="shared" si="125"/>
        <v>791</v>
      </c>
      <c r="H3977">
        <f>ROUND(VLOOKUP($C3977,NHGIS!$A$2:$H$4300,COLUMN(NHGIS!C$1))*F3977,0)</f>
        <v>251</v>
      </c>
      <c r="I3977">
        <f>ROUND(VLOOKUP($C3977,NHGIS!$A$2:$H$4300,COLUMN(NHGIS!D$1))*$F3977,0)</f>
        <v>664</v>
      </c>
      <c r="J3977">
        <f>ROUND(VLOOKUP($C3977,NHGIS!$A$2:$H$4300,COLUMN(NHGIS!E$1))*$F3977,0)</f>
        <v>227</v>
      </c>
      <c r="K3977">
        <f>ROUND(VLOOKUP($C3977,NHGIS!$A$2:$H$4300,COLUMN(NHGIS!F$1))*$F3977,0)</f>
        <v>61</v>
      </c>
      <c r="L3977">
        <f>ROUND(VLOOKUP($C3977,NHGIS!$A$2:$H$4300,COLUMN(NHGIS!G$1))*$F3977,0)</f>
        <v>20</v>
      </c>
      <c r="M3977">
        <f>ROUND(VLOOKUP($C3977,NHGIS!$A$2:$H$4300,COLUMN(NHGIS!H$1))*$F3977,0)</f>
        <v>69</v>
      </c>
    </row>
    <row r="3978" spans="1:13" x14ac:dyDescent="0.2">
      <c r="A3978">
        <v>3</v>
      </c>
      <c r="B3978" t="s">
        <v>30</v>
      </c>
      <c r="C3978">
        <v>4437</v>
      </c>
      <c r="D3978">
        <f>SUMIFS('MPO Data'!D:D,'MPO Data'!C:C,TAZ!C3978)</f>
        <v>3051</v>
      </c>
      <c r="E3978">
        <f>SUMIFS(NHGIS!B:B,NHGIS!A:A,TAZ!C3978)</f>
        <v>3039</v>
      </c>
      <c r="F3978">
        <f t="shared" si="124"/>
        <v>3051</v>
      </c>
      <c r="G3978">
        <f t="shared" si="125"/>
        <v>2215</v>
      </c>
      <c r="H3978">
        <f>ROUND(VLOOKUP($C3978,NHGIS!$A$2:$H$4300,COLUMN(NHGIS!C$1))*F3978,0)</f>
        <v>836</v>
      </c>
      <c r="I3978">
        <f>ROUND(VLOOKUP($C3978,NHGIS!$A$2:$H$4300,COLUMN(NHGIS!D$1))*$F3978,0)</f>
        <v>569</v>
      </c>
      <c r="J3978">
        <f>ROUND(VLOOKUP($C3978,NHGIS!$A$2:$H$4300,COLUMN(NHGIS!E$1))*$F3978,0)</f>
        <v>770</v>
      </c>
      <c r="K3978">
        <f>ROUND(VLOOKUP($C3978,NHGIS!$A$2:$H$4300,COLUMN(NHGIS!F$1))*$F3978,0)</f>
        <v>704</v>
      </c>
      <c r="L3978">
        <f>ROUND(VLOOKUP($C3978,NHGIS!$A$2:$H$4300,COLUMN(NHGIS!G$1))*$F3978,0)</f>
        <v>447</v>
      </c>
      <c r="M3978">
        <f>ROUND(VLOOKUP($C3978,NHGIS!$A$2:$H$4300,COLUMN(NHGIS!H$1))*$F3978,0)</f>
        <v>561</v>
      </c>
    </row>
    <row r="3979" spans="1:13" x14ac:dyDescent="0.2">
      <c r="A3979">
        <v>3</v>
      </c>
      <c r="B3979" t="s">
        <v>30</v>
      </c>
      <c r="C3979">
        <v>4438</v>
      </c>
      <c r="D3979">
        <f>SUMIFS('MPO Data'!D:D,'MPO Data'!C:C,TAZ!C3979)</f>
        <v>3197</v>
      </c>
      <c r="E3979">
        <f>SUMIFS(NHGIS!B:B,NHGIS!A:A,TAZ!C3979)</f>
        <v>2934</v>
      </c>
      <c r="F3979">
        <f t="shared" si="124"/>
        <v>3197</v>
      </c>
      <c r="G3979">
        <f t="shared" si="125"/>
        <v>1968</v>
      </c>
      <c r="H3979">
        <f>ROUND(VLOOKUP($C3979,NHGIS!$A$2:$H$4300,COLUMN(NHGIS!C$1))*F3979,0)</f>
        <v>1229</v>
      </c>
      <c r="I3979">
        <f>ROUND(VLOOKUP($C3979,NHGIS!$A$2:$H$4300,COLUMN(NHGIS!D$1))*$F3979,0)</f>
        <v>1101</v>
      </c>
      <c r="J3979">
        <f>ROUND(VLOOKUP($C3979,NHGIS!$A$2:$H$4300,COLUMN(NHGIS!E$1))*$F3979,0)</f>
        <v>885</v>
      </c>
      <c r="K3979">
        <f>ROUND(VLOOKUP($C3979,NHGIS!$A$2:$H$4300,COLUMN(NHGIS!F$1))*$F3979,0)</f>
        <v>689</v>
      </c>
      <c r="L3979">
        <f>ROUND(VLOOKUP($C3979,NHGIS!$A$2:$H$4300,COLUMN(NHGIS!G$1))*$F3979,0)</f>
        <v>205</v>
      </c>
      <c r="M3979">
        <f>ROUND(VLOOKUP($C3979,NHGIS!$A$2:$H$4300,COLUMN(NHGIS!H$1))*$F3979,0)</f>
        <v>318</v>
      </c>
    </row>
    <row r="3980" spans="1:13" x14ac:dyDescent="0.2">
      <c r="A3980">
        <v>3</v>
      </c>
      <c r="B3980" t="s">
        <v>30</v>
      </c>
      <c r="C3980">
        <v>4439</v>
      </c>
      <c r="D3980">
        <f>SUMIFS('MPO Data'!D:D,'MPO Data'!C:C,TAZ!C3980)</f>
        <v>3267</v>
      </c>
      <c r="E3980">
        <f>SUMIFS(NHGIS!B:B,NHGIS!A:A,TAZ!C3980)</f>
        <v>3083</v>
      </c>
      <c r="F3980">
        <f t="shared" si="124"/>
        <v>3267</v>
      </c>
      <c r="G3980">
        <f t="shared" si="125"/>
        <v>2192</v>
      </c>
      <c r="H3980">
        <f>ROUND(VLOOKUP($C3980,NHGIS!$A$2:$H$4300,COLUMN(NHGIS!C$1))*F3980,0)</f>
        <v>1075</v>
      </c>
      <c r="I3980">
        <f>ROUND(VLOOKUP($C3980,NHGIS!$A$2:$H$4300,COLUMN(NHGIS!D$1))*$F3980,0)</f>
        <v>845</v>
      </c>
      <c r="J3980">
        <f>ROUND(VLOOKUP($C3980,NHGIS!$A$2:$H$4300,COLUMN(NHGIS!E$1))*$F3980,0)</f>
        <v>888</v>
      </c>
      <c r="K3980">
        <f>ROUND(VLOOKUP($C3980,NHGIS!$A$2:$H$4300,COLUMN(NHGIS!F$1))*$F3980,0)</f>
        <v>641</v>
      </c>
      <c r="L3980">
        <f>ROUND(VLOOKUP($C3980,NHGIS!$A$2:$H$4300,COLUMN(NHGIS!G$1))*$F3980,0)</f>
        <v>394</v>
      </c>
      <c r="M3980">
        <f>ROUND(VLOOKUP($C3980,NHGIS!$A$2:$H$4300,COLUMN(NHGIS!H$1))*$F3980,0)</f>
        <v>499</v>
      </c>
    </row>
    <row r="3981" spans="1:13" x14ac:dyDescent="0.2">
      <c r="A3981">
        <v>3</v>
      </c>
      <c r="B3981" t="s">
        <v>30</v>
      </c>
      <c r="C3981">
        <v>4440</v>
      </c>
      <c r="D3981">
        <f>SUMIFS('MPO Data'!D:D,'MPO Data'!C:C,TAZ!C3981)</f>
        <v>1993</v>
      </c>
      <c r="E3981">
        <f>SUMIFS(NHGIS!B:B,NHGIS!A:A,TAZ!C3981)</f>
        <v>1969</v>
      </c>
      <c r="F3981">
        <f t="shared" si="124"/>
        <v>1993</v>
      </c>
      <c r="G3981">
        <f t="shared" si="125"/>
        <v>1279</v>
      </c>
      <c r="H3981">
        <f>ROUND(VLOOKUP($C3981,NHGIS!$A$2:$H$4300,COLUMN(NHGIS!C$1))*F3981,0)</f>
        <v>714</v>
      </c>
      <c r="I3981">
        <f>ROUND(VLOOKUP($C3981,NHGIS!$A$2:$H$4300,COLUMN(NHGIS!D$1))*$F3981,0)</f>
        <v>609</v>
      </c>
      <c r="J3981">
        <f>ROUND(VLOOKUP($C3981,NHGIS!$A$2:$H$4300,COLUMN(NHGIS!E$1))*$F3981,0)</f>
        <v>527</v>
      </c>
      <c r="K3981">
        <f>ROUND(VLOOKUP($C3981,NHGIS!$A$2:$H$4300,COLUMN(NHGIS!F$1))*$F3981,0)</f>
        <v>392</v>
      </c>
      <c r="L3981">
        <f>ROUND(VLOOKUP($C3981,NHGIS!$A$2:$H$4300,COLUMN(NHGIS!G$1))*$F3981,0)</f>
        <v>161</v>
      </c>
      <c r="M3981">
        <f>ROUND(VLOOKUP($C3981,NHGIS!$A$2:$H$4300,COLUMN(NHGIS!H$1))*$F3981,0)</f>
        <v>304</v>
      </c>
    </row>
    <row r="3982" spans="1:13" x14ac:dyDescent="0.2">
      <c r="A3982">
        <v>3</v>
      </c>
      <c r="B3982" t="s">
        <v>30</v>
      </c>
      <c r="C3982">
        <v>4441</v>
      </c>
      <c r="D3982">
        <f>SUMIFS('MPO Data'!D:D,'MPO Data'!C:C,TAZ!C3982)</f>
        <v>3155</v>
      </c>
      <c r="E3982">
        <f>SUMIFS(NHGIS!B:B,NHGIS!A:A,TAZ!C3982)</f>
        <v>2842</v>
      </c>
      <c r="F3982">
        <f t="shared" si="124"/>
        <v>3155</v>
      </c>
      <c r="G3982">
        <f t="shared" si="125"/>
        <v>2376</v>
      </c>
      <c r="H3982">
        <f>ROUND(VLOOKUP($C3982,NHGIS!$A$2:$H$4300,COLUMN(NHGIS!C$1))*F3982,0)</f>
        <v>779</v>
      </c>
      <c r="I3982">
        <f>ROUND(VLOOKUP($C3982,NHGIS!$A$2:$H$4300,COLUMN(NHGIS!D$1))*$F3982,0)</f>
        <v>810</v>
      </c>
      <c r="J3982">
        <f>ROUND(VLOOKUP($C3982,NHGIS!$A$2:$H$4300,COLUMN(NHGIS!E$1))*$F3982,0)</f>
        <v>833</v>
      </c>
      <c r="K3982">
        <f>ROUND(VLOOKUP($C3982,NHGIS!$A$2:$H$4300,COLUMN(NHGIS!F$1))*$F3982,0)</f>
        <v>581</v>
      </c>
      <c r="L3982">
        <f>ROUND(VLOOKUP($C3982,NHGIS!$A$2:$H$4300,COLUMN(NHGIS!G$1))*$F3982,0)</f>
        <v>347</v>
      </c>
      <c r="M3982">
        <f>ROUND(VLOOKUP($C3982,NHGIS!$A$2:$H$4300,COLUMN(NHGIS!H$1))*$F3982,0)</f>
        <v>584</v>
      </c>
    </row>
    <row r="3983" spans="1:13" x14ac:dyDescent="0.2">
      <c r="A3983">
        <v>3</v>
      </c>
      <c r="B3983" t="s">
        <v>30</v>
      </c>
      <c r="C3983">
        <v>4442</v>
      </c>
      <c r="D3983">
        <f>SUMIFS('MPO Data'!D:D,'MPO Data'!C:C,TAZ!C3983)</f>
        <v>2142</v>
      </c>
      <c r="E3983">
        <f>SUMIFS(NHGIS!B:B,NHGIS!A:A,TAZ!C3983)</f>
        <v>2312</v>
      </c>
      <c r="F3983">
        <f t="shared" si="124"/>
        <v>2142</v>
      </c>
      <c r="G3983">
        <f t="shared" si="125"/>
        <v>1331</v>
      </c>
      <c r="H3983">
        <f>ROUND(VLOOKUP($C3983,NHGIS!$A$2:$H$4300,COLUMN(NHGIS!C$1))*F3983,0)</f>
        <v>811</v>
      </c>
      <c r="I3983">
        <f>ROUND(VLOOKUP($C3983,NHGIS!$A$2:$H$4300,COLUMN(NHGIS!D$1))*$F3983,0)</f>
        <v>880</v>
      </c>
      <c r="J3983">
        <f>ROUND(VLOOKUP($C3983,NHGIS!$A$2:$H$4300,COLUMN(NHGIS!E$1))*$F3983,0)</f>
        <v>674</v>
      </c>
      <c r="K3983">
        <f>ROUND(VLOOKUP($C3983,NHGIS!$A$2:$H$4300,COLUMN(NHGIS!F$1))*$F3983,0)</f>
        <v>341</v>
      </c>
      <c r="L3983">
        <f>ROUND(VLOOKUP($C3983,NHGIS!$A$2:$H$4300,COLUMN(NHGIS!G$1))*$F3983,0)</f>
        <v>131</v>
      </c>
      <c r="M3983">
        <f>ROUND(VLOOKUP($C3983,NHGIS!$A$2:$H$4300,COLUMN(NHGIS!H$1))*$F3983,0)</f>
        <v>116</v>
      </c>
    </row>
    <row r="3984" spans="1:13" x14ac:dyDescent="0.2">
      <c r="A3984">
        <v>3</v>
      </c>
      <c r="B3984" t="s">
        <v>30</v>
      </c>
      <c r="C3984">
        <v>4443</v>
      </c>
      <c r="D3984">
        <f>SUMIFS('MPO Data'!D:D,'MPO Data'!C:C,TAZ!C3984)</f>
        <v>2821</v>
      </c>
      <c r="E3984">
        <f>SUMIFS(NHGIS!B:B,NHGIS!A:A,TAZ!C3984)</f>
        <v>2899</v>
      </c>
      <c r="F3984">
        <f t="shared" si="124"/>
        <v>2821</v>
      </c>
      <c r="G3984">
        <f t="shared" si="125"/>
        <v>1712</v>
      </c>
      <c r="H3984">
        <f>ROUND(VLOOKUP($C3984,NHGIS!$A$2:$H$4300,COLUMN(NHGIS!C$1))*F3984,0)</f>
        <v>1109</v>
      </c>
      <c r="I3984">
        <f>ROUND(VLOOKUP($C3984,NHGIS!$A$2:$H$4300,COLUMN(NHGIS!D$1))*$F3984,0)</f>
        <v>1181</v>
      </c>
      <c r="J3984">
        <f>ROUND(VLOOKUP($C3984,NHGIS!$A$2:$H$4300,COLUMN(NHGIS!E$1))*$F3984,0)</f>
        <v>771</v>
      </c>
      <c r="K3984">
        <f>ROUND(VLOOKUP($C3984,NHGIS!$A$2:$H$4300,COLUMN(NHGIS!F$1))*$F3984,0)</f>
        <v>379</v>
      </c>
      <c r="L3984">
        <f>ROUND(VLOOKUP($C3984,NHGIS!$A$2:$H$4300,COLUMN(NHGIS!G$1))*$F3984,0)</f>
        <v>228</v>
      </c>
      <c r="M3984">
        <f>ROUND(VLOOKUP($C3984,NHGIS!$A$2:$H$4300,COLUMN(NHGIS!H$1))*$F3984,0)</f>
        <v>263</v>
      </c>
    </row>
    <row r="3985" spans="1:13" x14ac:dyDescent="0.2">
      <c r="A3985">
        <v>3</v>
      </c>
      <c r="B3985" t="s">
        <v>30</v>
      </c>
      <c r="C3985">
        <v>4444</v>
      </c>
      <c r="D3985">
        <f>SUMIFS('MPO Data'!D:D,'MPO Data'!C:C,TAZ!C3985)</f>
        <v>3347</v>
      </c>
      <c r="E3985">
        <f>SUMIFS(NHGIS!B:B,NHGIS!A:A,TAZ!C3985)</f>
        <v>3371</v>
      </c>
      <c r="F3985">
        <f t="shared" si="124"/>
        <v>3347</v>
      </c>
      <c r="G3985">
        <f t="shared" si="125"/>
        <v>2467</v>
      </c>
      <c r="H3985">
        <f>ROUND(VLOOKUP($C3985,NHGIS!$A$2:$H$4300,COLUMN(NHGIS!C$1))*F3985,0)</f>
        <v>880</v>
      </c>
      <c r="I3985">
        <f>ROUND(VLOOKUP($C3985,NHGIS!$A$2:$H$4300,COLUMN(NHGIS!D$1))*$F3985,0)</f>
        <v>897</v>
      </c>
      <c r="J3985">
        <f>ROUND(VLOOKUP($C3985,NHGIS!$A$2:$H$4300,COLUMN(NHGIS!E$1))*$F3985,0)</f>
        <v>930</v>
      </c>
      <c r="K3985">
        <f>ROUND(VLOOKUP($C3985,NHGIS!$A$2:$H$4300,COLUMN(NHGIS!F$1))*$F3985,0)</f>
        <v>665</v>
      </c>
      <c r="L3985">
        <f>ROUND(VLOOKUP($C3985,NHGIS!$A$2:$H$4300,COLUMN(NHGIS!G$1))*$F3985,0)</f>
        <v>179</v>
      </c>
      <c r="M3985">
        <f>ROUND(VLOOKUP($C3985,NHGIS!$A$2:$H$4300,COLUMN(NHGIS!H$1))*$F3985,0)</f>
        <v>676</v>
      </c>
    </row>
    <row r="3986" spans="1:13" x14ac:dyDescent="0.2">
      <c r="A3986">
        <v>3</v>
      </c>
      <c r="B3986" t="s">
        <v>30</v>
      </c>
      <c r="C3986">
        <v>4445</v>
      </c>
      <c r="D3986">
        <f>SUMIFS('MPO Data'!D:D,'MPO Data'!C:C,TAZ!C3986)</f>
        <v>1325</v>
      </c>
      <c r="E3986">
        <f>SUMIFS(NHGIS!B:B,NHGIS!A:A,TAZ!C3986)</f>
        <v>1426</v>
      </c>
      <c r="F3986">
        <f t="shared" si="124"/>
        <v>1325</v>
      </c>
      <c r="G3986">
        <f t="shared" si="125"/>
        <v>907</v>
      </c>
      <c r="H3986">
        <f>ROUND(VLOOKUP($C3986,NHGIS!$A$2:$H$4300,COLUMN(NHGIS!C$1))*F3986,0)</f>
        <v>418</v>
      </c>
      <c r="I3986">
        <f>ROUND(VLOOKUP($C3986,NHGIS!$A$2:$H$4300,COLUMN(NHGIS!D$1))*$F3986,0)</f>
        <v>557</v>
      </c>
      <c r="J3986">
        <f>ROUND(VLOOKUP($C3986,NHGIS!$A$2:$H$4300,COLUMN(NHGIS!E$1))*$F3986,0)</f>
        <v>324</v>
      </c>
      <c r="K3986">
        <f>ROUND(VLOOKUP($C3986,NHGIS!$A$2:$H$4300,COLUMN(NHGIS!F$1))*$F3986,0)</f>
        <v>222</v>
      </c>
      <c r="L3986">
        <f>ROUND(VLOOKUP($C3986,NHGIS!$A$2:$H$4300,COLUMN(NHGIS!G$1))*$F3986,0)</f>
        <v>83</v>
      </c>
      <c r="M3986">
        <f>ROUND(VLOOKUP($C3986,NHGIS!$A$2:$H$4300,COLUMN(NHGIS!H$1))*$F3986,0)</f>
        <v>139</v>
      </c>
    </row>
    <row r="3987" spans="1:13" x14ac:dyDescent="0.2">
      <c r="A3987">
        <v>3</v>
      </c>
      <c r="B3987" t="s">
        <v>30</v>
      </c>
      <c r="C3987">
        <v>4446</v>
      </c>
      <c r="D3987">
        <f>SUMIFS('MPO Data'!D:D,'MPO Data'!C:C,TAZ!C3987)</f>
        <v>1382</v>
      </c>
      <c r="E3987">
        <f>SUMIFS(NHGIS!B:B,NHGIS!A:A,TAZ!C3987)</f>
        <v>1418</v>
      </c>
      <c r="F3987">
        <f t="shared" si="124"/>
        <v>1382</v>
      </c>
      <c r="G3987">
        <f t="shared" si="125"/>
        <v>875</v>
      </c>
      <c r="H3987">
        <f>ROUND(VLOOKUP($C3987,NHGIS!$A$2:$H$4300,COLUMN(NHGIS!C$1))*F3987,0)</f>
        <v>507</v>
      </c>
      <c r="I3987">
        <f>ROUND(VLOOKUP($C3987,NHGIS!$A$2:$H$4300,COLUMN(NHGIS!D$1))*$F3987,0)</f>
        <v>447</v>
      </c>
      <c r="J3987">
        <f>ROUND(VLOOKUP($C3987,NHGIS!$A$2:$H$4300,COLUMN(NHGIS!E$1))*$F3987,0)</f>
        <v>300</v>
      </c>
      <c r="K3987">
        <f>ROUND(VLOOKUP($C3987,NHGIS!$A$2:$H$4300,COLUMN(NHGIS!F$1))*$F3987,0)</f>
        <v>356</v>
      </c>
      <c r="L3987">
        <f>ROUND(VLOOKUP($C3987,NHGIS!$A$2:$H$4300,COLUMN(NHGIS!G$1))*$F3987,0)</f>
        <v>118</v>
      </c>
      <c r="M3987">
        <f>ROUND(VLOOKUP($C3987,NHGIS!$A$2:$H$4300,COLUMN(NHGIS!H$1))*$F3987,0)</f>
        <v>161</v>
      </c>
    </row>
    <row r="3988" spans="1:13" x14ac:dyDescent="0.2">
      <c r="A3988">
        <v>3</v>
      </c>
      <c r="B3988" t="s">
        <v>30</v>
      </c>
      <c r="C3988">
        <v>4447</v>
      </c>
      <c r="D3988">
        <f>SUMIFS('MPO Data'!D:D,'MPO Data'!C:C,TAZ!C3988)</f>
        <v>3794</v>
      </c>
      <c r="E3988">
        <f>SUMIFS(NHGIS!B:B,NHGIS!A:A,TAZ!C3988)</f>
        <v>3695</v>
      </c>
      <c r="F3988">
        <f t="shared" si="124"/>
        <v>3794</v>
      </c>
      <c r="G3988">
        <f t="shared" si="125"/>
        <v>1789</v>
      </c>
      <c r="H3988">
        <f>ROUND(VLOOKUP($C3988,NHGIS!$A$2:$H$4300,COLUMN(NHGIS!C$1))*F3988,0)</f>
        <v>2005</v>
      </c>
      <c r="I3988">
        <f>ROUND(VLOOKUP($C3988,NHGIS!$A$2:$H$4300,COLUMN(NHGIS!D$1))*$F3988,0)</f>
        <v>1010</v>
      </c>
      <c r="J3988">
        <f>ROUND(VLOOKUP($C3988,NHGIS!$A$2:$H$4300,COLUMN(NHGIS!E$1))*$F3988,0)</f>
        <v>1073</v>
      </c>
      <c r="K3988">
        <f>ROUND(VLOOKUP($C3988,NHGIS!$A$2:$H$4300,COLUMN(NHGIS!F$1))*$F3988,0)</f>
        <v>972</v>
      </c>
      <c r="L3988">
        <f>ROUND(VLOOKUP($C3988,NHGIS!$A$2:$H$4300,COLUMN(NHGIS!G$1))*$F3988,0)</f>
        <v>273</v>
      </c>
      <c r="M3988">
        <f>ROUND(VLOOKUP($C3988,NHGIS!$A$2:$H$4300,COLUMN(NHGIS!H$1))*$F3988,0)</f>
        <v>465</v>
      </c>
    </row>
    <row r="3989" spans="1:13" x14ac:dyDescent="0.2">
      <c r="A3989">
        <v>3</v>
      </c>
      <c r="B3989" t="s">
        <v>30</v>
      </c>
      <c r="C3989">
        <v>4448</v>
      </c>
      <c r="D3989">
        <f>SUMIFS('MPO Data'!D:D,'MPO Data'!C:C,TAZ!C3989)</f>
        <v>387</v>
      </c>
      <c r="E3989">
        <f>SUMIFS(NHGIS!B:B,NHGIS!A:A,TAZ!C3989)</f>
        <v>279</v>
      </c>
      <c r="F3989">
        <f t="shared" si="124"/>
        <v>387</v>
      </c>
      <c r="G3989">
        <f t="shared" si="125"/>
        <v>198</v>
      </c>
      <c r="H3989">
        <f>ROUND(VLOOKUP($C3989,NHGIS!$A$2:$H$4300,COLUMN(NHGIS!C$1))*F3989,0)</f>
        <v>189</v>
      </c>
      <c r="I3989">
        <f>ROUND(VLOOKUP($C3989,NHGIS!$A$2:$H$4300,COLUMN(NHGIS!D$1))*$F3989,0)</f>
        <v>31</v>
      </c>
      <c r="J3989">
        <f>ROUND(VLOOKUP($C3989,NHGIS!$A$2:$H$4300,COLUMN(NHGIS!E$1))*$F3989,0)</f>
        <v>0</v>
      </c>
      <c r="K3989">
        <f>ROUND(VLOOKUP($C3989,NHGIS!$A$2:$H$4300,COLUMN(NHGIS!F$1))*$F3989,0)</f>
        <v>33</v>
      </c>
      <c r="L3989">
        <f>ROUND(VLOOKUP($C3989,NHGIS!$A$2:$H$4300,COLUMN(NHGIS!G$1))*$F3989,0)</f>
        <v>64</v>
      </c>
      <c r="M3989">
        <f>ROUND(VLOOKUP($C3989,NHGIS!$A$2:$H$4300,COLUMN(NHGIS!H$1))*$F3989,0)</f>
        <v>259</v>
      </c>
    </row>
    <row r="3990" spans="1:13" x14ac:dyDescent="0.2">
      <c r="A3990">
        <v>3</v>
      </c>
      <c r="B3990" t="s">
        <v>30</v>
      </c>
      <c r="C3990">
        <v>4449</v>
      </c>
      <c r="D3990">
        <f>SUMIFS('MPO Data'!D:D,'MPO Data'!C:C,TAZ!C3990)</f>
        <v>270</v>
      </c>
      <c r="E3990">
        <f>SUMIFS(NHGIS!B:B,NHGIS!A:A,TAZ!C3990)</f>
        <v>236</v>
      </c>
      <c r="F3990">
        <f t="shared" si="124"/>
        <v>270</v>
      </c>
      <c r="G3990">
        <f t="shared" si="125"/>
        <v>166</v>
      </c>
      <c r="H3990">
        <f>ROUND(VLOOKUP($C3990,NHGIS!$A$2:$H$4300,COLUMN(NHGIS!C$1))*F3990,0)</f>
        <v>104</v>
      </c>
      <c r="I3990">
        <f>ROUND(VLOOKUP($C3990,NHGIS!$A$2:$H$4300,COLUMN(NHGIS!D$1))*$F3990,0)</f>
        <v>29</v>
      </c>
      <c r="J3990">
        <f>ROUND(VLOOKUP($C3990,NHGIS!$A$2:$H$4300,COLUMN(NHGIS!E$1))*$F3990,0)</f>
        <v>59</v>
      </c>
      <c r="K3990">
        <f>ROUND(VLOOKUP($C3990,NHGIS!$A$2:$H$4300,COLUMN(NHGIS!F$1))*$F3990,0)</f>
        <v>77</v>
      </c>
      <c r="L3990">
        <f>ROUND(VLOOKUP($C3990,NHGIS!$A$2:$H$4300,COLUMN(NHGIS!G$1))*$F3990,0)</f>
        <v>14</v>
      </c>
      <c r="M3990">
        <f>ROUND(VLOOKUP($C3990,NHGIS!$A$2:$H$4300,COLUMN(NHGIS!H$1))*$F3990,0)</f>
        <v>92</v>
      </c>
    </row>
    <row r="3991" spans="1:13" x14ac:dyDescent="0.2">
      <c r="A3991">
        <v>3</v>
      </c>
      <c r="B3991" t="s">
        <v>30</v>
      </c>
      <c r="C3991">
        <v>4450</v>
      </c>
      <c r="D3991">
        <f>SUMIFS('MPO Data'!D:D,'MPO Data'!C:C,TAZ!C3991)</f>
        <v>975</v>
      </c>
      <c r="E3991">
        <f>SUMIFS(NHGIS!B:B,NHGIS!A:A,TAZ!C3991)</f>
        <v>356</v>
      </c>
      <c r="F3991">
        <f t="shared" si="124"/>
        <v>975</v>
      </c>
      <c r="G3991">
        <f t="shared" si="125"/>
        <v>572</v>
      </c>
      <c r="H3991">
        <f>ROUND(VLOOKUP($C3991,NHGIS!$A$2:$H$4300,COLUMN(NHGIS!C$1))*F3991,0)</f>
        <v>403</v>
      </c>
      <c r="I3991">
        <f>ROUND(VLOOKUP($C3991,NHGIS!$A$2:$H$4300,COLUMN(NHGIS!D$1))*$F3991,0)</f>
        <v>145</v>
      </c>
      <c r="J3991">
        <f>ROUND(VLOOKUP($C3991,NHGIS!$A$2:$H$4300,COLUMN(NHGIS!E$1))*$F3991,0)</f>
        <v>167</v>
      </c>
      <c r="K3991">
        <f>ROUND(VLOOKUP($C3991,NHGIS!$A$2:$H$4300,COLUMN(NHGIS!F$1))*$F3991,0)</f>
        <v>197</v>
      </c>
      <c r="L3991">
        <f>ROUND(VLOOKUP($C3991,NHGIS!$A$2:$H$4300,COLUMN(NHGIS!G$1))*$F3991,0)</f>
        <v>151</v>
      </c>
      <c r="M3991">
        <f>ROUND(VLOOKUP($C3991,NHGIS!$A$2:$H$4300,COLUMN(NHGIS!H$1))*$F3991,0)</f>
        <v>315</v>
      </c>
    </row>
    <row r="3992" spans="1:13" x14ac:dyDescent="0.2">
      <c r="A3992">
        <v>3</v>
      </c>
      <c r="B3992" t="s">
        <v>30</v>
      </c>
      <c r="C3992">
        <v>4451</v>
      </c>
      <c r="D3992">
        <f>SUMIFS('MPO Data'!D:D,'MPO Data'!C:C,TAZ!C3992)</f>
        <v>735</v>
      </c>
      <c r="E3992">
        <f>SUMIFS(NHGIS!B:B,NHGIS!A:A,TAZ!C3992)</f>
        <v>623.66666666666663</v>
      </c>
      <c r="F3992">
        <f t="shared" si="124"/>
        <v>735</v>
      </c>
      <c r="G3992">
        <f t="shared" si="125"/>
        <v>310</v>
      </c>
      <c r="H3992">
        <f>ROUND(VLOOKUP($C3992,NHGIS!$A$2:$H$4300,COLUMN(NHGIS!C$1))*F3992,0)</f>
        <v>425</v>
      </c>
      <c r="I3992">
        <f>ROUND(VLOOKUP($C3992,NHGIS!$A$2:$H$4300,COLUMN(NHGIS!D$1))*$F3992,0)</f>
        <v>64</v>
      </c>
      <c r="J3992">
        <f>ROUND(VLOOKUP($C3992,NHGIS!$A$2:$H$4300,COLUMN(NHGIS!E$1))*$F3992,0)</f>
        <v>92</v>
      </c>
      <c r="K3992">
        <f>ROUND(VLOOKUP($C3992,NHGIS!$A$2:$H$4300,COLUMN(NHGIS!F$1))*$F3992,0)</f>
        <v>156</v>
      </c>
      <c r="L3992">
        <f>ROUND(VLOOKUP($C3992,NHGIS!$A$2:$H$4300,COLUMN(NHGIS!G$1))*$F3992,0)</f>
        <v>141</v>
      </c>
      <c r="M3992">
        <f>ROUND(VLOOKUP($C3992,NHGIS!$A$2:$H$4300,COLUMN(NHGIS!H$1))*$F3992,0)</f>
        <v>281</v>
      </c>
    </row>
    <row r="3993" spans="1:13" x14ac:dyDescent="0.2">
      <c r="A3993">
        <v>3</v>
      </c>
      <c r="B3993" t="s">
        <v>30</v>
      </c>
      <c r="C3993">
        <v>4452</v>
      </c>
      <c r="D3993">
        <f>SUMIFS('MPO Data'!D:D,'MPO Data'!C:C,TAZ!C3993)</f>
        <v>577</v>
      </c>
      <c r="E3993">
        <f>SUMIFS(NHGIS!B:B,NHGIS!A:A,TAZ!C3993)</f>
        <v>114</v>
      </c>
      <c r="F3993">
        <f t="shared" si="124"/>
        <v>577</v>
      </c>
      <c r="G3993">
        <f t="shared" si="125"/>
        <v>208</v>
      </c>
      <c r="H3993">
        <f>ROUND(VLOOKUP($C3993,NHGIS!$A$2:$H$4300,COLUMN(NHGIS!C$1))*F3993,0)</f>
        <v>369</v>
      </c>
      <c r="I3993">
        <f>ROUND(VLOOKUP($C3993,NHGIS!$A$2:$H$4300,COLUMN(NHGIS!D$1))*$F3993,0)</f>
        <v>86</v>
      </c>
      <c r="J3993">
        <f>ROUND(VLOOKUP($C3993,NHGIS!$A$2:$H$4300,COLUMN(NHGIS!E$1))*$F3993,0)</f>
        <v>177</v>
      </c>
      <c r="K3993">
        <f>ROUND(VLOOKUP($C3993,NHGIS!$A$2:$H$4300,COLUMN(NHGIS!F$1))*$F3993,0)</f>
        <v>187</v>
      </c>
      <c r="L3993">
        <f>ROUND(VLOOKUP($C3993,NHGIS!$A$2:$H$4300,COLUMN(NHGIS!G$1))*$F3993,0)</f>
        <v>46</v>
      </c>
      <c r="M3993">
        <f>ROUND(VLOOKUP($C3993,NHGIS!$A$2:$H$4300,COLUMN(NHGIS!H$1))*$F3993,0)</f>
        <v>81</v>
      </c>
    </row>
    <row r="3994" spans="1:13" x14ac:dyDescent="0.2">
      <c r="A3994">
        <v>3</v>
      </c>
      <c r="B3994" t="s">
        <v>30</v>
      </c>
      <c r="C3994">
        <v>4453</v>
      </c>
      <c r="D3994">
        <f>SUMIFS('MPO Data'!D:D,'MPO Data'!C:C,TAZ!C3994)</f>
        <v>0</v>
      </c>
      <c r="E3994">
        <f>SUMIFS(NHGIS!B:B,NHGIS!A:A,TAZ!C3994)</f>
        <v>52.55555555555555</v>
      </c>
      <c r="F3994">
        <f t="shared" si="124"/>
        <v>0</v>
      </c>
      <c r="G3994">
        <f t="shared" si="125"/>
        <v>0</v>
      </c>
      <c r="H3994">
        <f>ROUND(VLOOKUP($C3994,NHGIS!$A$2:$H$4300,COLUMN(NHGIS!C$1))*F3994,0)</f>
        <v>0</v>
      </c>
      <c r="I3994">
        <f>ROUND(VLOOKUP($C3994,NHGIS!$A$2:$H$4300,COLUMN(NHGIS!D$1))*$F3994,0)</f>
        <v>0</v>
      </c>
      <c r="J3994">
        <f>ROUND(VLOOKUP($C3994,NHGIS!$A$2:$H$4300,COLUMN(NHGIS!E$1))*$F3994,0)</f>
        <v>0</v>
      </c>
      <c r="K3994">
        <f>ROUND(VLOOKUP($C3994,NHGIS!$A$2:$H$4300,COLUMN(NHGIS!F$1))*$F3994,0)</f>
        <v>0</v>
      </c>
      <c r="L3994">
        <f>ROUND(VLOOKUP($C3994,NHGIS!$A$2:$H$4300,COLUMN(NHGIS!G$1))*$F3994,0)</f>
        <v>0</v>
      </c>
      <c r="M3994">
        <f>ROUND(VLOOKUP($C3994,NHGIS!$A$2:$H$4300,COLUMN(NHGIS!H$1))*$F3994,0)</f>
        <v>0</v>
      </c>
    </row>
    <row r="3995" spans="1:13" x14ac:dyDescent="0.2">
      <c r="A3995">
        <v>3</v>
      </c>
      <c r="B3995" t="s">
        <v>30</v>
      </c>
      <c r="C3995">
        <v>4454</v>
      </c>
      <c r="D3995">
        <f>SUMIFS('MPO Data'!D:D,'MPO Data'!C:C,TAZ!C3995)</f>
        <v>1972</v>
      </c>
      <c r="E3995">
        <f>SUMIFS(NHGIS!B:B,NHGIS!A:A,TAZ!C3995)</f>
        <v>1656</v>
      </c>
      <c r="F3995">
        <f t="shared" si="124"/>
        <v>1972</v>
      </c>
      <c r="G3995">
        <f t="shared" si="125"/>
        <v>1090</v>
      </c>
      <c r="H3995">
        <f>ROUND(VLOOKUP($C3995,NHGIS!$A$2:$H$4300,COLUMN(NHGIS!C$1))*F3995,0)</f>
        <v>882</v>
      </c>
      <c r="I3995">
        <f>ROUND(VLOOKUP($C3995,NHGIS!$A$2:$H$4300,COLUMN(NHGIS!D$1))*$F3995,0)</f>
        <v>282</v>
      </c>
      <c r="J3995">
        <f>ROUND(VLOOKUP($C3995,NHGIS!$A$2:$H$4300,COLUMN(NHGIS!E$1))*$F3995,0)</f>
        <v>310</v>
      </c>
      <c r="K3995">
        <f>ROUND(VLOOKUP($C3995,NHGIS!$A$2:$H$4300,COLUMN(NHGIS!F$1))*$F3995,0)</f>
        <v>125</v>
      </c>
      <c r="L3995">
        <f>ROUND(VLOOKUP($C3995,NHGIS!$A$2:$H$4300,COLUMN(NHGIS!G$1))*$F3995,0)</f>
        <v>230</v>
      </c>
      <c r="M3995">
        <f>ROUND(VLOOKUP($C3995,NHGIS!$A$2:$H$4300,COLUMN(NHGIS!H$1))*$F3995,0)</f>
        <v>1025</v>
      </c>
    </row>
    <row r="3996" spans="1:13" x14ac:dyDescent="0.2">
      <c r="A3996">
        <v>3</v>
      </c>
      <c r="B3996" t="s">
        <v>30</v>
      </c>
      <c r="C3996">
        <v>4455</v>
      </c>
      <c r="D3996">
        <f>SUMIFS('MPO Data'!D:D,'MPO Data'!C:C,TAZ!C3996)</f>
        <v>6673</v>
      </c>
      <c r="E3996">
        <f>SUMIFS(NHGIS!B:B,NHGIS!A:A,TAZ!C3996)</f>
        <v>4338</v>
      </c>
      <c r="F3996">
        <f t="shared" si="124"/>
        <v>6673</v>
      </c>
      <c r="G3996">
        <f t="shared" si="125"/>
        <v>2529</v>
      </c>
      <c r="H3996">
        <f>ROUND(VLOOKUP($C3996,NHGIS!$A$2:$H$4300,COLUMN(NHGIS!C$1))*F3996,0)</f>
        <v>4144</v>
      </c>
      <c r="I3996">
        <f>ROUND(VLOOKUP($C3996,NHGIS!$A$2:$H$4300,COLUMN(NHGIS!D$1))*$F3996,0)</f>
        <v>589</v>
      </c>
      <c r="J3996">
        <f>ROUND(VLOOKUP($C3996,NHGIS!$A$2:$H$4300,COLUMN(NHGIS!E$1))*$F3996,0)</f>
        <v>248</v>
      </c>
      <c r="K3996">
        <f>ROUND(VLOOKUP($C3996,NHGIS!$A$2:$H$4300,COLUMN(NHGIS!F$1))*$F3996,0)</f>
        <v>880</v>
      </c>
      <c r="L3996">
        <f>ROUND(VLOOKUP($C3996,NHGIS!$A$2:$H$4300,COLUMN(NHGIS!G$1))*$F3996,0)</f>
        <v>640</v>
      </c>
      <c r="M3996">
        <f>ROUND(VLOOKUP($C3996,NHGIS!$A$2:$H$4300,COLUMN(NHGIS!H$1))*$F3996,0)</f>
        <v>4316</v>
      </c>
    </row>
    <row r="3997" spans="1:13" x14ac:dyDescent="0.2">
      <c r="A3997">
        <v>3</v>
      </c>
      <c r="B3997" t="s">
        <v>30</v>
      </c>
      <c r="C3997">
        <v>4456</v>
      </c>
      <c r="D3997">
        <f>SUMIFS('MPO Data'!D:D,'MPO Data'!C:C,TAZ!C3997)</f>
        <v>2492</v>
      </c>
      <c r="E3997">
        <f>SUMIFS(NHGIS!B:B,NHGIS!A:A,TAZ!C3997)</f>
        <v>1619</v>
      </c>
      <c r="F3997">
        <f t="shared" si="124"/>
        <v>2492</v>
      </c>
      <c r="G3997">
        <f t="shared" si="125"/>
        <v>1408</v>
      </c>
      <c r="H3997">
        <f>ROUND(VLOOKUP($C3997,NHGIS!$A$2:$H$4300,COLUMN(NHGIS!C$1))*F3997,0)</f>
        <v>1084</v>
      </c>
      <c r="I3997">
        <f>ROUND(VLOOKUP($C3997,NHGIS!$A$2:$H$4300,COLUMN(NHGIS!D$1))*$F3997,0)</f>
        <v>316</v>
      </c>
      <c r="J3997">
        <f>ROUND(VLOOKUP($C3997,NHGIS!$A$2:$H$4300,COLUMN(NHGIS!E$1))*$F3997,0)</f>
        <v>369</v>
      </c>
      <c r="K3997">
        <f>ROUND(VLOOKUP($C3997,NHGIS!$A$2:$H$4300,COLUMN(NHGIS!F$1))*$F3997,0)</f>
        <v>236</v>
      </c>
      <c r="L3997">
        <f>ROUND(VLOOKUP($C3997,NHGIS!$A$2:$H$4300,COLUMN(NHGIS!G$1))*$F3997,0)</f>
        <v>543</v>
      </c>
      <c r="M3997">
        <f>ROUND(VLOOKUP($C3997,NHGIS!$A$2:$H$4300,COLUMN(NHGIS!H$1))*$F3997,0)</f>
        <v>1028</v>
      </c>
    </row>
    <row r="3998" spans="1:13" x14ac:dyDescent="0.2">
      <c r="A3998">
        <v>3</v>
      </c>
      <c r="B3998" t="s">
        <v>30</v>
      </c>
      <c r="C3998">
        <v>4457</v>
      </c>
      <c r="D3998">
        <f>SUMIFS('MPO Data'!D:D,'MPO Data'!C:C,TAZ!C3998)</f>
        <v>2912</v>
      </c>
      <c r="E3998">
        <f>SUMIFS(NHGIS!B:B,NHGIS!A:A,TAZ!C3998)</f>
        <v>3063</v>
      </c>
      <c r="F3998">
        <f t="shared" si="124"/>
        <v>2912</v>
      </c>
      <c r="G3998">
        <f t="shared" si="125"/>
        <v>1198</v>
      </c>
      <c r="H3998">
        <f>ROUND(VLOOKUP($C3998,NHGIS!$A$2:$H$4300,COLUMN(NHGIS!C$1))*F3998,0)</f>
        <v>1714</v>
      </c>
      <c r="I3998">
        <f>ROUND(VLOOKUP($C3998,NHGIS!$A$2:$H$4300,COLUMN(NHGIS!D$1))*$F3998,0)</f>
        <v>167</v>
      </c>
      <c r="J3998">
        <f>ROUND(VLOOKUP($C3998,NHGIS!$A$2:$H$4300,COLUMN(NHGIS!E$1))*$F3998,0)</f>
        <v>341</v>
      </c>
      <c r="K3998">
        <f>ROUND(VLOOKUP($C3998,NHGIS!$A$2:$H$4300,COLUMN(NHGIS!F$1))*$F3998,0)</f>
        <v>614</v>
      </c>
      <c r="L3998">
        <f>ROUND(VLOOKUP($C3998,NHGIS!$A$2:$H$4300,COLUMN(NHGIS!G$1))*$F3998,0)</f>
        <v>568</v>
      </c>
      <c r="M3998">
        <f>ROUND(VLOOKUP($C3998,NHGIS!$A$2:$H$4300,COLUMN(NHGIS!H$1))*$F3998,0)</f>
        <v>1222</v>
      </c>
    </row>
    <row r="3999" spans="1:13" x14ac:dyDescent="0.2">
      <c r="A3999">
        <v>3</v>
      </c>
      <c r="B3999" t="s">
        <v>30</v>
      </c>
      <c r="C3999">
        <v>4458</v>
      </c>
      <c r="D3999">
        <f>SUMIFS('MPO Data'!D:D,'MPO Data'!C:C,TAZ!C3999)</f>
        <v>1806</v>
      </c>
      <c r="E3999">
        <f>SUMIFS(NHGIS!B:B,NHGIS!A:A,TAZ!C3999)</f>
        <v>2074</v>
      </c>
      <c r="F3999">
        <f t="shared" si="124"/>
        <v>1806</v>
      </c>
      <c r="G3999">
        <f t="shared" si="125"/>
        <v>739</v>
      </c>
      <c r="H3999">
        <f>ROUND(VLOOKUP($C3999,NHGIS!$A$2:$H$4300,COLUMN(NHGIS!C$1))*F3999,0)</f>
        <v>1067</v>
      </c>
      <c r="I3999">
        <f>ROUND(VLOOKUP($C3999,NHGIS!$A$2:$H$4300,COLUMN(NHGIS!D$1))*$F3999,0)</f>
        <v>120</v>
      </c>
      <c r="J3999">
        <f>ROUND(VLOOKUP($C3999,NHGIS!$A$2:$H$4300,COLUMN(NHGIS!E$1))*$F3999,0)</f>
        <v>172</v>
      </c>
      <c r="K3999">
        <f>ROUND(VLOOKUP($C3999,NHGIS!$A$2:$H$4300,COLUMN(NHGIS!F$1))*$F3999,0)</f>
        <v>285</v>
      </c>
      <c r="L3999">
        <f>ROUND(VLOOKUP($C3999,NHGIS!$A$2:$H$4300,COLUMN(NHGIS!G$1))*$F3999,0)</f>
        <v>549</v>
      </c>
      <c r="M3999">
        <f>ROUND(VLOOKUP($C3999,NHGIS!$A$2:$H$4300,COLUMN(NHGIS!H$1))*$F3999,0)</f>
        <v>680</v>
      </c>
    </row>
    <row r="4000" spans="1:13" x14ac:dyDescent="0.2">
      <c r="A4000">
        <v>3</v>
      </c>
      <c r="B4000" t="s">
        <v>30</v>
      </c>
      <c r="C4000">
        <v>4459</v>
      </c>
      <c r="D4000">
        <f>SUMIFS('MPO Data'!D:D,'MPO Data'!C:C,TAZ!C4000)</f>
        <v>2003</v>
      </c>
      <c r="E4000">
        <f>SUMIFS(NHGIS!B:B,NHGIS!A:A,TAZ!C4000)</f>
        <v>2220</v>
      </c>
      <c r="F4000">
        <f t="shared" si="124"/>
        <v>2003</v>
      </c>
      <c r="G4000">
        <f t="shared" si="125"/>
        <v>1056</v>
      </c>
      <c r="H4000">
        <f>ROUND(VLOOKUP($C4000,NHGIS!$A$2:$H$4300,COLUMN(NHGIS!C$1))*F4000,0)</f>
        <v>947</v>
      </c>
      <c r="I4000">
        <f>ROUND(VLOOKUP($C4000,NHGIS!$A$2:$H$4300,COLUMN(NHGIS!D$1))*$F4000,0)</f>
        <v>88</v>
      </c>
      <c r="J4000">
        <f>ROUND(VLOOKUP($C4000,NHGIS!$A$2:$H$4300,COLUMN(NHGIS!E$1))*$F4000,0)</f>
        <v>75</v>
      </c>
      <c r="K4000">
        <f>ROUND(VLOOKUP($C4000,NHGIS!$A$2:$H$4300,COLUMN(NHGIS!F$1))*$F4000,0)</f>
        <v>268</v>
      </c>
      <c r="L4000">
        <f>ROUND(VLOOKUP($C4000,NHGIS!$A$2:$H$4300,COLUMN(NHGIS!G$1))*$F4000,0)</f>
        <v>300</v>
      </c>
      <c r="M4000">
        <f>ROUND(VLOOKUP($C4000,NHGIS!$A$2:$H$4300,COLUMN(NHGIS!H$1))*$F4000,0)</f>
        <v>1271</v>
      </c>
    </row>
    <row r="4001" spans="1:13" x14ac:dyDescent="0.2">
      <c r="A4001">
        <v>3</v>
      </c>
      <c r="B4001" t="s">
        <v>30</v>
      </c>
      <c r="C4001">
        <v>4460</v>
      </c>
      <c r="D4001">
        <f>SUMIFS('MPO Data'!D:D,'MPO Data'!C:C,TAZ!C4001)</f>
        <v>530</v>
      </c>
      <c r="E4001">
        <f>SUMIFS(NHGIS!B:B,NHGIS!A:A,TAZ!C4001)</f>
        <v>390</v>
      </c>
      <c r="F4001">
        <f t="shared" si="124"/>
        <v>530</v>
      </c>
      <c r="G4001">
        <f t="shared" si="125"/>
        <v>431</v>
      </c>
      <c r="H4001">
        <f>ROUND(VLOOKUP($C4001,NHGIS!$A$2:$H$4300,COLUMN(NHGIS!C$1))*F4001,0)</f>
        <v>99</v>
      </c>
      <c r="I4001">
        <f>ROUND(VLOOKUP($C4001,NHGIS!$A$2:$H$4300,COLUMN(NHGIS!D$1))*$F4001,0)</f>
        <v>132</v>
      </c>
      <c r="J4001">
        <f>ROUND(VLOOKUP($C4001,NHGIS!$A$2:$H$4300,COLUMN(NHGIS!E$1))*$F4001,0)</f>
        <v>111</v>
      </c>
      <c r="K4001">
        <f>ROUND(VLOOKUP($C4001,NHGIS!$A$2:$H$4300,COLUMN(NHGIS!F$1))*$F4001,0)</f>
        <v>99</v>
      </c>
      <c r="L4001">
        <f>ROUND(VLOOKUP($C4001,NHGIS!$A$2:$H$4300,COLUMN(NHGIS!G$1))*$F4001,0)</f>
        <v>79</v>
      </c>
      <c r="M4001">
        <f>ROUND(VLOOKUP($C4001,NHGIS!$A$2:$H$4300,COLUMN(NHGIS!H$1))*$F4001,0)</f>
        <v>109</v>
      </c>
    </row>
    <row r="4002" spans="1:13" x14ac:dyDescent="0.2">
      <c r="A4002">
        <v>3</v>
      </c>
      <c r="B4002" t="s">
        <v>30</v>
      </c>
      <c r="C4002">
        <v>4461</v>
      </c>
      <c r="D4002">
        <f>SUMIFS('MPO Data'!D:D,'MPO Data'!C:C,TAZ!C4002)</f>
        <v>291</v>
      </c>
      <c r="E4002">
        <f>SUMIFS(NHGIS!B:B,NHGIS!A:A,TAZ!C4002)</f>
        <v>269</v>
      </c>
      <c r="F4002">
        <f t="shared" si="124"/>
        <v>291</v>
      </c>
      <c r="G4002">
        <f t="shared" si="125"/>
        <v>213</v>
      </c>
      <c r="H4002">
        <f>ROUND(VLOOKUP($C4002,NHGIS!$A$2:$H$4300,COLUMN(NHGIS!C$1))*F4002,0)</f>
        <v>78</v>
      </c>
      <c r="I4002">
        <f>ROUND(VLOOKUP($C4002,NHGIS!$A$2:$H$4300,COLUMN(NHGIS!D$1))*$F4002,0)</f>
        <v>63</v>
      </c>
      <c r="J4002">
        <f>ROUND(VLOOKUP($C4002,NHGIS!$A$2:$H$4300,COLUMN(NHGIS!E$1))*$F4002,0)</f>
        <v>55</v>
      </c>
      <c r="K4002">
        <f>ROUND(VLOOKUP($C4002,NHGIS!$A$2:$H$4300,COLUMN(NHGIS!F$1))*$F4002,0)</f>
        <v>54</v>
      </c>
      <c r="L4002">
        <f>ROUND(VLOOKUP($C4002,NHGIS!$A$2:$H$4300,COLUMN(NHGIS!G$1))*$F4002,0)</f>
        <v>16</v>
      </c>
      <c r="M4002">
        <f>ROUND(VLOOKUP($C4002,NHGIS!$A$2:$H$4300,COLUMN(NHGIS!H$1))*$F4002,0)</f>
        <v>103</v>
      </c>
    </row>
    <row r="4003" spans="1:13" x14ac:dyDescent="0.2">
      <c r="A4003">
        <v>3</v>
      </c>
      <c r="B4003" t="s">
        <v>30</v>
      </c>
      <c r="C4003">
        <v>4462</v>
      </c>
      <c r="D4003">
        <f>SUMIFS('MPO Data'!D:D,'MPO Data'!C:C,TAZ!C4003)</f>
        <v>329</v>
      </c>
      <c r="E4003">
        <f>SUMIFS(NHGIS!B:B,NHGIS!A:A,TAZ!C4003)</f>
        <v>588</v>
      </c>
      <c r="F4003">
        <f t="shared" si="124"/>
        <v>329</v>
      </c>
      <c r="G4003">
        <f t="shared" si="125"/>
        <v>185</v>
      </c>
      <c r="H4003">
        <f>ROUND(VLOOKUP($C4003,NHGIS!$A$2:$H$4300,COLUMN(NHGIS!C$1))*F4003,0)</f>
        <v>144</v>
      </c>
      <c r="I4003">
        <f>ROUND(VLOOKUP($C4003,NHGIS!$A$2:$H$4300,COLUMN(NHGIS!D$1))*$F4003,0)</f>
        <v>44</v>
      </c>
      <c r="J4003">
        <f>ROUND(VLOOKUP($C4003,NHGIS!$A$2:$H$4300,COLUMN(NHGIS!E$1))*$F4003,0)</f>
        <v>43</v>
      </c>
      <c r="K4003">
        <f>ROUND(VLOOKUP($C4003,NHGIS!$A$2:$H$4300,COLUMN(NHGIS!F$1))*$F4003,0)</f>
        <v>59</v>
      </c>
      <c r="L4003">
        <f>ROUND(VLOOKUP($C4003,NHGIS!$A$2:$H$4300,COLUMN(NHGIS!G$1))*$F4003,0)</f>
        <v>37</v>
      </c>
      <c r="M4003">
        <f>ROUND(VLOOKUP($C4003,NHGIS!$A$2:$H$4300,COLUMN(NHGIS!H$1))*$F4003,0)</f>
        <v>146</v>
      </c>
    </row>
    <row r="4004" spans="1:13" x14ac:dyDescent="0.2">
      <c r="A4004">
        <v>3</v>
      </c>
      <c r="B4004" t="s">
        <v>30</v>
      </c>
      <c r="C4004">
        <v>4463</v>
      </c>
      <c r="D4004">
        <f>SUMIFS('MPO Data'!D:D,'MPO Data'!C:C,TAZ!C4004)</f>
        <v>2530</v>
      </c>
      <c r="E4004">
        <f>SUMIFS(NHGIS!B:B,NHGIS!A:A,TAZ!C4004)</f>
        <v>2561</v>
      </c>
      <c r="F4004">
        <f t="shared" si="124"/>
        <v>2530</v>
      </c>
      <c r="G4004">
        <f t="shared" si="125"/>
        <v>1565</v>
      </c>
      <c r="H4004">
        <f>ROUND(VLOOKUP($C4004,NHGIS!$A$2:$H$4300,COLUMN(NHGIS!C$1))*F4004,0)</f>
        <v>965</v>
      </c>
      <c r="I4004">
        <f>ROUND(VLOOKUP($C4004,NHGIS!$A$2:$H$4300,COLUMN(NHGIS!D$1))*$F4004,0)</f>
        <v>266</v>
      </c>
      <c r="J4004">
        <f>ROUND(VLOOKUP($C4004,NHGIS!$A$2:$H$4300,COLUMN(NHGIS!E$1))*$F4004,0)</f>
        <v>356</v>
      </c>
      <c r="K4004">
        <f>ROUND(VLOOKUP($C4004,NHGIS!$A$2:$H$4300,COLUMN(NHGIS!F$1))*$F4004,0)</f>
        <v>761</v>
      </c>
      <c r="L4004">
        <f>ROUND(VLOOKUP($C4004,NHGIS!$A$2:$H$4300,COLUMN(NHGIS!G$1))*$F4004,0)</f>
        <v>334</v>
      </c>
      <c r="M4004">
        <f>ROUND(VLOOKUP($C4004,NHGIS!$A$2:$H$4300,COLUMN(NHGIS!H$1))*$F4004,0)</f>
        <v>814</v>
      </c>
    </row>
    <row r="4005" spans="1:13" x14ac:dyDescent="0.2">
      <c r="A4005">
        <v>3</v>
      </c>
      <c r="B4005" t="s">
        <v>30</v>
      </c>
      <c r="C4005">
        <v>4464</v>
      </c>
      <c r="D4005">
        <f>SUMIFS('MPO Data'!D:D,'MPO Data'!C:C,TAZ!C4005)</f>
        <v>337</v>
      </c>
      <c r="E4005">
        <f>SUMIFS(NHGIS!B:B,NHGIS!A:A,TAZ!C4005)</f>
        <v>338</v>
      </c>
      <c r="F4005">
        <f t="shared" si="124"/>
        <v>337</v>
      </c>
      <c r="G4005">
        <f t="shared" si="125"/>
        <v>255</v>
      </c>
      <c r="H4005">
        <f>ROUND(VLOOKUP($C4005,NHGIS!$A$2:$H$4300,COLUMN(NHGIS!C$1))*F4005,0)</f>
        <v>82</v>
      </c>
      <c r="I4005">
        <f>ROUND(VLOOKUP($C4005,NHGIS!$A$2:$H$4300,COLUMN(NHGIS!D$1))*$F4005,0)</f>
        <v>20</v>
      </c>
      <c r="J4005">
        <f>ROUND(VLOOKUP($C4005,NHGIS!$A$2:$H$4300,COLUMN(NHGIS!E$1))*$F4005,0)</f>
        <v>62</v>
      </c>
      <c r="K4005">
        <f>ROUND(VLOOKUP($C4005,NHGIS!$A$2:$H$4300,COLUMN(NHGIS!F$1))*$F4005,0)</f>
        <v>45</v>
      </c>
      <c r="L4005">
        <f>ROUND(VLOOKUP($C4005,NHGIS!$A$2:$H$4300,COLUMN(NHGIS!G$1))*$F4005,0)</f>
        <v>109</v>
      </c>
      <c r="M4005">
        <f>ROUND(VLOOKUP($C4005,NHGIS!$A$2:$H$4300,COLUMN(NHGIS!H$1))*$F4005,0)</f>
        <v>102</v>
      </c>
    </row>
    <row r="4006" spans="1:13" x14ac:dyDescent="0.2">
      <c r="A4006">
        <v>3</v>
      </c>
      <c r="B4006" t="s">
        <v>30</v>
      </c>
      <c r="C4006">
        <v>4465</v>
      </c>
      <c r="D4006">
        <f>SUMIFS('MPO Data'!D:D,'MPO Data'!C:C,TAZ!C4006)</f>
        <v>2756</v>
      </c>
      <c r="E4006">
        <f>SUMIFS(NHGIS!B:B,NHGIS!A:A,TAZ!C4006)</f>
        <v>2617</v>
      </c>
      <c r="F4006">
        <f t="shared" si="124"/>
        <v>2756</v>
      </c>
      <c r="G4006">
        <f t="shared" si="125"/>
        <v>1954</v>
      </c>
      <c r="H4006">
        <f>ROUND(VLOOKUP($C4006,NHGIS!$A$2:$H$4300,COLUMN(NHGIS!C$1))*F4006,0)</f>
        <v>802</v>
      </c>
      <c r="I4006">
        <f>ROUND(VLOOKUP($C4006,NHGIS!$A$2:$H$4300,COLUMN(NHGIS!D$1))*$F4006,0)</f>
        <v>354</v>
      </c>
      <c r="J4006">
        <f>ROUND(VLOOKUP($C4006,NHGIS!$A$2:$H$4300,COLUMN(NHGIS!E$1))*$F4006,0)</f>
        <v>561</v>
      </c>
      <c r="K4006">
        <f>ROUND(VLOOKUP($C4006,NHGIS!$A$2:$H$4300,COLUMN(NHGIS!F$1))*$F4006,0)</f>
        <v>351</v>
      </c>
      <c r="L4006">
        <f>ROUND(VLOOKUP($C4006,NHGIS!$A$2:$H$4300,COLUMN(NHGIS!G$1))*$F4006,0)</f>
        <v>441</v>
      </c>
      <c r="M4006">
        <f>ROUND(VLOOKUP($C4006,NHGIS!$A$2:$H$4300,COLUMN(NHGIS!H$1))*$F4006,0)</f>
        <v>1049</v>
      </c>
    </row>
    <row r="4007" spans="1:13" x14ac:dyDescent="0.2">
      <c r="A4007">
        <v>3</v>
      </c>
      <c r="B4007" t="s">
        <v>30</v>
      </c>
      <c r="C4007">
        <v>4466</v>
      </c>
      <c r="D4007">
        <f>SUMIFS('MPO Data'!D:D,'MPO Data'!C:C,TAZ!C4007)</f>
        <v>985</v>
      </c>
      <c r="E4007">
        <f>SUMIFS(NHGIS!B:B,NHGIS!A:A,TAZ!C4007)</f>
        <v>692</v>
      </c>
      <c r="F4007">
        <f t="shared" si="124"/>
        <v>985</v>
      </c>
      <c r="G4007">
        <f t="shared" si="125"/>
        <v>678</v>
      </c>
      <c r="H4007">
        <f>ROUND(VLOOKUP($C4007,NHGIS!$A$2:$H$4300,COLUMN(NHGIS!C$1))*F4007,0)</f>
        <v>307</v>
      </c>
      <c r="I4007">
        <f>ROUND(VLOOKUP($C4007,NHGIS!$A$2:$H$4300,COLUMN(NHGIS!D$1))*$F4007,0)</f>
        <v>263</v>
      </c>
      <c r="J4007">
        <f>ROUND(VLOOKUP($C4007,NHGIS!$A$2:$H$4300,COLUMN(NHGIS!E$1))*$F4007,0)</f>
        <v>283</v>
      </c>
      <c r="K4007">
        <f>ROUND(VLOOKUP($C4007,NHGIS!$A$2:$H$4300,COLUMN(NHGIS!F$1))*$F4007,0)</f>
        <v>216</v>
      </c>
      <c r="L4007">
        <f>ROUND(VLOOKUP($C4007,NHGIS!$A$2:$H$4300,COLUMN(NHGIS!G$1))*$F4007,0)</f>
        <v>90</v>
      </c>
      <c r="M4007">
        <f>ROUND(VLOOKUP($C4007,NHGIS!$A$2:$H$4300,COLUMN(NHGIS!H$1))*$F4007,0)</f>
        <v>132</v>
      </c>
    </row>
    <row r="4008" spans="1:13" x14ac:dyDescent="0.2">
      <c r="A4008">
        <v>3</v>
      </c>
      <c r="B4008" t="s">
        <v>30</v>
      </c>
      <c r="C4008">
        <v>4467</v>
      </c>
      <c r="D4008">
        <f>SUMIFS('MPO Data'!D:D,'MPO Data'!C:C,TAZ!C4008)</f>
        <v>2997</v>
      </c>
      <c r="E4008">
        <f>SUMIFS(NHGIS!B:B,NHGIS!A:A,TAZ!C4008)</f>
        <v>2759</v>
      </c>
      <c r="F4008">
        <f t="shared" si="124"/>
        <v>2997</v>
      </c>
      <c r="G4008">
        <f t="shared" si="125"/>
        <v>2081</v>
      </c>
      <c r="H4008">
        <f>ROUND(VLOOKUP($C4008,NHGIS!$A$2:$H$4300,COLUMN(NHGIS!C$1))*F4008,0)</f>
        <v>916</v>
      </c>
      <c r="I4008">
        <f>ROUND(VLOOKUP($C4008,NHGIS!$A$2:$H$4300,COLUMN(NHGIS!D$1))*$F4008,0)</f>
        <v>513</v>
      </c>
      <c r="J4008">
        <f>ROUND(VLOOKUP($C4008,NHGIS!$A$2:$H$4300,COLUMN(NHGIS!E$1))*$F4008,0)</f>
        <v>604</v>
      </c>
      <c r="K4008">
        <f>ROUND(VLOOKUP($C4008,NHGIS!$A$2:$H$4300,COLUMN(NHGIS!F$1))*$F4008,0)</f>
        <v>536</v>
      </c>
      <c r="L4008">
        <f>ROUND(VLOOKUP($C4008,NHGIS!$A$2:$H$4300,COLUMN(NHGIS!G$1))*$F4008,0)</f>
        <v>357</v>
      </c>
      <c r="M4008">
        <f>ROUND(VLOOKUP($C4008,NHGIS!$A$2:$H$4300,COLUMN(NHGIS!H$1))*$F4008,0)</f>
        <v>987</v>
      </c>
    </row>
    <row r="4009" spans="1:13" x14ac:dyDescent="0.2">
      <c r="A4009">
        <v>3</v>
      </c>
      <c r="B4009" t="s">
        <v>30</v>
      </c>
      <c r="C4009">
        <v>4468</v>
      </c>
      <c r="D4009">
        <f>SUMIFS('MPO Data'!D:D,'MPO Data'!C:C,TAZ!C4009)</f>
        <v>498</v>
      </c>
      <c r="E4009">
        <f>SUMIFS(NHGIS!B:B,NHGIS!A:A,TAZ!C4009)</f>
        <v>297</v>
      </c>
      <c r="F4009">
        <f t="shared" si="124"/>
        <v>498</v>
      </c>
      <c r="G4009">
        <f t="shared" si="125"/>
        <v>362</v>
      </c>
      <c r="H4009">
        <f>ROUND(VLOOKUP($C4009,NHGIS!$A$2:$H$4300,COLUMN(NHGIS!C$1))*F4009,0)</f>
        <v>136</v>
      </c>
      <c r="I4009">
        <f>ROUND(VLOOKUP($C4009,NHGIS!$A$2:$H$4300,COLUMN(NHGIS!D$1))*$F4009,0)</f>
        <v>57</v>
      </c>
      <c r="J4009">
        <f>ROUND(VLOOKUP($C4009,NHGIS!$A$2:$H$4300,COLUMN(NHGIS!E$1))*$F4009,0)</f>
        <v>215</v>
      </c>
      <c r="K4009">
        <f>ROUND(VLOOKUP($C4009,NHGIS!$A$2:$H$4300,COLUMN(NHGIS!F$1))*$F4009,0)</f>
        <v>25</v>
      </c>
      <c r="L4009">
        <f>ROUND(VLOOKUP($C4009,NHGIS!$A$2:$H$4300,COLUMN(NHGIS!G$1))*$F4009,0)</f>
        <v>55</v>
      </c>
      <c r="M4009">
        <f>ROUND(VLOOKUP($C4009,NHGIS!$A$2:$H$4300,COLUMN(NHGIS!H$1))*$F4009,0)</f>
        <v>146</v>
      </c>
    </row>
    <row r="4010" spans="1:13" x14ac:dyDescent="0.2">
      <c r="A4010">
        <v>3</v>
      </c>
      <c r="B4010" t="s">
        <v>30</v>
      </c>
      <c r="C4010">
        <v>4469</v>
      </c>
      <c r="D4010">
        <f>SUMIFS('MPO Data'!D:D,'MPO Data'!C:C,TAZ!C4010)</f>
        <v>1538</v>
      </c>
      <c r="E4010">
        <f>SUMIFS(NHGIS!B:B,NHGIS!A:A,TAZ!C4010)</f>
        <v>1792</v>
      </c>
      <c r="F4010">
        <f t="shared" si="124"/>
        <v>1538</v>
      </c>
      <c r="G4010">
        <f t="shared" si="125"/>
        <v>893</v>
      </c>
      <c r="H4010">
        <f>ROUND(VLOOKUP($C4010,NHGIS!$A$2:$H$4300,COLUMN(NHGIS!C$1))*F4010,0)</f>
        <v>645</v>
      </c>
      <c r="I4010">
        <f>ROUND(VLOOKUP($C4010,NHGIS!$A$2:$H$4300,COLUMN(NHGIS!D$1))*$F4010,0)</f>
        <v>275</v>
      </c>
      <c r="J4010">
        <f>ROUND(VLOOKUP($C4010,NHGIS!$A$2:$H$4300,COLUMN(NHGIS!E$1))*$F4010,0)</f>
        <v>244</v>
      </c>
      <c r="K4010">
        <f>ROUND(VLOOKUP($C4010,NHGIS!$A$2:$H$4300,COLUMN(NHGIS!F$1))*$F4010,0)</f>
        <v>354</v>
      </c>
      <c r="L4010">
        <f>ROUND(VLOOKUP($C4010,NHGIS!$A$2:$H$4300,COLUMN(NHGIS!G$1))*$F4010,0)</f>
        <v>165</v>
      </c>
      <c r="M4010">
        <f>ROUND(VLOOKUP($C4010,NHGIS!$A$2:$H$4300,COLUMN(NHGIS!H$1))*$F4010,0)</f>
        <v>500</v>
      </c>
    </row>
    <row r="4011" spans="1:13" x14ac:dyDescent="0.2">
      <c r="A4011">
        <v>3</v>
      </c>
      <c r="B4011" t="s">
        <v>30</v>
      </c>
      <c r="C4011">
        <v>4470</v>
      </c>
      <c r="D4011">
        <f>SUMIFS('MPO Data'!D:D,'MPO Data'!C:C,TAZ!C4011)</f>
        <v>668</v>
      </c>
      <c r="E4011">
        <f>SUMIFS(NHGIS!B:B,NHGIS!A:A,TAZ!C4011)</f>
        <v>487</v>
      </c>
      <c r="F4011">
        <f t="shared" si="124"/>
        <v>668</v>
      </c>
      <c r="G4011">
        <f t="shared" si="125"/>
        <v>521</v>
      </c>
      <c r="H4011">
        <f>ROUND(VLOOKUP($C4011,NHGIS!$A$2:$H$4300,COLUMN(NHGIS!C$1))*F4011,0)</f>
        <v>147</v>
      </c>
      <c r="I4011">
        <f>ROUND(VLOOKUP($C4011,NHGIS!$A$2:$H$4300,COLUMN(NHGIS!D$1))*$F4011,0)</f>
        <v>108</v>
      </c>
      <c r="J4011">
        <f>ROUND(VLOOKUP($C4011,NHGIS!$A$2:$H$4300,COLUMN(NHGIS!E$1))*$F4011,0)</f>
        <v>144</v>
      </c>
      <c r="K4011">
        <f>ROUND(VLOOKUP($C4011,NHGIS!$A$2:$H$4300,COLUMN(NHGIS!F$1))*$F4011,0)</f>
        <v>91</v>
      </c>
      <c r="L4011">
        <f>ROUND(VLOOKUP($C4011,NHGIS!$A$2:$H$4300,COLUMN(NHGIS!G$1))*$F4011,0)</f>
        <v>33</v>
      </c>
      <c r="M4011">
        <f>ROUND(VLOOKUP($C4011,NHGIS!$A$2:$H$4300,COLUMN(NHGIS!H$1))*$F4011,0)</f>
        <v>292</v>
      </c>
    </row>
    <row r="4012" spans="1:13" x14ac:dyDescent="0.2">
      <c r="A4012">
        <v>3</v>
      </c>
      <c r="B4012" t="s">
        <v>30</v>
      </c>
      <c r="C4012">
        <v>4471</v>
      </c>
      <c r="D4012">
        <f>SUMIFS('MPO Data'!D:D,'MPO Data'!C:C,TAZ!C4012)</f>
        <v>1066</v>
      </c>
      <c r="E4012">
        <f>SUMIFS(NHGIS!B:B,NHGIS!A:A,TAZ!C4012)</f>
        <v>969</v>
      </c>
      <c r="F4012">
        <f t="shared" si="124"/>
        <v>1066</v>
      </c>
      <c r="G4012">
        <f t="shared" si="125"/>
        <v>664</v>
      </c>
      <c r="H4012">
        <f>ROUND(VLOOKUP($C4012,NHGIS!$A$2:$H$4300,COLUMN(NHGIS!C$1))*F4012,0)</f>
        <v>402</v>
      </c>
      <c r="I4012">
        <f>ROUND(VLOOKUP($C4012,NHGIS!$A$2:$H$4300,COLUMN(NHGIS!D$1))*$F4012,0)</f>
        <v>89</v>
      </c>
      <c r="J4012">
        <f>ROUND(VLOOKUP($C4012,NHGIS!$A$2:$H$4300,COLUMN(NHGIS!E$1))*$F4012,0)</f>
        <v>250</v>
      </c>
      <c r="K4012">
        <f>ROUND(VLOOKUP($C4012,NHGIS!$A$2:$H$4300,COLUMN(NHGIS!F$1))*$F4012,0)</f>
        <v>219</v>
      </c>
      <c r="L4012">
        <f>ROUND(VLOOKUP($C4012,NHGIS!$A$2:$H$4300,COLUMN(NHGIS!G$1))*$F4012,0)</f>
        <v>146</v>
      </c>
      <c r="M4012">
        <f>ROUND(VLOOKUP($C4012,NHGIS!$A$2:$H$4300,COLUMN(NHGIS!H$1))*$F4012,0)</f>
        <v>362</v>
      </c>
    </row>
    <row r="4013" spans="1:13" x14ac:dyDescent="0.2">
      <c r="A4013">
        <v>3</v>
      </c>
      <c r="B4013" t="s">
        <v>30</v>
      </c>
      <c r="C4013">
        <v>4472</v>
      </c>
      <c r="D4013">
        <f>SUMIFS('MPO Data'!D:D,'MPO Data'!C:C,TAZ!C4013)</f>
        <v>1219</v>
      </c>
      <c r="E4013">
        <f>SUMIFS(NHGIS!B:B,NHGIS!A:A,TAZ!C4013)</f>
        <v>1167</v>
      </c>
      <c r="F4013">
        <f t="shared" si="124"/>
        <v>1219</v>
      </c>
      <c r="G4013">
        <f t="shared" si="125"/>
        <v>637</v>
      </c>
      <c r="H4013">
        <f>ROUND(VLOOKUP($C4013,NHGIS!$A$2:$H$4300,COLUMN(NHGIS!C$1))*F4013,0)</f>
        <v>582</v>
      </c>
      <c r="I4013">
        <f>ROUND(VLOOKUP($C4013,NHGIS!$A$2:$H$4300,COLUMN(NHGIS!D$1))*$F4013,0)</f>
        <v>248</v>
      </c>
      <c r="J4013">
        <f>ROUND(VLOOKUP($C4013,NHGIS!$A$2:$H$4300,COLUMN(NHGIS!E$1))*$F4013,0)</f>
        <v>192</v>
      </c>
      <c r="K4013">
        <f>ROUND(VLOOKUP($C4013,NHGIS!$A$2:$H$4300,COLUMN(NHGIS!F$1))*$F4013,0)</f>
        <v>189</v>
      </c>
      <c r="L4013">
        <f>ROUND(VLOOKUP($C4013,NHGIS!$A$2:$H$4300,COLUMN(NHGIS!G$1))*$F4013,0)</f>
        <v>128</v>
      </c>
      <c r="M4013">
        <f>ROUND(VLOOKUP($C4013,NHGIS!$A$2:$H$4300,COLUMN(NHGIS!H$1))*$F4013,0)</f>
        <v>462</v>
      </c>
    </row>
    <row r="4014" spans="1:13" x14ac:dyDescent="0.2">
      <c r="A4014">
        <v>3</v>
      </c>
      <c r="B4014" t="s">
        <v>30</v>
      </c>
      <c r="C4014">
        <v>4473</v>
      </c>
      <c r="D4014">
        <f>SUMIFS('MPO Data'!D:D,'MPO Data'!C:C,TAZ!C4014)</f>
        <v>2454</v>
      </c>
      <c r="E4014">
        <f>SUMIFS(NHGIS!B:B,NHGIS!A:A,TAZ!C4014)</f>
        <v>2758</v>
      </c>
      <c r="F4014">
        <f t="shared" si="124"/>
        <v>2454</v>
      </c>
      <c r="G4014">
        <f t="shared" si="125"/>
        <v>1674</v>
      </c>
      <c r="H4014">
        <f>ROUND(VLOOKUP($C4014,NHGIS!$A$2:$H$4300,COLUMN(NHGIS!C$1))*F4014,0)</f>
        <v>780</v>
      </c>
      <c r="I4014">
        <f>ROUND(VLOOKUP($C4014,NHGIS!$A$2:$H$4300,COLUMN(NHGIS!D$1))*$F4014,0)</f>
        <v>484</v>
      </c>
      <c r="J4014">
        <f>ROUND(VLOOKUP($C4014,NHGIS!$A$2:$H$4300,COLUMN(NHGIS!E$1))*$F4014,0)</f>
        <v>429</v>
      </c>
      <c r="K4014">
        <f>ROUND(VLOOKUP($C4014,NHGIS!$A$2:$H$4300,COLUMN(NHGIS!F$1))*$F4014,0)</f>
        <v>382</v>
      </c>
      <c r="L4014">
        <f>ROUND(VLOOKUP($C4014,NHGIS!$A$2:$H$4300,COLUMN(NHGIS!G$1))*$F4014,0)</f>
        <v>345</v>
      </c>
      <c r="M4014">
        <f>ROUND(VLOOKUP($C4014,NHGIS!$A$2:$H$4300,COLUMN(NHGIS!H$1))*$F4014,0)</f>
        <v>814</v>
      </c>
    </row>
    <row r="4015" spans="1:13" x14ac:dyDescent="0.2">
      <c r="A4015">
        <v>3</v>
      </c>
      <c r="B4015" t="s">
        <v>30</v>
      </c>
      <c r="C4015">
        <v>4474</v>
      </c>
      <c r="D4015">
        <f>SUMIFS('MPO Data'!D:D,'MPO Data'!C:C,TAZ!C4015)</f>
        <v>1383</v>
      </c>
      <c r="E4015">
        <f>SUMIFS(NHGIS!B:B,NHGIS!A:A,TAZ!C4015)</f>
        <v>1019</v>
      </c>
      <c r="F4015">
        <f t="shared" si="124"/>
        <v>1383</v>
      </c>
      <c r="G4015">
        <f t="shared" si="125"/>
        <v>928</v>
      </c>
      <c r="H4015">
        <f>ROUND(VLOOKUP($C4015,NHGIS!$A$2:$H$4300,COLUMN(NHGIS!C$1))*F4015,0)</f>
        <v>455</v>
      </c>
      <c r="I4015">
        <f>ROUND(VLOOKUP($C4015,NHGIS!$A$2:$H$4300,COLUMN(NHGIS!D$1))*$F4015,0)</f>
        <v>183</v>
      </c>
      <c r="J4015">
        <f>ROUND(VLOOKUP($C4015,NHGIS!$A$2:$H$4300,COLUMN(NHGIS!E$1))*$F4015,0)</f>
        <v>437</v>
      </c>
      <c r="K4015">
        <f>ROUND(VLOOKUP($C4015,NHGIS!$A$2:$H$4300,COLUMN(NHGIS!F$1))*$F4015,0)</f>
        <v>305</v>
      </c>
      <c r="L4015">
        <f>ROUND(VLOOKUP($C4015,NHGIS!$A$2:$H$4300,COLUMN(NHGIS!G$1))*$F4015,0)</f>
        <v>102</v>
      </c>
      <c r="M4015">
        <f>ROUND(VLOOKUP($C4015,NHGIS!$A$2:$H$4300,COLUMN(NHGIS!H$1))*$F4015,0)</f>
        <v>356</v>
      </c>
    </row>
    <row r="4016" spans="1:13" x14ac:dyDescent="0.2">
      <c r="A4016">
        <v>3</v>
      </c>
      <c r="B4016" t="s">
        <v>30</v>
      </c>
      <c r="C4016">
        <v>4475</v>
      </c>
      <c r="D4016">
        <f>SUMIFS('MPO Data'!D:D,'MPO Data'!C:C,TAZ!C4016)</f>
        <v>5119</v>
      </c>
      <c r="E4016">
        <f>SUMIFS(NHGIS!B:B,NHGIS!A:A,TAZ!C4016)</f>
        <v>5616</v>
      </c>
      <c r="F4016">
        <f t="shared" si="124"/>
        <v>5119</v>
      </c>
      <c r="G4016">
        <f t="shared" si="125"/>
        <v>3167</v>
      </c>
      <c r="H4016">
        <f>ROUND(VLOOKUP($C4016,NHGIS!$A$2:$H$4300,COLUMN(NHGIS!C$1))*F4016,0)</f>
        <v>1952</v>
      </c>
      <c r="I4016">
        <f>ROUND(VLOOKUP($C4016,NHGIS!$A$2:$H$4300,COLUMN(NHGIS!D$1))*$F4016,0)</f>
        <v>621</v>
      </c>
      <c r="J4016">
        <f>ROUND(VLOOKUP($C4016,NHGIS!$A$2:$H$4300,COLUMN(NHGIS!E$1))*$F4016,0)</f>
        <v>937</v>
      </c>
      <c r="K4016">
        <f>ROUND(VLOOKUP($C4016,NHGIS!$A$2:$H$4300,COLUMN(NHGIS!F$1))*$F4016,0)</f>
        <v>790</v>
      </c>
      <c r="L4016">
        <f>ROUND(VLOOKUP($C4016,NHGIS!$A$2:$H$4300,COLUMN(NHGIS!G$1))*$F4016,0)</f>
        <v>743</v>
      </c>
      <c r="M4016">
        <f>ROUND(VLOOKUP($C4016,NHGIS!$A$2:$H$4300,COLUMN(NHGIS!H$1))*$F4016,0)</f>
        <v>2028</v>
      </c>
    </row>
    <row r="4017" spans="1:13" x14ac:dyDescent="0.2">
      <c r="A4017">
        <v>3</v>
      </c>
      <c r="B4017" t="s">
        <v>30</v>
      </c>
      <c r="C4017">
        <v>4476</v>
      </c>
      <c r="D4017">
        <f>SUMIFS('MPO Data'!D:D,'MPO Data'!C:C,TAZ!C4017)</f>
        <v>2502</v>
      </c>
      <c r="E4017">
        <f>SUMIFS(NHGIS!B:B,NHGIS!A:A,TAZ!C4017)</f>
        <v>3244</v>
      </c>
      <c r="F4017">
        <f t="shared" si="124"/>
        <v>2502</v>
      </c>
      <c r="G4017">
        <f t="shared" si="125"/>
        <v>1286</v>
      </c>
      <c r="H4017">
        <f>ROUND(VLOOKUP($C4017,NHGIS!$A$2:$H$4300,COLUMN(NHGIS!C$1))*F4017,0)</f>
        <v>1216</v>
      </c>
      <c r="I4017">
        <f>ROUND(VLOOKUP($C4017,NHGIS!$A$2:$H$4300,COLUMN(NHGIS!D$1))*$F4017,0)</f>
        <v>433</v>
      </c>
      <c r="J4017">
        <f>ROUND(VLOOKUP($C4017,NHGIS!$A$2:$H$4300,COLUMN(NHGIS!E$1))*$F4017,0)</f>
        <v>437</v>
      </c>
      <c r="K4017">
        <f>ROUND(VLOOKUP($C4017,NHGIS!$A$2:$H$4300,COLUMN(NHGIS!F$1))*$F4017,0)</f>
        <v>578</v>
      </c>
      <c r="L4017">
        <f>ROUND(VLOOKUP($C4017,NHGIS!$A$2:$H$4300,COLUMN(NHGIS!G$1))*$F4017,0)</f>
        <v>416</v>
      </c>
      <c r="M4017">
        <f>ROUND(VLOOKUP($C4017,NHGIS!$A$2:$H$4300,COLUMN(NHGIS!H$1))*$F4017,0)</f>
        <v>637</v>
      </c>
    </row>
    <row r="4018" spans="1:13" x14ac:dyDescent="0.2">
      <c r="A4018">
        <v>3</v>
      </c>
      <c r="B4018" t="s">
        <v>30</v>
      </c>
      <c r="C4018">
        <v>4477</v>
      </c>
      <c r="D4018">
        <f>SUMIFS('MPO Data'!D:D,'MPO Data'!C:C,TAZ!C4018)</f>
        <v>413</v>
      </c>
      <c r="E4018">
        <f>SUMIFS(NHGIS!B:B,NHGIS!A:A,TAZ!C4018)</f>
        <v>1457</v>
      </c>
      <c r="F4018">
        <f t="shared" si="124"/>
        <v>413</v>
      </c>
      <c r="G4018">
        <f t="shared" si="125"/>
        <v>212</v>
      </c>
      <c r="H4018">
        <f>ROUND(VLOOKUP($C4018,NHGIS!$A$2:$H$4300,COLUMN(NHGIS!C$1))*F4018,0)</f>
        <v>201</v>
      </c>
      <c r="I4018">
        <f>ROUND(VLOOKUP($C4018,NHGIS!$A$2:$H$4300,COLUMN(NHGIS!D$1))*$F4018,0)</f>
        <v>34</v>
      </c>
      <c r="J4018">
        <f>ROUND(VLOOKUP($C4018,NHGIS!$A$2:$H$4300,COLUMN(NHGIS!E$1))*$F4018,0)</f>
        <v>83</v>
      </c>
      <c r="K4018">
        <f>ROUND(VLOOKUP($C4018,NHGIS!$A$2:$H$4300,COLUMN(NHGIS!F$1))*$F4018,0)</f>
        <v>53</v>
      </c>
      <c r="L4018">
        <f>ROUND(VLOOKUP($C4018,NHGIS!$A$2:$H$4300,COLUMN(NHGIS!G$1))*$F4018,0)</f>
        <v>66</v>
      </c>
      <c r="M4018">
        <f>ROUND(VLOOKUP($C4018,NHGIS!$A$2:$H$4300,COLUMN(NHGIS!H$1))*$F4018,0)</f>
        <v>177</v>
      </c>
    </row>
    <row r="4019" spans="1:13" x14ac:dyDescent="0.2">
      <c r="A4019">
        <v>3</v>
      </c>
      <c r="B4019" t="s">
        <v>30</v>
      </c>
      <c r="C4019">
        <v>4478</v>
      </c>
      <c r="D4019">
        <f>SUMIFS('MPO Data'!D:D,'MPO Data'!C:C,TAZ!C4019)</f>
        <v>744</v>
      </c>
      <c r="E4019">
        <f>SUMIFS(NHGIS!B:B,NHGIS!A:A,TAZ!C4019)</f>
        <v>701</v>
      </c>
      <c r="F4019">
        <f t="shared" si="124"/>
        <v>744</v>
      </c>
      <c r="G4019">
        <f t="shared" si="125"/>
        <v>500</v>
      </c>
      <c r="H4019">
        <f>ROUND(VLOOKUP($C4019,NHGIS!$A$2:$H$4300,COLUMN(NHGIS!C$1))*F4019,0)</f>
        <v>244</v>
      </c>
      <c r="I4019">
        <f>ROUND(VLOOKUP($C4019,NHGIS!$A$2:$H$4300,COLUMN(NHGIS!D$1))*$F4019,0)</f>
        <v>193</v>
      </c>
      <c r="J4019">
        <f>ROUND(VLOOKUP($C4019,NHGIS!$A$2:$H$4300,COLUMN(NHGIS!E$1))*$F4019,0)</f>
        <v>187</v>
      </c>
      <c r="K4019">
        <f>ROUND(VLOOKUP($C4019,NHGIS!$A$2:$H$4300,COLUMN(NHGIS!F$1))*$F4019,0)</f>
        <v>101</v>
      </c>
      <c r="L4019">
        <f>ROUND(VLOOKUP($C4019,NHGIS!$A$2:$H$4300,COLUMN(NHGIS!G$1))*$F4019,0)</f>
        <v>75</v>
      </c>
      <c r="M4019">
        <f>ROUND(VLOOKUP($C4019,NHGIS!$A$2:$H$4300,COLUMN(NHGIS!H$1))*$F4019,0)</f>
        <v>188</v>
      </c>
    </row>
    <row r="4020" spans="1:13" x14ac:dyDescent="0.2">
      <c r="A4020">
        <v>3</v>
      </c>
      <c r="B4020" t="s">
        <v>30</v>
      </c>
      <c r="C4020">
        <v>4479</v>
      </c>
      <c r="D4020">
        <f>SUMIFS('MPO Data'!D:D,'MPO Data'!C:C,TAZ!C4020)</f>
        <v>2444</v>
      </c>
      <c r="E4020">
        <f>SUMIFS(NHGIS!B:B,NHGIS!A:A,TAZ!C4020)</f>
        <v>1696</v>
      </c>
      <c r="F4020">
        <f t="shared" si="124"/>
        <v>2444</v>
      </c>
      <c r="G4020">
        <f t="shared" si="125"/>
        <v>1422</v>
      </c>
      <c r="H4020">
        <f>ROUND(VLOOKUP($C4020,NHGIS!$A$2:$H$4300,COLUMN(NHGIS!C$1))*F4020,0)</f>
        <v>1022</v>
      </c>
      <c r="I4020">
        <f>ROUND(VLOOKUP($C4020,NHGIS!$A$2:$H$4300,COLUMN(NHGIS!D$1))*$F4020,0)</f>
        <v>448</v>
      </c>
      <c r="J4020">
        <f>ROUND(VLOOKUP($C4020,NHGIS!$A$2:$H$4300,COLUMN(NHGIS!E$1))*$F4020,0)</f>
        <v>314</v>
      </c>
      <c r="K4020">
        <f>ROUND(VLOOKUP($C4020,NHGIS!$A$2:$H$4300,COLUMN(NHGIS!F$1))*$F4020,0)</f>
        <v>274</v>
      </c>
      <c r="L4020">
        <f>ROUND(VLOOKUP($C4020,NHGIS!$A$2:$H$4300,COLUMN(NHGIS!G$1))*$F4020,0)</f>
        <v>231</v>
      </c>
      <c r="M4020">
        <f>ROUND(VLOOKUP($C4020,NHGIS!$A$2:$H$4300,COLUMN(NHGIS!H$1))*$F4020,0)</f>
        <v>1177</v>
      </c>
    </row>
    <row r="4021" spans="1:13" x14ac:dyDescent="0.2">
      <c r="A4021">
        <v>3</v>
      </c>
      <c r="B4021" t="s">
        <v>30</v>
      </c>
      <c r="C4021">
        <v>4480</v>
      </c>
      <c r="D4021">
        <f>SUMIFS('MPO Data'!D:D,'MPO Data'!C:C,TAZ!C4021)</f>
        <v>3963</v>
      </c>
      <c r="E4021">
        <f>SUMIFS(NHGIS!B:B,NHGIS!A:A,TAZ!C4021)</f>
        <v>2189</v>
      </c>
      <c r="F4021">
        <f t="shared" si="124"/>
        <v>3963</v>
      </c>
      <c r="G4021">
        <f t="shared" si="125"/>
        <v>2672</v>
      </c>
      <c r="H4021">
        <f>ROUND(VLOOKUP($C4021,NHGIS!$A$2:$H$4300,COLUMN(NHGIS!C$1))*F4021,0)</f>
        <v>1291</v>
      </c>
      <c r="I4021">
        <f>ROUND(VLOOKUP($C4021,NHGIS!$A$2:$H$4300,COLUMN(NHGIS!D$1))*$F4021,0)</f>
        <v>1101</v>
      </c>
      <c r="J4021">
        <f>ROUND(VLOOKUP($C4021,NHGIS!$A$2:$H$4300,COLUMN(NHGIS!E$1))*$F4021,0)</f>
        <v>1296</v>
      </c>
      <c r="K4021">
        <f>ROUND(VLOOKUP($C4021,NHGIS!$A$2:$H$4300,COLUMN(NHGIS!F$1))*$F4021,0)</f>
        <v>713</v>
      </c>
      <c r="L4021">
        <f>ROUND(VLOOKUP($C4021,NHGIS!$A$2:$H$4300,COLUMN(NHGIS!G$1))*$F4021,0)</f>
        <v>141</v>
      </c>
      <c r="M4021">
        <f>ROUND(VLOOKUP($C4021,NHGIS!$A$2:$H$4300,COLUMN(NHGIS!H$1))*$F4021,0)</f>
        <v>711</v>
      </c>
    </row>
    <row r="4022" spans="1:13" x14ac:dyDescent="0.2">
      <c r="A4022">
        <v>3</v>
      </c>
      <c r="B4022" t="s">
        <v>30</v>
      </c>
      <c r="C4022">
        <v>4481</v>
      </c>
      <c r="D4022">
        <f>SUMIFS('MPO Data'!D:D,'MPO Data'!C:C,TAZ!C4022)</f>
        <v>797</v>
      </c>
      <c r="E4022">
        <f>SUMIFS(NHGIS!B:B,NHGIS!A:A,TAZ!C4022)</f>
        <v>681</v>
      </c>
      <c r="F4022">
        <f t="shared" si="124"/>
        <v>797</v>
      </c>
      <c r="G4022">
        <f t="shared" si="125"/>
        <v>398</v>
      </c>
      <c r="H4022">
        <f>ROUND(VLOOKUP($C4022,NHGIS!$A$2:$H$4300,COLUMN(NHGIS!C$1))*F4022,0)</f>
        <v>399</v>
      </c>
      <c r="I4022">
        <f>ROUND(VLOOKUP($C4022,NHGIS!$A$2:$H$4300,COLUMN(NHGIS!D$1))*$F4022,0)</f>
        <v>116</v>
      </c>
      <c r="J4022">
        <f>ROUND(VLOOKUP($C4022,NHGIS!$A$2:$H$4300,COLUMN(NHGIS!E$1))*$F4022,0)</f>
        <v>142</v>
      </c>
      <c r="K4022">
        <f>ROUND(VLOOKUP($C4022,NHGIS!$A$2:$H$4300,COLUMN(NHGIS!F$1))*$F4022,0)</f>
        <v>245</v>
      </c>
      <c r="L4022">
        <f>ROUND(VLOOKUP($C4022,NHGIS!$A$2:$H$4300,COLUMN(NHGIS!G$1))*$F4022,0)</f>
        <v>116</v>
      </c>
      <c r="M4022">
        <f>ROUND(VLOOKUP($C4022,NHGIS!$A$2:$H$4300,COLUMN(NHGIS!H$1))*$F4022,0)</f>
        <v>179</v>
      </c>
    </row>
    <row r="4023" spans="1:13" x14ac:dyDescent="0.2">
      <c r="A4023">
        <v>3</v>
      </c>
      <c r="B4023" t="s">
        <v>30</v>
      </c>
      <c r="C4023">
        <v>4482</v>
      </c>
      <c r="D4023">
        <f>SUMIFS('MPO Data'!D:D,'MPO Data'!C:C,TAZ!C4023)</f>
        <v>1735</v>
      </c>
      <c r="E4023">
        <f>SUMIFS(NHGIS!B:B,NHGIS!A:A,TAZ!C4023)</f>
        <v>1800</v>
      </c>
      <c r="F4023">
        <f t="shared" si="124"/>
        <v>1735</v>
      </c>
      <c r="G4023">
        <f t="shared" si="125"/>
        <v>848</v>
      </c>
      <c r="H4023">
        <f>ROUND(VLOOKUP($C4023,NHGIS!$A$2:$H$4300,COLUMN(NHGIS!C$1))*F4023,0)</f>
        <v>887</v>
      </c>
      <c r="I4023">
        <f>ROUND(VLOOKUP($C4023,NHGIS!$A$2:$H$4300,COLUMN(NHGIS!D$1))*$F4023,0)</f>
        <v>181</v>
      </c>
      <c r="J4023">
        <f>ROUND(VLOOKUP($C4023,NHGIS!$A$2:$H$4300,COLUMN(NHGIS!E$1))*$F4023,0)</f>
        <v>214</v>
      </c>
      <c r="K4023">
        <f>ROUND(VLOOKUP($C4023,NHGIS!$A$2:$H$4300,COLUMN(NHGIS!F$1))*$F4023,0)</f>
        <v>365</v>
      </c>
      <c r="L4023">
        <f>ROUND(VLOOKUP($C4023,NHGIS!$A$2:$H$4300,COLUMN(NHGIS!G$1))*$F4023,0)</f>
        <v>326</v>
      </c>
      <c r="M4023">
        <f>ROUND(VLOOKUP($C4023,NHGIS!$A$2:$H$4300,COLUMN(NHGIS!H$1))*$F4023,0)</f>
        <v>649</v>
      </c>
    </row>
    <row r="4024" spans="1:13" x14ac:dyDescent="0.2">
      <c r="A4024">
        <v>3</v>
      </c>
      <c r="B4024" t="s">
        <v>30</v>
      </c>
      <c r="C4024">
        <v>4483</v>
      </c>
      <c r="D4024">
        <f>SUMIFS('MPO Data'!D:D,'MPO Data'!C:C,TAZ!C4024)</f>
        <v>1160</v>
      </c>
      <c r="E4024">
        <f>SUMIFS(NHGIS!B:B,NHGIS!A:A,TAZ!C4024)</f>
        <v>1368</v>
      </c>
      <c r="F4024">
        <f t="shared" si="124"/>
        <v>1160</v>
      </c>
      <c r="G4024">
        <f t="shared" si="125"/>
        <v>589</v>
      </c>
      <c r="H4024">
        <f>ROUND(VLOOKUP($C4024,NHGIS!$A$2:$H$4300,COLUMN(NHGIS!C$1))*F4024,0)</f>
        <v>571</v>
      </c>
      <c r="I4024">
        <f>ROUND(VLOOKUP($C4024,NHGIS!$A$2:$H$4300,COLUMN(NHGIS!D$1))*$F4024,0)</f>
        <v>150</v>
      </c>
      <c r="J4024">
        <f>ROUND(VLOOKUP($C4024,NHGIS!$A$2:$H$4300,COLUMN(NHGIS!E$1))*$F4024,0)</f>
        <v>265</v>
      </c>
      <c r="K4024">
        <f>ROUND(VLOOKUP($C4024,NHGIS!$A$2:$H$4300,COLUMN(NHGIS!F$1))*$F4024,0)</f>
        <v>188</v>
      </c>
      <c r="L4024">
        <f>ROUND(VLOOKUP($C4024,NHGIS!$A$2:$H$4300,COLUMN(NHGIS!G$1))*$F4024,0)</f>
        <v>206</v>
      </c>
      <c r="M4024">
        <f>ROUND(VLOOKUP($C4024,NHGIS!$A$2:$H$4300,COLUMN(NHGIS!H$1))*$F4024,0)</f>
        <v>351</v>
      </c>
    </row>
    <row r="4025" spans="1:13" x14ac:dyDescent="0.2">
      <c r="A4025">
        <v>3</v>
      </c>
      <c r="B4025" t="s">
        <v>30</v>
      </c>
      <c r="C4025">
        <v>4484</v>
      </c>
      <c r="D4025">
        <f>SUMIFS('MPO Data'!D:D,'MPO Data'!C:C,TAZ!C4025)</f>
        <v>3295</v>
      </c>
      <c r="E4025">
        <f>SUMIFS(NHGIS!B:B,NHGIS!A:A,TAZ!C4025)</f>
        <v>3285.5555555555557</v>
      </c>
      <c r="F4025">
        <f t="shared" si="124"/>
        <v>3295</v>
      </c>
      <c r="G4025">
        <f t="shared" si="125"/>
        <v>1768</v>
      </c>
      <c r="H4025">
        <f>ROUND(VLOOKUP($C4025,NHGIS!$A$2:$H$4300,COLUMN(NHGIS!C$1))*F4025,0)</f>
        <v>1527</v>
      </c>
      <c r="I4025">
        <f>ROUND(VLOOKUP($C4025,NHGIS!$A$2:$H$4300,COLUMN(NHGIS!D$1))*$F4025,0)</f>
        <v>371</v>
      </c>
      <c r="J4025">
        <f>ROUND(VLOOKUP($C4025,NHGIS!$A$2:$H$4300,COLUMN(NHGIS!E$1))*$F4025,0)</f>
        <v>663</v>
      </c>
      <c r="K4025">
        <f>ROUND(VLOOKUP($C4025,NHGIS!$A$2:$H$4300,COLUMN(NHGIS!F$1))*$F4025,0)</f>
        <v>960</v>
      </c>
      <c r="L4025">
        <f>ROUND(VLOOKUP($C4025,NHGIS!$A$2:$H$4300,COLUMN(NHGIS!G$1))*$F4025,0)</f>
        <v>411</v>
      </c>
      <c r="M4025">
        <f>ROUND(VLOOKUP($C4025,NHGIS!$A$2:$H$4300,COLUMN(NHGIS!H$1))*$F4025,0)</f>
        <v>889</v>
      </c>
    </row>
    <row r="4026" spans="1:13" x14ac:dyDescent="0.2">
      <c r="A4026">
        <v>3</v>
      </c>
      <c r="B4026" t="s">
        <v>30</v>
      </c>
      <c r="C4026">
        <v>4485</v>
      </c>
      <c r="D4026">
        <f>SUMIFS('MPO Data'!D:D,'MPO Data'!C:C,TAZ!C4026)</f>
        <v>2246</v>
      </c>
      <c r="E4026">
        <f>SUMIFS(NHGIS!B:B,NHGIS!A:A,TAZ!C4026)</f>
        <v>2363</v>
      </c>
      <c r="F4026">
        <f t="shared" si="124"/>
        <v>2246</v>
      </c>
      <c r="G4026">
        <f t="shared" si="125"/>
        <v>1237</v>
      </c>
      <c r="H4026">
        <f>ROUND(VLOOKUP($C4026,NHGIS!$A$2:$H$4300,COLUMN(NHGIS!C$1))*F4026,0)</f>
        <v>1009</v>
      </c>
      <c r="I4026">
        <f>ROUND(VLOOKUP($C4026,NHGIS!$A$2:$H$4300,COLUMN(NHGIS!D$1))*$F4026,0)</f>
        <v>337</v>
      </c>
      <c r="J4026">
        <f>ROUND(VLOOKUP($C4026,NHGIS!$A$2:$H$4300,COLUMN(NHGIS!E$1))*$F4026,0)</f>
        <v>430</v>
      </c>
      <c r="K4026">
        <f>ROUND(VLOOKUP($C4026,NHGIS!$A$2:$H$4300,COLUMN(NHGIS!F$1))*$F4026,0)</f>
        <v>470</v>
      </c>
      <c r="L4026">
        <f>ROUND(VLOOKUP($C4026,NHGIS!$A$2:$H$4300,COLUMN(NHGIS!G$1))*$F4026,0)</f>
        <v>368</v>
      </c>
      <c r="M4026">
        <f>ROUND(VLOOKUP($C4026,NHGIS!$A$2:$H$4300,COLUMN(NHGIS!H$1))*$F4026,0)</f>
        <v>642</v>
      </c>
    </row>
    <row r="4027" spans="1:13" x14ac:dyDescent="0.2">
      <c r="A4027">
        <v>3</v>
      </c>
      <c r="B4027" t="s">
        <v>30</v>
      </c>
      <c r="C4027">
        <v>4486</v>
      </c>
      <c r="D4027">
        <f>SUMIFS('MPO Data'!D:D,'MPO Data'!C:C,TAZ!C4027)</f>
        <v>2874</v>
      </c>
      <c r="E4027">
        <f>SUMIFS(NHGIS!B:B,NHGIS!A:A,TAZ!C4027)</f>
        <v>3102</v>
      </c>
      <c r="F4027">
        <f t="shared" si="124"/>
        <v>2874</v>
      </c>
      <c r="G4027">
        <f t="shared" si="125"/>
        <v>1640</v>
      </c>
      <c r="H4027">
        <f>ROUND(VLOOKUP($C4027,NHGIS!$A$2:$H$4300,COLUMN(NHGIS!C$1))*F4027,0)</f>
        <v>1234</v>
      </c>
      <c r="I4027">
        <f>ROUND(VLOOKUP($C4027,NHGIS!$A$2:$H$4300,COLUMN(NHGIS!D$1))*$F4027,0)</f>
        <v>732</v>
      </c>
      <c r="J4027">
        <f>ROUND(VLOOKUP($C4027,NHGIS!$A$2:$H$4300,COLUMN(NHGIS!E$1))*$F4027,0)</f>
        <v>849</v>
      </c>
      <c r="K4027">
        <f>ROUND(VLOOKUP($C4027,NHGIS!$A$2:$H$4300,COLUMN(NHGIS!F$1))*$F4027,0)</f>
        <v>534</v>
      </c>
      <c r="L4027">
        <f>ROUND(VLOOKUP($C4027,NHGIS!$A$2:$H$4300,COLUMN(NHGIS!G$1))*$F4027,0)</f>
        <v>502</v>
      </c>
      <c r="M4027">
        <f>ROUND(VLOOKUP($C4027,NHGIS!$A$2:$H$4300,COLUMN(NHGIS!H$1))*$F4027,0)</f>
        <v>258</v>
      </c>
    </row>
    <row r="4028" spans="1:13" x14ac:dyDescent="0.2">
      <c r="A4028">
        <v>3</v>
      </c>
      <c r="B4028" t="s">
        <v>30</v>
      </c>
      <c r="C4028">
        <v>4487</v>
      </c>
      <c r="D4028">
        <f>SUMIFS('MPO Data'!D:D,'MPO Data'!C:C,TAZ!C4028)</f>
        <v>414</v>
      </c>
      <c r="E4028">
        <f>SUMIFS(NHGIS!B:B,NHGIS!A:A,TAZ!C4028)</f>
        <v>424</v>
      </c>
      <c r="F4028">
        <f t="shared" si="124"/>
        <v>414</v>
      </c>
      <c r="G4028">
        <f t="shared" si="125"/>
        <v>324</v>
      </c>
      <c r="H4028">
        <f>ROUND(VLOOKUP($C4028,NHGIS!$A$2:$H$4300,COLUMN(NHGIS!C$1))*F4028,0)</f>
        <v>90</v>
      </c>
      <c r="I4028">
        <f>ROUND(VLOOKUP($C4028,NHGIS!$A$2:$H$4300,COLUMN(NHGIS!D$1))*$F4028,0)</f>
        <v>35</v>
      </c>
      <c r="J4028">
        <f>ROUND(VLOOKUP($C4028,NHGIS!$A$2:$H$4300,COLUMN(NHGIS!E$1))*$F4028,0)</f>
        <v>19</v>
      </c>
      <c r="K4028">
        <f>ROUND(VLOOKUP($C4028,NHGIS!$A$2:$H$4300,COLUMN(NHGIS!F$1))*$F4028,0)</f>
        <v>151</v>
      </c>
      <c r="L4028">
        <f>ROUND(VLOOKUP($C4028,NHGIS!$A$2:$H$4300,COLUMN(NHGIS!G$1))*$F4028,0)</f>
        <v>0</v>
      </c>
      <c r="M4028">
        <f>ROUND(VLOOKUP($C4028,NHGIS!$A$2:$H$4300,COLUMN(NHGIS!H$1))*$F4028,0)</f>
        <v>209</v>
      </c>
    </row>
    <row r="4029" spans="1:13" x14ac:dyDescent="0.2">
      <c r="A4029">
        <v>3</v>
      </c>
      <c r="B4029" t="s">
        <v>30</v>
      </c>
      <c r="C4029">
        <v>4488</v>
      </c>
      <c r="D4029">
        <f>SUMIFS('MPO Data'!D:D,'MPO Data'!C:C,TAZ!C4029)</f>
        <v>2128</v>
      </c>
      <c r="E4029">
        <f>SUMIFS(NHGIS!B:B,NHGIS!A:A,TAZ!C4029)</f>
        <v>1289</v>
      </c>
      <c r="F4029">
        <f t="shared" si="124"/>
        <v>2128</v>
      </c>
      <c r="G4029">
        <f t="shared" si="125"/>
        <v>1070</v>
      </c>
      <c r="H4029">
        <f>ROUND(VLOOKUP($C4029,NHGIS!$A$2:$H$4300,COLUMN(NHGIS!C$1))*F4029,0)</f>
        <v>1058</v>
      </c>
      <c r="I4029">
        <f>ROUND(VLOOKUP($C4029,NHGIS!$A$2:$H$4300,COLUMN(NHGIS!D$1))*$F4029,0)</f>
        <v>639</v>
      </c>
      <c r="J4029">
        <f>ROUND(VLOOKUP($C4029,NHGIS!$A$2:$H$4300,COLUMN(NHGIS!E$1))*$F4029,0)</f>
        <v>852</v>
      </c>
      <c r="K4029">
        <f>ROUND(VLOOKUP($C4029,NHGIS!$A$2:$H$4300,COLUMN(NHGIS!F$1))*$F4029,0)</f>
        <v>371</v>
      </c>
      <c r="L4029">
        <f>ROUND(VLOOKUP($C4029,NHGIS!$A$2:$H$4300,COLUMN(NHGIS!G$1))*$F4029,0)</f>
        <v>158</v>
      </c>
      <c r="M4029">
        <f>ROUND(VLOOKUP($C4029,NHGIS!$A$2:$H$4300,COLUMN(NHGIS!H$1))*$F4029,0)</f>
        <v>107</v>
      </c>
    </row>
    <row r="4030" spans="1:13" x14ac:dyDescent="0.2">
      <c r="A4030">
        <v>3</v>
      </c>
      <c r="B4030" t="s">
        <v>30</v>
      </c>
      <c r="C4030">
        <v>4489</v>
      </c>
      <c r="D4030">
        <f>SUMIFS('MPO Data'!D:D,'MPO Data'!C:C,TAZ!C4030)</f>
        <v>2008</v>
      </c>
      <c r="E4030">
        <f>SUMIFS(NHGIS!B:B,NHGIS!A:A,TAZ!C4030)</f>
        <v>2096</v>
      </c>
      <c r="F4030">
        <f t="shared" si="124"/>
        <v>2008</v>
      </c>
      <c r="G4030">
        <f t="shared" si="125"/>
        <v>1378</v>
      </c>
      <c r="H4030">
        <f>ROUND(VLOOKUP($C4030,NHGIS!$A$2:$H$4300,COLUMN(NHGIS!C$1))*F4030,0)</f>
        <v>630</v>
      </c>
      <c r="I4030">
        <f>ROUND(VLOOKUP($C4030,NHGIS!$A$2:$H$4300,COLUMN(NHGIS!D$1))*$F4030,0)</f>
        <v>498</v>
      </c>
      <c r="J4030">
        <f>ROUND(VLOOKUP($C4030,NHGIS!$A$2:$H$4300,COLUMN(NHGIS!E$1))*$F4030,0)</f>
        <v>466</v>
      </c>
      <c r="K4030">
        <f>ROUND(VLOOKUP($C4030,NHGIS!$A$2:$H$4300,COLUMN(NHGIS!F$1))*$F4030,0)</f>
        <v>384</v>
      </c>
      <c r="L4030">
        <f>ROUND(VLOOKUP($C4030,NHGIS!$A$2:$H$4300,COLUMN(NHGIS!G$1))*$F4030,0)</f>
        <v>224</v>
      </c>
      <c r="M4030">
        <f>ROUND(VLOOKUP($C4030,NHGIS!$A$2:$H$4300,COLUMN(NHGIS!H$1))*$F4030,0)</f>
        <v>436</v>
      </c>
    </row>
    <row r="4031" spans="1:13" x14ac:dyDescent="0.2">
      <c r="A4031">
        <v>3</v>
      </c>
      <c r="B4031" t="s">
        <v>30</v>
      </c>
      <c r="C4031">
        <v>4490</v>
      </c>
      <c r="D4031">
        <f>SUMIFS('MPO Data'!D:D,'MPO Data'!C:C,TAZ!C4031)</f>
        <v>2106</v>
      </c>
      <c r="E4031">
        <f>SUMIFS(NHGIS!B:B,NHGIS!A:A,TAZ!C4031)</f>
        <v>2544</v>
      </c>
      <c r="F4031">
        <f t="shared" si="124"/>
        <v>2106</v>
      </c>
      <c r="G4031">
        <f t="shared" si="125"/>
        <v>1524</v>
      </c>
      <c r="H4031">
        <f>ROUND(VLOOKUP($C4031,NHGIS!$A$2:$H$4300,COLUMN(NHGIS!C$1))*F4031,0)</f>
        <v>582</v>
      </c>
      <c r="I4031">
        <f>ROUND(VLOOKUP($C4031,NHGIS!$A$2:$H$4300,COLUMN(NHGIS!D$1))*$F4031,0)</f>
        <v>464</v>
      </c>
      <c r="J4031">
        <f>ROUND(VLOOKUP($C4031,NHGIS!$A$2:$H$4300,COLUMN(NHGIS!E$1))*$F4031,0)</f>
        <v>451</v>
      </c>
      <c r="K4031">
        <f>ROUND(VLOOKUP($C4031,NHGIS!$A$2:$H$4300,COLUMN(NHGIS!F$1))*$F4031,0)</f>
        <v>440</v>
      </c>
      <c r="L4031">
        <f>ROUND(VLOOKUP($C4031,NHGIS!$A$2:$H$4300,COLUMN(NHGIS!G$1))*$F4031,0)</f>
        <v>213</v>
      </c>
      <c r="M4031">
        <f>ROUND(VLOOKUP($C4031,NHGIS!$A$2:$H$4300,COLUMN(NHGIS!H$1))*$F4031,0)</f>
        <v>537</v>
      </c>
    </row>
    <row r="4032" spans="1:13" x14ac:dyDescent="0.2">
      <c r="A4032">
        <v>3</v>
      </c>
      <c r="B4032" t="s">
        <v>30</v>
      </c>
      <c r="C4032">
        <v>4491</v>
      </c>
      <c r="D4032">
        <f>SUMIFS('MPO Data'!D:D,'MPO Data'!C:C,TAZ!C4032)</f>
        <v>3728</v>
      </c>
      <c r="E4032">
        <f>SUMIFS(NHGIS!B:B,NHGIS!A:A,TAZ!C4032)</f>
        <v>4113</v>
      </c>
      <c r="F4032">
        <f t="shared" si="124"/>
        <v>3728</v>
      </c>
      <c r="G4032">
        <f t="shared" si="125"/>
        <v>2590</v>
      </c>
      <c r="H4032">
        <f>ROUND(VLOOKUP($C4032,NHGIS!$A$2:$H$4300,COLUMN(NHGIS!C$1))*F4032,0)</f>
        <v>1138</v>
      </c>
      <c r="I4032">
        <f>ROUND(VLOOKUP($C4032,NHGIS!$A$2:$H$4300,COLUMN(NHGIS!D$1))*$F4032,0)</f>
        <v>874</v>
      </c>
      <c r="J4032">
        <f>ROUND(VLOOKUP($C4032,NHGIS!$A$2:$H$4300,COLUMN(NHGIS!E$1))*$F4032,0)</f>
        <v>768</v>
      </c>
      <c r="K4032">
        <f>ROUND(VLOOKUP($C4032,NHGIS!$A$2:$H$4300,COLUMN(NHGIS!F$1))*$F4032,0)</f>
        <v>760</v>
      </c>
      <c r="L4032">
        <f>ROUND(VLOOKUP($C4032,NHGIS!$A$2:$H$4300,COLUMN(NHGIS!G$1))*$F4032,0)</f>
        <v>472</v>
      </c>
      <c r="M4032">
        <f>ROUND(VLOOKUP($C4032,NHGIS!$A$2:$H$4300,COLUMN(NHGIS!H$1))*$F4032,0)</f>
        <v>854</v>
      </c>
    </row>
    <row r="4033" spans="1:13" x14ac:dyDescent="0.2">
      <c r="A4033">
        <v>3</v>
      </c>
      <c r="B4033" t="s">
        <v>30</v>
      </c>
      <c r="C4033">
        <v>4492</v>
      </c>
      <c r="D4033">
        <f>SUMIFS('MPO Data'!D:D,'MPO Data'!C:C,TAZ!C4033)</f>
        <v>2246</v>
      </c>
      <c r="E4033">
        <f>SUMIFS(NHGIS!B:B,NHGIS!A:A,TAZ!C4033)</f>
        <v>2203</v>
      </c>
      <c r="F4033">
        <f t="shared" si="124"/>
        <v>2246</v>
      </c>
      <c r="G4033">
        <f t="shared" si="125"/>
        <v>1292</v>
      </c>
      <c r="H4033">
        <f>ROUND(VLOOKUP($C4033,NHGIS!$A$2:$H$4300,COLUMN(NHGIS!C$1))*F4033,0)</f>
        <v>954</v>
      </c>
      <c r="I4033">
        <f>ROUND(VLOOKUP($C4033,NHGIS!$A$2:$H$4300,COLUMN(NHGIS!D$1))*$F4033,0)</f>
        <v>456</v>
      </c>
      <c r="J4033">
        <f>ROUND(VLOOKUP($C4033,NHGIS!$A$2:$H$4300,COLUMN(NHGIS!E$1))*$F4033,0)</f>
        <v>393</v>
      </c>
      <c r="K4033">
        <f>ROUND(VLOOKUP($C4033,NHGIS!$A$2:$H$4300,COLUMN(NHGIS!F$1))*$F4033,0)</f>
        <v>358</v>
      </c>
      <c r="L4033">
        <f>ROUND(VLOOKUP($C4033,NHGIS!$A$2:$H$4300,COLUMN(NHGIS!G$1))*$F4033,0)</f>
        <v>305</v>
      </c>
      <c r="M4033">
        <f>ROUND(VLOOKUP($C4033,NHGIS!$A$2:$H$4300,COLUMN(NHGIS!H$1))*$F4033,0)</f>
        <v>735</v>
      </c>
    </row>
    <row r="4034" spans="1:13" x14ac:dyDescent="0.2">
      <c r="A4034">
        <v>3</v>
      </c>
      <c r="B4034" t="s">
        <v>30</v>
      </c>
      <c r="C4034">
        <v>4493</v>
      </c>
      <c r="D4034">
        <f>SUMIFS('MPO Data'!D:D,'MPO Data'!C:C,TAZ!C4034)</f>
        <v>1488</v>
      </c>
      <c r="E4034">
        <f>SUMIFS(NHGIS!B:B,NHGIS!A:A,TAZ!C4034)</f>
        <v>1531</v>
      </c>
      <c r="F4034">
        <f t="shared" si="124"/>
        <v>1488</v>
      </c>
      <c r="G4034">
        <f t="shared" si="125"/>
        <v>926</v>
      </c>
      <c r="H4034">
        <f>ROUND(VLOOKUP($C4034,NHGIS!$A$2:$H$4300,COLUMN(NHGIS!C$1))*F4034,0)</f>
        <v>562</v>
      </c>
      <c r="I4034">
        <f>ROUND(VLOOKUP($C4034,NHGIS!$A$2:$H$4300,COLUMN(NHGIS!D$1))*$F4034,0)</f>
        <v>332</v>
      </c>
      <c r="J4034">
        <f>ROUND(VLOOKUP($C4034,NHGIS!$A$2:$H$4300,COLUMN(NHGIS!E$1))*$F4034,0)</f>
        <v>421</v>
      </c>
      <c r="K4034">
        <f>ROUND(VLOOKUP($C4034,NHGIS!$A$2:$H$4300,COLUMN(NHGIS!F$1))*$F4034,0)</f>
        <v>271</v>
      </c>
      <c r="L4034">
        <f>ROUND(VLOOKUP($C4034,NHGIS!$A$2:$H$4300,COLUMN(NHGIS!G$1))*$F4034,0)</f>
        <v>185</v>
      </c>
      <c r="M4034">
        <f>ROUND(VLOOKUP($C4034,NHGIS!$A$2:$H$4300,COLUMN(NHGIS!H$1))*$F4034,0)</f>
        <v>279</v>
      </c>
    </row>
    <row r="4035" spans="1:13" x14ac:dyDescent="0.2">
      <c r="A4035">
        <v>3</v>
      </c>
      <c r="B4035" t="s">
        <v>30</v>
      </c>
      <c r="C4035">
        <v>4494</v>
      </c>
      <c r="D4035">
        <f>SUMIFS('MPO Data'!D:D,'MPO Data'!C:C,TAZ!C4035)</f>
        <v>2844</v>
      </c>
      <c r="E4035">
        <f>SUMIFS(NHGIS!B:B,NHGIS!A:A,TAZ!C4035)</f>
        <v>2946</v>
      </c>
      <c r="F4035">
        <f t="shared" ref="F4035:F4098" si="126">D4035</f>
        <v>2844</v>
      </c>
      <c r="G4035">
        <f t="shared" ref="G4035:G4098" si="127">F4035-H4035</f>
        <v>1506</v>
      </c>
      <c r="H4035">
        <f>ROUND(VLOOKUP($C4035,NHGIS!$A$2:$H$4300,COLUMN(NHGIS!C$1))*F4035,0)</f>
        <v>1338</v>
      </c>
      <c r="I4035">
        <f>ROUND(VLOOKUP($C4035,NHGIS!$A$2:$H$4300,COLUMN(NHGIS!D$1))*$F4035,0)</f>
        <v>672</v>
      </c>
      <c r="J4035">
        <f>ROUND(VLOOKUP($C4035,NHGIS!$A$2:$H$4300,COLUMN(NHGIS!E$1))*$F4035,0)</f>
        <v>796</v>
      </c>
      <c r="K4035">
        <f>ROUND(VLOOKUP($C4035,NHGIS!$A$2:$H$4300,COLUMN(NHGIS!F$1))*$F4035,0)</f>
        <v>496</v>
      </c>
      <c r="L4035">
        <f>ROUND(VLOOKUP($C4035,NHGIS!$A$2:$H$4300,COLUMN(NHGIS!G$1))*$F4035,0)</f>
        <v>288</v>
      </c>
      <c r="M4035">
        <f>ROUND(VLOOKUP($C4035,NHGIS!$A$2:$H$4300,COLUMN(NHGIS!H$1))*$F4035,0)</f>
        <v>592</v>
      </c>
    </row>
    <row r="4036" spans="1:13" x14ac:dyDescent="0.2">
      <c r="A4036">
        <v>3</v>
      </c>
      <c r="B4036" t="s">
        <v>30</v>
      </c>
      <c r="C4036">
        <v>4495</v>
      </c>
      <c r="D4036">
        <f>SUMIFS('MPO Data'!D:D,'MPO Data'!C:C,TAZ!C4036)</f>
        <v>1765</v>
      </c>
      <c r="E4036">
        <f>SUMIFS(NHGIS!B:B,NHGIS!A:A,TAZ!C4036)</f>
        <v>1767</v>
      </c>
      <c r="F4036">
        <f t="shared" si="126"/>
        <v>1765</v>
      </c>
      <c r="G4036">
        <f t="shared" si="127"/>
        <v>928</v>
      </c>
      <c r="H4036">
        <f>ROUND(VLOOKUP($C4036,NHGIS!$A$2:$H$4300,COLUMN(NHGIS!C$1))*F4036,0)</f>
        <v>837</v>
      </c>
      <c r="I4036">
        <f>ROUND(VLOOKUP($C4036,NHGIS!$A$2:$H$4300,COLUMN(NHGIS!D$1))*$F4036,0)</f>
        <v>473</v>
      </c>
      <c r="J4036">
        <f>ROUND(VLOOKUP($C4036,NHGIS!$A$2:$H$4300,COLUMN(NHGIS!E$1))*$F4036,0)</f>
        <v>578</v>
      </c>
      <c r="K4036">
        <f>ROUND(VLOOKUP($C4036,NHGIS!$A$2:$H$4300,COLUMN(NHGIS!F$1))*$F4036,0)</f>
        <v>446</v>
      </c>
      <c r="L4036">
        <f>ROUND(VLOOKUP($C4036,NHGIS!$A$2:$H$4300,COLUMN(NHGIS!G$1))*$F4036,0)</f>
        <v>82</v>
      </c>
      <c r="M4036">
        <f>ROUND(VLOOKUP($C4036,NHGIS!$A$2:$H$4300,COLUMN(NHGIS!H$1))*$F4036,0)</f>
        <v>185</v>
      </c>
    </row>
    <row r="4037" spans="1:13" x14ac:dyDescent="0.2">
      <c r="A4037">
        <v>3</v>
      </c>
      <c r="B4037" t="s">
        <v>30</v>
      </c>
      <c r="C4037">
        <v>4496</v>
      </c>
      <c r="D4037">
        <f>SUMIFS('MPO Data'!D:D,'MPO Data'!C:C,TAZ!C4037)</f>
        <v>1498</v>
      </c>
      <c r="E4037">
        <f>SUMIFS(NHGIS!B:B,NHGIS!A:A,TAZ!C4037)</f>
        <v>1231</v>
      </c>
      <c r="F4037">
        <f t="shared" si="126"/>
        <v>1498</v>
      </c>
      <c r="G4037">
        <f t="shared" si="127"/>
        <v>1010</v>
      </c>
      <c r="H4037">
        <f>ROUND(VLOOKUP($C4037,NHGIS!$A$2:$H$4300,COLUMN(NHGIS!C$1))*F4037,0)</f>
        <v>488</v>
      </c>
      <c r="I4037">
        <f>ROUND(VLOOKUP($C4037,NHGIS!$A$2:$H$4300,COLUMN(NHGIS!D$1))*$F4037,0)</f>
        <v>151</v>
      </c>
      <c r="J4037">
        <f>ROUND(VLOOKUP($C4037,NHGIS!$A$2:$H$4300,COLUMN(NHGIS!E$1))*$F4037,0)</f>
        <v>342</v>
      </c>
      <c r="K4037">
        <f>ROUND(VLOOKUP($C4037,NHGIS!$A$2:$H$4300,COLUMN(NHGIS!F$1))*$F4037,0)</f>
        <v>204</v>
      </c>
      <c r="L4037">
        <f>ROUND(VLOOKUP($C4037,NHGIS!$A$2:$H$4300,COLUMN(NHGIS!G$1))*$F4037,0)</f>
        <v>67</v>
      </c>
      <c r="M4037">
        <f>ROUND(VLOOKUP($C4037,NHGIS!$A$2:$H$4300,COLUMN(NHGIS!H$1))*$F4037,0)</f>
        <v>734</v>
      </c>
    </row>
    <row r="4038" spans="1:13" x14ac:dyDescent="0.2">
      <c r="A4038">
        <v>3</v>
      </c>
      <c r="B4038" t="s">
        <v>30</v>
      </c>
      <c r="C4038">
        <v>4497</v>
      </c>
      <c r="D4038">
        <f>SUMIFS('MPO Data'!D:D,'MPO Data'!C:C,TAZ!C4038)</f>
        <v>1712</v>
      </c>
      <c r="E4038">
        <f>SUMIFS(NHGIS!B:B,NHGIS!A:A,TAZ!C4038)</f>
        <v>2373</v>
      </c>
      <c r="F4038">
        <f t="shared" si="126"/>
        <v>1712</v>
      </c>
      <c r="G4038">
        <f t="shared" si="127"/>
        <v>913</v>
      </c>
      <c r="H4038">
        <f>ROUND(VLOOKUP($C4038,NHGIS!$A$2:$H$4300,COLUMN(NHGIS!C$1))*F4038,0)</f>
        <v>799</v>
      </c>
      <c r="I4038">
        <f>ROUND(VLOOKUP($C4038,NHGIS!$A$2:$H$4300,COLUMN(NHGIS!D$1))*$F4038,0)</f>
        <v>228</v>
      </c>
      <c r="J4038">
        <f>ROUND(VLOOKUP($C4038,NHGIS!$A$2:$H$4300,COLUMN(NHGIS!E$1))*$F4038,0)</f>
        <v>245</v>
      </c>
      <c r="K4038">
        <f>ROUND(VLOOKUP($C4038,NHGIS!$A$2:$H$4300,COLUMN(NHGIS!F$1))*$F4038,0)</f>
        <v>294</v>
      </c>
      <c r="L4038">
        <f>ROUND(VLOOKUP($C4038,NHGIS!$A$2:$H$4300,COLUMN(NHGIS!G$1))*$F4038,0)</f>
        <v>309</v>
      </c>
      <c r="M4038">
        <f>ROUND(VLOOKUP($C4038,NHGIS!$A$2:$H$4300,COLUMN(NHGIS!H$1))*$F4038,0)</f>
        <v>637</v>
      </c>
    </row>
    <row r="4039" spans="1:13" x14ac:dyDescent="0.2">
      <c r="A4039">
        <v>3</v>
      </c>
      <c r="B4039" t="s">
        <v>30</v>
      </c>
      <c r="C4039">
        <v>4498</v>
      </c>
      <c r="D4039">
        <f>SUMIFS('MPO Data'!D:D,'MPO Data'!C:C,TAZ!C4039)</f>
        <v>1320</v>
      </c>
      <c r="E4039">
        <f>SUMIFS(NHGIS!B:B,NHGIS!A:A,TAZ!C4039)</f>
        <v>1490</v>
      </c>
      <c r="F4039">
        <f t="shared" si="126"/>
        <v>1320</v>
      </c>
      <c r="G4039">
        <f t="shared" si="127"/>
        <v>659</v>
      </c>
      <c r="H4039">
        <f>ROUND(VLOOKUP($C4039,NHGIS!$A$2:$H$4300,COLUMN(NHGIS!C$1))*F4039,0)</f>
        <v>661</v>
      </c>
      <c r="I4039">
        <f>ROUND(VLOOKUP($C4039,NHGIS!$A$2:$H$4300,COLUMN(NHGIS!D$1))*$F4039,0)</f>
        <v>514</v>
      </c>
      <c r="J4039">
        <f>ROUND(VLOOKUP($C4039,NHGIS!$A$2:$H$4300,COLUMN(NHGIS!E$1))*$F4039,0)</f>
        <v>415</v>
      </c>
      <c r="K4039">
        <f>ROUND(VLOOKUP($C4039,NHGIS!$A$2:$H$4300,COLUMN(NHGIS!F$1))*$F4039,0)</f>
        <v>223</v>
      </c>
      <c r="L4039">
        <f>ROUND(VLOOKUP($C4039,NHGIS!$A$2:$H$4300,COLUMN(NHGIS!G$1))*$F4039,0)</f>
        <v>112</v>
      </c>
      <c r="M4039">
        <f>ROUND(VLOOKUP($C4039,NHGIS!$A$2:$H$4300,COLUMN(NHGIS!H$1))*$F4039,0)</f>
        <v>56</v>
      </c>
    </row>
    <row r="4040" spans="1:13" x14ac:dyDescent="0.2">
      <c r="A4040">
        <v>3</v>
      </c>
      <c r="B4040" t="s">
        <v>30</v>
      </c>
      <c r="C4040">
        <v>4499</v>
      </c>
      <c r="D4040">
        <f>SUMIFS('MPO Data'!D:D,'MPO Data'!C:C,TAZ!C4040)</f>
        <v>242</v>
      </c>
      <c r="E4040">
        <f>SUMIFS(NHGIS!B:B,NHGIS!A:A,TAZ!C4040)</f>
        <v>279</v>
      </c>
      <c r="F4040">
        <f t="shared" si="126"/>
        <v>242</v>
      </c>
      <c r="G4040">
        <f t="shared" si="127"/>
        <v>114</v>
      </c>
      <c r="H4040">
        <f>ROUND(VLOOKUP($C4040,NHGIS!$A$2:$H$4300,COLUMN(NHGIS!C$1))*F4040,0)</f>
        <v>128</v>
      </c>
      <c r="I4040">
        <f>ROUND(VLOOKUP($C4040,NHGIS!$A$2:$H$4300,COLUMN(NHGIS!D$1))*$F4040,0)</f>
        <v>69</v>
      </c>
      <c r="J4040">
        <f>ROUND(VLOOKUP($C4040,NHGIS!$A$2:$H$4300,COLUMN(NHGIS!E$1))*$F4040,0)</f>
        <v>103</v>
      </c>
      <c r="K4040">
        <f>ROUND(VLOOKUP($C4040,NHGIS!$A$2:$H$4300,COLUMN(NHGIS!F$1))*$F4040,0)</f>
        <v>29</v>
      </c>
      <c r="L4040">
        <f>ROUND(VLOOKUP($C4040,NHGIS!$A$2:$H$4300,COLUMN(NHGIS!G$1))*$F4040,0)</f>
        <v>25</v>
      </c>
      <c r="M4040">
        <f>ROUND(VLOOKUP($C4040,NHGIS!$A$2:$H$4300,COLUMN(NHGIS!H$1))*$F4040,0)</f>
        <v>16</v>
      </c>
    </row>
    <row r="4041" spans="1:13" x14ac:dyDescent="0.2">
      <c r="A4041">
        <v>3</v>
      </c>
      <c r="B4041" t="s">
        <v>30</v>
      </c>
      <c r="C4041">
        <v>4500</v>
      </c>
      <c r="D4041">
        <f>SUMIFS('MPO Data'!D:D,'MPO Data'!C:C,TAZ!C4041)</f>
        <v>248</v>
      </c>
      <c r="E4041">
        <f>SUMIFS(NHGIS!B:B,NHGIS!A:A,TAZ!C4041)</f>
        <v>1125</v>
      </c>
      <c r="F4041">
        <f t="shared" si="126"/>
        <v>248</v>
      </c>
      <c r="G4041">
        <f t="shared" si="127"/>
        <v>160</v>
      </c>
      <c r="H4041">
        <f>ROUND(VLOOKUP($C4041,NHGIS!$A$2:$H$4300,COLUMN(NHGIS!C$1))*F4041,0)</f>
        <v>88</v>
      </c>
      <c r="I4041">
        <f>ROUND(VLOOKUP($C4041,NHGIS!$A$2:$H$4300,COLUMN(NHGIS!D$1))*$F4041,0)</f>
        <v>72</v>
      </c>
      <c r="J4041">
        <f>ROUND(VLOOKUP($C4041,NHGIS!$A$2:$H$4300,COLUMN(NHGIS!E$1))*$F4041,0)</f>
        <v>90</v>
      </c>
      <c r="K4041">
        <f>ROUND(VLOOKUP($C4041,NHGIS!$A$2:$H$4300,COLUMN(NHGIS!F$1))*$F4041,0)</f>
        <v>22</v>
      </c>
      <c r="L4041">
        <f>ROUND(VLOOKUP($C4041,NHGIS!$A$2:$H$4300,COLUMN(NHGIS!G$1))*$F4041,0)</f>
        <v>23</v>
      </c>
      <c r="M4041">
        <f>ROUND(VLOOKUP($C4041,NHGIS!$A$2:$H$4300,COLUMN(NHGIS!H$1))*$F4041,0)</f>
        <v>40</v>
      </c>
    </row>
    <row r="4042" spans="1:13" x14ac:dyDescent="0.2">
      <c r="A4042">
        <v>3</v>
      </c>
      <c r="B4042" t="s">
        <v>30</v>
      </c>
      <c r="C4042">
        <v>4501</v>
      </c>
      <c r="D4042">
        <f>SUMIFS('MPO Data'!D:D,'MPO Data'!C:C,TAZ!C4042)</f>
        <v>1061</v>
      </c>
      <c r="E4042">
        <f>SUMIFS(NHGIS!B:B,NHGIS!A:A,TAZ!C4042)</f>
        <v>1315</v>
      </c>
      <c r="F4042">
        <f t="shared" si="126"/>
        <v>1061</v>
      </c>
      <c r="G4042">
        <f t="shared" si="127"/>
        <v>612</v>
      </c>
      <c r="H4042">
        <f>ROUND(VLOOKUP($C4042,NHGIS!$A$2:$H$4300,COLUMN(NHGIS!C$1))*F4042,0)</f>
        <v>449</v>
      </c>
      <c r="I4042">
        <f>ROUND(VLOOKUP($C4042,NHGIS!$A$2:$H$4300,COLUMN(NHGIS!D$1))*$F4042,0)</f>
        <v>172</v>
      </c>
      <c r="J4042">
        <f>ROUND(VLOOKUP($C4042,NHGIS!$A$2:$H$4300,COLUMN(NHGIS!E$1))*$F4042,0)</f>
        <v>277</v>
      </c>
      <c r="K4042">
        <f>ROUND(VLOOKUP($C4042,NHGIS!$A$2:$H$4300,COLUMN(NHGIS!F$1))*$F4042,0)</f>
        <v>292</v>
      </c>
      <c r="L4042">
        <f>ROUND(VLOOKUP($C4042,NHGIS!$A$2:$H$4300,COLUMN(NHGIS!G$1))*$F4042,0)</f>
        <v>80</v>
      </c>
      <c r="M4042">
        <f>ROUND(VLOOKUP($C4042,NHGIS!$A$2:$H$4300,COLUMN(NHGIS!H$1))*$F4042,0)</f>
        <v>240</v>
      </c>
    </row>
    <row r="4043" spans="1:13" x14ac:dyDescent="0.2">
      <c r="A4043">
        <v>3</v>
      </c>
      <c r="B4043" t="s">
        <v>30</v>
      </c>
      <c r="C4043">
        <v>4502</v>
      </c>
      <c r="D4043">
        <f>SUMIFS('MPO Data'!D:D,'MPO Data'!C:C,TAZ!C4043)</f>
        <v>1182</v>
      </c>
      <c r="E4043">
        <f>SUMIFS(NHGIS!B:B,NHGIS!A:A,TAZ!C4043)</f>
        <v>1282</v>
      </c>
      <c r="F4043">
        <f t="shared" si="126"/>
        <v>1182</v>
      </c>
      <c r="G4043">
        <f t="shared" si="127"/>
        <v>844</v>
      </c>
      <c r="H4043">
        <f>ROUND(VLOOKUP($C4043,NHGIS!$A$2:$H$4300,COLUMN(NHGIS!C$1))*F4043,0)</f>
        <v>338</v>
      </c>
      <c r="I4043">
        <f>ROUND(VLOOKUP($C4043,NHGIS!$A$2:$H$4300,COLUMN(NHGIS!D$1))*$F4043,0)</f>
        <v>195</v>
      </c>
      <c r="J4043">
        <f>ROUND(VLOOKUP($C4043,NHGIS!$A$2:$H$4300,COLUMN(NHGIS!E$1))*$F4043,0)</f>
        <v>185</v>
      </c>
      <c r="K4043">
        <f>ROUND(VLOOKUP($C4043,NHGIS!$A$2:$H$4300,COLUMN(NHGIS!F$1))*$F4043,0)</f>
        <v>207</v>
      </c>
      <c r="L4043">
        <f>ROUND(VLOOKUP($C4043,NHGIS!$A$2:$H$4300,COLUMN(NHGIS!G$1))*$F4043,0)</f>
        <v>155</v>
      </c>
      <c r="M4043">
        <f>ROUND(VLOOKUP($C4043,NHGIS!$A$2:$H$4300,COLUMN(NHGIS!H$1))*$F4043,0)</f>
        <v>440</v>
      </c>
    </row>
    <row r="4044" spans="1:13" x14ac:dyDescent="0.2">
      <c r="A4044">
        <v>3</v>
      </c>
      <c r="B4044" t="s">
        <v>30</v>
      </c>
      <c r="C4044">
        <v>4503</v>
      </c>
      <c r="D4044">
        <f>SUMIFS('MPO Data'!D:D,'MPO Data'!C:C,TAZ!C4044)</f>
        <v>1220</v>
      </c>
      <c r="E4044">
        <f>SUMIFS(NHGIS!B:B,NHGIS!A:A,TAZ!C4044)</f>
        <v>1283</v>
      </c>
      <c r="F4044">
        <f t="shared" si="126"/>
        <v>1220</v>
      </c>
      <c r="G4044">
        <f t="shared" si="127"/>
        <v>640</v>
      </c>
      <c r="H4044">
        <f>ROUND(VLOOKUP($C4044,NHGIS!$A$2:$H$4300,COLUMN(NHGIS!C$1))*F4044,0)</f>
        <v>580</v>
      </c>
      <c r="I4044">
        <f>ROUND(VLOOKUP($C4044,NHGIS!$A$2:$H$4300,COLUMN(NHGIS!D$1))*$F4044,0)</f>
        <v>127</v>
      </c>
      <c r="J4044">
        <f>ROUND(VLOOKUP($C4044,NHGIS!$A$2:$H$4300,COLUMN(NHGIS!E$1))*$F4044,0)</f>
        <v>290</v>
      </c>
      <c r="K4044">
        <f>ROUND(VLOOKUP($C4044,NHGIS!$A$2:$H$4300,COLUMN(NHGIS!F$1))*$F4044,0)</f>
        <v>277</v>
      </c>
      <c r="L4044">
        <f>ROUND(VLOOKUP($C4044,NHGIS!$A$2:$H$4300,COLUMN(NHGIS!G$1))*$F4044,0)</f>
        <v>278</v>
      </c>
      <c r="M4044">
        <f>ROUND(VLOOKUP($C4044,NHGIS!$A$2:$H$4300,COLUMN(NHGIS!H$1))*$F4044,0)</f>
        <v>248</v>
      </c>
    </row>
    <row r="4045" spans="1:13" x14ac:dyDescent="0.2">
      <c r="A4045">
        <v>3</v>
      </c>
      <c r="B4045" t="s">
        <v>30</v>
      </c>
      <c r="C4045">
        <v>4504</v>
      </c>
      <c r="D4045">
        <f>SUMIFS('MPO Data'!D:D,'MPO Data'!C:C,TAZ!C4045)</f>
        <v>1109</v>
      </c>
      <c r="E4045">
        <f>SUMIFS(NHGIS!B:B,NHGIS!A:A,TAZ!C4045)</f>
        <v>1283</v>
      </c>
      <c r="F4045">
        <f t="shared" si="126"/>
        <v>1109</v>
      </c>
      <c r="G4045">
        <f t="shared" si="127"/>
        <v>660</v>
      </c>
      <c r="H4045">
        <f>ROUND(VLOOKUP($C4045,NHGIS!$A$2:$H$4300,COLUMN(NHGIS!C$1))*F4045,0)</f>
        <v>449</v>
      </c>
      <c r="I4045">
        <f>ROUND(VLOOKUP($C4045,NHGIS!$A$2:$H$4300,COLUMN(NHGIS!D$1))*$F4045,0)</f>
        <v>272</v>
      </c>
      <c r="J4045">
        <f>ROUND(VLOOKUP($C4045,NHGIS!$A$2:$H$4300,COLUMN(NHGIS!E$1))*$F4045,0)</f>
        <v>350</v>
      </c>
      <c r="K4045">
        <f>ROUND(VLOOKUP($C4045,NHGIS!$A$2:$H$4300,COLUMN(NHGIS!F$1))*$F4045,0)</f>
        <v>239</v>
      </c>
      <c r="L4045">
        <f>ROUND(VLOOKUP($C4045,NHGIS!$A$2:$H$4300,COLUMN(NHGIS!G$1))*$F4045,0)</f>
        <v>141</v>
      </c>
      <c r="M4045">
        <f>ROUND(VLOOKUP($C4045,NHGIS!$A$2:$H$4300,COLUMN(NHGIS!H$1))*$F4045,0)</f>
        <v>107</v>
      </c>
    </row>
    <row r="4046" spans="1:13" x14ac:dyDescent="0.2">
      <c r="A4046">
        <v>3</v>
      </c>
      <c r="B4046" t="s">
        <v>30</v>
      </c>
      <c r="C4046">
        <v>4505</v>
      </c>
      <c r="D4046">
        <f>SUMIFS('MPO Data'!D:D,'MPO Data'!C:C,TAZ!C4046)</f>
        <v>1961</v>
      </c>
      <c r="E4046">
        <f>SUMIFS(NHGIS!B:B,NHGIS!A:A,TAZ!C4046)</f>
        <v>2092</v>
      </c>
      <c r="F4046">
        <f t="shared" si="126"/>
        <v>1961</v>
      </c>
      <c r="G4046">
        <f t="shared" si="127"/>
        <v>1040</v>
      </c>
      <c r="H4046">
        <f>ROUND(VLOOKUP($C4046,NHGIS!$A$2:$H$4300,COLUMN(NHGIS!C$1))*F4046,0)</f>
        <v>921</v>
      </c>
      <c r="I4046">
        <f>ROUND(VLOOKUP($C4046,NHGIS!$A$2:$H$4300,COLUMN(NHGIS!D$1))*$F4046,0)</f>
        <v>447</v>
      </c>
      <c r="J4046">
        <f>ROUND(VLOOKUP($C4046,NHGIS!$A$2:$H$4300,COLUMN(NHGIS!E$1))*$F4046,0)</f>
        <v>540</v>
      </c>
      <c r="K4046">
        <f>ROUND(VLOOKUP($C4046,NHGIS!$A$2:$H$4300,COLUMN(NHGIS!F$1))*$F4046,0)</f>
        <v>494</v>
      </c>
      <c r="L4046">
        <f>ROUND(VLOOKUP($C4046,NHGIS!$A$2:$H$4300,COLUMN(NHGIS!G$1))*$F4046,0)</f>
        <v>163</v>
      </c>
      <c r="M4046">
        <f>ROUND(VLOOKUP($C4046,NHGIS!$A$2:$H$4300,COLUMN(NHGIS!H$1))*$F4046,0)</f>
        <v>317</v>
      </c>
    </row>
    <row r="4047" spans="1:13" x14ac:dyDescent="0.2">
      <c r="A4047">
        <v>3</v>
      </c>
      <c r="B4047" t="s">
        <v>30</v>
      </c>
      <c r="C4047">
        <v>4506</v>
      </c>
      <c r="D4047">
        <f>SUMIFS('MPO Data'!D:D,'MPO Data'!C:C,TAZ!C4047)</f>
        <v>1622</v>
      </c>
      <c r="E4047">
        <f>SUMIFS(NHGIS!B:B,NHGIS!A:A,TAZ!C4047)</f>
        <v>1636</v>
      </c>
      <c r="F4047">
        <f t="shared" si="126"/>
        <v>1622</v>
      </c>
      <c r="G4047">
        <f t="shared" si="127"/>
        <v>1011</v>
      </c>
      <c r="H4047">
        <f>ROUND(VLOOKUP($C4047,NHGIS!$A$2:$H$4300,COLUMN(NHGIS!C$1))*F4047,0)</f>
        <v>611</v>
      </c>
      <c r="I4047">
        <f>ROUND(VLOOKUP($C4047,NHGIS!$A$2:$H$4300,COLUMN(NHGIS!D$1))*$F4047,0)</f>
        <v>308</v>
      </c>
      <c r="J4047">
        <f>ROUND(VLOOKUP($C4047,NHGIS!$A$2:$H$4300,COLUMN(NHGIS!E$1))*$F4047,0)</f>
        <v>527</v>
      </c>
      <c r="K4047">
        <f>ROUND(VLOOKUP($C4047,NHGIS!$A$2:$H$4300,COLUMN(NHGIS!F$1))*$F4047,0)</f>
        <v>288</v>
      </c>
      <c r="L4047">
        <f>ROUND(VLOOKUP($C4047,NHGIS!$A$2:$H$4300,COLUMN(NHGIS!G$1))*$F4047,0)</f>
        <v>189</v>
      </c>
      <c r="M4047">
        <f>ROUND(VLOOKUP($C4047,NHGIS!$A$2:$H$4300,COLUMN(NHGIS!H$1))*$F4047,0)</f>
        <v>309</v>
      </c>
    </row>
    <row r="4048" spans="1:13" x14ac:dyDescent="0.2">
      <c r="A4048">
        <v>3</v>
      </c>
      <c r="B4048" t="s">
        <v>30</v>
      </c>
      <c r="C4048">
        <v>4507</v>
      </c>
      <c r="D4048">
        <f>SUMIFS('MPO Data'!D:D,'MPO Data'!C:C,TAZ!C4048)</f>
        <v>2248</v>
      </c>
      <c r="E4048">
        <f>SUMIFS(NHGIS!B:B,NHGIS!A:A,TAZ!C4048)</f>
        <v>2276</v>
      </c>
      <c r="F4048">
        <f t="shared" si="126"/>
        <v>2248</v>
      </c>
      <c r="G4048">
        <f t="shared" si="127"/>
        <v>1191</v>
      </c>
      <c r="H4048">
        <f>ROUND(VLOOKUP($C4048,NHGIS!$A$2:$H$4300,COLUMN(NHGIS!C$1))*F4048,0)</f>
        <v>1057</v>
      </c>
      <c r="I4048">
        <f>ROUND(VLOOKUP($C4048,NHGIS!$A$2:$H$4300,COLUMN(NHGIS!D$1))*$F4048,0)</f>
        <v>413</v>
      </c>
      <c r="J4048">
        <f>ROUND(VLOOKUP($C4048,NHGIS!$A$2:$H$4300,COLUMN(NHGIS!E$1))*$F4048,0)</f>
        <v>528</v>
      </c>
      <c r="K4048">
        <f>ROUND(VLOOKUP($C4048,NHGIS!$A$2:$H$4300,COLUMN(NHGIS!F$1))*$F4048,0)</f>
        <v>479</v>
      </c>
      <c r="L4048">
        <f>ROUND(VLOOKUP($C4048,NHGIS!$A$2:$H$4300,COLUMN(NHGIS!G$1))*$F4048,0)</f>
        <v>317</v>
      </c>
      <c r="M4048">
        <f>ROUND(VLOOKUP($C4048,NHGIS!$A$2:$H$4300,COLUMN(NHGIS!H$1))*$F4048,0)</f>
        <v>511</v>
      </c>
    </row>
    <row r="4049" spans="1:13" x14ac:dyDescent="0.2">
      <c r="A4049">
        <v>3</v>
      </c>
      <c r="B4049" t="s">
        <v>30</v>
      </c>
      <c r="C4049">
        <v>4508</v>
      </c>
      <c r="D4049">
        <f>SUMIFS('MPO Data'!D:D,'MPO Data'!C:C,TAZ!C4049)</f>
        <v>4935</v>
      </c>
      <c r="E4049">
        <f>SUMIFS(NHGIS!B:B,NHGIS!A:A,TAZ!C4049)</f>
        <v>4736</v>
      </c>
      <c r="F4049">
        <f t="shared" si="126"/>
        <v>4935</v>
      </c>
      <c r="G4049">
        <f t="shared" si="127"/>
        <v>3159</v>
      </c>
      <c r="H4049">
        <f>ROUND(VLOOKUP($C4049,NHGIS!$A$2:$H$4300,COLUMN(NHGIS!C$1))*F4049,0)</f>
        <v>1776</v>
      </c>
      <c r="I4049">
        <f>ROUND(VLOOKUP($C4049,NHGIS!$A$2:$H$4300,COLUMN(NHGIS!D$1))*$F4049,0)</f>
        <v>669</v>
      </c>
      <c r="J4049">
        <f>ROUND(VLOOKUP($C4049,NHGIS!$A$2:$H$4300,COLUMN(NHGIS!E$1))*$F4049,0)</f>
        <v>882</v>
      </c>
      <c r="K4049">
        <f>ROUND(VLOOKUP($C4049,NHGIS!$A$2:$H$4300,COLUMN(NHGIS!F$1))*$F4049,0)</f>
        <v>906</v>
      </c>
      <c r="L4049">
        <f>ROUND(VLOOKUP($C4049,NHGIS!$A$2:$H$4300,COLUMN(NHGIS!G$1))*$F4049,0)</f>
        <v>985</v>
      </c>
      <c r="M4049">
        <f>ROUND(VLOOKUP($C4049,NHGIS!$A$2:$H$4300,COLUMN(NHGIS!H$1))*$F4049,0)</f>
        <v>1494</v>
      </c>
    </row>
    <row r="4050" spans="1:13" x14ac:dyDescent="0.2">
      <c r="A4050">
        <v>3</v>
      </c>
      <c r="B4050" t="s">
        <v>30</v>
      </c>
      <c r="C4050">
        <v>4509</v>
      </c>
      <c r="D4050">
        <f>SUMIFS('MPO Data'!D:D,'MPO Data'!C:C,TAZ!C4050)</f>
        <v>1350</v>
      </c>
      <c r="E4050">
        <f>SUMIFS(NHGIS!B:B,NHGIS!A:A,TAZ!C4050)</f>
        <v>1570</v>
      </c>
      <c r="F4050">
        <f t="shared" si="126"/>
        <v>1350</v>
      </c>
      <c r="G4050">
        <f t="shared" si="127"/>
        <v>850</v>
      </c>
      <c r="H4050">
        <f>ROUND(VLOOKUP($C4050,NHGIS!$A$2:$H$4300,COLUMN(NHGIS!C$1))*F4050,0)</f>
        <v>500</v>
      </c>
      <c r="I4050">
        <f>ROUND(VLOOKUP($C4050,NHGIS!$A$2:$H$4300,COLUMN(NHGIS!D$1))*$F4050,0)</f>
        <v>174</v>
      </c>
      <c r="J4050">
        <f>ROUND(VLOOKUP($C4050,NHGIS!$A$2:$H$4300,COLUMN(NHGIS!E$1))*$F4050,0)</f>
        <v>255</v>
      </c>
      <c r="K4050">
        <f>ROUND(VLOOKUP($C4050,NHGIS!$A$2:$H$4300,COLUMN(NHGIS!F$1))*$F4050,0)</f>
        <v>296</v>
      </c>
      <c r="L4050">
        <f>ROUND(VLOOKUP($C4050,NHGIS!$A$2:$H$4300,COLUMN(NHGIS!G$1))*$F4050,0)</f>
        <v>209</v>
      </c>
      <c r="M4050">
        <f>ROUND(VLOOKUP($C4050,NHGIS!$A$2:$H$4300,COLUMN(NHGIS!H$1))*$F4050,0)</f>
        <v>416</v>
      </c>
    </row>
    <row r="4051" spans="1:13" x14ac:dyDescent="0.2">
      <c r="A4051">
        <v>3</v>
      </c>
      <c r="B4051" t="s">
        <v>30</v>
      </c>
      <c r="C4051">
        <v>4510</v>
      </c>
      <c r="D4051">
        <f>SUMIFS('MPO Data'!D:D,'MPO Data'!C:C,TAZ!C4051)</f>
        <v>1652</v>
      </c>
      <c r="E4051">
        <f>SUMIFS(NHGIS!B:B,NHGIS!A:A,TAZ!C4051)</f>
        <v>2122</v>
      </c>
      <c r="F4051">
        <f t="shared" si="126"/>
        <v>1652</v>
      </c>
      <c r="G4051">
        <f t="shared" si="127"/>
        <v>859</v>
      </c>
      <c r="H4051">
        <f>ROUND(VLOOKUP($C4051,NHGIS!$A$2:$H$4300,COLUMN(NHGIS!C$1))*F4051,0)</f>
        <v>793</v>
      </c>
      <c r="I4051">
        <f>ROUND(VLOOKUP($C4051,NHGIS!$A$2:$H$4300,COLUMN(NHGIS!D$1))*$F4051,0)</f>
        <v>139</v>
      </c>
      <c r="J4051">
        <f>ROUND(VLOOKUP($C4051,NHGIS!$A$2:$H$4300,COLUMN(NHGIS!E$1))*$F4051,0)</f>
        <v>135</v>
      </c>
      <c r="K4051">
        <f>ROUND(VLOOKUP($C4051,NHGIS!$A$2:$H$4300,COLUMN(NHGIS!F$1))*$F4051,0)</f>
        <v>184</v>
      </c>
      <c r="L4051">
        <f>ROUND(VLOOKUP($C4051,NHGIS!$A$2:$H$4300,COLUMN(NHGIS!G$1))*$F4051,0)</f>
        <v>409</v>
      </c>
      <c r="M4051">
        <f>ROUND(VLOOKUP($C4051,NHGIS!$A$2:$H$4300,COLUMN(NHGIS!H$1))*$F4051,0)</f>
        <v>784</v>
      </c>
    </row>
    <row r="4052" spans="1:13" x14ac:dyDescent="0.2">
      <c r="A4052">
        <v>3</v>
      </c>
      <c r="B4052" t="s">
        <v>30</v>
      </c>
      <c r="C4052">
        <v>4511</v>
      </c>
      <c r="D4052">
        <f>SUMIFS('MPO Data'!D:D,'MPO Data'!C:C,TAZ!C4052)</f>
        <v>218</v>
      </c>
      <c r="E4052">
        <f>SUMIFS(NHGIS!B:B,NHGIS!A:A,TAZ!C4052)</f>
        <v>1765.5</v>
      </c>
      <c r="F4052">
        <f t="shared" si="126"/>
        <v>218</v>
      </c>
      <c r="G4052">
        <f t="shared" si="127"/>
        <v>113</v>
      </c>
      <c r="H4052">
        <f>ROUND(VLOOKUP($C4052,NHGIS!$A$2:$H$4300,COLUMN(NHGIS!C$1))*F4052,0)</f>
        <v>105</v>
      </c>
      <c r="I4052">
        <f>ROUND(VLOOKUP($C4052,NHGIS!$A$2:$H$4300,COLUMN(NHGIS!D$1))*$F4052,0)</f>
        <v>19</v>
      </c>
      <c r="J4052">
        <f>ROUND(VLOOKUP($C4052,NHGIS!$A$2:$H$4300,COLUMN(NHGIS!E$1))*$F4052,0)</f>
        <v>15</v>
      </c>
      <c r="K4052">
        <f>ROUND(VLOOKUP($C4052,NHGIS!$A$2:$H$4300,COLUMN(NHGIS!F$1))*$F4052,0)</f>
        <v>34</v>
      </c>
      <c r="L4052">
        <f>ROUND(VLOOKUP($C4052,NHGIS!$A$2:$H$4300,COLUMN(NHGIS!G$1))*$F4052,0)</f>
        <v>30</v>
      </c>
      <c r="M4052">
        <f>ROUND(VLOOKUP($C4052,NHGIS!$A$2:$H$4300,COLUMN(NHGIS!H$1))*$F4052,0)</f>
        <v>119</v>
      </c>
    </row>
    <row r="4053" spans="1:13" x14ac:dyDescent="0.2">
      <c r="A4053">
        <v>3</v>
      </c>
      <c r="B4053" t="s">
        <v>30</v>
      </c>
      <c r="C4053">
        <v>4512</v>
      </c>
      <c r="D4053">
        <f>SUMIFS('MPO Data'!D:D,'MPO Data'!C:C,TAZ!C4053)</f>
        <v>3389</v>
      </c>
      <c r="E4053">
        <f>SUMIFS(NHGIS!B:B,NHGIS!A:A,TAZ!C4053)</f>
        <v>1765.5</v>
      </c>
      <c r="F4053">
        <f t="shared" si="126"/>
        <v>3389</v>
      </c>
      <c r="G4053">
        <f t="shared" si="127"/>
        <v>1752</v>
      </c>
      <c r="H4053">
        <f>ROUND(VLOOKUP($C4053,NHGIS!$A$2:$H$4300,COLUMN(NHGIS!C$1))*F4053,0)</f>
        <v>1637</v>
      </c>
      <c r="I4053">
        <f>ROUND(VLOOKUP($C4053,NHGIS!$A$2:$H$4300,COLUMN(NHGIS!D$1))*$F4053,0)</f>
        <v>301</v>
      </c>
      <c r="J4053">
        <f>ROUND(VLOOKUP($C4053,NHGIS!$A$2:$H$4300,COLUMN(NHGIS!E$1))*$F4053,0)</f>
        <v>238</v>
      </c>
      <c r="K4053">
        <f>ROUND(VLOOKUP($C4053,NHGIS!$A$2:$H$4300,COLUMN(NHGIS!F$1))*$F4053,0)</f>
        <v>527</v>
      </c>
      <c r="L4053">
        <f>ROUND(VLOOKUP($C4053,NHGIS!$A$2:$H$4300,COLUMN(NHGIS!G$1))*$F4053,0)</f>
        <v>474</v>
      </c>
      <c r="M4053">
        <f>ROUND(VLOOKUP($C4053,NHGIS!$A$2:$H$4300,COLUMN(NHGIS!H$1))*$F4053,0)</f>
        <v>1849</v>
      </c>
    </row>
    <row r="4054" spans="1:13" x14ac:dyDescent="0.2">
      <c r="A4054">
        <v>3</v>
      </c>
      <c r="B4054" t="s">
        <v>30</v>
      </c>
      <c r="C4054">
        <v>4513</v>
      </c>
      <c r="D4054">
        <f>SUMIFS('MPO Data'!D:D,'MPO Data'!C:C,TAZ!C4054)</f>
        <v>1658</v>
      </c>
      <c r="E4054">
        <f>SUMIFS(NHGIS!B:B,NHGIS!A:A,TAZ!C4054)</f>
        <v>2767</v>
      </c>
      <c r="F4054">
        <f t="shared" si="126"/>
        <v>1658</v>
      </c>
      <c r="G4054">
        <f t="shared" si="127"/>
        <v>851</v>
      </c>
      <c r="H4054">
        <f>ROUND(VLOOKUP($C4054,NHGIS!$A$2:$H$4300,COLUMN(NHGIS!C$1))*F4054,0)</f>
        <v>807</v>
      </c>
      <c r="I4054">
        <f>ROUND(VLOOKUP($C4054,NHGIS!$A$2:$H$4300,COLUMN(NHGIS!D$1))*$F4054,0)</f>
        <v>235</v>
      </c>
      <c r="J4054">
        <f>ROUND(VLOOKUP($C4054,NHGIS!$A$2:$H$4300,COLUMN(NHGIS!E$1))*$F4054,0)</f>
        <v>169</v>
      </c>
      <c r="K4054">
        <f>ROUND(VLOOKUP($C4054,NHGIS!$A$2:$H$4300,COLUMN(NHGIS!F$1))*$F4054,0)</f>
        <v>279</v>
      </c>
      <c r="L4054">
        <f>ROUND(VLOOKUP($C4054,NHGIS!$A$2:$H$4300,COLUMN(NHGIS!G$1))*$F4054,0)</f>
        <v>342</v>
      </c>
      <c r="M4054">
        <f>ROUND(VLOOKUP($C4054,NHGIS!$A$2:$H$4300,COLUMN(NHGIS!H$1))*$F4054,0)</f>
        <v>633</v>
      </c>
    </row>
    <row r="4055" spans="1:13" x14ac:dyDescent="0.2">
      <c r="A4055">
        <v>3</v>
      </c>
      <c r="B4055" t="s">
        <v>30</v>
      </c>
      <c r="C4055">
        <v>4514</v>
      </c>
      <c r="D4055">
        <f>SUMIFS('MPO Data'!D:D,'MPO Data'!C:C,TAZ!C4055)</f>
        <v>2345</v>
      </c>
      <c r="E4055">
        <f>SUMIFS(NHGIS!B:B,NHGIS!A:A,TAZ!C4055)</f>
        <v>3877</v>
      </c>
      <c r="F4055">
        <f t="shared" si="126"/>
        <v>2345</v>
      </c>
      <c r="G4055">
        <f t="shared" si="127"/>
        <v>979</v>
      </c>
      <c r="H4055">
        <f>ROUND(VLOOKUP($C4055,NHGIS!$A$2:$H$4300,COLUMN(NHGIS!C$1))*F4055,0)</f>
        <v>1366</v>
      </c>
      <c r="I4055">
        <f>ROUND(VLOOKUP($C4055,NHGIS!$A$2:$H$4300,COLUMN(NHGIS!D$1))*$F4055,0)</f>
        <v>105</v>
      </c>
      <c r="J4055">
        <f>ROUND(VLOOKUP($C4055,NHGIS!$A$2:$H$4300,COLUMN(NHGIS!E$1))*$F4055,0)</f>
        <v>204</v>
      </c>
      <c r="K4055">
        <f>ROUND(VLOOKUP($C4055,NHGIS!$A$2:$H$4300,COLUMN(NHGIS!F$1))*$F4055,0)</f>
        <v>283</v>
      </c>
      <c r="L4055">
        <f>ROUND(VLOOKUP($C4055,NHGIS!$A$2:$H$4300,COLUMN(NHGIS!G$1))*$F4055,0)</f>
        <v>439</v>
      </c>
      <c r="M4055">
        <f>ROUND(VLOOKUP($C4055,NHGIS!$A$2:$H$4300,COLUMN(NHGIS!H$1))*$F4055,0)</f>
        <v>1314</v>
      </c>
    </row>
    <row r="4056" spans="1:13" x14ac:dyDescent="0.2">
      <c r="A4056">
        <v>3</v>
      </c>
      <c r="B4056" t="s">
        <v>31</v>
      </c>
      <c r="C4056">
        <v>4515</v>
      </c>
      <c r="D4056">
        <f>SUMIFS('MPO Data'!D:D,'MPO Data'!C:C,TAZ!C4056)</f>
        <v>246</v>
      </c>
      <c r="E4056">
        <f>SUMIFS(NHGIS!B:B,NHGIS!A:A,TAZ!C4056)</f>
        <v>319</v>
      </c>
      <c r="F4056">
        <f t="shared" si="126"/>
        <v>246</v>
      </c>
      <c r="G4056">
        <f t="shared" si="127"/>
        <v>157</v>
      </c>
      <c r="H4056">
        <f>ROUND(VLOOKUP($C4056,NHGIS!$A$2:$H$4300,COLUMN(NHGIS!C$1))*F4056,0)</f>
        <v>89</v>
      </c>
      <c r="I4056">
        <f>ROUND(VLOOKUP($C4056,NHGIS!$A$2:$H$4300,COLUMN(NHGIS!D$1))*$F4056,0)</f>
        <v>25</v>
      </c>
      <c r="J4056">
        <f>ROUND(VLOOKUP($C4056,NHGIS!$A$2:$H$4300,COLUMN(NHGIS!E$1))*$F4056,0)</f>
        <v>72</v>
      </c>
      <c r="K4056">
        <f>ROUND(VLOOKUP($C4056,NHGIS!$A$2:$H$4300,COLUMN(NHGIS!F$1))*$F4056,0)</f>
        <v>25</v>
      </c>
      <c r="L4056">
        <f>ROUND(VLOOKUP($C4056,NHGIS!$A$2:$H$4300,COLUMN(NHGIS!G$1))*$F4056,0)</f>
        <v>63</v>
      </c>
      <c r="M4056">
        <f>ROUND(VLOOKUP($C4056,NHGIS!$A$2:$H$4300,COLUMN(NHGIS!H$1))*$F4056,0)</f>
        <v>59</v>
      </c>
    </row>
    <row r="4057" spans="1:13" x14ac:dyDescent="0.2">
      <c r="A4057">
        <v>3</v>
      </c>
      <c r="B4057" t="s">
        <v>31</v>
      </c>
      <c r="C4057">
        <v>4516</v>
      </c>
      <c r="D4057">
        <f>SUMIFS('MPO Data'!D:D,'MPO Data'!C:C,TAZ!C4057)</f>
        <v>1079</v>
      </c>
      <c r="E4057">
        <f>SUMIFS(NHGIS!B:B,NHGIS!A:A,TAZ!C4057)</f>
        <v>991</v>
      </c>
      <c r="F4057">
        <f t="shared" si="126"/>
        <v>1079</v>
      </c>
      <c r="G4057">
        <f t="shared" si="127"/>
        <v>541</v>
      </c>
      <c r="H4057">
        <f>ROUND(VLOOKUP($C4057,NHGIS!$A$2:$H$4300,COLUMN(NHGIS!C$1))*F4057,0)</f>
        <v>538</v>
      </c>
      <c r="I4057">
        <f>ROUND(VLOOKUP($C4057,NHGIS!$A$2:$H$4300,COLUMN(NHGIS!D$1))*$F4057,0)</f>
        <v>189</v>
      </c>
      <c r="J4057">
        <f>ROUND(VLOOKUP($C4057,NHGIS!$A$2:$H$4300,COLUMN(NHGIS!E$1))*$F4057,0)</f>
        <v>168</v>
      </c>
      <c r="K4057">
        <f>ROUND(VLOOKUP($C4057,NHGIS!$A$2:$H$4300,COLUMN(NHGIS!F$1))*$F4057,0)</f>
        <v>146</v>
      </c>
      <c r="L4057">
        <f>ROUND(VLOOKUP($C4057,NHGIS!$A$2:$H$4300,COLUMN(NHGIS!G$1))*$F4057,0)</f>
        <v>237</v>
      </c>
      <c r="M4057">
        <f>ROUND(VLOOKUP($C4057,NHGIS!$A$2:$H$4300,COLUMN(NHGIS!H$1))*$F4057,0)</f>
        <v>339</v>
      </c>
    </row>
    <row r="4058" spans="1:13" x14ac:dyDescent="0.2">
      <c r="A4058">
        <v>3</v>
      </c>
      <c r="B4058" t="s">
        <v>31</v>
      </c>
      <c r="C4058">
        <v>4517</v>
      </c>
      <c r="D4058">
        <f>SUMIFS('MPO Data'!D:D,'MPO Data'!C:C,TAZ!C4058)</f>
        <v>4667</v>
      </c>
      <c r="E4058">
        <f>SUMIFS(NHGIS!B:B,NHGIS!A:A,TAZ!C4058)</f>
        <v>5621</v>
      </c>
      <c r="F4058">
        <f t="shared" si="126"/>
        <v>4667</v>
      </c>
      <c r="G4058">
        <f t="shared" si="127"/>
        <v>2831</v>
      </c>
      <c r="H4058">
        <f>ROUND(VLOOKUP($C4058,NHGIS!$A$2:$H$4300,COLUMN(NHGIS!C$1))*F4058,0)</f>
        <v>1836</v>
      </c>
      <c r="I4058">
        <f>ROUND(VLOOKUP($C4058,NHGIS!$A$2:$H$4300,COLUMN(NHGIS!D$1))*$F4058,0)</f>
        <v>395</v>
      </c>
      <c r="J4058">
        <f>ROUND(VLOOKUP($C4058,NHGIS!$A$2:$H$4300,COLUMN(NHGIS!E$1))*$F4058,0)</f>
        <v>761</v>
      </c>
      <c r="K4058">
        <f>ROUND(VLOOKUP($C4058,NHGIS!$A$2:$H$4300,COLUMN(NHGIS!F$1))*$F4058,0)</f>
        <v>932</v>
      </c>
      <c r="L4058">
        <f>ROUND(VLOOKUP($C4058,NHGIS!$A$2:$H$4300,COLUMN(NHGIS!G$1))*$F4058,0)</f>
        <v>792</v>
      </c>
      <c r="M4058">
        <f>ROUND(VLOOKUP($C4058,NHGIS!$A$2:$H$4300,COLUMN(NHGIS!H$1))*$F4058,0)</f>
        <v>1786</v>
      </c>
    </row>
    <row r="4059" spans="1:13" x14ac:dyDescent="0.2">
      <c r="A4059">
        <v>3</v>
      </c>
      <c r="B4059" t="s">
        <v>31</v>
      </c>
      <c r="C4059">
        <v>4518</v>
      </c>
      <c r="D4059">
        <f>SUMIFS('MPO Data'!D:D,'MPO Data'!C:C,TAZ!C4059)</f>
        <v>362</v>
      </c>
      <c r="E4059">
        <f>SUMIFS(NHGIS!B:B,NHGIS!A:A,TAZ!C4059)</f>
        <v>272</v>
      </c>
      <c r="F4059">
        <f t="shared" si="126"/>
        <v>362</v>
      </c>
      <c r="G4059">
        <f t="shared" si="127"/>
        <v>277</v>
      </c>
      <c r="H4059">
        <f>ROUND(VLOOKUP($C4059,NHGIS!$A$2:$H$4300,COLUMN(NHGIS!C$1))*F4059,0)</f>
        <v>85</v>
      </c>
      <c r="I4059">
        <f>ROUND(VLOOKUP($C4059,NHGIS!$A$2:$H$4300,COLUMN(NHGIS!D$1))*$F4059,0)</f>
        <v>122</v>
      </c>
      <c r="J4059">
        <f>ROUND(VLOOKUP($C4059,NHGIS!$A$2:$H$4300,COLUMN(NHGIS!E$1))*$F4059,0)</f>
        <v>170</v>
      </c>
      <c r="K4059">
        <f>ROUND(VLOOKUP($C4059,NHGIS!$A$2:$H$4300,COLUMN(NHGIS!F$1))*$F4059,0)</f>
        <v>44</v>
      </c>
      <c r="L4059">
        <f>ROUND(VLOOKUP($C4059,NHGIS!$A$2:$H$4300,COLUMN(NHGIS!G$1))*$F4059,0)</f>
        <v>13</v>
      </c>
      <c r="M4059">
        <f>ROUND(VLOOKUP($C4059,NHGIS!$A$2:$H$4300,COLUMN(NHGIS!H$1))*$F4059,0)</f>
        <v>12</v>
      </c>
    </row>
    <row r="4060" spans="1:13" x14ac:dyDescent="0.2">
      <c r="A4060">
        <v>3</v>
      </c>
      <c r="B4060" t="s">
        <v>31</v>
      </c>
      <c r="C4060">
        <v>4519</v>
      </c>
      <c r="D4060">
        <f>SUMIFS('MPO Data'!D:D,'MPO Data'!C:C,TAZ!C4060)</f>
        <v>340</v>
      </c>
      <c r="E4060">
        <f>SUMIFS(NHGIS!B:B,NHGIS!A:A,TAZ!C4060)</f>
        <v>253</v>
      </c>
      <c r="F4060">
        <f t="shared" si="126"/>
        <v>340</v>
      </c>
      <c r="G4060">
        <f t="shared" si="127"/>
        <v>243</v>
      </c>
      <c r="H4060">
        <f>ROUND(VLOOKUP($C4060,NHGIS!$A$2:$H$4300,COLUMN(NHGIS!C$1))*F4060,0)</f>
        <v>97</v>
      </c>
      <c r="I4060">
        <f>ROUND(VLOOKUP($C4060,NHGIS!$A$2:$H$4300,COLUMN(NHGIS!D$1))*$F4060,0)</f>
        <v>89</v>
      </c>
      <c r="J4060">
        <f>ROUND(VLOOKUP($C4060,NHGIS!$A$2:$H$4300,COLUMN(NHGIS!E$1))*$F4060,0)</f>
        <v>75</v>
      </c>
      <c r="K4060">
        <f>ROUND(VLOOKUP($C4060,NHGIS!$A$2:$H$4300,COLUMN(NHGIS!F$1))*$F4060,0)</f>
        <v>90</v>
      </c>
      <c r="L4060">
        <f>ROUND(VLOOKUP($C4060,NHGIS!$A$2:$H$4300,COLUMN(NHGIS!G$1))*$F4060,0)</f>
        <v>36</v>
      </c>
      <c r="M4060">
        <f>ROUND(VLOOKUP($C4060,NHGIS!$A$2:$H$4300,COLUMN(NHGIS!H$1))*$F4060,0)</f>
        <v>50</v>
      </c>
    </row>
    <row r="4061" spans="1:13" x14ac:dyDescent="0.2">
      <c r="A4061">
        <v>3</v>
      </c>
      <c r="B4061" t="s">
        <v>31</v>
      </c>
      <c r="C4061">
        <v>4520</v>
      </c>
      <c r="D4061">
        <f>SUMIFS('MPO Data'!D:D,'MPO Data'!C:C,TAZ!C4061)</f>
        <v>245</v>
      </c>
      <c r="E4061">
        <f>SUMIFS(NHGIS!B:B,NHGIS!A:A,TAZ!C4061)</f>
        <v>277</v>
      </c>
      <c r="F4061">
        <f t="shared" si="126"/>
        <v>245</v>
      </c>
      <c r="G4061">
        <f t="shared" si="127"/>
        <v>125</v>
      </c>
      <c r="H4061">
        <f>ROUND(VLOOKUP($C4061,NHGIS!$A$2:$H$4300,COLUMN(NHGIS!C$1))*F4061,0)</f>
        <v>120</v>
      </c>
      <c r="I4061">
        <f>ROUND(VLOOKUP($C4061,NHGIS!$A$2:$H$4300,COLUMN(NHGIS!D$1))*$F4061,0)</f>
        <v>46</v>
      </c>
      <c r="J4061">
        <f>ROUND(VLOOKUP($C4061,NHGIS!$A$2:$H$4300,COLUMN(NHGIS!E$1))*$F4061,0)</f>
        <v>96</v>
      </c>
      <c r="K4061">
        <f>ROUND(VLOOKUP($C4061,NHGIS!$A$2:$H$4300,COLUMN(NHGIS!F$1))*$F4061,0)</f>
        <v>34</v>
      </c>
      <c r="L4061">
        <f>ROUND(VLOOKUP($C4061,NHGIS!$A$2:$H$4300,COLUMN(NHGIS!G$1))*$F4061,0)</f>
        <v>19</v>
      </c>
      <c r="M4061">
        <f>ROUND(VLOOKUP($C4061,NHGIS!$A$2:$H$4300,COLUMN(NHGIS!H$1))*$F4061,0)</f>
        <v>50</v>
      </c>
    </row>
    <row r="4062" spans="1:13" x14ac:dyDescent="0.2">
      <c r="A4062">
        <v>3</v>
      </c>
      <c r="B4062" t="s">
        <v>31</v>
      </c>
      <c r="C4062">
        <v>4521</v>
      </c>
      <c r="D4062">
        <f>SUMIFS('MPO Data'!D:D,'MPO Data'!C:C,TAZ!C4062)</f>
        <v>1519</v>
      </c>
      <c r="E4062">
        <f>SUMIFS(NHGIS!B:B,NHGIS!A:A,TAZ!C4062)</f>
        <v>1566</v>
      </c>
      <c r="F4062">
        <f t="shared" si="126"/>
        <v>1519</v>
      </c>
      <c r="G4062">
        <f t="shared" si="127"/>
        <v>927</v>
      </c>
      <c r="H4062">
        <f>ROUND(VLOOKUP($C4062,NHGIS!$A$2:$H$4300,COLUMN(NHGIS!C$1))*F4062,0)</f>
        <v>592</v>
      </c>
      <c r="I4062">
        <f>ROUND(VLOOKUP($C4062,NHGIS!$A$2:$H$4300,COLUMN(NHGIS!D$1))*$F4062,0)</f>
        <v>225</v>
      </c>
      <c r="J4062">
        <f>ROUND(VLOOKUP($C4062,NHGIS!$A$2:$H$4300,COLUMN(NHGIS!E$1))*$F4062,0)</f>
        <v>488</v>
      </c>
      <c r="K4062">
        <f>ROUND(VLOOKUP($C4062,NHGIS!$A$2:$H$4300,COLUMN(NHGIS!F$1))*$F4062,0)</f>
        <v>308</v>
      </c>
      <c r="L4062">
        <f>ROUND(VLOOKUP($C4062,NHGIS!$A$2:$H$4300,COLUMN(NHGIS!G$1))*$F4062,0)</f>
        <v>216</v>
      </c>
      <c r="M4062">
        <f>ROUND(VLOOKUP($C4062,NHGIS!$A$2:$H$4300,COLUMN(NHGIS!H$1))*$F4062,0)</f>
        <v>281</v>
      </c>
    </row>
    <row r="4063" spans="1:13" x14ac:dyDescent="0.2">
      <c r="A4063">
        <v>3</v>
      </c>
      <c r="B4063" t="s">
        <v>31</v>
      </c>
      <c r="C4063">
        <v>4522</v>
      </c>
      <c r="D4063">
        <f>SUMIFS('MPO Data'!D:D,'MPO Data'!C:C,TAZ!C4063)</f>
        <v>2697</v>
      </c>
      <c r="E4063">
        <f>SUMIFS(NHGIS!B:B,NHGIS!A:A,TAZ!C4063)</f>
        <v>2522</v>
      </c>
      <c r="F4063">
        <f t="shared" si="126"/>
        <v>2697</v>
      </c>
      <c r="G4063">
        <f t="shared" si="127"/>
        <v>1277</v>
      </c>
      <c r="H4063">
        <f>ROUND(VLOOKUP($C4063,NHGIS!$A$2:$H$4300,COLUMN(NHGIS!C$1))*F4063,0)</f>
        <v>1420</v>
      </c>
      <c r="I4063">
        <f>ROUND(VLOOKUP($C4063,NHGIS!$A$2:$H$4300,COLUMN(NHGIS!D$1))*$F4063,0)</f>
        <v>784</v>
      </c>
      <c r="J4063">
        <f>ROUND(VLOOKUP($C4063,NHGIS!$A$2:$H$4300,COLUMN(NHGIS!E$1))*$F4063,0)</f>
        <v>807</v>
      </c>
      <c r="K4063">
        <f>ROUND(VLOOKUP($C4063,NHGIS!$A$2:$H$4300,COLUMN(NHGIS!F$1))*$F4063,0)</f>
        <v>361</v>
      </c>
      <c r="L4063">
        <f>ROUND(VLOOKUP($C4063,NHGIS!$A$2:$H$4300,COLUMN(NHGIS!G$1))*$F4063,0)</f>
        <v>299</v>
      </c>
      <c r="M4063">
        <f>ROUND(VLOOKUP($C4063,NHGIS!$A$2:$H$4300,COLUMN(NHGIS!H$1))*$F4063,0)</f>
        <v>445</v>
      </c>
    </row>
    <row r="4064" spans="1:13" x14ac:dyDescent="0.2">
      <c r="A4064">
        <v>3</v>
      </c>
      <c r="B4064" t="s">
        <v>31</v>
      </c>
      <c r="C4064">
        <v>4523</v>
      </c>
      <c r="D4064">
        <f>SUMIFS('MPO Data'!D:D,'MPO Data'!C:C,TAZ!C4064)</f>
        <v>2919</v>
      </c>
      <c r="E4064">
        <f>SUMIFS(NHGIS!B:B,NHGIS!A:A,TAZ!C4064)</f>
        <v>3040</v>
      </c>
      <c r="F4064">
        <f t="shared" si="126"/>
        <v>2919</v>
      </c>
      <c r="G4064">
        <f t="shared" si="127"/>
        <v>1291</v>
      </c>
      <c r="H4064">
        <f>ROUND(VLOOKUP($C4064,NHGIS!$A$2:$H$4300,COLUMN(NHGIS!C$1))*F4064,0)</f>
        <v>1628</v>
      </c>
      <c r="I4064">
        <f>ROUND(VLOOKUP($C4064,NHGIS!$A$2:$H$4300,COLUMN(NHGIS!D$1))*$F4064,0)</f>
        <v>239</v>
      </c>
      <c r="J4064">
        <f>ROUND(VLOOKUP($C4064,NHGIS!$A$2:$H$4300,COLUMN(NHGIS!E$1))*$F4064,0)</f>
        <v>614</v>
      </c>
      <c r="K4064">
        <f>ROUND(VLOOKUP($C4064,NHGIS!$A$2:$H$4300,COLUMN(NHGIS!F$1))*$F4064,0)</f>
        <v>645</v>
      </c>
      <c r="L4064">
        <f>ROUND(VLOOKUP($C4064,NHGIS!$A$2:$H$4300,COLUMN(NHGIS!G$1))*$F4064,0)</f>
        <v>600</v>
      </c>
      <c r="M4064">
        <f>ROUND(VLOOKUP($C4064,NHGIS!$A$2:$H$4300,COLUMN(NHGIS!H$1))*$F4064,0)</f>
        <v>821</v>
      </c>
    </row>
    <row r="4065" spans="1:13" x14ac:dyDescent="0.2">
      <c r="A4065">
        <v>3</v>
      </c>
      <c r="B4065" t="s">
        <v>31</v>
      </c>
      <c r="C4065">
        <v>4524</v>
      </c>
      <c r="D4065">
        <f>SUMIFS('MPO Data'!D:D,'MPO Data'!C:C,TAZ!C4065)</f>
        <v>1821</v>
      </c>
      <c r="E4065">
        <f>SUMIFS(NHGIS!B:B,NHGIS!A:A,TAZ!C4065)</f>
        <v>1821</v>
      </c>
      <c r="F4065">
        <f t="shared" si="126"/>
        <v>1821</v>
      </c>
      <c r="G4065">
        <f t="shared" si="127"/>
        <v>1133</v>
      </c>
      <c r="H4065">
        <f>ROUND(VLOOKUP($C4065,NHGIS!$A$2:$H$4300,COLUMN(NHGIS!C$1))*F4065,0)</f>
        <v>688</v>
      </c>
      <c r="I4065">
        <f>ROUND(VLOOKUP($C4065,NHGIS!$A$2:$H$4300,COLUMN(NHGIS!D$1))*$F4065,0)</f>
        <v>249</v>
      </c>
      <c r="J4065">
        <f>ROUND(VLOOKUP($C4065,NHGIS!$A$2:$H$4300,COLUMN(NHGIS!E$1))*$F4065,0)</f>
        <v>282</v>
      </c>
      <c r="K4065">
        <f>ROUND(VLOOKUP($C4065,NHGIS!$A$2:$H$4300,COLUMN(NHGIS!F$1))*$F4065,0)</f>
        <v>426</v>
      </c>
      <c r="L4065">
        <f>ROUND(VLOOKUP($C4065,NHGIS!$A$2:$H$4300,COLUMN(NHGIS!G$1))*$F4065,0)</f>
        <v>193</v>
      </c>
      <c r="M4065">
        <f>ROUND(VLOOKUP($C4065,NHGIS!$A$2:$H$4300,COLUMN(NHGIS!H$1))*$F4065,0)</f>
        <v>671</v>
      </c>
    </row>
    <row r="4066" spans="1:13" x14ac:dyDescent="0.2">
      <c r="A4066">
        <v>3</v>
      </c>
      <c r="B4066" t="s">
        <v>31</v>
      </c>
      <c r="C4066">
        <v>4525</v>
      </c>
      <c r="D4066">
        <f>SUMIFS('MPO Data'!D:D,'MPO Data'!C:C,TAZ!C4066)</f>
        <v>764</v>
      </c>
      <c r="E4066">
        <f>SUMIFS(NHGIS!B:B,NHGIS!A:A,TAZ!C4066)</f>
        <v>816</v>
      </c>
      <c r="F4066">
        <f t="shared" si="126"/>
        <v>764</v>
      </c>
      <c r="G4066">
        <f t="shared" si="127"/>
        <v>500</v>
      </c>
      <c r="H4066">
        <f>ROUND(VLOOKUP($C4066,NHGIS!$A$2:$H$4300,COLUMN(NHGIS!C$1))*F4066,0)</f>
        <v>264</v>
      </c>
      <c r="I4066">
        <f>ROUND(VLOOKUP($C4066,NHGIS!$A$2:$H$4300,COLUMN(NHGIS!D$1))*$F4066,0)</f>
        <v>106</v>
      </c>
      <c r="J4066">
        <f>ROUND(VLOOKUP($C4066,NHGIS!$A$2:$H$4300,COLUMN(NHGIS!E$1))*$F4066,0)</f>
        <v>196</v>
      </c>
      <c r="K4066">
        <f>ROUND(VLOOKUP($C4066,NHGIS!$A$2:$H$4300,COLUMN(NHGIS!F$1))*$F4066,0)</f>
        <v>112</v>
      </c>
      <c r="L4066">
        <f>ROUND(VLOOKUP($C4066,NHGIS!$A$2:$H$4300,COLUMN(NHGIS!G$1))*$F4066,0)</f>
        <v>79</v>
      </c>
      <c r="M4066">
        <f>ROUND(VLOOKUP($C4066,NHGIS!$A$2:$H$4300,COLUMN(NHGIS!H$1))*$F4066,0)</f>
        <v>272</v>
      </c>
    </row>
    <row r="4067" spans="1:13" x14ac:dyDescent="0.2">
      <c r="A4067">
        <v>3</v>
      </c>
      <c r="B4067" t="s">
        <v>31</v>
      </c>
      <c r="C4067">
        <v>4526</v>
      </c>
      <c r="D4067">
        <f>SUMIFS('MPO Data'!D:D,'MPO Data'!C:C,TAZ!C4067)</f>
        <v>891</v>
      </c>
      <c r="E4067">
        <f>SUMIFS(NHGIS!B:B,NHGIS!A:A,TAZ!C4067)</f>
        <v>865</v>
      </c>
      <c r="F4067">
        <f t="shared" si="126"/>
        <v>891</v>
      </c>
      <c r="G4067">
        <f t="shared" si="127"/>
        <v>465</v>
      </c>
      <c r="H4067">
        <f>ROUND(VLOOKUP($C4067,NHGIS!$A$2:$H$4300,COLUMN(NHGIS!C$1))*F4067,0)</f>
        <v>426</v>
      </c>
      <c r="I4067">
        <f>ROUND(VLOOKUP($C4067,NHGIS!$A$2:$H$4300,COLUMN(NHGIS!D$1))*$F4067,0)</f>
        <v>81</v>
      </c>
      <c r="J4067">
        <f>ROUND(VLOOKUP($C4067,NHGIS!$A$2:$H$4300,COLUMN(NHGIS!E$1))*$F4067,0)</f>
        <v>290</v>
      </c>
      <c r="K4067">
        <f>ROUND(VLOOKUP($C4067,NHGIS!$A$2:$H$4300,COLUMN(NHGIS!F$1))*$F4067,0)</f>
        <v>206</v>
      </c>
      <c r="L4067">
        <f>ROUND(VLOOKUP($C4067,NHGIS!$A$2:$H$4300,COLUMN(NHGIS!G$1))*$F4067,0)</f>
        <v>176</v>
      </c>
      <c r="M4067">
        <f>ROUND(VLOOKUP($C4067,NHGIS!$A$2:$H$4300,COLUMN(NHGIS!H$1))*$F4067,0)</f>
        <v>137</v>
      </c>
    </row>
    <row r="4068" spans="1:13" x14ac:dyDescent="0.2">
      <c r="A4068">
        <v>3</v>
      </c>
      <c r="B4068" t="s">
        <v>31</v>
      </c>
      <c r="C4068">
        <v>4527</v>
      </c>
      <c r="D4068">
        <f>SUMIFS('MPO Data'!D:D,'MPO Data'!C:C,TAZ!C4068)</f>
        <v>2902</v>
      </c>
      <c r="E4068">
        <f>SUMIFS(NHGIS!B:B,NHGIS!A:A,TAZ!C4068)</f>
        <v>2975</v>
      </c>
      <c r="F4068">
        <f t="shared" si="126"/>
        <v>2902</v>
      </c>
      <c r="G4068">
        <f t="shared" si="127"/>
        <v>1289</v>
      </c>
      <c r="H4068">
        <f>ROUND(VLOOKUP($C4068,NHGIS!$A$2:$H$4300,COLUMN(NHGIS!C$1))*F4068,0)</f>
        <v>1613</v>
      </c>
      <c r="I4068">
        <f>ROUND(VLOOKUP($C4068,NHGIS!$A$2:$H$4300,COLUMN(NHGIS!D$1))*$F4068,0)</f>
        <v>410</v>
      </c>
      <c r="J4068">
        <f>ROUND(VLOOKUP($C4068,NHGIS!$A$2:$H$4300,COLUMN(NHGIS!E$1))*$F4068,0)</f>
        <v>797</v>
      </c>
      <c r="K4068">
        <f>ROUND(VLOOKUP($C4068,NHGIS!$A$2:$H$4300,COLUMN(NHGIS!F$1))*$F4068,0)</f>
        <v>366</v>
      </c>
      <c r="L4068">
        <f>ROUND(VLOOKUP($C4068,NHGIS!$A$2:$H$4300,COLUMN(NHGIS!G$1))*$F4068,0)</f>
        <v>542</v>
      </c>
      <c r="M4068">
        <f>ROUND(VLOOKUP($C4068,NHGIS!$A$2:$H$4300,COLUMN(NHGIS!H$1))*$F4068,0)</f>
        <v>787</v>
      </c>
    </row>
    <row r="4069" spans="1:13" x14ac:dyDescent="0.2">
      <c r="A4069">
        <v>3</v>
      </c>
      <c r="B4069" t="s">
        <v>31</v>
      </c>
      <c r="C4069">
        <v>4528</v>
      </c>
      <c r="D4069">
        <f>SUMIFS('MPO Data'!D:D,'MPO Data'!C:C,TAZ!C4069)</f>
        <v>2101</v>
      </c>
      <c r="E4069">
        <f>SUMIFS(NHGIS!B:B,NHGIS!A:A,TAZ!C4069)</f>
        <v>2018</v>
      </c>
      <c r="F4069">
        <f t="shared" si="126"/>
        <v>2101</v>
      </c>
      <c r="G4069">
        <f t="shared" si="127"/>
        <v>1111</v>
      </c>
      <c r="H4069">
        <f>ROUND(VLOOKUP($C4069,NHGIS!$A$2:$H$4300,COLUMN(NHGIS!C$1))*F4069,0)</f>
        <v>990</v>
      </c>
      <c r="I4069">
        <f>ROUND(VLOOKUP($C4069,NHGIS!$A$2:$H$4300,COLUMN(NHGIS!D$1))*$F4069,0)</f>
        <v>301</v>
      </c>
      <c r="J4069">
        <f>ROUND(VLOOKUP($C4069,NHGIS!$A$2:$H$4300,COLUMN(NHGIS!E$1))*$F4069,0)</f>
        <v>351</v>
      </c>
      <c r="K4069">
        <f>ROUND(VLOOKUP($C4069,NHGIS!$A$2:$H$4300,COLUMN(NHGIS!F$1))*$F4069,0)</f>
        <v>510</v>
      </c>
      <c r="L4069">
        <f>ROUND(VLOOKUP($C4069,NHGIS!$A$2:$H$4300,COLUMN(NHGIS!G$1))*$F4069,0)</f>
        <v>248</v>
      </c>
      <c r="M4069">
        <f>ROUND(VLOOKUP($C4069,NHGIS!$A$2:$H$4300,COLUMN(NHGIS!H$1))*$F4069,0)</f>
        <v>691</v>
      </c>
    </row>
    <row r="4070" spans="1:13" x14ac:dyDescent="0.2">
      <c r="A4070">
        <v>3</v>
      </c>
      <c r="B4070" t="s">
        <v>31</v>
      </c>
      <c r="C4070">
        <v>4529</v>
      </c>
      <c r="D4070">
        <f>SUMIFS('MPO Data'!D:D,'MPO Data'!C:C,TAZ!C4070)</f>
        <v>1635</v>
      </c>
      <c r="E4070">
        <f>SUMIFS(NHGIS!B:B,NHGIS!A:A,TAZ!C4070)</f>
        <v>1558</v>
      </c>
      <c r="F4070">
        <f t="shared" si="126"/>
        <v>1635</v>
      </c>
      <c r="G4070">
        <f t="shared" si="127"/>
        <v>980</v>
      </c>
      <c r="H4070">
        <f>ROUND(VLOOKUP($C4070,NHGIS!$A$2:$H$4300,COLUMN(NHGIS!C$1))*F4070,0)</f>
        <v>655</v>
      </c>
      <c r="I4070">
        <f>ROUND(VLOOKUP($C4070,NHGIS!$A$2:$H$4300,COLUMN(NHGIS!D$1))*$F4070,0)</f>
        <v>337</v>
      </c>
      <c r="J4070">
        <f>ROUND(VLOOKUP($C4070,NHGIS!$A$2:$H$4300,COLUMN(NHGIS!E$1))*$F4070,0)</f>
        <v>444</v>
      </c>
      <c r="K4070">
        <f>ROUND(VLOOKUP($C4070,NHGIS!$A$2:$H$4300,COLUMN(NHGIS!F$1))*$F4070,0)</f>
        <v>293</v>
      </c>
      <c r="L4070">
        <f>ROUND(VLOOKUP($C4070,NHGIS!$A$2:$H$4300,COLUMN(NHGIS!G$1))*$F4070,0)</f>
        <v>166</v>
      </c>
      <c r="M4070">
        <f>ROUND(VLOOKUP($C4070,NHGIS!$A$2:$H$4300,COLUMN(NHGIS!H$1))*$F4070,0)</f>
        <v>396</v>
      </c>
    </row>
    <row r="4071" spans="1:13" x14ac:dyDescent="0.2">
      <c r="A4071">
        <v>3</v>
      </c>
      <c r="B4071" t="s">
        <v>31</v>
      </c>
      <c r="C4071">
        <v>4530</v>
      </c>
      <c r="D4071">
        <f>SUMIFS('MPO Data'!D:D,'MPO Data'!C:C,TAZ!C4071)</f>
        <v>439</v>
      </c>
      <c r="E4071">
        <f>SUMIFS(NHGIS!B:B,NHGIS!A:A,TAZ!C4071)</f>
        <v>245</v>
      </c>
      <c r="F4071">
        <f t="shared" si="126"/>
        <v>439</v>
      </c>
      <c r="G4071">
        <f t="shared" si="127"/>
        <v>297</v>
      </c>
      <c r="H4071">
        <f>ROUND(VLOOKUP($C4071,NHGIS!$A$2:$H$4300,COLUMN(NHGIS!C$1))*F4071,0)</f>
        <v>142</v>
      </c>
      <c r="I4071">
        <f>ROUND(VLOOKUP($C4071,NHGIS!$A$2:$H$4300,COLUMN(NHGIS!D$1))*$F4071,0)</f>
        <v>72</v>
      </c>
      <c r="J4071">
        <f>ROUND(VLOOKUP($C4071,NHGIS!$A$2:$H$4300,COLUMN(NHGIS!E$1))*$F4071,0)</f>
        <v>68</v>
      </c>
      <c r="K4071">
        <f>ROUND(VLOOKUP($C4071,NHGIS!$A$2:$H$4300,COLUMN(NHGIS!F$1))*$F4071,0)</f>
        <v>82</v>
      </c>
      <c r="L4071">
        <f>ROUND(VLOOKUP($C4071,NHGIS!$A$2:$H$4300,COLUMN(NHGIS!G$1))*$F4071,0)</f>
        <v>56</v>
      </c>
      <c r="M4071">
        <f>ROUND(VLOOKUP($C4071,NHGIS!$A$2:$H$4300,COLUMN(NHGIS!H$1))*$F4071,0)</f>
        <v>161</v>
      </c>
    </row>
    <row r="4072" spans="1:13" x14ac:dyDescent="0.2">
      <c r="A4072">
        <v>3</v>
      </c>
      <c r="B4072" t="s">
        <v>31</v>
      </c>
      <c r="C4072">
        <v>4531</v>
      </c>
      <c r="D4072">
        <f>SUMIFS('MPO Data'!D:D,'MPO Data'!C:C,TAZ!C4072)</f>
        <v>518</v>
      </c>
      <c r="E4072">
        <f>SUMIFS(NHGIS!B:B,NHGIS!A:A,TAZ!C4072)</f>
        <v>341</v>
      </c>
      <c r="F4072">
        <f t="shared" si="126"/>
        <v>518</v>
      </c>
      <c r="G4072">
        <f t="shared" si="127"/>
        <v>392</v>
      </c>
      <c r="H4072">
        <f>ROUND(VLOOKUP($C4072,NHGIS!$A$2:$H$4300,COLUMN(NHGIS!C$1))*F4072,0)</f>
        <v>126</v>
      </c>
      <c r="I4072">
        <f>ROUND(VLOOKUP($C4072,NHGIS!$A$2:$H$4300,COLUMN(NHGIS!D$1))*$F4072,0)</f>
        <v>115</v>
      </c>
      <c r="J4072">
        <f>ROUND(VLOOKUP($C4072,NHGIS!$A$2:$H$4300,COLUMN(NHGIS!E$1))*$F4072,0)</f>
        <v>126</v>
      </c>
      <c r="K4072">
        <f>ROUND(VLOOKUP($C4072,NHGIS!$A$2:$H$4300,COLUMN(NHGIS!F$1))*$F4072,0)</f>
        <v>15</v>
      </c>
      <c r="L4072">
        <f>ROUND(VLOOKUP($C4072,NHGIS!$A$2:$H$4300,COLUMN(NHGIS!G$1))*$F4072,0)</f>
        <v>81</v>
      </c>
      <c r="M4072">
        <f>ROUND(VLOOKUP($C4072,NHGIS!$A$2:$H$4300,COLUMN(NHGIS!H$1))*$F4072,0)</f>
        <v>181</v>
      </c>
    </row>
    <row r="4073" spans="1:13" x14ac:dyDescent="0.2">
      <c r="A4073">
        <v>3</v>
      </c>
      <c r="B4073" t="s">
        <v>31</v>
      </c>
      <c r="C4073">
        <v>4532</v>
      </c>
      <c r="D4073">
        <f>SUMIFS('MPO Data'!D:D,'MPO Data'!C:C,TAZ!C4073)</f>
        <v>6590</v>
      </c>
      <c r="E4073">
        <f>SUMIFS(NHGIS!B:B,NHGIS!A:A,TAZ!C4073)</f>
        <v>6414</v>
      </c>
      <c r="F4073">
        <f t="shared" si="126"/>
        <v>6590</v>
      </c>
      <c r="G4073">
        <f t="shared" si="127"/>
        <v>3876</v>
      </c>
      <c r="H4073">
        <f>ROUND(VLOOKUP($C4073,NHGIS!$A$2:$H$4300,COLUMN(NHGIS!C$1))*F4073,0)</f>
        <v>2714</v>
      </c>
      <c r="I4073">
        <f>ROUND(VLOOKUP($C4073,NHGIS!$A$2:$H$4300,COLUMN(NHGIS!D$1))*$F4073,0)</f>
        <v>1257</v>
      </c>
      <c r="J4073">
        <f>ROUND(VLOOKUP($C4073,NHGIS!$A$2:$H$4300,COLUMN(NHGIS!E$1))*$F4073,0)</f>
        <v>1082</v>
      </c>
      <c r="K4073">
        <f>ROUND(VLOOKUP($C4073,NHGIS!$A$2:$H$4300,COLUMN(NHGIS!F$1))*$F4073,0)</f>
        <v>1114</v>
      </c>
      <c r="L4073">
        <f>ROUND(VLOOKUP($C4073,NHGIS!$A$2:$H$4300,COLUMN(NHGIS!G$1))*$F4073,0)</f>
        <v>997</v>
      </c>
      <c r="M4073">
        <f>ROUND(VLOOKUP($C4073,NHGIS!$A$2:$H$4300,COLUMN(NHGIS!H$1))*$F4073,0)</f>
        <v>2141</v>
      </c>
    </row>
    <row r="4074" spans="1:13" x14ac:dyDescent="0.2">
      <c r="A4074">
        <v>3</v>
      </c>
      <c r="B4074" t="s">
        <v>31</v>
      </c>
      <c r="C4074">
        <v>4533</v>
      </c>
      <c r="D4074">
        <f>SUMIFS('MPO Data'!D:D,'MPO Data'!C:C,TAZ!C4074)</f>
        <v>3085</v>
      </c>
      <c r="E4074">
        <f>SUMIFS(NHGIS!B:B,NHGIS!A:A,TAZ!C4074)</f>
        <v>3532</v>
      </c>
      <c r="F4074">
        <f t="shared" si="126"/>
        <v>3085</v>
      </c>
      <c r="G4074">
        <f t="shared" si="127"/>
        <v>1842</v>
      </c>
      <c r="H4074">
        <f>ROUND(VLOOKUP($C4074,NHGIS!$A$2:$H$4300,COLUMN(NHGIS!C$1))*F4074,0)</f>
        <v>1243</v>
      </c>
      <c r="I4074">
        <f>ROUND(VLOOKUP($C4074,NHGIS!$A$2:$H$4300,COLUMN(NHGIS!D$1))*$F4074,0)</f>
        <v>787</v>
      </c>
      <c r="J4074">
        <f>ROUND(VLOOKUP($C4074,NHGIS!$A$2:$H$4300,COLUMN(NHGIS!E$1))*$F4074,0)</f>
        <v>827</v>
      </c>
      <c r="K4074">
        <f>ROUND(VLOOKUP($C4074,NHGIS!$A$2:$H$4300,COLUMN(NHGIS!F$1))*$F4074,0)</f>
        <v>640</v>
      </c>
      <c r="L4074">
        <f>ROUND(VLOOKUP($C4074,NHGIS!$A$2:$H$4300,COLUMN(NHGIS!G$1))*$F4074,0)</f>
        <v>356</v>
      </c>
      <c r="M4074">
        <f>ROUND(VLOOKUP($C4074,NHGIS!$A$2:$H$4300,COLUMN(NHGIS!H$1))*$F4074,0)</f>
        <v>474</v>
      </c>
    </row>
    <row r="4075" spans="1:13" x14ac:dyDescent="0.2">
      <c r="A4075">
        <v>3</v>
      </c>
      <c r="B4075" t="s">
        <v>31</v>
      </c>
      <c r="C4075">
        <v>4534</v>
      </c>
      <c r="D4075">
        <f>SUMIFS('MPO Data'!D:D,'MPO Data'!C:C,TAZ!C4075)</f>
        <v>1693</v>
      </c>
      <c r="E4075">
        <f>SUMIFS(NHGIS!B:B,NHGIS!A:A,TAZ!C4075)</f>
        <v>1716</v>
      </c>
      <c r="F4075">
        <f t="shared" si="126"/>
        <v>1693</v>
      </c>
      <c r="G4075">
        <f t="shared" si="127"/>
        <v>863</v>
      </c>
      <c r="H4075">
        <f>ROUND(VLOOKUP($C4075,NHGIS!$A$2:$H$4300,COLUMN(NHGIS!C$1))*F4075,0)</f>
        <v>830</v>
      </c>
      <c r="I4075">
        <f>ROUND(VLOOKUP($C4075,NHGIS!$A$2:$H$4300,COLUMN(NHGIS!D$1))*$F4075,0)</f>
        <v>690</v>
      </c>
      <c r="J4075">
        <f>ROUND(VLOOKUP($C4075,NHGIS!$A$2:$H$4300,COLUMN(NHGIS!E$1))*$F4075,0)</f>
        <v>505</v>
      </c>
      <c r="K4075">
        <f>ROUND(VLOOKUP($C4075,NHGIS!$A$2:$H$4300,COLUMN(NHGIS!F$1))*$F4075,0)</f>
        <v>185</v>
      </c>
      <c r="L4075">
        <f>ROUND(VLOOKUP($C4075,NHGIS!$A$2:$H$4300,COLUMN(NHGIS!G$1))*$F4075,0)</f>
        <v>201</v>
      </c>
      <c r="M4075">
        <f>ROUND(VLOOKUP($C4075,NHGIS!$A$2:$H$4300,COLUMN(NHGIS!H$1))*$F4075,0)</f>
        <v>111</v>
      </c>
    </row>
    <row r="4076" spans="1:13" x14ac:dyDescent="0.2">
      <c r="A4076">
        <v>3</v>
      </c>
      <c r="B4076" t="s">
        <v>31</v>
      </c>
      <c r="C4076">
        <v>4535</v>
      </c>
      <c r="D4076">
        <f>SUMIFS('MPO Data'!D:D,'MPO Data'!C:C,TAZ!C4076)</f>
        <v>2338</v>
      </c>
      <c r="E4076">
        <f>SUMIFS(NHGIS!B:B,NHGIS!A:A,TAZ!C4076)</f>
        <v>2668</v>
      </c>
      <c r="F4076">
        <f t="shared" si="126"/>
        <v>2338</v>
      </c>
      <c r="G4076">
        <f t="shared" si="127"/>
        <v>1163</v>
      </c>
      <c r="H4076">
        <f>ROUND(VLOOKUP($C4076,NHGIS!$A$2:$H$4300,COLUMN(NHGIS!C$1))*F4076,0)</f>
        <v>1175</v>
      </c>
      <c r="I4076">
        <f>ROUND(VLOOKUP($C4076,NHGIS!$A$2:$H$4300,COLUMN(NHGIS!D$1))*$F4076,0)</f>
        <v>604</v>
      </c>
      <c r="J4076">
        <f>ROUND(VLOOKUP($C4076,NHGIS!$A$2:$H$4300,COLUMN(NHGIS!E$1))*$F4076,0)</f>
        <v>683</v>
      </c>
      <c r="K4076">
        <f>ROUND(VLOOKUP($C4076,NHGIS!$A$2:$H$4300,COLUMN(NHGIS!F$1))*$F4076,0)</f>
        <v>593</v>
      </c>
      <c r="L4076">
        <f>ROUND(VLOOKUP($C4076,NHGIS!$A$2:$H$4300,COLUMN(NHGIS!G$1))*$F4076,0)</f>
        <v>216</v>
      </c>
      <c r="M4076">
        <f>ROUND(VLOOKUP($C4076,NHGIS!$A$2:$H$4300,COLUMN(NHGIS!H$1))*$F4076,0)</f>
        <v>242</v>
      </c>
    </row>
    <row r="4077" spans="1:13" x14ac:dyDescent="0.2">
      <c r="A4077">
        <v>3</v>
      </c>
      <c r="B4077" t="s">
        <v>31</v>
      </c>
      <c r="C4077">
        <v>4536</v>
      </c>
      <c r="D4077">
        <f>SUMIFS('MPO Data'!D:D,'MPO Data'!C:C,TAZ!C4077)</f>
        <v>2642</v>
      </c>
      <c r="E4077">
        <f>SUMIFS(NHGIS!B:B,NHGIS!A:A,TAZ!C4077)</f>
        <v>2731</v>
      </c>
      <c r="F4077">
        <f t="shared" si="126"/>
        <v>2642</v>
      </c>
      <c r="G4077">
        <f t="shared" si="127"/>
        <v>1683</v>
      </c>
      <c r="H4077">
        <f>ROUND(VLOOKUP($C4077,NHGIS!$A$2:$H$4300,COLUMN(NHGIS!C$1))*F4077,0)</f>
        <v>959</v>
      </c>
      <c r="I4077">
        <f>ROUND(VLOOKUP($C4077,NHGIS!$A$2:$H$4300,COLUMN(NHGIS!D$1))*$F4077,0)</f>
        <v>965</v>
      </c>
      <c r="J4077">
        <f>ROUND(VLOOKUP($C4077,NHGIS!$A$2:$H$4300,COLUMN(NHGIS!E$1))*$F4077,0)</f>
        <v>793</v>
      </c>
      <c r="K4077">
        <f>ROUND(VLOOKUP($C4077,NHGIS!$A$2:$H$4300,COLUMN(NHGIS!F$1))*$F4077,0)</f>
        <v>335</v>
      </c>
      <c r="L4077">
        <f>ROUND(VLOOKUP($C4077,NHGIS!$A$2:$H$4300,COLUMN(NHGIS!G$1))*$F4077,0)</f>
        <v>254</v>
      </c>
      <c r="M4077">
        <f>ROUND(VLOOKUP($C4077,NHGIS!$A$2:$H$4300,COLUMN(NHGIS!H$1))*$F4077,0)</f>
        <v>294</v>
      </c>
    </row>
    <row r="4078" spans="1:13" x14ac:dyDescent="0.2">
      <c r="A4078">
        <v>3</v>
      </c>
      <c r="B4078" t="s">
        <v>31</v>
      </c>
      <c r="C4078">
        <v>4537</v>
      </c>
      <c r="D4078">
        <f>SUMIFS('MPO Data'!D:D,'MPO Data'!C:C,TAZ!C4078)</f>
        <v>1478</v>
      </c>
      <c r="E4078">
        <f>SUMIFS(NHGIS!B:B,NHGIS!A:A,TAZ!C4078)</f>
        <v>1515</v>
      </c>
      <c r="F4078">
        <f t="shared" si="126"/>
        <v>1478</v>
      </c>
      <c r="G4078">
        <f t="shared" si="127"/>
        <v>927</v>
      </c>
      <c r="H4078">
        <f>ROUND(VLOOKUP($C4078,NHGIS!$A$2:$H$4300,COLUMN(NHGIS!C$1))*F4078,0)</f>
        <v>551</v>
      </c>
      <c r="I4078">
        <f>ROUND(VLOOKUP($C4078,NHGIS!$A$2:$H$4300,COLUMN(NHGIS!D$1))*$F4078,0)</f>
        <v>116</v>
      </c>
      <c r="J4078">
        <f>ROUND(VLOOKUP($C4078,NHGIS!$A$2:$H$4300,COLUMN(NHGIS!E$1))*$F4078,0)</f>
        <v>261</v>
      </c>
      <c r="K4078">
        <f>ROUND(VLOOKUP($C4078,NHGIS!$A$2:$H$4300,COLUMN(NHGIS!F$1))*$F4078,0)</f>
        <v>285</v>
      </c>
      <c r="L4078">
        <f>ROUND(VLOOKUP($C4078,NHGIS!$A$2:$H$4300,COLUMN(NHGIS!G$1))*$F4078,0)</f>
        <v>221</v>
      </c>
      <c r="M4078">
        <f>ROUND(VLOOKUP($C4078,NHGIS!$A$2:$H$4300,COLUMN(NHGIS!H$1))*$F4078,0)</f>
        <v>594</v>
      </c>
    </row>
    <row r="4079" spans="1:13" x14ac:dyDescent="0.2">
      <c r="A4079">
        <v>3</v>
      </c>
      <c r="B4079" t="s">
        <v>31</v>
      </c>
      <c r="C4079">
        <v>4538</v>
      </c>
      <c r="D4079">
        <f>SUMIFS('MPO Data'!D:D,'MPO Data'!C:C,TAZ!C4079)</f>
        <v>2218</v>
      </c>
      <c r="E4079">
        <f>SUMIFS(NHGIS!B:B,NHGIS!A:A,TAZ!C4079)</f>
        <v>2029</v>
      </c>
      <c r="F4079">
        <f t="shared" si="126"/>
        <v>2218</v>
      </c>
      <c r="G4079">
        <f t="shared" si="127"/>
        <v>1193</v>
      </c>
      <c r="H4079">
        <f>ROUND(VLOOKUP($C4079,NHGIS!$A$2:$H$4300,COLUMN(NHGIS!C$1))*F4079,0)</f>
        <v>1025</v>
      </c>
      <c r="I4079">
        <f>ROUND(VLOOKUP($C4079,NHGIS!$A$2:$H$4300,COLUMN(NHGIS!D$1))*$F4079,0)</f>
        <v>409</v>
      </c>
      <c r="J4079">
        <f>ROUND(VLOOKUP($C4079,NHGIS!$A$2:$H$4300,COLUMN(NHGIS!E$1))*$F4079,0)</f>
        <v>730</v>
      </c>
      <c r="K4079">
        <f>ROUND(VLOOKUP($C4079,NHGIS!$A$2:$H$4300,COLUMN(NHGIS!F$1))*$F4079,0)</f>
        <v>390</v>
      </c>
      <c r="L4079">
        <f>ROUND(VLOOKUP($C4079,NHGIS!$A$2:$H$4300,COLUMN(NHGIS!G$1))*$F4079,0)</f>
        <v>256</v>
      </c>
      <c r="M4079">
        <f>ROUND(VLOOKUP($C4079,NHGIS!$A$2:$H$4300,COLUMN(NHGIS!H$1))*$F4079,0)</f>
        <v>433</v>
      </c>
    </row>
    <row r="4080" spans="1:13" x14ac:dyDescent="0.2">
      <c r="A4080">
        <v>3</v>
      </c>
      <c r="B4080" t="s">
        <v>31</v>
      </c>
      <c r="C4080">
        <v>4539</v>
      </c>
      <c r="D4080">
        <f>SUMIFS('MPO Data'!D:D,'MPO Data'!C:C,TAZ!C4080)</f>
        <v>1510</v>
      </c>
      <c r="E4080">
        <f>SUMIFS(NHGIS!B:B,NHGIS!A:A,TAZ!C4080)</f>
        <v>1451</v>
      </c>
      <c r="F4080">
        <f t="shared" si="126"/>
        <v>1510</v>
      </c>
      <c r="G4080">
        <f t="shared" si="127"/>
        <v>763</v>
      </c>
      <c r="H4080">
        <f>ROUND(VLOOKUP($C4080,NHGIS!$A$2:$H$4300,COLUMN(NHGIS!C$1))*F4080,0)</f>
        <v>747</v>
      </c>
      <c r="I4080">
        <f>ROUND(VLOOKUP($C4080,NHGIS!$A$2:$H$4300,COLUMN(NHGIS!D$1))*$F4080,0)</f>
        <v>244</v>
      </c>
      <c r="J4080">
        <f>ROUND(VLOOKUP($C4080,NHGIS!$A$2:$H$4300,COLUMN(NHGIS!E$1))*$F4080,0)</f>
        <v>314</v>
      </c>
      <c r="K4080">
        <f>ROUND(VLOOKUP($C4080,NHGIS!$A$2:$H$4300,COLUMN(NHGIS!F$1))*$F4080,0)</f>
        <v>327</v>
      </c>
      <c r="L4080">
        <f>ROUND(VLOOKUP($C4080,NHGIS!$A$2:$H$4300,COLUMN(NHGIS!G$1))*$F4080,0)</f>
        <v>153</v>
      </c>
      <c r="M4080">
        <f>ROUND(VLOOKUP($C4080,NHGIS!$A$2:$H$4300,COLUMN(NHGIS!H$1))*$F4080,0)</f>
        <v>472</v>
      </c>
    </row>
    <row r="4081" spans="1:13" x14ac:dyDescent="0.2">
      <c r="A4081">
        <v>3</v>
      </c>
      <c r="B4081" t="s">
        <v>31</v>
      </c>
      <c r="C4081">
        <v>4540</v>
      </c>
      <c r="D4081">
        <f>SUMIFS('MPO Data'!D:D,'MPO Data'!C:C,TAZ!C4081)</f>
        <v>2302</v>
      </c>
      <c r="E4081">
        <f>SUMIFS(NHGIS!B:B,NHGIS!A:A,TAZ!C4081)</f>
        <v>3138</v>
      </c>
      <c r="F4081">
        <f t="shared" si="126"/>
        <v>2302</v>
      </c>
      <c r="G4081">
        <f t="shared" si="127"/>
        <v>1320</v>
      </c>
      <c r="H4081">
        <f>ROUND(VLOOKUP($C4081,NHGIS!$A$2:$H$4300,COLUMN(NHGIS!C$1))*F4081,0)</f>
        <v>982</v>
      </c>
      <c r="I4081">
        <f>ROUND(VLOOKUP($C4081,NHGIS!$A$2:$H$4300,COLUMN(NHGIS!D$1))*$F4081,0)</f>
        <v>343</v>
      </c>
      <c r="J4081">
        <f>ROUND(VLOOKUP($C4081,NHGIS!$A$2:$H$4300,COLUMN(NHGIS!E$1))*$F4081,0)</f>
        <v>282</v>
      </c>
      <c r="K4081">
        <f>ROUND(VLOOKUP($C4081,NHGIS!$A$2:$H$4300,COLUMN(NHGIS!F$1))*$F4081,0)</f>
        <v>408</v>
      </c>
      <c r="L4081">
        <f>ROUND(VLOOKUP($C4081,NHGIS!$A$2:$H$4300,COLUMN(NHGIS!G$1))*$F4081,0)</f>
        <v>222</v>
      </c>
      <c r="M4081">
        <f>ROUND(VLOOKUP($C4081,NHGIS!$A$2:$H$4300,COLUMN(NHGIS!H$1))*$F4081,0)</f>
        <v>1047</v>
      </c>
    </row>
    <row r="4082" spans="1:13" x14ac:dyDescent="0.2">
      <c r="A4082">
        <v>3</v>
      </c>
      <c r="B4082" t="s">
        <v>31</v>
      </c>
      <c r="C4082">
        <v>4541</v>
      </c>
      <c r="D4082">
        <f>SUMIFS('MPO Data'!D:D,'MPO Data'!C:C,TAZ!C4082)</f>
        <v>935</v>
      </c>
      <c r="E4082">
        <f>SUMIFS(NHGIS!B:B,NHGIS!A:A,TAZ!C4082)</f>
        <v>1080</v>
      </c>
      <c r="F4082">
        <f t="shared" si="126"/>
        <v>935</v>
      </c>
      <c r="G4082">
        <f t="shared" si="127"/>
        <v>610</v>
      </c>
      <c r="H4082">
        <f>ROUND(VLOOKUP($C4082,NHGIS!$A$2:$H$4300,COLUMN(NHGIS!C$1))*F4082,0)</f>
        <v>325</v>
      </c>
      <c r="I4082">
        <f>ROUND(VLOOKUP($C4082,NHGIS!$A$2:$H$4300,COLUMN(NHGIS!D$1))*$F4082,0)</f>
        <v>323</v>
      </c>
      <c r="J4082">
        <f>ROUND(VLOOKUP($C4082,NHGIS!$A$2:$H$4300,COLUMN(NHGIS!E$1))*$F4082,0)</f>
        <v>225</v>
      </c>
      <c r="K4082">
        <f>ROUND(VLOOKUP($C4082,NHGIS!$A$2:$H$4300,COLUMN(NHGIS!F$1))*$F4082,0)</f>
        <v>110</v>
      </c>
      <c r="L4082">
        <f>ROUND(VLOOKUP($C4082,NHGIS!$A$2:$H$4300,COLUMN(NHGIS!G$1))*$F4082,0)</f>
        <v>46</v>
      </c>
      <c r="M4082">
        <f>ROUND(VLOOKUP($C4082,NHGIS!$A$2:$H$4300,COLUMN(NHGIS!H$1))*$F4082,0)</f>
        <v>231</v>
      </c>
    </row>
    <row r="4083" spans="1:13" x14ac:dyDescent="0.2">
      <c r="A4083">
        <v>3</v>
      </c>
      <c r="B4083" t="s">
        <v>31</v>
      </c>
      <c r="C4083">
        <v>4542</v>
      </c>
      <c r="D4083">
        <f>SUMIFS('MPO Data'!D:D,'MPO Data'!C:C,TAZ!C4083)</f>
        <v>1895</v>
      </c>
      <c r="E4083">
        <f>SUMIFS(NHGIS!B:B,NHGIS!A:A,TAZ!C4083)</f>
        <v>1700</v>
      </c>
      <c r="F4083">
        <f t="shared" si="126"/>
        <v>1895</v>
      </c>
      <c r="G4083">
        <f t="shared" si="127"/>
        <v>1350</v>
      </c>
      <c r="H4083">
        <f>ROUND(VLOOKUP($C4083,NHGIS!$A$2:$H$4300,COLUMN(NHGIS!C$1))*F4083,0)</f>
        <v>545</v>
      </c>
      <c r="I4083">
        <f>ROUND(VLOOKUP($C4083,NHGIS!$A$2:$H$4300,COLUMN(NHGIS!D$1))*$F4083,0)</f>
        <v>260</v>
      </c>
      <c r="J4083">
        <f>ROUND(VLOOKUP($C4083,NHGIS!$A$2:$H$4300,COLUMN(NHGIS!E$1))*$F4083,0)</f>
        <v>314</v>
      </c>
      <c r="K4083">
        <f>ROUND(VLOOKUP($C4083,NHGIS!$A$2:$H$4300,COLUMN(NHGIS!F$1))*$F4083,0)</f>
        <v>286</v>
      </c>
      <c r="L4083">
        <f>ROUND(VLOOKUP($C4083,NHGIS!$A$2:$H$4300,COLUMN(NHGIS!G$1))*$F4083,0)</f>
        <v>253</v>
      </c>
      <c r="M4083">
        <f>ROUND(VLOOKUP($C4083,NHGIS!$A$2:$H$4300,COLUMN(NHGIS!H$1))*$F4083,0)</f>
        <v>781</v>
      </c>
    </row>
    <row r="4084" spans="1:13" x14ac:dyDescent="0.2">
      <c r="A4084">
        <v>3</v>
      </c>
      <c r="B4084" t="s">
        <v>31</v>
      </c>
      <c r="C4084">
        <v>4543</v>
      </c>
      <c r="D4084">
        <f>SUMIFS('MPO Data'!D:D,'MPO Data'!C:C,TAZ!C4084)</f>
        <v>3665</v>
      </c>
      <c r="E4084">
        <f>SUMIFS(NHGIS!B:B,NHGIS!A:A,TAZ!C4084)</f>
        <v>3819</v>
      </c>
      <c r="F4084">
        <f t="shared" si="126"/>
        <v>3665</v>
      </c>
      <c r="G4084">
        <f t="shared" si="127"/>
        <v>2397</v>
      </c>
      <c r="H4084">
        <f>ROUND(VLOOKUP($C4084,NHGIS!$A$2:$H$4300,COLUMN(NHGIS!C$1))*F4084,0)</f>
        <v>1268</v>
      </c>
      <c r="I4084">
        <f>ROUND(VLOOKUP($C4084,NHGIS!$A$2:$H$4300,COLUMN(NHGIS!D$1))*$F4084,0)</f>
        <v>863</v>
      </c>
      <c r="J4084">
        <f>ROUND(VLOOKUP($C4084,NHGIS!$A$2:$H$4300,COLUMN(NHGIS!E$1))*$F4084,0)</f>
        <v>883</v>
      </c>
      <c r="K4084">
        <f>ROUND(VLOOKUP($C4084,NHGIS!$A$2:$H$4300,COLUMN(NHGIS!F$1))*$F4084,0)</f>
        <v>675</v>
      </c>
      <c r="L4084">
        <f>ROUND(VLOOKUP($C4084,NHGIS!$A$2:$H$4300,COLUMN(NHGIS!G$1))*$F4084,0)</f>
        <v>504</v>
      </c>
      <c r="M4084">
        <f>ROUND(VLOOKUP($C4084,NHGIS!$A$2:$H$4300,COLUMN(NHGIS!H$1))*$F4084,0)</f>
        <v>741</v>
      </c>
    </row>
    <row r="4085" spans="1:13" x14ac:dyDescent="0.2">
      <c r="A4085">
        <v>3</v>
      </c>
      <c r="B4085" t="s">
        <v>31</v>
      </c>
      <c r="C4085">
        <v>4544</v>
      </c>
      <c r="D4085">
        <f>SUMIFS('MPO Data'!D:D,'MPO Data'!C:C,TAZ!C4085)</f>
        <v>1130</v>
      </c>
      <c r="E4085">
        <f>SUMIFS(NHGIS!B:B,NHGIS!A:A,TAZ!C4085)</f>
        <v>1165</v>
      </c>
      <c r="F4085">
        <f t="shared" si="126"/>
        <v>1130</v>
      </c>
      <c r="G4085">
        <f t="shared" si="127"/>
        <v>784</v>
      </c>
      <c r="H4085">
        <f>ROUND(VLOOKUP($C4085,NHGIS!$A$2:$H$4300,COLUMN(NHGIS!C$1))*F4085,0)</f>
        <v>346</v>
      </c>
      <c r="I4085">
        <f>ROUND(VLOOKUP($C4085,NHGIS!$A$2:$H$4300,COLUMN(NHGIS!D$1))*$F4085,0)</f>
        <v>92</v>
      </c>
      <c r="J4085">
        <f>ROUND(VLOOKUP($C4085,NHGIS!$A$2:$H$4300,COLUMN(NHGIS!E$1))*$F4085,0)</f>
        <v>113</v>
      </c>
      <c r="K4085">
        <f>ROUND(VLOOKUP($C4085,NHGIS!$A$2:$H$4300,COLUMN(NHGIS!F$1))*$F4085,0)</f>
        <v>196</v>
      </c>
      <c r="L4085">
        <f>ROUND(VLOOKUP($C4085,NHGIS!$A$2:$H$4300,COLUMN(NHGIS!G$1))*$F4085,0)</f>
        <v>132</v>
      </c>
      <c r="M4085">
        <f>ROUND(VLOOKUP($C4085,NHGIS!$A$2:$H$4300,COLUMN(NHGIS!H$1))*$F4085,0)</f>
        <v>597</v>
      </c>
    </row>
    <row r="4086" spans="1:13" x14ac:dyDescent="0.2">
      <c r="A4086">
        <v>3</v>
      </c>
      <c r="B4086" t="s">
        <v>31</v>
      </c>
      <c r="C4086">
        <v>4545</v>
      </c>
      <c r="D4086">
        <f>SUMIFS('MPO Data'!D:D,'MPO Data'!C:C,TAZ!C4086)</f>
        <v>4467</v>
      </c>
      <c r="E4086">
        <f>SUMIFS(NHGIS!B:B,NHGIS!A:A,TAZ!C4086)</f>
        <v>4669</v>
      </c>
      <c r="F4086">
        <f t="shared" si="126"/>
        <v>4467</v>
      </c>
      <c r="G4086">
        <f t="shared" si="127"/>
        <v>2343</v>
      </c>
      <c r="H4086">
        <f>ROUND(VLOOKUP($C4086,NHGIS!$A$2:$H$4300,COLUMN(NHGIS!C$1))*F4086,0)</f>
        <v>2124</v>
      </c>
      <c r="I4086">
        <f>ROUND(VLOOKUP($C4086,NHGIS!$A$2:$H$4300,COLUMN(NHGIS!D$1))*$F4086,0)</f>
        <v>959</v>
      </c>
      <c r="J4086">
        <f>ROUND(VLOOKUP($C4086,NHGIS!$A$2:$H$4300,COLUMN(NHGIS!E$1))*$F4086,0)</f>
        <v>1060</v>
      </c>
      <c r="K4086">
        <f>ROUND(VLOOKUP($C4086,NHGIS!$A$2:$H$4300,COLUMN(NHGIS!F$1))*$F4086,0)</f>
        <v>709</v>
      </c>
      <c r="L4086">
        <f>ROUND(VLOOKUP($C4086,NHGIS!$A$2:$H$4300,COLUMN(NHGIS!G$1))*$F4086,0)</f>
        <v>484</v>
      </c>
      <c r="M4086">
        <f>ROUND(VLOOKUP($C4086,NHGIS!$A$2:$H$4300,COLUMN(NHGIS!H$1))*$F4086,0)</f>
        <v>1255</v>
      </c>
    </row>
    <row r="4087" spans="1:13" x14ac:dyDescent="0.2">
      <c r="A4087">
        <v>3</v>
      </c>
      <c r="B4087" t="s">
        <v>31</v>
      </c>
      <c r="C4087">
        <v>4546</v>
      </c>
      <c r="D4087">
        <f>SUMIFS('MPO Data'!D:D,'MPO Data'!C:C,TAZ!C4087)</f>
        <v>3066</v>
      </c>
      <c r="E4087">
        <f>SUMIFS(NHGIS!B:B,NHGIS!A:A,TAZ!C4087)</f>
        <v>3307</v>
      </c>
      <c r="F4087">
        <f t="shared" si="126"/>
        <v>3066</v>
      </c>
      <c r="G4087">
        <f t="shared" si="127"/>
        <v>1604</v>
      </c>
      <c r="H4087">
        <f>ROUND(VLOOKUP($C4087,NHGIS!$A$2:$H$4300,COLUMN(NHGIS!C$1))*F4087,0)</f>
        <v>1462</v>
      </c>
      <c r="I4087">
        <f>ROUND(VLOOKUP($C4087,NHGIS!$A$2:$H$4300,COLUMN(NHGIS!D$1))*$F4087,0)</f>
        <v>727</v>
      </c>
      <c r="J4087">
        <f>ROUND(VLOOKUP($C4087,NHGIS!$A$2:$H$4300,COLUMN(NHGIS!E$1))*$F4087,0)</f>
        <v>731</v>
      </c>
      <c r="K4087">
        <f>ROUND(VLOOKUP($C4087,NHGIS!$A$2:$H$4300,COLUMN(NHGIS!F$1))*$F4087,0)</f>
        <v>844</v>
      </c>
      <c r="L4087">
        <f>ROUND(VLOOKUP($C4087,NHGIS!$A$2:$H$4300,COLUMN(NHGIS!G$1))*$F4087,0)</f>
        <v>389</v>
      </c>
      <c r="M4087">
        <f>ROUND(VLOOKUP($C4087,NHGIS!$A$2:$H$4300,COLUMN(NHGIS!H$1))*$F4087,0)</f>
        <v>375</v>
      </c>
    </row>
    <row r="4088" spans="1:13" x14ac:dyDescent="0.2">
      <c r="A4088">
        <v>3</v>
      </c>
      <c r="B4088" t="s">
        <v>31</v>
      </c>
      <c r="C4088">
        <v>4547</v>
      </c>
      <c r="D4088">
        <f>SUMIFS('MPO Data'!D:D,'MPO Data'!C:C,TAZ!C4088)</f>
        <v>2627</v>
      </c>
      <c r="E4088">
        <f>SUMIFS(NHGIS!B:B,NHGIS!A:A,TAZ!C4088)</f>
        <v>2544</v>
      </c>
      <c r="F4088">
        <f t="shared" si="126"/>
        <v>2627</v>
      </c>
      <c r="G4088">
        <f t="shared" si="127"/>
        <v>1389</v>
      </c>
      <c r="H4088">
        <f>ROUND(VLOOKUP($C4088,NHGIS!$A$2:$H$4300,COLUMN(NHGIS!C$1))*F4088,0)</f>
        <v>1238</v>
      </c>
      <c r="I4088">
        <f>ROUND(VLOOKUP($C4088,NHGIS!$A$2:$H$4300,COLUMN(NHGIS!D$1))*$F4088,0)</f>
        <v>117</v>
      </c>
      <c r="J4088">
        <f>ROUND(VLOOKUP($C4088,NHGIS!$A$2:$H$4300,COLUMN(NHGIS!E$1))*$F4088,0)</f>
        <v>395</v>
      </c>
      <c r="K4088">
        <f>ROUND(VLOOKUP($C4088,NHGIS!$A$2:$H$4300,COLUMN(NHGIS!F$1))*$F4088,0)</f>
        <v>294</v>
      </c>
      <c r="L4088">
        <f>ROUND(VLOOKUP($C4088,NHGIS!$A$2:$H$4300,COLUMN(NHGIS!G$1))*$F4088,0)</f>
        <v>526</v>
      </c>
      <c r="M4088">
        <f>ROUND(VLOOKUP($C4088,NHGIS!$A$2:$H$4300,COLUMN(NHGIS!H$1))*$F4088,0)</f>
        <v>1295</v>
      </c>
    </row>
    <row r="4089" spans="1:13" x14ac:dyDescent="0.2">
      <c r="A4089">
        <v>3</v>
      </c>
      <c r="B4089" t="s">
        <v>31</v>
      </c>
      <c r="C4089">
        <v>4548</v>
      </c>
      <c r="D4089">
        <f>SUMIFS('MPO Data'!D:D,'MPO Data'!C:C,TAZ!C4089)</f>
        <v>2379</v>
      </c>
      <c r="E4089">
        <f>SUMIFS(NHGIS!B:B,NHGIS!A:A,TAZ!C4089)</f>
        <v>2096</v>
      </c>
      <c r="F4089">
        <f t="shared" si="126"/>
        <v>2379</v>
      </c>
      <c r="G4089">
        <f t="shared" si="127"/>
        <v>1533</v>
      </c>
      <c r="H4089">
        <f>ROUND(VLOOKUP($C4089,NHGIS!$A$2:$H$4300,COLUMN(NHGIS!C$1))*F4089,0)</f>
        <v>846</v>
      </c>
      <c r="I4089">
        <f>ROUND(VLOOKUP($C4089,NHGIS!$A$2:$H$4300,COLUMN(NHGIS!D$1))*$F4089,0)</f>
        <v>437</v>
      </c>
      <c r="J4089">
        <f>ROUND(VLOOKUP($C4089,NHGIS!$A$2:$H$4300,COLUMN(NHGIS!E$1))*$F4089,0)</f>
        <v>348</v>
      </c>
      <c r="K4089">
        <f>ROUND(VLOOKUP($C4089,NHGIS!$A$2:$H$4300,COLUMN(NHGIS!F$1))*$F4089,0)</f>
        <v>453</v>
      </c>
      <c r="L4089">
        <f>ROUND(VLOOKUP($C4089,NHGIS!$A$2:$H$4300,COLUMN(NHGIS!G$1))*$F4089,0)</f>
        <v>267</v>
      </c>
      <c r="M4089">
        <f>ROUND(VLOOKUP($C4089,NHGIS!$A$2:$H$4300,COLUMN(NHGIS!H$1))*$F4089,0)</f>
        <v>874</v>
      </c>
    </row>
    <row r="4090" spans="1:13" x14ac:dyDescent="0.2">
      <c r="A4090">
        <v>3</v>
      </c>
      <c r="B4090" t="s">
        <v>31</v>
      </c>
      <c r="C4090">
        <v>4549</v>
      </c>
      <c r="D4090">
        <f>SUMIFS('MPO Data'!D:D,'MPO Data'!C:C,TAZ!C4090)</f>
        <v>592</v>
      </c>
      <c r="E4090">
        <f>SUMIFS(NHGIS!B:B,NHGIS!A:A,TAZ!C4090)</f>
        <v>1119</v>
      </c>
      <c r="F4090">
        <f t="shared" si="126"/>
        <v>592</v>
      </c>
      <c r="G4090">
        <f t="shared" si="127"/>
        <v>398</v>
      </c>
      <c r="H4090">
        <f>ROUND(VLOOKUP($C4090,NHGIS!$A$2:$H$4300,COLUMN(NHGIS!C$1))*F4090,0)</f>
        <v>194</v>
      </c>
      <c r="I4090">
        <f>ROUND(VLOOKUP($C4090,NHGIS!$A$2:$H$4300,COLUMN(NHGIS!D$1))*$F4090,0)</f>
        <v>117</v>
      </c>
      <c r="J4090">
        <f>ROUND(VLOOKUP($C4090,NHGIS!$A$2:$H$4300,COLUMN(NHGIS!E$1))*$F4090,0)</f>
        <v>194</v>
      </c>
      <c r="K4090">
        <f>ROUND(VLOOKUP($C4090,NHGIS!$A$2:$H$4300,COLUMN(NHGIS!F$1))*$F4090,0)</f>
        <v>101</v>
      </c>
      <c r="L4090">
        <f>ROUND(VLOOKUP($C4090,NHGIS!$A$2:$H$4300,COLUMN(NHGIS!G$1))*$F4090,0)</f>
        <v>92</v>
      </c>
      <c r="M4090">
        <f>ROUND(VLOOKUP($C4090,NHGIS!$A$2:$H$4300,COLUMN(NHGIS!H$1))*$F4090,0)</f>
        <v>88</v>
      </c>
    </row>
    <row r="4091" spans="1:13" x14ac:dyDescent="0.2">
      <c r="A4091">
        <v>3</v>
      </c>
      <c r="B4091" t="s">
        <v>31</v>
      </c>
      <c r="C4091">
        <v>4550</v>
      </c>
      <c r="D4091">
        <f>SUMIFS('MPO Data'!D:D,'MPO Data'!C:C,TAZ!C4091)</f>
        <v>2194</v>
      </c>
      <c r="E4091">
        <f>SUMIFS(NHGIS!B:B,NHGIS!A:A,TAZ!C4091)</f>
        <v>1823</v>
      </c>
      <c r="F4091">
        <f t="shared" si="126"/>
        <v>2194</v>
      </c>
      <c r="G4091">
        <f t="shared" si="127"/>
        <v>1196</v>
      </c>
      <c r="H4091">
        <f>ROUND(VLOOKUP($C4091,NHGIS!$A$2:$H$4300,COLUMN(NHGIS!C$1))*F4091,0)</f>
        <v>998</v>
      </c>
      <c r="I4091">
        <f>ROUND(VLOOKUP($C4091,NHGIS!$A$2:$H$4300,COLUMN(NHGIS!D$1))*$F4091,0)</f>
        <v>403</v>
      </c>
      <c r="J4091">
        <f>ROUND(VLOOKUP($C4091,NHGIS!$A$2:$H$4300,COLUMN(NHGIS!E$1))*$F4091,0)</f>
        <v>527</v>
      </c>
      <c r="K4091">
        <f>ROUND(VLOOKUP($C4091,NHGIS!$A$2:$H$4300,COLUMN(NHGIS!F$1))*$F4091,0)</f>
        <v>434</v>
      </c>
      <c r="L4091">
        <f>ROUND(VLOOKUP($C4091,NHGIS!$A$2:$H$4300,COLUMN(NHGIS!G$1))*$F4091,0)</f>
        <v>357</v>
      </c>
      <c r="M4091">
        <f>ROUND(VLOOKUP($C4091,NHGIS!$A$2:$H$4300,COLUMN(NHGIS!H$1))*$F4091,0)</f>
        <v>472</v>
      </c>
    </row>
    <row r="4092" spans="1:13" x14ac:dyDescent="0.2">
      <c r="A4092">
        <v>3</v>
      </c>
      <c r="B4092" t="s">
        <v>31</v>
      </c>
      <c r="C4092">
        <v>4551</v>
      </c>
      <c r="D4092">
        <f>SUMIFS('MPO Data'!D:D,'MPO Data'!C:C,TAZ!C4092)</f>
        <v>3225</v>
      </c>
      <c r="E4092">
        <f>SUMIFS(NHGIS!B:B,NHGIS!A:A,TAZ!C4092)</f>
        <v>3201</v>
      </c>
      <c r="F4092">
        <f t="shared" si="126"/>
        <v>3225</v>
      </c>
      <c r="G4092">
        <f t="shared" si="127"/>
        <v>1796</v>
      </c>
      <c r="H4092">
        <f>ROUND(VLOOKUP($C4092,NHGIS!$A$2:$H$4300,COLUMN(NHGIS!C$1))*F4092,0)</f>
        <v>1429</v>
      </c>
      <c r="I4092">
        <f>ROUND(VLOOKUP($C4092,NHGIS!$A$2:$H$4300,COLUMN(NHGIS!D$1))*$F4092,0)</f>
        <v>923</v>
      </c>
      <c r="J4092">
        <f>ROUND(VLOOKUP($C4092,NHGIS!$A$2:$H$4300,COLUMN(NHGIS!E$1))*$F4092,0)</f>
        <v>955</v>
      </c>
      <c r="K4092">
        <f>ROUND(VLOOKUP($C4092,NHGIS!$A$2:$H$4300,COLUMN(NHGIS!F$1))*$F4092,0)</f>
        <v>476</v>
      </c>
      <c r="L4092">
        <f>ROUND(VLOOKUP($C4092,NHGIS!$A$2:$H$4300,COLUMN(NHGIS!G$1))*$F4092,0)</f>
        <v>512</v>
      </c>
      <c r="M4092">
        <f>ROUND(VLOOKUP($C4092,NHGIS!$A$2:$H$4300,COLUMN(NHGIS!H$1))*$F4092,0)</f>
        <v>360</v>
      </c>
    </row>
    <row r="4093" spans="1:13" x14ac:dyDescent="0.2">
      <c r="A4093">
        <v>3</v>
      </c>
      <c r="B4093" t="s">
        <v>31</v>
      </c>
      <c r="C4093">
        <v>4552</v>
      </c>
      <c r="D4093">
        <f>SUMIFS('MPO Data'!D:D,'MPO Data'!C:C,TAZ!C4093)</f>
        <v>1591</v>
      </c>
      <c r="E4093">
        <f>SUMIFS(NHGIS!B:B,NHGIS!A:A,TAZ!C4093)</f>
        <v>1481</v>
      </c>
      <c r="F4093">
        <f t="shared" si="126"/>
        <v>1591</v>
      </c>
      <c r="G4093">
        <f t="shared" si="127"/>
        <v>1131</v>
      </c>
      <c r="H4093">
        <f>ROUND(VLOOKUP($C4093,NHGIS!$A$2:$H$4300,COLUMN(NHGIS!C$1))*F4093,0)</f>
        <v>460</v>
      </c>
      <c r="I4093">
        <f>ROUND(VLOOKUP($C4093,NHGIS!$A$2:$H$4300,COLUMN(NHGIS!D$1))*$F4093,0)</f>
        <v>227</v>
      </c>
      <c r="J4093">
        <f>ROUND(VLOOKUP($C4093,NHGIS!$A$2:$H$4300,COLUMN(NHGIS!E$1))*$F4093,0)</f>
        <v>265</v>
      </c>
      <c r="K4093">
        <f>ROUND(VLOOKUP($C4093,NHGIS!$A$2:$H$4300,COLUMN(NHGIS!F$1))*$F4093,0)</f>
        <v>336</v>
      </c>
      <c r="L4093">
        <f>ROUND(VLOOKUP($C4093,NHGIS!$A$2:$H$4300,COLUMN(NHGIS!G$1))*$F4093,0)</f>
        <v>179</v>
      </c>
      <c r="M4093">
        <f>ROUND(VLOOKUP($C4093,NHGIS!$A$2:$H$4300,COLUMN(NHGIS!H$1))*$F4093,0)</f>
        <v>583</v>
      </c>
    </row>
    <row r="4094" spans="1:13" x14ac:dyDescent="0.2">
      <c r="A4094">
        <v>3</v>
      </c>
      <c r="B4094" t="s">
        <v>31</v>
      </c>
      <c r="C4094">
        <v>4553</v>
      </c>
      <c r="D4094">
        <f>SUMIFS('MPO Data'!D:D,'MPO Data'!C:C,TAZ!C4094)</f>
        <v>2612</v>
      </c>
      <c r="E4094">
        <f>SUMIFS(NHGIS!B:B,NHGIS!A:A,TAZ!C4094)</f>
        <v>2441</v>
      </c>
      <c r="F4094">
        <f t="shared" si="126"/>
        <v>2612</v>
      </c>
      <c r="G4094">
        <f t="shared" si="127"/>
        <v>1727</v>
      </c>
      <c r="H4094">
        <f>ROUND(VLOOKUP($C4094,NHGIS!$A$2:$H$4300,COLUMN(NHGIS!C$1))*F4094,0)</f>
        <v>885</v>
      </c>
      <c r="I4094">
        <f>ROUND(VLOOKUP($C4094,NHGIS!$A$2:$H$4300,COLUMN(NHGIS!D$1))*$F4094,0)</f>
        <v>342</v>
      </c>
      <c r="J4094">
        <f>ROUND(VLOOKUP($C4094,NHGIS!$A$2:$H$4300,COLUMN(NHGIS!E$1))*$F4094,0)</f>
        <v>641</v>
      </c>
      <c r="K4094">
        <f>ROUND(VLOOKUP($C4094,NHGIS!$A$2:$H$4300,COLUMN(NHGIS!F$1))*$F4094,0)</f>
        <v>548</v>
      </c>
      <c r="L4094">
        <f>ROUND(VLOOKUP($C4094,NHGIS!$A$2:$H$4300,COLUMN(NHGIS!G$1))*$F4094,0)</f>
        <v>305</v>
      </c>
      <c r="M4094">
        <f>ROUND(VLOOKUP($C4094,NHGIS!$A$2:$H$4300,COLUMN(NHGIS!H$1))*$F4094,0)</f>
        <v>776</v>
      </c>
    </row>
    <row r="4095" spans="1:13" x14ac:dyDescent="0.2">
      <c r="A4095">
        <v>3</v>
      </c>
      <c r="B4095" t="s">
        <v>31</v>
      </c>
      <c r="C4095">
        <v>4554</v>
      </c>
      <c r="D4095">
        <f>SUMIFS('MPO Data'!D:D,'MPO Data'!C:C,TAZ!C4095)</f>
        <v>2421</v>
      </c>
      <c r="E4095">
        <f>SUMIFS(NHGIS!B:B,NHGIS!A:A,TAZ!C4095)</f>
        <v>2073</v>
      </c>
      <c r="F4095">
        <f t="shared" si="126"/>
        <v>2421</v>
      </c>
      <c r="G4095">
        <f t="shared" si="127"/>
        <v>1707</v>
      </c>
      <c r="H4095">
        <f>ROUND(VLOOKUP($C4095,NHGIS!$A$2:$H$4300,COLUMN(NHGIS!C$1))*F4095,0)</f>
        <v>714</v>
      </c>
      <c r="I4095">
        <f>ROUND(VLOOKUP($C4095,NHGIS!$A$2:$H$4300,COLUMN(NHGIS!D$1))*$F4095,0)</f>
        <v>297</v>
      </c>
      <c r="J4095">
        <f>ROUND(VLOOKUP($C4095,NHGIS!$A$2:$H$4300,COLUMN(NHGIS!E$1))*$F4095,0)</f>
        <v>578</v>
      </c>
      <c r="K4095">
        <f>ROUND(VLOOKUP($C4095,NHGIS!$A$2:$H$4300,COLUMN(NHGIS!F$1))*$F4095,0)</f>
        <v>354</v>
      </c>
      <c r="L4095">
        <f>ROUND(VLOOKUP($C4095,NHGIS!$A$2:$H$4300,COLUMN(NHGIS!G$1))*$F4095,0)</f>
        <v>305</v>
      </c>
      <c r="M4095">
        <f>ROUND(VLOOKUP($C4095,NHGIS!$A$2:$H$4300,COLUMN(NHGIS!H$1))*$F4095,0)</f>
        <v>888</v>
      </c>
    </row>
    <row r="4096" spans="1:13" x14ac:dyDescent="0.2">
      <c r="A4096">
        <v>3</v>
      </c>
      <c r="B4096" t="s">
        <v>31</v>
      </c>
      <c r="C4096">
        <v>4555</v>
      </c>
      <c r="D4096">
        <f>SUMIFS('MPO Data'!D:D,'MPO Data'!C:C,TAZ!C4096)</f>
        <v>2167</v>
      </c>
      <c r="E4096">
        <f>SUMIFS(NHGIS!B:B,NHGIS!A:A,TAZ!C4096)</f>
        <v>2398</v>
      </c>
      <c r="F4096">
        <f t="shared" si="126"/>
        <v>2167</v>
      </c>
      <c r="G4096">
        <f t="shared" si="127"/>
        <v>1579</v>
      </c>
      <c r="H4096">
        <f>ROUND(VLOOKUP($C4096,NHGIS!$A$2:$H$4300,COLUMN(NHGIS!C$1))*F4096,0)</f>
        <v>588</v>
      </c>
      <c r="I4096">
        <f>ROUND(VLOOKUP($C4096,NHGIS!$A$2:$H$4300,COLUMN(NHGIS!D$1))*$F4096,0)</f>
        <v>431</v>
      </c>
      <c r="J4096">
        <f>ROUND(VLOOKUP($C4096,NHGIS!$A$2:$H$4300,COLUMN(NHGIS!E$1))*$F4096,0)</f>
        <v>523</v>
      </c>
      <c r="K4096">
        <f>ROUND(VLOOKUP($C4096,NHGIS!$A$2:$H$4300,COLUMN(NHGIS!F$1))*$F4096,0)</f>
        <v>308</v>
      </c>
      <c r="L4096">
        <f>ROUND(VLOOKUP($C4096,NHGIS!$A$2:$H$4300,COLUMN(NHGIS!G$1))*$F4096,0)</f>
        <v>271</v>
      </c>
      <c r="M4096">
        <f>ROUND(VLOOKUP($C4096,NHGIS!$A$2:$H$4300,COLUMN(NHGIS!H$1))*$F4096,0)</f>
        <v>633</v>
      </c>
    </row>
    <row r="4097" spans="1:13" x14ac:dyDescent="0.2">
      <c r="A4097">
        <v>3</v>
      </c>
      <c r="B4097" t="s">
        <v>31</v>
      </c>
      <c r="C4097">
        <v>4556</v>
      </c>
      <c r="D4097">
        <f>SUMIFS('MPO Data'!D:D,'MPO Data'!C:C,TAZ!C4097)</f>
        <v>2404</v>
      </c>
      <c r="E4097">
        <f>SUMIFS(NHGIS!B:B,NHGIS!A:A,TAZ!C4097)</f>
        <v>2417</v>
      </c>
      <c r="F4097">
        <f t="shared" si="126"/>
        <v>2404</v>
      </c>
      <c r="G4097">
        <f t="shared" si="127"/>
        <v>1587</v>
      </c>
      <c r="H4097">
        <f>ROUND(VLOOKUP($C4097,NHGIS!$A$2:$H$4300,COLUMN(NHGIS!C$1))*F4097,0)</f>
        <v>817</v>
      </c>
      <c r="I4097">
        <f>ROUND(VLOOKUP($C4097,NHGIS!$A$2:$H$4300,COLUMN(NHGIS!D$1))*$F4097,0)</f>
        <v>474</v>
      </c>
      <c r="J4097">
        <f>ROUND(VLOOKUP($C4097,NHGIS!$A$2:$H$4300,COLUMN(NHGIS!E$1))*$F4097,0)</f>
        <v>618</v>
      </c>
      <c r="K4097">
        <f>ROUND(VLOOKUP($C4097,NHGIS!$A$2:$H$4300,COLUMN(NHGIS!F$1))*$F4097,0)</f>
        <v>511</v>
      </c>
      <c r="L4097">
        <f>ROUND(VLOOKUP($C4097,NHGIS!$A$2:$H$4300,COLUMN(NHGIS!G$1))*$F4097,0)</f>
        <v>230</v>
      </c>
      <c r="M4097">
        <f>ROUND(VLOOKUP($C4097,NHGIS!$A$2:$H$4300,COLUMN(NHGIS!H$1))*$F4097,0)</f>
        <v>571</v>
      </c>
    </row>
    <row r="4098" spans="1:13" x14ac:dyDescent="0.2">
      <c r="A4098">
        <v>3</v>
      </c>
      <c r="B4098" t="s">
        <v>31</v>
      </c>
      <c r="C4098">
        <v>4557</v>
      </c>
      <c r="D4098">
        <f>SUMIFS('MPO Data'!D:D,'MPO Data'!C:C,TAZ!C4098)</f>
        <v>2821</v>
      </c>
      <c r="E4098">
        <f>SUMIFS(NHGIS!B:B,NHGIS!A:A,TAZ!C4098)</f>
        <v>2779</v>
      </c>
      <c r="F4098">
        <f t="shared" si="126"/>
        <v>2821</v>
      </c>
      <c r="G4098">
        <f t="shared" si="127"/>
        <v>1924</v>
      </c>
      <c r="H4098">
        <f>ROUND(VLOOKUP($C4098,NHGIS!$A$2:$H$4300,COLUMN(NHGIS!C$1))*F4098,0)</f>
        <v>897</v>
      </c>
      <c r="I4098">
        <f>ROUND(VLOOKUP($C4098,NHGIS!$A$2:$H$4300,COLUMN(NHGIS!D$1))*$F4098,0)</f>
        <v>904</v>
      </c>
      <c r="J4098">
        <f>ROUND(VLOOKUP($C4098,NHGIS!$A$2:$H$4300,COLUMN(NHGIS!E$1))*$F4098,0)</f>
        <v>804</v>
      </c>
      <c r="K4098">
        <f>ROUND(VLOOKUP($C4098,NHGIS!$A$2:$H$4300,COLUMN(NHGIS!F$1))*$F4098,0)</f>
        <v>429</v>
      </c>
      <c r="L4098">
        <f>ROUND(VLOOKUP($C4098,NHGIS!$A$2:$H$4300,COLUMN(NHGIS!G$1))*$F4098,0)</f>
        <v>269</v>
      </c>
      <c r="M4098">
        <f>ROUND(VLOOKUP($C4098,NHGIS!$A$2:$H$4300,COLUMN(NHGIS!H$1))*$F4098,0)</f>
        <v>414</v>
      </c>
    </row>
    <row r="4099" spans="1:13" x14ac:dyDescent="0.2">
      <c r="A4099">
        <v>3</v>
      </c>
      <c r="B4099" t="s">
        <v>31</v>
      </c>
      <c r="C4099">
        <v>4558</v>
      </c>
      <c r="D4099">
        <f>SUMIFS('MPO Data'!D:D,'MPO Data'!C:C,TAZ!C4099)</f>
        <v>4327</v>
      </c>
      <c r="E4099">
        <f>SUMIFS(NHGIS!B:B,NHGIS!A:A,TAZ!C4099)</f>
        <v>4145</v>
      </c>
      <c r="F4099">
        <f t="shared" ref="F4099:F4162" si="128">D4099</f>
        <v>4327</v>
      </c>
      <c r="G4099">
        <f t="shared" ref="G4099:G4162" si="129">F4099-H4099</f>
        <v>3053</v>
      </c>
      <c r="H4099">
        <f>ROUND(VLOOKUP($C4099,NHGIS!$A$2:$H$4300,COLUMN(NHGIS!C$1))*F4099,0)</f>
        <v>1274</v>
      </c>
      <c r="I4099">
        <f>ROUND(VLOOKUP($C4099,NHGIS!$A$2:$H$4300,COLUMN(NHGIS!D$1))*$F4099,0)</f>
        <v>1154</v>
      </c>
      <c r="J4099">
        <f>ROUND(VLOOKUP($C4099,NHGIS!$A$2:$H$4300,COLUMN(NHGIS!E$1))*$F4099,0)</f>
        <v>1009</v>
      </c>
      <c r="K4099">
        <f>ROUND(VLOOKUP($C4099,NHGIS!$A$2:$H$4300,COLUMN(NHGIS!F$1))*$F4099,0)</f>
        <v>835</v>
      </c>
      <c r="L4099">
        <f>ROUND(VLOOKUP($C4099,NHGIS!$A$2:$H$4300,COLUMN(NHGIS!G$1))*$F4099,0)</f>
        <v>614</v>
      </c>
      <c r="M4099">
        <f>ROUND(VLOOKUP($C4099,NHGIS!$A$2:$H$4300,COLUMN(NHGIS!H$1))*$F4099,0)</f>
        <v>715</v>
      </c>
    </row>
    <row r="4100" spans="1:13" x14ac:dyDescent="0.2">
      <c r="A4100">
        <v>3</v>
      </c>
      <c r="B4100" t="s">
        <v>31</v>
      </c>
      <c r="C4100">
        <v>4559</v>
      </c>
      <c r="D4100">
        <f>SUMIFS('MPO Data'!D:D,'MPO Data'!C:C,TAZ!C4100)</f>
        <v>3331</v>
      </c>
      <c r="E4100">
        <f>SUMIFS(NHGIS!B:B,NHGIS!A:A,TAZ!C4100)</f>
        <v>3215</v>
      </c>
      <c r="F4100">
        <f t="shared" si="128"/>
        <v>3331</v>
      </c>
      <c r="G4100">
        <f t="shared" si="129"/>
        <v>2204</v>
      </c>
      <c r="H4100">
        <f>ROUND(VLOOKUP($C4100,NHGIS!$A$2:$H$4300,COLUMN(NHGIS!C$1))*F4100,0)</f>
        <v>1127</v>
      </c>
      <c r="I4100">
        <f>ROUND(VLOOKUP($C4100,NHGIS!$A$2:$H$4300,COLUMN(NHGIS!D$1))*$F4100,0)</f>
        <v>780</v>
      </c>
      <c r="J4100">
        <f>ROUND(VLOOKUP($C4100,NHGIS!$A$2:$H$4300,COLUMN(NHGIS!E$1))*$F4100,0)</f>
        <v>957</v>
      </c>
      <c r="K4100">
        <f>ROUND(VLOOKUP($C4100,NHGIS!$A$2:$H$4300,COLUMN(NHGIS!F$1))*$F4100,0)</f>
        <v>608</v>
      </c>
      <c r="L4100">
        <f>ROUND(VLOOKUP($C4100,NHGIS!$A$2:$H$4300,COLUMN(NHGIS!G$1))*$F4100,0)</f>
        <v>464</v>
      </c>
      <c r="M4100">
        <f>ROUND(VLOOKUP($C4100,NHGIS!$A$2:$H$4300,COLUMN(NHGIS!H$1))*$F4100,0)</f>
        <v>521</v>
      </c>
    </row>
    <row r="4101" spans="1:13" x14ac:dyDescent="0.2">
      <c r="A4101">
        <v>3</v>
      </c>
      <c r="B4101" t="s">
        <v>31</v>
      </c>
      <c r="C4101">
        <v>4560</v>
      </c>
      <c r="D4101">
        <f>SUMIFS('MPO Data'!D:D,'MPO Data'!C:C,TAZ!C4101)</f>
        <v>892</v>
      </c>
      <c r="E4101">
        <f>SUMIFS(NHGIS!B:B,NHGIS!A:A,TAZ!C4101)</f>
        <v>865</v>
      </c>
      <c r="F4101">
        <f t="shared" si="128"/>
        <v>892</v>
      </c>
      <c r="G4101">
        <f t="shared" si="129"/>
        <v>603</v>
      </c>
      <c r="H4101">
        <f>ROUND(VLOOKUP($C4101,NHGIS!$A$2:$H$4300,COLUMN(NHGIS!C$1))*F4101,0)</f>
        <v>289</v>
      </c>
      <c r="I4101">
        <f>ROUND(VLOOKUP($C4101,NHGIS!$A$2:$H$4300,COLUMN(NHGIS!D$1))*$F4101,0)</f>
        <v>128</v>
      </c>
      <c r="J4101">
        <f>ROUND(VLOOKUP($C4101,NHGIS!$A$2:$H$4300,COLUMN(NHGIS!E$1))*$F4101,0)</f>
        <v>180</v>
      </c>
      <c r="K4101">
        <f>ROUND(VLOOKUP($C4101,NHGIS!$A$2:$H$4300,COLUMN(NHGIS!F$1))*$F4101,0)</f>
        <v>165</v>
      </c>
      <c r="L4101">
        <f>ROUND(VLOOKUP($C4101,NHGIS!$A$2:$H$4300,COLUMN(NHGIS!G$1))*$F4101,0)</f>
        <v>189</v>
      </c>
      <c r="M4101">
        <f>ROUND(VLOOKUP($C4101,NHGIS!$A$2:$H$4300,COLUMN(NHGIS!H$1))*$F4101,0)</f>
        <v>230</v>
      </c>
    </row>
    <row r="4102" spans="1:13" x14ac:dyDescent="0.2">
      <c r="A4102">
        <v>3</v>
      </c>
      <c r="B4102" t="s">
        <v>31</v>
      </c>
      <c r="C4102">
        <v>4561</v>
      </c>
      <c r="D4102">
        <f>SUMIFS('MPO Data'!D:D,'MPO Data'!C:C,TAZ!C4102)</f>
        <v>3668</v>
      </c>
      <c r="E4102">
        <f>SUMIFS(NHGIS!B:B,NHGIS!A:A,TAZ!C4102)</f>
        <v>3547</v>
      </c>
      <c r="F4102">
        <f t="shared" si="128"/>
        <v>3668</v>
      </c>
      <c r="G4102">
        <f t="shared" si="129"/>
        <v>2582</v>
      </c>
      <c r="H4102">
        <f>ROUND(VLOOKUP($C4102,NHGIS!$A$2:$H$4300,COLUMN(NHGIS!C$1))*F4102,0)</f>
        <v>1086</v>
      </c>
      <c r="I4102">
        <f>ROUND(VLOOKUP($C4102,NHGIS!$A$2:$H$4300,COLUMN(NHGIS!D$1))*$F4102,0)</f>
        <v>1241</v>
      </c>
      <c r="J4102">
        <f>ROUND(VLOOKUP($C4102,NHGIS!$A$2:$H$4300,COLUMN(NHGIS!E$1))*$F4102,0)</f>
        <v>600</v>
      </c>
      <c r="K4102">
        <f>ROUND(VLOOKUP($C4102,NHGIS!$A$2:$H$4300,COLUMN(NHGIS!F$1))*$F4102,0)</f>
        <v>534</v>
      </c>
      <c r="L4102">
        <f>ROUND(VLOOKUP($C4102,NHGIS!$A$2:$H$4300,COLUMN(NHGIS!G$1))*$F4102,0)</f>
        <v>390</v>
      </c>
      <c r="M4102">
        <f>ROUND(VLOOKUP($C4102,NHGIS!$A$2:$H$4300,COLUMN(NHGIS!H$1))*$F4102,0)</f>
        <v>904</v>
      </c>
    </row>
    <row r="4103" spans="1:13" x14ac:dyDescent="0.2">
      <c r="A4103">
        <v>3</v>
      </c>
      <c r="B4103" t="s">
        <v>31</v>
      </c>
      <c r="C4103">
        <v>4562</v>
      </c>
      <c r="D4103">
        <f>SUMIFS('MPO Data'!D:D,'MPO Data'!C:C,TAZ!C4103)</f>
        <v>4656</v>
      </c>
      <c r="E4103">
        <f>SUMIFS(NHGIS!B:B,NHGIS!A:A,TAZ!C4103)</f>
        <v>4263</v>
      </c>
      <c r="F4103">
        <f t="shared" si="128"/>
        <v>4656</v>
      </c>
      <c r="G4103">
        <f t="shared" si="129"/>
        <v>2899</v>
      </c>
      <c r="H4103">
        <f>ROUND(VLOOKUP($C4103,NHGIS!$A$2:$H$4300,COLUMN(NHGIS!C$1))*F4103,0)</f>
        <v>1757</v>
      </c>
      <c r="I4103">
        <f>ROUND(VLOOKUP($C4103,NHGIS!$A$2:$H$4300,COLUMN(NHGIS!D$1))*$F4103,0)</f>
        <v>1146</v>
      </c>
      <c r="J4103">
        <f>ROUND(VLOOKUP($C4103,NHGIS!$A$2:$H$4300,COLUMN(NHGIS!E$1))*$F4103,0)</f>
        <v>1443</v>
      </c>
      <c r="K4103">
        <f>ROUND(VLOOKUP($C4103,NHGIS!$A$2:$H$4300,COLUMN(NHGIS!F$1))*$F4103,0)</f>
        <v>766</v>
      </c>
      <c r="L4103">
        <f>ROUND(VLOOKUP($C4103,NHGIS!$A$2:$H$4300,COLUMN(NHGIS!G$1))*$F4103,0)</f>
        <v>554</v>
      </c>
      <c r="M4103">
        <f>ROUND(VLOOKUP($C4103,NHGIS!$A$2:$H$4300,COLUMN(NHGIS!H$1))*$F4103,0)</f>
        <v>748</v>
      </c>
    </row>
    <row r="4104" spans="1:13" x14ac:dyDescent="0.2">
      <c r="A4104">
        <v>3</v>
      </c>
      <c r="B4104" t="s">
        <v>31</v>
      </c>
      <c r="C4104">
        <v>4563</v>
      </c>
      <c r="D4104">
        <f>SUMIFS('MPO Data'!D:D,'MPO Data'!C:C,TAZ!C4104)</f>
        <v>3483</v>
      </c>
      <c r="E4104">
        <f>SUMIFS(NHGIS!B:B,NHGIS!A:A,TAZ!C4104)</f>
        <v>3594</v>
      </c>
      <c r="F4104">
        <f t="shared" si="128"/>
        <v>3483</v>
      </c>
      <c r="G4104">
        <f t="shared" si="129"/>
        <v>2247</v>
      </c>
      <c r="H4104">
        <f>ROUND(VLOOKUP($C4104,NHGIS!$A$2:$H$4300,COLUMN(NHGIS!C$1))*F4104,0)</f>
        <v>1236</v>
      </c>
      <c r="I4104">
        <f>ROUND(VLOOKUP($C4104,NHGIS!$A$2:$H$4300,COLUMN(NHGIS!D$1))*$F4104,0)</f>
        <v>1151</v>
      </c>
      <c r="J4104">
        <f>ROUND(VLOOKUP($C4104,NHGIS!$A$2:$H$4300,COLUMN(NHGIS!E$1))*$F4104,0)</f>
        <v>983</v>
      </c>
      <c r="K4104">
        <f>ROUND(VLOOKUP($C4104,NHGIS!$A$2:$H$4300,COLUMN(NHGIS!F$1))*$F4104,0)</f>
        <v>567</v>
      </c>
      <c r="L4104">
        <f>ROUND(VLOOKUP($C4104,NHGIS!$A$2:$H$4300,COLUMN(NHGIS!G$1))*$F4104,0)</f>
        <v>407</v>
      </c>
      <c r="M4104">
        <f>ROUND(VLOOKUP($C4104,NHGIS!$A$2:$H$4300,COLUMN(NHGIS!H$1))*$F4104,0)</f>
        <v>375</v>
      </c>
    </row>
    <row r="4105" spans="1:13" x14ac:dyDescent="0.2">
      <c r="A4105">
        <v>3</v>
      </c>
      <c r="B4105" t="s">
        <v>31</v>
      </c>
      <c r="C4105">
        <v>4564</v>
      </c>
      <c r="D4105">
        <f>SUMIFS('MPO Data'!D:D,'MPO Data'!C:C,TAZ!C4105)</f>
        <v>3068</v>
      </c>
      <c r="E4105">
        <f>SUMIFS(NHGIS!B:B,NHGIS!A:A,TAZ!C4105)</f>
        <v>3001</v>
      </c>
      <c r="F4105">
        <f t="shared" si="128"/>
        <v>3068</v>
      </c>
      <c r="G4105">
        <f t="shared" si="129"/>
        <v>2196</v>
      </c>
      <c r="H4105">
        <f>ROUND(VLOOKUP($C4105,NHGIS!$A$2:$H$4300,COLUMN(NHGIS!C$1))*F4105,0)</f>
        <v>872</v>
      </c>
      <c r="I4105">
        <f>ROUND(VLOOKUP($C4105,NHGIS!$A$2:$H$4300,COLUMN(NHGIS!D$1))*$F4105,0)</f>
        <v>586</v>
      </c>
      <c r="J4105">
        <f>ROUND(VLOOKUP($C4105,NHGIS!$A$2:$H$4300,COLUMN(NHGIS!E$1))*$F4105,0)</f>
        <v>711</v>
      </c>
      <c r="K4105">
        <f>ROUND(VLOOKUP($C4105,NHGIS!$A$2:$H$4300,COLUMN(NHGIS!F$1))*$F4105,0)</f>
        <v>763</v>
      </c>
      <c r="L4105">
        <f>ROUND(VLOOKUP($C4105,NHGIS!$A$2:$H$4300,COLUMN(NHGIS!G$1))*$F4105,0)</f>
        <v>429</v>
      </c>
      <c r="M4105">
        <f>ROUND(VLOOKUP($C4105,NHGIS!$A$2:$H$4300,COLUMN(NHGIS!H$1))*$F4105,0)</f>
        <v>580</v>
      </c>
    </row>
    <row r="4106" spans="1:13" x14ac:dyDescent="0.2">
      <c r="A4106">
        <v>3</v>
      </c>
      <c r="B4106" t="s">
        <v>31</v>
      </c>
      <c r="C4106">
        <v>4565</v>
      </c>
      <c r="D4106">
        <f>SUMIFS('MPO Data'!D:D,'MPO Data'!C:C,TAZ!C4106)</f>
        <v>3899</v>
      </c>
      <c r="E4106">
        <f>SUMIFS(NHGIS!B:B,NHGIS!A:A,TAZ!C4106)</f>
        <v>3490</v>
      </c>
      <c r="F4106">
        <f t="shared" si="128"/>
        <v>3899</v>
      </c>
      <c r="G4106">
        <f t="shared" si="129"/>
        <v>2707</v>
      </c>
      <c r="H4106">
        <f>ROUND(VLOOKUP($C4106,NHGIS!$A$2:$H$4300,COLUMN(NHGIS!C$1))*F4106,0)</f>
        <v>1192</v>
      </c>
      <c r="I4106">
        <f>ROUND(VLOOKUP($C4106,NHGIS!$A$2:$H$4300,COLUMN(NHGIS!D$1))*$F4106,0)</f>
        <v>656</v>
      </c>
      <c r="J4106">
        <f>ROUND(VLOOKUP($C4106,NHGIS!$A$2:$H$4300,COLUMN(NHGIS!E$1))*$F4106,0)</f>
        <v>747</v>
      </c>
      <c r="K4106">
        <f>ROUND(VLOOKUP($C4106,NHGIS!$A$2:$H$4300,COLUMN(NHGIS!F$1))*$F4106,0)</f>
        <v>666</v>
      </c>
      <c r="L4106">
        <f>ROUND(VLOOKUP($C4106,NHGIS!$A$2:$H$4300,COLUMN(NHGIS!G$1))*$F4106,0)</f>
        <v>557</v>
      </c>
      <c r="M4106">
        <f>ROUND(VLOOKUP($C4106,NHGIS!$A$2:$H$4300,COLUMN(NHGIS!H$1))*$F4106,0)</f>
        <v>1272</v>
      </c>
    </row>
    <row r="4107" spans="1:13" x14ac:dyDescent="0.2">
      <c r="A4107">
        <v>3</v>
      </c>
      <c r="B4107" t="s">
        <v>31</v>
      </c>
      <c r="C4107">
        <v>4566</v>
      </c>
      <c r="D4107">
        <f>SUMIFS('MPO Data'!D:D,'MPO Data'!C:C,TAZ!C4107)</f>
        <v>2193</v>
      </c>
      <c r="E4107">
        <f>SUMIFS(NHGIS!B:B,NHGIS!A:A,TAZ!C4107)</f>
        <v>2521</v>
      </c>
      <c r="F4107">
        <f t="shared" si="128"/>
        <v>2193</v>
      </c>
      <c r="G4107">
        <f t="shared" si="129"/>
        <v>1205</v>
      </c>
      <c r="H4107">
        <f>ROUND(VLOOKUP($C4107,NHGIS!$A$2:$H$4300,COLUMN(NHGIS!C$1))*F4107,0)</f>
        <v>988</v>
      </c>
      <c r="I4107">
        <f>ROUND(VLOOKUP($C4107,NHGIS!$A$2:$H$4300,COLUMN(NHGIS!D$1))*$F4107,0)</f>
        <v>320</v>
      </c>
      <c r="J4107">
        <f>ROUND(VLOOKUP($C4107,NHGIS!$A$2:$H$4300,COLUMN(NHGIS!E$1))*$F4107,0)</f>
        <v>625</v>
      </c>
      <c r="K4107">
        <f>ROUND(VLOOKUP($C4107,NHGIS!$A$2:$H$4300,COLUMN(NHGIS!F$1))*$F4107,0)</f>
        <v>294</v>
      </c>
      <c r="L4107">
        <f>ROUND(VLOOKUP($C4107,NHGIS!$A$2:$H$4300,COLUMN(NHGIS!G$1))*$F4107,0)</f>
        <v>277</v>
      </c>
      <c r="M4107">
        <f>ROUND(VLOOKUP($C4107,NHGIS!$A$2:$H$4300,COLUMN(NHGIS!H$1))*$F4107,0)</f>
        <v>677</v>
      </c>
    </row>
    <row r="4108" spans="1:13" x14ac:dyDescent="0.2">
      <c r="A4108">
        <v>3</v>
      </c>
      <c r="B4108" t="s">
        <v>31</v>
      </c>
      <c r="C4108">
        <v>4567</v>
      </c>
      <c r="D4108">
        <f>SUMIFS('MPO Data'!D:D,'MPO Data'!C:C,TAZ!C4108)</f>
        <v>932</v>
      </c>
      <c r="E4108">
        <f>SUMIFS(NHGIS!B:B,NHGIS!A:A,TAZ!C4108)</f>
        <v>911</v>
      </c>
      <c r="F4108">
        <f t="shared" si="128"/>
        <v>932</v>
      </c>
      <c r="G4108">
        <f t="shared" si="129"/>
        <v>693</v>
      </c>
      <c r="H4108">
        <f>ROUND(VLOOKUP($C4108,NHGIS!$A$2:$H$4300,COLUMN(NHGIS!C$1))*F4108,0)</f>
        <v>239</v>
      </c>
      <c r="I4108">
        <f>ROUND(VLOOKUP($C4108,NHGIS!$A$2:$H$4300,COLUMN(NHGIS!D$1))*$F4108,0)</f>
        <v>121</v>
      </c>
      <c r="J4108">
        <f>ROUND(VLOOKUP($C4108,NHGIS!$A$2:$H$4300,COLUMN(NHGIS!E$1))*$F4108,0)</f>
        <v>209</v>
      </c>
      <c r="K4108">
        <f>ROUND(VLOOKUP($C4108,NHGIS!$A$2:$H$4300,COLUMN(NHGIS!F$1))*$F4108,0)</f>
        <v>273</v>
      </c>
      <c r="L4108">
        <f>ROUND(VLOOKUP($C4108,NHGIS!$A$2:$H$4300,COLUMN(NHGIS!G$1))*$F4108,0)</f>
        <v>94</v>
      </c>
      <c r="M4108">
        <f>ROUND(VLOOKUP($C4108,NHGIS!$A$2:$H$4300,COLUMN(NHGIS!H$1))*$F4108,0)</f>
        <v>235</v>
      </c>
    </row>
    <row r="4109" spans="1:13" x14ac:dyDescent="0.2">
      <c r="A4109">
        <v>3</v>
      </c>
      <c r="B4109" t="s">
        <v>31</v>
      </c>
      <c r="C4109">
        <v>4568</v>
      </c>
      <c r="D4109">
        <f>SUMIFS('MPO Data'!D:D,'MPO Data'!C:C,TAZ!C4109)</f>
        <v>906</v>
      </c>
      <c r="E4109">
        <f>SUMIFS(NHGIS!B:B,NHGIS!A:A,TAZ!C4109)</f>
        <v>862</v>
      </c>
      <c r="F4109">
        <f t="shared" si="128"/>
        <v>906</v>
      </c>
      <c r="G4109">
        <f t="shared" si="129"/>
        <v>682</v>
      </c>
      <c r="H4109">
        <f>ROUND(VLOOKUP($C4109,NHGIS!$A$2:$H$4300,COLUMN(NHGIS!C$1))*F4109,0)</f>
        <v>224</v>
      </c>
      <c r="I4109">
        <f>ROUND(VLOOKUP($C4109,NHGIS!$A$2:$H$4300,COLUMN(NHGIS!D$1))*$F4109,0)</f>
        <v>323</v>
      </c>
      <c r="J4109">
        <f>ROUND(VLOOKUP($C4109,NHGIS!$A$2:$H$4300,COLUMN(NHGIS!E$1))*$F4109,0)</f>
        <v>185</v>
      </c>
      <c r="K4109">
        <f>ROUND(VLOOKUP($C4109,NHGIS!$A$2:$H$4300,COLUMN(NHGIS!F$1))*$F4109,0)</f>
        <v>99</v>
      </c>
      <c r="L4109">
        <f>ROUND(VLOOKUP($C4109,NHGIS!$A$2:$H$4300,COLUMN(NHGIS!G$1))*$F4109,0)</f>
        <v>127</v>
      </c>
      <c r="M4109">
        <f>ROUND(VLOOKUP($C4109,NHGIS!$A$2:$H$4300,COLUMN(NHGIS!H$1))*$F4109,0)</f>
        <v>172</v>
      </c>
    </row>
    <row r="4110" spans="1:13" x14ac:dyDescent="0.2">
      <c r="A4110">
        <v>3</v>
      </c>
      <c r="B4110" t="s">
        <v>31</v>
      </c>
      <c r="C4110">
        <v>4569</v>
      </c>
      <c r="D4110">
        <f>SUMIFS('MPO Data'!D:D,'MPO Data'!C:C,TAZ!C4110)</f>
        <v>1813</v>
      </c>
      <c r="E4110">
        <f>SUMIFS(NHGIS!B:B,NHGIS!A:A,TAZ!C4110)</f>
        <v>1984</v>
      </c>
      <c r="F4110">
        <f t="shared" si="128"/>
        <v>1813</v>
      </c>
      <c r="G4110">
        <f t="shared" si="129"/>
        <v>878</v>
      </c>
      <c r="H4110">
        <f>ROUND(VLOOKUP($C4110,NHGIS!$A$2:$H$4300,COLUMN(NHGIS!C$1))*F4110,0)</f>
        <v>935</v>
      </c>
      <c r="I4110">
        <f>ROUND(VLOOKUP($C4110,NHGIS!$A$2:$H$4300,COLUMN(NHGIS!D$1))*$F4110,0)</f>
        <v>482</v>
      </c>
      <c r="J4110">
        <f>ROUND(VLOOKUP($C4110,NHGIS!$A$2:$H$4300,COLUMN(NHGIS!E$1))*$F4110,0)</f>
        <v>560</v>
      </c>
      <c r="K4110">
        <f>ROUND(VLOOKUP($C4110,NHGIS!$A$2:$H$4300,COLUMN(NHGIS!F$1))*$F4110,0)</f>
        <v>267</v>
      </c>
      <c r="L4110">
        <f>ROUND(VLOOKUP($C4110,NHGIS!$A$2:$H$4300,COLUMN(NHGIS!G$1))*$F4110,0)</f>
        <v>289</v>
      </c>
      <c r="M4110">
        <f>ROUND(VLOOKUP($C4110,NHGIS!$A$2:$H$4300,COLUMN(NHGIS!H$1))*$F4110,0)</f>
        <v>216</v>
      </c>
    </row>
    <row r="4111" spans="1:13" x14ac:dyDescent="0.2">
      <c r="A4111">
        <v>3</v>
      </c>
      <c r="B4111" t="s">
        <v>31</v>
      </c>
      <c r="C4111">
        <v>4570</v>
      </c>
      <c r="D4111">
        <f>SUMIFS('MPO Data'!D:D,'MPO Data'!C:C,TAZ!C4111)</f>
        <v>411</v>
      </c>
      <c r="E4111">
        <f>SUMIFS(NHGIS!B:B,NHGIS!A:A,TAZ!C4111)</f>
        <v>259</v>
      </c>
      <c r="F4111">
        <f t="shared" si="128"/>
        <v>411</v>
      </c>
      <c r="G4111">
        <f t="shared" si="129"/>
        <v>254</v>
      </c>
      <c r="H4111">
        <f>ROUND(VLOOKUP($C4111,NHGIS!$A$2:$H$4300,COLUMN(NHGIS!C$1))*F4111,0)</f>
        <v>157</v>
      </c>
      <c r="I4111">
        <f>ROUND(VLOOKUP($C4111,NHGIS!$A$2:$H$4300,COLUMN(NHGIS!D$1))*$F4111,0)</f>
        <v>130</v>
      </c>
      <c r="J4111">
        <f>ROUND(VLOOKUP($C4111,NHGIS!$A$2:$H$4300,COLUMN(NHGIS!E$1))*$F4111,0)</f>
        <v>111</v>
      </c>
      <c r="K4111">
        <f>ROUND(VLOOKUP($C4111,NHGIS!$A$2:$H$4300,COLUMN(NHGIS!F$1))*$F4111,0)</f>
        <v>49</v>
      </c>
      <c r="L4111">
        <f>ROUND(VLOOKUP($C4111,NHGIS!$A$2:$H$4300,COLUMN(NHGIS!G$1))*$F4111,0)</f>
        <v>86</v>
      </c>
      <c r="M4111">
        <f>ROUND(VLOOKUP($C4111,NHGIS!$A$2:$H$4300,COLUMN(NHGIS!H$1))*$F4111,0)</f>
        <v>35</v>
      </c>
    </row>
    <row r="4112" spans="1:13" x14ac:dyDescent="0.2">
      <c r="A4112">
        <v>3</v>
      </c>
      <c r="B4112" t="s">
        <v>31</v>
      </c>
      <c r="C4112">
        <v>4571</v>
      </c>
      <c r="D4112">
        <f>SUMIFS('MPO Data'!D:D,'MPO Data'!C:C,TAZ!C4112)</f>
        <v>958</v>
      </c>
      <c r="E4112">
        <f>SUMIFS(NHGIS!B:B,NHGIS!A:A,TAZ!C4112)</f>
        <v>818</v>
      </c>
      <c r="F4112">
        <f t="shared" si="128"/>
        <v>958</v>
      </c>
      <c r="G4112">
        <f t="shared" si="129"/>
        <v>351</v>
      </c>
      <c r="H4112">
        <f>ROUND(VLOOKUP($C4112,NHGIS!$A$2:$H$4300,COLUMN(NHGIS!C$1))*F4112,0)</f>
        <v>607</v>
      </c>
      <c r="I4112">
        <f>ROUND(VLOOKUP($C4112,NHGIS!$A$2:$H$4300,COLUMN(NHGIS!D$1))*$F4112,0)</f>
        <v>335</v>
      </c>
      <c r="J4112">
        <f>ROUND(VLOOKUP($C4112,NHGIS!$A$2:$H$4300,COLUMN(NHGIS!E$1))*$F4112,0)</f>
        <v>365</v>
      </c>
      <c r="K4112">
        <f>ROUND(VLOOKUP($C4112,NHGIS!$A$2:$H$4300,COLUMN(NHGIS!F$1))*$F4112,0)</f>
        <v>90</v>
      </c>
      <c r="L4112">
        <f>ROUND(VLOOKUP($C4112,NHGIS!$A$2:$H$4300,COLUMN(NHGIS!G$1))*$F4112,0)</f>
        <v>125</v>
      </c>
      <c r="M4112">
        <f>ROUND(VLOOKUP($C4112,NHGIS!$A$2:$H$4300,COLUMN(NHGIS!H$1))*$F4112,0)</f>
        <v>42</v>
      </c>
    </row>
    <row r="4113" spans="1:13" x14ac:dyDescent="0.2">
      <c r="A4113">
        <v>3</v>
      </c>
      <c r="B4113" t="s">
        <v>31</v>
      </c>
      <c r="C4113">
        <v>4572</v>
      </c>
      <c r="D4113">
        <f>SUMIFS('MPO Data'!D:D,'MPO Data'!C:C,TAZ!C4113)</f>
        <v>1325</v>
      </c>
      <c r="E4113">
        <f>SUMIFS(NHGIS!B:B,NHGIS!A:A,TAZ!C4113)</f>
        <v>1438</v>
      </c>
      <c r="F4113">
        <f t="shared" si="128"/>
        <v>1325</v>
      </c>
      <c r="G4113">
        <f t="shared" si="129"/>
        <v>637</v>
      </c>
      <c r="H4113">
        <f>ROUND(VLOOKUP($C4113,NHGIS!$A$2:$H$4300,COLUMN(NHGIS!C$1))*F4113,0)</f>
        <v>688</v>
      </c>
      <c r="I4113">
        <f>ROUND(VLOOKUP($C4113,NHGIS!$A$2:$H$4300,COLUMN(NHGIS!D$1))*$F4113,0)</f>
        <v>552</v>
      </c>
      <c r="J4113">
        <f>ROUND(VLOOKUP($C4113,NHGIS!$A$2:$H$4300,COLUMN(NHGIS!E$1))*$F4113,0)</f>
        <v>339</v>
      </c>
      <c r="K4113">
        <f>ROUND(VLOOKUP($C4113,NHGIS!$A$2:$H$4300,COLUMN(NHGIS!F$1))*$F4113,0)</f>
        <v>294</v>
      </c>
      <c r="L4113">
        <f>ROUND(VLOOKUP($C4113,NHGIS!$A$2:$H$4300,COLUMN(NHGIS!G$1))*$F4113,0)</f>
        <v>53</v>
      </c>
      <c r="M4113">
        <f>ROUND(VLOOKUP($C4113,NHGIS!$A$2:$H$4300,COLUMN(NHGIS!H$1))*$F4113,0)</f>
        <v>88</v>
      </c>
    </row>
    <row r="4114" spans="1:13" x14ac:dyDescent="0.2">
      <c r="A4114">
        <v>3</v>
      </c>
      <c r="B4114" t="s">
        <v>31</v>
      </c>
      <c r="C4114">
        <v>4573</v>
      </c>
      <c r="D4114">
        <f>SUMIFS('MPO Data'!D:D,'MPO Data'!C:C,TAZ!C4114)</f>
        <v>882</v>
      </c>
      <c r="E4114">
        <f>SUMIFS(NHGIS!B:B,NHGIS!A:A,TAZ!C4114)</f>
        <v>914</v>
      </c>
      <c r="F4114">
        <f t="shared" si="128"/>
        <v>882</v>
      </c>
      <c r="G4114">
        <f t="shared" si="129"/>
        <v>678</v>
      </c>
      <c r="H4114">
        <f>ROUND(VLOOKUP($C4114,NHGIS!$A$2:$H$4300,COLUMN(NHGIS!C$1))*F4114,0)</f>
        <v>204</v>
      </c>
      <c r="I4114">
        <f>ROUND(VLOOKUP($C4114,NHGIS!$A$2:$H$4300,COLUMN(NHGIS!D$1))*$F4114,0)</f>
        <v>480</v>
      </c>
      <c r="J4114">
        <f>ROUND(VLOOKUP($C4114,NHGIS!$A$2:$H$4300,COLUMN(NHGIS!E$1))*$F4114,0)</f>
        <v>234</v>
      </c>
      <c r="K4114">
        <f>ROUND(VLOOKUP($C4114,NHGIS!$A$2:$H$4300,COLUMN(NHGIS!F$1))*$F4114,0)</f>
        <v>83</v>
      </c>
      <c r="L4114">
        <f>ROUND(VLOOKUP($C4114,NHGIS!$A$2:$H$4300,COLUMN(NHGIS!G$1))*$F4114,0)</f>
        <v>27</v>
      </c>
      <c r="M4114">
        <f>ROUND(VLOOKUP($C4114,NHGIS!$A$2:$H$4300,COLUMN(NHGIS!H$1))*$F4114,0)</f>
        <v>59</v>
      </c>
    </row>
    <row r="4115" spans="1:13" x14ac:dyDescent="0.2">
      <c r="A4115">
        <v>3</v>
      </c>
      <c r="B4115" t="s">
        <v>31</v>
      </c>
      <c r="C4115">
        <v>4574</v>
      </c>
      <c r="D4115">
        <f>SUMIFS('MPO Data'!D:D,'MPO Data'!C:C,TAZ!C4115)</f>
        <v>1725</v>
      </c>
      <c r="E4115">
        <f>SUMIFS(NHGIS!B:B,NHGIS!A:A,TAZ!C4115)</f>
        <v>1094</v>
      </c>
      <c r="F4115">
        <f t="shared" si="128"/>
        <v>1725</v>
      </c>
      <c r="G4115">
        <f t="shared" si="129"/>
        <v>1206</v>
      </c>
      <c r="H4115">
        <f>ROUND(VLOOKUP($C4115,NHGIS!$A$2:$H$4300,COLUMN(NHGIS!C$1))*F4115,0)</f>
        <v>519</v>
      </c>
      <c r="I4115">
        <f>ROUND(VLOOKUP($C4115,NHGIS!$A$2:$H$4300,COLUMN(NHGIS!D$1))*$F4115,0)</f>
        <v>416</v>
      </c>
      <c r="J4115">
        <f>ROUND(VLOOKUP($C4115,NHGIS!$A$2:$H$4300,COLUMN(NHGIS!E$1))*$F4115,0)</f>
        <v>640</v>
      </c>
      <c r="K4115">
        <f>ROUND(VLOOKUP($C4115,NHGIS!$A$2:$H$4300,COLUMN(NHGIS!F$1))*$F4115,0)</f>
        <v>145</v>
      </c>
      <c r="L4115">
        <f>ROUND(VLOOKUP($C4115,NHGIS!$A$2:$H$4300,COLUMN(NHGIS!G$1))*$F4115,0)</f>
        <v>266</v>
      </c>
      <c r="M4115">
        <f>ROUND(VLOOKUP($C4115,NHGIS!$A$2:$H$4300,COLUMN(NHGIS!H$1))*$F4115,0)</f>
        <v>257</v>
      </c>
    </row>
    <row r="4116" spans="1:13" x14ac:dyDescent="0.2">
      <c r="A4116">
        <v>3</v>
      </c>
      <c r="B4116" t="s">
        <v>31</v>
      </c>
      <c r="C4116">
        <v>4575</v>
      </c>
      <c r="D4116">
        <f>SUMIFS('MPO Data'!D:D,'MPO Data'!C:C,TAZ!C4116)</f>
        <v>428</v>
      </c>
      <c r="E4116">
        <f>SUMIFS(NHGIS!B:B,NHGIS!A:A,TAZ!C4116)</f>
        <v>329</v>
      </c>
      <c r="F4116">
        <f t="shared" si="128"/>
        <v>428</v>
      </c>
      <c r="G4116">
        <f t="shared" si="129"/>
        <v>212</v>
      </c>
      <c r="H4116">
        <f>ROUND(VLOOKUP($C4116,NHGIS!$A$2:$H$4300,COLUMN(NHGIS!C$1))*F4116,0)</f>
        <v>216</v>
      </c>
      <c r="I4116">
        <f>ROUND(VLOOKUP($C4116,NHGIS!$A$2:$H$4300,COLUMN(NHGIS!D$1))*$F4116,0)</f>
        <v>94</v>
      </c>
      <c r="J4116">
        <f>ROUND(VLOOKUP($C4116,NHGIS!$A$2:$H$4300,COLUMN(NHGIS!E$1))*$F4116,0)</f>
        <v>109</v>
      </c>
      <c r="K4116">
        <f>ROUND(VLOOKUP($C4116,NHGIS!$A$2:$H$4300,COLUMN(NHGIS!F$1))*$F4116,0)</f>
        <v>121</v>
      </c>
      <c r="L4116">
        <f>ROUND(VLOOKUP($C4116,NHGIS!$A$2:$H$4300,COLUMN(NHGIS!G$1))*$F4116,0)</f>
        <v>57</v>
      </c>
      <c r="M4116">
        <f>ROUND(VLOOKUP($C4116,NHGIS!$A$2:$H$4300,COLUMN(NHGIS!H$1))*$F4116,0)</f>
        <v>47</v>
      </c>
    </row>
    <row r="4117" spans="1:13" x14ac:dyDescent="0.2">
      <c r="A4117">
        <v>3</v>
      </c>
      <c r="B4117" t="s">
        <v>31</v>
      </c>
      <c r="C4117">
        <v>4576</v>
      </c>
      <c r="D4117">
        <f>SUMIFS('MPO Data'!D:D,'MPO Data'!C:C,TAZ!C4117)</f>
        <v>1848</v>
      </c>
      <c r="E4117">
        <f>SUMIFS(NHGIS!B:B,NHGIS!A:A,TAZ!C4117)</f>
        <v>1977</v>
      </c>
      <c r="F4117">
        <f t="shared" si="128"/>
        <v>1848</v>
      </c>
      <c r="G4117">
        <f t="shared" si="129"/>
        <v>905</v>
      </c>
      <c r="H4117">
        <f>ROUND(VLOOKUP($C4117,NHGIS!$A$2:$H$4300,COLUMN(NHGIS!C$1))*F4117,0)</f>
        <v>943</v>
      </c>
      <c r="I4117">
        <f>ROUND(VLOOKUP($C4117,NHGIS!$A$2:$H$4300,COLUMN(NHGIS!D$1))*$F4117,0)</f>
        <v>483</v>
      </c>
      <c r="J4117">
        <f>ROUND(VLOOKUP($C4117,NHGIS!$A$2:$H$4300,COLUMN(NHGIS!E$1))*$F4117,0)</f>
        <v>446</v>
      </c>
      <c r="K4117">
        <f>ROUND(VLOOKUP($C4117,NHGIS!$A$2:$H$4300,COLUMN(NHGIS!F$1))*$F4117,0)</f>
        <v>399</v>
      </c>
      <c r="L4117">
        <f>ROUND(VLOOKUP($C4117,NHGIS!$A$2:$H$4300,COLUMN(NHGIS!G$1))*$F4117,0)</f>
        <v>206</v>
      </c>
      <c r="M4117">
        <f>ROUND(VLOOKUP($C4117,NHGIS!$A$2:$H$4300,COLUMN(NHGIS!H$1))*$F4117,0)</f>
        <v>314</v>
      </c>
    </row>
    <row r="4118" spans="1:13" x14ac:dyDescent="0.2">
      <c r="A4118">
        <v>3</v>
      </c>
      <c r="B4118" t="s">
        <v>31</v>
      </c>
      <c r="C4118">
        <v>4577</v>
      </c>
      <c r="D4118">
        <f>SUMIFS('MPO Data'!D:D,'MPO Data'!C:C,TAZ!C4118)</f>
        <v>3482</v>
      </c>
      <c r="E4118">
        <f>SUMIFS(NHGIS!B:B,NHGIS!A:A,TAZ!C4118)</f>
        <v>2843</v>
      </c>
      <c r="F4118">
        <f t="shared" si="128"/>
        <v>3482</v>
      </c>
      <c r="G4118">
        <f t="shared" si="129"/>
        <v>2341</v>
      </c>
      <c r="H4118">
        <f>ROUND(VLOOKUP($C4118,NHGIS!$A$2:$H$4300,COLUMN(NHGIS!C$1))*F4118,0)</f>
        <v>1141</v>
      </c>
      <c r="I4118">
        <f>ROUND(VLOOKUP($C4118,NHGIS!$A$2:$H$4300,COLUMN(NHGIS!D$1))*$F4118,0)</f>
        <v>398</v>
      </c>
      <c r="J4118">
        <f>ROUND(VLOOKUP($C4118,NHGIS!$A$2:$H$4300,COLUMN(NHGIS!E$1))*$F4118,0)</f>
        <v>910</v>
      </c>
      <c r="K4118">
        <f>ROUND(VLOOKUP($C4118,NHGIS!$A$2:$H$4300,COLUMN(NHGIS!F$1))*$F4118,0)</f>
        <v>844</v>
      </c>
      <c r="L4118">
        <f>ROUND(VLOOKUP($C4118,NHGIS!$A$2:$H$4300,COLUMN(NHGIS!G$1))*$F4118,0)</f>
        <v>383</v>
      </c>
      <c r="M4118">
        <f>ROUND(VLOOKUP($C4118,NHGIS!$A$2:$H$4300,COLUMN(NHGIS!H$1))*$F4118,0)</f>
        <v>947</v>
      </c>
    </row>
    <row r="4119" spans="1:13" x14ac:dyDescent="0.2">
      <c r="A4119">
        <v>3</v>
      </c>
      <c r="B4119" t="s">
        <v>31</v>
      </c>
      <c r="C4119">
        <v>4578</v>
      </c>
      <c r="D4119">
        <f>SUMIFS('MPO Data'!D:D,'MPO Data'!C:C,TAZ!C4119)</f>
        <v>3326</v>
      </c>
      <c r="E4119">
        <f>SUMIFS(NHGIS!B:B,NHGIS!A:A,TAZ!C4119)</f>
        <v>2840</v>
      </c>
      <c r="F4119">
        <f t="shared" si="128"/>
        <v>3326</v>
      </c>
      <c r="G4119">
        <f t="shared" si="129"/>
        <v>2539</v>
      </c>
      <c r="H4119">
        <f>ROUND(VLOOKUP($C4119,NHGIS!$A$2:$H$4300,COLUMN(NHGIS!C$1))*F4119,0)</f>
        <v>787</v>
      </c>
      <c r="I4119">
        <f>ROUND(VLOOKUP($C4119,NHGIS!$A$2:$H$4300,COLUMN(NHGIS!D$1))*$F4119,0)</f>
        <v>557</v>
      </c>
      <c r="J4119">
        <f>ROUND(VLOOKUP($C4119,NHGIS!$A$2:$H$4300,COLUMN(NHGIS!E$1))*$F4119,0)</f>
        <v>757</v>
      </c>
      <c r="K4119">
        <f>ROUND(VLOOKUP($C4119,NHGIS!$A$2:$H$4300,COLUMN(NHGIS!F$1))*$F4119,0)</f>
        <v>746</v>
      </c>
      <c r="L4119">
        <f>ROUND(VLOOKUP($C4119,NHGIS!$A$2:$H$4300,COLUMN(NHGIS!G$1))*$F4119,0)</f>
        <v>319</v>
      </c>
      <c r="M4119">
        <f>ROUND(VLOOKUP($C4119,NHGIS!$A$2:$H$4300,COLUMN(NHGIS!H$1))*$F4119,0)</f>
        <v>947</v>
      </c>
    </row>
    <row r="4120" spans="1:13" x14ac:dyDescent="0.2">
      <c r="A4120">
        <v>3</v>
      </c>
      <c r="B4120" t="s">
        <v>31</v>
      </c>
      <c r="C4120">
        <v>4579</v>
      </c>
      <c r="D4120">
        <f>SUMIFS('MPO Data'!D:D,'MPO Data'!C:C,TAZ!C4120)</f>
        <v>3144</v>
      </c>
      <c r="E4120">
        <f>SUMIFS(NHGIS!B:B,NHGIS!A:A,TAZ!C4120)</f>
        <v>3267</v>
      </c>
      <c r="F4120">
        <f t="shared" si="128"/>
        <v>3144</v>
      </c>
      <c r="G4120">
        <f t="shared" si="129"/>
        <v>2146</v>
      </c>
      <c r="H4120">
        <f>ROUND(VLOOKUP($C4120,NHGIS!$A$2:$H$4300,COLUMN(NHGIS!C$1))*F4120,0)</f>
        <v>998</v>
      </c>
      <c r="I4120">
        <f>ROUND(VLOOKUP($C4120,NHGIS!$A$2:$H$4300,COLUMN(NHGIS!D$1))*$F4120,0)</f>
        <v>884</v>
      </c>
      <c r="J4120">
        <f>ROUND(VLOOKUP($C4120,NHGIS!$A$2:$H$4300,COLUMN(NHGIS!E$1))*$F4120,0)</f>
        <v>742</v>
      </c>
      <c r="K4120">
        <f>ROUND(VLOOKUP($C4120,NHGIS!$A$2:$H$4300,COLUMN(NHGIS!F$1))*$F4120,0)</f>
        <v>603</v>
      </c>
      <c r="L4120">
        <f>ROUND(VLOOKUP($C4120,NHGIS!$A$2:$H$4300,COLUMN(NHGIS!G$1))*$F4120,0)</f>
        <v>370</v>
      </c>
      <c r="M4120">
        <f>ROUND(VLOOKUP($C4120,NHGIS!$A$2:$H$4300,COLUMN(NHGIS!H$1))*$F4120,0)</f>
        <v>545</v>
      </c>
    </row>
    <row r="4121" spans="1:13" x14ac:dyDescent="0.2">
      <c r="A4121">
        <v>3</v>
      </c>
      <c r="B4121" t="s">
        <v>31</v>
      </c>
      <c r="C4121">
        <v>4580</v>
      </c>
      <c r="D4121">
        <f>SUMIFS('MPO Data'!D:D,'MPO Data'!C:C,TAZ!C4121)</f>
        <v>1609</v>
      </c>
      <c r="E4121">
        <f>SUMIFS(NHGIS!B:B,NHGIS!A:A,TAZ!C4121)</f>
        <v>1614</v>
      </c>
      <c r="F4121">
        <f t="shared" si="128"/>
        <v>1609</v>
      </c>
      <c r="G4121">
        <f t="shared" si="129"/>
        <v>651</v>
      </c>
      <c r="H4121">
        <f>ROUND(VLOOKUP($C4121,NHGIS!$A$2:$H$4300,COLUMN(NHGIS!C$1))*F4121,0)</f>
        <v>958</v>
      </c>
      <c r="I4121">
        <f>ROUND(VLOOKUP($C4121,NHGIS!$A$2:$H$4300,COLUMN(NHGIS!D$1))*$F4121,0)</f>
        <v>404</v>
      </c>
      <c r="J4121">
        <f>ROUND(VLOOKUP($C4121,NHGIS!$A$2:$H$4300,COLUMN(NHGIS!E$1))*$F4121,0)</f>
        <v>592</v>
      </c>
      <c r="K4121">
        <f>ROUND(VLOOKUP($C4121,NHGIS!$A$2:$H$4300,COLUMN(NHGIS!F$1))*$F4121,0)</f>
        <v>322</v>
      </c>
      <c r="L4121">
        <f>ROUND(VLOOKUP($C4121,NHGIS!$A$2:$H$4300,COLUMN(NHGIS!G$1))*$F4121,0)</f>
        <v>122</v>
      </c>
      <c r="M4121">
        <f>ROUND(VLOOKUP($C4121,NHGIS!$A$2:$H$4300,COLUMN(NHGIS!H$1))*$F4121,0)</f>
        <v>169</v>
      </c>
    </row>
    <row r="4122" spans="1:13" x14ac:dyDescent="0.2">
      <c r="A4122">
        <v>3</v>
      </c>
      <c r="B4122" t="s">
        <v>31</v>
      </c>
      <c r="C4122">
        <v>4581</v>
      </c>
      <c r="D4122">
        <f>SUMIFS('MPO Data'!D:D,'MPO Data'!C:C,TAZ!C4122)</f>
        <v>1860</v>
      </c>
      <c r="E4122">
        <f>SUMIFS(NHGIS!B:B,NHGIS!A:A,TAZ!C4122)</f>
        <v>1881</v>
      </c>
      <c r="F4122">
        <f t="shared" si="128"/>
        <v>1860</v>
      </c>
      <c r="G4122">
        <f t="shared" si="129"/>
        <v>769</v>
      </c>
      <c r="H4122">
        <f>ROUND(VLOOKUP($C4122,NHGIS!$A$2:$H$4300,COLUMN(NHGIS!C$1))*F4122,0)</f>
        <v>1091</v>
      </c>
      <c r="I4122">
        <f>ROUND(VLOOKUP($C4122,NHGIS!$A$2:$H$4300,COLUMN(NHGIS!D$1))*$F4122,0)</f>
        <v>759</v>
      </c>
      <c r="J4122">
        <f>ROUND(VLOOKUP($C4122,NHGIS!$A$2:$H$4300,COLUMN(NHGIS!E$1))*$F4122,0)</f>
        <v>468</v>
      </c>
      <c r="K4122">
        <f>ROUND(VLOOKUP($C4122,NHGIS!$A$2:$H$4300,COLUMN(NHGIS!F$1))*$F4122,0)</f>
        <v>344</v>
      </c>
      <c r="L4122">
        <f>ROUND(VLOOKUP($C4122,NHGIS!$A$2:$H$4300,COLUMN(NHGIS!G$1))*$F4122,0)</f>
        <v>189</v>
      </c>
      <c r="M4122">
        <f>ROUND(VLOOKUP($C4122,NHGIS!$A$2:$H$4300,COLUMN(NHGIS!H$1))*$F4122,0)</f>
        <v>100</v>
      </c>
    </row>
    <row r="4123" spans="1:13" x14ac:dyDescent="0.2">
      <c r="A4123">
        <v>3</v>
      </c>
      <c r="B4123" t="s">
        <v>31</v>
      </c>
      <c r="C4123">
        <v>4582</v>
      </c>
      <c r="D4123">
        <f>SUMIFS('MPO Data'!D:D,'MPO Data'!C:C,TAZ!C4123)</f>
        <v>2199</v>
      </c>
      <c r="E4123">
        <f>SUMIFS(NHGIS!B:B,NHGIS!A:A,TAZ!C4123)</f>
        <v>2492</v>
      </c>
      <c r="F4123">
        <f t="shared" si="128"/>
        <v>2199</v>
      </c>
      <c r="G4123">
        <f t="shared" si="129"/>
        <v>888</v>
      </c>
      <c r="H4123">
        <f>ROUND(VLOOKUP($C4123,NHGIS!$A$2:$H$4300,COLUMN(NHGIS!C$1))*F4123,0)</f>
        <v>1311</v>
      </c>
      <c r="I4123">
        <f>ROUND(VLOOKUP($C4123,NHGIS!$A$2:$H$4300,COLUMN(NHGIS!D$1))*$F4123,0)</f>
        <v>777</v>
      </c>
      <c r="J4123">
        <f>ROUND(VLOOKUP($C4123,NHGIS!$A$2:$H$4300,COLUMN(NHGIS!E$1))*$F4123,0)</f>
        <v>712</v>
      </c>
      <c r="K4123">
        <f>ROUND(VLOOKUP($C4123,NHGIS!$A$2:$H$4300,COLUMN(NHGIS!F$1))*$F4123,0)</f>
        <v>343</v>
      </c>
      <c r="L4123">
        <f>ROUND(VLOOKUP($C4123,NHGIS!$A$2:$H$4300,COLUMN(NHGIS!G$1))*$F4123,0)</f>
        <v>209</v>
      </c>
      <c r="M4123">
        <f>ROUND(VLOOKUP($C4123,NHGIS!$A$2:$H$4300,COLUMN(NHGIS!H$1))*$F4123,0)</f>
        <v>158</v>
      </c>
    </row>
    <row r="4124" spans="1:13" x14ac:dyDescent="0.2">
      <c r="A4124">
        <v>3</v>
      </c>
      <c r="B4124" t="s">
        <v>31</v>
      </c>
      <c r="C4124">
        <v>4583</v>
      </c>
      <c r="D4124">
        <f>SUMIFS('MPO Data'!D:D,'MPO Data'!C:C,TAZ!C4124)</f>
        <v>745</v>
      </c>
      <c r="E4124">
        <f>SUMIFS(NHGIS!B:B,NHGIS!A:A,TAZ!C4124)</f>
        <v>686</v>
      </c>
      <c r="F4124">
        <f t="shared" si="128"/>
        <v>745</v>
      </c>
      <c r="G4124">
        <f t="shared" si="129"/>
        <v>500</v>
      </c>
      <c r="H4124">
        <f>ROUND(VLOOKUP($C4124,NHGIS!$A$2:$H$4300,COLUMN(NHGIS!C$1))*F4124,0)</f>
        <v>245</v>
      </c>
      <c r="I4124">
        <f>ROUND(VLOOKUP($C4124,NHGIS!$A$2:$H$4300,COLUMN(NHGIS!D$1))*$F4124,0)</f>
        <v>359</v>
      </c>
      <c r="J4124">
        <f>ROUND(VLOOKUP($C4124,NHGIS!$A$2:$H$4300,COLUMN(NHGIS!E$1))*$F4124,0)</f>
        <v>212</v>
      </c>
      <c r="K4124">
        <f>ROUND(VLOOKUP($C4124,NHGIS!$A$2:$H$4300,COLUMN(NHGIS!F$1))*$F4124,0)</f>
        <v>103</v>
      </c>
      <c r="L4124">
        <f>ROUND(VLOOKUP($C4124,NHGIS!$A$2:$H$4300,COLUMN(NHGIS!G$1))*$F4124,0)</f>
        <v>42</v>
      </c>
      <c r="M4124">
        <f>ROUND(VLOOKUP($C4124,NHGIS!$A$2:$H$4300,COLUMN(NHGIS!H$1))*$F4124,0)</f>
        <v>28</v>
      </c>
    </row>
    <row r="4125" spans="1:13" x14ac:dyDescent="0.2">
      <c r="A4125">
        <v>3</v>
      </c>
      <c r="B4125" t="s">
        <v>31</v>
      </c>
      <c r="C4125">
        <v>4584</v>
      </c>
      <c r="D4125">
        <f>SUMIFS('MPO Data'!D:D,'MPO Data'!C:C,TAZ!C4125)</f>
        <v>2854</v>
      </c>
      <c r="E4125">
        <f>SUMIFS(NHGIS!B:B,NHGIS!A:A,TAZ!C4125)</f>
        <v>2884</v>
      </c>
      <c r="F4125">
        <f t="shared" si="128"/>
        <v>2854</v>
      </c>
      <c r="G4125">
        <f t="shared" si="129"/>
        <v>967</v>
      </c>
      <c r="H4125">
        <f>ROUND(VLOOKUP($C4125,NHGIS!$A$2:$H$4300,COLUMN(NHGIS!C$1))*F4125,0)</f>
        <v>1887</v>
      </c>
      <c r="I4125">
        <f>ROUND(VLOOKUP($C4125,NHGIS!$A$2:$H$4300,COLUMN(NHGIS!D$1))*$F4125,0)</f>
        <v>802</v>
      </c>
      <c r="J4125">
        <f>ROUND(VLOOKUP($C4125,NHGIS!$A$2:$H$4300,COLUMN(NHGIS!E$1))*$F4125,0)</f>
        <v>788</v>
      </c>
      <c r="K4125">
        <f>ROUND(VLOOKUP($C4125,NHGIS!$A$2:$H$4300,COLUMN(NHGIS!F$1))*$F4125,0)</f>
        <v>670</v>
      </c>
      <c r="L4125">
        <f>ROUND(VLOOKUP($C4125,NHGIS!$A$2:$H$4300,COLUMN(NHGIS!G$1))*$F4125,0)</f>
        <v>414</v>
      </c>
      <c r="M4125">
        <f>ROUND(VLOOKUP($C4125,NHGIS!$A$2:$H$4300,COLUMN(NHGIS!H$1))*$F4125,0)</f>
        <v>181</v>
      </c>
    </row>
    <row r="4126" spans="1:13" x14ac:dyDescent="0.2">
      <c r="A4126">
        <v>3</v>
      </c>
      <c r="B4126" t="s">
        <v>31</v>
      </c>
      <c r="C4126">
        <v>4585</v>
      </c>
      <c r="D4126">
        <f>SUMIFS('MPO Data'!D:D,'MPO Data'!C:C,TAZ!C4126)</f>
        <v>1588</v>
      </c>
      <c r="E4126">
        <f>SUMIFS(NHGIS!B:B,NHGIS!A:A,TAZ!C4126)</f>
        <v>1575</v>
      </c>
      <c r="F4126">
        <f t="shared" si="128"/>
        <v>1588</v>
      </c>
      <c r="G4126">
        <f t="shared" si="129"/>
        <v>790</v>
      </c>
      <c r="H4126">
        <f>ROUND(VLOOKUP($C4126,NHGIS!$A$2:$H$4300,COLUMN(NHGIS!C$1))*F4126,0)</f>
        <v>798</v>
      </c>
      <c r="I4126">
        <f>ROUND(VLOOKUP($C4126,NHGIS!$A$2:$H$4300,COLUMN(NHGIS!D$1))*$F4126,0)</f>
        <v>465</v>
      </c>
      <c r="J4126">
        <f>ROUND(VLOOKUP($C4126,NHGIS!$A$2:$H$4300,COLUMN(NHGIS!E$1))*$F4126,0)</f>
        <v>432</v>
      </c>
      <c r="K4126">
        <f>ROUND(VLOOKUP($C4126,NHGIS!$A$2:$H$4300,COLUMN(NHGIS!F$1))*$F4126,0)</f>
        <v>393</v>
      </c>
      <c r="L4126">
        <f>ROUND(VLOOKUP($C4126,NHGIS!$A$2:$H$4300,COLUMN(NHGIS!G$1))*$F4126,0)</f>
        <v>168</v>
      </c>
      <c r="M4126">
        <f>ROUND(VLOOKUP($C4126,NHGIS!$A$2:$H$4300,COLUMN(NHGIS!H$1))*$F4126,0)</f>
        <v>130</v>
      </c>
    </row>
    <row r="4127" spans="1:13" x14ac:dyDescent="0.2">
      <c r="A4127">
        <v>3</v>
      </c>
      <c r="B4127" t="s">
        <v>31</v>
      </c>
      <c r="C4127">
        <v>4586</v>
      </c>
      <c r="D4127">
        <f>SUMIFS('MPO Data'!D:D,'MPO Data'!C:C,TAZ!C4127)</f>
        <v>4464</v>
      </c>
      <c r="E4127">
        <f>SUMIFS(NHGIS!B:B,NHGIS!A:A,TAZ!C4127)</f>
        <v>2553</v>
      </c>
      <c r="F4127">
        <f t="shared" si="128"/>
        <v>4464</v>
      </c>
      <c r="G4127">
        <f t="shared" si="129"/>
        <v>2443</v>
      </c>
      <c r="H4127">
        <f>ROUND(VLOOKUP($C4127,NHGIS!$A$2:$H$4300,COLUMN(NHGIS!C$1))*F4127,0)</f>
        <v>2021</v>
      </c>
      <c r="I4127">
        <f>ROUND(VLOOKUP($C4127,NHGIS!$A$2:$H$4300,COLUMN(NHGIS!D$1))*$F4127,0)</f>
        <v>1156</v>
      </c>
      <c r="J4127">
        <f>ROUND(VLOOKUP($C4127,NHGIS!$A$2:$H$4300,COLUMN(NHGIS!E$1))*$F4127,0)</f>
        <v>1215</v>
      </c>
      <c r="K4127">
        <f>ROUND(VLOOKUP($C4127,NHGIS!$A$2:$H$4300,COLUMN(NHGIS!F$1))*$F4127,0)</f>
        <v>703</v>
      </c>
      <c r="L4127">
        <f>ROUND(VLOOKUP($C4127,NHGIS!$A$2:$H$4300,COLUMN(NHGIS!G$1))*$F4127,0)</f>
        <v>640</v>
      </c>
      <c r="M4127">
        <f>ROUND(VLOOKUP($C4127,NHGIS!$A$2:$H$4300,COLUMN(NHGIS!H$1))*$F4127,0)</f>
        <v>750</v>
      </c>
    </row>
    <row r="4128" spans="1:13" x14ac:dyDescent="0.2">
      <c r="A4128">
        <v>3</v>
      </c>
      <c r="B4128" t="s">
        <v>31</v>
      </c>
      <c r="C4128">
        <v>4587</v>
      </c>
      <c r="D4128">
        <f>SUMIFS('MPO Data'!D:D,'MPO Data'!C:C,TAZ!C4128)</f>
        <v>5072</v>
      </c>
      <c r="E4128">
        <f>SUMIFS(NHGIS!B:B,NHGIS!A:A,TAZ!C4128)</f>
        <v>5037</v>
      </c>
      <c r="F4128">
        <f t="shared" si="128"/>
        <v>5072</v>
      </c>
      <c r="G4128">
        <f t="shared" si="129"/>
        <v>2164</v>
      </c>
      <c r="H4128">
        <f>ROUND(VLOOKUP($C4128,NHGIS!$A$2:$H$4300,COLUMN(NHGIS!C$1))*F4128,0)</f>
        <v>2908</v>
      </c>
      <c r="I4128">
        <f>ROUND(VLOOKUP($C4128,NHGIS!$A$2:$H$4300,COLUMN(NHGIS!D$1))*$F4128,0)</f>
        <v>1196</v>
      </c>
      <c r="J4128">
        <f>ROUND(VLOOKUP($C4128,NHGIS!$A$2:$H$4300,COLUMN(NHGIS!E$1))*$F4128,0)</f>
        <v>1326</v>
      </c>
      <c r="K4128">
        <f>ROUND(VLOOKUP($C4128,NHGIS!$A$2:$H$4300,COLUMN(NHGIS!F$1))*$F4128,0)</f>
        <v>1068</v>
      </c>
      <c r="L4128">
        <f>ROUND(VLOOKUP($C4128,NHGIS!$A$2:$H$4300,COLUMN(NHGIS!G$1))*$F4128,0)</f>
        <v>670</v>
      </c>
      <c r="M4128">
        <f>ROUND(VLOOKUP($C4128,NHGIS!$A$2:$H$4300,COLUMN(NHGIS!H$1))*$F4128,0)</f>
        <v>812</v>
      </c>
    </row>
    <row r="4129" spans="1:13" x14ac:dyDescent="0.2">
      <c r="A4129">
        <v>3</v>
      </c>
      <c r="B4129" t="s">
        <v>31</v>
      </c>
      <c r="C4129">
        <v>4588</v>
      </c>
      <c r="D4129">
        <f>SUMIFS('MPO Data'!D:D,'MPO Data'!C:C,TAZ!C4129)</f>
        <v>3104</v>
      </c>
      <c r="E4129">
        <f>SUMIFS(NHGIS!B:B,NHGIS!A:A,TAZ!C4129)</f>
        <v>3187</v>
      </c>
      <c r="F4129">
        <f t="shared" si="128"/>
        <v>3104</v>
      </c>
      <c r="G4129">
        <f t="shared" si="129"/>
        <v>1520</v>
      </c>
      <c r="H4129">
        <f>ROUND(VLOOKUP($C4129,NHGIS!$A$2:$H$4300,COLUMN(NHGIS!C$1))*F4129,0)</f>
        <v>1584</v>
      </c>
      <c r="I4129">
        <f>ROUND(VLOOKUP($C4129,NHGIS!$A$2:$H$4300,COLUMN(NHGIS!D$1))*$F4129,0)</f>
        <v>616</v>
      </c>
      <c r="J4129">
        <f>ROUND(VLOOKUP($C4129,NHGIS!$A$2:$H$4300,COLUMN(NHGIS!E$1))*$F4129,0)</f>
        <v>954</v>
      </c>
      <c r="K4129">
        <f>ROUND(VLOOKUP($C4129,NHGIS!$A$2:$H$4300,COLUMN(NHGIS!F$1))*$F4129,0)</f>
        <v>574</v>
      </c>
      <c r="L4129">
        <f>ROUND(VLOOKUP($C4129,NHGIS!$A$2:$H$4300,COLUMN(NHGIS!G$1))*$F4129,0)</f>
        <v>353</v>
      </c>
      <c r="M4129">
        <f>ROUND(VLOOKUP($C4129,NHGIS!$A$2:$H$4300,COLUMN(NHGIS!H$1))*$F4129,0)</f>
        <v>608</v>
      </c>
    </row>
    <row r="4130" spans="1:13" x14ac:dyDescent="0.2">
      <c r="A4130">
        <v>3</v>
      </c>
      <c r="B4130" t="s">
        <v>31</v>
      </c>
      <c r="C4130">
        <v>4589</v>
      </c>
      <c r="D4130">
        <f>SUMIFS('MPO Data'!D:D,'MPO Data'!C:C,TAZ!C4130)</f>
        <v>133</v>
      </c>
      <c r="E4130">
        <f>SUMIFS(NHGIS!B:B,NHGIS!A:A,TAZ!C4130)</f>
        <v>1794</v>
      </c>
      <c r="F4130">
        <f t="shared" si="128"/>
        <v>133</v>
      </c>
      <c r="G4130">
        <f t="shared" si="129"/>
        <v>52</v>
      </c>
      <c r="H4130">
        <f>ROUND(VLOOKUP($C4130,NHGIS!$A$2:$H$4300,COLUMN(NHGIS!C$1))*F4130,0)</f>
        <v>81</v>
      </c>
      <c r="I4130">
        <f>ROUND(VLOOKUP($C4130,NHGIS!$A$2:$H$4300,COLUMN(NHGIS!D$1))*$F4130,0)</f>
        <v>4</v>
      </c>
      <c r="J4130">
        <f>ROUND(VLOOKUP($C4130,NHGIS!$A$2:$H$4300,COLUMN(NHGIS!E$1))*$F4130,0)</f>
        <v>32</v>
      </c>
      <c r="K4130">
        <f>ROUND(VLOOKUP($C4130,NHGIS!$A$2:$H$4300,COLUMN(NHGIS!F$1))*$F4130,0)</f>
        <v>34</v>
      </c>
      <c r="L4130">
        <f>ROUND(VLOOKUP($C4130,NHGIS!$A$2:$H$4300,COLUMN(NHGIS!G$1))*$F4130,0)</f>
        <v>22</v>
      </c>
      <c r="M4130">
        <f>ROUND(VLOOKUP($C4130,NHGIS!$A$2:$H$4300,COLUMN(NHGIS!H$1))*$F4130,0)</f>
        <v>40</v>
      </c>
    </row>
    <row r="4131" spans="1:13" x14ac:dyDescent="0.2">
      <c r="A4131">
        <v>3</v>
      </c>
      <c r="B4131" t="s">
        <v>31</v>
      </c>
      <c r="C4131">
        <v>4590</v>
      </c>
      <c r="D4131">
        <f>SUMIFS('MPO Data'!D:D,'MPO Data'!C:C,TAZ!C4131)</f>
        <v>295</v>
      </c>
      <c r="E4131">
        <f>SUMIFS(NHGIS!B:B,NHGIS!A:A,TAZ!C4131)</f>
        <v>301</v>
      </c>
      <c r="F4131">
        <f t="shared" si="128"/>
        <v>295</v>
      </c>
      <c r="G4131">
        <f t="shared" si="129"/>
        <v>164</v>
      </c>
      <c r="H4131">
        <f>ROUND(VLOOKUP($C4131,NHGIS!$A$2:$H$4300,COLUMN(NHGIS!C$1))*F4131,0)</f>
        <v>131</v>
      </c>
      <c r="I4131">
        <f>ROUND(VLOOKUP($C4131,NHGIS!$A$2:$H$4300,COLUMN(NHGIS!D$1))*$F4131,0)</f>
        <v>134</v>
      </c>
      <c r="J4131">
        <f>ROUND(VLOOKUP($C4131,NHGIS!$A$2:$H$4300,COLUMN(NHGIS!E$1))*$F4131,0)</f>
        <v>53</v>
      </c>
      <c r="K4131">
        <f>ROUND(VLOOKUP($C4131,NHGIS!$A$2:$H$4300,COLUMN(NHGIS!F$1))*$F4131,0)</f>
        <v>71</v>
      </c>
      <c r="L4131">
        <f>ROUND(VLOOKUP($C4131,NHGIS!$A$2:$H$4300,COLUMN(NHGIS!G$1))*$F4131,0)</f>
        <v>28</v>
      </c>
      <c r="M4131">
        <f>ROUND(VLOOKUP($C4131,NHGIS!$A$2:$H$4300,COLUMN(NHGIS!H$1))*$F4131,0)</f>
        <v>9</v>
      </c>
    </row>
    <row r="4132" spans="1:13" x14ac:dyDescent="0.2">
      <c r="A4132">
        <v>3</v>
      </c>
      <c r="B4132" t="s">
        <v>31</v>
      </c>
      <c r="C4132">
        <v>4591</v>
      </c>
      <c r="D4132">
        <f>SUMIFS('MPO Data'!D:D,'MPO Data'!C:C,TAZ!C4132)</f>
        <v>1729</v>
      </c>
      <c r="E4132">
        <f>SUMIFS(NHGIS!B:B,NHGIS!A:A,TAZ!C4132)</f>
        <v>1741</v>
      </c>
      <c r="F4132">
        <f t="shared" si="128"/>
        <v>1729</v>
      </c>
      <c r="G4132">
        <f t="shared" si="129"/>
        <v>809</v>
      </c>
      <c r="H4132">
        <f>ROUND(VLOOKUP($C4132,NHGIS!$A$2:$H$4300,COLUMN(NHGIS!C$1))*F4132,0)</f>
        <v>920</v>
      </c>
      <c r="I4132">
        <f>ROUND(VLOOKUP($C4132,NHGIS!$A$2:$H$4300,COLUMN(NHGIS!D$1))*$F4132,0)</f>
        <v>225</v>
      </c>
      <c r="J4132">
        <f>ROUND(VLOOKUP($C4132,NHGIS!$A$2:$H$4300,COLUMN(NHGIS!E$1))*$F4132,0)</f>
        <v>600</v>
      </c>
      <c r="K4132">
        <f>ROUND(VLOOKUP($C4132,NHGIS!$A$2:$H$4300,COLUMN(NHGIS!F$1))*$F4132,0)</f>
        <v>480</v>
      </c>
      <c r="L4132">
        <f>ROUND(VLOOKUP($C4132,NHGIS!$A$2:$H$4300,COLUMN(NHGIS!G$1))*$F4132,0)</f>
        <v>253</v>
      </c>
      <c r="M4132">
        <f>ROUND(VLOOKUP($C4132,NHGIS!$A$2:$H$4300,COLUMN(NHGIS!H$1))*$F4132,0)</f>
        <v>171</v>
      </c>
    </row>
    <row r="4133" spans="1:13" x14ac:dyDescent="0.2">
      <c r="A4133">
        <v>3</v>
      </c>
      <c r="B4133" t="s">
        <v>31</v>
      </c>
      <c r="C4133">
        <v>4592</v>
      </c>
      <c r="D4133">
        <f>SUMIFS('MPO Data'!D:D,'MPO Data'!C:C,TAZ!C4133)</f>
        <v>2350</v>
      </c>
      <c r="E4133">
        <f>SUMIFS(NHGIS!B:B,NHGIS!A:A,TAZ!C4133)</f>
        <v>2474</v>
      </c>
      <c r="F4133">
        <f t="shared" si="128"/>
        <v>2350</v>
      </c>
      <c r="G4133">
        <f t="shared" si="129"/>
        <v>1487</v>
      </c>
      <c r="H4133">
        <f>ROUND(VLOOKUP($C4133,NHGIS!$A$2:$H$4300,COLUMN(NHGIS!C$1))*F4133,0)</f>
        <v>863</v>
      </c>
      <c r="I4133">
        <f>ROUND(VLOOKUP($C4133,NHGIS!$A$2:$H$4300,COLUMN(NHGIS!D$1))*$F4133,0)</f>
        <v>369</v>
      </c>
      <c r="J4133">
        <f>ROUND(VLOOKUP($C4133,NHGIS!$A$2:$H$4300,COLUMN(NHGIS!E$1))*$F4133,0)</f>
        <v>615</v>
      </c>
      <c r="K4133">
        <f>ROUND(VLOOKUP($C4133,NHGIS!$A$2:$H$4300,COLUMN(NHGIS!F$1))*$F4133,0)</f>
        <v>514</v>
      </c>
      <c r="L4133">
        <f>ROUND(VLOOKUP($C4133,NHGIS!$A$2:$H$4300,COLUMN(NHGIS!G$1))*$F4133,0)</f>
        <v>294</v>
      </c>
      <c r="M4133">
        <f>ROUND(VLOOKUP($C4133,NHGIS!$A$2:$H$4300,COLUMN(NHGIS!H$1))*$F4133,0)</f>
        <v>559</v>
      </c>
    </row>
    <row r="4134" spans="1:13" x14ac:dyDescent="0.2">
      <c r="A4134">
        <v>3</v>
      </c>
      <c r="B4134" t="s">
        <v>31</v>
      </c>
      <c r="C4134">
        <v>4593</v>
      </c>
      <c r="D4134">
        <f>SUMIFS('MPO Data'!D:D,'MPO Data'!C:C,TAZ!C4134)</f>
        <v>1342</v>
      </c>
      <c r="E4134">
        <f>SUMIFS(NHGIS!B:B,NHGIS!A:A,TAZ!C4134)</f>
        <v>1298</v>
      </c>
      <c r="F4134">
        <f t="shared" si="128"/>
        <v>1342</v>
      </c>
      <c r="G4134">
        <f t="shared" si="129"/>
        <v>842</v>
      </c>
      <c r="H4134">
        <f>ROUND(VLOOKUP($C4134,NHGIS!$A$2:$H$4300,COLUMN(NHGIS!C$1))*F4134,0)</f>
        <v>500</v>
      </c>
      <c r="I4134">
        <f>ROUND(VLOOKUP($C4134,NHGIS!$A$2:$H$4300,COLUMN(NHGIS!D$1))*$F4134,0)</f>
        <v>161</v>
      </c>
      <c r="J4134">
        <f>ROUND(VLOOKUP($C4134,NHGIS!$A$2:$H$4300,COLUMN(NHGIS!E$1))*$F4134,0)</f>
        <v>133</v>
      </c>
      <c r="K4134">
        <f>ROUND(VLOOKUP($C4134,NHGIS!$A$2:$H$4300,COLUMN(NHGIS!F$1))*$F4134,0)</f>
        <v>278</v>
      </c>
      <c r="L4134">
        <f>ROUND(VLOOKUP($C4134,NHGIS!$A$2:$H$4300,COLUMN(NHGIS!G$1))*$F4134,0)</f>
        <v>238</v>
      </c>
      <c r="M4134">
        <f>ROUND(VLOOKUP($C4134,NHGIS!$A$2:$H$4300,COLUMN(NHGIS!H$1))*$F4134,0)</f>
        <v>531</v>
      </c>
    </row>
    <row r="4135" spans="1:13" x14ac:dyDescent="0.2">
      <c r="A4135">
        <v>3</v>
      </c>
      <c r="B4135" t="s">
        <v>31</v>
      </c>
      <c r="C4135">
        <v>4594</v>
      </c>
      <c r="D4135">
        <f>SUMIFS('MPO Data'!D:D,'MPO Data'!C:C,TAZ!C4135)</f>
        <v>2620</v>
      </c>
      <c r="E4135">
        <f>SUMIFS(NHGIS!B:B,NHGIS!A:A,TAZ!C4135)</f>
        <v>2318</v>
      </c>
      <c r="F4135">
        <f t="shared" si="128"/>
        <v>2620</v>
      </c>
      <c r="G4135">
        <f t="shared" si="129"/>
        <v>1313</v>
      </c>
      <c r="H4135">
        <f>ROUND(VLOOKUP($C4135,NHGIS!$A$2:$H$4300,COLUMN(NHGIS!C$1))*F4135,0)</f>
        <v>1307</v>
      </c>
      <c r="I4135">
        <f>ROUND(VLOOKUP($C4135,NHGIS!$A$2:$H$4300,COLUMN(NHGIS!D$1))*$F4135,0)</f>
        <v>436</v>
      </c>
      <c r="J4135">
        <f>ROUND(VLOOKUP($C4135,NHGIS!$A$2:$H$4300,COLUMN(NHGIS!E$1))*$F4135,0)</f>
        <v>673</v>
      </c>
      <c r="K4135">
        <f>ROUND(VLOOKUP($C4135,NHGIS!$A$2:$H$4300,COLUMN(NHGIS!F$1))*$F4135,0)</f>
        <v>326</v>
      </c>
      <c r="L4135">
        <f>ROUND(VLOOKUP($C4135,NHGIS!$A$2:$H$4300,COLUMN(NHGIS!G$1))*$F4135,0)</f>
        <v>357</v>
      </c>
      <c r="M4135">
        <f>ROUND(VLOOKUP($C4135,NHGIS!$A$2:$H$4300,COLUMN(NHGIS!H$1))*$F4135,0)</f>
        <v>828</v>
      </c>
    </row>
    <row r="4136" spans="1:13" x14ac:dyDescent="0.2">
      <c r="A4136">
        <v>3</v>
      </c>
      <c r="B4136" t="s">
        <v>31</v>
      </c>
      <c r="C4136">
        <v>4595</v>
      </c>
      <c r="D4136">
        <f>SUMIFS('MPO Data'!D:D,'MPO Data'!C:C,TAZ!C4136)</f>
        <v>14</v>
      </c>
      <c r="E4136">
        <f>SUMIFS(NHGIS!B:B,NHGIS!A:A,TAZ!C4136)</f>
        <v>506</v>
      </c>
      <c r="F4136">
        <f t="shared" si="128"/>
        <v>14</v>
      </c>
      <c r="G4136">
        <f t="shared" si="129"/>
        <v>7</v>
      </c>
      <c r="H4136">
        <f>ROUND(VLOOKUP($C4136,NHGIS!$A$2:$H$4300,COLUMN(NHGIS!C$1))*F4136,0)</f>
        <v>7</v>
      </c>
      <c r="I4136">
        <f>ROUND(VLOOKUP($C4136,NHGIS!$A$2:$H$4300,COLUMN(NHGIS!D$1))*$F4136,0)</f>
        <v>6</v>
      </c>
      <c r="J4136">
        <f>ROUND(VLOOKUP($C4136,NHGIS!$A$2:$H$4300,COLUMN(NHGIS!E$1))*$F4136,0)</f>
        <v>4</v>
      </c>
      <c r="K4136">
        <f>ROUND(VLOOKUP($C4136,NHGIS!$A$2:$H$4300,COLUMN(NHGIS!F$1))*$F4136,0)</f>
        <v>3</v>
      </c>
      <c r="L4136">
        <f>ROUND(VLOOKUP($C4136,NHGIS!$A$2:$H$4300,COLUMN(NHGIS!G$1))*$F4136,0)</f>
        <v>1</v>
      </c>
      <c r="M4136">
        <f>ROUND(VLOOKUP($C4136,NHGIS!$A$2:$H$4300,COLUMN(NHGIS!H$1))*$F4136,0)</f>
        <v>0</v>
      </c>
    </row>
    <row r="4137" spans="1:13" x14ac:dyDescent="0.2">
      <c r="A4137">
        <v>3</v>
      </c>
      <c r="B4137" t="s">
        <v>32</v>
      </c>
      <c r="C4137">
        <v>4596</v>
      </c>
      <c r="D4137">
        <f>SUMIFS('MPO Data'!D:D,'MPO Data'!C:C,TAZ!C4137)</f>
        <v>465</v>
      </c>
      <c r="E4137">
        <f>SUMIFS(NHGIS!B:B,NHGIS!A:A,TAZ!C4137)</f>
        <v>422</v>
      </c>
      <c r="F4137">
        <f t="shared" si="128"/>
        <v>465</v>
      </c>
      <c r="G4137">
        <f t="shared" si="129"/>
        <v>325</v>
      </c>
      <c r="H4137">
        <f>ROUND(VLOOKUP($C4137,NHGIS!$A$2:$H$4300,COLUMN(NHGIS!C$1))*F4137,0)</f>
        <v>140</v>
      </c>
      <c r="I4137">
        <f>ROUND(VLOOKUP($C4137,NHGIS!$A$2:$H$4300,COLUMN(NHGIS!D$1))*$F4137,0)</f>
        <v>87</v>
      </c>
      <c r="J4137">
        <f>ROUND(VLOOKUP($C4137,NHGIS!$A$2:$H$4300,COLUMN(NHGIS!E$1))*$F4137,0)</f>
        <v>102</v>
      </c>
      <c r="K4137">
        <f>ROUND(VLOOKUP($C4137,NHGIS!$A$2:$H$4300,COLUMN(NHGIS!F$1))*$F4137,0)</f>
        <v>55</v>
      </c>
      <c r="L4137">
        <f>ROUND(VLOOKUP($C4137,NHGIS!$A$2:$H$4300,COLUMN(NHGIS!G$1))*$F4137,0)</f>
        <v>51</v>
      </c>
      <c r="M4137">
        <f>ROUND(VLOOKUP($C4137,NHGIS!$A$2:$H$4300,COLUMN(NHGIS!H$1))*$F4137,0)</f>
        <v>170</v>
      </c>
    </row>
    <row r="4138" spans="1:13" x14ac:dyDescent="0.2">
      <c r="A4138">
        <v>3</v>
      </c>
      <c r="B4138" t="s">
        <v>32</v>
      </c>
      <c r="C4138">
        <v>4597</v>
      </c>
      <c r="D4138">
        <f>SUMIFS('MPO Data'!D:D,'MPO Data'!C:C,TAZ!C4138)</f>
        <v>1723</v>
      </c>
      <c r="E4138">
        <f>SUMIFS(NHGIS!B:B,NHGIS!A:A,TAZ!C4138)</f>
        <v>1152.5</v>
      </c>
      <c r="F4138">
        <f t="shared" si="128"/>
        <v>1723</v>
      </c>
      <c r="G4138">
        <f t="shared" si="129"/>
        <v>967</v>
      </c>
      <c r="H4138">
        <f>ROUND(VLOOKUP($C4138,NHGIS!$A$2:$H$4300,COLUMN(NHGIS!C$1))*F4138,0)</f>
        <v>756</v>
      </c>
      <c r="I4138">
        <f>ROUND(VLOOKUP($C4138,NHGIS!$A$2:$H$4300,COLUMN(NHGIS!D$1))*$F4138,0)</f>
        <v>178</v>
      </c>
      <c r="J4138">
        <f>ROUND(VLOOKUP($C4138,NHGIS!$A$2:$H$4300,COLUMN(NHGIS!E$1))*$F4138,0)</f>
        <v>412</v>
      </c>
      <c r="K4138">
        <f>ROUND(VLOOKUP($C4138,NHGIS!$A$2:$H$4300,COLUMN(NHGIS!F$1))*$F4138,0)</f>
        <v>333</v>
      </c>
      <c r="L4138">
        <f>ROUND(VLOOKUP($C4138,NHGIS!$A$2:$H$4300,COLUMN(NHGIS!G$1))*$F4138,0)</f>
        <v>300</v>
      </c>
      <c r="M4138">
        <f>ROUND(VLOOKUP($C4138,NHGIS!$A$2:$H$4300,COLUMN(NHGIS!H$1))*$F4138,0)</f>
        <v>500</v>
      </c>
    </row>
    <row r="4139" spans="1:13" x14ac:dyDescent="0.2">
      <c r="A4139">
        <v>3</v>
      </c>
      <c r="B4139" t="s">
        <v>32</v>
      </c>
      <c r="C4139">
        <v>4598</v>
      </c>
      <c r="D4139">
        <f>SUMIFS('MPO Data'!D:D,'MPO Data'!C:C,TAZ!C4139)</f>
        <v>1285</v>
      </c>
      <c r="E4139">
        <f>SUMIFS(NHGIS!B:B,NHGIS!A:A,TAZ!C4139)</f>
        <v>1771</v>
      </c>
      <c r="F4139">
        <f t="shared" si="128"/>
        <v>1285</v>
      </c>
      <c r="G4139">
        <f t="shared" si="129"/>
        <v>735</v>
      </c>
      <c r="H4139">
        <f>ROUND(VLOOKUP($C4139,NHGIS!$A$2:$H$4300,COLUMN(NHGIS!C$1))*F4139,0)</f>
        <v>550</v>
      </c>
      <c r="I4139">
        <f>ROUND(VLOOKUP($C4139,NHGIS!$A$2:$H$4300,COLUMN(NHGIS!D$1))*$F4139,0)</f>
        <v>481</v>
      </c>
      <c r="J4139">
        <f>ROUND(VLOOKUP($C4139,NHGIS!$A$2:$H$4300,COLUMN(NHGIS!E$1))*$F4139,0)</f>
        <v>463</v>
      </c>
      <c r="K4139">
        <f>ROUND(VLOOKUP($C4139,NHGIS!$A$2:$H$4300,COLUMN(NHGIS!F$1))*$F4139,0)</f>
        <v>147</v>
      </c>
      <c r="L4139">
        <f>ROUND(VLOOKUP($C4139,NHGIS!$A$2:$H$4300,COLUMN(NHGIS!G$1))*$F4139,0)</f>
        <v>62</v>
      </c>
      <c r="M4139">
        <f>ROUND(VLOOKUP($C4139,NHGIS!$A$2:$H$4300,COLUMN(NHGIS!H$1))*$F4139,0)</f>
        <v>132</v>
      </c>
    </row>
    <row r="4140" spans="1:13" x14ac:dyDescent="0.2">
      <c r="A4140">
        <v>3</v>
      </c>
      <c r="B4140" t="s">
        <v>32</v>
      </c>
      <c r="C4140">
        <v>4599</v>
      </c>
      <c r="D4140">
        <f>SUMIFS('MPO Data'!D:D,'MPO Data'!C:C,TAZ!C4140)</f>
        <v>454</v>
      </c>
      <c r="E4140">
        <f>SUMIFS(NHGIS!B:B,NHGIS!A:A,TAZ!C4140)</f>
        <v>423</v>
      </c>
      <c r="F4140">
        <f t="shared" si="128"/>
        <v>454</v>
      </c>
      <c r="G4140">
        <f t="shared" si="129"/>
        <v>404</v>
      </c>
      <c r="H4140">
        <f>ROUND(VLOOKUP($C4140,NHGIS!$A$2:$H$4300,COLUMN(NHGIS!C$1))*F4140,0)</f>
        <v>50</v>
      </c>
      <c r="I4140">
        <f>ROUND(VLOOKUP($C4140,NHGIS!$A$2:$H$4300,COLUMN(NHGIS!D$1))*$F4140,0)</f>
        <v>302</v>
      </c>
      <c r="J4140">
        <f>ROUND(VLOOKUP($C4140,NHGIS!$A$2:$H$4300,COLUMN(NHGIS!E$1))*$F4140,0)</f>
        <v>48</v>
      </c>
      <c r="K4140">
        <f>ROUND(VLOOKUP($C4140,NHGIS!$A$2:$H$4300,COLUMN(NHGIS!F$1))*$F4140,0)</f>
        <v>49</v>
      </c>
      <c r="L4140">
        <f>ROUND(VLOOKUP($C4140,NHGIS!$A$2:$H$4300,COLUMN(NHGIS!G$1))*$F4140,0)</f>
        <v>0</v>
      </c>
      <c r="M4140">
        <f>ROUND(VLOOKUP($C4140,NHGIS!$A$2:$H$4300,COLUMN(NHGIS!H$1))*$F4140,0)</f>
        <v>55</v>
      </c>
    </row>
    <row r="4141" spans="1:13" x14ac:dyDescent="0.2">
      <c r="A4141">
        <v>3</v>
      </c>
      <c r="B4141" t="s">
        <v>32</v>
      </c>
      <c r="C4141">
        <v>4600</v>
      </c>
      <c r="D4141">
        <f>SUMIFS('MPO Data'!D:D,'MPO Data'!C:C,TAZ!C4141)</f>
        <v>571</v>
      </c>
      <c r="E4141">
        <f>SUMIFS(NHGIS!B:B,NHGIS!A:A,TAZ!C4141)</f>
        <v>498</v>
      </c>
      <c r="F4141">
        <f t="shared" si="128"/>
        <v>571</v>
      </c>
      <c r="G4141">
        <f t="shared" si="129"/>
        <v>362</v>
      </c>
      <c r="H4141">
        <f>ROUND(VLOOKUP($C4141,NHGIS!$A$2:$H$4300,COLUMN(NHGIS!C$1))*F4141,0)</f>
        <v>209</v>
      </c>
      <c r="I4141">
        <f>ROUND(VLOOKUP($C4141,NHGIS!$A$2:$H$4300,COLUMN(NHGIS!D$1))*$F4141,0)</f>
        <v>459</v>
      </c>
      <c r="J4141">
        <f>ROUND(VLOOKUP($C4141,NHGIS!$A$2:$H$4300,COLUMN(NHGIS!E$1))*$F4141,0)</f>
        <v>49</v>
      </c>
      <c r="K4141">
        <f>ROUND(VLOOKUP($C4141,NHGIS!$A$2:$H$4300,COLUMN(NHGIS!F$1))*$F4141,0)</f>
        <v>60</v>
      </c>
      <c r="L4141">
        <f>ROUND(VLOOKUP($C4141,NHGIS!$A$2:$H$4300,COLUMN(NHGIS!G$1))*$F4141,0)</f>
        <v>3</v>
      </c>
      <c r="M4141">
        <f>ROUND(VLOOKUP($C4141,NHGIS!$A$2:$H$4300,COLUMN(NHGIS!H$1))*$F4141,0)</f>
        <v>0</v>
      </c>
    </row>
    <row r="4142" spans="1:13" x14ac:dyDescent="0.2">
      <c r="A4142">
        <v>3</v>
      </c>
      <c r="B4142" t="s">
        <v>32</v>
      </c>
      <c r="C4142">
        <v>4601</v>
      </c>
      <c r="D4142">
        <f>SUMIFS('MPO Data'!D:D,'MPO Data'!C:C,TAZ!C4142)</f>
        <v>253</v>
      </c>
      <c r="E4142">
        <f>SUMIFS(NHGIS!B:B,NHGIS!A:A,TAZ!C4142)</f>
        <v>646</v>
      </c>
      <c r="F4142">
        <f t="shared" si="128"/>
        <v>253</v>
      </c>
      <c r="G4142">
        <f t="shared" si="129"/>
        <v>133</v>
      </c>
      <c r="H4142">
        <f>ROUND(VLOOKUP($C4142,NHGIS!$A$2:$H$4300,COLUMN(NHGIS!C$1))*F4142,0)</f>
        <v>120</v>
      </c>
      <c r="I4142">
        <f>ROUND(VLOOKUP($C4142,NHGIS!$A$2:$H$4300,COLUMN(NHGIS!D$1))*$F4142,0)</f>
        <v>91</v>
      </c>
      <c r="J4142">
        <f>ROUND(VLOOKUP($C4142,NHGIS!$A$2:$H$4300,COLUMN(NHGIS!E$1))*$F4142,0)</f>
        <v>52</v>
      </c>
      <c r="K4142">
        <f>ROUND(VLOOKUP($C4142,NHGIS!$A$2:$H$4300,COLUMN(NHGIS!F$1))*$F4142,0)</f>
        <v>42</v>
      </c>
      <c r="L4142">
        <f>ROUND(VLOOKUP($C4142,NHGIS!$A$2:$H$4300,COLUMN(NHGIS!G$1))*$F4142,0)</f>
        <v>28</v>
      </c>
      <c r="M4142">
        <f>ROUND(VLOOKUP($C4142,NHGIS!$A$2:$H$4300,COLUMN(NHGIS!H$1))*$F4142,0)</f>
        <v>40</v>
      </c>
    </row>
    <row r="4143" spans="1:13" x14ac:dyDescent="0.2">
      <c r="A4143">
        <v>3</v>
      </c>
      <c r="B4143" t="s">
        <v>32</v>
      </c>
      <c r="C4143">
        <v>4602</v>
      </c>
      <c r="D4143">
        <f>SUMIFS('MPO Data'!D:D,'MPO Data'!C:C,TAZ!C4143)</f>
        <v>766</v>
      </c>
      <c r="E4143">
        <f>SUMIFS(NHGIS!B:B,NHGIS!A:A,TAZ!C4143)</f>
        <v>883</v>
      </c>
      <c r="F4143">
        <f t="shared" si="128"/>
        <v>766</v>
      </c>
      <c r="G4143">
        <f t="shared" si="129"/>
        <v>329</v>
      </c>
      <c r="H4143">
        <f>ROUND(VLOOKUP($C4143,NHGIS!$A$2:$H$4300,COLUMN(NHGIS!C$1))*F4143,0)</f>
        <v>437</v>
      </c>
      <c r="I4143">
        <f>ROUND(VLOOKUP($C4143,NHGIS!$A$2:$H$4300,COLUMN(NHGIS!D$1))*$F4143,0)</f>
        <v>200</v>
      </c>
      <c r="J4143">
        <f>ROUND(VLOOKUP($C4143,NHGIS!$A$2:$H$4300,COLUMN(NHGIS!E$1))*$F4143,0)</f>
        <v>250</v>
      </c>
      <c r="K4143">
        <f>ROUND(VLOOKUP($C4143,NHGIS!$A$2:$H$4300,COLUMN(NHGIS!F$1))*$F4143,0)</f>
        <v>22</v>
      </c>
      <c r="L4143">
        <f>ROUND(VLOOKUP($C4143,NHGIS!$A$2:$H$4300,COLUMN(NHGIS!G$1))*$F4143,0)</f>
        <v>133</v>
      </c>
      <c r="M4143">
        <f>ROUND(VLOOKUP($C4143,NHGIS!$A$2:$H$4300,COLUMN(NHGIS!H$1))*$F4143,0)</f>
        <v>161</v>
      </c>
    </row>
    <row r="4144" spans="1:13" x14ac:dyDescent="0.2">
      <c r="A4144">
        <v>3</v>
      </c>
      <c r="B4144" t="s">
        <v>32</v>
      </c>
      <c r="C4144">
        <v>4603</v>
      </c>
      <c r="D4144">
        <f>SUMIFS('MPO Data'!D:D,'MPO Data'!C:C,TAZ!C4144)</f>
        <v>1565</v>
      </c>
      <c r="E4144">
        <f>SUMIFS(NHGIS!B:B,NHGIS!A:A,TAZ!C4144)</f>
        <v>1572</v>
      </c>
      <c r="F4144">
        <f t="shared" si="128"/>
        <v>1565</v>
      </c>
      <c r="G4144">
        <f t="shared" si="129"/>
        <v>787</v>
      </c>
      <c r="H4144">
        <f>ROUND(VLOOKUP($C4144,NHGIS!$A$2:$H$4300,COLUMN(NHGIS!C$1))*F4144,0)</f>
        <v>778</v>
      </c>
      <c r="I4144">
        <f>ROUND(VLOOKUP($C4144,NHGIS!$A$2:$H$4300,COLUMN(NHGIS!D$1))*$F4144,0)</f>
        <v>512</v>
      </c>
      <c r="J4144">
        <f>ROUND(VLOOKUP($C4144,NHGIS!$A$2:$H$4300,COLUMN(NHGIS!E$1))*$F4144,0)</f>
        <v>466</v>
      </c>
      <c r="K4144">
        <f>ROUND(VLOOKUP($C4144,NHGIS!$A$2:$H$4300,COLUMN(NHGIS!F$1))*$F4144,0)</f>
        <v>353</v>
      </c>
      <c r="L4144">
        <f>ROUND(VLOOKUP($C4144,NHGIS!$A$2:$H$4300,COLUMN(NHGIS!G$1))*$F4144,0)</f>
        <v>115</v>
      </c>
      <c r="M4144">
        <f>ROUND(VLOOKUP($C4144,NHGIS!$A$2:$H$4300,COLUMN(NHGIS!H$1))*$F4144,0)</f>
        <v>118</v>
      </c>
    </row>
    <row r="4145" spans="1:13" x14ac:dyDescent="0.2">
      <c r="A4145">
        <v>3</v>
      </c>
      <c r="B4145" t="s">
        <v>32</v>
      </c>
      <c r="C4145">
        <v>4604</v>
      </c>
      <c r="D4145">
        <f>SUMIFS('MPO Data'!D:D,'MPO Data'!C:C,TAZ!C4145)</f>
        <v>791</v>
      </c>
      <c r="E4145">
        <f>SUMIFS(NHGIS!B:B,NHGIS!A:A,TAZ!C4145)</f>
        <v>736</v>
      </c>
      <c r="F4145">
        <f t="shared" si="128"/>
        <v>791</v>
      </c>
      <c r="G4145">
        <f t="shared" si="129"/>
        <v>470</v>
      </c>
      <c r="H4145">
        <f>ROUND(VLOOKUP($C4145,NHGIS!$A$2:$H$4300,COLUMN(NHGIS!C$1))*F4145,0)</f>
        <v>321</v>
      </c>
      <c r="I4145">
        <f>ROUND(VLOOKUP($C4145,NHGIS!$A$2:$H$4300,COLUMN(NHGIS!D$1))*$F4145,0)</f>
        <v>211</v>
      </c>
      <c r="J4145">
        <f>ROUND(VLOOKUP($C4145,NHGIS!$A$2:$H$4300,COLUMN(NHGIS!E$1))*$F4145,0)</f>
        <v>228</v>
      </c>
      <c r="K4145">
        <f>ROUND(VLOOKUP($C4145,NHGIS!$A$2:$H$4300,COLUMN(NHGIS!F$1))*$F4145,0)</f>
        <v>126</v>
      </c>
      <c r="L4145">
        <f>ROUND(VLOOKUP($C4145,NHGIS!$A$2:$H$4300,COLUMN(NHGIS!G$1))*$F4145,0)</f>
        <v>59</v>
      </c>
      <c r="M4145">
        <f>ROUND(VLOOKUP($C4145,NHGIS!$A$2:$H$4300,COLUMN(NHGIS!H$1))*$F4145,0)</f>
        <v>168</v>
      </c>
    </row>
    <row r="4146" spans="1:13" x14ac:dyDescent="0.2">
      <c r="A4146">
        <v>3</v>
      </c>
      <c r="B4146" t="s">
        <v>32</v>
      </c>
      <c r="C4146">
        <v>4605</v>
      </c>
      <c r="D4146">
        <f>SUMIFS('MPO Data'!D:D,'MPO Data'!C:C,TAZ!C4146)</f>
        <v>628</v>
      </c>
      <c r="E4146">
        <f>SUMIFS(NHGIS!B:B,NHGIS!A:A,TAZ!C4146)</f>
        <v>1409</v>
      </c>
      <c r="F4146">
        <f t="shared" si="128"/>
        <v>628</v>
      </c>
      <c r="G4146">
        <f t="shared" si="129"/>
        <v>250</v>
      </c>
      <c r="H4146">
        <f>ROUND(VLOOKUP($C4146,NHGIS!$A$2:$H$4300,COLUMN(NHGIS!C$1))*F4146,0)</f>
        <v>378</v>
      </c>
      <c r="I4146">
        <f>ROUND(VLOOKUP($C4146,NHGIS!$A$2:$H$4300,COLUMN(NHGIS!D$1))*$F4146,0)</f>
        <v>152</v>
      </c>
      <c r="J4146">
        <f>ROUND(VLOOKUP($C4146,NHGIS!$A$2:$H$4300,COLUMN(NHGIS!E$1))*$F4146,0)</f>
        <v>178</v>
      </c>
      <c r="K4146">
        <f>ROUND(VLOOKUP($C4146,NHGIS!$A$2:$H$4300,COLUMN(NHGIS!F$1))*$F4146,0)</f>
        <v>140</v>
      </c>
      <c r="L4146">
        <f>ROUND(VLOOKUP($C4146,NHGIS!$A$2:$H$4300,COLUMN(NHGIS!G$1))*$F4146,0)</f>
        <v>85</v>
      </c>
      <c r="M4146">
        <f>ROUND(VLOOKUP($C4146,NHGIS!$A$2:$H$4300,COLUMN(NHGIS!H$1))*$F4146,0)</f>
        <v>74</v>
      </c>
    </row>
    <row r="4147" spans="1:13" x14ac:dyDescent="0.2">
      <c r="A4147">
        <v>3</v>
      </c>
      <c r="B4147" t="s">
        <v>32</v>
      </c>
      <c r="C4147">
        <v>4606</v>
      </c>
      <c r="D4147">
        <f>SUMIFS('MPO Data'!D:D,'MPO Data'!C:C,TAZ!C4147)</f>
        <v>693</v>
      </c>
      <c r="E4147">
        <f>SUMIFS(NHGIS!B:B,NHGIS!A:A,TAZ!C4147)</f>
        <v>395</v>
      </c>
      <c r="F4147">
        <f t="shared" si="128"/>
        <v>693</v>
      </c>
      <c r="G4147">
        <f t="shared" si="129"/>
        <v>381</v>
      </c>
      <c r="H4147">
        <f>ROUND(VLOOKUP($C4147,NHGIS!$A$2:$H$4300,COLUMN(NHGIS!C$1))*F4147,0)</f>
        <v>312</v>
      </c>
      <c r="I4147">
        <f>ROUND(VLOOKUP($C4147,NHGIS!$A$2:$H$4300,COLUMN(NHGIS!D$1))*$F4147,0)</f>
        <v>89</v>
      </c>
      <c r="J4147">
        <f>ROUND(VLOOKUP($C4147,NHGIS!$A$2:$H$4300,COLUMN(NHGIS!E$1))*$F4147,0)</f>
        <v>211</v>
      </c>
      <c r="K4147">
        <f>ROUND(VLOOKUP($C4147,NHGIS!$A$2:$H$4300,COLUMN(NHGIS!F$1))*$F4147,0)</f>
        <v>51</v>
      </c>
      <c r="L4147">
        <f>ROUND(VLOOKUP($C4147,NHGIS!$A$2:$H$4300,COLUMN(NHGIS!G$1))*$F4147,0)</f>
        <v>19</v>
      </c>
      <c r="M4147">
        <f>ROUND(VLOOKUP($C4147,NHGIS!$A$2:$H$4300,COLUMN(NHGIS!H$1))*$F4147,0)</f>
        <v>323</v>
      </c>
    </row>
    <row r="4148" spans="1:13" x14ac:dyDescent="0.2">
      <c r="A4148">
        <v>3</v>
      </c>
      <c r="B4148" t="s">
        <v>32</v>
      </c>
      <c r="C4148">
        <v>4607</v>
      </c>
      <c r="D4148">
        <f>SUMIFS('MPO Data'!D:D,'MPO Data'!C:C,TAZ!C4148)</f>
        <v>2097</v>
      </c>
      <c r="E4148">
        <f>SUMIFS(NHGIS!B:B,NHGIS!A:A,TAZ!C4148)</f>
        <v>2295</v>
      </c>
      <c r="F4148">
        <f t="shared" si="128"/>
        <v>2097</v>
      </c>
      <c r="G4148">
        <f t="shared" si="129"/>
        <v>1381</v>
      </c>
      <c r="H4148">
        <f>ROUND(VLOOKUP($C4148,NHGIS!$A$2:$H$4300,COLUMN(NHGIS!C$1))*F4148,0)</f>
        <v>716</v>
      </c>
      <c r="I4148">
        <f>ROUND(VLOOKUP($C4148,NHGIS!$A$2:$H$4300,COLUMN(NHGIS!D$1))*$F4148,0)</f>
        <v>492</v>
      </c>
      <c r="J4148">
        <f>ROUND(VLOOKUP($C4148,NHGIS!$A$2:$H$4300,COLUMN(NHGIS!E$1))*$F4148,0)</f>
        <v>743</v>
      </c>
      <c r="K4148">
        <f>ROUND(VLOOKUP($C4148,NHGIS!$A$2:$H$4300,COLUMN(NHGIS!F$1))*$F4148,0)</f>
        <v>330</v>
      </c>
      <c r="L4148">
        <f>ROUND(VLOOKUP($C4148,NHGIS!$A$2:$H$4300,COLUMN(NHGIS!G$1))*$F4148,0)</f>
        <v>196</v>
      </c>
      <c r="M4148">
        <f>ROUND(VLOOKUP($C4148,NHGIS!$A$2:$H$4300,COLUMN(NHGIS!H$1))*$F4148,0)</f>
        <v>336</v>
      </c>
    </row>
    <row r="4149" spans="1:13" x14ac:dyDescent="0.2">
      <c r="A4149">
        <v>3</v>
      </c>
      <c r="B4149" t="s">
        <v>32</v>
      </c>
      <c r="C4149">
        <v>4608</v>
      </c>
      <c r="D4149">
        <f>SUMIFS('MPO Data'!D:D,'MPO Data'!C:C,TAZ!C4149)</f>
        <v>1538</v>
      </c>
      <c r="E4149">
        <f>SUMIFS(NHGIS!B:B,NHGIS!A:A,TAZ!C4149)</f>
        <v>2072</v>
      </c>
      <c r="F4149">
        <f t="shared" si="128"/>
        <v>1538</v>
      </c>
      <c r="G4149">
        <f t="shared" si="129"/>
        <v>883</v>
      </c>
      <c r="H4149">
        <f>ROUND(VLOOKUP($C4149,NHGIS!$A$2:$H$4300,COLUMN(NHGIS!C$1))*F4149,0)</f>
        <v>655</v>
      </c>
      <c r="I4149">
        <f>ROUND(VLOOKUP($C4149,NHGIS!$A$2:$H$4300,COLUMN(NHGIS!D$1))*$F4149,0)</f>
        <v>183</v>
      </c>
      <c r="J4149">
        <f>ROUND(VLOOKUP($C4149,NHGIS!$A$2:$H$4300,COLUMN(NHGIS!E$1))*$F4149,0)</f>
        <v>457</v>
      </c>
      <c r="K4149">
        <f>ROUND(VLOOKUP($C4149,NHGIS!$A$2:$H$4300,COLUMN(NHGIS!F$1))*$F4149,0)</f>
        <v>318</v>
      </c>
      <c r="L4149">
        <f>ROUND(VLOOKUP($C4149,NHGIS!$A$2:$H$4300,COLUMN(NHGIS!G$1))*$F4149,0)</f>
        <v>229</v>
      </c>
      <c r="M4149">
        <f>ROUND(VLOOKUP($C4149,NHGIS!$A$2:$H$4300,COLUMN(NHGIS!H$1))*$F4149,0)</f>
        <v>350</v>
      </c>
    </row>
    <row r="4150" spans="1:13" x14ac:dyDescent="0.2">
      <c r="A4150">
        <v>3</v>
      </c>
      <c r="B4150" t="s">
        <v>32</v>
      </c>
      <c r="C4150">
        <v>4609</v>
      </c>
      <c r="D4150">
        <f>SUMIFS('MPO Data'!D:D,'MPO Data'!C:C,TAZ!C4150)</f>
        <v>2890</v>
      </c>
      <c r="E4150">
        <f>SUMIFS(NHGIS!B:B,NHGIS!A:A,TAZ!C4150)</f>
        <v>3162</v>
      </c>
      <c r="F4150">
        <f t="shared" si="128"/>
        <v>2890</v>
      </c>
      <c r="G4150">
        <f t="shared" si="129"/>
        <v>1459</v>
      </c>
      <c r="H4150">
        <f>ROUND(VLOOKUP($C4150,NHGIS!$A$2:$H$4300,COLUMN(NHGIS!C$1))*F4150,0)</f>
        <v>1431</v>
      </c>
      <c r="I4150">
        <f>ROUND(VLOOKUP($C4150,NHGIS!$A$2:$H$4300,COLUMN(NHGIS!D$1))*$F4150,0)</f>
        <v>846</v>
      </c>
      <c r="J4150">
        <f>ROUND(VLOOKUP($C4150,NHGIS!$A$2:$H$4300,COLUMN(NHGIS!E$1))*$F4150,0)</f>
        <v>918</v>
      </c>
      <c r="K4150">
        <f>ROUND(VLOOKUP($C4150,NHGIS!$A$2:$H$4300,COLUMN(NHGIS!F$1))*$F4150,0)</f>
        <v>494</v>
      </c>
      <c r="L4150">
        <f>ROUND(VLOOKUP($C4150,NHGIS!$A$2:$H$4300,COLUMN(NHGIS!G$1))*$F4150,0)</f>
        <v>335</v>
      </c>
      <c r="M4150">
        <f>ROUND(VLOOKUP($C4150,NHGIS!$A$2:$H$4300,COLUMN(NHGIS!H$1))*$F4150,0)</f>
        <v>297</v>
      </c>
    </row>
    <row r="4151" spans="1:13" x14ac:dyDescent="0.2">
      <c r="A4151">
        <v>3</v>
      </c>
      <c r="B4151" t="s">
        <v>32</v>
      </c>
      <c r="C4151">
        <v>4610</v>
      </c>
      <c r="D4151">
        <f>SUMIFS('MPO Data'!D:D,'MPO Data'!C:C,TAZ!C4151)</f>
        <v>3369</v>
      </c>
      <c r="E4151">
        <f>SUMIFS(NHGIS!B:B,NHGIS!A:A,TAZ!C4151)</f>
        <v>3255</v>
      </c>
      <c r="F4151">
        <f t="shared" si="128"/>
        <v>3369</v>
      </c>
      <c r="G4151">
        <f t="shared" si="129"/>
        <v>1424</v>
      </c>
      <c r="H4151">
        <f>ROUND(VLOOKUP($C4151,NHGIS!$A$2:$H$4300,COLUMN(NHGIS!C$1))*F4151,0)</f>
        <v>1945</v>
      </c>
      <c r="I4151">
        <f>ROUND(VLOOKUP($C4151,NHGIS!$A$2:$H$4300,COLUMN(NHGIS!D$1))*$F4151,0)</f>
        <v>882</v>
      </c>
      <c r="J4151">
        <f>ROUND(VLOOKUP($C4151,NHGIS!$A$2:$H$4300,COLUMN(NHGIS!E$1))*$F4151,0)</f>
        <v>1120</v>
      </c>
      <c r="K4151">
        <f>ROUND(VLOOKUP($C4151,NHGIS!$A$2:$H$4300,COLUMN(NHGIS!F$1))*$F4151,0)</f>
        <v>546</v>
      </c>
      <c r="L4151">
        <f>ROUND(VLOOKUP($C4151,NHGIS!$A$2:$H$4300,COLUMN(NHGIS!G$1))*$F4151,0)</f>
        <v>435</v>
      </c>
      <c r="M4151">
        <f>ROUND(VLOOKUP($C4151,NHGIS!$A$2:$H$4300,COLUMN(NHGIS!H$1))*$F4151,0)</f>
        <v>386</v>
      </c>
    </row>
    <row r="4152" spans="1:13" x14ac:dyDescent="0.2">
      <c r="A4152">
        <v>3</v>
      </c>
      <c r="B4152" t="s">
        <v>32</v>
      </c>
      <c r="C4152">
        <v>4611</v>
      </c>
      <c r="D4152">
        <f>SUMIFS('MPO Data'!D:D,'MPO Data'!C:C,TAZ!C4152)</f>
        <v>3084</v>
      </c>
      <c r="E4152">
        <f>SUMIFS(NHGIS!B:B,NHGIS!A:A,TAZ!C4152)</f>
        <v>3130</v>
      </c>
      <c r="F4152">
        <f t="shared" si="128"/>
        <v>3084</v>
      </c>
      <c r="G4152">
        <f t="shared" si="129"/>
        <v>1489</v>
      </c>
      <c r="H4152">
        <f>ROUND(VLOOKUP($C4152,NHGIS!$A$2:$H$4300,COLUMN(NHGIS!C$1))*F4152,0)</f>
        <v>1595</v>
      </c>
      <c r="I4152">
        <f>ROUND(VLOOKUP($C4152,NHGIS!$A$2:$H$4300,COLUMN(NHGIS!D$1))*$F4152,0)</f>
        <v>579</v>
      </c>
      <c r="J4152">
        <f>ROUND(VLOOKUP($C4152,NHGIS!$A$2:$H$4300,COLUMN(NHGIS!E$1))*$F4152,0)</f>
        <v>852</v>
      </c>
      <c r="K4152">
        <f>ROUND(VLOOKUP($C4152,NHGIS!$A$2:$H$4300,COLUMN(NHGIS!F$1))*$F4152,0)</f>
        <v>608</v>
      </c>
      <c r="L4152">
        <f>ROUND(VLOOKUP($C4152,NHGIS!$A$2:$H$4300,COLUMN(NHGIS!G$1))*$F4152,0)</f>
        <v>530</v>
      </c>
      <c r="M4152">
        <f>ROUND(VLOOKUP($C4152,NHGIS!$A$2:$H$4300,COLUMN(NHGIS!H$1))*$F4152,0)</f>
        <v>514</v>
      </c>
    </row>
    <row r="4153" spans="1:13" x14ac:dyDescent="0.2">
      <c r="A4153">
        <v>3</v>
      </c>
      <c r="B4153" t="s">
        <v>32</v>
      </c>
      <c r="C4153">
        <v>4612</v>
      </c>
      <c r="D4153">
        <f>SUMIFS('MPO Data'!D:D,'MPO Data'!C:C,TAZ!C4153)</f>
        <v>1271</v>
      </c>
      <c r="E4153">
        <f>SUMIFS(NHGIS!B:B,NHGIS!A:A,TAZ!C4153)</f>
        <v>382</v>
      </c>
      <c r="F4153">
        <f t="shared" si="128"/>
        <v>1271</v>
      </c>
      <c r="G4153">
        <f t="shared" si="129"/>
        <v>852</v>
      </c>
      <c r="H4153">
        <f>ROUND(VLOOKUP($C4153,NHGIS!$A$2:$H$4300,COLUMN(NHGIS!C$1))*F4153,0)</f>
        <v>419</v>
      </c>
      <c r="I4153">
        <f>ROUND(VLOOKUP($C4153,NHGIS!$A$2:$H$4300,COLUMN(NHGIS!D$1))*$F4153,0)</f>
        <v>303</v>
      </c>
      <c r="J4153">
        <f>ROUND(VLOOKUP($C4153,NHGIS!$A$2:$H$4300,COLUMN(NHGIS!E$1))*$F4153,0)</f>
        <v>0</v>
      </c>
      <c r="K4153">
        <f>ROUND(VLOOKUP($C4153,NHGIS!$A$2:$H$4300,COLUMN(NHGIS!F$1))*$F4153,0)</f>
        <v>156</v>
      </c>
      <c r="L4153">
        <f>ROUND(VLOOKUP($C4153,NHGIS!$A$2:$H$4300,COLUMN(NHGIS!G$1))*$F4153,0)</f>
        <v>183</v>
      </c>
      <c r="M4153">
        <f>ROUND(VLOOKUP($C4153,NHGIS!$A$2:$H$4300,COLUMN(NHGIS!H$1))*$F4153,0)</f>
        <v>629</v>
      </c>
    </row>
    <row r="4154" spans="1:13" x14ac:dyDescent="0.2">
      <c r="A4154">
        <v>3</v>
      </c>
      <c r="B4154" t="s">
        <v>32</v>
      </c>
      <c r="C4154">
        <v>4613</v>
      </c>
      <c r="D4154">
        <f>SUMIFS('MPO Data'!D:D,'MPO Data'!C:C,TAZ!C4154)</f>
        <v>2809</v>
      </c>
      <c r="E4154">
        <f>SUMIFS(NHGIS!B:B,NHGIS!A:A,TAZ!C4154)</f>
        <v>2917</v>
      </c>
      <c r="F4154">
        <f t="shared" si="128"/>
        <v>2809</v>
      </c>
      <c r="G4154">
        <f t="shared" si="129"/>
        <v>1880</v>
      </c>
      <c r="H4154">
        <f>ROUND(VLOOKUP($C4154,NHGIS!$A$2:$H$4300,COLUMN(NHGIS!C$1))*F4154,0)</f>
        <v>929</v>
      </c>
      <c r="I4154">
        <f>ROUND(VLOOKUP($C4154,NHGIS!$A$2:$H$4300,COLUMN(NHGIS!D$1))*$F4154,0)</f>
        <v>560</v>
      </c>
      <c r="J4154">
        <f>ROUND(VLOOKUP($C4154,NHGIS!$A$2:$H$4300,COLUMN(NHGIS!E$1))*$F4154,0)</f>
        <v>645</v>
      </c>
      <c r="K4154">
        <f>ROUND(VLOOKUP($C4154,NHGIS!$A$2:$H$4300,COLUMN(NHGIS!F$1))*$F4154,0)</f>
        <v>567</v>
      </c>
      <c r="L4154">
        <f>ROUND(VLOOKUP($C4154,NHGIS!$A$2:$H$4300,COLUMN(NHGIS!G$1))*$F4154,0)</f>
        <v>392</v>
      </c>
      <c r="M4154">
        <f>ROUND(VLOOKUP($C4154,NHGIS!$A$2:$H$4300,COLUMN(NHGIS!H$1))*$F4154,0)</f>
        <v>644</v>
      </c>
    </row>
    <row r="4155" spans="1:13" x14ac:dyDescent="0.2">
      <c r="A4155">
        <v>3</v>
      </c>
      <c r="B4155" t="s">
        <v>32</v>
      </c>
      <c r="C4155">
        <v>4614</v>
      </c>
      <c r="D4155">
        <f>SUMIFS('MPO Data'!D:D,'MPO Data'!C:C,TAZ!C4155)</f>
        <v>1114</v>
      </c>
      <c r="E4155">
        <f>SUMIFS(NHGIS!B:B,NHGIS!A:A,TAZ!C4155)</f>
        <v>1147</v>
      </c>
      <c r="F4155">
        <f t="shared" si="128"/>
        <v>1114</v>
      </c>
      <c r="G4155">
        <f t="shared" si="129"/>
        <v>640</v>
      </c>
      <c r="H4155">
        <f>ROUND(VLOOKUP($C4155,NHGIS!$A$2:$H$4300,COLUMN(NHGIS!C$1))*F4155,0)</f>
        <v>474</v>
      </c>
      <c r="I4155">
        <f>ROUND(VLOOKUP($C4155,NHGIS!$A$2:$H$4300,COLUMN(NHGIS!D$1))*$F4155,0)</f>
        <v>344</v>
      </c>
      <c r="J4155">
        <f>ROUND(VLOOKUP($C4155,NHGIS!$A$2:$H$4300,COLUMN(NHGIS!E$1))*$F4155,0)</f>
        <v>231</v>
      </c>
      <c r="K4155">
        <f>ROUND(VLOOKUP($C4155,NHGIS!$A$2:$H$4300,COLUMN(NHGIS!F$1))*$F4155,0)</f>
        <v>262</v>
      </c>
      <c r="L4155">
        <f>ROUND(VLOOKUP($C4155,NHGIS!$A$2:$H$4300,COLUMN(NHGIS!G$1))*$F4155,0)</f>
        <v>107</v>
      </c>
      <c r="M4155">
        <f>ROUND(VLOOKUP($C4155,NHGIS!$A$2:$H$4300,COLUMN(NHGIS!H$1))*$F4155,0)</f>
        <v>170</v>
      </c>
    </row>
    <row r="4156" spans="1:13" x14ac:dyDescent="0.2">
      <c r="A4156">
        <v>3</v>
      </c>
      <c r="B4156" t="s">
        <v>32</v>
      </c>
      <c r="C4156">
        <v>4615</v>
      </c>
      <c r="D4156">
        <f>SUMIFS('MPO Data'!D:D,'MPO Data'!C:C,TAZ!C4156)</f>
        <v>2867</v>
      </c>
      <c r="E4156">
        <f>SUMIFS(NHGIS!B:B,NHGIS!A:A,TAZ!C4156)</f>
        <v>3062</v>
      </c>
      <c r="F4156">
        <f t="shared" si="128"/>
        <v>2867</v>
      </c>
      <c r="G4156">
        <f t="shared" si="129"/>
        <v>1240</v>
      </c>
      <c r="H4156">
        <f>ROUND(VLOOKUP($C4156,NHGIS!$A$2:$H$4300,COLUMN(NHGIS!C$1))*F4156,0)</f>
        <v>1627</v>
      </c>
      <c r="I4156">
        <f>ROUND(VLOOKUP($C4156,NHGIS!$A$2:$H$4300,COLUMN(NHGIS!D$1))*$F4156,0)</f>
        <v>616</v>
      </c>
      <c r="J4156">
        <f>ROUND(VLOOKUP($C4156,NHGIS!$A$2:$H$4300,COLUMN(NHGIS!E$1))*$F4156,0)</f>
        <v>810</v>
      </c>
      <c r="K4156">
        <f>ROUND(VLOOKUP($C4156,NHGIS!$A$2:$H$4300,COLUMN(NHGIS!F$1))*$F4156,0)</f>
        <v>710</v>
      </c>
      <c r="L4156">
        <f>ROUND(VLOOKUP($C4156,NHGIS!$A$2:$H$4300,COLUMN(NHGIS!G$1))*$F4156,0)</f>
        <v>341</v>
      </c>
      <c r="M4156">
        <f>ROUND(VLOOKUP($C4156,NHGIS!$A$2:$H$4300,COLUMN(NHGIS!H$1))*$F4156,0)</f>
        <v>390</v>
      </c>
    </row>
    <row r="4157" spans="1:13" x14ac:dyDescent="0.2">
      <c r="A4157">
        <v>3</v>
      </c>
      <c r="B4157" t="s">
        <v>32</v>
      </c>
      <c r="C4157">
        <v>4616</v>
      </c>
      <c r="D4157">
        <f>SUMIFS('MPO Data'!D:D,'MPO Data'!C:C,TAZ!C4157)</f>
        <v>1253</v>
      </c>
      <c r="E4157">
        <f>SUMIFS(NHGIS!B:B,NHGIS!A:A,TAZ!C4157)</f>
        <v>1393</v>
      </c>
      <c r="F4157">
        <f t="shared" si="128"/>
        <v>1253</v>
      </c>
      <c r="G4157">
        <f t="shared" si="129"/>
        <v>533</v>
      </c>
      <c r="H4157">
        <f>ROUND(VLOOKUP($C4157,NHGIS!$A$2:$H$4300,COLUMN(NHGIS!C$1))*F4157,0)</f>
        <v>720</v>
      </c>
      <c r="I4157">
        <f>ROUND(VLOOKUP($C4157,NHGIS!$A$2:$H$4300,COLUMN(NHGIS!D$1))*$F4157,0)</f>
        <v>232</v>
      </c>
      <c r="J4157">
        <f>ROUND(VLOOKUP($C4157,NHGIS!$A$2:$H$4300,COLUMN(NHGIS!E$1))*$F4157,0)</f>
        <v>309</v>
      </c>
      <c r="K4157">
        <f>ROUND(VLOOKUP($C4157,NHGIS!$A$2:$H$4300,COLUMN(NHGIS!F$1))*$F4157,0)</f>
        <v>300</v>
      </c>
      <c r="L4157">
        <f>ROUND(VLOOKUP($C4157,NHGIS!$A$2:$H$4300,COLUMN(NHGIS!G$1))*$F4157,0)</f>
        <v>195</v>
      </c>
      <c r="M4157">
        <f>ROUND(VLOOKUP($C4157,NHGIS!$A$2:$H$4300,COLUMN(NHGIS!H$1))*$F4157,0)</f>
        <v>217</v>
      </c>
    </row>
    <row r="4158" spans="1:13" x14ac:dyDescent="0.2">
      <c r="A4158">
        <v>3</v>
      </c>
      <c r="B4158" t="s">
        <v>32</v>
      </c>
      <c r="C4158">
        <v>4617</v>
      </c>
      <c r="D4158">
        <f>SUMIFS('MPO Data'!D:D,'MPO Data'!C:C,TAZ!C4158)</f>
        <v>1067</v>
      </c>
      <c r="E4158">
        <f>SUMIFS(NHGIS!B:B,NHGIS!A:A,TAZ!C4158)</f>
        <v>1121</v>
      </c>
      <c r="F4158">
        <f t="shared" si="128"/>
        <v>1067</v>
      </c>
      <c r="G4158">
        <f t="shared" si="129"/>
        <v>457</v>
      </c>
      <c r="H4158">
        <f>ROUND(VLOOKUP($C4158,NHGIS!$A$2:$H$4300,COLUMN(NHGIS!C$1))*F4158,0)</f>
        <v>610</v>
      </c>
      <c r="I4158">
        <f>ROUND(VLOOKUP($C4158,NHGIS!$A$2:$H$4300,COLUMN(NHGIS!D$1))*$F4158,0)</f>
        <v>267</v>
      </c>
      <c r="J4158">
        <f>ROUND(VLOOKUP($C4158,NHGIS!$A$2:$H$4300,COLUMN(NHGIS!E$1))*$F4158,0)</f>
        <v>366</v>
      </c>
      <c r="K4158">
        <f>ROUND(VLOOKUP($C4158,NHGIS!$A$2:$H$4300,COLUMN(NHGIS!F$1))*$F4158,0)</f>
        <v>109</v>
      </c>
      <c r="L4158">
        <f>ROUND(VLOOKUP($C4158,NHGIS!$A$2:$H$4300,COLUMN(NHGIS!G$1))*$F4158,0)</f>
        <v>97</v>
      </c>
      <c r="M4158">
        <f>ROUND(VLOOKUP($C4158,NHGIS!$A$2:$H$4300,COLUMN(NHGIS!H$1))*$F4158,0)</f>
        <v>227</v>
      </c>
    </row>
    <row r="4159" spans="1:13" x14ac:dyDescent="0.2">
      <c r="A4159">
        <v>3</v>
      </c>
      <c r="B4159" t="s">
        <v>32</v>
      </c>
      <c r="C4159">
        <v>4618</v>
      </c>
      <c r="D4159">
        <f>SUMIFS('MPO Data'!D:D,'MPO Data'!C:C,TAZ!C4159)</f>
        <v>1220</v>
      </c>
      <c r="E4159">
        <f>SUMIFS(NHGIS!B:B,NHGIS!A:A,TAZ!C4159)</f>
        <v>986</v>
      </c>
      <c r="F4159">
        <f t="shared" si="128"/>
        <v>1220</v>
      </c>
      <c r="G4159">
        <f t="shared" si="129"/>
        <v>632</v>
      </c>
      <c r="H4159">
        <f>ROUND(VLOOKUP($C4159,NHGIS!$A$2:$H$4300,COLUMN(NHGIS!C$1))*F4159,0)</f>
        <v>588</v>
      </c>
      <c r="I4159">
        <f>ROUND(VLOOKUP($C4159,NHGIS!$A$2:$H$4300,COLUMN(NHGIS!D$1))*$F4159,0)</f>
        <v>160</v>
      </c>
      <c r="J4159">
        <f>ROUND(VLOOKUP($C4159,NHGIS!$A$2:$H$4300,COLUMN(NHGIS!E$1))*$F4159,0)</f>
        <v>191</v>
      </c>
      <c r="K4159">
        <f>ROUND(VLOOKUP($C4159,NHGIS!$A$2:$H$4300,COLUMN(NHGIS!F$1))*$F4159,0)</f>
        <v>325</v>
      </c>
      <c r="L4159">
        <f>ROUND(VLOOKUP($C4159,NHGIS!$A$2:$H$4300,COLUMN(NHGIS!G$1))*$F4159,0)</f>
        <v>262</v>
      </c>
      <c r="M4159">
        <f>ROUND(VLOOKUP($C4159,NHGIS!$A$2:$H$4300,COLUMN(NHGIS!H$1))*$F4159,0)</f>
        <v>282</v>
      </c>
    </row>
    <row r="4160" spans="1:13" x14ac:dyDescent="0.2">
      <c r="A4160">
        <v>3</v>
      </c>
      <c r="B4160" t="s">
        <v>32</v>
      </c>
      <c r="C4160">
        <v>4619</v>
      </c>
      <c r="D4160">
        <f>SUMIFS('MPO Data'!D:D,'MPO Data'!C:C,TAZ!C4160)</f>
        <v>1270</v>
      </c>
      <c r="E4160">
        <f>SUMIFS(NHGIS!B:B,NHGIS!A:A,TAZ!C4160)</f>
        <v>1587</v>
      </c>
      <c r="F4160">
        <f t="shared" si="128"/>
        <v>1270</v>
      </c>
      <c r="G4160">
        <f t="shared" si="129"/>
        <v>677</v>
      </c>
      <c r="H4160">
        <f>ROUND(VLOOKUP($C4160,NHGIS!$A$2:$H$4300,COLUMN(NHGIS!C$1))*F4160,0)</f>
        <v>593</v>
      </c>
      <c r="I4160">
        <f>ROUND(VLOOKUP($C4160,NHGIS!$A$2:$H$4300,COLUMN(NHGIS!D$1))*$F4160,0)</f>
        <v>221</v>
      </c>
      <c r="J4160">
        <f>ROUND(VLOOKUP($C4160,NHGIS!$A$2:$H$4300,COLUMN(NHGIS!E$1))*$F4160,0)</f>
        <v>428</v>
      </c>
      <c r="K4160">
        <f>ROUND(VLOOKUP($C4160,NHGIS!$A$2:$H$4300,COLUMN(NHGIS!F$1))*$F4160,0)</f>
        <v>208</v>
      </c>
      <c r="L4160">
        <f>ROUND(VLOOKUP($C4160,NHGIS!$A$2:$H$4300,COLUMN(NHGIS!G$1))*$F4160,0)</f>
        <v>78</v>
      </c>
      <c r="M4160">
        <f>ROUND(VLOOKUP($C4160,NHGIS!$A$2:$H$4300,COLUMN(NHGIS!H$1))*$F4160,0)</f>
        <v>335</v>
      </c>
    </row>
    <row r="4161" spans="1:13" x14ac:dyDescent="0.2">
      <c r="A4161">
        <v>3</v>
      </c>
      <c r="B4161" t="s">
        <v>32</v>
      </c>
      <c r="C4161">
        <v>4620</v>
      </c>
      <c r="D4161">
        <f>SUMIFS('MPO Data'!D:D,'MPO Data'!C:C,TAZ!C4161)</f>
        <v>1162</v>
      </c>
      <c r="E4161">
        <f>SUMIFS(NHGIS!B:B,NHGIS!A:A,TAZ!C4161)</f>
        <v>2727</v>
      </c>
      <c r="F4161">
        <f t="shared" si="128"/>
        <v>1162</v>
      </c>
      <c r="G4161">
        <f t="shared" si="129"/>
        <v>581</v>
      </c>
      <c r="H4161">
        <f>ROUND(VLOOKUP($C4161,NHGIS!$A$2:$H$4300,COLUMN(NHGIS!C$1))*F4161,0)</f>
        <v>581</v>
      </c>
      <c r="I4161">
        <f>ROUND(VLOOKUP($C4161,NHGIS!$A$2:$H$4300,COLUMN(NHGIS!D$1))*$F4161,0)</f>
        <v>284</v>
      </c>
      <c r="J4161">
        <f>ROUND(VLOOKUP($C4161,NHGIS!$A$2:$H$4300,COLUMN(NHGIS!E$1))*$F4161,0)</f>
        <v>404</v>
      </c>
      <c r="K4161">
        <f>ROUND(VLOOKUP($C4161,NHGIS!$A$2:$H$4300,COLUMN(NHGIS!F$1))*$F4161,0)</f>
        <v>262</v>
      </c>
      <c r="L4161">
        <f>ROUND(VLOOKUP($C4161,NHGIS!$A$2:$H$4300,COLUMN(NHGIS!G$1))*$F4161,0)</f>
        <v>70</v>
      </c>
      <c r="M4161">
        <f>ROUND(VLOOKUP($C4161,NHGIS!$A$2:$H$4300,COLUMN(NHGIS!H$1))*$F4161,0)</f>
        <v>142</v>
      </c>
    </row>
    <row r="4162" spans="1:13" x14ac:dyDescent="0.2">
      <c r="A4162">
        <v>3</v>
      </c>
      <c r="B4162" t="s">
        <v>32</v>
      </c>
      <c r="C4162">
        <v>4621</v>
      </c>
      <c r="D4162">
        <f>SUMIFS('MPO Data'!D:D,'MPO Data'!C:C,TAZ!C4162)</f>
        <v>1678</v>
      </c>
      <c r="E4162">
        <f>SUMIFS(NHGIS!B:B,NHGIS!A:A,TAZ!C4162)</f>
        <v>250</v>
      </c>
      <c r="F4162">
        <f t="shared" si="128"/>
        <v>1678</v>
      </c>
      <c r="G4162">
        <f t="shared" si="129"/>
        <v>1309</v>
      </c>
      <c r="H4162">
        <f>ROUND(VLOOKUP($C4162,NHGIS!$A$2:$H$4300,COLUMN(NHGIS!C$1))*F4162,0)</f>
        <v>369</v>
      </c>
      <c r="I4162">
        <f>ROUND(VLOOKUP($C4162,NHGIS!$A$2:$H$4300,COLUMN(NHGIS!D$1))*$F4162,0)</f>
        <v>201</v>
      </c>
      <c r="J4162">
        <f>ROUND(VLOOKUP($C4162,NHGIS!$A$2:$H$4300,COLUMN(NHGIS!E$1))*$F4162,0)</f>
        <v>356</v>
      </c>
      <c r="K4162">
        <f>ROUND(VLOOKUP($C4162,NHGIS!$A$2:$H$4300,COLUMN(NHGIS!F$1))*$F4162,0)</f>
        <v>577</v>
      </c>
      <c r="L4162">
        <f>ROUND(VLOOKUP($C4162,NHGIS!$A$2:$H$4300,COLUMN(NHGIS!G$1))*$F4162,0)</f>
        <v>315</v>
      </c>
      <c r="M4162">
        <f>ROUND(VLOOKUP($C4162,NHGIS!$A$2:$H$4300,COLUMN(NHGIS!H$1))*$F4162,0)</f>
        <v>228</v>
      </c>
    </row>
    <row r="4163" spans="1:13" x14ac:dyDescent="0.2">
      <c r="A4163">
        <v>3</v>
      </c>
      <c r="B4163" t="s">
        <v>32</v>
      </c>
      <c r="C4163">
        <v>4622</v>
      </c>
      <c r="D4163">
        <f>SUMIFS('MPO Data'!D:D,'MPO Data'!C:C,TAZ!C4163)</f>
        <v>3033</v>
      </c>
      <c r="E4163">
        <f>SUMIFS(NHGIS!B:B,NHGIS!A:A,TAZ!C4163)</f>
        <v>2605</v>
      </c>
      <c r="F4163">
        <f t="shared" ref="F4163:F4226" si="130">D4163</f>
        <v>3033</v>
      </c>
      <c r="G4163">
        <f t="shared" ref="G4163:G4226" si="131">F4163-H4163</f>
        <v>1439</v>
      </c>
      <c r="H4163">
        <f>ROUND(VLOOKUP($C4163,NHGIS!$A$2:$H$4300,COLUMN(NHGIS!C$1))*F4163,0)</f>
        <v>1594</v>
      </c>
      <c r="I4163">
        <f>ROUND(VLOOKUP($C4163,NHGIS!$A$2:$H$4300,COLUMN(NHGIS!D$1))*$F4163,0)</f>
        <v>952</v>
      </c>
      <c r="J4163">
        <f>ROUND(VLOOKUP($C4163,NHGIS!$A$2:$H$4300,COLUMN(NHGIS!E$1))*$F4163,0)</f>
        <v>828</v>
      </c>
      <c r="K4163">
        <f>ROUND(VLOOKUP($C4163,NHGIS!$A$2:$H$4300,COLUMN(NHGIS!F$1))*$F4163,0)</f>
        <v>496</v>
      </c>
      <c r="L4163">
        <f>ROUND(VLOOKUP($C4163,NHGIS!$A$2:$H$4300,COLUMN(NHGIS!G$1))*$F4163,0)</f>
        <v>345</v>
      </c>
      <c r="M4163">
        <f>ROUND(VLOOKUP($C4163,NHGIS!$A$2:$H$4300,COLUMN(NHGIS!H$1))*$F4163,0)</f>
        <v>412</v>
      </c>
    </row>
    <row r="4164" spans="1:13" x14ac:dyDescent="0.2">
      <c r="A4164">
        <v>3</v>
      </c>
      <c r="B4164" t="s">
        <v>32</v>
      </c>
      <c r="C4164">
        <v>4623</v>
      </c>
      <c r="D4164">
        <f>SUMIFS('MPO Data'!D:D,'MPO Data'!C:C,TAZ!C4164)</f>
        <v>3355</v>
      </c>
      <c r="E4164">
        <f>SUMIFS(NHGIS!B:B,NHGIS!A:A,TAZ!C4164)</f>
        <v>3677</v>
      </c>
      <c r="F4164">
        <f t="shared" si="130"/>
        <v>3355</v>
      </c>
      <c r="G4164">
        <f t="shared" si="131"/>
        <v>1788</v>
      </c>
      <c r="H4164">
        <f>ROUND(VLOOKUP($C4164,NHGIS!$A$2:$H$4300,COLUMN(NHGIS!C$1))*F4164,0)</f>
        <v>1567</v>
      </c>
      <c r="I4164">
        <f>ROUND(VLOOKUP($C4164,NHGIS!$A$2:$H$4300,COLUMN(NHGIS!D$1))*$F4164,0)</f>
        <v>561</v>
      </c>
      <c r="J4164">
        <f>ROUND(VLOOKUP($C4164,NHGIS!$A$2:$H$4300,COLUMN(NHGIS!E$1))*$F4164,0)</f>
        <v>801</v>
      </c>
      <c r="K4164">
        <f>ROUND(VLOOKUP($C4164,NHGIS!$A$2:$H$4300,COLUMN(NHGIS!F$1))*$F4164,0)</f>
        <v>904</v>
      </c>
      <c r="L4164">
        <f>ROUND(VLOOKUP($C4164,NHGIS!$A$2:$H$4300,COLUMN(NHGIS!G$1))*$F4164,0)</f>
        <v>376</v>
      </c>
      <c r="M4164">
        <f>ROUND(VLOOKUP($C4164,NHGIS!$A$2:$H$4300,COLUMN(NHGIS!H$1))*$F4164,0)</f>
        <v>713</v>
      </c>
    </row>
    <row r="4165" spans="1:13" x14ac:dyDescent="0.2">
      <c r="A4165">
        <v>3</v>
      </c>
      <c r="B4165" t="s">
        <v>32</v>
      </c>
      <c r="C4165">
        <v>4624</v>
      </c>
      <c r="D4165">
        <f>SUMIFS('MPO Data'!D:D,'MPO Data'!C:C,TAZ!C4165)</f>
        <v>1787</v>
      </c>
      <c r="E4165">
        <f>SUMIFS(NHGIS!B:B,NHGIS!A:A,TAZ!C4165)</f>
        <v>1688</v>
      </c>
      <c r="F4165">
        <f t="shared" si="130"/>
        <v>1787</v>
      </c>
      <c r="G4165">
        <f t="shared" si="131"/>
        <v>981</v>
      </c>
      <c r="H4165">
        <f>ROUND(VLOOKUP($C4165,NHGIS!$A$2:$H$4300,COLUMN(NHGIS!C$1))*F4165,0)</f>
        <v>806</v>
      </c>
      <c r="I4165">
        <f>ROUND(VLOOKUP($C4165,NHGIS!$A$2:$H$4300,COLUMN(NHGIS!D$1))*$F4165,0)</f>
        <v>440</v>
      </c>
      <c r="J4165">
        <f>ROUND(VLOOKUP($C4165,NHGIS!$A$2:$H$4300,COLUMN(NHGIS!E$1))*$F4165,0)</f>
        <v>563</v>
      </c>
      <c r="K4165">
        <f>ROUND(VLOOKUP($C4165,NHGIS!$A$2:$H$4300,COLUMN(NHGIS!F$1))*$F4165,0)</f>
        <v>390</v>
      </c>
      <c r="L4165">
        <f>ROUND(VLOOKUP($C4165,NHGIS!$A$2:$H$4300,COLUMN(NHGIS!G$1))*$F4165,0)</f>
        <v>177</v>
      </c>
      <c r="M4165">
        <f>ROUND(VLOOKUP($C4165,NHGIS!$A$2:$H$4300,COLUMN(NHGIS!H$1))*$F4165,0)</f>
        <v>217</v>
      </c>
    </row>
    <row r="4166" spans="1:13" x14ac:dyDescent="0.2">
      <c r="A4166">
        <v>3</v>
      </c>
      <c r="B4166" t="s">
        <v>32</v>
      </c>
      <c r="C4166">
        <v>4625</v>
      </c>
      <c r="D4166">
        <f>SUMIFS('MPO Data'!D:D,'MPO Data'!C:C,TAZ!C4166)</f>
        <v>2640</v>
      </c>
      <c r="E4166">
        <f>SUMIFS(NHGIS!B:B,NHGIS!A:A,TAZ!C4166)</f>
        <v>2417</v>
      </c>
      <c r="F4166">
        <f t="shared" si="130"/>
        <v>2640</v>
      </c>
      <c r="G4166">
        <f t="shared" si="131"/>
        <v>1298</v>
      </c>
      <c r="H4166">
        <f>ROUND(VLOOKUP($C4166,NHGIS!$A$2:$H$4300,COLUMN(NHGIS!C$1))*F4166,0)</f>
        <v>1342</v>
      </c>
      <c r="I4166">
        <f>ROUND(VLOOKUP($C4166,NHGIS!$A$2:$H$4300,COLUMN(NHGIS!D$1))*$F4166,0)</f>
        <v>777</v>
      </c>
      <c r="J4166">
        <f>ROUND(VLOOKUP($C4166,NHGIS!$A$2:$H$4300,COLUMN(NHGIS!E$1))*$F4166,0)</f>
        <v>699</v>
      </c>
      <c r="K4166">
        <f>ROUND(VLOOKUP($C4166,NHGIS!$A$2:$H$4300,COLUMN(NHGIS!F$1))*$F4166,0)</f>
        <v>612</v>
      </c>
      <c r="L4166">
        <f>ROUND(VLOOKUP($C4166,NHGIS!$A$2:$H$4300,COLUMN(NHGIS!G$1))*$F4166,0)</f>
        <v>261</v>
      </c>
      <c r="M4166">
        <f>ROUND(VLOOKUP($C4166,NHGIS!$A$2:$H$4300,COLUMN(NHGIS!H$1))*$F4166,0)</f>
        <v>292</v>
      </c>
    </row>
    <row r="4167" spans="1:13" x14ac:dyDescent="0.2">
      <c r="A4167">
        <v>3</v>
      </c>
      <c r="B4167" t="s">
        <v>32</v>
      </c>
      <c r="C4167">
        <v>4626</v>
      </c>
      <c r="D4167">
        <f>SUMIFS('MPO Data'!D:D,'MPO Data'!C:C,TAZ!C4167)</f>
        <v>2090</v>
      </c>
      <c r="E4167">
        <f>SUMIFS(NHGIS!B:B,NHGIS!A:A,TAZ!C4167)</f>
        <v>2271</v>
      </c>
      <c r="F4167">
        <f t="shared" si="130"/>
        <v>2090</v>
      </c>
      <c r="G4167">
        <f t="shared" si="131"/>
        <v>1157</v>
      </c>
      <c r="H4167">
        <f>ROUND(VLOOKUP($C4167,NHGIS!$A$2:$H$4300,COLUMN(NHGIS!C$1))*F4167,0)</f>
        <v>933</v>
      </c>
      <c r="I4167">
        <f>ROUND(VLOOKUP($C4167,NHGIS!$A$2:$H$4300,COLUMN(NHGIS!D$1))*$F4167,0)</f>
        <v>205</v>
      </c>
      <c r="J4167">
        <f>ROUND(VLOOKUP($C4167,NHGIS!$A$2:$H$4300,COLUMN(NHGIS!E$1))*$F4167,0)</f>
        <v>404</v>
      </c>
      <c r="K4167">
        <f>ROUND(VLOOKUP($C4167,NHGIS!$A$2:$H$4300,COLUMN(NHGIS!F$1))*$F4167,0)</f>
        <v>299</v>
      </c>
      <c r="L4167">
        <f>ROUND(VLOOKUP($C4167,NHGIS!$A$2:$H$4300,COLUMN(NHGIS!G$1))*$F4167,0)</f>
        <v>275</v>
      </c>
      <c r="M4167">
        <f>ROUND(VLOOKUP($C4167,NHGIS!$A$2:$H$4300,COLUMN(NHGIS!H$1))*$F4167,0)</f>
        <v>906</v>
      </c>
    </row>
    <row r="4168" spans="1:13" x14ac:dyDescent="0.2">
      <c r="A4168">
        <v>3</v>
      </c>
      <c r="B4168" t="s">
        <v>32</v>
      </c>
      <c r="C4168">
        <v>4627</v>
      </c>
      <c r="D4168">
        <f>SUMIFS('MPO Data'!D:D,'MPO Data'!C:C,TAZ!C4168)</f>
        <v>5011</v>
      </c>
      <c r="E4168">
        <f>SUMIFS(NHGIS!B:B,NHGIS!A:A,TAZ!C4168)</f>
        <v>5483</v>
      </c>
      <c r="F4168">
        <f t="shared" si="130"/>
        <v>5011</v>
      </c>
      <c r="G4168">
        <f t="shared" si="131"/>
        <v>2582</v>
      </c>
      <c r="H4168">
        <f>ROUND(VLOOKUP($C4168,NHGIS!$A$2:$H$4300,COLUMN(NHGIS!C$1))*F4168,0)</f>
        <v>2429</v>
      </c>
      <c r="I4168">
        <f>ROUND(VLOOKUP($C4168,NHGIS!$A$2:$H$4300,COLUMN(NHGIS!D$1))*$F4168,0)</f>
        <v>1646</v>
      </c>
      <c r="J4168">
        <f>ROUND(VLOOKUP($C4168,NHGIS!$A$2:$H$4300,COLUMN(NHGIS!E$1))*$F4168,0)</f>
        <v>1394</v>
      </c>
      <c r="K4168">
        <f>ROUND(VLOOKUP($C4168,NHGIS!$A$2:$H$4300,COLUMN(NHGIS!F$1))*$F4168,0)</f>
        <v>886</v>
      </c>
      <c r="L4168">
        <f>ROUND(VLOOKUP($C4168,NHGIS!$A$2:$H$4300,COLUMN(NHGIS!G$1))*$F4168,0)</f>
        <v>448</v>
      </c>
      <c r="M4168">
        <f>ROUND(VLOOKUP($C4168,NHGIS!$A$2:$H$4300,COLUMN(NHGIS!H$1))*$F4168,0)</f>
        <v>637</v>
      </c>
    </row>
    <row r="4169" spans="1:13" x14ac:dyDescent="0.2">
      <c r="A4169">
        <v>3</v>
      </c>
      <c r="B4169" t="s">
        <v>32</v>
      </c>
      <c r="C4169">
        <v>4628</v>
      </c>
      <c r="D4169">
        <f>SUMIFS('MPO Data'!D:D,'MPO Data'!C:C,TAZ!C4169)</f>
        <v>393</v>
      </c>
      <c r="E4169">
        <f>SUMIFS(NHGIS!B:B,NHGIS!A:A,TAZ!C4169)</f>
        <v>194</v>
      </c>
      <c r="F4169">
        <f t="shared" si="130"/>
        <v>393</v>
      </c>
      <c r="G4169">
        <f t="shared" si="131"/>
        <v>304</v>
      </c>
      <c r="H4169">
        <f>ROUND(VLOOKUP($C4169,NHGIS!$A$2:$H$4300,COLUMN(NHGIS!C$1))*F4169,0)</f>
        <v>89</v>
      </c>
      <c r="I4169">
        <f>ROUND(VLOOKUP($C4169,NHGIS!$A$2:$H$4300,COLUMN(NHGIS!D$1))*$F4169,0)</f>
        <v>87</v>
      </c>
      <c r="J4169">
        <f>ROUND(VLOOKUP($C4169,NHGIS!$A$2:$H$4300,COLUMN(NHGIS!E$1))*$F4169,0)</f>
        <v>77</v>
      </c>
      <c r="K4169">
        <f>ROUND(VLOOKUP($C4169,NHGIS!$A$2:$H$4300,COLUMN(NHGIS!F$1))*$F4169,0)</f>
        <v>89</v>
      </c>
      <c r="L4169">
        <f>ROUND(VLOOKUP($C4169,NHGIS!$A$2:$H$4300,COLUMN(NHGIS!G$1))*$F4169,0)</f>
        <v>34</v>
      </c>
      <c r="M4169">
        <f>ROUND(VLOOKUP($C4169,NHGIS!$A$2:$H$4300,COLUMN(NHGIS!H$1))*$F4169,0)</f>
        <v>105</v>
      </c>
    </row>
    <row r="4170" spans="1:13" x14ac:dyDescent="0.2">
      <c r="A4170">
        <v>3</v>
      </c>
      <c r="B4170" t="s">
        <v>32</v>
      </c>
      <c r="C4170">
        <v>4629</v>
      </c>
      <c r="D4170">
        <f>SUMIFS('MPO Data'!D:D,'MPO Data'!C:C,TAZ!C4170)</f>
        <v>1087</v>
      </c>
      <c r="E4170">
        <f>SUMIFS(NHGIS!B:B,NHGIS!A:A,TAZ!C4170)</f>
        <v>1356</v>
      </c>
      <c r="F4170">
        <f t="shared" si="130"/>
        <v>1087</v>
      </c>
      <c r="G4170">
        <f t="shared" si="131"/>
        <v>704</v>
      </c>
      <c r="H4170">
        <f>ROUND(VLOOKUP($C4170,NHGIS!$A$2:$H$4300,COLUMN(NHGIS!C$1))*F4170,0)</f>
        <v>383</v>
      </c>
      <c r="I4170">
        <f>ROUND(VLOOKUP($C4170,NHGIS!$A$2:$H$4300,COLUMN(NHGIS!D$1))*$F4170,0)</f>
        <v>182</v>
      </c>
      <c r="J4170">
        <f>ROUND(VLOOKUP($C4170,NHGIS!$A$2:$H$4300,COLUMN(NHGIS!E$1))*$F4170,0)</f>
        <v>332</v>
      </c>
      <c r="K4170">
        <f>ROUND(VLOOKUP($C4170,NHGIS!$A$2:$H$4300,COLUMN(NHGIS!F$1))*$F4170,0)</f>
        <v>150</v>
      </c>
      <c r="L4170">
        <f>ROUND(VLOOKUP($C4170,NHGIS!$A$2:$H$4300,COLUMN(NHGIS!G$1))*$F4170,0)</f>
        <v>141</v>
      </c>
      <c r="M4170">
        <f>ROUND(VLOOKUP($C4170,NHGIS!$A$2:$H$4300,COLUMN(NHGIS!H$1))*$F4170,0)</f>
        <v>282</v>
      </c>
    </row>
    <row r="4171" spans="1:13" x14ac:dyDescent="0.2">
      <c r="A4171">
        <v>3</v>
      </c>
      <c r="B4171" t="s">
        <v>32</v>
      </c>
      <c r="C4171">
        <v>4630</v>
      </c>
      <c r="D4171">
        <f>SUMIFS('MPO Data'!D:D,'MPO Data'!C:C,TAZ!C4171)</f>
        <v>1248</v>
      </c>
      <c r="E4171">
        <f>SUMIFS(NHGIS!B:B,NHGIS!A:A,TAZ!C4171)</f>
        <v>1154</v>
      </c>
      <c r="F4171">
        <f t="shared" si="130"/>
        <v>1248</v>
      </c>
      <c r="G4171">
        <f t="shared" si="131"/>
        <v>654</v>
      </c>
      <c r="H4171">
        <f>ROUND(VLOOKUP($C4171,NHGIS!$A$2:$H$4300,COLUMN(NHGIS!C$1))*F4171,0)</f>
        <v>594</v>
      </c>
      <c r="I4171">
        <f>ROUND(VLOOKUP($C4171,NHGIS!$A$2:$H$4300,COLUMN(NHGIS!D$1))*$F4171,0)</f>
        <v>338</v>
      </c>
      <c r="J4171">
        <f>ROUND(VLOOKUP($C4171,NHGIS!$A$2:$H$4300,COLUMN(NHGIS!E$1))*$F4171,0)</f>
        <v>421</v>
      </c>
      <c r="K4171">
        <f>ROUND(VLOOKUP($C4171,NHGIS!$A$2:$H$4300,COLUMN(NHGIS!F$1))*$F4171,0)</f>
        <v>231</v>
      </c>
      <c r="L4171">
        <f>ROUND(VLOOKUP($C4171,NHGIS!$A$2:$H$4300,COLUMN(NHGIS!G$1))*$F4171,0)</f>
        <v>51</v>
      </c>
      <c r="M4171">
        <f>ROUND(VLOOKUP($C4171,NHGIS!$A$2:$H$4300,COLUMN(NHGIS!H$1))*$F4171,0)</f>
        <v>207</v>
      </c>
    </row>
    <row r="4172" spans="1:13" x14ac:dyDescent="0.2">
      <c r="A4172">
        <v>3</v>
      </c>
      <c r="B4172" t="s">
        <v>32</v>
      </c>
      <c r="C4172">
        <v>4631</v>
      </c>
      <c r="D4172">
        <f>SUMIFS('MPO Data'!D:D,'MPO Data'!C:C,TAZ!C4172)</f>
        <v>225</v>
      </c>
      <c r="E4172">
        <f>SUMIFS(NHGIS!B:B,NHGIS!A:A,TAZ!C4172)</f>
        <v>553</v>
      </c>
      <c r="F4172">
        <f t="shared" si="130"/>
        <v>225</v>
      </c>
      <c r="G4172">
        <f t="shared" si="131"/>
        <v>144</v>
      </c>
      <c r="H4172">
        <f>ROUND(VLOOKUP($C4172,NHGIS!$A$2:$H$4300,COLUMN(NHGIS!C$1))*F4172,0)</f>
        <v>81</v>
      </c>
      <c r="I4172">
        <f>ROUND(VLOOKUP($C4172,NHGIS!$A$2:$H$4300,COLUMN(NHGIS!D$1))*$F4172,0)</f>
        <v>20</v>
      </c>
      <c r="J4172">
        <f>ROUND(VLOOKUP($C4172,NHGIS!$A$2:$H$4300,COLUMN(NHGIS!E$1))*$F4172,0)</f>
        <v>34</v>
      </c>
      <c r="K4172">
        <f>ROUND(VLOOKUP($C4172,NHGIS!$A$2:$H$4300,COLUMN(NHGIS!F$1))*$F4172,0)</f>
        <v>38</v>
      </c>
      <c r="L4172">
        <f>ROUND(VLOOKUP($C4172,NHGIS!$A$2:$H$4300,COLUMN(NHGIS!G$1))*$F4172,0)</f>
        <v>31</v>
      </c>
      <c r="M4172">
        <f>ROUND(VLOOKUP($C4172,NHGIS!$A$2:$H$4300,COLUMN(NHGIS!H$1))*$F4172,0)</f>
        <v>101</v>
      </c>
    </row>
    <row r="4173" spans="1:13" x14ac:dyDescent="0.2">
      <c r="A4173">
        <v>3</v>
      </c>
      <c r="B4173" t="s">
        <v>32</v>
      </c>
      <c r="C4173">
        <v>4632</v>
      </c>
      <c r="D4173">
        <f>SUMIFS('MPO Data'!D:D,'MPO Data'!C:C,TAZ!C4173)</f>
        <v>5112</v>
      </c>
      <c r="E4173">
        <f>SUMIFS(NHGIS!B:B,NHGIS!A:A,TAZ!C4173)</f>
        <v>4827</v>
      </c>
      <c r="F4173">
        <f t="shared" si="130"/>
        <v>5112</v>
      </c>
      <c r="G4173">
        <f t="shared" si="131"/>
        <v>3198</v>
      </c>
      <c r="H4173">
        <f>ROUND(VLOOKUP($C4173,NHGIS!$A$2:$H$4300,COLUMN(NHGIS!C$1))*F4173,0)</f>
        <v>1914</v>
      </c>
      <c r="I4173">
        <f>ROUND(VLOOKUP($C4173,NHGIS!$A$2:$H$4300,COLUMN(NHGIS!D$1))*$F4173,0)</f>
        <v>904</v>
      </c>
      <c r="J4173">
        <f>ROUND(VLOOKUP($C4173,NHGIS!$A$2:$H$4300,COLUMN(NHGIS!E$1))*$F4173,0)</f>
        <v>1029</v>
      </c>
      <c r="K4173">
        <f>ROUND(VLOOKUP($C4173,NHGIS!$A$2:$H$4300,COLUMN(NHGIS!F$1))*$F4173,0)</f>
        <v>1035</v>
      </c>
      <c r="L4173">
        <f>ROUND(VLOOKUP($C4173,NHGIS!$A$2:$H$4300,COLUMN(NHGIS!G$1))*$F4173,0)</f>
        <v>690</v>
      </c>
      <c r="M4173">
        <f>ROUND(VLOOKUP($C4173,NHGIS!$A$2:$H$4300,COLUMN(NHGIS!H$1))*$F4173,0)</f>
        <v>1453</v>
      </c>
    </row>
    <row r="4174" spans="1:13" x14ac:dyDescent="0.2">
      <c r="A4174">
        <v>3</v>
      </c>
      <c r="B4174" t="s">
        <v>32</v>
      </c>
      <c r="C4174">
        <v>4633</v>
      </c>
      <c r="D4174">
        <f>SUMIFS('MPO Data'!D:D,'MPO Data'!C:C,TAZ!C4174)</f>
        <v>3972</v>
      </c>
      <c r="E4174">
        <f>SUMIFS(NHGIS!B:B,NHGIS!A:A,TAZ!C4174)</f>
        <v>3928</v>
      </c>
      <c r="F4174">
        <f t="shared" si="130"/>
        <v>3972</v>
      </c>
      <c r="G4174">
        <f t="shared" si="131"/>
        <v>2803</v>
      </c>
      <c r="H4174">
        <f>ROUND(VLOOKUP($C4174,NHGIS!$A$2:$H$4300,COLUMN(NHGIS!C$1))*F4174,0)</f>
        <v>1169</v>
      </c>
      <c r="I4174">
        <f>ROUND(VLOOKUP($C4174,NHGIS!$A$2:$H$4300,COLUMN(NHGIS!D$1))*$F4174,0)</f>
        <v>1603</v>
      </c>
      <c r="J4174">
        <f>ROUND(VLOOKUP($C4174,NHGIS!$A$2:$H$4300,COLUMN(NHGIS!E$1))*$F4174,0)</f>
        <v>1183</v>
      </c>
      <c r="K4174">
        <f>ROUND(VLOOKUP($C4174,NHGIS!$A$2:$H$4300,COLUMN(NHGIS!F$1))*$F4174,0)</f>
        <v>674</v>
      </c>
      <c r="L4174">
        <f>ROUND(VLOOKUP($C4174,NHGIS!$A$2:$H$4300,COLUMN(NHGIS!G$1))*$F4174,0)</f>
        <v>235</v>
      </c>
      <c r="M4174">
        <f>ROUND(VLOOKUP($C4174,NHGIS!$A$2:$H$4300,COLUMN(NHGIS!H$1))*$F4174,0)</f>
        <v>277</v>
      </c>
    </row>
    <row r="4175" spans="1:13" x14ac:dyDescent="0.2">
      <c r="A4175">
        <v>3</v>
      </c>
      <c r="B4175" t="s">
        <v>32</v>
      </c>
      <c r="C4175">
        <v>4634</v>
      </c>
      <c r="D4175">
        <f>SUMIFS('MPO Data'!D:D,'MPO Data'!C:C,TAZ!C4175)</f>
        <v>1657</v>
      </c>
      <c r="E4175">
        <f>SUMIFS(NHGIS!B:B,NHGIS!A:A,TAZ!C4175)</f>
        <v>1468</v>
      </c>
      <c r="F4175">
        <f t="shared" si="130"/>
        <v>1657</v>
      </c>
      <c r="G4175">
        <f t="shared" si="131"/>
        <v>1119</v>
      </c>
      <c r="H4175">
        <f>ROUND(VLOOKUP($C4175,NHGIS!$A$2:$H$4300,COLUMN(NHGIS!C$1))*F4175,0)</f>
        <v>538</v>
      </c>
      <c r="I4175">
        <f>ROUND(VLOOKUP($C4175,NHGIS!$A$2:$H$4300,COLUMN(NHGIS!D$1))*$F4175,0)</f>
        <v>639</v>
      </c>
      <c r="J4175">
        <f>ROUND(VLOOKUP($C4175,NHGIS!$A$2:$H$4300,COLUMN(NHGIS!E$1))*$F4175,0)</f>
        <v>428</v>
      </c>
      <c r="K4175">
        <f>ROUND(VLOOKUP($C4175,NHGIS!$A$2:$H$4300,COLUMN(NHGIS!F$1))*$F4175,0)</f>
        <v>277</v>
      </c>
      <c r="L4175">
        <f>ROUND(VLOOKUP($C4175,NHGIS!$A$2:$H$4300,COLUMN(NHGIS!G$1))*$F4175,0)</f>
        <v>103</v>
      </c>
      <c r="M4175">
        <f>ROUND(VLOOKUP($C4175,NHGIS!$A$2:$H$4300,COLUMN(NHGIS!H$1))*$F4175,0)</f>
        <v>211</v>
      </c>
    </row>
    <row r="4176" spans="1:13" x14ac:dyDescent="0.2">
      <c r="A4176">
        <v>3</v>
      </c>
      <c r="B4176" t="s">
        <v>32</v>
      </c>
      <c r="C4176">
        <v>4635</v>
      </c>
      <c r="D4176">
        <f>SUMIFS('MPO Data'!D:D,'MPO Data'!C:C,TAZ!C4176)</f>
        <v>2262</v>
      </c>
      <c r="E4176">
        <f>SUMIFS(NHGIS!B:B,NHGIS!A:A,TAZ!C4176)</f>
        <v>2156</v>
      </c>
      <c r="F4176">
        <f t="shared" si="130"/>
        <v>2262</v>
      </c>
      <c r="G4176">
        <f t="shared" si="131"/>
        <v>898</v>
      </c>
      <c r="H4176">
        <f>ROUND(VLOOKUP($C4176,NHGIS!$A$2:$H$4300,COLUMN(NHGIS!C$1))*F4176,0)</f>
        <v>1364</v>
      </c>
      <c r="I4176">
        <f>ROUND(VLOOKUP($C4176,NHGIS!$A$2:$H$4300,COLUMN(NHGIS!D$1))*$F4176,0)</f>
        <v>812</v>
      </c>
      <c r="J4176">
        <f>ROUND(VLOOKUP($C4176,NHGIS!$A$2:$H$4300,COLUMN(NHGIS!E$1))*$F4176,0)</f>
        <v>673</v>
      </c>
      <c r="K4176">
        <f>ROUND(VLOOKUP($C4176,NHGIS!$A$2:$H$4300,COLUMN(NHGIS!F$1))*$F4176,0)</f>
        <v>375</v>
      </c>
      <c r="L4176">
        <f>ROUND(VLOOKUP($C4176,NHGIS!$A$2:$H$4300,COLUMN(NHGIS!G$1))*$F4176,0)</f>
        <v>189</v>
      </c>
      <c r="M4176">
        <f>ROUND(VLOOKUP($C4176,NHGIS!$A$2:$H$4300,COLUMN(NHGIS!H$1))*$F4176,0)</f>
        <v>214</v>
      </c>
    </row>
    <row r="4177" spans="1:13" x14ac:dyDescent="0.2">
      <c r="A4177">
        <v>3</v>
      </c>
      <c r="B4177" t="s">
        <v>32</v>
      </c>
      <c r="C4177">
        <v>4636</v>
      </c>
      <c r="D4177">
        <f>SUMIFS('MPO Data'!D:D,'MPO Data'!C:C,TAZ!C4177)</f>
        <v>3395</v>
      </c>
      <c r="E4177">
        <f>SUMIFS(NHGIS!B:B,NHGIS!A:A,TAZ!C4177)</f>
        <v>2271</v>
      </c>
      <c r="F4177">
        <f t="shared" si="130"/>
        <v>3395</v>
      </c>
      <c r="G4177">
        <f t="shared" si="131"/>
        <v>1290</v>
      </c>
      <c r="H4177">
        <f>ROUND(VLOOKUP($C4177,NHGIS!$A$2:$H$4300,COLUMN(NHGIS!C$1))*F4177,0)</f>
        <v>2105</v>
      </c>
      <c r="I4177">
        <f>ROUND(VLOOKUP($C4177,NHGIS!$A$2:$H$4300,COLUMN(NHGIS!D$1))*$F4177,0)</f>
        <v>1701</v>
      </c>
      <c r="J4177">
        <f>ROUND(VLOOKUP($C4177,NHGIS!$A$2:$H$4300,COLUMN(NHGIS!E$1))*$F4177,0)</f>
        <v>1026</v>
      </c>
      <c r="K4177">
        <f>ROUND(VLOOKUP($C4177,NHGIS!$A$2:$H$4300,COLUMN(NHGIS!F$1))*$F4177,0)</f>
        <v>263</v>
      </c>
      <c r="L4177">
        <f>ROUND(VLOOKUP($C4177,NHGIS!$A$2:$H$4300,COLUMN(NHGIS!G$1))*$F4177,0)</f>
        <v>182</v>
      </c>
      <c r="M4177">
        <f>ROUND(VLOOKUP($C4177,NHGIS!$A$2:$H$4300,COLUMN(NHGIS!H$1))*$F4177,0)</f>
        <v>223</v>
      </c>
    </row>
    <row r="4178" spans="1:13" x14ac:dyDescent="0.2">
      <c r="A4178">
        <v>3</v>
      </c>
      <c r="B4178" t="s">
        <v>32</v>
      </c>
      <c r="C4178">
        <v>4637</v>
      </c>
      <c r="D4178">
        <f>SUMIFS('MPO Data'!D:D,'MPO Data'!C:C,TAZ!C4178)</f>
        <v>2140</v>
      </c>
      <c r="E4178">
        <f>SUMIFS(NHGIS!B:B,NHGIS!A:A,TAZ!C4178)</f>
        <v>2114</v>
      </c>
      <c r="F4178">
        <f t="shared" si="130"/>
        <v>2140</v>
      </c>
      <c r="G4178">
        <f t="shared" si="131"/>
        <v>1393</v>
      </c>
      <c r="H4178">
        <f>ROUND(VLOOKUP($C4178,NHGIS!$A$2:$H$4300,COLUMN(NHGIS!C$1))*F4178,0)</f>
        <v>747</v>
      </c>
      <c r="I4178">
        <f>ROUND(VLOOKUP($C4178,NHGIS!$A$2:$H$4300,COLUMN(NHGIS!D$1))*$F4178,0)</f>
        <v>737</v>
      </c>
      <c r="J4178">
        <f>ROUND(VLOOKUP($C4178,NHGIS!$A$2:$H$4300,COLUMN(NHGIS!E$1))*$F4178,0)</f>
        <v>583</v>
      </c>
      <c r="K4178">
        <f>ROUND(VLOOKUP($C4178,NHGIS!$A$2:$H$4300,COLUMN(NHGIS!F$1))*$F4178,0)</f>
        <v>391</v>
      </c>
      <c r="L4178">
        <f>ROUND(VLOOKUP($C4178,NHGIS!$A$2:$H$4300,COLUMN(NHGIS!G$1))*$F4178,0)</f>
        <v>178</v>
      </c>
      <c r="M4178">
        <f>ROUND(VLOOKUP($C4178,NHGIS!$A$2:$H$4300,COLUMN(NHGIS!H$1))*$F4178,0)</f>
        <v>251</v>
      </c>
    </row>
    <row r="4179" spans="1:13" x14ac:dyDescent="0.2">
      <c r="A4179">
        <v>3</v>
      </c>
      <c r="B4179" t="s">
        <v>32</v>
      </c>
      <c r="C4179">
        <v>4638</v>
      </c>
      <c r="D4179">
        <f>SUMIFS('MPO Data'!D:D,'MPO Data'!C:C,TAZ!C4179)</f>
        <v>955</v>
      </c>
      <c r="E4179">
        <f>SUMIFS(NHGIS!B:B,NHGIS!A:A,TAZ!C4179)</f>
        <v>1152.5</v>
      </c>
      <c r="F4179">
        <f t="shared" si="130"/>
        <v>955</v>
      </c>
      <c r="G4179">
        <f t="shared" si="131"/>
        <v>536</v>
      </c>
      <c r="H4179">
        <f>ROUND(VLOOKUP($C4179,NHGIS!$A$2:$H$4300,COLUMN(NHGIS!C$1))*F4179,0)</f>
        <v>419</v>
      </c>
      <c r="I4179">
        <f>ROUND(VLOOKUP($C4179,NHGIS!$A$2:$H$4300,COLUMN(NHGIS!D$1))*$F4179,0)</f>
        <v>99</v>
      </c>
      <c r="J4179">
        <f>ROUND(VLOOKUP($C4179,NHGIS!$A$2:$H$4300,COLUMN(NHGIS!E$1))*$F4179,0)</f>
        <v>228</v>
      </c>
      <c r="K4179">
        <f>ROUND(VLOOKUP($C4179,NHGIS!$A$2:$H$4300,COLUMN(NHGIS!F$1))*$F4179,0)</f>
        <v>184</v>
      </c>
      <c r="L4179">
        <f>ROUND(VLOOKUP($C4179,NHGIS!$A$2:$H$4300,COLUMN(NHGIS!G$1))*$F4179,0)</f>
        <v>167</v>
      </c>
      <c r="M4179">
        <f>ROUND(VLOOKUP($C4179,NHGIS!$A$2:$H$4300,COLUMN(NHGIS!H$1))*$F4179,0)</f>
        <v>277</v>
      </c>
    </row>
    <row r="4180" spans="1:13" x14ac:dyDescent="0.2">
      <c r="A4180">
        <v>3</v>
      </c>
      <c r="B4180" t="s">
        <v>32</v>
      </c>
      <c r="C4180">
        <v>4639</v>
      </c>
      <c r="D4180">
        <f>SUMIFS('MPO Data'!D:D,'MPO Data'!C:C,TAZ!C4180)</f>
        <v>871</v>
      </c>
      <c r="E4180">
        <f>SUMIFS(NHGIS!B:B,NHGIS!A:A,TAZ!C4180)</f>
        <v>553</v>
      </c>
      <c r="F4180">
        <f t="shared" si="130"/>
        <v>871</v>
      </c>
      <c r="G4180">
        <f t="shared" si="131"/>
        <v>557</v>
      </c>
      <c r="H4180">
        <f>ROUND(VLOOKUP($C4180,NHGIS!$A$2:$H$4300,COLUMN(NHGIS!C$1))*F4180,0)</f>
        <v>314</v>
      </c>
      <c r="I4180">
        <f>ROUND(VLOOKUP($C4180,NHGIS!$A$2:$H$4300,COLUMN(NHGIS!D$1))*$F4180,0)</f>
        <v>78</v>
      </c>
      <c r="J4180">
        <f>ROUND(VLOOKUP($C4180,NHGIS!$A$2:$H$4300,COLUMN(NHGIS!E$1))*$F4180,0)</f>
        <v>133</v>
      </c>
      <c r="K4180">
        <f>ROUND(VLOOKUP($C4180,NHGIS!$A$2:$H$4300,COLUMN(NHGIS!F$1))*$F4180,0)</f>
        <v>147</v>
      </c>
      <c r="L4180">
        <f>ROUND(VLOOKUP($C4180,NHGIS!$A$2:$H$4300,COLUMN(NHGIS!G$1))*$F4180,0)</f>
        <v>120</v>
      </c>
      <c r="M4180">
        <f>ROUND(VLOOKUP($C4180,NHGIS!$A$2:$H$4300,COLUMN(NHGIS!H$1))*$F4180,0)</f>
        <v>392</v>
      </c>
    </row>
    <row r="4181" spans="1:13" x14ac:dyDescent="0.2">
      <c r="A4181">
        <v>3</v>
      </c>
      <c r="B4181" t="s">
        <v>30</v>
      </c>
      <c r="C4181">
        <v>4640</v>
      </c>
      <c r="D4181">
        <f>SUMIFS('MPO Data'!D:D,'MPO Data'!C:C,TAZ!C4181)</f>
        <v>448</v>
      </c>
      <c r="E4181">
        <f>SUMIFS(NHGIS!B:B,NHGIS!A:A,TAZ!C4181)</f>
        <v>52.55555555555555</v>
      </c>
      <c r="F4181">
        <f t="shared" si="130"/>
        <v>448</v>
      </c>
      <c r="G4181">
        <f t="shared" si="131"/>
        <v>216</v>
      </c>
      <c r="H4181">
        <f>ROUND(VLOOKUP($C4181,NHGIS!$A$2:$H$4300,COLUMN(NHGIS!C$1))*F4181,0)</f>
        <v>232</v>
      </c>
      <c r="I4181">
        <f>ROUND(VLOOKUP($C4181,NHGIS!$A$2:$H$4300,COLUMN(NHGIS!D$1))*$F4181,0)</f>
        <v>54</v>
      </c>
      <c r="J4181">
        <f>ROUND(VLOOKUP($C4181,NHGIS!$A$2:$H$4300,COLUMN(NHGIS!E$1))*$F4181,0)</f>
        <v>106</v>
      </c>
      <c r="K4181">
        <f>ROUND(VLOOKUP($C4181,NHGIS!$A$2:$H$4300,COLUMN(NHGIS!F$1))*$F4181,0)</f>
        <v>98</v>
      </c>
      <c r="L4181">
        <f>ROUND(VLOOKUP($C4181,NHGIS!$A$2:$H$4300,COLUMN(NHGIS!G$1))*$F4181,0)</f>
        <v>48</v>
      </c>
      <c r="M4181">
        <f>ROUND(VLOOKUP($C4181,NHGIS!$A$2:$H$4300,COLUMN(NHGIS!H$1))*$F4181,0)</f>
        <v>142</v>
      </c>
    </row>
    <row r="4182" spans="1:13" x14ac:dyDescent="0.2">
      <c r="A4182">
        <v>3</v>
      </c>
      <c r="B4182" t="s">
        <v>30</v>
      </c>
      <c r="C4182">
        <v>4641</v>
      </c>
      <c r="D4182">
        <f>SUMIFS('MPO Data'!D:D,'MPO Data'!C:C,TAZ!C4182)</f>
        <v>0</v>
      </c>
      <c r="E4182">
        <f>SUMIFS(NHGIS!B:B,NHGIS!A:A,TAZ!C4182)</f>
        <v>52.55555555555555</v>
      </c>
      <c r="F4182">
        <f t="shared" si="130"/>
        <v>0</v>
      </c>
      <c r="G4182">
        <f t="shared" si="131"/>
        <v>0</v>
      </c>
      <c r="H4182">
        <f>ROUND(VLOOKUP($C4182,NHGIS!$A$2:$H$4300,COLUMN(NHGIS!C$1))*F4182,0)</f>
        <v>0</v>
      </c>
      <c r="I4182">
        <f>ROUND(VLOOKUP($C4182,NHGIS!$A$2:$H$4300,COLUMN(NHGIS!D$1))*$F4182,0)</f>
        <v>0</v>
      </c>
      <c r="J4182">
        <f>ROUND(VLOOKUP($C4182,NHGIS!$A$2:$H$4300,COLUMN(NHGIS!E$1))*$F4182,0)</f>
        <v>0</v>
      </c>
      <c r="K4182">
        <f>ROUND(VLOOKUP($C4182,NHGIS!$A$2:$H$4300,COLUMN(NHGIS!F$1))*$F4182,0)</f>
        <v>0</v>
      </c>
      <c r="L4182">
        <f>ROUND(VLOOKUP($C4182,NHGIS!$A$2:$H$4300,COLUMN(NHGIS!G$1))*$F4182,0)</f>
        <v>0</v>
      </c>
      <c r="M4182">
        <f>ROUND(VLOOKUP($C4182,NHGIS!$A$2:$H$4300,COLUMN(NHGIS!H$1))*$F4182,0)</f>
        <v>0</v>
      </c>
    </row>
    <row r="4183" spans="1:13" x14ac:dyDescent="0.2">
      <c r="A4183">
        <v>3</v>
      </c>
      <c r="B4183" t="s">
        <v>30</v>
      </c>
      <c r="C4183">
        <v>4642</v>
      </c>
      <c r="D4183">
        <f>SUMIFS('MPO Data'!D:D,'MPO Data'!C:C,TAZ!C4183)</f>
        <v>0</v>
      </c>
      <c r="E4183">
        <f>SUMIFS(NHGIS!B:B,NHGIS!A:A,TAZ!C4183)</f>
        <v>52.55555555555555</v>
      </c>
      <c r="F4183">
        <f t="shared" si="130"/>
        <v>0</v>
      </c>
      <c r="G4183">
        <f t="shared" si="131"/>
        <v>0</v>
      </c>
      <c r="H4183">
        <f>ROUND(VLOOKUP($C4183,NHGIS!$A$2:$H$4300,COLUMN(NHGIS!C$1))*F4183,0)</f>
        <v>0</v>
      </c>
      <c r="I4183">
        <f>ROUND(VLOOKUP($C4183,NHGIS!$A$2:$H$4300,COLUMN(NHGIS!D$1))*$F4183,0)</f>
        <v>0</v>
      </c>
      <c r="J4183">
        <f>ROUND(VLOOKUP($C4183,NHGIS!$A$2:$H$4300,COLUMN(NHGIS!E$1))*$F4183,0)</f>
        <v>0</v>
      </c>
      <c r="K4183">
        <f>ROUND(VLOOKUP($C4183,NHGIS!$A$2:$H$4300,COLUMN(NHGIS!F$1))*$F4183,0)</f>
        <v>0</v>
      </c>
      <c r="L4183">
        <f>ROUND(VLOOKUP($C4183,NHGIS!$A$2:$H$4300,COLUMN(NHGIS!G$1))*$F4183,0)</f>
        <v>0</v>
      </c>
      <c r="M4183">
        <f>ROUND(VLOOKUP($C4183,NHGIS!$A$2:$H$4300,COLUMN(NHGIS!H$1))*$F4183,0)</f>
        <v>0</v>
      </c>
    </row>
    <row r="4184" spans="1:13" x14ac:dyDescent="0.2">
      <c r="A4184">
        <v>3</v>
      </c>
      <c r="B4184" t="s">
        <v>30</v>
      </c>
      <c r="C4184">
        <v>4643</v>
      </c>
      <c r="D4184">
        <f>SUMIFS('MPO Data'!D:D,'MPO Data'!C:C,TAZ!C4184)</f>
        <v>0</v>
      </c>
      <c r="E4184">
        <f>SUMIFS(NHGIS!B:B,NHGIS!A:A,TAZ!C4184)</f>
        <v>52.55555555555555</v>
      </c>
      <c r="F4184">
        <f t="shared" si="130"/>
        <v>0</v>
      </c>
      <c r="G4184">
        <f t="shared" si="131"/>
        <v>0</v>
      </c>
      <c r="H4184">
        <f>ROUND(VLOOKUP($C4184,NHGIS!$A$2:$H$4300,COLUMN(NHGIS!C$1))*F4184,0)</f>
        <v>0</v>
      </c>
      <c r="I4184">
        <f>ROUND(VLOOKUP($C4184,NHGIS!$A$2:$H$4300,COLUMN(NHGIS!D$1))*$F4184,0)</f>
        <v>0</v>
      </c>
      <c r="J4184">
        <f>ROUND(VLOOKUP($C4184,NHGIS!$A$2:$H$4300,COLUMN(NHGIS!E$1))*$F4184,0)</f>
        <v>0</v>
      </c>
      <c r="K4184">
        <f>ROUND(VLOOKUP($C4184,NHGIS!$A$2:$H$4300,COLUMN(NHGIS!F$1))*$F4184,0)</f>
        <v>0</v>
      </c>
      <c r="L4184">
        <f>ROUND(VLOOKUP($C4184,NHGIS!$A$2:$H$4300,COLUMN(NHGIS!G$1))*$F4184,0)</f>
        <v>0</v>
      </c>
      <c r="M4184">
        <f>ROUND(VLOOKUP($C4184,NHGIS!$A$2:$H$4300,COLUMN(NHGIS!H$1))*$F4184,0)</f>
        <v>0</v>
      </c>
    </row>
    <row r="4185" spans="1:13" x14ac:dyDescent="0.2">
      <c r="A4185">
        <v>3</v>
      </c>
      <c r="B4185" t="s">
        <v>30</v>
      </c>
      <c r="C4185">
        <v>4644</v>
      </c>
      <c r="D4185">
        <f>SUMIFS('MPO Data'!D:D,'MPO Data'!C:C,TAZ!C4185)</f>
        <v>6</v>
      </c>
      <c r="E4185">
        <f>SUMIFS(NHGIS!B:B,NHGIS!A:A,TAZ!C4185)</f>
        <v>623.66666666666663</v>
      </c>
      <c r="F4185">
        <f t="shared" si="130"/>
        <v>6</v>
      </c>
      <c r="G4185">
        <f t="shared" si="131"/>
        <v>3</v>
      </c>
      <c r="H4185">
        <f>ROUND(VLOOKUP($C4185,NHGIS!$A$2:$H$4300,COLUMN(NHGIS!C$1))*F4185,0)</f>
        <v>3</v>
      </c>
      <c r="I4185">
        <f>ROUND(VLOOKUP($C4185,NHGIS!$A$2:$H$4300,COLUMN(NHGIS!D$1))*$F4185,0)</f>
        <v>1</v>
      </c>
      <c r="J4185">
        <f>ROUND(VLOOKUP($C4185,NHGIS!$A$2:$H$4300,COLUMN(NHGIS!E$1))*$F4185,0)</f>
        <v>1</v>
      </c>
      <c r="K4185">
        <f>ROUND(VLOOKUP($C4185,NHGIS!$A$2:$H$4300,COLUMN(NHGIS!F$1))*$F4185,0)</f>
        <v>1</v>
      </c>
      <c r="L4185">
        <f>ROUND(VLOOKUP($C4185,NHGIS!$A$2:$H$4300,COLUMN(NHGIS!G$1))*$F4185,0)</f>
        <v>1</v>
      </c>
      <c r="M4185">
        <f>ROUND(VLOOKUP($C4185,NHGIS!$A$2:$H$4300,COLUMN(NHGIS!H$1))*$F4185,0)</f>
        <v>2</v>
      </c>
    </row>
    <row r="4186" spans="1:13" x14ac:dyDescent="0.2">
      <c r="A4186">
        <v>3</v>
      </c>
      <c r="B4186" t="s">
        <v>30</v>
      </c>
      <c r="C4186">
        <v>4645</v>
      </c>
      <c r="D4186">
        <f>SUMIFS('MPO Data'!D:D,'MPO Data'!C:C,TAZ!C4186)</f>
        <v>287</v>
      </c>
      <c r="E4186">
        <f>SUMIFS(NHGIS!B:B,NHGIS!A:A,TAZ!C4186)</f>
        <v>52.55555555555555</v>
      </c>
      <c r="F4186">
        <f t="shared" si="130"/>
        <v>287</v>
      </c>
      <c r="G4186">
        <f t="shared" si="131"/>
        <v>138</v>
      </c>
      <c r="H4186">
        <f>ROUND(VLOOKUP($C4186,NHGIS!$A$2:$H$4300,COLUMN(NHGIS!C$1))*F4186,0)</f>
        <v>149</v>
      </c>
      <c r="I4186">
        <f>ROUND(VLOOKUP($C4186,NHGIS!$A$2:$H$4300,COLUMN(NHGIS!D$1))*$F4186,0)</f>
        <v>35</v>
      </c>
      <c r="J4186">
        <f>ROUND(VLOOKUP($C4186,NHGIS!$A$2:$H$4300,COLUMN(NHGIS!E$1))*$F4186,0)</f>
        <v>68</v>
      </c>
      <c r="K4186">
        <f>ROUND(VLOOKUP($C4186,NHGIS!$A$2:$H$4300,COLUMN(NHGIS!F$1))*$F4186,0)</f>
        <v>62</v>
      </c>
      <c r="L4186">
        <f>ROUND(VLOOKUP($C4186,NHGIS!$A$2:$H$4300,COLUMN(NHGIS!G$1))*$F4186,0)</f>
        <v>31</v>
      </c>
      <c r="M4186">
        <f>ROUND(VLOOKUP($C4186,NHGIS!$A$2:$H$4300,COLUMN(NHGIS!H$1))*$F4186,0)</f>
        <v>91</v>
      </c>
    </row>
    <row r="4187" spans="1:13" x14ac:dyDescent="0.2">
      <c r="A4187">
        <v>3</v>
      </c>
      <c r="B4187" t="s">
        <v>30</v>
      </c>
      <c r="C4187">
        <v>4646</v>
      </c>
      <c r="D4187">
        <f>SUMIFS('MPO Data'!D:D,'MPO Data'!C:C,TAZ!C4187)</f>
        <v>0</v>
      </c>
      <c r="E4187">
        <f>SUMIFS(NHGIS!B:B,NHGIS!A:A,TAZ!C4187)</f>
        <v>52.55555555555555</v>
      </c>
      <c r="F4187">
        <f t="shared" si="130"/>
        <v>0</v>
      </c>
      <c r="G4187">
        <f t="shared" si="131"/>
        <v>0</v>
      </c>
      <c r="H4187">
        <f>ROUND(VLOOKUP($C4187,NHGIS!$A$2:$H$4300,COLUMN(NHGIS!C$1))*F4187,0)</f>
        <v>0</v>
      </c>
      <c r="I4187">
        <f>ROUND(VLOOKUP($C4187,NHGIS!$A$2:$H$4300,COLUMN(NHGIS!D$1))*$F4187,0)</f>
        <v>0</v>
      </c>
      <c r="J4187">
        <f>ROUND(VLOOKUP($C4187,NHGIS!$A$2:$H$4300,COLUMN(NHGIS!E$1))*$F4187,0)</f>
        <v>0</v>
      </c>
      <c r="K4187">
        <f>ROUND(VLOOKUP($C4187,NHGIS!$A$2:$H$4300,COLUMN(NHGIS!F$1))*$F4187,0)</f>
        <v>0</v>
      </c>
      <c r="L4187">
        <f>ROUND(VLOOKUP($C4187,NHGIS!$A$2:$H$4300,COLUMN(NHGIS!G$1))*$F4187,0)</f>
        <v>0</v>
      </c>
      <c r="M4187">
        <f>ROUND(VLOOKUP($C4187,NHGIS!$A$2:$H$4300,COLUMN(NHGIS!H$1))*$F4187,0)</f>
        <v>0</v>
      </c>
    </row>
    <row r="4188" spans="1:13" x14ac:dyDescent="0.2">
      <c r="A4188">
        <v>3</v>
      </c>
      <c r="B4188" t="s">
        <v>30</v>
      </c>
      <c r="C4188">
        <v>4647</v>
      </c>
      <c r="D4188">
        <f>SUMIFS('MPO Data'!D:D,'MPO Data'!C:C,TAZ!C4188)</f>
        <v>13</v>
      </c>
      <c r="E4188">
        <f>SUMIFS(NHGIS!B:B,NHGIS!A:A,TAZ!C4188)</f>
        <v>52.55555555555555</v>
      </c>
      <c r="F4188">
        <f t="shared" si="130"/>
        <v>13</v>
      </c>
      <c r="G4188">
        <f t="shared" si="131"/>
        <v>6</v>
      </c>
      <c r="H4188">
        <f>ROUND(VLOOKUP($C4188,NHGIS!$A$2:$H$4300,COLUMN(NHGIS!C$1))*F4188,0)</f>
        <v>7</v>
      </c>
      <c r="I4188">
        <f>ROUND(VLOOKUP($C4188,NHGIS!$A$2:$H$4300,COLUMN(NHGIS!D$1))*$F4188,0)</f>
        <v>2</v>
      </c>
      <c r="J4188">
        <f>ROUND(VLOOKUP($C4188,NHGIS!$A$2:$H$4300,COLUMN(NHGIS!E$1))*$F4188,0)</f>
        <v>3</v>
      </c>
      <c r="K4188">
        <f>ROUND(VLOOKUP($C4188,NHGIS!$A$2:$H$4300,COLUMN(NHGIS!F$1))*$F4188,0)</f>
        <v>3</v>
      </c>
      <c r="L4188">
        <f>ROUND(VLOOKUP($C4188,NHGIS!$A$2:$H$4300,COLUMN(NHGIS!G$1))*$F4188,0)</f>
        <v>1</v>
      </c>
      <c r="M4188">
        <f>ROUND(VLOOKUP($C4188,NHGIS!$A$2:$H$4300,COLUMN(NHGIS!H$1))*$F4188,0)</f>
        <v>4</v>
      </c>
    </row>
    <row r="4189" spans="1:13" x14ac:dyDescent="0.2">
      <c r="A4189">
        <v>3</v>
      </c>
      <c r="B4189" t="s">
        <v>30</v>
      </c>
      <c r="C4189">
        <v>4648</v>
      </c>
      <c r="D4189">
        <f>SUMIFS('MPO Data'!D:D,'MPO Data'!C:C,TAZ!C4189)</f>
        <v>1336</v>
      </c>
      <c r="E4189">
        <f>SUMIFS(NHGIS!B:B,NHGIS!A:A,TAZ!C4189)</f>
        <v>623.66666666666663</v>
      </c>
      <c r="F4189">
        <f t="shared" si="130"/>
        <v>1336</v>
      </c>
      <c r="G4189">
        <f t="shared" si="131"/>
        <v>563</v>
      </c>
      <c r="H4189">
        <f>ROUND(VLOOKUP($C4189,NHGIS!$A$2:$H$4300,COLUMN(NHGIS!C$1))*F4189,0)</f>
        <v>773</v>
      </c>
      <c r="I4189">
        <f>ROUND(VLOOKUP($C4189,NHGIS!$A$2:$H$4300,COLUMN(NHGIS!D$1))*$F4189,0)</f>
        <v>117</v>
      </c>
      <c r="J4189">
        <f>ROUND(VLOOKUP($C4189,NHGIS!$A$2:$H$4300,COLUMN(NHGIS!E$1))*$F4189,0)</f>
        <v>167</v>
      </c>
      <c r="K4189">
        <f>ROUND(VLOOKUP($C4189,NHGIS!$A$2:$H$4300,COLUMN(NHGIS!F$1))*$F4189,0)</f>
        <v>284</v>
      </c>
      <c r="L4189">
        <f>ROUND(VLOOKUP($C4189,NHGIS!$A$2:$H$4300,COLUMN(NHGIS!G$1))*$F4189,0)</f>
        <v>256</v>
      </c>
      <c r="M4189">
        <f>ROUND(VLOOKUP($C4189,NHGIS!$A$2:$H$4300,COLUMN(NHGIS!H$1))*$F4189,0)</f>
        <v>511</v>
      </c>
    </row>
    <row r="4190" spans="1:13" x14ac:dyDescent="0.2">
      <c r="A4190">
        <v>4</v>
      </c>
      <c r="B4190" t="s">
        <v>33</v>
      </c>
      <c r="C4190">
        <v>4651</v>
      </c>
      <c r="D4190">
        <f>SUMIFS('MPO Data'!D:D,'MPO Data'!C:C,TAZ!C4190)</f>
        <v>1954</v>
      </c>
      <c r="E4190">
        <f>SUMIFS(NHGIS!B:B,NHGIS!A:A,TAZ!C4190)</f>
        <v>2553</v>
      </c>
      <c r="F4190">
        <f t="shared" si="130"/>
        <v>1954</v>
      </c>
      <c r="G4190">
        <f t="shared" si="131"/>
        <v>879</v>
      </c>
      <c r="H4190">
        <f>ROUND(VLOOKUP($C4190,NHGIS!$A$2:$H$4300,COLUMN(NHGIS!C$1))*F4190,0)</f>
        <v>1075</v>
      </c>
      <c r="I4190">
        <f>ROUND(VLOOKUP($C4190,NHGIS!$A$2:$H$4300,COLUMN(NHGIS!D$1))*$F4190,0)</f>
        <v>341</v>
      </c>
      <c r="J4190">
        <f>ROUND(VLOOKUP($C4190,NHGIS!$A$2:$H$4300,COLUMN(NHGIS!E$1))*$F4190,0)</f>
        <v>415</v>
      </c>
      <c r="K4190">
        <f>ROUND(VLOOKUP($C4190,NHGIS!$A$2:$H$4300,COLUMN(NHGIS!F$1))*$F4190,0)</f>
        <v>399</v>
      </c>
      <c r="L4190">
        <f>ROUND(VLOOKUP($C4190,NHGIS!$A$2:$H$4300,COLUMN(NHGIS!G$1))*$F4190,0)</f>
        <v>300</v>
      </c>
      <c r="M4190">
        <f>ROUND(VLOOKUP($C4190,NHGIS!$A$2:$H$4300,COLUMN(NHGIS!H$1))*$F4190,0)</f>
        <v>499</v>
      </c>
    </row>
    <row r="4191" spans="1:13" x14ac:dyDescent="0.2">
      <c r="A4191">
        <v>4</v>
      </c>
      <c r="B4191" t="s">
        <v>33</v>
      </c>
      <c r="C4191">
        <v>4652</v>
      </c>
      <c r="D4191">
        <f>SUMIFS('MPO Data'!D:D,'MPO Data'!C:C,TAZ!C4191)</f>
        <v>348</v>
      </c>
      <c r="E4191">
        <f>SUMIFS(NHGIS!B:B,NHGIS!A:A,TAZ!C4191)</f>
        <v>289</v>
      </c>
      <c r="F4191">
        <f t="shared" si="130"/>
        <v>348</v>
      </c>
      <c r="G4191">
        <f t="shared" si="131"/>
        <v>258</v>
      </c>
      <c r="H4191">
        <f>ROUND(VLOOKUP($C4191,NHGIS!$A$2:$H$4300,COLUMN(NHGIS!C$1))*F4191,0)</f>
        <v>90</v>
      </c>
      <c r="I4191">
        <f>ROUND(VLOOKUP($C4191,NHGIS!$A$2:$H$4300,COLUMN(NHGIS!D$1))*$F4191,0)</f>
        <v>42</v>
      </c>
      <c r="J4191">
        <f>ROUND(VLOOKUP($C4191,NHGIS!$A$2:$H$4300,COLUMN(NHGIS!E$1))*$F4191,0)</f>
        <v>79</v>
      </c>
      <c r="K4191">
        <f>ROUND(VLOOKUP($C4191,NHGIS!$A$2:$H$4300,COLUMN(NHGIS!F$1))*$F4191,0)</f>
        <v>64</v>
      </c>
      <c r="L4191">
        <f>ROUND(VLOOKUP($C4191,NHGIS!$A$2:$H$4300,COLUMN(NHGIS!G$1))*$F4191,0)</f>
        <v>37</v>
      </c>
      <c r="M4191">
        <f>ROUND(VLOOKUP($C4191,NHGIS!$A$2:$H$4300,COLUMN(NHGIS!H$1))*$F4191,0)</f>
        <v>125</v>
      </c>
    </row>
    <row r="4192" spans="1:13" x14ac:dyDescent="0.2">
      <c r="A4192">
        <v>4</v>
      </c>
      <c r="B4192" t="s">
        <v>33</v>
      </c>
      <c r="C4192">
        <v>4653</v>
      </c>
      <c r="D4192">
        <f>SUMIFS('MPO Data'!D:D,'MPO Data'!C:C,TAZ!C4192)</f>
        <v>2543</v>
      </c>
      <c r="E4192">
        <f>SUMIFS(NHGIS!B:B,NHGIS!A:A,TAZ!C4192)</f>
        <v>2148</v>
      </c>
      <c r="F4192">
        <f t="shared" si="130"/>
        <v>2543</v>
      </c>
      <c r="G4192">
        <f t="shared" si="131"/>
        <v>1633</v>
      </c>
      <c r="H4192">
        <f>ROUND(VLOOKUP($C4192,NHGIS!$A$2:$H$4300,COLUMN(NHGIS!C$1))*F4192,0)</f>
        <v>910</v>
      </c>
      <c r="I4192">
        <f>ROUND(VLOOKUP($C4192,NHGIS!$A$2:$H$4300,COLUMN(NHGIS!D$1))*$F4192,0)</f>
        <v>423</v>
      </c>
      <c r="J4192">
        <f>ROUND(VLOOKUP($C4192,NHGIS!$A$2:$H$4300,COLUMN(NHGIS!E$1))*$F4192,0)</f>
        <v>450</v>
      </c>
      <c r="K4192">
        <f>ROUND(VLOOKUP($C4192,NHGIS!$A$2:$H$4300,COLUMN(NHGIS!F$1))*$F4192,0)</f>
        <v>500</v>
      </c>
      <c r="L4192">
        <f>ROUND(VLOOKUP($C4192,NHGIS!$A$2:$H$4300,COLUMN(NHGIS!G$1))*$F4192,0)</f>
        <v>288</v>
      </c>
      <c r="M4192">
        <f>ROUND(VLOOKUP($C4192,NHGIS!$A$2:$H$4300,COLUMN(NHGIS!H$1))*$F4192,0)</f>
        <v>883</v>
      </c>
    </row>
    <row r="4193" spans="1:13" x14ac:dyDescent="0.2">
      <c r="A4193">
        <v>4</v>
      </c>
      <c r="B4193" t="s">
        <v>33</v>
      </c>
      <c r="C4193">
        <v>4654</v>
      </c>
      <c r="D4193">
        <f>SUMIFS('MPO Data'!D:D,'MPO Data'!C:C,TAZ!C4193)</f>
        <v>380</v>
      </c>
      <c r="E4193">
        <f>SUMIFS(NHGIS!B:B,NHGIS!A:A,TAZ!C4193)</f>
        <v>397</v>
      </c>
      <c r="F4193">
        <f t="shared" si="130"/>
        <v>380</v>
      </c>
      <c r="G4193">
        <f t="shared" si="131"/>
        <v>201</v>
      </c>
      <c r="H4193">
        <f>ROUND(VLOOKUP($C4193,NHGIS!$A$2:$H$4300,COLUMN(NHGIS!C$1))*F4193,0)</f>
        <v>179</v>
      </c>
      <c r="I4193">
        <f>ROUND(VLOOKUP($C4193,NHGIS!$A$2:$H$4300,COLUMN(NHGIS!D$1))*$F4193,0)</f>
        <v>30</v>
      </c>
      <c r="J4193">
        <f>ROUND(VLOOKUP($C4193,NHGIS!$A$2:$H$4300,COLUMN(NHGIS!E$1))*$F4193,0)</f>
        <v>34</v>
      </c>
      <c r="K4193">
        <f>ROUND(VLOOKUP($C4193,NHGIS!$A$2:$H$4300,COLUMN(NHGIS!F$1))*$F4193,0)</f>
        <v>145</v>
      </c>
      <c r="L4193">
        <f>ROUND(VLOOKUP($C4193,NHGIS!$A$2:$H$4300,COLUMN(NHGIS!G$1))*$F4193,0)</f>
        <v>42</v>
      </c>
      <c r="M4193">
        <f>ROUND(VLOOKUP($C4193,NHGIS!$A$2:$H$4300,COLUMN(NHGIS!H$1))*$F4193,0)</f>
        <v>129</v>
      </c>
    </row>
    <row r="4194" spans="1:13" x14ac:dyDescent="0.2">
      <c r="A4194">
        <v>4</v>
      </c>
      <c r="B4194" t="s">
        <v>33</v>
      </c>
      <c r="C4194">
        <v>4655</v>
      </c>
      <c r="D4194">
        <f>SUMIFS('MPO Data'!D:D,'MPO Data'!C:C,TAZ!C4194)</f>
        <v>4127</v>
      </c>
      <c r="E4194">
        <f>SUMIFS(NHGIS!B:B,NHGIS!A:A,TAZ!C4194)</f>
        <v>2888</v>
      </c>
      <c r="F4194">
        <f t="shared" si="130"/>
        <v>4127</v>
      </c>
      <c r="G4194">
        <f t="shared" si="131"/>
        <v>2925</v>
      </c>
      <c r="H4194">
        <f>ROUND(VLOOKUP($C4194,NHGIS!$A$2:$H$4300,COLUMN(NHGIS!C$1))*F4194,0)</f>
        <v>1202</v>
      </c>
      <c r="I4194">
        <f>ROUND(VLOOKUP($C4194,NHGIS!$A$2:$H$4300,COLUMN(NHGIS!D$1))*$F4194,0)</f>
        <v>254</v>
      </c>
      <c r="J4194">
        <f>ROUND(VLOOKUP($C4194,NHGIS!$A$2:$H$4300,COLUMN(NHGIS!E$1))*$F4194,0)</f>
        <v>662</v>
      </c>
      <c r="K4194">
        <f>ROUND(VLOOKUP($C4194,NHGIS!$A$2:$H$4300,COLUMN(NHGIS!F$1))*$F4194,0)</f>
        <v>660</v>
      </c>
      <c r="L4194">
        <f>ROUND(VLOOKUP($C4194,NHGIS!$A$2:$H$4300,COLUMN(NHGIS!G$1))*$F4194,0)</f>
        <v>447</v>
      </c>
      <c r="M4194">
        <f>ROUND(VLOOKUP($C4194,NHGIS!$A$2:$H$4300,COLUMN(NHGIS!H$1))*$F4194,0)</f>
        <v>2104</v>
      </c>
    </row>
    <row r="4195" spans="1:13" x14ac:dyDescent="0.2">
      <c r="A4195">
        <v>4</v>
      </c>
      <c r="B4195" t="s">
        <v>33</v>
      </c>
      <c r="C4195">
        <v>4656</v>
      </c>
      <c r="D4195">
        <f>SUMIFS('MPO Data'!D:D,'MPO Data'!C:C,TAZ!C4195)</f>
        <v>3020</v>
      </c>
      <c r="E4195">
        <f>SUMIFS(NHGIS!B:B,NHGIS!A:A,TAZ!C4195)</f>
        <v>3112</v>
      </c>
      <c r="F4195">
        <f t="shared" si="130"/>
        <v>3020</v>
      </c>
      <c r="G4195">
        <f t="shared" si="131"/>
        <v>1412</v>
      </c>
      <c r="H4195">
        <f>ROUND(VLOOKUP($C4195,NHGIS!$A$2:$H$4300,COLUMN(NHGIS!C$1))*F4195,0)</f>
        <v>1608</v>
      </c>
      <c r="I4195">
        <f>ROUND(VLOOKUP($C4195,NHGIS!$A$2:$H$4300,COLUMN(NHGIS!D$1))*$F4195,0)</f>
        <v>251</v>
      </c>
      <c r="J4195">
        <f>ROUND(VLOOKUP($C4195,NHGIS!$A$2:$H$4300,COLUMN(NHGIS!E$1))*$F4195,0)</f>
        <v>393</v>
      </c>
      <c r="K4195">
        <f>ROUND(VLOOKUP($C4195,NHGIS!$A$2:$H$4300,COLUMN(NHGIS!F$1))*$F4195,0)</f>
        <v>476</v>
      </c>
      <c r="L4195">
        <f>ROUND(VLOOKUP($C4195,NHGIS!$A$2:$H$4300,COLUMN(NHGIS!G$1))*$F4195,0)</f>
        <v>589</v>
      </c>
      <c r="M4195">
        <f>ROUND(VLOOKUP($C4195,NHGIS!$A$2:$H$4300,COLUMN(NHGIS!H$1))*$F4195,0)</f>
        <v>1310</v>
      </c>
    </row>
    <row r="4196" spans="1:13" x14ac:dyDescent="0.2">
      <c r="A4196">
        <v>4</v>
      </c>
      <c r="B4196" t="s">
        <v>33</v>
      </c>
      <c r="C4196">
        <v>4657</v>
      </c>
      <c r="D4196">
        <f>SUMIFS('MPO Data'!D:D,'MPO Data'!C:C,TAZ!C4196)</f>
        <v>2283</v>
      </c>
      <c r="E4196">
        <f>SUMIFS(NHGIS!B:B,NHGIS!A:A,TAZ!C4196)</f>
        <v>2553</v>
      </c>
      <c r="F4196">
        <f t="shared" si="130"/>
        <v>2283</v>
      </c>
      <c r="G4196">
        <f t="shared" si="131"/>
        <v>1306</v>
      </c>
      <c r="H4196">
        <f>ROUND(VLOOKUP($C4196,NHGIS!$A$2:$H$4300,COLUMN(NHGIS!C$1))*F4196,0)</f>
        <v>977</v>
      </c>
      <c r="I4196">
        <f>ROUND(VLOOKUP($C4196,NHGIS!$A$2:$H$4300,COLUMN(NHGIS!D$1))*$F4196,0)</f>
        <v>144</v>
      </c>
      <c r="J4196">
        <f>ROUND(VLOOKUP($C4196,NHGIS!$A$2:$H$4300,COLUMN(NHGIS!E$1))*$F4196,0)</f>
        <v>508</v>
      </c>
      <c r="K4196">
        <f>ROUND(VLOOKUP($C4196,NHGIS!$A$2:$H$4300,COLUMN(NHGIS!F$1))*$F4196,0)</f>
        <v>339</v>
      </c>
      <c r="L4196">
        <f>ROUND(VLOOKUP($C4196,NHGIS!$A$2:$H$4300,COLUMN(NHGIS!G$1))*$F4196,0)</f>
        <v>359</v>
      </c>
      <c r="M4196">
        <f>ROUND(VLOOKUP($C4196,NHGIS!$A$2:$H$4300,COLUMN(NHGIS!H$1))*$F4196,0)</f>
        <v>934</v>
      </c>
    </row>
    <row r="4197" spans="1:13" x14ac:dyDescent="0.2">
      <c r="A4197">
        <v>4</v>
      </c>
      <c r="B4197" t="s">
        <v>33</v>
      </c>
      <c r="C4197">
        <v>4658</v>
      </c>
      <c r="D4197">
        <f>SUMIFS('MPO Data'!D:D,'MPO Data'!C:C,TAZ!C4197)</f>
        <v>2714</v>
      </c>
      <c r="E4197">
        <f>SUMIFS(NHGIS!B:B,NHGIS!A:A,TAZ!C4197)</f>
        <v>3500</v>
      </c>
      <c r="F4197">
        <f t="shared" si="130"/>
        <v>2714</v>
      </c>
      <c r="G4197">
        <f t="shared" si="131"/>
        <v>1459</v>
      </c>
      <c r="H4197">
        <f>ROUND(VLOOKUP($C4197,NHGIS!$A$2:$H$4300,COLUMN(NHGIS!C$1))*F4197,0)</f>
        <v>1255</v>
      </c>
      <c r="I4197">
        <f>ROUND(VLOOKUP($C4197,NHGIS!$A$2:$H$4300,COLUMN(NHGIS!D$1))*$F4197,0)</f>
        <v>461</v>
      </c>
      <c r="J4197">
        <f>ROUND(VLOOKUP($C4197,NHGIS!$A$2:$H$4300,COLUMN(NHGIS!E$1))*$F4197,0)</f>
        <v>440</v>
      </c>
      <c r="K4197">
        <f>ROUND(VLOOKUP($C4197,NHGIS!$A$2:$H$4300,COLUMN(NHGIS!F$1))*$F4197,0)</f>
        <v>481</v>
      </c>
      <c r="L4197">
        <f>ROUND(VLOOKUP($C4197,NHGIS!$A$2:$H$4300,COLUMN(NHGIS!G$1))*$F4197,0)</f>
        <v>382</v>
      </c>
      <c r="M4197">
        <f>ROUND(VLOOKUP($C4197,NHGIS!$A$2:$H$4300,COLUMN(NHGIS!H$1))*$F4197,0)</f>
        <v>951</v>
      </c>
    </row>
    <row r="4198" spans="1:13" x14ac:dyDescent="0.2">
      <c r="A4198">
        <v>4</v>
      </c>
      <c r="B4198" t="s">
        <v>34</v>
      </c>
      <c r="C4198">
        <v>4659</v>
      </c>
      <c r="D4198">
        <f>SUMIFS('MPO Data'!D:D,'MPO Data'!C:C,TAZ!C4198)</f>
        <v>1743</v>
      </c>
      <c r="E4198">
        <f>SUMIFS(NHGIS!B:B,NHGIS!A:A,TAZ!C4198)</f>
        <v>1635</v>
      </c>
      <c r="F4198">
        <f t="shared" si="130"/>
        <v>1743</v>
      </c>
      <c r="G4198">
        <f t="shared" si="131"/>
        <v>1328</v>
      </c>
      <c r="H4198">
        <f>ROUND(VLOOKUP($C4198,NHGIS!$A$2:$H$4300,COLUMN(NHGIS!C$1))*F4198,0)</f>
        <v>415</v>
      </c>
      <c r="I4198">
        <f>ROUND(VLOOKUP($C4198,NHGIS!$A$2:$H$4300,COLUMN(NHGIS!D$1))*$F4198,0)</f>
        <v>224</v>
      </c>
      <c r="J4198">
        <f>ROUND(VLOOKUP($C4198,NHGIS!$A$2:$H$4300,COLUMN(NHGIS!E$1))*$F4198,0)</f>
        <v>302</v>
      </c>
      <c r="K4198">
        <f>ROUND(VLOOKUP($C4198,NHGIS!$A$2:$H$4300,COLUMN(NHGIS!F$1))*$F4198,0)</f>
        <v>188</v>
      </c>
      <c r="L4198">
        <f>ROUND(VLOOKUP($C4198,NHGIS!$A$2:$H$4300,COLUMN(NHGIS!G$1))*$F4198,0)</f>
        <v>259</v>
      </c>
      <c r="M4198">
        <f>ROUND(VLOOKUP($C4198,NHGIS!$A$2:$H$4300,COLUMN(NHGIS!H$1))*$F4198,0)</f>
        <v>771</v>
      </c>
    </row>
    <row r="4199" spans="1:13" x14ac:dyDescent="0.2">
      <c r="A4199">
        <v>4</v>
      </c>
      <c r="B4199" t="s">
        <v>34</v>
      </c>
      <c r="C4199">
        <v>4660</v>
      </c>
      <c r="D4199">
        <f>SUMIFS('MPO Data'!D:D,'MPO Data'!C:C,TAZ!C4199)</f>
        <v>4386</v>
      </c>
      <c r="E4199">
        <f>SUMIFS(NHGIS!B:B,NHGIS!A:A,TAZ!C4199)</f>
        <v>4672</v>
      </c>
      <c r="F4199">
        <f t="shared" si="130"/>
        <v>4386</v>
      </c>
      <c r="G4199">
        <f t="shared" si="131"/>
        <v>3469</v>
      </c>
      <c r="H4199">
        <f>ROUND(VLOOKUP($C4199,NHGIS!$A$2:$H$4300,COLUMN(NHGIS!C$1))*F4199,0)</f>
        <v>917</v>
      </c>
      <c r="I4199">
        <f>ROUND(VLOOKUP($C4199,NHGIS!$A$2:$H$4300,COLUMN(NHGIS!D$1))*$F4199,0)</f>
        <v>724</v>
      </c>
      <c r="J4199">
        <f>ROUND(VLOOKUP($C4199,NHGIS!$A$2:$H$4300,COLUMN(NHGIS!E$1))*$F4199,0)</f>
        <v>588</v>
      </c>
      <c r="K4199">
        <f>ROUND(VLOOKUP($C4199,NHGIS!$A$2:$H$4300,COLUMN(NHGIS!F$1))*$F4199,0)</f>
        <v>505</v>
      </c>
      <c r="L4199">
        <f>ROUND(VLOOKUP($C4199,NHGIS!$A$2:$H$4300,COLUMN(NHGIS!G$1))*$F4199,0)</f>
        <v>582</v>
      </c>
      <c r="M4199">
        <f>ROUND(VLOOKUP($C4199,NHGIS!$A$2:$H$4300,COLUMN(NHGIS!H$1))*$F4199,0)</f>
        <v>1987</v>
      </c>
    </row>
    <row r="4200" spans="1:13" x14ac:dyDescent="0.2">
      <c r="A4200">
        <v>4</v>
      </c>
      <c r="B4200" t="s">
        <v>34</v>
      </c>
      <c r="C4200">
        <v>4661</v>
      </c>
      <c r="D4200">
        <f>SUMIFS('MPO Data'!D:D,'MPO Data'!C:C,TAZ!C4200)</f>
        <v>3274</v>
      </c>
      <c r="E4200">
        <f>SUMIFS(NHGIS!B:B,NHGIS!A:A,TAZ!C4200)</f>
        <v>3291</v>
      </c>
      <c r="F4200">
        <f t="shared" si="130"/>
        <v>3274</v>
      </c>
      <c r="G4200">
        <f t="shared" si="131"/>
        <v>2397</v>
      </c>
      <c r="H4200">
        <f>ROUND(VLOOKUP($C4200,NHGIS!$A$2:$H$4300,COLUMN(NHGIS!C$1))*F4200,0)</f>
        <v>877</v>
      </c>
      <c r="I4200">
        <f>ROUND(VLOOKUP($C4200,NHGIS!$A$2:$H$4300,COLUMN(NHGIS!D$1))*$F4200,0)</f>
        <v>503</v>
      </c>
      <c r="J4200">
        <f>ROUND(VLOOKUP($C4200,NHGIS!$A$2:$H$4300,COLUMN(NHGIS!E$1))*$F4200,0)</f>
        <v>605</v>
      </c>
      <c r="K4200">
        <f>ROUND(VLOOKUP($C4200,NHGIS!$A$2:$H$4300,COLUMN(NHGIS!F$1))*$F4200,0)</f>
        <v>470</v>
      </c>
      <c r="L4200">
        <f>ROUND(VLOOKUP($C4200,NHGIS!$A$2:$H$4300,COLUMN(NHGIS!G$1))*$F4200,0)</f>
        <v>319</v>
      </c>
      <c r="M4200">
        <f>ROUND(VLOOKUP($C4200,NHGIS!$A$2:$H$4300,COLUMN(NHGIS!H$1))*$F4200,0)</f>
        <v>1377</v>
      </c>
    </row>
    <row r="4201" spans="1:13" x14ac:dyDescent="0.2">
      <c r="A4201">
        <v>4</v>
      </c>
      <c r="B4201" t="s">
        <v>34</v>
      </c>
      <c r="C4201">
        <v>4662</v>
      </c>
      <c r="D4201">
        <f>SUMIFS('MPO Data'!D:D,'MPO Data'!C:C,TAZ!C4201)</f>
        <v>1478</v>
      </c>
      <c r="E4201">
        <f>SUMIFS(NHGIS!B:B,NHGIS!A:A,TAZ!C4201)</f>
        <v>1561</v>
      </c>
      <c r="F4201">
        <f t="shared" si="130"/>
        <v>1478</v>
      </c>
      <c r="G4201">
        <f t="shared" si="131"/>
        <v>1084</v>
      </c>
      <c r="H4201">
        <f>ROUND(VLOOKUP($C4201,NHGIS!$A$2:$H$4300,COLUMN(NHGIS!C$1))*F4201,0)</f>
        <v>394</v>
      </c>
      <c r="I4201">
        <f>ROUND(VLOOKUP($C4201,NHGIS!$A$2:$H$4300,COLUMN(NHGIS!D$1))*$F4201,0)</f>
        <v>166</v>
      </c>
      <c r="J4201">
        <f>ROUND(VLOOKUP($C4201,NHGIS!$A$2:$H$4300,COLUMN(NHGIS!E$1))*$F4201,0)</f>
        <v>160</v>
      </c>
      <c r="K4201">
        <f>ROUND(VLOOKUP($C4201,NHGIS!$A$2:$H$4300,COLUMN(NHGIS!F$1))*$F4201,0)</f>
        <v>333</v>
      </c>
      <c r="L4201">
        <f>ROUND(VLOOKUP($C4201,NHGIS!$A$2:$H$4300,COLUMN(NHGIS!G$1))*$F4201,0)</f>
        <v>176</v>
      </c>
      <c r="M4201">
        <f>ROUND(VLOOKUP($C4201,NHGIS!$A$2:$H$4300,COLUMN(NHGIS!H$1))*$F4201,0)</f>
        <v>643</v>
      </c>
    </row>
    <row r="4202" spans="1:13" x14ac:dyDescent="0.2">
      <c r="A4202">
        <v>4</v>
      </c>
      <c r="B4202" t="s">
        <v>34</v>
      </c>
      <c r="C4202">
        <v>4663</v>
      </c>
      <c r="D4202">
        <f>SUMIFS('MPO Data'!D:D,'MPO Data'!C:C,TAZ!C4202)</f>
        <v>1429</v>
      </c>
      <c r="E4202">
        <f>SUMIFS(NHGIS!B:B,NHGIS!A:A,TAZ!C4202)</f>
        <v>1700</v>
      </c>
      <c r="F4202">
        <f t="shared" si="130"/>
        <v>1429</v>
      </c>
      <c r="G4202">
        <f t="shared" si="131"/>
        <v>989</v>
      </c>
      <c r="H4202">
        <f>ROUND(VLOOKUP($C4202,NHGIS!$A$2:$H$4300,COLUMN(NHGIS!C$1))*F4202,0)</f>
        <v>440</v>
      </c>
      <c r="I4202">
        <f>ROUND(VLOOKUP($C4202,NHGIS!$A$2:$H$4300,COLUMN(NHGIS!D$1))*$F4202,0)</f>
        <v>163</v>
      </c>
      <c r="J4202">
        <f>ROUND(VLOOKUP($C4202,NHGIS!$A$2:$H$4300,COLUMN(NHGIS!E$1))*$F4202,0)</f>
        <v>215</v>
      </c>
      <c r="K4202">
        <f>ROUND(VLOOKUP($C4202,NHGIS!$A$2:$H$4300,COLUMN(NHGIS!F$1))*$F4202,0)</f>
        <v>183</v>
      </c>
      <c r="L4202">
        <f>ROUND(VLOOKUP($C4202,NHGIS!$A$2:$H$4300,COLUMN(NHGIS!G$1))*$F4202,0)</f>
        <v>221</v>
      </c>
      <c r="M4202">
        <f>ROUND(VLOOKUP($C4202,NHGIS!$A$2:$H$4300,COLUMN(NHGIS!H$1))*$F4202,0)</f>
        <v>646</v>
      </c>
    </row>
    <row r="4203" spans="1:13" x14ac:dyDescent="0.2">
      <c r="A4203">
        <v>4</v>
      </c>
      <c r="B4203" t="s">
        <v>34</v>
      </c>
      <c r="C4203">
        <v>4664</v>
      </c>
      <c r="D4203">
        <f>SUMIFS('MPO Data'!D:D,'MPO Data'!C:C,TAZ!C4203)</f>
        <v>1861</v>
      </c>
      <c r="E4203">
        <f>SUMIFS(NHGIS!B:B,NHGIS!A:A,TAZ!C4203)</f>
        <v>2179</v>
      </c>
      <c r="F4203">
        <f t="shared" si="130"/>
        <v>1861</v>
      </c>
      <c r="G4203">
        <f t="shared" si="131"/>
        <v>762</v>
      </c>
      <c r="H4203">
        <f>ROUND(VLOOKUP($C4203,NHGIS!$A$2:$H$4300,COLUMN(NHGIS!C$1))*F4203,0)</f>
        <v>1099</v>
      </c>
      <c r="I4203">
        <f>ROUND(VLOOKUP($C4203,NHGIS!$A$2:$H$4300,COLUMN(NHGIS!D$1))*$F4203,0)</f>
        <v>428</v>
      </c>
      <c r="J4203">
        <f>ROUND(VLOOKUP($C4203,NHGIS!$A$2:$H$4300,COLUMN(NHGIS!E$1))*$F4203,0)</f>
        <v>545</v>
      </c>
      <c r="K4203">
        <f>ROUND(VLOOKUP($C4203,NHGIS!$A$2:$H$4300,COLUMN(NHGIS!F$1))*$F4203,0)</f>
        <v>333</v>
      </c>
      <c r="L4203">
        <f>ROUND(VLOOKUP($C4203,NHGIS!$A$2:$H$4300,COLUMN(NHGIS!G$1))*$F4203,0)</f>
        <v>214</v>
      </c>
      <c r="M4203">
        <f>ROUND(VLOOKUP($C4203,NHGIS!$A$2:$H$4300,COLUMN(NHGIS!H$1))*$F4203,0)</f>
        <v>341</v>
      </c>
    </row>
    <row r="4204" spans="1:13" x14ac:dyDescent="0.2">
      <c r="A4204">
        <v>4</v>
      </c>
      <c r="B4204" t="s">
        <v>34</v>
      </c>
      <c r="C4204">
        <v>4665</v>
      </c>
      <c r="D4204">
        <f>SUMIFS('MPO Data'!D:D,'MPO Data'!C:C,TAZ!C4204)</f>
        <v>2842</v>
      </c>
      <c r="E4204">
        <f>SUMIFS(NHGIS!B:B,NHGIS!A:A,TAZ!C4204)</f>
        <v>2655</v>
      </c>
      <c r="F4204">
        <f t="shared" si="130"/>
        <v>2842</v>
      </c>
      <c r="G4204">
        <f t="shared" si="131"/>
        <v>2080</v>
      </c>
      <c r="H4204">
        <f>ROUND(VLOOKUP($C4204,NHGIS!$A$2:$H$4300,COLUMN(NHGIS!C$1))*F4204,0)</f>
        <v>762</v>
      </c>
      <c r="I4204">
        <f>ROUND(VLOOKUP($C4204,NHGIS!$A$2:$H$4300,COLUMN(NHGIS!D$1))*$F4204,0)</f>
        <v>353</v>
      </c>
      <c r="J4204">
        <f>ROUND(VLOOKUP($C4204,NHGIS!$A$2:$H$4300,COLUMN(NHGIS!E$1))*$F4204,0)</f>
        <v>451</v>
      </c>
      <c r="K4204">
        <f>ROUND(VLOOKUP($C4204,NHGIS!$A$2:$H$4300,COLUMN(NHGIS!F$1))*$F4204,0)</f>
        <v>216</v>
      </c>
      <c r="L4204">
        <f>ROUND(VLOOKUP($C4204,NHGIS!$A$2:$H$4300,COLUMN(NHGIS!G$1))*$F4204,0)</f>
        <v>441</v>
      </c>
      <c r="M4204">
        <f>ROUND(VLOOKUP($C4204,NHGIS!$A$2:$H$4300,COLUMN(NHGIS!H$1))*$F4204,0)</f>
        <v>1381</v>
      </c>
    </row>
    <row r="4205" spans="1:13" x14ac:dyDescent="0.2">
      <c r="A4205">
        <v>4</v>
      </c>
      <c r="B4205" t="s">
        <v>34</v>
      </c>
      <c r="C4205">
        <v>4666</v>
      </c>
      <c r="D4205">
        <f>SUMIFS('MPO Data'!D:D,'MPO Data'!C:C,TAZ!C4205)</f>
        <v>1807</v>
      </c>
      <c r="E4205">
        <f>SUMIFS(NHGIS!B:B,NHGIS!A:A,TAZ!C4205)</f>
        <v>1600</v>
      </c>
      <c r="F4205">
        <f t="shared" si="130"/>
        <v>1807</v>
      </c>
      <c r="G4205">
        <f t="shared" si="131"/>
        <v>1458</v>
      </c>
      <c r="H4205">
        <f>ROUND(VLOOKUP($C4205,NHGIS!$A$2:$H$4300,COLUMN(NHGIS!C$1))*F4205,0)</f>
        <v>349</v>
      </c>
      <c r="I4205">
        <f>ROUND(VLOOKUP($C4205,NHGIS!$A$2:$H$4300,COLUMN(NHGIS!D$1))*$F4205,0)</f>
        <v>133</v>
      </c>
      <c r="J4205">
        <f>ROUND(VLOOKUP($C4205,NHGIS!$A$2:$H$4300,COLUMN(NHGIS!E$1))*$F4205,0)</f>
        <v>254</v>
      </c>
      <c r="K4205">
        <f>ROUND(VLOOKUP($C4205,NHGIS!$A$2:$H$4300,COLUMN(NHGIS!F$1))*$F4205,0)</f>
        <v>217</v>
      </c>
      <c r="L4205">
        <f>ROUND(VLOOKUP($C4205,NHGIS!$A$2:$H$4300,COLUMN(NHGIS!G$1))*$F4205,0)</f>
        <v>210</v>
      </c>
      <c r="M4205">
        <f>ROUND(VLOOKUP($C4205,NHGIS!$A$2:$H$4300,COLUMN(NHGIS!H$1))*$F4205,0)</f>
        <v>993</v>
      </c>
    </row>
    <row r="4206" spans="1:13" x14ac:dyDescent="0.2">
      <c r="A4206">
        <v>4</v>
      </c>
      <c r="B4206" t="s">
        <v>34</v>
      </c>
      <c r="C4206">
        <v>4667</v>
      </c>
      <c r="D4206">
        <f>SUMIFS('MPO Data'!D:D,'MPO Data'!C:C,TAZ!C4206)</f>
        <v>3527</v>
      </c>
      <c r="E4206">
        <f>SUMIFS(NHGIS!B:B,NHGIS!A:A,TAZ!C4206)</f>
        <v>3621</v>
      </c>
      <c r="F4206">
        <f t="shared" si="130"/>
        <v>3527</v>
      </c>
      <c r="G4206">
        <f t="shared" si="131"/>
        <v>2788</v>
      </c>
      <c r="H4206">
        <f>ROUND(VLOOKUP($C4206,NHGIS!$A$2:$H$4300,COLUMN(NHGIS!C$1))*F4206,0)</f>
        <v>739</v>
      </c>
      <c r="I4206">
        <f>ROUND(VLOOKUP($C4206,NHGIS!$A$2:$H$4300,COLUMN(NHGIS!D$1))*$F4206,0)</f>
        <v>682</v>
      </c>
      <c r="J4206">
        <f>ROUND(VLOOKUP($C4206,NHGIS!$A$2:$H$4300,COLUMN(NHGIS!E$1))*$F4206,0)</f>
        <v>729</v>
      </c>
      <c r="K4206">
        <f>ROUND(VLOOKUP($C4206,NHGIS!$A$2:$H$4300,COLUMN(NHGIS!F$1))*$F4206,0)</f>
        <v>597</v>
      </c>
      <c r="L4206">
        <f>ROUND(VLOOKUP($C4206,NHGIS!$A$2:$H$4300,COLUMN(NHGIS!G$1))*$F4206,0)</f>
        <v>597</v>
      </c>
      <c r="M4206">
        <f>ROUND(VLOOKUP($C4206,NHGIS!$A$2:$H$4300,COLUMN(NHGIS!H$1))*$F4206,0)</f>
        <v>922</v>
      </c>
    </row>
    <row r="4207" spans="1:13" x14ac:dyDescent="0.2">
      <c r="A4207">
        <v>4</v>
      </c>
      <c r="B4207" t="s">
        <v>34</v>
      </c>
      <c r="C4207">
        <v>4668</v>
      </c>
      <c r="D4207">
        <f>SUMIFS('MPO Data'!D:D,'MPO Data'!C:C,TAZ!C4207)</f>
        <v>3808</v>
      </c>
      <c r="E4207">
        <f>SUMIFS(NHGIS!B:B,NHGIS!A:A,TAZ!C4207)</f>
        <v>4256</v>
      </c>
      <c r="F4207">
        <f t="shared" si="130"/>
        <v>3808</v>
      </c>
      <c r="G4207">
        <f t="shared" si="131"/>
        <v>2921</v>
      </c>
      <c r="H4207">
        <f>ROUND(VLOOKUP($C4207,NHGIS!$A$2:$H$4300,COLUMN(NHGIS!C$1))*F4207,0)</f>
        <v>887</v>
      </c>
      <c r="I4207">
        <f>ROUND(VLOOKUP($C4207,NHGIS!$A$2:$H$4300,COLUMN(NHGIS!D$1))*$F4207,0)</f>
        <v>751</v>
      </c>
      <c r="J4207">
        <f>ROUND(VLOOKUP($C4207,NHGIS!$A$2:$H$4300,COLUMN(NHGIS!E$1))*$F4207,0)</f>
        <v>572</v>
      </c>
      <c r="K4207">
        <f>ROUND(VLOOKUP($C4207,NHGIS!$A$2:$H$4300,COLUMN(NHGIS!F$1))*$F4207,0)</f>
        <v>486</v>
      </c>
      <c r="L4207">
        <f>ROUND(VLOOKUP($C4207,NHGIS!$A$2:$H$4300,COLUMN(NHGIS!G$1))*$F4207,0)</f>
        <v>417</v>
      </c>
      <c r="M4207">
        <f>ROUND(VLOOKUP($C4207,NHGIS!$A$2:$H$4300,COLUMN(NHGIS!H$1))*$F4207,0)</f>
        <v>1583</v>
      </c>
    </row>
    <row r="4208" spans="1:13" x14ac:dyDescent="0.2">
      <c r="A4208">
        <v>4</v>
      </c>
      <c r="B4208" t="s">
        <v>34</v>
      </c>
      <c r="C4208">
        <v>4669</v>
      </c>
      <c r="D4208">
        <f>SUMIFS('MPO Data'!D:D,'MPO Data'!C:C,TAZ!C4208)</f>
        <v>4316</v>
      </c>
      <c r="E4208">
        <f>SUMIFS(NHGIS!B:B,NHGIS!A:A,TAZ!C4208)</f>
        <v>4705</v>
      </c>
      <c r="F4208">
        <f t="shared" si="130"/>
        <v>4316</v>
      </c>
      <c r="G4208">
        <f t="shared" si="131"/>
        <v>3417</v>
      </c>
      <c r="H4208">
        <f>ROUND(VLOOKUP($C4208,NHGIS!$A$2:$H$4300,COLUMN(NHGIS!C$1))*F4208,0)</f>
        <v>899</v>
      </c>
      <c r="I4208">
        <f>ROUND(VLOOKUP($C4208,NHGIS!$A$2:$H$4300,COLUMN(NHGIS!D$1))*$F4208,0)</f>
        <v>978</v>
      </c>
      <c r="J4208">
        <f>ROUND(VLOOKUP($C4208,NHGIS!$A$2:$H$4300,COLUMN(NHGIS!E$1))*$F4208,0)</f>
        <v>694</v>
      </c>
      <c r="K4208">
        <f>ROUND(VLOOKUP($C4208,NHGIS!$A$2:$H$4300,COLUMN(NHGIS!F$1))*$F4208,0)</f>
        <v>652</v>
      </c>
      <c r="L4208">
        <f>ROUND(VLOOKUP($C4208,NHGIS!$A$2:$H$4300,COLUMN(NHGIS!G$1))*$F4208,0)</f>
        <v>454</v>
      </c>
      <c r="M4208">
        <f>ROUND(VLOOKUP($C4208,NHGIS!$A$2:$H$4300,COLUMN(NHGIS!H$1))*$F4208,0)</f>
        <v>1537</v>
      </c>
    </row>
    <row r="4209" spans="1:13" x14ac:dyDescent="0.2">
      <c r="A4209">
        <v>4</v>
      </c>
      <c r="B4209" t="s">
        <v>34</v>
      </c>
      <c r="C4209">
        <v>4670</v>
      </c>
      <c r="D4209">
        <f>SUMIFS('MPO Data'!D:D,'MPO Data'!C:C,TAZ!C4209)</f>
        <v>3565</v>
      </c>
      <c r="E4209">
        <f>SUMIFS(NHGIS!B:B,NHGIS!A:A,TAZ!C4209)</f>
        <v>3785</v>
      </c>
      <c r="F4209">
        <f t="shared" si="130"/>
        <v>3565</v>
      </c>
      <c r="G4209">
        <f t="shared" si="131"/>
        <v>3006</v>
      </c>
      <c r="H4209">
        <f>ROUND(VLOOKUP($C4209,NHGIS!$A$2:$H$4300,COLUMN(NHGIS!C$1))*F4209,0)</f>
        <v>559</v>
      </c>
      <c r="I4209">
        <f>ROUND(VLOOKUP($C4209,NHGIS!$A$2:$H$4300,COLUMN(NHGIS!D$1))*$F4209,0)</f>
        <v>827</v>
      </c>
      <c r="J4209">
        <f>ROUND(VLOOKUP($C4209,NHGIS!$A$2:$H$4300,COLUMN(NHGIS!E$1))*$F4209,0)</f>
        <v>665</v>
      </c>
      <c r="K4209">
        <f>ROUND(VLOOKUP($C4209,NHGIS!$A$2:$H$4300,COLUMN(NHGIS!F$1))*$F4209,0)</f>
        <v>478</v>
      </c>
      <c r="L4209">
        <f>ROUND(VLOOKUP($C4209,NHGIS!$A$2:$H$4300,COLUMN(NHGIS!G$1))*$F4209,0)</f>
        <v>463</v>
      </c>
      <c r="M4209">
        <f>ROUND(VLOOKUP($C4209,NHGIS!$A$2:$H$4300,COLUMN(NHGIS!H$1))*$F4209,0)</f>
        <v>1132</v>
      </c>
    </row>
    <row r="4210" spans="1:13" x14ac:dyDescent="0.2">
      <c r="A4210">
        <v>4</v>
      </c>
      <c r="B4210" t="s">
        <v>34</v>
      </c>
      <c r="C4210">
        <v>4671</v>
      </c>
      <c r="D4210">
        <f>SUMIFS('MPO Data'!D:D,'MPO Data'!C:C,TAZ!C4210)</f>
        <v>3152</v>
      </c>
      <c r="E4210">
        <f>SUMIFS(NHGIS!B:B,NHGIS!A:A,TAZ!C4210)</f>
        <v>3389</v>
      </c>
      <c r="F4210">
        <f t="shared" si="130"/>
        <v>3152</v>
      </c>
      <c r="G4210">
        <f t="shared" si="131"/>
        <v>2319</v>
      </c>
      <c r="H4210">
        <f>ROUND(VLOOKUP($C4210,NHGIS!$A$2:$H$4300,COLUMN(NHGIS!C$1))*F4210,0)</f>
        <v>833</v>
      </c>
      <c r="I4210">
        <f>ROUND(VLOOKUP($C4210,NHGIS!$A$2:$H$4300,COLUMN(NHGIS!D$1))*$F4210,0)</f>
        <v>547</v>
      </c>
      <c r="J4210">
        <f>ROUND(VLOOKUP($C4210,NHGIS!$A$2:$H$4300,COLUMN(NHGIS!E$1))*$F4210,0)</f>
        <v>408</v>
      </c>
      <c r="K4210">
        <f>ROUND(VLOOKUP($C4210,NHGIS!$A$2:$H$4300,COLUMN(NHGIS!F$1))*$F4210,0)</f>
        <v>441</v>
      </c>
      <c r="L4210">
        <f>ROUND(VLOOKUP($C4210,NHGIS!$A$2:$H$4300,COLUMN(NHGIS!G$1))*$F4210,0)</f>
        <v>518</v>
      </c>
      <c r="M4210">
        <f>ROUND(VLOOKUP($C4210,NHGIS!$A$2:$H$4300,COLUMN(NHGIS!H$1))*$F4210,0)</f>
        <v>1238</v>
      </c>
    </row>
    <row r="4211" spans="1:13" x14ac:dyDescent="0.2">
      <c r="A4211">
        <v>4</v>
      </c>
      <c r="B4211" t="s">
        <v>34</v>
      </c>
      <c r="C4211">
        <v>4672</v>
      </c>
      <c r="D4211">
        <f>SUMIFS('MPO Data'!D:D,'MPO Data'!C:C,TAZ!C4211)</f>
        <v>1436</v>
      </c>
      <c r="E4211">
        <f>SUMIFS(NHGIS!B:B,NHGIS!A:A,TAZ!C4211)</f>
        <v>1124</v>
      </c>
      <c r="F4211">
        <f t="shared" si="130"/>
        <v>1436</v>
      </c>
      <c r="G4211">
        <f t="shared" si="131"/>
        <v>1036</v>
      </c>
      <c r="H4211">
        <f>ROUND(VLOOKUP($C4211,NHGIS!$A$2:$H$4300,COLUMN(NHGIS!C$1))*F4211,0)</f>
        <v>400</v>
      </c>
      <c r="I4211">
        <f>ROUND(VLOOKUP($C4211,NHGIS!$A$2:$H$4300,COLUMN(NHGIS!D$1))*$F4211,0)</f>
        <v>423</v>
      </c>
      <c r="J4211">
        <f>ROUND(VLOOKUP($C4211,NHGIS!$A$2:$H$4300,COLUMN(NHGIS!E$1))*$F4211,0)</f>
        <v>147</v>
      </c>
      <c r="K4211">
        <f>ROUND(VLOOKUP($C4211,NHGIS!$A$2:$H$4300,COLUMN(NHGIS!F$1))*$F4211,0)</f>
        <v>227</v>
      </c>
      <c r="L4211">
        <f>ROUND(VLOOKUP($C4211,NHGIS!$A$2:$H$4300,COLUMN(NHGIS!G$1))*$F4211,0)</f>
        <v>125</v>
      </c>
      <c r="M4211">
        <f>ROUND(VLOOKUP($C4211,NHGIS!$A$2:$H$4300,COLUMN(NHGIS!H$1))*$F4211,0)</f>
        <v>514</v>
      </c>
    </row>
    <row r="4212" spans="1:13" x14ac:dyDescent="0.2">
      <c r="A4212">
        <v>4</v>
      </c>
      <c r="B4212" t="s">
        <v>34</v>
      </c>
      <c r="C4212">
        <v>4673</v>
      </c>
      <c r="D4212">
        <f>SUMIFS('MPO Data'!D:D,'MPO Data'!C:C,TAZ!C4212)</f>
        <v>4824</v>
      </c>
      <c r="E4212">
        <f>SUMIFS(NHGIS!B:B,NHGIS!A:A,TAZ!C4212)</f>
        <v>3512</v>
      </c>
      <c r="F4212">
        <f t="shared" si="130"/>
        <v>4824</v>
      </c>
      <c r="G4212">
        <f t="shared" si="131"/>
        <v>3713</v>
      </c>
      <c r="H4212">
        <f>ROUND(VLOOKUP($C4212,NHGIS!$A$2:$H$4300,COLUMN(NHGIS!C$1))*F4212,0)</f>
        <v>1111</v>
      </c>
      <c r="I4212">
        <f>ROUND(VLOOKUP($C4212,NHGIS!$A$2:$H$4300,COLUMN(NHGIS!D$1))*$F4212,0)</f>
        <v>632</v>
      </c>
      <c r="J4212">
        <f>ROUND(VLOOKUP($C4212,NHGIS!$A$2:$H$4300,COLUMN(NHGIS!E$1))*$F4212,0)</f>
        <v>665</v>
      </c>
      <c r="K4212">
        <f>ROUND(VLOOKUP($C4212,NHGIS!$A$2:$H$4300,COLUMN(NHGIS!F$1))*$F4212,0)</f>
        <v>593</v>
      </c>
      <c r="L4212">
        <f>ROUND(VLOOKUP($C4212,NHGIS!$A$2:$H$4300,COLUMN(NHGIS!G$1))*$F4212,0)</f>
        <v>492</v>
      </c>
      <c r="M4212">
        <f>ROUND(VLOOKUP($C4212,NHGIS!$A$2:$H$4300,COLUMN(NHGIS!H$1))*$F4212,0)</f>
        <v>2442</v>
      </c>
    </row>
    <row r="4213" spans="1:13" x14ac:dyDescent="0.2">
      <c r="A4213">
        <v>4</v>
      </c>
      <c r="B4213" t="s">
        <v>34</v>
      </c>
      <c r="C4213">
        <v>4674</v>
      </c>
      <c r="D4213">
        <f>SUMIFS('MPO Data'!D:D,'MPO Data'!C:C,TAZ!C4213)</f>
        <v>4769</v>
      </c>
      <c r="E4213">
        <f>SUMIFS(NHGIS!B:B,NHGIS!A:A,TAZ!C4213)</f>
        <v>3169</v>
      </c>
      <c r="F4213">
        <f t="shared" si="130"/>
        <v>4769</v>
      </c>
      <c r="G4213">
        <f t="shared" si="131"/>
        <v>3317</v>
      </c>
      <c r="H4213">
        <f>ROUND(VLOOKUP($C4213,NHGIS!$A$2:$H$4300,COLUMN(NHGIS!C$1))*F4213,0)</f>
        <v>1452</v>
      </c>
      <c r="I4213">
        <f>ROUND(VLOOKUP($C4213,NHGIS!$A$2:$H$4300,COLUMN(NHGIS!D$1))*$F4213,0)</f>
        <v>370</v>
      </c>
      <c r="J4213">
        <f>ROUND(VLOOKUP($C4213,NHGIS!$A$2:$H$4300,COLUMN(NHGIS!E$1))*$F4213,0)</f>
        <v>491</v>
      </c>
      <c r="K4213">
        <f>ROUND(VLOOKUP($C4213,NHGIS!$A$2:$H$4300,COLUMN(NHGIS!F$1))*$F4213,0)</f>
        <v>789</v>
      </c>
      <c r="L4213">
        <f>ROUND(VLOOKUP($C4213,NHGIS!$A$2:$H$4300,COLUMN(NHGIS!G$1))*$F4213,0)</f>
        <v>913</v>
      </c>
      <c r="M4213">
        <f>ROUND(VLOOKUP($C4213,NHGIS!$A$2:$H$4300,COLUMN(NHGIS!H$1))*$F4213,0)</f>
        <v>2206</v>
      </c>
    </row>
    <row r="4214" spans="1:13" x14ac:dyDescent="0.2">
      <c r="A4214">
        <v>4</v>
      </c>
      <c r="B4214" t="s">
        <v>34</v>
      </c>
      <c r="C4214">
        <v>4675</v>
      </c>
      <c r="D4214">
        <f>SUMIFS('MPO Data'!D:D,'MPO Data'!C:C,TAZ!C4214)</f>
        <v>1382</v>
      </c>
      <c r="E4214">
        <f>SUMIFS(NHGIS!B:B,NHGIS!A:A,TAZ!C4214)</f>
        <v>1427</v>
      </c>
      <c r="F4214">
        <f t="shared" si="130"/>
        <v>1382</v>
      </c>
      <c r="G4214">
        <f t="shared" si="131"/>
        <v>1152</v>
      </c>
      <c r="H4214">
        <f>ROUND(VLOOKUP($C4214,NHGIS!$A$2:$H$4300,COLUMN(NHGIS!C$1))*F4214,0)</f>
        <v>230</v>
      </c>
      <c r="I4214">
        <f>ROUND(VLOOKUP($C4214,NHGIS!$A$2:$H$4300,COLUMN(NHGIS!D$1))*$F4214,0)</f>
        <v>393</v>
      </c>
      <c r="J4214">
        <f>ROUND(VLOOKUP($C4214,NHGIS!$A$2:$H$4300,COLUMN(NHGIS!E$1))*$F4214,0)</f>
        <v>324</v>
      </c>
      <c r="K4214">
        <f>ROUND(VLOOKUP($C4214,NHGIS!$A$2:$H$4300,COLUMN(NHGIS!F$1))*$F4214,0)</f>
        <v>300</v>
      </c>
      <c r="L4214">
        <f>ROUND(VLOOKUP($C4214,NHGIS!$A$2:$H$4300,COLUMN(NHGIS!G$1))*$F4214,0)</f>
        <v>75</v>
      </c>
      <c r="M4214">
        <f>ROUND(VLOOKUP($C4214,NHGIS!$A$2:$H$4300,COLUMN(NHGIS!H$1))*$F4214,0)</f>
        <v>290</v>
      </c>
    </row>
    <row r="4215" spans="1:13" x14ac:dyDescent="0.2">
      <c r="A4215">
        <v>4</v>
      </c>
      <c r="B4215" t="s">
        <v>34</v>
      </c>
      <c r="C4215">
        <v>4676</v>
      </c>
      <c r="D4215">
        <f>SUMIFS('MPO Data'!D:D,'MPO Data'!C:C,TAZ!C4215)</f>
        <v>2758</v>
      </c>
      <c r="E4215">
        <f>SUMIFS(NHGIS!B:B,NHGIS!A:A,TAZ!C4215)</f>
        <v>3169</v>
      </c>
      <c r="F4215">
        <f t="shared" si="130"/>
        <v>2758</v>
      </c>
      <c r="G4215">
        <f t="shared" si="131"/>
        <v>2313</v>
      </c>
      <c r="H4215">
        <f>ROUND(VLOOKUP($C4215,NHGIS!$A$2:$H$4300,COLUMN(NHGIS!C$1))*F4215,0)</f>
        <v>445</v>
      </c>
      <c r="I4215">
        <f>ROUND(VLOOKUP($C4215,NHGIS!$A$2:$H$4300,COLUMN(NHGIS!D$1))*$F4215,0)</f>
        <v>1101</v>
      </c>
      <c r="J4215">
        <f>ROUND(VLOOKUP($C4215,NHGIS!$A$2:$H$4300,COLUMN(NHGIS!E$1))*$F4215,0)</f>
        <v>613</v>
      </c>
      <c r="K4215">
        <f>ROUND(VLOOKUP($C4215,NHGIS!$A$2:$H$4300,COLUMN(NHGIS!F$1))*$F4215,0)</f>
        <v>365</v>
      </c>
      <c r="L4215">
        <f>ROUND(VLOOKUP($C4215,NHGIS!$A$2:$H$4300,COLUMN(NHGIS!G$1))*$F4215,0)</f>
        <v>161</v>
      </c>
      <c r="M4215">
        <f>ROUND(VLOOKUP($C4215,NHGIS!$A$2:$H$4300,COLUMN(NHGIS!H$1))*$F4215,0)</f>
        <v>519</v>
      </c>
    </row>
    <row r="4216" spans="1:13" x14ac:dyDescent="0.2">
      <c r="A4216">
        <v>4</v>
      </c>
      <c r="B4216" t="s">
        <v>34</v>
      </c>
      <c r="C4216">
        <v>4677</v>
      </c>
      <c r="D4216">
        <f>SUMIFS('MPO Data'!D:D,'MPO Data'!C:C,TAZ!C4216)</f>
        <v>2723</v>
      </c>
      <c r="E4216">
        <f>SUMIFS(NHGIS!B:B,NHGIS!A:A,TAZ!C4216)</f>
        <v>2595</v>
      </c>
      <c r="F4216">
        <f t="shared" si="130"/>
        <v>2723</v>
      </c>
      <c r="G4216">
        <f t="shared" si="131"/>
        <v>1554</v>
      </c>
      <c r="H4216">
        <f>ROUND(VLOOKUP($C4216,NHGIS!$A$2:$H$4300,COLUMN(NHGIS!C$1))*F4216,0)</f>
        <v>1169</v>
      </c>
      <c r="I4216">
        <f>ROUND(VLOOKUP($C4216,NHGIS!$A$2:$H$4300,COLUMN(NHGIS!D$1))*$F4216,0)</f>
        <v>375</v>
      </c>
      <c r="J4216">
        <f>ROUND(VLOOKUP($C4216,NHGIS!$A$2:$H$4300,COLUMN(NHGIS!E$1))*$F4216,0)</f>
        <v>541</v>
      </c>
      <c r="K4216">
        <f>ROUND(VLOOKUP($C4216,NHGIS!$A$2:$H$4300,COLUMN(NHGIS!F$1))*$F4216,0)</f>
        <v>562</v>
      </c>
      <c r="L4216">
        <f>ROUND(VLOOKUP($C4216,NHGIS!$A$2:$H$4300,COLUMN(NHGIS!G$1))*$F4216,0)</f>
        <v>440</v>
      </c>
      <c r="M4216">
        <f>ROUND(VLOOKUP($C4216,NHGIS!$A$2:$H$4300,COLUMN(NHGIS!H$1))*$F4216,0)</f>
        <v>805</v>
      </c>
    </row>
    <row r="4217" spans="1:13" x14ac:dyDescent="0.2">
      <c r="A4217">
        <v>4</v>
      </c>
      <c r="B4217" t="s">
        <v>34</v>
      </c>
      <c r="C4217">
        <v>4678</v>
      </c>
      <c r="D4217">
        <f>SUMIFS('MPO Data'!D:D,'MPO Data'!C:C,TAZ!C4217)</f>
        <v>1408</v>
      </c>
      <c r="E4217">
        <f>SUMIFS(NHGIS!B:B,NHGIS!A:A,TAZ!C4217)</f>
        <v>1200</v>
      </c>
      <c r="F4217">
        <f t="shared" si="130"/>
        <v>1408</v>
      </c>
      <c r="G4217">
        <f t="shared" si="131"/>
        <v>867</v>
      </c>
      <c r="H4217">
        <f>ROUND(VLOOKUP($C4217,NHGIS!$A$2:$H$4300,COLUMN(NHGIS!C$1))*F4217,0)</f>
        <v>541</v>
      </c>
      <c r="I4217">
        <f>ROUND(VLOOKUP($C4217,NHGIS!$A$2:$H$4300,COLUMN(NHGIS!D$1))*$F4217,0)</f>
        <v>338</v>
      </c>
      <c r="J4217">
        <f>ROUND(VLOOKUP($C4217,NHGIS!$A$2:$H$4300,COLUMN(NHGIS!E$1))*$F4217,0)</f>
        <v>194</v>
      </c>
      <c r="K4217">
        <f>ROUND(VLOOKUP($C4217,NHGIS!$A$2:$H$4300,COLUMN(NHGIS!F$1))*$F4217,0)</f>
        <v>246</v>
      </c>
      <c r="L4217">
        <f>ROUND(VLOOKUP($C4217,NHGIS!$A$2:$H$4300,COLUMN(NHGIS!G$1))*$F4217,0)</f>
        <v>191</v>
      </c>
      <c r="M4217">
        <f>ROUND(VLOOKUP($C4217,NHGIS!$A$2:$H$4300,COLUMN(NHGIS!H$1))*$F4217,0)</f>
        <v>439</v>
      </c>
    </row>
    <row r="4218" spans="1:13" x14ac:dyDescent="0.2">
      <c r="A4218">
        <v>4</v>
      </c>
      <c r="B4218" t="s">
        <v>34</v>
      </c>
      <c r="C4218">
        <v>4679</v>
      </c>
      <c r="D4218">
        <f>SUMIFS('MPO Data'!D:D,'MPO Data'!C:C,TAZ!C4218)</f>
        <v>5073</v>
      </c>
      <c r="E4218">
        <f>SUMIFS(NHGIS!B:B,NHGIS!A:A,TAZ!C4218)</f>
        <v>5276</v>
      </c>
      <c r="F4218">
        <f t="shared" si="130"/>
        <v>5073</v>
      </c>
      <c r="G4218">
        <f t="shared" si="131"/>
        <v>3861</v>
      </c>
      <c r="H4218">
        <f>ROUND(VLOOKUP($C4218,NHGIS!$A$2:$H$4300,COLUMN(NHGIS!C$1))*F4218,0)</f>
        <v>1212</v>
      </c>
      <c r="I4218">
        <f>ROUND(VLOOKUP($C4218,NHGIS!$A$2:$H$4300,COLUMN(NHGIS!D$1))*$F4218,0)</f>
        <v>645</v>
      </c>
      <c r="J4218">
        <f>ROUND(VLOOKUP($C4218,NHGIS!$A$2:$H$4300,COLUMN(NHGIS!E$1))*$F4218,0)</f>
        <v>691</v>
      </c>
      <c r="K4218">
        <f>ROUND(VLOOKUP($C4218,NHGIS!$A$2:$H$4300,COLUMN(NHGIS!F$1))*$F4218,0)</f>
        <v>688</v>
      </c>
      <c r="L4218">
        <f>ROUND(VLOOKUP($C4218,NHGIS!$A$2:$H$4300,COLUMN(NHGIS!G$1))*$F4218,0)</f>
        <v>713</v>
      </c>
      <c r="M4218">
        <f>ROUND(VLOOKUP($C4218,NHGIS!$A$2:$H$4300,COLUMN(NHGIS!H$1))*$F4218,0)</f>
        <v>2335</v>
      </c>
    </row>
    <row r="4219" spans="1:13" x14ac:dyDescent="0.2">
      <c r="A4219">
        <v>4</v>
      </c>
      <c r="B4219" t="s">
        <v>34</v>
      </c>
      <c r="C4219">
        <v>4680</v>
      </c>
      <c r="D4219">
        <f>SUMIFS('MPO Data'!D:D,'MPO Data'!C:C,TAZ!C4219)</f>
        <v>1311</v>
      </c>
      <c r="E4219">
        <f>SUMIFS(NHGIS!B:B,NHGIS!A:A,TAZ!C4219)</f>
        <v>1505</v>
      </c>
      <c r="F4219">
        <f t="shared" si="130"/>
        <v>1311</v>
      </c>
      <c r="G4219">
        <f t="shared" si="131"/>
        <v>957</v>
      </c>
      <c r="H4219">
        <f>ROUND(VLOOKUP($C4219,NHGIS!$A$2:$H$4300,COLUMN(NHGIS!C$1))*F4219,0)</f>
        <v>354</v>
      </c>
      <c r="I4219">
        <f>ROUND(VLOOKUP($C4219,NHGIS!$A$2:$H$4300,COLUMN(NHGIS!D$1))*$F4219,0)</f>
        <v>164</v>
      </c>
      <c r="J4219">
        <f>ROUND(VLOOKUP($C4219,NHGIS!$A$2:$H$4300,COLUMN(NHGIS!E$1))*$F4219,0)</f>
        <v>226</v>
      </c>
      <c r="K4219">
        <f>ROUND(VLOOKUP($C4219,NHGIS!$A$2:$H$4300,COLUMN(NHGIS!F$1))*$F4219,0)</f>
        <v>250</v>
      </c>
      <c r="L4219">
        <f>ROUND(VLOOKUP($C4219,NHGIS!$A$2:$H$4300,COLUMN(NHGIS!G$1))*$F4219,0)</f>
        <v>140</v>
      </c>
      <c r="M4219">
        <f>ROUND(VLOOKUP($C4219,NHGIS!$A$2:$H$4300,COLUMN(NHGIS!H$1))*$F4219,0)</f>
        <v>531</v>
      </c>
    </row>
    <row r="4220" spans="1:13" x14ac:dyDescent="0.2">
      <c r="A4220">
        <v>4</v>
      </c>
      <c r="B4220" t="s">
        <v>34</v>
      </c>
      <c r="C4220">
        <v>4681</v>
      </c>
      <c r="D4220">
        <f>SUMIFS('MPO Data'!D:D,'MPO Data'!C:C,TAZ!C4220)</f>
        <v>2092</v>
      </c>
      <c r="E4220">
        <f>SUMIFS(NHGIS!B:B,NHGIS!A:A,TAZ!C4220)</f>
        <v>2182</v>
      </c>
      <c r="F4220">
        <f t="shared" si="130"/>
        <v>2092</v>
      </c>
      <c r="G4220">
        <f t="shared" si="131"/>
        <v>1411</v>
      </c>
      <c r="H4220">
        <f>ROUND(VLOOKUP($C4220,NHGIS!$A$2:$H$4300,COLUMN(NHGIS!C$1))*F4220,0)</f>
        <v>681</v>
      </c>
      <c r="I4220">
        <f>ROUND(VLOOKUP($C4220,NHGIS!$A$2:$H$4300,COLUMN(NHGIS!D$1))*$F4220,0)</f>
        <v>281</v>
      </c>
      <c r="J4220">
        <f>ROUND(VLOOKUP($C4220,NHGIS!$A$2:$H$4300,COLUMN(NHGIS!E$1))*$F4220,0)</f>
        <v>455</v>
      </c>
      <c r="K4220">
        <f>ROUND(VLOOKUP($C4220,NHGIS!$A$2:$H$4300,COLUMN(NHGIS!F$1))*$F4220,0)</f>
        <v>287</v>
      </c>
      <c r="L4220">
        <f>ROUND(VLOOKUP($C4220,NHGIS!$A$2:$H$4300,COLUMN(NHGIS!G$1))*$F4220,0)</f>
        <v>150</v>
      </c>
      <c r="M4220">
        <f>ROUND(VLOOKUP($C4220,NHGIS!$A$2:$H$4300,COLUMN(NHGIS!H$1))*$F4220,0)</f>
        <v>919</v>
      </c>
    </row>
    <row r="4221" spans="1:13" x14ac:dyDescent="0.2">
      <c r="A4221">
        <v>4</v>
      </c>
      <c r="B4221" t="s">
        <v>34</v>
      </c>
      <c r="C4221">
        <v>4682</v>
      </c>
      <c r="D4221">
        <f>SUMIFS('MPO Data'!D:D,'MPO Data'!C:C,TAZ!C4221)</f>
        <v>2198</v>
      </c>
      <c r="E4221">
        <f>SUMIFS(NHGIS!B:B,NHGIS!A:A,TAZ!C4221)</f>
        <v>2445</v>
      </c>
      <c r="F4221">
        <f t="shared" si="130"/>
        <v>2198</v>
      </c>
      <c r="G4221">
        <f t="shared" si="131"/>
        <v>883</v>
      </c>
      <c r="H4221">
        <f>ROUND(VLOOKUP($C4221,NHGIS!$A$2:$H$4300,COLUMN(NHGIS!C$1))*F4221,0)</f>
        <v>1315</v>
      </c>
      <c r="I4221">
        <f>ROUND(VLOOKUP($C4221,NHGIS!$A$2:$H$4300,COLUMN(NHGIS!D$1))*$F4221,0)</f>
        <v>392</v>
      </c>
      <c r="J4221">
        <f>ROUND(VLOOKUP($C4221,NHGIS!$A$2:$H$4300,COLUMN(NHGIS!E$1))*$F4221,0)</f>
        <v>585</v>
      </c>
      <c r="K4221">
        <f>ROUND(VLOOKUP($C4221,NHGIS!$A$2:$H$4300,COLUMN(NHGIS!F$1))*$F4221,0)</f>
        <v>520</v>
      </c>
      <c r="L4221">
        <f>ROUND(VLOOKUP($C4221,NHGIS!$A$2:$H$4300,COLUMN(NHGIS!G$1))*$F4221,0)</f>
        <v>201</v>
      </c>
      <c r="M4221">
        <f>ROUND(VLOOKUP($C4221,NHGIS!$A$2:$H$4300,COLUMN(NHGIS!H$1))*$F4221,0)</f>
        <v>500</v>
      </c>
    </row>
    <row r="4222" spans="1:13" x14ac:dyDescent="0.2">
      <c r="A4222">
        <v>4</v>
      </c>
      <c r="B4222" t="s">
        <v>34</v>
      </c>
      <c r="C4222">
        <v>4683</v>
      </c>
      <c r="D4222">
        <f>SUMIFS('MPO Data'!D:D,'MPO Data'!C:C,TAZ!C4222)</f>
        <v>1869</v>
      </c>
      <c r="E4222">
        <f>SUMIFS(NHGIS!B:B,NHGIS!A:A,TAZ!C4222)</f>
        <v>1888</v>
      </c>
      <c r="F4222">
        <f t="shared" si="130"/>
        <v>1869</v>
      </c>
      <c r="G4222">
        <f t="shared" si="131"/>
        <v>1033</v>
      </c>
      <c r="H4222">
        <f>ROUND(VLOOKUP($C4222,NHGIS!$A$2:$H$4300,COLUMN(NHGIS!C$1))*F4222,0)</f>
        <v>836</v>
      </c>
      <c r="I4222">
        <f>ROUND(VLOOKUP($C4222,NHGIS!$A$2:$H$4300,COLUMN(NHGIS!D$1))*$F4222,0)</f>
        <v>281</v>
      </c>
      <c r="J4222">
        <f>ROUND(VLOOKUP($C4222,NHGIS!$A$2:$H$4300,COLUMN(NHGIS!E$1))*$F4222,0)</f>
        <v>418</v>
      </c>
      <c r="K4222">
        <f>ROUND(VLOOKUP($C4222,NHGIS!$A$2:$H$4300,COLUMN(NHGIS!F$1))*$F4222,0)</f>
        <v>417</v>
      </c>
      <c r="L4222">
        <f>ROUND(VLOOKUP($C4222,NHGIS!$A$2:$H$4300,COLUMN(NHGIS!G$1))*$F4222,0)</f>
        <v>213</v>
      </c>
      <c r="M4222">
        <f>ROUND(VLOOKUP($C4222,NHGIS!$A$2:$H$4300,COLUMN(NHGIS!H$1))*$F4222,0)</f>
        <v>541</v>
      </c>
    </row>
    <row r="4223" spans="1:13" x14ac:dyDescent="0.2">
      <c r="A4223">
        <v>4</v>
      </c>
      <c r="B4223" t="s">
        <v>34</v>
      </c>
      <c r="C4223">
        <v>4684</v>
      </c>
      <c r="D4223">
        <f>SUMIFS('MPO Data'!D:D,'MPO Data'!C:C,TAZ!C4223)</f>
        <v>3868</v>
      </c>
      <c r="E4223">
        <f>SUMIFS(NHGIS!B:B,NHGIS!A:A,TAZ!C4223)</f>
        <v>2446</v>
      </c>
      <c r="F4223">
        <f t="shared" si="130"/>
        <v>3868</v>
      </c>
      <c r="G4223">
        <f t="shared" si="131"/>
        <v>2339</v>
      </c>
      <c r="H4223">
        <f>ROUND(VLOOKUP($C4223,NHGIS!$A$2:$H$4300,COLUMN(NHGIS!C$1))*F4223,0)</f>
        <v>1529</v>
      </c>
      <c r="I4223">
        <f>ROUND(VLOOKUP($C4223,NHGIS!$A$2:$H$4300,COLUMN(NHGIS!D$1))*$F4223,0)</f>
        <v>985</v>
      </c>
      <c r="J4223">
        <f>ROUND(VLOOKUP($C4223,NHGIS!$A$2:$H$4300,COLUMN(NHGIS!E$1))*$F4223,0)</f>
        <v>916</v>
      </c>
      <c r="K4223">
        <f>ROUND(VLOOKUP($C4223,NHGIS!$A$2:$H$4300,COLUMN(NHGIS!F$1))*$F4223,0)</f>
        <v>767</v>
      </c>
      <c r="L4223">
        <f>ROUND(VLOOKUP($C4223,NHGIS!$A$2:$H$4300,COLUMN(NHGIS!G$1))*$F4223,0)</f>
        <v>536</v>
      </c>
      <c r="M4223">
        <f>ROUND(VLOOKUP($C4223,NHGIS!$A$2:$H$4300,COLUMN(NHGIS!H$1))*$F4223,0)</f>
        <v>664</v>
      </c>
    </row>
    <row r="4224" spans="1:13" x14ac:dyDescent="0.2">
      <c r="A4224">
        <v>4</v>
      </c>
      <c r="B4224" t="s">
        <v>34</v>
      </c>
      <c r="C4224">
        <v>4685</v>
      </c>
      <c r="D4224">
        <f>SUMIFS('MPO Data'!D:D,'MPO Data'!C:C,TAZ!C4224)</f>
        <v>1177</v>
      </c>
      <c r="E4224">
        <f>SUMIFS(NHGIS!B:B,NHGIS!A:A,TAZ!C4224)</f>
        <v>1261</v>
      </c>
      <c r="F4224">
        <f t="shared" si="130"/>
        <v>1177</v>
      </c>
      <c r="G4224">
        <f t="shared" si="131"/>
        <v>489</v>
      </c>
      <c r="H4224">
        <f>ROUND(VLOOKUP($C4224,NHGIS!$A$2:$H$4300,COLUMN(NHGIS!C$1))*F4224,0)</f>
        <v>688</v>
      </c>
      <c r="I4224">
        <f>ROUND(VLOOKUP($C4224,NHGIS!$A$2:$H$4300,COLUMN(NHGIS!D$1))*$F4224,0)</f>
        <v>343</v>
      </c>
      <c r="J4224">
        <f>ROUND(VLOOKUP($C4224,NHGIS!$A$2:$H$4300,COLUMN(NHGIS!E$1))*$F4224,0)</f>
        <v>399</v>
      </c>
      <c r="K4224">
        <f>ROUND(VLOOKUP($C4224,NHGIS!$A$2:$H$4300,COLUMN(NHGIS!F$1))*$F4224,0)</f>
        <v>194</v>
      </c>
      <c r="L4224">
        <f>ROUND(VLOOKUP($C4224,NHGIS!$A$2:$H$4300,COLUMN(NHGIS!G$1))*$F4224,0)</f>
        <v>138</v>
      </c>
      <c r="M4224">
        <f>ROUND(VLOOKUP($C4224,NHGIS!$A$2:$H$4300,COLUMN(NHGIS!H$1))*$F4224,0)</f>
        <v>103</v>
      </c>
    </row>
    <row r="4225" spans="1:13" x14ac:dyDescent="0.2">
      <c r="A4225">
        <v>4</v>
      </c>
      <c r="B4225" t="s">
        <v>34</v>
      </c>
      <c r="C4225">
        <v>4686</v>
      </c>
      <c r="D4225">
        <f>SUMIFS('MPO Data'!D:D,'MPO Data'!C:C,TAZ!C4225)</f>
        <v>2125</v>
      </c>
      <c r="E4225">
        <f>SUMIFS(NHGIS!B:B,NHGIS!A:A,TAZ!C4225)</f>
        <v>2180</v>
      </c>
      <c r="F4225">
        <f t="shared" si="130"/>
        <v>2125</v>
      </c>
      <c r="G4225">
        <f t="shared" si="131"/>
        <v>1069</v>
      </c>
      <c r="H4225">
        <f>ROUND(VLOOKUP($C4225,NHGIS!$A$2:$H$4300,COLUMN(NHGIS!C$1))*F4225,0)</f>
        <v>1056</v>
      </c>
      <c r="I4225">
        <f>ROUND(VLOOKUP($C4225,NHGIS!$A$2:$H$4300,COLUMN(NHGIS!D$1))*$F4225,0)</f>
        <v>290</v>
      </c>
      <c r="J4225">
        <f>ROUND(VLOOKUP($C4225,NHGIS!$A$2:$H$4300,COLUMN(NHGIS!E$1))*$F4225,0)</f>
        <v>726</v>
      </c>
      <c r="K4225">
        <f>ROUND(VLOOKUP($C4225,NHGIS!$A$2:$H$4300,COLUMN(NHGIS!F$1))*$F4225,0)</f>
        <v>238</v>
      </c>
      <c r="L4225">
        <f>ROUND(VLOOKUP($C4225,NHGIS!$A$2:$H$4300,COLUMN(NHGIS!G$1))*$F4225,0)</f>
        <v>223</v>
      </c>
      <c r="M4225">
        <f>ROUND(VLOOKUP($C4225,NHGIS!$A$2:$H$4300,COLUMN(NHGIS!H$1))*$F4225,0)</f>
        <v>648</v>
      </c>
    </row>
    <row r="4226" spans="1:13" x14ac:dyDescent="0.2">
      <c r="A4226">
        <v>4</v>
      </c>
      <c r="B4226" t="s">
        <v>34</v>
      </c>
      <c r="C4226">
        <v>4687</v>
      </c>
      <c r="D4226">
        <f>SUMIFS('MPO Data'!D:D,'MPO Data'!C:C,TAZ!C4226)</f>
        <v>2118</v>
      </c>
      <c r="E4226">
        <f>SUMIFS(NHGIS!B:B,NHGIS!A:A,TAZ!C4226)</f>
        <v>1740</v>
      </c>
      <c r="F4226">
        <f t="shared" si="130"/>
        <v>2118</v>
      </c>
      <c r="G4226">
        <f t="shared" si="131"/>
        <v>1178</v>
      </c>
      <c r="H4226">
        <f>ROUND(VLOOKUP($C4226,NHGIS!$A$2:$H$4300,COLUMN(NHGIS!C$1))*F4226,0)</f>
        <v>940</v>
      </c>
      <c r="I4226">
        <f>ROUND(VLOOKUP($C4226,NHGIS!$A$2:$H$4300,COLUMN(NHGIS!D$1))*$F4226,0)</f>
        <v>578</v>
      </c>
      <c r="J4226">
        <f>ROUND(VLOOKUP($C4226,NHGIS!$A$2:$H$4300,COLUMN(NHGIS!E$1))*$F4226,0)</f>
        <v>607</v>
      </c>
      <c r="K4226">
        <f>ROUND(VLOOKUP($C4226,NHGIS!$A$2:$H$4300,COLUMN(NHGIS!F$1))*$F4226,0)</f>
        <v>351</v>
      </c>
      <c r="L4226">
        <f>ROUND(VLOOKUP($C4226,NHGIS!$A$2:$H$4300,COLUMN(NHGIS!G$1))*$F4226,0)</f>
        <v>208</v>
      </c>
      <c r="M4226">
        <f>ROUND(VLOOKUP($C4226,NHGIS!$A$2:$H$4300,COLUMN(NHGIS!H$1))*$F4226,0)</f>
        <v>374</v>
      </c>
    </row>
    <row r="4227" spans="1:13" x14ac:dyDescent="0.2">
      <c r="A4227">
        <v>4</v>
      </c>
      <c r="B4227" t="s">
        <v>34</v>
      </c>
      <c r="C4227">
        <v>4688</v>
      </c>
      <c r="D4227">
        <f>SUMIFS('MPO Data'!D:D,'MPO Data'!C:C,TAZ!C4227)</f>
        <v>2892</v>
      </c>
      <c r="E4227">
        <f>SUMIFS(NHGIS!B:B,NHGIS!A:A,TAZ!C4227)</f>
        <v>2994</v>
      </c>
      <c r="F4227">
        <f t="shared" ref="F4227:F4290" si="132">D4227</f>
        <v>2892</v>
      </c>
      <c r="G4227">
        <f t="shared" ref="G4227:G4290" si="133">F4227-H4227</f>
        <v>1942</v>
      </c>
      <c r="H4227">
        <f>ROUND(VLOOKUP($C4227,NHGIS!$A$2:$H$4300,COLUMN(NHGIS!C$1))*F4227,0)</f>
        <v>950</v>
      </c>
      <c r="I4227">
        <f>ROUND(VLOOKUP($C4227,NHGIS!$A$2:$H$4300,COLUMN(NHGIS!D$1))*$F4227,0)</f>
        <v>200</v>
      </c>
      <c r="J4227">
        <f>ROUND(VLOOKUP($C4227,NHGIS!$A$2:$H$4300,COLUMN(NHGIS!E$1))*$F4227,0)</f>
        <v>269</v>
      </c>
      <c r="K4227">
        <f>ROUND(VLOOKUP($C4227,NHGIS!$A$2:$H$4300,COLUMN(NHGIS!F$1))*$F4227,0)</f>
        <v>296</v>
      </c>
      <c r="L4227">
        <f>ROUND(VLOOKUP($C4227,NHGIS!$A$2:$H$4300,COLUMN(NHGIS!G$1))*$F4227,0)</f>
        <v>213</v>
      </c>
      <c r="M4227">
        <f>ROUND(VLOOKUP($C4227,NHGIS!$A$2:$H$4300,COLUMN(NHGIS!H$1))*$F4227,0)</f>
        <v>1914</v>
      </c>
    </row>
    <row r="4228" spans="1:13" x14ac:dyDescent="0.2">
      <c r="A4228">
        <v>4</v>
      </c>
      <c r="B4228" t="s">
        <v>34</v>
      </c>
      <c r="C4228">
        <v>4689</v>
      </c>
      <c r="D4228">
        <f>SUMIFS('MPO Data'!D:D,'MPO Data'!C:C,TAZ!C4228)</f>
        <v>4357</v>
      </c>
      <c r="E4228">
        <f>SUMIFS(NHGIS!B:B,NHGIS!A:A,TAZ!C4228)</f>
        <v>4430</v>
      </c>
      <c r="F4228">
        <f t="shared" si="132"/>
        <v>4357</v>
      </c>
      <c r="G4228">
        <f t="shared" si="133"/>
        <v>3053</v>
      </c>
      <c r="H4228">
        <f>ROUND(VLOOKUP($C4228,NHGIS!$A$2:$H$4300,COLUMN(NHGIS!C$1))*F4228,0)</f>
        <v>1304</v>
      </c>
      <c r="I4228">
        <f>ROUND(VLOOKUP($C4228,NHGIS!$A$2:$H$4300,COLUMN(NHGIS!D$1))*$F4228,0)</f>
        <v>643</v>
      </c>
      <c r="J4228">
        <f>ROUND(VLOOKUP($C4228,NHGIS!$A$2:$H$4300,COLUMN(NHGIS!E$1))*$F4228,0)</f>
        <v>694</v>
      </c>
      <c r="K4228">
        <f>ROUND(VLOOKUP($C4228,NHGIS!$A$2:$H$4300,COLUMN(NHGIS!F$1))*$F4228,0)</f>
        <v>694</v>
      </c>
      <c r="L4228">
        <f>ROUND(VLOOKUP($C4228,NHGIS!$A$2:$H$4300,COLUMN(NHGIS!G$1))*$F4228,0)</f>
        <v>658</v>
      </c>
      <c r="M4228">
        <f>ROUND(VLOOKUP($C4228,NHGIS!$A$2:$H$4300,COLUMN(NHGIS!H$1))*$F4228,0)</f>
        <v>1667</v>
      </c>
    </row>
    <row r="4229" spans="1:13" x14ac:dyDescent="0.2">
      <c r="A4229">
        <v>4</v>
      </c>
      <c r="B4229" t="s">
        <v>34</v>
      </c>
      <c r="C4229">
        <v>4690</v>
      </c>
      <c r="D4229">
        <f>SUMIFS('MPO Data'!D:D,'MPO Data'!C:C,TAZ!C4229)</f>
        <v>2642</v>
      </c>
      <c r="E4229">
        <f>SUMIFS(NHGIS!B:B,NHGIS!A:A,TAZ!C4229)</f>
        <v>2768</v>
      </c>
      <c r="F4229">
        <f t="shared" si="132"/>
        <v>2642</v>
      </c>
      <c r="G4229">
        <f t="shared" si="133"/>
        <v>2022</v>
      </c>
      <c r="H4229">
        <f>ROUND(VLOOKUP($C4229,NHGIS!$A$2:$H$4300,COLUMN(NHGIS!C$1))*F4229,0)</f>
        <v>620</v>
      </c>
      <c r="I4229">
        <f>ROUND(VLOOKUP($C4229,NHGIS!$A$2:$H$4300,COLUMN(NHGIS!D$1))*$F4229,0)</f>
        <v>433</v>
      </c>
      <c r="J4229">
        <f>ROUND(VLOOKUP($C4229,NHGIS!$A$2:$H$4300,COLUMN(NHGIS!E$1))*$F4229,0)</f>
        <v>464</v>
      </c>
      <c r="K4229">
        <f>ROUND(VLOOKUP($C4229,NHGIS!$A$2:$H$4300,COLUMN(NHGIS!F$1))*$F4229,0)</f>
        <v>521</v>
      </c>
      <c r="L4229">
        <f>ROUND(VLOOKUP($C4229,NHGIS!$A$2:$H$4300,COLUMN(NHGIS!G$1))*$F4229,0)</f>
        <v>301</v>
      </c>
      <c r="M4229">
        <f>ROUND(VLOOKUP($C4229,NHGIS!$A$2:$H$4300,COLUMN(NHGIS!H$1))*$F4229,0)</f>
        <v>923</v>
      </c>
    </row>
    <row r="4230" spans="1:13" x14ac:dyDescent="0.2">
      <c r="A4230">
        <v>4</v>
      </c>
      <c r="B4230" t="s">
        <v>34</v>
      </c>
      <c r="C4230">
        <v>4691</v>
      </c>
      <c r="D4230">
        <f>SUMIFS('MPO Data'!D:D,'MPO Data'!C:C,TAZ!C4230)</f>
        <v>3247</v>
      </c>
      <c r="E4230">
        <f>SUMIFS(NHGIS!B:B,NHGIS!A:A,TAZ!C4230)</f>
        <v>3724</v>
      </c>
      <c r="F4230">
        <f t="shared" si="132"/>
        <v>3247</v>
      </c>
      <c r="G4230">
        <f t="shared" si="133"/>
        <v>2187</v>
      </c>
      <c r="H4230">
        <f>ROUND(VLOOKUP($C4230,NHGIS!$A$2:$H$4300,COLUMN(NHGIS!C$1))*F4230,0)</f>
        <v>1060</v>
      </c>
      <c r="I4230">
        <f>ROUND(VLOOKUP($C4230,NHGIS!$A$2:$H$4300,COLUMN(NHGIS!D$1))*$F4230,0)</f>
        <v>442</v>
      </c>
      <c r="J4230">
        <f>ROUND(VLOOKUP($C4230,NHGIS!$A$2:$H$4300,COLUMN(NHGIS!E$1))*$F4230,0)</f>
        <v>651</v>
      </c>
      <c r="K4230">
        <f>ROUND(VLOOKUP($C4230,NHGIS!$A$2:$H$4300,COLUMN(NHGIS!F$1))*$F4230,0)</f>
        <v>520</v>
      </c>
      <c r="L4230">
        <f>ROUND(VLOOKUP($C4230,NHGIS!$A$2:$H$4300,COLUMN(NHGIS!G$1))*$F4230,0)</f>
        <v>691</v>
      </c>
      <c r="M4230">
        <f>ROUND(VLOOKUP($C4230,NHGIS!$A$2:$H$4300,COLUMN(NHGIS!H$1))*$F4230,0)</f>
        <v>943</v>
      </c>
    </row>
    <row r="4231" spans="1:13" x14ac:dyDescent="0.2">
      <c r="A4231">
        <v>4</v>
      </c>
      <c r="B4231" t="s">
        <v>34</v>
      </c>
      <c r="C4231">
        <v>4692</v>
      </c>
      <c r="D4231">
        <f>SUMIFS('MPO Data'!D:D,'MPO Data'!C:C,TAZ!C4231)</f>
        <v>3350</v>
      </c>
      <c r="E4231">
        <f>SUMIFS(NHGIS!B:B,NHGIS!A:A,TAZ!C4231)</f>
        <v>3078</v>
      </c>
      <c r="F4231">
        <f t="shared" si="132"/>
        <v>3350</v>
      </c>
      <c r="G4231">
        <f t="shared" si="133"/>
        <v>2447</v>
      </c>
      <c r="H4231">
        <f>ROUND(VLOOKUP($C4231,NHGIS!$A$2:$H$4300,COLUMN(NHGIS!C$1))*F4231,0)</f>
        <v>903</v>
      </c>
      <c r="I4231">
        <f>ROUND(VLOOKUP($C4231,NHGIS!$A$2:$H$4300,COLUMN(NHGIS!D$1))*$F4231,0)</f>
        <v>663</v>
      </c>
      <c r="J4231">
        <f>ROUND(VLOOKUP($C4231,NHGIS!$A$2:$H$4300,COLUMN(NHGIS!E$1))*$F4231,0)</f>
        <v>535</v>
      </c>
      <c r="K4231">
        <f>ROUND(VLOOKUP($C4231,NHGIS!$A$2:$H$4300,COLUMN(NHGIS!F$1))*$F4231,0)</f>
        <v>558</v>
      </c>
      <c r="L4231">
        <f>ROUND(VLOOKUP($C4231,NHGIS!$A$2:$H$4300,COLUMN(NHGIS!G$1))*$F4231,0)</f>
        <v>355</v>
      </c>
      <c r="M4231">
        <f>ROUND(VLOOKUP($C4231,NHGIS!$A$2:$H$4300,COLUMN(NHGIS!H$1))*$F4231,0)</f>
        <v>1239</v>
      </c>
    </row>
    <row r="4232" spans="1:13" x14ac:dyDescent="0.2">
      <c r="A4232">
        <v>4</v>
      </c>
      <c r="B4232" t="s">
        <v>34</v>
      </c>
      <c r="C4232">
        <v>4693</v>
      </c>
      <c r="D4232">
        <f>SUMIFS('MPO Data'!D:D,'MPO Data'!C:C,TAZ!C4232)</f>
        <v>2110</v>
      </c>
      <c r="E4232">
        <f>SUMIFS(NHGIS!B:B,NHGIS!A:A,TAZ!C4232)</f>
        <v>2374</v>
      </c>
      <c r="F4232">
        <f t="shared" si="132"/>
        <v>2110</v>
      </c>
      <c r="G4232">
        <f t="shared" si="133"/>
        <v>1724</v>
      </c>
      <c r="H4232">
        <f>ROUND(VLOOKUP($C4232,NHGIS!$A$2:$H$4300,COLUMN(NHGIS!C$1))*F4232,0)</f>
        <v>386</v>
      </c>
      <c r="I4232">
        <f>ROUND(VLOOKUP($C4232,NHGIS!$A$2:$H$4300,COLUMN(NHGIS!D$1))*$F4232,0)</f>
        <v>587</v>
      </c>
      <c r="J4232">
        <f>ROUND(VLOOKUP($C4232,NHGIS!$A$2:$H$4300,COLUMN(NHGIS!E$1))*$F4232,0)</f>
        <v>332</v>
      </c>
      <c r="K4232">
        <f>ROUND(VLOOKUP($C4232,NHGIS!$A$2:$H$4300,COLUMN(NHGIS!F$1))*$F4232,0)</f>
        <v>348</v>
      </c>
      <c r="L4232">
        <f>ROUND(VLOOKUP($C4232,NHGIS!$A$2:$H$4300,COLUMN(NHGIS!G$1))*$F4232,0)</f>
        <v>130</v>
      </c>
      <c r="M4232">
        <f>ROUND(VLOOKUP($C4232,NHGIS!$A$2:$H$4300,COLUMN(NHGIS!H$1))*$F4232,0)</f>
        <v>713</v>
      </c>
    </row>
    <row r="4233" spans="1:13" x14ac:dyDescent="0.2">
      <c r="A4233">
        <v>4</v>
      </c>
      <c r="B4233" t="s">
        <v>35</v>
      </c>
      <c r="C4233">
        <v>4694</v>
      </c>
      <c r="D4233">
        <f>SUMIFS('MPO Data'!D:D,'MPO Data'!C:C,TAZ!C4233)</f>
        <v>2391</v>
      </c>
      <c r="E4233">
        <f>SUMIFS(NHGIS!B:B,NHGIS!A:A,TAZ!C4233)</f>
        <v>2469</v>
      </c>
      <c r="F4233">
        <f t="shared" si="132"/>
        <v>2391</v>
      </c>
      <c r="G4233">
        <f t="shared" si="133"/>
        <v>727</v>
      </c>
      <c r="H4233">
        <f>ROUND(VLOOKUP($C4233,NHGIS!$A$2:$H$4300,COLUMN(NHGIS!C$1))*F4233,0)</f>
        <v>1664</v>
      </c>
      <c r="I4233">
        <f>ROUND(VLOOKUP($C4233,NHGIS!$A$2:$H$4300,COLUMN(NHGIS!D$1))*$F4233,0)</f>
        <v>628</v>
      </c>
      <c r="J4233">
        <f>ROUND(VLOOKUP($C4233,NHGIS!$A$2:$H$4300,COLUMN(NHGIS!E$1))*$F4233,0)</f>
        <v>942</v>
      </c>
      <c r="K4233">
        <f>ROUND(VLOOKUP($C4233,NHGIS!$A$2:$H$4300,COLUMN(NHGIS!F$1))*$F4233,0)</f>
        <v>474</v>
      </c>
      <c r="L4233">
        <f>ROUND(VLOOKUP($C4233,NHGIS!$A$2:$H$4300,COLUMN(NHGIS!G$1))*$F4233,0)</f>
        <v>196</v>
      </c>
      <c r="M4233">
        <f>ROUND(VLOOKUP($C4233,NHGIS!$A$2:$H$4300,COLUMN(NHGIS!H$1))*$F4233,0)</f>
        <v>152</v>
      </c>
    </row>
    <row r="4234" spans="1:13" x14ac:dyDescent="0.2">
      <c r="A4234">
        <v>4</v>
      </c>
      <c r="B4234" t="s">
        <v>35</v>
      </c>
      <c r="C4234">
        <v>4695</v>
      </c>
      <c r="D4234">
        <f>SUMIFS('MPO Data'!D:D,'MPO Data'!C:C,TAZ!C4234)</f>
        <v>377</v>
      </c>
      <c r="E4234">
        <f>SUMIFS(NHGIS!B:B,NHGIS!A:A,TAZ!C4234)</f>
        <v>390</v>
      </c>
      <c r="F4234">
        <f t="shared" si="132"/>
        <v>377</v>
      </c>
      <c r="G4234">
        <f t="shared" si="133"/>
        <v>254</v>
      </c>
      <c r="H4234">
        <f>ROUND(VLOOKUP($C4234,NHGIS!$A$2:$H$4300,COLUMN(NHGIS!C$1))*F4234,0)</f>
        <v>123</v>
      </c>
      <c r="I4234">
        <f>ROUND(VLOOKUP($C4234,NHGIS!$A$2:$H$4300,COLUMN(NHGIS!D$1))*$F4234,0)</f>
        <v>23</v>
      </c>
      <c r="J4234">
        <f>ROUND(VLOOKUP($C4234,NHGIS!$A$2:$H$4300,COLUMN(NHGIS!E$1))*$F4234,0)</f>
        <v>54</v>
      </c>
      <c r="K4234">
        <f>ROUND(VLOOKUP($C4234,NHGIS!$A$2:$H$4300,COLUMN(NHGIS!F$1))*$F4234,0)</f>
        <v>91</v>
      </c>
      <c r="L4234">
        <f>ROUND(VLOOKUP($C4234,NHGIS!$A$2:$H$4300,COLUMN(NHGIS!G$1))*$F4234,0)</f>
        <v>80</v>
      </c>
      <c r="M4234">
        <f>ROUND(VLOOKUP($C4234,NHGIS!$A$2:$H$4300,COLUMN(NHGIS!H$1))*$F4234,0)</f>
        <v>129</v>
      </c>
    </row>
    <row r="4235" spans="1:13" x14ac:dyDescent="0.2">
      <c r="A4235">
        <v>4</v>
      </c>
      <c r="B4235" t="s">
        <v>35</v>
      </c>
      <c r="C4235">
        <v>4696</v>
      </c>
      <c r="D4235">
        <f>SUMIFS('MPO Data'!D:D,'MPO Data'!C:C,TAZ!C4235)</f>
        <v>2732</v>
      </c>
      <c r="E4235">
        <f>SUMIFS(NHGIS!B:B,NHGIS!A:A,TAZ!C4235)</f>
        <v>2788</v>
      </c>
      <c r="F4235">
        <f t="shared" si="132"/>
        <v>2732</v>
      </c>
      <c r="G4235">
        <f t="shared" si="133"/>
        <v>1267</v>
      </c>
      <c r="H4235">
        <f>ROUND(VLOOKUP($C4235,NHGIS!$A$2:$H$4300,COLUMN(NHGIS!C$1))*F4235,0)</f>
        <v>1465</v>
      </c>
      <c r="I4235">
        <f>ROUND(VLOOKUP($C4235,NHGIS!$A$2:$H$4300,COLUMN(NHGIS!D$1))*$F4235,0)</f>
        <v>450</v>
      </c>
      <c r="J4235">
        <f>ROUND(VLOOKUP($C4235,NHGIS!$A$2:$H$4300,COLUMN(NHGIS!E$1))*$F4235,0)</f>
        <v>781</v>
      </c>
      <c r="K4235">
        <f>ROUND(VLOOKUP($C4235,NHGIS!$A$2:$H$4300,COLUMN(NHGIS!F$1))*$F4235,0)</f>
        <v>664</v>
      </c>
      <c r="L4235">
        <f>ROUND(VLOOKUP($C4235,NHGIS!$A$2:$H$4300,COLUMN(NHGIS!G$1))*$F4235,0)</f>
        <v>433</v>
      </c>
      <c r="M4235">
        <f>ROUND(VLOOKUP($C4235,NHGIS!$A$2:$H$4300,COLUMN(NHGIS!H$1))*$F4235,0)</f>
        <v>404</v>
      </c>
    </row>
    <row r="4236" spans="1:13" x14ac:dyDescent="0.2">
      <c r="A4236">
        <v>4</v>
      </c>
      <c r="B4236" t="s">
        <v>35</v>
      </c>
      <c r="C4236">
        <v>4697</v>
      </c>
      <c r="D4236">
        <f>SUMIFS('MPO Data'!D:D,'MPO Data'!C:C,TAZ!C4236)</f>
        <v>1536</v>
      </c>
      <c r="E4236">
        <f>SUMIFS(NHGIS!B:B,NHGIS!A:A,TAZ!C4236)</f>
        <v>1419</v>
      </c>
      <c r="F4236">
        <f t="shared" si="132"/>
        <v>1536</v>
      </c>
      <c r="G4236">
        <f t="shared" si="133"/>
        <v>732</v>
      </c>
      <c r="H4236">
        <f>ROUND(VLOOKUP($C4236,NHGIS!$A$2:$H$4300,COLUMN(NHGIS!C$1))*F4236,0)</f>
        <v>804</v>
      </c>
      <c r="I4236">
        <f>ROUND(VLOOKUP($C4236,NHGIS!$A$2:$H$4300,COLUMN(NHGIS!D$1))*$F4236,0)</f>
        <v>211</v>
      </c>
      <c r="J4236">
        <f>ROUND(VLOOKUP($C4236,NHGIS!$A$2:$H$4300,COLUMN(NHGIS!E$1))*$F4236,0)</f>
        <v>509</v>
      </c>
      <c r="K4236">
        <f>ROUND(VLOOKUP($C4236,NHGIS!$A$2:$H$4300,COLUMN(NHGIS!F$1))*$F4236,0)</f>
        <v>280</v>
      </c>
      <c r="L4236">
        <f>ROUND(VLOOKUP($C4236,NHGIS!$A$2:$H$4300,COLUMN(NHGIS!G$1))*$F4236,0)</f>
        <v>301</v>
      </c>
      <c r="M4236">
        <f>ROUND(VLOOKUP($C4236,NHGIS!$A$2:$H$4300,COLUMN(NHGIS!H$1))*$F4236,0)</f>
        <v>235</v>
      </c>
    </row>
    <row r="4237" spans="1:13" x14ac:dyDescent="0.2">
      <c r="A4237">
        <v>4</v>
      </c>
      <c r="B4237" t="s">
        <v>35</v>
      </c>
      <c r="C4237">
        <v>4698</v>
      </c>
      <c r="D4237">
        <f>SUMIFS('MPO Data'!D:D,'MPO Data'!C:C,TAZ!C4237)</f>
        <v>1549</v>
      </c>
      <c r="E4237">
        <f>SUMIFS(NHGIS!B:B,NHGIS!A:A,TAZ!C4237)</f>
        <v>1260</v>
      </c>
      <c r="F4237">
        <f t="shared" si="132"/>
        <v>1549</v>
      </c>
      <c r="G4237">
        <f t="shared" si="133"/>
        <v>642</v>
      </c>
      <c r="H4237">
        <f>ROUND(VLOOKUP($C4237,NHGIS!$A$2:$H$4300,COLUMN(NHGIS!C$1))*F4237,0)</f>
        <v>907</v>
      </c>
      <c r="I4237">
        <f>ROUND(VLOOKUP($C4237,NHGIS!$A$2:$H$4300,COLUMN(NHGIS!D$1))*$F4237,0)</f>
        <v>132</v>
      </c>
      <c r="J4237">
        <f>ROUND(VLOOKUP($C4237,NHGIS!$A$2:$H$4300,COLUMN(NHGIS!E$1))*$F4237,0)</f>
        <v>341</v>
      </c>
      <c r="K4237">
        <f>ROUND(VLOOKUP($C4237,NHGIS!$A$2:$H$4300,COLUMN(NHGIS!F$1))*$F4237,0)</f>
        <v>428</v>
      </c>
      <c r="L4237">
        <f>ROUND(VLOOKUP($C4237,NHGIS!$A$2:$H$4300,COLUMN(NHGIS!G$1))*$F4237,0)</f>
        <v>200</v>
      </c>
      <c r="M4237">
        <f>ROUND(VLOOKUP($C4237,NHGIS!$A$2:$H$4300,COLUMN(NHGIS!H$1))*$F4237,0)</f>
        <v>449</v>
      </c>
    </row>
    <row r="4238" spans="1:13" x14ac:dyDescent="0.2">
      <c r="A4238">
        <v>4</v>
      </c>
      <c r="B4238" t="s">
        <v>35</v>
      </c>
      <c r="C4238">
        <v>4699</v>
      </c>
      <c r="D4238">
        <f>SUMIFS('MPO Data'!D:D,'MPO Data'!C:C,TAZ!C4238)</f>
        <v>1954</v>
      </c>
      <c r="E4238">
        <f>SUMIFS(NHGIS!B:B,NHGIS!A:A,TAZ!C4238)</f>
        <v>1985</v>
      </c>
      <c r="F4238">
        <f t="shared" si="132"/>
        <v>1954</v>
      </c>
      <c r="G4238">
        <f t="shared" si="133"/>
        <v>1006</v>
      </c>
      <c r="H4238">
        <f>ROUND(VLOOKUP($C4238,NHGIS!$A$2:$H$4300,COLUMN(NHGIS!C$1))*F4238,0)</f>
        <v>948</v>
      </c>
      <c r="I4238">
        <f>ROUND(VLOOKUP($C4238,NHGIS!$A$2:$H$4300,COLUMN(NHGIS!D$1))*$F4238,0)</f>
        <v>217</v>
      </c>
      <c r="J4238">
        <f>ROUND(VLOOKUP($C4238,NHGIS!$A$2:$H$4300,COLUMN(NHGIS!E$1))*$F4238,0)</f>
        <v>429</v>
      </c>
      <c r="K4238">
        <f>ROUND(VLOOKUP($C4238,NHGIS!$A$2:$H$4300,COLUMN(NHGIS!F$1))*$F4238,0)</f>
        <v>379</v>
      </c>
      <c r="L4238">
        <f>ROUND(VLOOKUP($C4238,NHGIS!$A$2:$H$4300,COLUMN(NHGIS!G$1))*$F4238,0)</f>
        <v>226</v>
      </c>
      <c r="M4238">
        <f>ROUND(VLOOKUP($C4238,NHGIS!$A$2:$H$4300,COLUMN(NHGIS!H$1))*$F4238,0)</f>
        <v>703</v>
      </c>
    </row>
    <row r="4239" spans="1:13" x14ac:dyDescent="0.2">
      <c r="A4239">
        <v>4</v>
      </c>
      <c r="B4239" t="s">
        <v>35</v>
      </c>
      <c r="C4239">
        <v>4700</v>
      </c>
      <c r="D4239">
        <f>SUMIFS('MPO Data'!D:D,'MPO Data'!C:C,TAZ!C4239)</f>
        <v>1280</v>
      </c>
      <c r="E4239">
        <f>SUMIFS(NHGIS!B:B,NHGIS!A:A,TAZ!C4239)</f>
        <v>1303</v>
      </c>
      <c r="F4239">
        <f t="shared" si="132"/>
        <v>1280</v>
      </c>
      <c r="G4239">
        <f t="shared" si="133"/>
        <v>788</v>
      </c>
      <c r="H4239">
        <f>ROUND(VLOOKUP($C4239,NHGIS!$A$2:$H$4300,COLUMN(NHGIS!C$1))*F4239,0)</f>
        <v>492</v>
      </c>
      <c r="I4239">
        <f>ROUND(VLOOKUP($C4239,NHGIS!$A$2:$H$4300,COLUMN(NHGIS!D$1))*$F4239,0)</f>
        <v>160</v>
      </c>
      <c r="J4239">
        <f>ROUND(VLOOKUP($C4239,NHGIS!$A$2:$H$4300,COLUMN(NHGIS!E$1))*$F4239,0)</f>
        <v>180</v>
      </c>
      <c r="K4239">
        <f>ROUND(VLOOKUP($C4239,NHGIS!$A$2:$H$4300,COLUMN(NHGIS!F$1))*$F4239,0)</f>
        <v>250</v>
      </c>
      <c r="L4239">
        <f>ROUND(VLOOKUP($C4239,NHGIS!$A$2:$H$4300,COLUMN(NHGIS!G$1))*$F4239,0)</f>
        <v>236</v>
      </c>
      <c r="M4239">
        <f>ROUND(VLOOKUP($C4239,NHGIS!$A$2:$H$4300,COLUMN(NHGIS!H$1))*$F4239,0)</f>
        <v>454</v>
      </c>
    </row>
    <row r="4240" spans="1:13" x14ac:dyDescent="0.2">
      <c r="A4240">
        <v>4</v>
      </c>
      <c r="B4240" t="s">
        <v>35</v>
      </c>
      <c r="C4240">
        <v>4701</v>
      </c>
      <c r="D4240">
        <f>SUMIFS('MPO Data'!D:D,'MPO Data'!C:C,TAZ!C4240)</f>
        <v>3389</v>
      </c>
      <c r="E4240">
        <f>SUMIFS(NHGIS!B:B,NHGIS!A:A,TAZ!C4240)</f>
        <v>3493</v>
      </c>
      <c r="F4240">
        <f t="shared" si="132"/>
        <v>3389</v>
      </c>
      <c r="G4240">
        <f t="shared" si="133"/>
        <v>2807</v>
      </c>
      <c r="H4240">
        <f>ROUND(VLOOKUP($C4240,NHGIS!$A$2:$H$4300,COLUMN(NHGIS!C$1))*F4240,0)</f>
        <v>582</v>
      </c>
      <c r="I4240">
        <f>ROUND(VLOOKUP($C4240,NHGIS!$A$2:$H$4300,COLUMN(NHGIS!D$1))*$F4240,0)</f>
        <v>509</v>
      </c>
      <c r="J4240">
        <f>ROUND(VLOOKUP($C4240,NHGIS!$A$2:$H$4300,COLUMN(NHGIS!E$1))*$F4240,0)</f>
        <v>428</v>
      </c>
      <c r="K4240">
        <f>ROUND(VLOOKUP($C4240,NHGIS!$A$2:$H$4300,COLUMN(NHGIS!F$1))*$F4240,0)</f>
        <v>371</v>
      </c>
      <c r="L4240">
        <f>ROUND(VLOOKUP($C4240,NHGIS!$A$2:$H$4300,COLUMN(NHGIS!G$1))*$F4240,0)</f>
        <v>396</v>
      </c>
      <c r="M4240">
        <f>ROUND(VLOOKUP($C4240,NHGIS!$A$2:$H$4300,COLUMN(NHGIS!H$1))*$F4240,0)</f>
        <v>1685</v>
      </c>
    </row>
    <row r="4241" spans="1:13" x14ac:dyDescent="0.2">
      <c r="A4241">
        <v>4</v>
      </c>
      <c r="B4241" t="s">
        <v>35</v>
      </c>
      <c r="C4241">
        <v>4702</v>
      </c>
      <c r="D4241">
        <f>SUMIFS('MPO Data'!D:D,'MPO Data'!C:C,TAZ!C4241)</f>
        <v>810</v>
      </c>
      <c r="E4241">
        <f>SUMIFS(NHGIS!B:B,NHGIS!A:A,TAZ!C4241)</f>
        <v>639</v>
      </c>
      <c r="F4241">
        <f t="shared" si="132"/>
        <v>810</v>
      </c>
      <c r="G4241">
        <f t="shared" si="133"/>
        <v>659</v>
      </c>
      <c r="H4241">
        <f>ROUND(VLOOKUP($C4241,NHGIS!$A$2:$H$4300,COLUMN(NHGIS!C$1))*F4241,0)</f>
        <v>151</v>
      </c>
      <c r="I4241">
        <f>ROUND(VLOOKUP($C4241,NHGIS!$A$2:$H$4300,COLUMN(NHGIS!D$1))*$F4241,0)</f>
        <v>104</v>
      </c>
      <c r="J4241">
        <f>ROUND(VLOOKUP($C4241,NHGIS!$A$2:$H$4300,COLUMN(NHGIS!E$1))*$F4241,0)</f>
        <v>156</v>
      </c>
      <c r="K4241">
        <f>ROUND(VLOOKUP($C4241,NHGIS!$A$2:$H$4300,COLUMN(NHGIS!F$1))*$F4241,0)</f>
        <v>226</v>
      </c>
      <c r="L4241">
        <f>ROUND(VLOOKUP($C4241,NHGIS!$A$2:$H$4300,COLUMN(NHGIS!G$1))*$F4241,0)</f>
        <v>128</v>
      </c>
      <c r="M4241">
        <f>ROUND(VLOOKUP($C4241,NHGIS!$A$2:$H$4300,COLUMN(NHGIS!H$1))*$F4241,0)</f>
        <v>196</v>
      </c>
    </row>
    <row r="4242" spans="1:13" x14ac:dyDescent="0.2">
      <c r="A4242">
        <v>4</v>
      </c>
      <c r="B4242" t="s">
        <v>35</v>
      </c>
      <c r="C4242">
        <v>4703</v>
      </c>
      <c r="D4242">
        <f>SUMIFS('MPO Data'!D:D,'MPO Data'!C:C,TAZ!C4242)</f>
        <v>2520</v>
      </c>
      <c r="E4242">
        <f>SUMIFS(NHGIS!B:B,NHGIS!A:A,TAZ!C4242)</f>
        <v>2699</v>
      </c>
      <c r="F4242">
        <f t="shared" si="132"/>
        <v>2520</v>
      </c>
      <c r="G4242">
        <f t="shared" si="133"/>
        <v>1974</v>
      </c>
      <c r="H4242">
        <f>ROUND(VLOOKUP($C4242,NHGIS!$A$2:$H$4300,COLUMN(NHGIS!C$1))*F4242,0)</f>
        <v>546</v>
      </c>
      <c r="I4242">
        <f>ROUND(VLOOKUP($C4242,NHGIS!$A$2:$H$4300,COLUMN(NHGIS!D$1))*$F4242,0)</f>
        <v>197</v>
      </c>
      <c r="J4242">
        <f>ROUND(VLOOKUP($C4242,NHGIS!$A$2:$H$4300,COLUMN(NHGIS!E$1))*$F4242,0)</f>
        <v>460</v>
      </c>
      <c r="K4242">
        <f>ROUND(VLOOKUP($C4242,NHGIS!$A$2:$H$4300,COLUMN(NHGIS!F$1))*$F4242,0)</f>
        <v>415</v>
      </c>
      <c r="L4242">
        <f>ROUND(VLOOKUP($C4242,NHGIS!$A$2:$H$4300,COLUMN(NHGIS!G$1))*$F4242,0)</f>
        <v>345</v>
      </c>
      <c r="M4242">
        <f>ROUND(VLOOKUP($C4242,NHGIS!$A$2:$H$4300,COLUMN(NHGIS!H$1))*$F4242,0)</f>
        <v>1103</v>
      </c>
    </row>
    <row r="4243" spans="1:13" x14ac:dyDescent="0.2">
      <c r="A4243">
        <v>4</v>
      </c>
      <c r="B4243" t="s">
        <v>35</v>
      </c>
      <c r="C4243">
        <v>4704</v>
      </c>
      <c r="D4243">
        <f>SUMIFS('MPO Data'!D:D,'MPO Data'!C:C,TAZ!C4243)</f>
        <v>2707</v>
      </c>
      <c r="E4243">
        <f>SUMIFS(NHGIS!B:B,NHGIS!A:A,TAZ!C4243)</f>
        <v>2394</v>
      </c>
      <c r="F4243">
        <f t="shared" si="132"/>
        <v>2707</v>
      </c>
      <c r="G4243">
        <f t="shared" si="133"/>
        <v>1000</v>
      </c>
      <c r="H4243">
        <f>ROUND(VLOOKUP($C4243,NHGIS!$A$2:$H$4300,COLUMN(NHGIS!C$1))*F4243,0)</f>
        <v>1707</v>
      </c>
      <c r="I4243">
        <f>ROUND(VLOOKUP($C4243,NHGIS!$A$2:$H$4300,COLUMN(NHGIS!D$1))*$F4243,0)</f>
        <v>443</v>
      </c>
      <c r="J4243">
        <f>ROUND(VLOOKUP($C4243,NHGIS!$A$2:$H$4300,COLUMN(NHGIS!E$1))*$F4243,0)</f>
        <v>846</v>
      </c>
      <c r="K4243">
        <f>ROUND(VLOOKUP($C4243,NHGIS!$A$2:$H$4300,COLUMN(NHGIS!F$1))*$F4243,0)</f>
        <v>650</v>
      </c>
      <c r="L4243">
        <f>ROUND(VLOOKUP($C4243,NHGIS!$A$2:$H$4300,COLUMN(NHGIS!G$1))*$F4243,0)</f>
        <v>455</v>
      </c>
      <c r="M4243">
        <f>ROUND(VLOOKUP($C4243,NHGIS!$A$2:$H$4300,COLUMN(NHGIS!H$1))*$F4243,0)</f>
        <v>313</v>
      </c>
    </row>
    <row r="4244" spans="1:13" x14ac:dyDescent="0.2">
      <c r="A4244">
        <v>4</v>
      </c>
      <c r="B4244" t="s">
        <v>35</v>
      </c>
      <c r="C4244">
        <v>4705</v>
      </c>
      <c r="D4244">
        <f>SUMIFS('MPO Data'!D:D,'MPO Data'!C:C,TAZ!C4244)</f>
        <v>998</v>
      </c>
      <c r="E4244">
        <f>SUMIFS(NHGIS!B:B,NHGIS!A:A,TAZ!C4244)</f>
        <v>975</v>
      </c>
      <c r="F4244">
        <f t="shared" si="132"/>
        <v>998</v>
      </c>
      <c r="G4244">
        <f t="shared" si="133"/>
        <v>480</v>
      </c>
      <c r="H4244">
        <f>ROUND(VLOOKUP($C4244,NHGIS!$A$2:$H$4300,COLUMN(NHGIS!C$1))*F4244,0)</f>
        <v>518</v>
      </c>
      <c r="I4244">
        <f>ROUND(VLOOKUP($C4244,NHGIS!$A$2:$H$4300,COLUMN(NHGIS!D$1))*$F4244,0)</f>
        <v>117</v>
      </c>
      <c r="J4244">
        <f>ROUND(VLOOKUP($C4244,NHGIS!$A$2:$H$4300,COLUMN(NHGIS!E$1))*$F4244,0)</f>
        <v>218</v>
      </c>
      <c r="K4244">
        <f>ROUND(VLOOKUP($C4244,NHGIS!$A$2:$H$4300,COLUMN(NHGIS!F$1))*$F4244,0)</f>
        <v>357</v>
      </c>
      <c r="L4244">
        <f>ROUND(VLOOKUP($C4244,NHGIS!$A$2:$H$4300,COLUMN(NHGIS!G$1))*$F4244,0)</f>
        <v>85</v>
      </c>
      <c r="M4244">
        <f>ROUND(VLOOKUP($C4244,NHGIS!$A$2:$H$4300,COLUMN(NHGIS!H$1))*$F4244,0)</f>
        <v>221</v>
      </c>
    </row>
    <row r="4245" spans="1:13" x14ac:dyDescent="0.2">
      <c r="A4245">
        <v>4</v>
      </c>
      <c r="B4245" t="s">
        <v>35</v>
      </c>
      <c r="C4245">
        <v>4706</v>
      </c>
      <c r="D4245">
        <f>SUMIFS('MPO Data'!D:D,'MPO Data'!C:C,TAZ!C4245)</f>
        <v>1181</v>
      </c>
      <c r="E4245">
        <f>SUMIFS(NHGIS!B:B,NHGIS!A:A,TAZ!C4245)</f>
        <v>1623</v>
      </c>
      <c r="F4245">
        <f t="shared" si="132"/>
        <v>1181</v>
      </c>
      <c r="G4245">
        <f t="shared" si="133"/>
        <v>480</v>
      </c>
      <c r="H4245">
        <f>ROUND(VLOOKUP($C4245,NHGIS!$A$2:$H$4300,COLUMN(NHGIS!C$1))*F4245,0)</f>
        <v>701</v>
      </c>
      <c r="I4245">
        <f>ROUND(VLOOKUP($C4245,NHGIS!$A$2:$H$4300,COLUMN(NHGIS!D$1))*$F4245,0)</f>
        <v>242</v>
      </c>
      <c r="J4245">
        <f>ROUND(VLOOKUP($C4245,NHGIS!$A$2:$H$4300,COLUMN(NHGIS!E$1))*$F4245,0)</f>
        <v>442</v>
      </c>
      <c r="K4245">
        <f>ROUND(VLOOKUP($C4245,NHGIS!$A$2:$H$4300,COLUMN(NHGIS!F$1))*$F4245,0)</f>
        <v>244</v>
      </c>
      <c r="L4245">
        <f>ROUND(VLOOKUP($C4245,NHGIS!$A$2:$H$4300,COLUMN(NHGIS!G$1))*$F4245,0)</f>
        <v>125</v>
      </c>
      <c r="M4245">
        <f>ROUND(VLOOKUP($C4245,NHGIS!$A$2:$H$4300,COLUMN(NHGIS!H$1))*$F4245,0)</f>
        <v>127</v>
      </c>
    </row>
    <row r="4246" spans="1:13" x14ac:dyDescent="0.2">
      <c r="A4246">
        <v>4</v>
      </c>
      <c r="B4246" t="s">
        <v>35</v>
      </c>
      <c r="C4246">
        <v>4707</v>
      </c>
      <c r="D4246">
        <f>SUMIFS('MPO Data'!D:D,'MPO Data'!C:C,TAZ!C4246)</f>
        <v>1308</v>
      </c>
      <c r="E4246">
        <f>SUMIFS(NHGIS!B:B,NHGIS!A:A,TAZ!C4246)</f>
        <v>1215</v>
      </c>
      <c r="F4246">
        <f t="shared" si="132"/>
        <v>1308</v>
      </c>
      <c r="G4246">
        <f t="shared" si="133"/>
        <v>495</v>
      </c>
      <c r="H4246">
        <f>ROUND(VLOOKUP($C4246,NHGIS!$A$2:$H$4300,COLUMN(NHGIS!C$1))*F4246,0)</f>
        <v>813</v>
      </c>
      <c r="I4246">
        <f>ROUND(VLOOKUP($C4246,NHGIS!$A$2:$H$4300,COLUMN(NHGIS!D$1))*$F4246,0)</f>
        <v>115</v>
      </c>
      <c r="J4246">
        <f>ROUND(VLOOKUP($C4246,NHGIS!$A$2:$H$4300,COLUMN(NHGIS!E$1))*$F4246,0)</f>
        <v>267</v>
      </c>
      <c r="K4246">
        <f>ROUND(VLOOKUP($C4246,NHGIS!$A$2:$H$4300,COLUMN(NHGIS!F$1))*$F4246,0)</f>
        <v>322</v>
      </c>
      <c r="L4246">
        <f>ROUND(VLOOKUP($C4246,NHGIS!$A$2:$H$4300,COLUMN(NHGIS!G$1))*$F4246,0)</f>
        <v>206</v>
      </c>
      <c r="M4246">
        <f>ROUND(VLOOKUP($C4246,NHGIS!$A$2:$H$4300,COLUMN(NHGIS!H$1))*$F4246,0)</f>
        <v>398</v>
      </c>
    </row>
    <row r="4247" spans="1:13" x14ac:dyDescent="0.2">
      <c r="A4247">
        <v>4</v>
      </c>
      <c r="B4247" t="s">
        <v>35</v>
      </c>
      <c r="C4247">
        <v>4708</v>
      </c>
      <c r="D4247">
        <f>SUMIFS('MPO Data'!D:D,'MPO Data'!C:C,TAZ!C4247)</f>
        <v>1438</v>
      </c>
      <c r="E4247">
        <f>SUMIFS(NHGIS!B:B,NHGIS!A:A,TAZ!C4247)</f>
        <v>1464</v>
      </c>
      <c r="F4247">
        <f t="shared" si="132"/>
        <v>1438</v>
      </c>
      <c r="G4247">
        <f t="shared" si="133"/>
        <v>688</v>
      </c>
      <c r="H4247">
        <f>ROUND(VLOOKUP($C4247,NHGIS!$A$2:$H$4300,COLUMN(NHGIS!C$1))*F4247,0)</f>
        <v>750</v>
      </c>
      <c r="I4247">
        <f>ROUND(VLOOKUP($C4247,NHGIS!$A$2:$H$4300,COLUMN(NHGIS!D$1))*$F4247,0)</f>
        <v>483</v>
      </c>
      <c r="J4247">
        <f>ROUND(VLOOKUP($C4247,NHGIS!$A$2:$H$4300,COLUMN(NHGIS!E$1))*$F4247,0)</f>
        <v>406</v>
      </c>
      <c r="K4247">
        <f>ROUND(VLOOKUP($C4247,NHGIS!$A$2:$H$4300,COLUMN(NHGIS!F$1))*$F4247,0)</f>
        <v>256</v>
      </c>
      <c r="L4247">
        <f>ROUND(VLOOKUP($C4247,NHGIS!$A$2:$H$4300,COLUMN(NHGIS!G$1))*$F4247,0)</f>
        <v>170</v>
      </c>
      <c r="M4247">
        <f>ROUND(VLOOKUP($C4247,NHGIS!$A$2:$H$4300,COLUMN(NHGIS!H$1))*$F4247,0)</f>
        <v>123</v>
      </c>
    </row>
    <row r="4248" spans="1:13" x14ac:dyDescent="0.2">
      <c r="A4248">
        <v>4</v>
      </c>
      <c r="B4248" t="s">
        <v>35</v>
      </c>
      <c r="C4248">
        <v>4709</v>
      </c>
      <c r="D4248">
        <f>SUMIFS('MPO Data'!D:D,'MPO Data'!C:C,TAZ!C4248)</f>
        <v>3067</v>
      </c>
      <c r="E4248">
        <f>SUMIFS(NHGIS!B:B,NHGIS!A:A,TAZ!C4248)</f>
        <v>2844</v>
      </c>
      <c r="F4248">
        <f t="shared" si="132"/>
        <v>3067</v>
      </c>
      <c r="G4248">
        <f t="shared" si="133"/>
        <v>1469</v>
      </c>
      <c r="H4248">
        <f>ROUND(VLOOKUP($C4248,NHGIS!$A$2:$H$4300,COLUMN(NHGIS!C$1))*F4248,0)</f>
        <v>1598</v>
      </c>
      <c r="I4248">
        <f>ROUND(VLOOKUP($C4248,NHGIS!$A$2:$H$4300,COLUMN(NHGIS!D$1))*$F4248,0)</f>
        <v>556</v>
      </c>
      <c r="J4248">
        <f>ROUND(VLOOKUP($C4248,NHGIS!$A$2:$H$4300,COLUMN(NHGIS!E$1))*$F4248,0)</f>
        <v>1030</v>
      </c>
      <c r="K4248">
        <f>ROUND(VLOOKUP($C4248,NHGIS!$A$2:$H$4300,COLUMN(NHGIS!F$1))*$F4248,0)</f>
        <v>704</v>
      </c>
      <c r="L4248">
        <f>ROUND(VLOOKUP($C4248,NHGIS!$A$2:$H$4300,COLUMN(NHGIS!G$1))*$F4248,0)</f>
        <v>152</v>
      </c>
      <c r="M4248">
        <f>ROUND(VLOOKUP($C4248,NHGIS!$A$2:$H$4300,COLUMN(NHGIS!H$1))*$F4248,0)</f>
        <v>624</v>
      </c>
    </row>
    <row r="4249" spans="1:13" x14ac:dyDescent="0.2">
      <c r="A4249">
        <v>4</v>
      </c>
      <c r="B4249" t="s">
        <v>35</v>
      </c>
      <c r="C4249">
        <v>4710</v>
      </c>
      <c r="D4249">
        <f>SUMIFS('MPO Data'!D:D,'MPO Data'!C:C,TAZ!C4249)</f>
        <v>2727</v>
      </c>
      <c r="E4249">
        <f>SUMIFS(NHGIS!B:B,NHGIS!A:A,TAZ!C4249)</f>
        <v>3204</v>
      </c>
      <c r="F4249">
        <f t="shared" si="132"/>
        <v>2727</v>
      </c>
      <c r="G4249">
        <f t="shared" si="133"/>
        <v>1932</v>
      </c>
      <c r="H4249">
        <f>ROUND(VLOOKUP($C4249,NHGIS!$A$2:$H$4300,COLUMN(NHGIS!C$1))*F4249,0)</f>
        <v>795</v>
      </c>
      <c r="I4249">
        <f>ROUND(VLOOKUP($C4249,NHGIS!$A$2:$H$4300,COLUMN(NHGIS!D$1))*$F4249,0)</f>
        <v>360</v>
      </c>
      <c r="J4249">
        <f>ROUND(VLOOKUP($C4249,NHGIS!$A$2:$H$4300,COLUMN(NHGIS!E$1))*$F4249,0)</f>
        <v>542</v>
      </c>
      <c r="K4249">
        <f>ROUND(VLOOKUP($C4249,NHGIS!$A$2:$H$4300,COLUMN(NHGIS!F$1))*$F4249,0)</f>
        <v>560</v>
      </c>
      <c r="L4249">
        <f>ROUND(VLOOKUP($C4249,NHGIS!$A$2:$H$4300,COLUMN(NHGIS!G$1))*$F4249,0)</f>
        <v>483</v>
      </c>
      <c r="M4249">
        <f>ROUND(VLOOKUP($C4249,NHGIS!$A$2:$H$4300,COLUMN(NHGIS!H$1))*$F4249,0)</f>
        <v>781</v>
      </c>
    </row>
    <row r="4250" spans="1:13" x14ac:dyDescent="0.2">
      <c r="A4250">
        <v>4</v>
      </c>
      <c r="B4250" t="s">
        <v>35</v>
      </c>
      <c r="C4250">
        <v>4711</v>
      </c>
      <c r="D4250">
        <f>SUMIFS('MPO Data'!D:D,'MPO Data'!C:C,TAZ!C4250)</f>
        <v>1762</v>
      </c>
      <c r="E4250">
        <f>SUMIFS(NHGIS!B:B,NHGIS!A:A,TAZ!C4250)</f>
        <v>1541</v>
      </c>
      <c r="F4250">
        <f t="shared" si="132"/>
        <v>1762</v>
      </c>
      <c r="G4250">
        <f t="shared" si="133"/>
        <v>652</v>
      </c>
      <c r="H4250">
        <f>ROUND(VLOOKUP($C4250,NHGIS!$A$2:$H$4300,COLUMN(NHGIS!C$1))*F4250,0)</f>
        <v>1110</v>
      </c>
      <c r="I4250">
        <f>ROUND(VLOOKUP($C4250,NHGIS!$A$2:$H$4300,COLUMN(NHGIS!D$1))*$F4250,0)</f>
        <v>335</v>
      </c>
      <c r="J4250">
        <f>ROUND(VLOOKUP($C4250,NHGIS!$A$2:$H$4300,COLUMN(NHGIS!E$1))*$F4250,0)</f>
        <v>497</v>
      </c>
      <c r="K4250">
        <f>ROUND(VLOOKUP($C4250,NHGIS!$A$2:$H$4300,COLUMN(NHGIS!F$1))*$F4250,0)</f>
        <v>485</v>
      </c>
      <c r="L4250">
        <f>ROUND(VLOOKUP($C4250,NHGIS!$A$2:$H$4300,COLUMN(NHGIS!G$1))*$F4250,0)</f>
        <v>277</v>
      </c>
      <c r="M4250">
        <f>ROUND(VLOOKUP($C4250,NHGIS!$A$2:$H$4300,COLUMN(NHGIS!H$1))*$F4250,0)</f>
        <v>168</v>
      </c>
    </row>
    <row r="4251" spans="1:13" x14ac:dyDescent="0.2">
      <c r="A4251">
        <v>4</v>
      </c>
      <c r="B4251" t="s">
        <v>35</v>
      </c>
      <c r="C4251">
        <v>4712</v>
      </c>
      <c r="D4251">
        <f>SUMIFS('MPO Data'!D:D,'MPO Data'!C:C,TAZ!C4251)</f>
        <v>2424</v>
      </c>
      <c r="E4251">
        <f>SUMIFS(NHGIS!B:B,NHGIS!A:A,TAZ!C4251)</f>
        <v>2345</v>
      </c>
      <c r="F4251">
        <f t="shared" si="132"/>
        <v>2424</v>
      </c>
      <c r="G4251">
        <f t="shared" si="133"/>
        <v>1767</v>
      </c>
      <c r="H4251">
        <f>ROUND(VLOOKUP($C4251,NHGIS!$A$2:$H$4300,COLUMN(NHGIS!C$1))*F4251,0)</f>
        <v>657</v>
      </c>
      <c r="I4251">
        <f>ROUND(VLOOKUP($C4251,NHGIS!$A$2:$H$4300,COLUMN(NHGIS!D$1))*$F4251,0)</f>
        <v>468</v>
      </c>
      <c r="J4251">
        <f>ROUND(VLOOKUP($C4251,NHGIS!$A$2:$H$4300,COLUMN(NHGIS!E$1))*$F4251,0)</f>
        <v>452</v>
      </c>
      <c r="K4251">
        <f>ROUND(VLOOKUP($C4251,NHGIS!$A$2:$H$4300,COLUMN(NHGIS!F$1))*$F4251,0)</f>
        <v>282</v>
      </c>
      <c r="L4251">
        <f>ROUND(VLOOKUP($C4251,NHGIS!$A$2:$H$4300,COLUMN(NHGIS!G$1))*$F4251,0)</f>
        <v>321</v>
      </c>
      <c r="M4251">
        <f>ROUND(VLOOKUP($C4251,NHGIS!$A$2:$H$4300,COLUMN(NHGIS!H$1))*$F4251,0)</f>
        <v>900</v>
      </c>
    </row>
    <row r="4252" spans="1:13" x14ac:dyDescent="0.2">
      <c r="A4252">
        <v>4</v>
      </c>
      <c r="B4252" t="s">
        <v>35</v>
      </c>
      <c r="C4252">
        <v>4713</v>
      </c>
      <c r="D4252">
        <f>SUMIFS('MPO Data'!D:D,'MPO Data'!C:C,TAZ!C4252)</f>
        <v>2184</v>
      </c>
      <c r="E4252">
        <f>SUMIFS(NHGIS!B:B,NHGIS!A:A,TAZ!C4252)</f>
        <v>2199</v>
      </c>
      <c r="F4252">
        <f t="shared" si="132"/>
        <v>2184</v>
      </c>
      <c r="G4252">
        <f t="shared" si="133"/>
        <v>1348</v>
      </c>
      <c r="H4252">
        <f>ROUND(VLOOKUP($C4252,NHGIS!$A$2:$H$4300,COLUMN(NHGIS!C$1))*F4252,0)</f>
        <v>836</v>
      </c>
      <c r="I4252">
        <f>ROUND(VLOOKUP($C4252,NHGIS!$A$2:$H$4300,COLUMN(NHGIS!D$1))*$F4252,0)</f>
        <v>420</v>
      </c>
      <c r="J4252">
        <f>ROUND(VLOOKUP($C4252,NHGIS!$A$2:$H$4300,COLUMN(NHGIS!E$1))*$F4252,0)</f>
        <v>533</v>
      </c>
      <c r="K4252">
        <f>ROUND(VLOOKUP($C4252,NHGIS!$A$2:$H$4300,COLUMN(NHGIS!F$1))*$F4252,0)</f>
        <v>456</v>
      </c>
      <c r="L4252">
        <f>ROUND(VLOOKUP($C4252,NHGIS!$A$2:$H$4300,COLUMN(NHGIS!G$1))*$F4252,0)</f>
        <v>315</v>
      </c>
      <c r="M4252">
        <f>ROUND(VLOOKUP($C4252,NHGIS!$A$2:$H$4300,COLUMN(NHGIS!H$1))*$F4252,0)</f>
        <v>460</v>
      </c>
    </row>
    <row r="4253" spans="1:13" x14ac:dyDescent="0.2">
      <c r="A4253">
        <v>4</v>
      </c>
      <c r="B4253" t="s">
        <v>35</v>
      </c>
      <c r="C4253">
        <v>4714</v>
      </c>
      <c r="D4253">
        <f>SUMIFS('MPO Data'!D:D,'MPO Data'!C:C,TAZ!C4253)</f>
        <v>3172</v>
      </c>
      <c r="E4253">
        <f>SUMIFS(NHGIS!B:B,NHGIS!A:A,TAZ!C4253)</f>
        <v>2971</v>
      </c>
      <c r="F4253">
        <f t="shared" si="132"/>
        <v>3172</v>
      </c>
      <c r="G4253">
        <f t="shared" si="133"/>
        <v>2267</v>
      </c>
      <c r="H4253">
        <f>ROUND(VLOOKUP($C4253,NHGIS!$A$2:$H$4300,COLUMN(NHGIS!C$1))*F4253,0)</f>
        <v>905</v>
      </c>
      <c r="I4253">
        <f>ROUND(VLOOKUP($C4253,NHGIS!$A$2:$H$4300,COLUMN(NHGIS!D$1))*$F4253,0)</f>
        <v>452</v>
      </c>
      <c r="J4253">
        <f>ROUND(VLOOKUP($C4253,NHGIS!$A$2:$H$4300,COLUMN(NHGIS!E$1))*$F4253,0)</f>
        <v>661</v>
      </c>
      <c r="K4253">
        <f>ROUND(VLOOKUP($C4253,NHGIS!$A$2:$H$4300,COLUMN(NHGIS!F$1))*$F4253,0)</f>
        <v>600</v>
      </c>
      <c r="L4253">
        <f>ROUND(VLOOKUP($C4253,NHGIS!$A$2:$H$4300,COLUMN(NHGIS!G$1))*$F4253,0)</f>
        <v>514</v>
      </c>
      <c r="M4253">
        <f>ROUND(VLOOKUP($C4253,NHGIS!$A$2:$H$4300,COLUMN(NHGIS!H$1))*$F4253,0)</f>
        <v>946</v>
      </c>
    </row>
    <row r="4254" spans="1:13" x14ac:dyDescent="0.2">
      <c r="A4254">
        <v>4</v>
      </c>
      <c r="B4254" t="s">
        <v>35</v>
      </c>
      <c r="C4254">
        <v>4715</v>
      </c>
      <c r="D4254">
        <f>SUMIFS('MPO Data'!D:D,'MPO Data'!C:C,TAZ!C4254)</f>
        <v>2874</v>
      </c>
      <c r="E4254">
        <f>SUMIFS(NHGIS!B:B,NHGIS!A:A,TAZ!C4254)</f>
        <v>2607</v>
      </c>
      <c r="F4254">
        <f t="shared" si="132"/>
        <v>2874</v>
      </c>
      <c r="G4254">
        <f t="shared" si="133"/>
        <v>1520</v>
      </c>
      <c r="H4254">
        <f>ROUND(VLOOKUP($C4254,NHGIS!$A$2:$H$4300,COLUMN(NHGIS!C$1))*F4254,0)</f>
        <v>1354</v>
      </c>
      <c r="I4254">
        <f>ROUND(VLOOKUP($C4254,NHGIS!$A$2:$H$4300,COLUMN(NHGIS!D$1))*$F4254,0)</f>
        <v>590</v>
      </c>
      <c r="J4254">
        <f>ROUND(VLOOKUP($C4254,NHGIS!$A$2:$H$4300,COLUMN(NHGIS!E$1))*$F4254,0)</f>
        <v>726</v>
      </c>
      <c r="K4254">
        <f>ROUND(VLOOKUP($C4254,NHGIS!$A$2:$H$4300,COLUMN(NHGIS!F$1))*$F4254,0)</f>
        <v>525</v>
      </c>
      <c r="L4254">
        <f>ROUND(VLOOKUP($C4254,NHGIS!$A$2:$H$4300,COLUMN(NHGIS!G$1))*$F4254,0)</f>
        <v>452</v>
      </c>
      <c r="M4254">
        <f>ROUND(VLOOKUP($C4254,NHGIS!$A$2:$H$4300,COLUMN(NHGIS!H$1))*$F4254,0)</f>
        <v>581</v>
      </c>
    </row>
    <row r="4255" spans="1:13" x14ac:dyDescent="0.2">
      <c r="A4255">
        <v>4</v>
      </c>
      <c r="B4255" t="s">
        <v>35</v>
      </c>
      <c r="C4255">
        <v>4716</v>
      </c>
      <c r="D4255">
        <f>SUMIFS('MPO Data'!D:D,'MPO Data'!C:C,TAZ!C4255)</f>
        <v>1956</v>
      </c>
      <c r="E4255">
        <f>SUMIFS(NHGIS!B:B,NHGIS!A:A,TAZ!C4255)</f>
        <v>2044</v>
      </c>
      <c r="F4255">
        <f t="shared" si="132"/>
        <v>1956</v>
      </c>
      <c r="G4255">
        <f t="shared" si="133"/>
        <v>947</v>
      </c>
      <c r="H4255">
        <f>ROUND(VLOOKUP($C4255,NHGIS!$A$2:$H$4300,COLUMN(NHGIS!C$1))*F4255,0)</f>
        <v>1009</v>
      </c>
      <c r="I4255">
        <f>ROUND(VLOOKUP($C4255,NHGIS!$A$2:$H$4300,COLUMN(NHGIS!D$1))*$F4255,0)</f>
        <v>519</v>
      </c>
      <c r="J4255">
        <f>ROUND(VLOOKUP($C4255,NHGIS!$A$2:$H$4300,COLUMN(NHGIS!E$1))*$F4255,0)</f>
        <v>654</v>
      </c>
      <c r="K4255">
        <f>ROUND(VLOOKUP($C4255,NHGIS!$A$2:$H$4300,COLUMN(NHGIS!F$1))*$F4255,0)</f>
        <v>495</v>
      </c>
      <c r="L4255">
        <f>ROUND(VLOOKUP($C4255,NHGIS!$A$2:$H$4300,COLUMN(NHGIS!G$1))*$F4255,0)</f>
        <v>128</v>
      </c>
      <c r="M4255">
        <f>ROUND(VLOOKUP($C4255,NHGIS!$A$2:$H$4300,COLUMN(NHGIS!H$1))*$F4255,0)</f>
        <v>161</v>
      </c>
    </row>
    <row r="4256" spans="1:13" x14ac:dyDescent="0.2">
      <c r="A4256">
        <v>4</v>
      </c>
      <c r="B4256" t="s">
        <v>35</v>
      </c>
      <c r="C4256">
        <v>4717</v>
      </c>
      <c r="D4256">
        <f>SUMIFS('MPO Data'!D:D,'MPO Data'!C:C,TAZ!C4256)</f>
        <v>1509</v>
      </c>
      <c r="E4256">
        <f>SUMIFS(NHGIS!B:B,NHGIS!A:A,TAZ!C4256)</f>
        <v>1953</v>
      </c>
      <c r="F4256">
        <f t="shared" si="132"/>
        <v>1509</v>
      </c>
      <c r="G4256">
        <f t="shared" si="133"/>
        <v>442</v>
      </c>
      <c r="H4256">
        <f>ROUND(VLOOKUP($C4256,NHGIS!$A$2:$H$4300,COLUMN(NHGIS!C$1))*F4256,0)</f>
        <v>1067</v>
      </c>
      <c r="I4256">
        <f>ROUND(VLOOKUP($C4256,NHGIS!$A$2:$H$4300,COLUMN(NHGIS!D$1))*$F4256,0)</f>
        <v>262</v>
      </c>
      <c r="J4256">
        <f>ROUND(VLOOKUP($C4256,NHGIS!$A$2:$H$4300,COLUMN(NHGIS!E$1))*$F4256,0)</f>
        <v>472</v>
      </c>
      <c r="K4256">
        <f>ROUND(VLOOKUP($C4256,NHGIS!$A$2:$H$4300,COLUMN(NHGIS!F$1))*$F4256,0)</f>
        <v>285</v>
      </c>
      <c r="L4256">
        <f>ROUND(VLOOKUP($C4256,NHGIS!$A$2:$H$4300,COLUMN(NHGIS!G$1))*$F4256,0)</f>
        <v>209</v>
      </c>
      <c r="M4256">
        <f>ROUND(VLOOKUP($C4256,NHGIS!$A$2:$H$4300,COLUMN(NHGIS!H$1))*$F4256,0)</f>
        <v>280</v>
      </c>
    </row>
    <row r="4257" spans="1:13" x14ac:dyDescent="0.2">
      <c r="A4257">
        <v>4</v>
      </c>
      <c r="B4257" t="s">
        <v>35</v>
      </c>
      <c r="C4257">
        <v>4718</v>
      </c>
      <c r="D4257">
        <f>SUMIFS('MPO Data'!D:D,'MPO Data'!C:C,TAZ!C4257)</f>
        <v>2268</v>
      </c>
      <c r="E4257">
        <f>SUMIFS(NHGIS!B:B,NHGIS!A:A,TAZ!C4257)</f>
        <v>2405</v>
      </c>
      <c r="F4257">
        <f t="shared" si="132"/>
        <v>2268</v>
      </c>
      <c r="G4257">
        <f t="shared" si="133"/>
        <v>1180</v>
      </c>
      <c r="H4257">
        <f>ROUND(VLOOKUP($C4257,NHGIS!$A$2:$H$4300,COLUMN(NHGIS!C$1))*F4257,0)</f>
        <v>1088</v>
      </c>
      <c r="I4257">
        <f>ROUND(VLOOKUP($C4257,NHGIS!$A$2:$H$4300,COLUMN(NHGIS!D$1))*$F4257,0)</f>
        <v>342</v>
      </c>
      <c r="J4257">
        <f>ROUND(VLOOKUP($C4257,NHGIS!$A$2:$H$4300,COLUMN(NHGIS!E$1))*$F4257,0)</f>
        <v>563</v>
      </c>
      <c r="K4257">
        <f>ROUND(VLOOKUP($C4257,NHGIS!$A$2:$H$4300,COLUMN(NHGIS!F$1))*$F4257,0)</f>
        <v>388</v>
      </c>
      <c r="L4257">
        <f>ROUND(VLOOKUP($C4257,NHGIS!$A$2:$H$4300,COLUMN(NHGIS!G$1))*$F4257,0)</f>
        <v>395</v>
      </c>
      <c r="M4257">
        <f>ROUND(VLOOKUP($C4257,NHGIS!$A$2:$H$4300,COLUMN(NHGIS!H$1))*$F4257,0)</f>
        <v>580</v>
      </c>
    </row>
    <row r="4258" spans="1:13" x14ac:dyDescent="0.2">
      <c r="A4258">
        <v>4</v>
      </c>
      <c r="B4258" t="s">
        <v>35</v>
      </c>
      <c r="C4258">
        <v>4719</v>
      </c>
      <c r="D4258">
        <f>SUMIFS('MPO Data'!D:D,'MPO Data'!C:C,TAZ!C4258)</f>
        <v>2708</v>
      </c>
      <c r="E4258">
        <f>SUMIFS(NHGIS!B:B,NHGIS!A:A,TAZ!C4258)</f>
        <v>3051</v>
      </c>
      <c r="F4258">
        <f t="shared" si="132"/>
        <v>2708</v>
      </c>
      <c r="G4258">
        <f t="shared" si="133"/>
        <v>1231</v>
      </c>
      <c r="H4258">
        <f>ROUND(VLOOKUP($C4258,NHGIS!$A$2:$H$4300,COLUMN(NHGIS!C$1))*F4258,0)</f>
        <v>1477</v>
      </c>
      <c r="I4258">
        <f>ROUND(VLOOKUP($C4258,NHGIS!$A$2:$H$4300,COLUMN(NHGIS!D$1))*$F4258,0)</f>
        <v>602</v>
      </c>
      <c r="J4258">
        <f>ROUND(VLOOKUP($C4258,NHGIS!$A$2:$H$4300,COLUMN(NHGIS!E$1))*$F4258,0)</f>
        <v>834</v>
      </c>
      <c r="K4258">
        <f>ROUND(VLOOKUP($C4258,NHGIS!$A$2:$H$4300,COLUMN(NHGIS!F$1))*$F4258,0)</f>
        <v>595</v>
      </c>
      <c r="L4258">
        <f>ROUND(VLOOKUP($C4258,NHGIS!$A$2:$H$4300,COLUMN(NHGIS!G$1))*$F4258,0)</f>
        <v>427</v>
      </c>
      <c r="M4258">
        <f>ROUND(VLOOKUP($C4258,NHGIS!$A$2:$H$4300,COLUMN(NHGIS!H$1))*$F4258,0)</f>
        <v>250</v>
      </c>
    </row>
    <row r="4259" spans="1:13" x14ac:dyDescent="0.2">
      <c r="A4259">
        <v>4</v>
      </c>
      <c r="B4259" t="s">
        <v>35</v>
      </c>
      <c r="C4259">
        <v>4720</v>
      </c>
      <c r="D4259">
        <f>SUMIFS('MPO Data'!D:D,'MPO Data'!C:C,TAZ!C4259)</f>
        <v>1183</v>
      </c>
      <c r="E4259">
        <f>SUMIFS(NHGIS!B:B,NHGIS!A:A,TAZ!C4259)</f>
        <v>1240</v>
      </c>
      <c r="F4259">
        <f t="shared" si="132"/>
        <v>1183</v>
      </c>
      <c r="G4259">
        <f t="shared" si="133"/>
        <v>446</v>
      </c>
      <c r="H4259">
        <f>ROUND(VLOOKUP($C4259,NHGIS!$A$2:$H$4300,COLUMN(NHGIS!C$1))*F4259,0)</f>
        <v>737</v>
      </c>
      <c r="I4259">
        <f>ROUND(VLOOKUP($C4259,NHGIS!$A$2:$H$4300,COLUMN(NHGIS!D$1))*$F4259,0)</f>
        <v>384</v>
      </c>
      <c r="J4259">
        <f>ROUND(VLOOKUP($C4259,NHGIS!$A$2:$H$4300,COLUMN(NHGIS!E$1))*$F4259,0)</f>
        <v>389</v>
      </c>
      <c r="K4259">
        <f>ROUND(VLOOKUP($C4259,NHGIS!$A$2:$H$4300,COLUMN(NHGIS!F$1))*$F4259,0)</f>
        <v>276</v>
      </c>
      <c r="L4259">
        <f>ROUND(VLOOKUP($C4259,NHGIS!$A$2:$H$4300,COLUMN(NHGIS!G$1))*$F4259,0)</f>
        <v>27</v>
      </c>
      <c r="M4259">
        <f>ROUND(VLOOKUP($C4259,NHGIS!$A$2:$H$4300,COLUMN(NHGIS!H$1))*$F4259,0)</f>
        <v>107</v>
      </c>
    </row>
    <row r="4260" spans="1:13" x14ac:dyDescent="0.2">
      <c r="A4260">
        <v>4</v>
      </c>
      <c r="B4260" t="s">
        <v>35</v>
      </c>
      <c r="C4260">
        <v>4721</v>
      </c>
      <c r="D4260">
        <f>SUMIFS('MPO Data'!D:D,'MPO Data'!C:C,TAZ!C4260)</f>
        <v>1160</v>
      </c>
      <c r="E4260">
        <f>SUMIFS(NHGIS!B:B,NHGIS!A:A,TAZ!C4260)</f>
        <v>1166</v>
      </c>
      <c r="F4260">
        <f t="shared" si="132"/>
        <v>1160</v>
      </c>
      <c r="G4260">
        <f t="shared" si="133"/>
        <v>404</v>
      </c>
      <c r="H4260">
        <f>ROUND(VLOOKUP($C4260,NHGIS!$A$2:$H$4300,COLUMN(NHGIS!C$1))*F4260,0)</f>
        <v>756</v>
      </c>
      <c r="I4260">
        <f>ROUND(VLOOKUP($C4260,NHGIS!$A$2:$H$4300,COLUMN(NHGIS!D$1))*$F4260,0)</f>
        <v>217</v>
      </c>
      <c r="J4260">
        <f>ROUND(VLOOKUP($C4260,NHGIS!$A$2:$H$4300,COLUMN(NHGIS!E$1))*$F4260,0)</f>
        <v>403</v>
      </c>
      <c r="K4260">
        <f>ROUND(VLOOKUP($C4260,NHGIS!$A$2:$H$4300,COLUMN(NHGIS!F$1))*$F4260,0)</f>
        <v>238</v>
      </c>
      <c r="L4260">
        <f>ROUND(VLOOKUP($C4260,NHGIS!$A$2:$H$4300,COLUMN(NHGIS!G$1))*$F4260,0)</f>
        <v>186</v>
      </c>
      <c r="M4260">
        <f>ROUND(VLOOKUP($C4260,NHGIS!$A$2:$H$4300,COLUMN(NHGIS!H$1))*$F4260,0)</f>
        <v>116</v>
      </c>
    </row>
    <row r="4261" spans="1:13" x14ac:dyDescent="0.2">
      <c r="A4261">
        <v>4</v>
      </c>
      <c r="B4261" t="s">
        <v>35</v>
      </c>
      <c r="C4261">
        <v>4722</v>
      </c>
      <c r="D4261">
        <f>SUMIFS('MPO Data'!D:D,'MPO Data'!C:C,TAZ!C4261)</f>
        <v>1381</v>
      </c>
      <c r="E4261">
        <f>SUMIFS(NHGIS!B:B,NHGIS!A:A,TAZ!C4261)</f>
        <v>1493</v>
      </c>
      <c r="F4261">
        <f t="shared" si="132"/>
        <v>1381</v>
      </c>
      <c r="G4261">
        <f t="shared" si="133"/>
        <v>475</v>
      </c>
      <c r="H4261">
        <f>ROUND(VLOOKUP($C4261,NHGIS!$A$2:$H$4300,COLUMN(NHGIS!C$1))*F4261,0)</f>
        <v>906</v>
      </c>
      <c r="I4261">
        <f>ROUND(VLOOKUP($C4261,NHGIS!$A$2:$H$4300,COLUMN(NHGIS!D$1))*$F4261,0)</f>
        <v>238</v>
      </c>
      <c r="J4261">
        <f>ROUND(VLOOKUP($C4261,NHGIS!$A$2:$H$4300,COLUMN(NHGIS!E$1))*$F4261,0)</f>
        <v>591</v>
      </c>
      <c r="K4261">
        <f>ROUND(VLOOKUP($C4261,NHGIS!$A$2:$H$4300,COLUMN(NHGIS!F$1))*$F4261,0)</f>
        <v>335</v>
      </c>
      <c r="L4261">
        <f>ROUND(VLOOKUP($C4261,NHGIS!$A$2:$H$4300,COLUMN(NHGIS!G$1))*$F4261,0)</f>
        <v>115</v>
      </c>
      <c r="M4261">
        <f>ROUND(VLOOKUP($C4261,NHGIS!$A$2:$H$4300,COLUMN(NHGIS!H$1))*$F4261,0)</f>
        <v>103</v>
      </c>
    </row>
    <row r="4262" spans="1:13" x14ac:dyDescent="0.2">
      <c r="A4262">
        <v>4</v>
      </c>
      <c r="B4262" t="s">
        <v>35</v>
      </c>
      <c r="C4262">
        <v>4723</v>
      </c>
      <c r="D4262">
        <f>SUMIFS('MPO Data'!D:D,'MPO Data'!C:C,TAZ!C4262)</f>
        <v>1687</v>
      </c>
      <c r="E4262">
        <f>SUMIFS(NHGIS!B:B,NHGIS!A:A,TAZ!C4262)</f>
        <v>1681</v>
      </c>
      <c r="F4262">
        <f t="shared" si="132"/>
        <v>1687</v>
      </c>
      <c r="G4262">
        <f t="shared" si="133"/>
        <v>651</v>
      </c>
      <c r="H4262">
        <f>ROUND(VLOOKUP($C4262,NHGIS!$A$2:$H$4300,COLUMN(NHGIS!C$1))*F4262,0)</f>
        <v>1036</v>
      </c>
      <c r="I4262">
        <f>ROUND(VLOOKUP($C4262,NHGIS!$A$2:$H$4300,COLUMN(NHGIS!D$1))*$F4262,0)</f>
        <v>298</v>
      </c>
      <c r="J4262">
        <f>ROUND(VLOOKUP($C4262,NHGIS!$A$2:$H$4300,COLUMN(NHGIS!E$1))*$F4262,0)</f>
        <v>318</v>
      </c>
      <c r="K4262">
        <f>ROUND(VLOOKUP($C4262,NHGIS!$A$2:$H$4300,COLUMN(NHGIS!F$1))*$F4262,0)</f>
        <v>370</v>
      </c>
      <c r="L4262">
        <f>ROUND(VLOOKUP($C4262,NHGIS!$A$2:$H$4300,COLUMN(NHGIS!G$1))*$F4262,0)</f>
        <v>228</v>
      </c>
      <c r="M4262">
        <f>ROUND(VLOOKUP($C4262,NHGIS!$A$2:$H$4300,COLUMN(NHGIS!H$1))*$F4262,0)</f>
        <v>473</v>
      </c>
    </row>
    <row r="4263" spans="1:13" x14ac:dyDescent="0.2">
      <c r="A4263">
        <v>4</v>
      </c>
      <c r="B4263" t="s">
        <v>35</v>
      </c>
      <c r="C4263">
        <v>4724</v>
      </c>
      <c r="D4263">
        <f>SUMIFS('MPO Data'!D:D,'MPO Data'!C:C,TAZ!C4263)</f>
        <v>3179</v>
      </c>
      <c r="E4263">
        <f>SUMIFS(NHGIS!B:B,NHGIS!A:A,TAZ!C4263)</f>
        <v>2980</v>
      </c>
      <c r="F4263">
        <f t="shared" si="132"/>
        <v>3179</v>
      </c>
      <c r="G4263">
        <f t="shared" si="133"/>
        <v>1643</v>
      </c>
      <c r="H4263">
        <f>ROUND(VLOOKUP($C4263,NHGIS!$A$2:$H$4300,COLUMN(NHGIS!C$1))*F4263,0)</f>
        <v>1536</v>
      </c>
      <c r="I4263">
        <f>ROUND(VLOOKUP($C4263,NHGIS!$A$2:$H$4300,COLUMN(NHGIS!D$1))*$F4263,0)</f>
        <v>321</v>
      </c>
      <c r="J4263">
        <f>ROUND(VLOOKUP($C4263,NHGIS!$A$2:$H$4300,COLUMN(NHGIS!E$1))*$F4263,0)</f>
        <v>545</v>
      </c>
      <c r="K4263">
        <f>ROUND(VLOOKUP($C4263,NHGIS!$A$2:$H$4300,COLUMN(NHGIS!F$1))*$F4263,0)</f>
        <v>580</v>
      </c>
      <c r="L4263">
        <f>ROUND(VLOOKUP($C4263,NHGIS!$A$2:$H$4300,COLUMN(NHGIS!G$1))*$F4263,0)</f>
        <v>512</v>
      </c>
      <c r="M4263">
        <f>ROUND(VLOOKUP($C4263,NHGIS!$A$2:$H$4300,COLUMN(NHGIS!H$1))*$F4263,0)</f>
        <v>1220</v>
      </c>
    </row>
    <row r="4264" spans="1:13" x14ac:dyDescent="0.2">
      <c r="A4264">
        <v>4</v>
      </c>
      <c r="B4264" t="s">
        <v>35</v>
      </c>
      <c r="C4264">
        <v>4725</v>
      </c>
      <c r="D4264">
        <f>SUMIFS('MPO Data'!D:D,'MPO Data'!C:C,TAZ!C4264)</f>
        <v>1838</v>
      </c>
      <c r="E4264">
        <f>SUMIFS(NHGIS!B:B,NHGIS!A:A,TAZ!C4264)</f>
        <v>1926</v>
      </c>
      <c r="F4264">
        <f t="shared" si="132"/>
        <v>1838</v>
      </c>
      <c r="G4264">
        <f t="shared" si="133"/>
        <v>1116</v>
      </c>
      <c r="H4264">
        <f>ROUND(VLOOKUP($C4264,NHGIS!$A$2:$H$4300,COLUMN(NHGIS!C$1))*F4264,0)</f>
        <v>722</v>
      </c>
      <c r="I4264">
        <f>ROUND(VLOOKUP($C4264,NHGIS!$A$2:$H$4300,COLUMN(NHGIS!D$1))*$F4264,0)</f>
        <v>436</v>
      </c>
      <c r="J4264">
        <f>ROUND(VLOOKUP($C4264,NHGIS!$A$2:$H$4300,COLUMN(NHGIS!E$1))*$F4264,0)</f>
        <v>267</v>
      </c>
      <c r="K4264">
        <f>ROUND(VLOOKUP($C4264,NHGIS!$A$2:$H$4300,COLUMN(NHGIS!F$1))*$F4264,0)</f>
        <v>425</v>
      </c>
      <c r="L4264">
        <f>ROUND(VLOOKUP($C4264,NHGIS!$A$2:$H$4300,COLUMN(NHGIS!G$1))*$F4264,0)</f>
        <v>289</v>
      </c>
      <c r="M4264">
        <f>ROUND(VLOOKUP($C4264,NHGIS!$A$2:$H$4300,COLUMN(NHGIS!H$1))*$F4264,0)</f>
        <v>421</v>
      </c>
    </row>
    <row r="4265" spans="1:13" x14ac:dyDescent="0.2">
      <c r="A4265">
        <v>4</v>
      </c>
      <c r="B4265" t="s">
        <v>35</v>
      </c>
      <c r="C4265">
        <v>4726</v>
      </c>
      <c r="D4265">
        <f>SUMIFS('MPO Data'!D:D,'MPO Data'!C:C,TAZ!C4265)</f>
        <v>2129</v>
      </c>
      <c r="E4265">
        <f>SUMIFS(NHGIS!B:B,NHGIS!A:A,TAZ!C4265)</f>
        <v>2288</v>
      </c>
      <c r="F4265">
        <f t="shared" si="132"/>
        <v>2129</v>
      </c>
      <c r="G4265">
        <f t="shared" si="133"/>
        <v>1068</v>
      </c>
      <c r="H4265">
        <f>ROUND(VLOOKUP($C4265,NHGIS!$A$2:$H$4300,COLUMN(NHGIS!C$1))*F4265,0)</f>
        <v>1061</v>
      </c>
      <c r="I4265">
        <f>ROUND(VLOOKUP($C4265,NHGIS!$A$2:$H$4300,COLUMN(NHGIS!D$1))*$F4265,0)</f>
        <v>149</v>
      </c>
      <c r="J4265">
        <f>ROUND(VLOOKUP($C4265,NHGIS!$A$2:$H$4300,COLUMN(NHGIS!E$1))*$F4265,0)</f>
        <v>343</v>
      </c>
      <c r="K4265">
        <f>ROUND(VLOOKUP($C4265,NHGIS!$A$2:$H$4300,COLUMN(NHGIS!F$1))*$F4265,0)</f>
        <v>530</v>
      </c>
      <c r="L4265">
        <f>ROUND(VLOOKUP($C4265,NHGIS!$A$2:$H$4300,COLUMN(NHGIS!G$1))*$F4265,0)</f>
        <v>369</v>
      </c>
      <c r="M4265">
        <f>ROUND(VLOOKUP($C4265,NHGIS!$A$2:$H$4300,COLUMN(NHGIS!H$1))*$F4265,0)</f>
        <v>737</v>
      </c>
    </row>
    <row r="4266" spans="1:13" x14ac:dyDescent="0.2">
      <c r="A4266">
        <v>4</v>
      </c>
      <c r="B4266" t="s">
        <v>35</v>
      </c>
      <c r="C4266">
        <v>4727</v>
      </c>
      <c r="D4266">
        <f>SUMIFS('MPO Data'!D:D,'MPO Data'!C:C,TAZ!C4266)</f>
        <v>1473</v>
      </c>
      <c r="E4266">
        <f>SUMIFS(NHGIS!B:B,NHGIS!A:A,TAZ!C4266)</f>
        <v>1413</v>
      </c>
      <c r="F4266">
        <f t="shared" si="132"/>
        <v>1473</v>
      </c>
      <c r="G4266">
        <f t="shared" si="133"/>
        <v>1120</v>
      </c>
      <c r="H4266">
        <f>ROUND(VLOOKUP($C4266,NHGIS!$A$2:$H$4300,COLUMN(NHGIS!C$1))*F4266,0)</f>
        <v>353</v>
      </c>
      <c r="I4266">
        <f>ROUND(VLOOKUP($C4266,NHGIS!$A$2:$H$4300,COLUMN(NHGIS!D$1))*$F4266,0)</f>
        <v>171</v>
      </c>
      <c r="J4266">
        <f>ROUND(VLOOKUP($C4266,NHGIS!$A$2:$H$4300,COLUMN(NHGIS!E$1))*$F4266,0)</f>
        <v>283</v>
      </c>
      <c r="K4266">
        <f>ROUND(VLOOKUP($C4266,NHGIS!$A$2:$H$4300,COLUMN(NHGIS!F$1))*$F4266,0)</f>
        <v>273</v>
      </c>
      <c r="L4266">
        <f>ROUND(VLOOKUP($C4266,NHGIS!$A$2:$H$4300,COLUMN(NHGIS!G$1))*$F4266,0)</f>
        <v>315</v>
      </c>
      <c r="M4266">
        <f>ROUND(VLOOKUP($C4266,NHGIS!$A$2:$H$4300,COLUMN(NHGIS!H$1))*$F4266,0)</f>
        <v>432</v>
      </c>
    </row>
    <row r="4267" spans="1:13" x14ac:dyDescent="0.2">
      <c r="A4267">
        <v>4</v>
      </c>
      <c r="B4267" t="s">
        <v>35</v>
      </c>
      <c r="C4267">
        <v>4728</v>
      </c>
      <c r="D4267">
        <f>SUMIFS('MPO Data'!D:D,'MPO Data'!C:C,TAZ!C4267)</f>
        <v>1562</v>
      </c>
      <c r="E4267">
        <f>SUMIFS(NHGIS!B:B,NHGIS!A:A,TAZ!C4267)</f>
        <v>1174</v>
      </c>
      <c r="F4267">
        <f t="shared" si="132"/>
        <v>1562</v>
      </c>
      <c r="G4267">
        <f t="shared" si="133"/>
        <v>871</v>
      </c>
      <c r="H4267">
        <f>ROUND(VLOOKUP($C4267,NHGIS!$A$2:$H$4300,COLUMN(NHGIS!C$1))*F4267,0)</f>
        <v>691</v>
      </c>
      <c r="I4267">
        <f>ROUND(VLOOKUP($C4267,NHGIS!$A$2:$H$4300,COLUMN(NHGIS!D$1))*$F4267,0)</f>
        <v>251</v>
      </c>
      <c r="J4267">
        <f>ROUND(VLOOKUP($C4267,NHGIS!$A$2:$H$4300,COLUMN(NHGIS!E$1))*$F4267,0)</f>
        <v>422</v>
      </c>
      <c r="K4267">
        <f>ROUND(VLOOKUP($C4267,NHGIS!$A$2:$H$4300,COLUMN(NHGIS!F$1))*$F4267,0)</f>
        <v>367</v>
      </c>
      <c r="L4267">
        <f>ROUND(VLOOKUP($C4267,NHGIS!$A$2:$H$4300,COLUMN(NHGIS!G$1))*$F4267,0)</f>
        <v>67</v>
      </c>
      <c r="M4267">
        <f>ROUND(VLOOKUP($C4267,NHGIS!$A$2:$H$4300,COLUMN(NHGIS!H$1))*$F4267,0)</f>
        <v>455</v>
      </c>
    </row>
    <row r="4268" spans="1:13" x14ac:dyDescent="0.2">
      <c r="A4268">
        <v>4</v>
      </c>
      <c r="B4268" t="s">
        <v>35</v>
      </c>
      <c r="C4268">
        <v>4729</v>
      </c>
      <c r="D4268">
        <f>SUMIFS('MPO Data'!D:D,'MPO Data'!C:C,TAZ!C4268)</f>
        <v>2340</v>
      </c>
      <c r="E4268">
        <f>SUMIFS(NHGIS!B:B,NHGIS!A:A,TAZ!C4268)</f>
        <v>1891</v>
      </c>
      <c r="F4268">
        <f t="shared" si="132"/>
        <v>2340</v>
      </c>
      <c r="G4268">
        <f t="shared" si="133"/>
        <v>1741</v>
      </c>
      <c r="H4268">
        <f>ROUND(VLOOKUP($C4268,NHGIS!$A$2:$H$4300,COLUMN(NHGIS!C$1))*F4268,0)</f>
        <v>599</v>
      </c>
      <c r="I4268">
        <f>ROUND(VLOOKUP($C4268,NHGIS!$A$2:$H$4300,COLUMN(NHGIS!D$1))*$F4268,0)</f>
        <v>148</v>
      </c>
      <c r="J4268">
        <f>ROUND(VLOOKUP($C4268,NHGIS!$A$2:$H$4300,COLUMN(NHGIS!E$1))*$F4268,0)</f>
        <v>249</v>
      </c>
      <c r="K4268">
        <f>ROUND(VLOOKUP($C4268,NHGIS!$A$2:$H$4300,COLUMN(NHGIS!F$1))*$F4268,0)</f>
        <v>356</v>
      </c>
      <c r="L4268">
        <f>ROUND(VLOOKUP($C4268,NHGIS!$A$2:$H$4300,COLUMN(NHGIS!G$1))*$F4268,0)</f>
        <v>532</v>
      </c>
      <c r="M4268">
        <f>ROUND(VLOOKUP($C4268,NHGIS!$A$2:$H$4300,COLUMN(NHGIS!H$1))*$F4268,0)</f>
        <v>1054</v>
      </c>
    </row>
    <row r="4269" spans="1:13" x14ac:dyDescent="0.2">
      <c r="A4269">
        <v>4</v>
      </c>
      <c r="B4269" t="s">
        <v>35</v>
      </c>
      <c r="C4269">
        <v>4730</v>
      </c>
      <c r="D4269">
        <f>SUMIFS('MPO Data'!D:D,'MPO Data'!C:C,TAZ!C4269)</f>
        <v>1641</v>
      </c>
      <c r="E4269">
        <f>SUMIFS(NHGIS!B:B,NHGIS!A:A,TAZ!C4269)</f>
        <v>1577</v>
      </c>
      <c r="F4269">
        <f t="shared" si="132"/>
        <v>1641</v>
      </c>
      <c r="G4269">
        <f t="shared" si="133"/>
        <v>720</v>
      </c>
      <c r="H4269">
        <f>ROUND(VLOOKUP($C4269,NHGIS!$A$2:$H$4300,COLUMN(NHGIS!C$1))*F4269,0)</f>
        <v>921</v>
      </c>
      <c r="I4269">
        <f>ROUND(VLOOKUP($C4269,NHGIS!$A$2:$H$4300,COLUMN(NHGIS!D$1))*$F4269,0)</f>
        <v>191</v>
      </c>
      <c r="J4269">
        <f>ROUND(VLOOKUP($C4269,NHGIS!$A$2:$H$4300,COLUMN(NHGIS!E$1))*$F4269,0)</f>
        <v>383</v>
      </c>
      <c r="K4269">
        <f>ROUND(VLOOKUP($C4269,NHGIS!$A$2:$H$4300,COLUMN(NHGIS!F$1))*$F4269,0)</f>
        <v>333</v>
      </c>
      <c r="L4269">
        <f>ROUND(VLOOKUP($C4269,NHGIS!$A$2:$H$4300,COLUMN(NHGIS!G$1))*$F4269,0)</f>
        <v>154</v>
      </c>
      <c r="M4269">
        <f>ROUND(VLOOKUP($C4269,NHGIS!$A$2:$H$4300,COLUMN(NHGIS!H$1))*$F4269,0)</f>
        <v>580</v>
      </c>
    </row>
    <row r="4270" spans="1:13" x14ac:dyDescent="0.2">
      <c r="A4270">
        <v>4</v>
      </c>
      <c r="B4270" t="s">
        <v>35</v>
      </c>
      <c r="C4270">
        <v>4731</v>
      </c>
      <c r="D4270">
        <f>SUMIFS('MPO Data'!D:D,'MPO Data'!C:C,TAZ!C4270)</f>
        <v>854</v>
      </c>
      <c r="E4270">
        <f>SUMIFS(NHGIS!B:B,NHGIS!A:A,TAZ!C4270)</f>
        <v>824</v>
      </c>
      <c r="F4270">
        <f t="shared" si="132"/>
        <v>854</v>
      </c>
      <c r="G4270">
        <f t="shared" si="133"/>
        <v>544</v>
      </c>
      <c r="H4270">
        <f>ROUND(VLOOKUP($C4270,NHGIS!$A$2:$H$4300,COLUMN(NHGIS!C$1))*F4270,0)</f>
        <v>310</v>
      </c>
      <c r="I4270">
        <f>ROUND(VLOOKUP($C4270,NHGIS!$A$2:$H$4300,COLUMN(NHGIS!D$1))*$F4270,0)</f>
        <v>182</v>
      </c>
      <c r="J4270">
        <f>ROUND(VLOOKUP($C4270,NHGIS!$A$2:$H$4300,COLUMN(NHGIS!E$1))*$F4270,0)</f>
        <v>220</v>
      </c>
      <c r="K4270">
        <f>ROUND(VLOOKUP($C4270,NHGIS!$A$2:$H$4300,COLUMN(NHGIS!F$1))*$F4270,0)</f>
        <v>197</v>
      </c>
      <c r="L4270">
        <f>ROUND(VLOOKUP($C4270,NHGIS!$A$2:$H$4300,COLUMN(NHGIS!G$1))*$F4270,0)</f>
        <v>138</v>
      </c>
      <c r="M4270">
        <f>ROUND(VLOOKUP($C4270,NHGIS!$A$2:$H$4300,COLUMN(NHGIS!H$1))*$F4270,0)</f>
        <v>117</v>
      </c>
    </row>
    <row r="4271" spans="1:13" x14ac:dyDescent="0.2">
      <c r="A4271">
        <v>4</v>
      </c>
      <c r="B4271" t="s">
        <v>35</v>
      </c>
      <c r="C4271">
        <v>4732</v>
      </c>
      <c r="D4271">
        <f>SUMIFS('MPO Data'!D:D,'MPO Data'!C:C,TAZ!C4271)</f>
        <v>1590</v>
      </c>
      <c r="E4271">
        <f>SUMIFS(NHGIS!B:B,NHGIS!A:A,TAZ!C4271)</f>
        <v>1651</v>
      </c>
      <c r="F4271">
        <f t="shared" si="132"/>
        <v>1590</v>
      </c>
      <c r="G4271">
        <f t="shared" si="133"/>
        <v>1400</v>
      </c>
      <c r="H4271">
        <f>ROUND(VLOOKUP($C4271,NHGIS!$A$2:$H$4300,COLUMN(NHGIS!C$1))*F4271,0)</f>
        <v>190</v>
      </c>
      <c r="I4271">
        <f>ROUND(VLOOKUP($C4271,NHGIS!$A$2:$H$4300,COLUMN(NHGIS!D$1))*$F4271,0)</f>
        <v>291</v>
      </c>
      <c r="J4271">
        <f>ROUND(VLOOKUP($C4271,NHGIS!$A$2:$H$4300,COLUMN(NHGIS!E$1))*$F4271,0)</f>
        <v>339</v>
      </c>
      <c r="K4271">
        <f>ROUND(VLOOKUP($C4271,NHGIS!$A$2:$H$4300,COLUMN(NHGIS!F$1))*$F4271,0)</f>
        <v>226</v>
      </c>
      <c r="L4271">
        <f>ROUND(VLOOKUP($C4271,NHGIS!$A$2:$H$4300,COLUMN(NHGIS!G$1))*$F4271,0)</f>
        <v>139</v>
      </c>
      <c r="M4271">
        <f>ROUND(VLOOKUP($C4271,NHGIS!$A$2:$H$4300,COLUMN(NHGIS!H$1))*$F4271,0)</f>
        <v>595</v>
      </c>
    </row>
    <row r="4272" spans="1:13" x14ac:dyDescent="0.2">
      <c r="A4272">
        <v>4</v>
      </c>
      <c r="B4272" t="s">
        <v>35</v>
      </c>
      <c r="C4272">
        <v>4733</v>
      </c>
      <c r="D4272">
        <f>SUMIFS('MPO Data'!D:D,'MPO Data'!C:C,TAZ!C4272)</f>
        <v>486</v>
      </c>
      <c r="E4272">
        <f>SUMIFS(NHGIS!B:B,NHGIS!A:A,TAZ!C4272)</f>
        <v>852</v>
      </c>
      <c r="F4272">
        <f t="shared" si="132"/>
        <v>486</v>
      </c>
      <c r="G4272">
        <f t="shared" si="133"/>
        <v>422</v>
      </c>
      <c r="H4272">
        <f>ROUND(VLOOKUP($C4272,NHGIS!$A$2:$H$4300,COLUMN(NHGIS!C$1))*F4272,0)</f>
        <v>64</v>
      </c>
      <c r="I4272">
        <f>ROUND(VLOOKUP($C4272,NHGIS!$A$2:$H$4300,COLUMN(NHGIS!D$1))*$F4272,0)</f>
        <v>110</v>
      </c>
      <c r="J4272">
        <f>ROUND(VLOOKUP($C4272,NHGIS!$A$2:$H$4300,COLUMN(NHGIS!E$1))*$F4272,0)</f>
        <v>69</v>
      </c>
      <c r="K4272">
        <f>ROUND(VLOOKUP($C4272,NHGIS!$A$2:$H$4300,COLUMN(NHGIS!F$1))*$F4272,0)</f>
        <v>96</v>
      </c>
      <c r="L4272">
        <f>ROUND(VLOOKUP($C4272,NHGIS!$A$2:$H$4300,COLUMN(NHGIS!G$1))*$F4272,0)</f>
        <v>78</v>
      </c>
      <c r="M4272">
        <f>ROUND(VLOOKUP($C4272,NHGIS!$A$2:$H$4300,COLUMN(NHGIS!H$1))*$F4272,0)</f>
        <v>132</v>
      </c>
    </row>
    <row r="4273" spans="1:13" x14ac:dyDescent="0.2">
      <c r="A4273">
        <v>4</v>
      </c>
      <c r="B4273" t="s">
        <v>35</v>
      </c>
      <c r="C4273">
        <v>4734</v>
      </c>
      <c r="D4273">
        <f>SUMIFS('MPO Data'!D:D,'MPO Data'!C:C,TAZ!C4273)</f>
        <v>907</v>
      </c>
      <c r="E4273">
        <f>SUMIFS(NHGIS!B:B,NHGIS!A:A,TAZ!C4273)</f>
        <v>938</v>
      </c>
      <c r="F4273">
        <f t="shared" si="132"/>
        <v>907</v>
      </c>
      <c r="G4273">
        <f t="shared" si="133"/>
        <v>696</v>
      </c>
      <c r="H4273">
        <f>ROUND(VLOOKUP($C4273,NHGIS!$A$2:$H$4300,COLUMN(NHGIS!C$1))*F4273,0)</f>
        <v>211</v>
      </c>
      <c r="I4273">
        <f>ROUND(VLOOKUP($C4273,NHGIS!$A$2:$H$4300,COLUMN(NHGIS!D$1))*$F4273,0)</f>
        <v>91</v>
      </c>
      <c r="J4273">
        <f>ROUND(VLOOKUP($C4273,NHGIS!$A$2:$H$4300,COLUMN(NHGIS!E$1))*$F4273,0)</f>
        <v>194</v>
      </c>
      <c r="K4273">
        <f>ROUND(VLOOKUP($C4273,NHGIS!$A$2:$H$4300,COLUMN(NHGIS!F$1))*$F4273,0)</f>
        <v>161</v>
      </c>
      <c r="L4273">
        <f>ROUND(VLOOKUP($C4273,NHGIS!$A$2:$H$4300,COLUMN(NHGIS!G$1))*$F4273,0)</f>
        <v>106</v>
      </c>
      <c r="M4273">
        <f>ROUND(VLOOKUP($C4273,NHGIS!$A$2:$H$4300,COLUMN(NHGIS!H$1))*$F4273,0)</f>
        <v>355</v>
      </c>
    </row>
    <row r="4274" spans="1:13" x14ac:dyDescent="0.2">
      <c r="A4274">
        <v>4</v>
      </c>
      <c r="B4274" t="s">
        <v>35</v>
      </c>
      <c r="C4274">
        <v>4735</v>
      </c>
      <c r="D4274">
        <f>SUMIFS('MPO Data'!D:D,'MPO Data'!C:C,TAZ!C4274)</f>
        <v>2408</v>
      </c>
      <c r="E4274">
        <f>SUMIFS(NHGIS!B:B,NHGIS!A:A,TAZ!C4274)</f>
        <v>2337</v>
      </c>
      <c r="F4274">
        <f t="shared" si="132"/>
        <v>2408</v>
      </c>
      <c r="G4274">
        <f t="shared" si="133"/>
        <v>1953</v>
      </c>
      <c r="H4274">
        <f>ROUND(VLOOKUP($C4274,NHGIS!$A$2:$H$4300,COLUMN(NHGIS!C$1))*F4274,0)</f>
        <v>455</v>
      </c>
      <c r="I4274">
        <f>ROUND(VLOOKUP($C4274,NHGIS!$A$2:$H$4300,COLUMN(NHGIS!D$1))*$F4274,0)</f>
        <v>249</v>
      </c>
      <c r="J4274">
        <f>ROUND(VLOOKUP($C4274,NHGIS!$A$2:$H$4300,COLUMN(NHGIS!E$1))*$F4274,0)</f>
        <v>448</v>
      </c>
      <c r="K4274">
        <f>ROUND(VLOOKUP($C4274,NHGIS!$A$2:$H$4300,COLUMN(NHGIS!F$1))*$F4274,0)</f>
        <v>435</v>
      </c>
      <c r="L4274">
        <f>ROUND(VLOOKUP($C4274,NHGIS!$A$2:$H$4300,COLUMN(NHGIS!G$1))*$F4274,0)</f>
        <v>314</v>
      </c>
      <c r="M4274">
        <f>ROUND(VLOOKUP($C4274,NHGIS!$A$2:$H$4300,COLUMN(NHGIS!H$1))*$F4274,0)</f>
        <v>961</v>
      </c>
    </row>
    <row r="4275" spans="1:13" x14ac:dyDescent="0.2">
      <c r="A4275">
        <v>4</v>
      </c>
      <c r="B4275" t="s">
        <v>35</v>
      </c>
      <c r="C4275">
        <v>4736</v>
      </c>
      <c r="D4275">
        <f>SUMIFS('MPO Data'!D:D,'MPO Data'!C:C,TAZ!C4275)</f>
        <v>2986</v>
      </c>
      <c r="E4275">
        <f>SUMIFS(NHGIS!B:B,NHGIS!A:A,TAZ!C4275)</f>
        <v>2726</v>
      </c>
      <c r="F4275">
        <f t="shared" si="132"/>
        <v>2986</v>
      </c>
      <c r="G4275">
        <f t="shared" si="133"/>
        <v>2243</v>
      </c>
      <c r="H4275">
        <f>ROUND(VLOOKUP($C4275,NHGIS!$A$2:$H$4300,COLUMN(NHGIS!C$1))*F4275,0)</f>
        <v>743</v>
      </c>
      <c r="I4275">
        <f>ROUND(VLOOKUP($C4275,NHGIS!$A$2:$H$4300,COLUMN(NHGIS!D$1))*$F4275,0)</f>
        <v>389</v>
      </c>
      <c r="J4275">
        <f>ROUND(VLOOKUP($C4275,NHGIS!$A$2:$H$4300,COLUMN(NHGIS!E$1))*$F4275,0)</f>
        <v>446</v>
      </c>
      <c r="K4275">
        <f>ROUND(VLOOKUP($C4275,NHGIS!$A$2:$H$4300,COLUMN(NHGIS!F$1))*$F4275,0)</f>
        <v>472</v>
      </c>
      <c r="L4275">
        <f>ROUND(VLOOKUP($C4275,NHGIS!$A$2:$H$4300,COLUMN(NHGIS!G$1))*$F4275,0)</f>
        <v>461</v>
      </c>
      <c r="M4275">
        <f>ROUND(VLOOKUP($C4275,NHGIS!$A$2:$H$4300,COLUMN(NHGIS!H$1))*$F4275,0)</f>
        <v>1218</v>
      </c>
    </row>
    <row r="4276" spans="1:13" x14ac:dyDescent="0.2">
      <c r="A4276">
        <v>4</v>
      </c>
      <c r="B4276" t="s">
        <v>35</v>
      </c>
      <c r="C4276">
        <v>4737</v>
      </c>
      <c r="D4276">
        <f>SUMIFS('MPO Data'!D:D,'MPO Data'!C:C,TAZ!C4276)</f>
        <v>2625</v>
      </c>
      <c r="E4276">
        <f>SUMIFS(NHGIS!B:B,NHGIS!A:A,TAZ!C4276)</f>
        <v>2397</v>
      </c>
      <c r="F4276">
        <f t="shared" si="132"/>
        <v>2625</v>
      </c>
      <c r="G4276">
        <f t="shared" si="133"/>
        <v>2083</v>
      </c>
      <c r="H4276">
        <f>ROUND(VLOOKUP($C4276,NHGIS!$A$2:$H$4300,COLUMN(NHGIS!C$1))*F4276,0)</f>
        <v>542</v>
      </c>
      <c r="I4276">
        <f>ROUND(VLOOKUP($C4276,NHGIS!$A$2:$H$4300,COLUMN(NHGIS!D$1))*$F4276,0)</f>
        <v>332</v>
      </c>
      <c r="J4276">
        <f>ROUND(VLOOKUP($C4276,NHGIS!$A$2:$H$4300,COLUMN(NHGIS!E$1))*$F4276,0)</f>
        <v>356</v>
      </c>
      <c r="K4276">
        <f>ROUND(VLOOKUP($C4276,NHGIS!$A$2:$H$4300,COLUMN(NHGIS!F$1))*$F4276,0)</f>
        <v>364</v>
      </c>
      <c r="L4276">
        <f>ROUND(VLOOKUP($C4276,NHGIS!$A$2:$H$4300,COLUMN(NHGIS!G$1))*$F4276,0)</f>
        <v>253</v>
      </c>
      <c r="M4276">
        <f>ROUND(VLOOKUP($C4276,NHGIS!$A$2:$H$4300,COLUMN(NHGIS!H$1))*$F4276,0)</f>
        <v>1321</v>
      </c>
    </row>
    <row r="4277" spans="1:13" x14ac:dyDescent="0.2">
      <c r="A4277">
        <v>4</v>
      </c>
      <c r="B4277" t="s">
        <v>35</v>
      </c>
      <c r="C4277">
        <v>4738</v>
      </c>
      <c r="D4277">
        <f>SUMIFS('MPO Data'!D:D,'MPO Data'!C:C,TAZ!C4277)</f>
        <v>3898</v>
      </c>
      <c r="E4277">
        <f>SUMIFS(NHGIS!B:B,NHGIS!A:A,TAZ!C4277)</f>
        <v>3368</v>
      </c>
      <c r="F4277">
        <f t="shared" si="132"/>
        <v>3898</v>
      </c>
      <c r="G4277">
        <f t="shared" si="133"/>
        <v>2866</v>
      </c>
      <c r="H4277">
        <f>ROUND(VLOOKUP($C4277,NHGIS!$A$2:$H$4300,COLUMN(NHGIS!C$1))*F4277,0)</f>
        <v>1032</v>
      </c>
      <c r="I4277">
        <f>ROUND(VLOOKUP($C4277,NHGIS!$A$2:$H$4300,COLUMN(NHGIS!D$1))*$F4277,0)</f>
        <v>491</v>
      </c>
      <c r="J4277">
        <f>ROUND(VLOOKUP($C4277,NHGIS!$A$2:$H$4300,COLUMN(NHGIS!E$1))*$F4277,0)</f>
        <v>571</v>
      </c>
      <c r="K4277">
        <f>ROUND(VLOOKUP($C4277,NHGIS!$A$2:$H$4300,COLUMN(NHGIS!F$1))*$F4277,0)</f>
        <v>492</v>
      </c>
      <c r="L4277">
        <f>ROUND(VLOOKUP($C4277,NHGIS!$A$2:$H$4300,COLUMN(NHGIS!G$1))*$F4277,0)</f>
        <v>522</v>
      </c>
      <c r="M4277">
        <f>ROUND(VLOOKUP($C4277,NHGIS!$A$2:$H$4300,COLUMN(NHGIS!H$1))*$F4277,0)</f>
        <v>1823</v>
      </c>
    </row>
    <row r="4278" spans="1:13" x14ac:dyDescent="0.2">
      <c r="A4278">
        <v>4</v>
      </c>
      <c r="B4278" t="s">
        <v>35</v>
      </c>
      <c r="C4278">
        <v>4739</v>
      </c>
      <c r="D4278">
        <f>SUMIFS('MPO Data'!D:D,'MPO Data'!C:C,TAZ!C4278)</f>
        <v>1036</v>
      </c>
      <c r="E4278">
        <f>SUMIFS(NHGIS!B:B,NHGIS!A:A,TAZ!C4278)</f>
        <v>905</v>
      </c>
      <c r="F4278">
        <f t="shared" si="132"/>
        <v>1036</v>
      </c>
      <c r="G4278">
        <f t="shared" si="133"/>
        <v>648</v>
      </c>
      <c r="H4278">
        <f>ROUND(VLOOKUP($C4278,NHGIS!$A$2:$H$4300,COLUMN(NHGIS!C$1))*F4278,0)</f>
        <v>388</v>
      </c>
      <c r="I4278">
        <f>ROUND(VLOOKUP($C4278,NHGIS!$A$2:$H$4300,COLUMN(NHGIS!D$1))*$F4278,0)</f>
        <v>500</v>
      </c>
      <c r="J4278">
        <f>ROUND(VLOOKUP($C4278,NHGIS!$A$2:$H$4300,COLUMN(NHGIS!E$1))*$F4278,0)</f>
        <v>325</v>
      </c>
      <c r="K4278">
        <f>ROUND(VLOOKUP($C4278,NHGIS!$A$2:$H$4300,COLUMN(NHGIS!F$1))*$F4278,0)</f>
        <v>135</v>
      </c>
      <c r="L4278">
        <f>ROUND(VLOOKUP($C4278,NHGIS!$A$2:$H$4300,COLUMN(NHGIS!G$1))*$F4278,0)</f>
        <v>46</v>
      </c>
      <c r="M4278">
        <f>ROUND(VLOOKUP($C4278,NHGIS!$A$2:$H$4300,COLUMN(NHGIS!H$1))*$F4278,0)</f>
        <v>30</v>
      </c>
    </row>
    <row r="4279" spans="1:13" x14ac:dyDescent="0.2">
      <c r="A4279">
        <v>4</v>
      </c>
      <c r="B4279" t="s">
        <v>35</v>
      </c>
      <c r="C4279">
        <v>4740</v>
      </c>
      <c r="D4279">
        <f>SUMIFS('MPO Data'!D:D,'MPO Data'!C:C,TAZ!C4279)</f>
        <v>101</v>
      </c>
      <c r="E4279">
        <f>SUMIFS(NHGIS!B:B,NHGIS!A:A,TAZ!C4279)</f>
        <v>292</v>
      </c>
      <c r="F4279">
        <f t="shared" si="132"/>
        <v>101</v>
      </c>
      <c r="G4279">
        <f t="shared" si="133"/>
        <v>46</v>
      </c>
      <c r="H4279">
        <f>ROUND(VLOOKUP($C4279,NHGIS!$A$2:$H$4300,COLUMN(NHGIS!C$1))*F4279,0)</f>
        <v>55</v>
      </c>
      <c r="I4279">
        <f>ROUND(VLOOKUP($C4279,NHGIS!$A$2:$H$4300,COLUMN(NHGIS!D$1))*$F4279,0)</f>
        <v>43</v>
      </c>
      <c r="J4279">
        <f>ROUND(VLOOKUP($C4279,NHGIS!$A$2:$H$4300,COLUMN(NHGIS!E$1))*$F4279,0)</f>
        <v>19</v>
      </c>
      <c r="K4279">
        <f>ROUND(VLOOKUP($C4279,NHGIS!$A$2:$H$4300,COLUMN(NHGIS!F$1))*$F4279,0)</f>
        <v>25</v>
      </c>
      <c r="L4279">
        <f>ROUND(VLOOKUP($C4279,NHGIS!$A$2:$H$4300,COLUMN(NHGIS!G$1))*$F4279,0)</f>
        <v>7</v>
      </c>
      <c r="M4279">
        <f>ROUND(VLOOKUP($C4279,NHGIS!$A$2:$H$4300,COLUMN(NHGIS!H$1))*$F4279,0)</f>
        <v>8</v>
      </c>
    </row>
    <row r="4280" spans="1:13" x14ac:dyDescent="0.2">
      <c r="A4280">
        <v>4</v>
      </c>
      <c r="B4280" t="s">
        <v>35</v>
      </c>
      <c r="C4280">
        <v>4741</v>
      </c>
      <c r="D4280">
        <f>SUMIFS('MPO Data'!D:D,'MPO Data'!C:C,TAZ!C4280)</f>
        <v>1768</v>
      </c>
      <c r="E4280">
        <f>SUMIFS(NHGIS!B:B,NHGIS!A:A,TAZ!C4280)</f>
        <v>1757</v>
      </c>
      <c r="F4280">
        <f t="shared" si="132"/>
        <v>1768</v>
      </c>
      <c r="G4280">
        <f t="shared" si="133"/>
        <v>1578</v>
      </c>
      <c r="H4280">
        <f>ROUND(VLOOKUP($C4280,NHGIS!$A$2:$H$4300,COLUMN(NHGIS!C$1))*F4280,0)</f>
        <v>190</v>
      </c>
      <c r="I4280">
        <f>ROUND(VLOOKUP($C4280,NHGIS!$A$2:$H$4300,COLUMN(NHGIS!D$1))*$F4280,0)</f>
        <v>322</v>
      </c>
      <c r="J4280">
        <f>ROUND(VLOOKUP($C4280,NHGIS!$A$2:$H$4300,COLUMN(NHGIS!E$1))*$F4280,0)</f>
        <v>369</v>
      </c>
      <c r="K4280">
        <f>ROUND(VLOOKUP($C4280,NHGIS!$A$2:$H$4300,COLUMN(NHGIS!F$1))*$F4280,0)</f>
        <v>401</v>
      </c>
      <c r="L4280">
        <f>ROUND(VLOOKUP($C4280,NHGIS!$A$2:$H$4300,COLUMN(NHGIS!G$1))*$F4280,0)</f>
        <v>258</v>
      </c>
      <c r="M4280">
        <f>ROUND(VLOOKUP($C4280,NHGIS!$A$2:$H$4300,COLUMN(NHGIS!H$1))*$F4280,0)</f>
        <v>418</v>
      </c>
    </row>
    <row r="4281" spans="1:13" x14ac:dyDescent="0.2">
      <c r="A4281">
        <v>4</v>
      </c>
      <c r="B4281" t="s">
        <v>35</v>
      </c>
      <c r="C4281">
        <v>4742</v>
      </c>
      <c r="D4281">
        <f>SUMIFS('MPO Data'!D:D,'MPO Data'!C:C,TAZ!C4281)</f>
        <v>2286</v>
      </c>
      <c r="E4281">
        <f>SUMIFS(NHGIS!B:B,NHGIS!A:A,TAZ!C4281)</f>
        <v>2269</v>
      </c>
      <c r="F4281">
        <f t="shared" si="132"/>
        <v>2286</v>
      </c>
      <c r="G4281">
        <f t="shared" si="133"/>
        <v>1542</v>
      </c>
      <c r="H4281">
        <f>ROUND(VLOOKUP($C4281,NHGIS!$A$2:$H$4300,COLUMN(NHGIS!C$1))*F4281,0)</f>
        <v>744</v>
      </c>
      <c r="I4281">
        <f>ROUND(VLOOKUP($C4281,NHGIS!$A$2:$H$4300,COLUMN(NHGIS!D$1))*$F4281,0)</f>
        <v>141</v>
      </c>
      <c r="J4281">
        <f>ROUND(VLOOKUP($C4281,NHGIS!$A$2:$H$4300,COLUMN(NHGIS!E$1))*$F4281,0)</f>
        <v>252</v>
      </c>
      <c r="K4281">
        <f>ROUND(VLOOKUP($C4281,NHGIS!$A$2:$H$4300,COLUMN(NHGIS!F$1))*$F4281,0)</f>
        <v>325</v>
      </c>
      <c r="L4281">
        <f>ROUND(VLOOKUP($C4281,NHGIS!$A$2:$H$4300,COLUMN(NHGIS!G$1))*$F4281,0)</f>
        <v>307</v>
      </c>
      <c r="M4281">
        <f>ROUND(VLOOKUP($C4281,NHGIS!$A$2:$H$4300,COLUMN(NHGIS!H$1))*$F4281,0)</f>
        <v>1260</v>
      </c>
    </row>
    <row r="4282" spans="1:13" x14ac:dyDescent="0.2">
      <c r="A4282">
        <v>4</v>
      </c>
      <c r="B4282" t="s">
        <v>35</v>
      </c>
      <c r="C4282">
        <v>4743</v>
      </c>
      <c r="D4282">
        <f>SUMIFS('MPO Data'!D:D,'MPO Data'!C:C,TAZ!C4282)</f>
        <v>331</v>
      </c>
      <c r="E4282">
        <f>SUMIFS(NHGIS!B:B,NHGIS!A:A,TAZ!C4282)</f>
        <v>299</v>
      </c>
      <c r="F4282">
        <f t="shared" si="132"/>
        <v>331</v>
      </c>
      <c r="G4282">
        <f t="shared" si="133"/>
        <v>221</v>
      </c>
      <c r="H4282">
        <f>ROUND(VLOOKUP($C4282,NHGIS!$A$2:$H$4300,COLUMN(NHGIS!C$1))*F4282,0)</f>
        <v>110</v>
      </c>
      <c r="I4282">
        <f>ROUND(VLOOKUP($C4282,NHGIS!$A$2:$H$4300,COLUMN(NHGIS!D$1))*$F4282,0)</f>
        <v>13</v>
      </c>
      <c r="J4282">
        <f>ROUND(VLOOKUP($C4282,NHGIS!$A$2:$H$4300,COLUMN(NHGIS!E$1))*$F4282,0)</f>
        <v>80</v>
      </c>
      <c r="K4282">
        <f>ROUND(VLOOKUP($C4282,NHGIS!$A$2:$H$4300,COLUMN(NHGIS!F$1))*$F4282,0)</f>
        <v>64</v>
      </c>
      <c r="L4282">
        <f>ROUND(VLOOKUP($C4282,NHGIS!$A$2:$H$4300,COLUMN(NHGIS!G$1))*$F4282,0)</f>
        <v>42</v>
      </c>
      <c r="M4282">
        <f>ROUND(VLOOKUP($C4282,NHGIS!$A$2:$H$4300,COLUMN(NHGIS!H$1))*$F4282,0)</f>
        <v>132</v>
      </c>
    </row>
    <row r="4283" spans="1:13" x14ac:dyDescent="0.2">
      <c r="A4283">
        <v>4</v>
      </c>
      <c r="B4283" t="s">
        <v>35</v>
      </c>
      <c r="C4283">
        <v>4744</v>
      </c>
      <c r="D4283">
        <f>SUMIFS('MPO Data'!D:D,'MPO Data'!C:C,TAZ!C4283)</f>
        <v>1171</v>
      </c>
      <c r="E4283">
        <f>SUMIFS(NHGIS!B:B,NHGIS!A:A,TAZ!C4283)</f>
        <v>1295</v>
      </c>
      <c r="F4283">
        <f t="shared" si="132"/>
        <v>1171</v>
      </c>
      <c r="G4283">
        <f t="shared" si="133"/>
        <v>436</v>
      </c>
      <c r="H4283">
        <f>ROUND(VLOOKUP($C4283,NHGIS!$A$2:$H$4300,COLUMN(NHGIS!C$1))*F4283,0)</f>
        <v>735</v>
      </c>
      <c r="I4283">
        <f>ROUND(VLOOKUP($C4283,NHGIS!$A$2:$H$4300,COLUMN(NHGIS!D$1))*$F4283,0)</f>
        <v>146</v>
      </c>
      <c r="J4283">
        <f>ROUND(VLOOKUP($C4283,NHGIS!$A$2:$H$4300,COLUMN(NHGIS!E$1))*$F4283,0)</f>
        <v>274</v>
      </c>
      <c r="K4283">
        <f>ROUND(VLOOKUP($C4283,NHGIS!$A$2:$H$4300,COLUMN(NHGIS!F$1))*$F4283,0)</f>
        <v>178</v>
      </c>
      <c r="L4283">
        <f>ROUND(VLOOKUP($C4283,NHGIS!$A$2:$H$4300,COLUMN(NHGIS!G$1))*$F4283,0)</f>
        <v>155</v>
      </c>
      <c r="M4283">
        <f>ROUND(VLOOKUP($C4283,NHGIS!$A$2:$H$4300,COLUMN(NHGIS!H$1))*$F4283,0)</f>
        <v>418</v>
      </c>
    </row>
    <row r="4284" spans="1:13" x14ac:dyDescent="0.2">
      <c r="A4284">
        <v>4</v>
      </c>
      <c r="B4284" t="s">
        <v>35</v>
      </c>
      <c r="C4284">
        <v>4745</v>
      </c>
      <c r="D4284">
        <f>SUMIFS('MPO Data'!D:D,'MPO Data'!C:C,TAZ!C4284)</f>
        <v>4584</v>
      </c>
      <c r="E4284">
        <f>SUMIFS(NHGIS!B:B,NHGIS!A:A,TAZ!C4284)</f>
        <v>3815</v>
      </c>
      <c r="F4284">
        <f t="shared" si="132"/>
        <v>4584</v>
      </c>
      <c r="G4284">
        <f t="shared" si="133"/>
        <v>3320</v>
      </c>
      <c r="H4284">
        <f>ROUND(VLOOKUP($C4284,NHGIS!$A$2:$H$4300,COLUMN(NHGIS!C$1))*F4284,0)</f>
        <v>1264</v>
      </c>
      <c r="I4284">
        <f>ROUND(VLOOKUP($C4284,NHGIS!$A$2:$H$4300,COLUMN(NHGIS!D$1))*$F4284,0)</f>
        <v>174</v>
      </c>
      <c r="J4284">
        <f>ROUND(VLOOKUP($C4284,NHGIS!$A$2:$H$4300,COLUMN(NHGIS!E$1))*$F4284,0)</f>
        <v>459</v>
      </c>
      <c r="K4284">
        <f>ROUND(VLOOKUP($C4284,NHGIS!$A$2:$H$4300,COLUMN(NHGIS!F$1))*$F4284,0)</f>
        <v>395</v>
      </c>
      <c r="L4284">
        <f>ROUND(VLOOKUP($C4284,NHGIS!$A$2:$H$4300,COLUMN(NHGIS!G$1))*$F4284,0)</f>
        <v>519</v>
      </c>
      <c r="M4284">
        <f>ROUND(VLOOKUP($C4284,NHGIS!$A$2:$H$4300,COLUMN(NHGIS!H$1))*$F4284,0)</f>
        <v>3036</v>
      </c>
    </row>
    <row r="4285" spans="1:13" x14ac:dyDescent="0.2">
      <c r="A4285">
        <v>4</v>
      </c>
      <c r="B4285" t="s">
        <v>35</v>
      </c>
      <c r="C4285">
        <v>4746</v>
      </c>
      <c r="D4285">
        <f>SUMIFS('MPO Data'!D:D,'MPO Data'!C:C,TAZ!C4285)</f>
        <v>1347</v>
      </c>
      <c r="E4285">
        <f>SUMIFS(NHGIS!B:B,NHGIS!A:A,TAZ!C4285)</f>
        <v>1182</v>
      </c>
      <c r="F4285">
        <f t="shared" si="132"/>
        <v>1347</v>
      </c>
      <c r="G4285">
        <f t="shared" si="133"/>
        <v>818</v>
      </c>
      <c r="H4285">
        <f>ROUND(VLOOKUP($C4285,NHGIS!$A$2:$H$4300,COLUMN(NHGIS!C$1))*F4285,0)</f>
        <v>529</v>
      </c>
      <c r="I4285">
        <f>ROUND(VLOOKUP($C4285,NHGIS!$A$2:$H$4300,COLUMN(NHGIS!D$1))*$F4285,0)</f>
        <v>297</v>
      </c>
      <c r="J4285">
        <f>ROUND(VLOOKUP($C4285,NHGIS!$A$2:$H$4300,COLUMN(NHGIS!E$1))*$F4285,0)</f>
        <v>316</v>
      </c>
      <c r="K4285">
        <f>ROUND(VLOOKUP($C4285,NHGIS!$A$2:$H$4300,COLUMN(NHGIS!F$1))*$F4285,0)</f>
        <v>238</v>
      </c>
      <c r="L4285">
        <f>ROUND(VLOOKUP($C4285,NHGIS!$A$2:$H$4300,COLUMN(NHGIS!G$1))*$F4285,0)</f>
        <v>144</v>
      </c>
      <c r="M4285">
        <f>ROUND(VLOOKUP($C4285,NHGIS!$A$2:$H$4300,COLUMN(NHGIS!H$1))*$F4285,0)</f>
        <v>352</v>
      </c>
    </row>
    <row r="4286" spans="1:13" x14ac:dyDescent="0.2">
      <c r="A4286">
        <v>4</v>
      </c>
      <c r="B4286" t="s">
        <v>35</v>
      </c>
      <c r="C4286">
        <v>4747</v>
      </c>
      <c r="D4286">
        <f>SUMIFS('MPO Data'!D:D,'MPO Data'!C:C,TAZ!C4286)</f>
        <v>2013</v>
      </c>
      <c r="E4286">
        <f>SUMIFS(NHGIS!B:B,NHGIS!A:A,TAZ!C4286)</f>
        <v>1726</v>
      </c>
      <c r="F4286">
        <f t="shared" si="132"/>
        <v>2013</v>
      </c>
      <c r="G4286">
        <f t="shared" si="133"/>
        <v>1598</v>
      </c>
      <c r="H4286">
        <f>ROUND(VLOOKUP($C4286,NHGIS!$A$2:$H$4300,COLUMN(NHGIS!C$1))*F4286,0)</f>
        <v>415</v>
      </c>
      <c r="I4286">
        <f>ROUND(VLOOKUP($C4286,NHGIS!$A$2:$H$4300,COLUMN(NHGIS!D$1))*$F4286,0)</f>
        <v>141</v>
      </c>
      <c r="J4286">
        <f>ROUND(VLOOKUP($C4286,NHGIS!$A$2:$H$4300,COLUMN(NHGIS!E$1))*$F4286,0)</f>
        <v>308</v>
      </c>
      <c r="K4286">
        <f>ROUND(VLOOKUP($C4286,NHGIS!$A$2:$H$4300,COLUMN(NHGIS!F$1))*$F4286,0)</f>
        <v>198</v>
      </c>
      <c r="L4286">
        <f>ROUND(VLOOKUP($C4286,NHGIS!$A$2:$H$4300,COLUMN(NHGIS!G$1))*$F4286,0)</f>
        <v>209</v>
      </c>
      <c r="M4286">
        <f>ROUND(VLOOKUP($C4286,NHGIS!$A$2:$H$4300,COLUMN(NHGIS!H$1))*$F4286,0)</f>
        <v>1157</v>
      </c>
    </row>
    <row r="4287" spans="1:13" x14ac:dyDescent="0.2">
      <c r="A4287">
        <v>4</v>
      </c>
      <c r="B4287" t="s">
        <v>35</v>
      </c>
      <c r="C4287">
        <v>4748</v>
      </c>
      <c r="D4287">
        <f>SUMIFS('MPO Data'!D:D,'MPO Data'!C:C,TAZ!C4287)</f>
        <v>2473</v>
      </c>
      <c r="E4287">
        <f>SUMIFS(NHGIS!B:B,NHGIS!A:A,TAZ!C4287)</f>
        <v>2366</v>
      </c>
      <c r="F4287">
        <f t="shared" si="132"/>
        <v>2473</v>
      </c>
      <c r="G4287">
        <f t="shared" si="133"/>
        <v>2012</v>
      </c>
      <c r="H4287">
        <f>ROUND(VLOOKUP($C4287,NHGIS!$A$2:$H$4300,COLUMN(NHGIS!C$1))*F4287,0)</f>
        <v>461</v>
      </c>
      <c r="I4287">
        <f>ROUND(VLOOKUP($C4287,NHGIS!$A$2:$H$4300,COLUMN(NHGIS!D$1))*$F4287,0)</f>
        <v>402</v>
      </c>
      <c r="J4287">
        <f>ROUND(VLOOKUP($C4287,NHGIS!$A$2:$H$4300,COLUMN(NHGIS!E$1))*$F4287,0)</f>
        <v>375</v>
      </c>
      <c r="K4287">
        <f>ROUND(VLOOKUP($C4287,NHGIS!$A$2:$H$4300,COLUMN(NHGIS!F$1))*$F4287,0)</f>
        <v>472</v>
      </c>
      <c r="L4287">
        <f>ROUND(VLOOKUP($C4287,NHGIS!$A$2:$H$4300,COLUMN(NHGIS!G$1))*$F4287,0)</f>
        <v>470</v>
      </c>
      <c r="M4287">
        <f>ROUND(VLOOKUP($C4287,NHGIS!$A$2:$H$4300,COLUMN(NHGIS!H$1))*$F4287,0)</f>
        <v>753</v>
      </c>
    </row>
    <row r="4288" spans="1:13" x14ac:dyDescent="0.2">
      <c r="A4288">
        <v>4</v>
      </c>
      <c r="B4288" t="s">
        <v>35</v>
      </c>
      <c r="C4288">
        <v>4749</v>
      </c>
      <c r="D4288">
        <f>SUMIFS('MPO Data'!D:D,'MPO Data'!C:C,TAZ!C4288)</f>
        <v>1714</v>
      </c>
      <c r="E4288">
        <f>SUMIFS(NHGIS!B:B,NHGIS!A:A,TAZ!C4288)</f>
        <v>1773</v>
      </c>
      <c r="F4288">
        <f t="shared" si="132"/>
        <v>1714</v>
      </c>
      <c r="G4288">
        <f t="shared" si="133"/>
        <v>1340</v>
      </c>
      <c r="H4288">
        <f>ROUND(VLOOKUP($C4288,NHGIS!$A$2:$H$4300,COLUMN(NHGIS!C$1))*F4288,0)</f>
        <v>374</v>
      </c>
      <c r="I4288">
        <f>ROUND(VLOOKUP($C4288,NHGIS!$A$2:$H$4300,COLUMN(NHGIS!D$1))*$F4288,0)</f>
        <v>201</v>
      </c>
      <c r="J4288">
        <f>ROUND(VLOOKUP($C4288,NHGIS!$A$2:$H$4300,COLUMN(NHGIS!E$1))*$F4288,0)</f>
        <v>419</v>
      </c>
      <c r="K4288">
        <f>ROUND(VLOOKUP($C4288,NHGIS!$A$2:$H$4300,COLUMN(NHGIS!F$1))*$F4288,0)</f>
        <v>320</v>
      </c>
      <c r="L4288">
        <f>ROUND(VLOOKUP($C4288,NHGIS!$A$2:$H$4300,COLUMN(NHGIS!G$1))*$F4288,0)</f>
        <v>300</v>
      </c>
      <c r="M4288">
        <f>ROUND(VLOOKUP($C4288,NHGIS!$A$2:$H$4300,COLUMN(NHGIS!H$1))*$F4288,0)</f>
        <v>475</v>
      </c>
    </row>
    <row r="4289" spans="1:13" x14ac:dyDescent="0.2">
      <c r="A4289">
        <v>4</v>
      </c>
      <c r="B4289" t="s">
        <v>35</v>
      </c>
      <c r="C4289">
        <v>4750</v>
      </c>
      <c r="D4289">
        <f>SUMIFS('MPO Data'!D:D,'MPO Data'!C:C,TAZ!C4289)</f>
        <v>1355</v>
      </c>
      <c r="E4289">
        <f>SUMIFS(NHGIS!B:B,NHGIS!A:A,TAZ!C4289)</f>
        <v>1350</v>
      </c>
      <c r="F4289">
        <f t="shared" si="132"/>
        <v>1355</v>
      </c>
      <c r="G4289">
        <f t="shared" si="133"/>
        <v>1025</v>
      </c>
      <c r="H4289">
        <f>ROUND(VLOOKUP($C4289,NHGIS!$A$2:$H$4300,COLUMN(NHGIS!C$1))*F4289,0)</f>
        <v>330</v>
      </c>
      <c r="I4289">
        <f>ROUND(VLOOKUP($C4289,NHGIS!$A$2:$H$4300,COLUMN(NHGIS!D$1))*$F4289,0)</f>
        <v>199</v>
      </c>
      <c r="J4289">
        <f>ROUND(VLOOKUP($C4289,NHGIS!$A$2:$H$4300,COLUMN(NHGIS!E$1))*$F4289,0)</f>
        <v>277</v>
      </c>
      <c r="K4289">
        <f>ROUND(VLOOKUP($C4289,NHGIS!$A$2:$H$4300,COLUMN(NHGIS!F$1))*$F4289,0)</f>
        <v>212</v>
      </c>
      <c r="L4289">
        <f>ROUND(VLOOKUP($C4289,NHGIS!$A$2:$H$4300,COLUMN(NHGIS!G$1))*$F4289,0)</f>
        <v>143</v>
      </c>
      <c r="M4289">
        <f>ROUND(VLOOKUP($C4289,NHGIS!$A$2:$H$4300,COLUMN(NHGIS!H$1))*$F4289,0)</f>
        <v>525</v>
      </c>
    </row>
    <row r="4290" spans="1:13" x14ac:dyDescent="0.2">
      <c r="A4290">
        <v>4</v>
      </c>
      <c r="B4290" t="s">
        <v>35</v>
      </c>
      <c r="C4290">
        <v>4751</v>
      </c>
      <c r="D4290">
        <f>SUMIFS('MPO Data'!D:D,'MPO Data'!C:C,TAZ!C4290)</f>
        <v>1742</v>
      </c>
      <c r="E4290">
        <f>SUMIFS(NHGIS!B:B,NHGIS!A:A,TAZ!C4290)</f>
        <v>1780</v>
      </c>
      <c r="F4290">
        <f t="shared" si="132"/>
        <v>1742</v>
      </c>
      <c r="G4290">
        <f t="shared" si="133"/>
        <v>1258</v>
      </c>
      <c r="H4290">
        <f>ROUND(VLOOKUP($C4290,NHGIS!$A$2:$H$4300,COLUMN(NHGIS!C$1))*F4290,0)</f>
        <v>484</v>
      </c>
      <c r="I4290">
        <f>ROUND(VLOOKUP($C4290,NHGIS!$A$2:$H$4300,COLUMN(NHGIS!D$1))*$F4290,0)</f>
        <v>384</v>
      </c>
      <c r="J4290">
        <f>ROUND(VLOOKUP($C4290,NHGIS!$A$2:$H$4300,COLUMN(NHGIS!E$1))*$F4290,0)</f>
        <v>336</v>
      </c>
      <c r="K4290">
        <f>ROUND(VLOOKUP($C4290,NHGIS!$A$2:$H$4300,COLUMN(NHGIS!F$1))*$F4290,0)</f>
        <v>268</v>
      </c>
      <c r="L4290">
        <f>ROUND(VLOOKUP($C4290,NHGIS!$A$2:$H$4300,COLUMN(NHGIS!G$1))*$F4290,0)</f>
        <v>295</v>
      </c>
      <c r="M4290">
        <f>ROUND(VLOOKUP($C4290,NHGIS!$A$2:$H$4300,COLUMN(NHGIS!H$1))*$F4290,0)</f>
        <v>460</v>
      </c>
    </row>
    <row r="4291" spans="1:13" x14ac:dyDescent="0.2">
      <c r="A4291">
        <v>4</v>
      </c>
      <c r="B4291" t="s">
        <v>35</v>
      </c>
      <c r="C4291">
        <v>4752</v>
      </c>
      <c r="D4291">
        <f>SUMIFS('MPO Data'!D:D,'MPO Data'!C:C,TAZ!C4291)</f>
        <v>1933</v>
      </c>
      <c r="E4291">
        <f>SUMIFS(NHGIS!B:B,NHGIS!A:A,TAZ!C4291)</f>
        <v>2004</v>
      </c>
      <c r="F4291">
        <f t="shared" ref="F4291:F4298" si="134">D4291</f>
        <v>1933</v>
      </c>
      <c r="G4291">
        <f t="shared" ref="G4291:G4300" si="135">F4291-H4291</f>
        <v>1178</v>
      </c>
      <c r="H4291">
        <f>ROUND(VLOOKUP($C4291,NHGIS!$A$2:$H$4300,COLUMN(NHGIS!C$1))*F4291,0)</f>
        <v>755</v>
      </c>
      <c r="I4291">
        <f>ROUND(VLOOKUP($C4291,NHGIS!$A$2:$H$4300,COLUMN(NHGIS!D$1))*$F4291,0)</f>
        <v>401</v>
      </c>
      <c r="J4291">
        <f>ROUND(VLOOKUP($C4291,NHGIS!$A$2:$H$4300,COLUMN(NHGIS!E$1))*$F4291,0)</f>
        <v>616</v>
      </c>
      <c r="K4291">
        <f>ROUND(VLOOKUP($C4291,NHGIS!$A$2:$H$4300,COLUMN(NHGIS!F$1))*$F4291,0)</f>
        <v>430</v>
      </c>
      <c r="L4291">
        <f>ROUND(VLOOKUP($C4291,NHGIS!$A$2:$H$4300,COLUMN(NHGIS!G$1))*$F4291,0)</f>
        <v>255</v>
      </c>
      <c r="M4291">
        <f>ROUND(VLOOKUP($C4291,NHGIS!$A$2:$H$4300,COLUMN(NHGIS!H$1))*$F4291,0)</f>
        <v>231</v>
      </c>
    </row>
    <row r="4292" spans="1:13" x14ac:dyDescent="0.2">
      <c r="A4292">
        <v>4</v>
      </c>
      <c r="B4292" t="s">
        <v>35</v>
      </c>
      <c r="C4292">
        <v>4753</v>
      </c>
      <c r="D4292">
        <f>SUMIFS('MPO Data'!D:D,'MPO Data'!C:C,TAZ!C4292)</f>
        <v>2489</v>
      </c>
      <c r="E4292">
        <f>SUMIFS(NHGIS!B:B,NHGIS!A:A,TAZ!C4292)</f>
        <v>2441</v>
      </c>
      <c r="F4292">
        <f t="shared" si="134"/>
        <v>2489</v>
      </c>
      <c r="G4292">
        <f t="shared" si="135"/>
        <v>1532</v>
      </c>
      <c r="H4292">
        <f>ROUND(VLOOKUP($C4292,NHGIS!$A$2:$H$4300,COLUMN(NHGIS!C$1))*F4292,0)</f>
        <v>957</v>
      </c>
      <c r="I4292">
        <f>ROUND(VLOOKUP($C4292,NHGIS!$A$2:$H$4300,COLUMN(NHGIS!D$1))*$F4292,0)</f>
        <v>447</v>
      </c>
      <c r="J4292">
        <f>ROUND(VLOOKUP($C4292,NHGIS!$A$2:$H$4300,COLUMN(NHGIS!E$1))*$F4292,0)</f>
        <v>467</v>
      </c>
      <c r="K4292">
        <f>ROUND(VLOOKUP($C4292,NHGIS!$A$2:$H$4300,COLUMN(NHGIS!F$1))*$F4292,0)</f>
        <v>589</v>
      </c>
      <c r="L4292">
        <f>ROUND(VLOOKUP($C4292,NHGIS!$A$2:$H$4300,COLUMN(NHGIS!G$1))*$F4292,0)</f>
        <v>323</v>
      </c>
      <c r="M4292">
        <f>ROUND(VLOOKUP($C4292,NHGIS!$A$2:$H$4300,COLUMN(NHGIS!H$1))*$F4292,0)</f>
        <v>663</v>
      </c>
    </row>
    <row r="4293" spans="1:13" x14ac:dyDescent="0.2">
      <c r="A4293">
        <v>4</v>
      </c>
      <c r="B4293" t="s">
        <v>35</v>
      </c>
      <c r="C4293">
        <v>4754</v>
      </c>
      <c r="D4293">
        <f>SUMIFS('MPO Data'!D:D,'MPO Data'!C:C,TAZ!C4293)</f>
        <v>929</v>
      </c>
      <c r="E4293">
        <f>SUMIFS(NHGIS!B:B,NHGIS!A:A,TAZ!C4293)</f>
        <v>883</v>
      </c>
      <c r="F4293">
        <f t="shared" si="134"/>
        <v>929</v>
      </c>
      <c r="G4293">
        <f t="shared" si="135"/>
        <v>640</v>
      </c>
      <c r="H4293">
        <f>ROUND(VLOOKUP($C4293,NHGIS!$A$2:$H$4300,COLUMN(NHGIS!C$1))*F4293,0)</f>
        <v>289</v>
      </c>
      <c r="I4293">
        <f>ROUND(VLOOKUP($C4293,NHGIS!$A$2:$H$4300,COLUMN(NHGIS!D$1))*$F4293,0)</f>
        <v>287</v>
      </c>
      <c r="J4293">
        <f>ROUND(VLOOKUP($C4293,NHGIS!$A$2:$H$4300,COLUMN(NHGIS!E$1))*$F4293,0)</f>
        <v>178</v>
      </c>
      <c r="K4293">
        <f>ROUND(VLOOKUP($C4293,NHGIS!$A$2:$H$4300,COLUMN(NHGIS!F$1))*$F4293,0)</f>
        <v>129</v>
      </c>
      <c r="L4293">
        <f>ROUND(VLOOKUP($C4293,NHGIS!$A$2:$H$4300,COLUMN(NHGIS!G$1))*$F4293,0)</f>
        <v>88</v>
      </c>
      <c r="M4293">
        <f>ROUND(VLOOKUP($C4293,NHGIS!$A$2:$H$4300,COLUMN(NHGIS!H$1))*$F4293,0)</f>
        <v>246</v>
      </c>
    </row>
    <row r="4294" spans="1:13" x14ac:dyDescent="0.2">
      <c r="A4294">
        <v>4</v>
      </c>
      <c r="B4294" t="s">
        <v>35</v>
      </c>
      <c r="C4294">
        <v>4755</v>
      </c>
      <c r="D4294">
        <f>SUMIFS('MPO Data'!D:D,'MPO Data'!C:C,TAZ!C4294)</f>
        <v>1603</v>
      </c>
      <c r="E4294">
        <f>SUMIFS(NHGIS!B:B,NHGIS!A:A,TAZ!C4294)</f>
        <v>1974</v>
      </c>
      <c r="F4294">
        <f t="shared" si="134"/>
        <v>1603</v>
      </c>
      <c r="G4294">
        <f t="shared" si="135"/>
        <v>1035</v>
      </c>
      <c r="H4294">
        <f>ROUND(VLOOKUP($C4294,NHGIS!$A$2:$H$4300,COLUMN(NHGIS!C$1))*F4294,0)</f>
        <v>568</v>
      </c>
      <c r="I4294">
        <f>ROUND(VLOOKUP($C4294,NHGIS!$A$2:$H$4300,COLUMN(NHGIS!D$1))*$F4294,0)</f>
        <v>379</v>
      </c>
      <c r="J4294">
        <f>ROUND(VLOOKUP($C4294,NHGIS!$A$2:$H$4300,COLUMN(NHGIS!E$1))*$F4294,0)</f>
        <v>254</v>
      </c>
      <c r="K4294">
        <f>ROUND(VLOOKUP($C4294,NHGIS!$A$2:$H$4300,COLUMN(NHGIS!F$1))*$F4294,0)</f>
        <v>322</v>
      </c>
      <c r="L4294">
        <f>ROUND(VLOOKUP($C4294,NHGIS!$A$2:$H$4300,COLUMN(NHGIS!G$1))*$F4294,0)</f>
        <v>283</v>
      </c>
      <c r="M4294">
        <f>ROUND(VLOOKUP($C4294,NHGIS!$A$2:$H$4300,COLUMN(NHGIS!H$1))*$F4294,0)</f>
        <v>364</v>
      </c>
    </row>
    <row r="4295" spans="1:13" x14ac:dyDescent="0.2">
      <c r="A4295">
        <v>4</v>
      </c>
      <c r="B4295" t="s">
        <v>35</v>
      </c>
      <c r="C4295">
        <v>4756</v>
      </c>
      <c r="D4295">
        <f>SUMIFS('MPO Data'!D:D,'MPO Data'!C:C,TAZ!C4295)</f>
        <v>2245</v>
      </c>
      <c r="E4295">
        <f>SUMIFS(NHGIS!B:B,NHGIS!A:A,TAZ!C4295)</f>
        <v>2428</v>
      </c>
      <c r="F4295">
        <f t="shared" si="134"/>
        <v>2245</v>
      </c>
      <c r="G4295">
        <f t="shared" si="135"/>
        <v>1124</v>
      </c>
      <c r="H4295">
        <f>ROUND(VLOOKUP($C4295,NHGIS!$A$2:$H$4300,COLUMN(NHGIS!C$1))*F4295,0)</f>
        <v>1121</v>
      </c>
      <c r="I4295">
        <f>ROUND(VLOOKUP($C4295,NHGIS!$A$2:$H$4300,COLUMN(NHGIS!D$1))*$F4295,0)</f>
        <v>205</v>
      </c>
      <c r="J4295">
        <f>ROUND(VLOOKUP($C4295,NHGIS!$A$2:$H$4300,COLUMN(NHGIS!E$1))*$F4295,0)</f>
        <v>617</v>
      </c>
      <c r="K4295">
        <f>ROUND(VLOOKUP($C4295,NHGIS!$A$2:$H$4300,COLUMN(NHGIS!F$1))*$F4295,0)</f>
        <v>418</v>
      </c>
      <c r="L4295">
        <f>ROUND(VLOOKUP($C4295,NHGIS!$A$2:$H$4300,COLUMN(NHGIS!G$1))*$F4295,0)</f>
        <v>437</v>
      </c>
      <c r="M4295">
        <f>ROUND(VLOOKUP($C4295,NHGIS!$A$2:$H$4300,COLUMN(NHGIS!H$1))*$F4295,0)</f>
        <v>568</v>
      </c>
    </row>
    <row r="4296" spans="1:13" x14ac:dyDescent="0.2">
      <c r="A4296">
        <v>4</v>
      </c>
      <c r="B4296" t="s">
        <v>35</v>
      </c>
      <c r="C4296">
        <v>4757</v>
      </c>
      <c r="D4296">
        <f>SUMIFS('MPO Data'!D:D,'MPO Data'!C:C,TAZ!C4296)</f>
        <v>3088</v>
      </c>
      <c r="E4296">
        <f>SUMIFS(NHGIS!B:B,NHGIS!A:A,TAZ!C4296)</f>
        <v>3642</v>
      </c>
      <c r="F4296">
        <f t="shared" si="134"/>
        <v>3088</v>
      </c>
      <c r="G4296">
        <f t="shared" si="135"/>
        <v>2096</v>
      </c>
      <c r="H4296">
        <f>ROUND(VLOOKUP($C4296,NHGIS!$A$2:$H$4300,COLUMN(NHGIS!C$1))*F4296,0)</f>
        <v>992</v>
      </c>
      <c r="I4296">
        <f>ROUND(VLOOKUP($C4296,NHGIS!$A$2:$H$4300,COLUMN(NHGIS!D$1))*$F4296,0)</f>
        <v>708</v>
      </c>
      <c r="J4296">
        <f>ROUND(VLOOKUP($C4296,NHGIS!$A$2:$H$4300,COLUMN(NHGIS!E$1))*$F4296,0)</f>
        <v>722</v>
      </c>
      <c r="K4296">
        <f>ROUND(VLOOKUP($C4296,NHGIS!$A$2:$H$4300,COLUMN(NHGIS!F$1))*$F4296,0)</f>
        <v>543</v>
      </c>
      <c r="L4296">
        <f>ROUND(VLOOKUP($C4296,NHGIS!$A$2:$H$4300,COLUMN(NHGIS!G$1))*$F4296,0)</f>
        <v>457</v>
      </c>
      <c r="M4296">
        <f>ROUND(VLOOKUP($C4296,NHGIS!$A$2:$H$4300,COLUMN(NHGIS!H$1))*$F4296,0)</f>
        <v>658</v>
      </c>
    </row>
    <row r="4297" spans="1:13" x14ac:dyDescent="0.2">
      <c r="A4297">
        <v>4</v>
      </c>
      <c r="B4297" t="s">
        <v>35</v>
      </c>
      <c r="C4297">
        <v>4758</v>
      </c>
      <c r="D4297">
        <f>SUMIFS('MPO Data'!D:D,'MPO Data'!C:C,TAZ!C4297)</f>
        <v>895</v>
      </c>
      <c r="E4297">
        <f>SUMIFS(NHGIS!B:B,NHGIS!A:A,TAZ!C4297)</f>
        <v>1581</v>
      </c>
      <c r="F4297">
        <f t="shared" si="134"/>
        <v>895</v>
      </c>
      <c r="G4297">
        <f t="shared" si="135"/>
        <v>350</v>
      </c>
      <c r="H4297">
        <f>ROUND(VLOOKUP($C4297,NHGIS!$A$2:$H$4300,COLUMN(NHGIS!C$1))*F4297,0)</f>
        <v>545</v>
      </c>
      <c r="I4297">
        <f>ROUND(VLOOKUP($C4297,NHGIS!$A$2:$H$4300,COLUMN(NHGIS!D$1))*$F4297,0)</f>
        <v>178</v>
      </c>
      <c r="J4297">
        <f>ROUND(VLOOKUP($C4297,NHGIS!$A$2:$H$4300,COLUMN(NHGIS!E$1))*$F4297,0)</f>
        <v>257</v>
      </c>
      <c r="K4297">
        <f>ROUND(VLOOKUP($C4297,NHGIS!$A$2:$H$4300,COLUMN(NHGIS!F$1))*$F4297,0)</f>
        <v>199</v>
      </c>
      <c r="L4297">
        <f>ROUND(VLOOKUP($C4297,NHGIS!$A$2:$H$4300,COLUMN(NHGIS!G$1))*$F4297,0)</f>
        <v>106</v>
      </c>
      <c r="M4297">
        <f>ROUND(VLOOKUP($C4297,NHGIS!$A$2:$H$4300,COLUMN(NHGIS!H$1))*$F4297,0)</f>
        <v>155</v>
      </c>
    </row>
    <row r="4298" spans="1:13" x14ac:dyDescent="0.2">
      <c r="A4298">
        <v>4</v>
      </c>
      <c r="B4298" t="s">
        <v>35</v>
      </c>
      <c r="C4298">
        <v>4759</v>
      </c>
      <c r="D4298">
        <f>SUMIFS('MPO Data'!D:D,'MPO Data'!C:C,TAZ!C4298)</f>
        <v>2741</v>
      </c>
      <c r="E4298">
        <f>SUMIFS(NHGIS!B:B,NHGIS!A:A,TAZ!C4298)</f>
        <v>2975</v>
      </c>
      <c r="F4298">
        <f t="shared" si="134"/>
        <v>2741</v>
      </c>
      <c r="G4298">
        <f t="shared" si="135"/>
        <v>1029</v>
      </c>
      <c r="H4298">
        <f>ROUND(VLOOKUP($C4298,NHGIS!$A$2:$H$4300,COLUMN(NHGIS!C$1))*F4298,0)</f>
        <v>1712</v>
      </c>
      <c r="I4298">
        <f>ROUND(VLOOKUP($C4298,NHGIS!$A$2:$H$4300,COLUMN(NHGIS!D$1))*$F4298,0)</f>
        <v>425</v>
      </c>
      <c r="J4298">
        <f>ROUND(VLOOKUP($C4298,NHGIS!$A$2:$H$4300,COLUMN(NHGIS!E$1))*$F4298,0)</f>
        <v>880</v>
      </c>
      <c r="K4298">
        <f>ROUND(VLOOKUP($C4298,NHGIS!$A$2:$H$4300,COLUMN(NHGIS!F$1))*$F4298,0)</f>
        <v>594</v>
      </c>
      <c r="L4298">
        <f>ROUND(VLOOKUP($C4298,NHGIS!$A$2:$H$4300,COLUMN(NHGIS!G$1))*$F4298,0)</f>
        <v>252</v>
      </c>
      <c r="M4298">
        <f>ROUND(VLOOKUP($C4298,NHGIS!$A$2:$H$4300,COLUMN(NHGIS!H$1))*$F4298,0)</f>
        <v>590</v>
      </c>
    </row>
    <row r="4299" spans="1:13" x14ac:dyDescent="0.2">
      <c r="A4299" s="1">
        <v>2</v>
      </c>
      <c r="B4299" t="s">
        <v>28</v>
      </c>
      <c r="C4299">
        <v>4801</v>
      </c>
      <c r="D4299">
        <f>SUMIFS('MPO Data'!D:D,'MPO Data'!C:C,TAZ!C4299)</f>
        <v>0</v>
      </c>
      <c r="E4299">
        <f>SUMIFS(NHGIS!B:B,NHGIS!A:A,TAZ!C4299)</f>
        <v>11979</v>
      </c>
      <c r="F4299">
        <f>E4299</f>
        <v>11979</v>
      </c>
      <c r="G4299">
        <f t="shared" si="135"/>
        <v>9046</v>
      </c>
      <c r="H4299">
        <f>ROUND(VLOOKUP($C4299,NHGIS!$A$2:$H$4300,COLUMN(NHGIS!C$1))*F4299,0)</f>
        <v>2933</v>
      </c>
      <c r="I4299">
        <f>ROUND(VLOOKUP($C4299,NHGIS!$A$2:$H$4300,COLUMN(NHGIS!D$1))*$F4299,0)</f>
        <v>2775</v>
      </c>
      <c r="J4299">
        <f>ROUND(VLOOKUP($C4299,NHGIS!$A$2:$H$4300,COLUMN(NHGIS!E$1))*$F4299,0)</f>
        <v>2824</v>
      </c>
      <c r="K4299">
        <f>ROUND(VLOOKUP($C4299,NHGIS!$A$2:$H$4300,COLUMN(NHGIS!F$1))*$F4299,0)</f>
        <v>2241</v>
      </c>
      <c r="L4299">
        <f>ROUND(VLOOKUP($C4299,NHGIS!$A$2:$H$4300,COLUMN(NHGIS!G$1))*$F4299,0)</f>
        <v>1372</v>
      </c>
      <c r="M4299">
        <f>ROUND(VLOOKUP($C4299,NHGIS!$A$2:$H$4300,COLUMN(NHGIS!H$1))*$F4299,0)</f>
        <v>2767</v>
      </c>
    </row>
    <row r="4300" spans="1:13" x14ac:dyDescent="0.2">
      <c r="A4300" s="1">
        <v>2</v>
      </c>
      <c r="B4300" t="s">
        <v>29</v>
      </c>
      <c r="C4300">
        <v>4802</v>
      </c>
      <c r="D4300">
        <f>SUMIFS('MPO Data'!D:D,'MPO Data'!C:C,TAZ!C4300)</f>
        <v>0</v>
      </c>
      <c r="E4300">
        <f>SUMIFS(NHGIS!B:B,NHGIS!A:A,TAZ!C4300)</f>
        <v>3377</v>
      </c>
      <c r="F4300">
        <f>E4300</f>
        <v>3377</v>
      </c>
      <c r="G4300">
        <f t="shared" si="135"/>
        <v>2582</v>
      </c>
      <c r="H4300">
        <f>ROUND(VLOOKUP($C4300,NHGIS!$A$2:$H$4300,COLUMN(NHGIS!C$1))*F4300,0)</f>
        <v>795</v>
      </c>
      <c r="I4300">
        <f>ROUND(VLOOKUP($C4300,NHGIS!$A$2:$H$4300,COLUMN(NHGIS!D$1))*$F4300,0)</f>
        <v>694</v>
      </c>
      <c r="J4300">
        <f>ROUND(VLOOKUP($C4300,NHGIS!$A$2:$H$4300,COLUMN(NHGIS!E$1))*$F4300,0)</f>
        <v>794</v>
      </c>
      <c r="K4300">
        <f>ROUND(VLOOKUP($C4300,NHGIS!$A$2:$H$4300,COLUMN(NHGIS!F$1))*$F4300,0)</f>
        <v>696</v>
      </c>
      <c r="L4300">
        <f>ROUND(VLOOKUP($C4300,NHGIS!$A$2:$H$4300,COLUMN(NHGIS!G$1))*$F4300,0)</f>
        <v>291</v>
      </c>
      <c r="M4300">
        <f>ROUND(VLOOKUP($C4300,NHGIS!$A$2:$H$4300,COLUMN(NHGIS!H$1))*$F4300,0)</f>
        <v>902</v>
      </c>
    </row>
  </sheetData>
  <autoFilter ref="A1:E4300" xr:uid="{4547ACAB-E62C-4444-A1DF-DAAE458E6915}"/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B95A517-2B64-4B54-B208-60273C8EA271}">
  <sheetPr>
    <tabColor rgb="FFFFFF00"/>
  </sheetPr>
  <dimension ref="A1:AB24"/>
  <sheetViews>
    <sheetView workbookViewId="0">
      <pane xSplit="2" ySplit="2" topLeftCell="C3" activePane="bottomRight" state="frozen"/>
      <selection pane="topRight" activeCell="C1" sqref="C1"/>
      <selection pane="bottomLeft" activeCell="A2" sqref="A2"/>
      <selection pane="bottomRight" sqref="A1:XFD1048576"/>
    </sheetView>
  </sheetViews>
  <sheetFormatPr baseColWidth="10" defaultColWidth="8.83203125" defaultRowHeight="15" x14ac:dyDescent="0.2"/>
  <cols>
    <col min="2" max="2" width="12.6640625" bestFit="1" customWidth="1"/>
    <col min="20" max="20" width="10.1640625" bestFit="1" customWidth="1"/>
  </cols>
  <sheetData>
    <row r="1" spans="1:28" x14ac:dyDescent="0.2">
      <c r="D1" s="6" t="s">
        <v>36</v>
      </c>
      <c r="E1" s="6"/>
      <c r="F1" s="6"/>
      <c r="G1" s="6"/>
      <c r="H1" s="6"/>
      <c r="I1" s="7" t="s">
        <v>37</v>
      </c>
      <c r="J1" s="7"/>
      <c r="K1" s="6" t="s">
        <v>38</v>
      </c>
      <c r="L1" s="6"/>
      <c r="M1" s="6"/>
      <c r="N1" s="6"/>
      <c r="O1" s="6" t="s">
        <v>39</v>
      </c>
      <c r="P1" s="6"/>
      <c r="Q1" s="6"/>
      <c r="R1" s="6"/>
      <c r="S1" s="6" t="s">
        <v>40</v>
      </c>
      <c r="T1" s="6"/>
      <c r="U1" s="6" t="s">
        <v>41</v>
      </c>
      <c r="V1" s="6"/>
      <c r="W1" s="6"/>
      <c r="X1" s="6"/>
      <c r="Y1" s="6"/>
      <c r="Z1" s="6"/>
      <c r="AA1" s="6" t="s">
        <v>42</v>
      </c>
      <c r="AB1" s="6"/>
    </row>
    <row r="2" spans="1:28" s="3" customFormat="1" ht="48" x14ac:dyDescent="0.2">
      <c r="A2" s="3" t="s">
        <v>0</v>
      </c>
      <c r="B2" s="3" t="s">
        <v>1</v>
      </c>
      <c r="C2" s="3" t="s">
        <v>5</v>
      </c>
      <c r="D2" s="3" t="s">
        <v>8</v>
      </c>
      <c r="E2" s="3" t="s">
        <v>9</v>
      </c>
      <c r="F2" s="3" t="s">
        <v>10</v>
      </c>
      <c r="G2" s="3" t="s">
        <v>11</v>
      </c>
      <c r="H2" s="3" t="s">
        <v>12</v>
      </c>
      <c r="I2" s="3" t="s">
        <v>43</v>
      </c>
      <c r="J2" s="3" t="s">
        <v>44</v>
      </c>
      <c r="K2" s="3">
        <v>1</v>
      </c>
      <c r="L2" s="3">
        <v>2</v>
      </c>
      <c r="M2" s="3">
        <v>3</v>
      </c>
      <c r="N2" s="3" t="s">
        <v>45</v>
      </c>
      <c r="O2" s="3">
        <v>0</v>
      </c>
      <c r="P2" s="3">
        <v>1</v>
      </c>
      <c r="Q2" s="3">
        <v>2</v>
      </c>
      <c r="R2" s="3" t="s">
        <v>46</v>
      </c>
      <c r="S2" s="3" t="s">
        <v>13</v>
      </c>
      <c r="T2" s="3" t="s">
        <v>14</v>
      </c>
      <c r="U2" s="3" t="s">
        <v>47</v>
      </c>
      <c r="V2" s="3" t="s">
        <v>48</v>
      </c>
      <c r="W2" s="3" t="s">
        <v>49</v>
      </c>
      <c r="X2" s="3" t="s">
        <v>50</v>
      </c>
      <c r="Y2" s="3" t="s">
        <v>51</v>
      </c>
      <c r="Z2" s="3" t="s">
        <v>52</v>
      </c>
      <c r="AA2" s="3" t="s">
        <v>53</v>
      </c>
      <c r="AB2" s="3" t="s">
        <v>54</v>
      </c>
    </row>
    <row r="3" spans="1:28" x14ac:dyDescent="0.2">
      <c r="A3">
        <v>1</v>
      </c>
      <c r="B3" t="s">
        <v>17</v>
      </c>
      <c r="C3" s="2">
        <v>569070</v>
      </c>
      <c r="D3" s="2">
        <f>ACS!AA2</f>
        <v>86536</v>
      </c>
      <c r="E3" s="2">
        <f>ACS!AB2</f>
        <v>86592</v>
      </c>
      <c r="F3" s="2">
        <f>ACS!AC2</f>
        <v>79661</v>
      </c>
      <c r="G3" s="2">
        <f>ACS!AD2</f>
        <v>67750</v>
      </c>
      <c r="H3" s="2">
        <f>ACS!AE2</f>
        <v>248531</v>
      </c>
      <c r="I3" s="2">
        <f>ACS!AH2</f>
        <v>373259</v>
      </c>
      <c r="J3" s="2">
        <f>ACS!AG2</f>
        <v>195811</v>
      </c>
      <c r="K3" s="2">
        <f>ACS!S2</f>
        <v>139312</v>
      </c>
      <c r="L3" s="2">
        <f>ACS!T2</f>
        <v>172427</v>
      </c>
      <c r="M3" s="2">
        <f>ACS!U2</f>
        <v>102826</v>
      </c>
      <c r="N3" s="2">
        <f>ACS!V2</f>
        <v>154505</v>
      </c>
      <c r="O3" s="2">
        <f>ACS!N2</f>
        <v>140827</v>
      </c>
      <c r="P3" s="2">
        <f>ACS!O2</f>
        <v>213190</v>
      </c>
      <c r="Q3" s="2">
        <f>ACS!P2</f>
        <v>168962</v>
      </c>
      <c r="R3" s="2">
        <f>ACS!Q2</f>
        <v>46091</v>
      </c>
      <c r="S3" s="2">
        <f>ACS!Y2</f>
        <v>32784</v>
      </c>
      <c r="T3" s="2">
        <f>ACS!X2</f>
        <v>1596831</v>
      </c>
      <c r="U3" s="2">
        <f>ACS!E2</f>
        <v>97762</v>
      </c>
      <c r="V3" s="2">
        <f>ACS!F2</f>
        <v>247150</v>
      </c>
      <c r="W3" s="2">
        <f>ACS!G2</f>
        <v>145554</v>
      </c>
      <c r="X3" s="2">
        <f>ACS!H2</f>
        <v>265447</v>
      </c>
      <c r="Y3" s="2">
        <f>ACS!I2</f>
        <v>665009</v>
      </c>
      <c r="Z3" s="2">
        <f>ACS!J2</f>
        <v>208693</v>
      </c>
      <c r="AA3" s="2">
        <f>ACS!B2</f>
        <v>799649</v>
      </c>
      <c r="AB3" s="2">
        <f>ACS!C2</f>
        <v>829966</v>
      </c>
    </row>
    <row r="4" spans="1:28" x14ac:dyDescent="0.2">
      <c r="A4">
        <v>1</v>
      </c>
      <c r="B4" t="s">
        <v>18</v>
      </c>
      <c r="C4" s="2">
        <v>389597</v>
      </c>
      <c r="D4" s="2">
        <f>ACS!AA3</f>
        <v>50542</v>
      </c>
      <c r="E4" s="2">
        <f>ACS!AB3</f>
        <v>60243</v>
      </c>
      <c r="F4" s="2">
        <f>ACS!AC3</f>
        <v>56882</v>
      </c>
      <c r="G4" s="2">
        <f>ACS!AD3</f>
        <v>48492</v>
      </c>
      <c r="H4" s="2">
        <f>ACS!AE3</f>
        <v>173438</v>
      </c>
      <c r="I4" s="2">
        <f>ACS!AH3</f>
        <v>248136</v>
      </c>
      <c r="J4" s="2">
        <f>ACS!AG3</f>
        <v>141461</v>
      </c>
      <c r="K4" s="2">
        <f>ACS!S3</f>
        <v>86025</v>
      </c>
      <c r="L4" s="2">
        <f>ACS!T3</f>
        <v>123235</v>
      </c>
      <c r="M4" s="2">
        <f>ACS!U3</f>
        <v>68101</v>
      </c>
      <c r="N4" s="2">
        <f>ACS!V3</f>
        <v>112236</v>
      </c>
      <c r="O4" s="2">
        <f>ACS!N3</f>
        <v>92670</v>
      </c>
      <c r="P4" s="2">
        <f>ACS!O3</f>
        <v>145079</v>
      </c>
      <c r="Q4" s="2">
        <f>ACS!P3</f>
        <v>117893</v>
      </c>
      <c r="R4" s="2">
        <f>ACS!Q3</f>
        <v>33955</v>
      </c>
      <c r="S4" s="2">
        <f>ACS!Y3</f>
        <v>10182</v>
      </c>
      <c r="T4" s="2">
        <f>ACS!X3</f>
        <v>1113496</v>
      </c>
      <c r="U4" s="2">
        <f>ACS!E3</f>
        <v>65573</v>
      </c>
      <c r="V4" s="2">
        <f>ACS!F3</f>
        <v>195930</v>
      </c>
      <c r="W4" s="2">
        <f>ACS!G3</f>
        <v>95043</v>
      </c>
      <c r="X4" s="2">
        <f>ACS!H3</f>
        <v>141793</v>
      </c>
      <c r="Y4" s="2">
        <f>ACS!I3</f>
        <v>461568</v>
      </c>
      <c r="Z4" s="2">
        <f>ACS!J3</f>
        <v>163771</v>
      </c>
      <c r="AA4" s="2">
        <f>ACS!B3</f>
        <v>548675</v>
      </c>
      <c r="AB4" s="2">
        <f>ACS!C3</f>
        <v>575003</v>
      </c>
    </row>
    <row r="5" spans="1:28" x14ac:dyDescent="0.2">
      <c r="A5">
        <v>2</v>
      </c>
      <c r="B5" t="s">
        <v>28</v>
      </c>
      <c r="C5" s="2">
        <v>68084</v>
      </c>
      <c r="D5" s="2">
        <f>ACS!AA4</f>
        <v>11137</v>
      </c>
      <c r="E5" s="2">
        <f>ACS!AB4</f>
        <v>12192</v>
      </c>
      <c r="F5" s="2">
        <f>ACS!AC4</f>
        <v>10757</v>
      </c>
      <c r="G5" s="2">
        <f>ACS!AD4</f>
        <v>8314</v>
      </c>
      <c r="H5" s="2">
        <f>ACS!AE4</f>
        <v>25684</v>
      </c>
      <c r="I5" s="2">
        <f>ACS!AH4</f>
        <v>48391</v>
      </c>
      <c r="J5" s="2">
        <f>ACS!AG4</f>
        <v>19693</v>
      </c>
      <c r="K5" s="2">
        <f>ACS!S4</f>
        <v>16048</v>
      </c>
      <c r="L5" s="2">
        <f>ACS!T4</f>
        <v>27160</v>
      </c>
      <c r="M5" s="2">
        <f>ACS!U4</f>
        <v>10440</v>
      </c>
      <c r="N5" s="2">
        <f>ACS!V4</f>
        <v>14436</v>
      </c>
      <c r="O5" s="2">
        <f>ACS!N4</f>
        <v>21899</v>
      </c>
      <c r="P5" s="2">
        <f>ACS!O4</f>
        <v>24799</v>
      </c>
      <c r="Q5" s="2">
        <f>ACS!P4</f>
        <v>17959</v>
      </c>
      <c r="R5" s="2">
        <f>ACS!Q4</f>
        <v>3427</v>
      </c>
      <c r="S5" s="2">
        <f>ACS!Y4</f>
        <v>1766</v>
      </c>
      <c r="T5" s="2">
        <f>ACS!X4</f>
        <v>183249</v>
      </c>
      <c r="U5" s="2">
        <f>ACS!E4</f>
        <v>8571</v>
      </c>
      <c r="V5" s="2">
        <f>ACS!F4</f>
        <v>29592</v>
      </c>
      <c r="W5" s="2">
        <f>ACS!G4</f>
        <v>14108</v>
      </c>
      <c r="X5" s="2">
        <f>ACS!H4</f>
        <v>18324</v>
      </c>
      <c r="Y5" s="2">
        <f>ACS!I4</f>
        <v>79470</v>
      </c>
      <c r="Z5" s="2">
        <f>ACS!J4</f>
        <v>34950</v>
      </c>
      <c r="AA5" s="2">
        <f>ACS!B4</f>
        <v>92304</v>
      </c>
      <c r="AB5" s="2">
        <f>ACS!C4</f>
        <v>92711</v>
      </c>
    </row>
    <row r="6" spans="1:28" x14ac:dyDescent="0.2">
      <c r="A6">
        <v>1</v>
      </c>
      <c r="B6" t="s">
        <v>20</v>
      </c>
      <c r="C6" s="2">
        <v>104846</v>
      </c>
      <c r="D6" s="2">
        <f>ACS!AA5</f>
        <v>12746</v>
      </c>
      <c r="E6" s="2">
        <f>ACS!AB5</f>
        <v>13985</v>
      </c>
      <c r="F6" s="2">
        <f>ACS!AC5</f>
        <v>12424</v>
      </c>
      <c r="G6" s="2">
        <f>ACS!AD5</f>
        <v>11060</v>
      </c>
      <c r="H6" s="2">
        <f>ACS!AE5</f>
        <v>54631</v>
      </c>
      <c r="I6" s="2">
        <f>ACS!AH5</f>
        <v>74404</v>
      </c>
      <c r="J6" s="2">
        <f>ACS!AG5</f>
        <v>30442</v>
      </c>
      <c r="K6" s="2">
        <f>ACS!S5</f>
        <v>32808</v>
      </c>
      <c r="L6" s="2">
        <f>ACS!T5</f>
        <v>34991</v>
      </c>
      <c r="M6" s="2">
        <f>ACS!U5</f>
        <v>15849</v>
      </c>
      <c r="N6" s="2">
        <f>ACS!V5</f>
        <v>21198</v>
      </c>
      <c r="O6" s="2">
        <f>ACS!N5</f>
        <v>27347</v>
      </c>
      <c r="P6" s="2">
        <f>ACS!O5</f>
        <v>41727</v>
      </c>
      <c r="Q6" s="2">
        <f>ACS!P5</f>
        <v>30126</v>
      </c>
      <c r="R6" s="2">
        <f>ACS!Q5</f>
        <v>5646</v>
      </c>
      <c r="S6" s="2">
        <f>ACS!Y5</f>
        <v>7505</v>
      </c>
      <c r="T6" s="2">
        <f>ACS!X5</f>
        <v>253309</v>
      </c>
      <c r="U6" s="2">
        <f>ACS!E5</f>
        <v>12554</v>
      </c>
      <c r="V6" s="2">
        <f>ACS!F5</f>
        <v>40559</v>
      </c>
      <c r="W6" s="2">
        <f>ACS!G5</f>
        <v>16646</v>
      </c>
      <c r="X6" s="2">
        <f>ACS!H5</f>
        <v>23196</v>
      </c>
      <c r="Y6" s="2">
        <f>ACS!I5</f>
        <v>114894</v>
      </c>
      <c r="Z6" s="2">
        <f>ACS!J5</f>
        <v>52965</v>
      </c>
      <c r="AA6" s="2">
        <f>ACS!B5</f>
        <v>127423</v>
      </c>
      <c r="AB6" s="2">
        <f>ACS!C5</f>
        <v>133391</v>
      </c>
    </row>
    <row r="7" spans="1:28" x14ac:dyDescent="0.2">
      <c r="A7">
        <v>3</v>
      </c>
      <c r="B7" t="s">
        <v>32</v>
      </c>
      <c r="C7" s="2">
        <v>79261</v>
      </c>
      <c r="D7" s="2">
        <f>ACS!AA6</f>
        <v>20614</v>
      </c>
      <c r="E7" s="2">
        <f>ACS!AB6</f>
        <v>21718</v>
      </c>
      <c r="F7" s="2">
        <f>ACS!AC6</f>
        <v>14635</v>
      </c>
      <c r="G7" s="2">
        <f>ACS!AD6</f>
        <v>8507</v>
      </c>
      <c r="H7" s="2">
        <f>ACS!AE6</f>
        <v>13787</v>
      </c>
      <c r="I7" s="2">
        <f>ACS!AH6</f>
        <v>42991</v>
      </c>
      <c r="J7" s="2">
        <f>ACS!AG6</f>
        <v>36270</v>
      </c>
      <c r="K7" s="2">
        <f>ACS!S6</f>
        <v>14949</v>
      </c>
      <c r="L7" s="2">
        <f>ACS!T6</f>
        <v>20725</v>
      </c>
      <c r="M7" s="2">
        <f>ACS!U6</f>
        <v>12917</v>
      </c>
      <c r="N7" s="2">
        <f>ACS!V6</f>
        <v>30670</v>
      </c>
      <c r="O7" s="2">
        <f>ACS!N6</f>
        <v>22687</v>
      </c>
      <c r="P7" s="2">
        <f>ACS!O6</f>
        <v>31492</v>
      </c>
      <c r="Q7" s="2">
        <f>ACS!P6</f>
        <v>19289</v>
      </c>
      <c r="R7" s="2">
        <f>ACS!Q6</f>
        <v>5793</v>
      </c>
      <c r="S7" s="2">
        <f>ACS!Y6</f>
        <v>6105</v>
      </c>
      <c r="T7" s="2">
        <f>ACS!X6</f>
        <v>261285</v>
      </c>
      <c r="U7" s="2">
        <f>ACS!E6</f>
        <v>21348</v>
      </c>
      <c r="V7" s="2">
        <f>ACS!F6</f>
        <v>58516</v>
      </c>
      <c r="W7" s="2">
        <f>ACS!G6</f>
        <v>30964</v>
      </c>
      <c r="X7" s="2">
        <f>ACS!H6</f>
        <v>38168</v>
      </c>
      <c r="Y7" s="2">
        <f>ACS!I6</f>
        <v>89783</v>
      </c>
      <c r="Z7" s="2">
        <f>ACS!J6</f>
        <v>28611</v>
      </c>
      <c r="AA7" s="2">
        <f>ACS!B6</f>
        <v>135045</v>
      </c>
      <c r="AB7" s="2">
        <f>ACS!C6</f>
        <v>132345</v>
      </c>
    </row>
    <row r="8" spans="1:28" x14ac:dyDescent="0.2">
      <c r="A8">
        <v>4</v>
      </c>
      <c r="B8" t="s">
        <v>35</v>
      </c>
      <c r="C8" s="2">
        <v>125939</v>
      </c>
      <c r="D8" s="2">
        <f>ACS!AA7</f>
        <v>20228</v>
      </c>
      <c r="E8" s="2">
        <f>ACS!AB7</f>
        <v>28393</v>
      </c>
      <c r="F8" s="2">
        <f>ACS!AC7</f>
        <v>23913</v>
      </c>
      <c r="G8" s="2">
        <f>ACS!AD7</f>
        <v>17177</v>
      </c>
      <c r="H8" s="2">
        <f>ACS!AE7</f>
        <v>36228</v>
      </c>
      <c r="I8" s="2">
        <f>ACS!AH7</f>
        <v>75456</v>
      </c>
      <c r="J8" s="2">
        <f>ACS!AG7</f>
        <v>50483</v>
      </c>
      <c r="K8" s="2">
        <f>ACS!S7</f>
        <v>27314</v>
      </c>
      <c r="L8" s="2">
        <f>ACS!T7</f>
        <v>35468</v>
      </c>
      <c r="M8" s="2">
        <f>ACS!U7</f>
        <v>19257</v>
      </c>
      <c r="N8" s="2">
        <f>ACS!V7</f>
        <v>43900</v>
      </c>
      <c r="O8" s="2">
        <f>ACS!N7</f>
        <v>29522</v>
      </c>
      <c r="P8" s="2">
        <f>ACS!O7</f>
        <v>46778</v>
      </c>
      <c r="Q8" s="2">
        <f>ACS!P7</f>
        <v>35987</v>
      </c>
      <c r="R8" s="2">
        <f>ACS!Q7</f>
        <v>13652</v>
      </c>
      <c r="S8" s="2">
        <f>ACS!Y7</f>
        <v>17899</v>
      </c>
      <c r="T8" s="2">
        <f>ACS!X7</f>
        <v>415269</v>
      </c>
      <c r="U8" s="2">
        <f>ACS!E7</f>
        <v>32846</v>
      </c>
      <c r="V8" s="2">
        <f>ACS!F7</f>
        <v>81463</v>
      </c>
      <c r="W8" s="2">
        <f>ACS!G7</f>
        <v>45299</v>
      </c>
      <c r="X8" s="2">
        <f>ACS!H7</f>
        <v>63819</v>
      </c>
      <c r="Y8" s="2">
        <f>ACS!I7</f>
        <v>155996</v>
      </c>
      <c r="Z8" s="2">
        <f>ACS!J7</f>
        <v>53745</v>
      </c>
      <c r="AA8" s="2">
        <f>ACS!B7</f>
        <v>221016</v>
      </c>
      <c r="AB8" s="2">
        <f>ACS!C7</f>
        <v>212152</v>
      </c>
    </row>
    <row r="9" spans="1:28" x14ac:dyDescent="0.2">
      <c r="A9">
        <v>1</v>
      </c>
      <c r="B9" t="s">
        <v>22</v>
      </c>
      <c r="C9" s="2">
        <v>49044</v>
      </c>
      <c r="D9" s="2">
        <f>ACS!AA8</f>
        <v>6643</v>
      </c>
      <c r="E9" s="2">
        <f>ACS!AB8</f>
        <v>8772</v>
      </c>
      <c r="F9" s="2">
        <f>ACS!AC8</f>
        <v>7911</v>
      </c>
      <c r="G9" s="2">
        <f>ACS!AD8</f>
        <v>6375</v>
      </c>
      <c r="H9" s="2">
        <f>ACS!AE8</f>
        <v>19343</v>
      </c>
      <c r="I9" s="2">
        <f>ACS!AH8</f>
        <v>33144</v>
      </c>
      <c r="J9" s="2">
        <f>ACS!AG8</f>
        <v>15900</v>
      </c>
      <c r="K9" s="2">
        <f>ACS!S8</f>
        <v>12312</v>
      </c>
      <c r="L9" s="2">
        <f>ACS!T8</f>
        <v>16528</v>
      </c>
      <c r="M9" s="2">
        <f>ACS!U8</f>
        <v>7709</v>
      </c>
      <c r="N9" s="2">
        <f>ACS!V8</f>
        <v>12495</v>
      </c>
      <c r="O9" s="2">
        <f>ACS!N8</f>
        <v>12572</v>
      </c>
      <c r="P9" s="2">
        <f>ACS!O8</f>
        <v>16470</v>
      </c>
      <c r="Q9" s="2">
        <f>ACS!P8</f>
        <v>15313</v>
      </c>
      <c r="R9" s="2">
        <f>ACS!Q8</f>
        <v>4689</v>
      </c>
      <c r="S9" s="2">
        <f>ACS!Y8</f>
        <v>4158</v>
      </c>
      <c r="T9" s="2">
        <f>ACS!X8</f>
        <v>136847</v>
      </c>
      <c r="U9" s="2">
        <f>ACS!E8</f>
        <v>7504</v>
      </c>
      <c r="V9" s="2">
        <f>ACS!F8</f>
        <v>22842</v>
      </c>
      <c r="W9" s="2">
        <f>ACS!G8</f>
        <v>12735</v>
      </c>
      <c r="X9" s="2">
        <f>ACS!H8</f>
        <v>17339</v>
      </c>
      <c r="Y9" s="2">
        <f>ACS!I8</f>
        <v>56064</v>
      </c>
      <c r="Z9" s="2">
        <f>ACS!J8</f>
        <v>24521</v>
      </c>
      <c r="AA9" s="2">
        <f>ACS!B8</f>
        <v>70311</v>
      </c>
      <c r="AB9" s="2">
        <f>ACS!C8</f>
        <v>70694</v>
      </c>
    </row>
    <row r="10" spans="1:28" x14ac:dyDescent="0.2">
      <c r="A10">
        <v>2</v>
      </c>
      <c r="B10" t="s">
        <v>29</v>
      </c>
      <c r="C10" s="2">
        <v>138564</v>
      </c>
      <c r="D10" s="2">
        <f>ACS!AA9</f>
        <v>19607</v>
      </c>
      <c r="E10" s="2">
        <f>ACS!AB9</f>
        <v>22569</v>
      </c>
      <c r="F10" s="2">
        <f>ACS!AC9</f>
        <v>22549</v>
      </c>
      <c r="G10" s="2">
        <f>ACS!AD9</f>
        <v>18278</v>
      </c>
      <c r="H10" s="2">
        <f>ACS!AE9</f>
        <v>55561</v>
      </c>
      <c r="I10" s="2">
        <f>ACS!AH9</f>
        <v>93252</v>
      </c>
      <c r="J10" s="2">
        <f>ACS!AG9</f>
        <v>45312</v>
      </c>
      <c r="K10" s="2">
        <f>ACS!S9</f>
        <v>33529</v>
      </c>
      <c r="L10" s="2">
        <f>ACS!T9</f>
        <v>50607</v>
      </c>
      <c r="M10" s="2">
        <f>ACS!U9</f>
        <v>20949</v>
      </c>
      <c r="N10" s="2">
        <f>ACS!V9</f>
        <v>33479</v>
      </c>
      <c r="O10" s="2">
        <f>ACS!N9</f>
        <v>41708</v>
      </c>
      <c r="P10" s="2">
        <f>ACS!O9</f>
        <v>47483</v>
      </c>
      <c r="Q10" s="2">
        <f>ACS!P9</f>
        <v>40788</v>
      </c>
      <c r="R10" s="2">
        <f>ACS!Q9</f>
        <v>8585</v>
      </c>
      <c r="S10" s="2">
        <f>ACS!Y9</f>
        <v>3962</v>
      </c>
      <c r="T10" s="2">
        <f>ACS!X9</f>
        <v>371023</v>
      </c>
      <c r="U10" s="2">
        <f>ACS!E9</f>
        <v>20213</v>
      </c>
      <c r="V10" s="2">
        <f>ACS!F9</f>
        <v>65066</v>
      </c>
      <c r="W10" s="2">
        <f>ACS!G9</f>
        <v>28904</v>
      </c>
      <c r="X10" s="2">
        <f>ACS!H9</f>
        <v>41461</v>
      </c>
      <c r="Y10" s="2">
        <f>ACS!I9</f>
        <v>151097</v>
      </c>
      <c r="Z10" s="2">
        <f>ACS!J9</f>
        <v>68244</v>
      </c>
      <c r="AA10" s="2">
        <f>ACS!B9</f>
        <v>183021</v>
      </c>
      <c r="AB10" s="2">
        <f>ACS!C9</f>
        <v>191964</v>
      </c>
    </row>
    <row r="11" spans="1:28" x14ac:dyDescent="0.2">
      <c r="A11">
        <v>2</v>
      </c>
      <c r="B11" t="s">
        <v>26</v>
      </c>
      <c r="C11" s="2">
        <v>532050</v>
      </c>
      <c r="D11" s="2">
        <f>ACS!AA10</f>
        <v>107856</v>
      </c>
      <c r="E11" s="2">
        <f>ACS!AB10</f>
        <v>115198</v>
      </c>
      <c r="F11" s="2">
        <f>ACS!AC10</f>
        <v>95187</v>
      </c>
      <c r="G11" s="2">
        <f>ACS!AD10</f>
        <v>67912</v>
      </c>
      <c r="H11" s="2">
        <f>ACS!AE10</f>
        <v>145897</v>
      </c>
      <c r="I11" s="2">
        <f>ACS!AH10</f>
        <v>347431</v>
      </c>
      <c r="J11" s="2">
        <f>ACS!AG10</f>
        <v>184619</v>
      </c>
      <c r="K11" s="2">
        <f>ACS!S10</f>
        <v>140690</v>
      </c>
      <c r="L11" s="2">
        <f>ACS!T10</f>
        <v>166573</v>
      </c>
      <c r="M11" s="2">
        <f>ACS!U10</f>
        <v>85351</v>
      </c>
      <c r="N11" s="2">
        <f>ACS!V10</f>
        <v>139436</v>
      </c>
      <c r="O11" s="2">
        <f>ACS!N10</f>
        <v>141591</v>
      </c>
      <c r="P11" s="2">
        <f>ACS!O10</f>
        <v>208977</v>
      </c>
      <c r="Q11" s="2">
        <f>ACS!P10</f>
        <v>147589</v>
      </c>
      <c r="R11" s="2">
        <f>ACS!Q10</f>
        <v>33893</v>
      </c>
      <c r="S11" s="2">
        <f>ACS!Y10</f>
        <v>24795</v>
      </c>
      <c r="T11" s="2">
        <f>ACS!X10</f>
        <v>1470605</v>
      </c>
      <c r="U11" s="2">
        <f>ACS!E10</f>
        <v>99233</v>
      </c>
      <c r="V11" s="2">
        <f>ACS!F10</f>
        <v>262656</v>
      </c>
      <c r="W11" s="2">
        <f>ACS!G10</f>
        <v>137316</v>
      </c>
      <c r="X11" s="2">
        <f>ACS!H10</f>
        <v>229832</v>
      </c>
      <c r="Y11" s="2">
        <f>ACS!I10</f>
        <v>571634</v>
      </c>
      <c r="Z11" s="2">
        <f>ACS!J10</f>
        <v>194729</v>
      </c>
      <c r="AA11" s="2">
        <f>ACS!B10</f>
        <v>730680</v>
      </c>
      <c r="AB11" s="2">
        <f>ACS!C10</f>
        <v>764720</v>
      </c>
    </row>
    <row r="12" spans="1:28" x14ac:dyDescent="0.2">
      <c r="A12">
        <v>4</v>
      </c>
      <c r="B12" t="s">
        <v>33</v>
      </c>
      <c r="C12" s="2">
        <v>17440</v>
      </c>
      <c r="D12" s="2">
        <f>ACS!AA11</f>
        <v>2062</v>
      </c>
      <c r="E12" s="2">
        <f>ACS!AB11</f>
        <v>3026</v>
      </c>
      <c r="F12" s="2">
        <f>ACS!AC11</f>
        <v>3100</v>
      </c>
      <c r="G12" s="2">
        <f>ACS!AD11</f>
        <v>2523</v>
      </c>
      <c r="H12" s="2">
        <f>ACS!AE11</f>
        <v>6729</v>
      </c>
      <c r="I12" s="2">
        <f>ACS!AH11</f>
        <v>9796</v>
      </c>
      <c r="J12" s="2">
        <f>ACS!AG11</f>
        <v>7644</v>
      </c>
      <c r="K12" s="2">
        <f>ACS!S11</f>
        <v>2479</v>
      </c>
      <c r="L12" s="2">
        <f>ACS!T11</f>
        <v>5116</v>
      </c>
      <c r="M12" s="2">
        <f>ACS!U11</f>
        <v>3460</v>
      </c>
      <c r="N12" s="2">
        <f>ACS!V11</f>
        <v>6385</v>
      </c>
      <c r="O12" s="2">
        <f>ACS!N11</f>
        <v>3577</v>
      </c>
      <c r="P12" s="2">
        <f>ACS!O11</f>
        <v>5839</v>
      </c>
      <c r="Q12" s="2">
        <f>ACS!P11</f>
        <v>5797</v>
      </c>
      <c r="R12" s="2">
        <f>ACS!Q11</f>
        <v>2227</v>
      </c>
      <c r="S12" s="2">
        <f>ACS!Y11</f>
        <v>289</v>
      </c>
      <c r="T12" s="2">
        <f>ACS!X11</f>
        <v>58382</v>
      </c>
      <c r="U12" s="2">
        <f>ACS!E11</f>
        <v>3889</v>
      </c>
      <c r="V12" s="2">
        <f>ACS!F11</f>
        <v>11740</v>
      </c>
      <c r="W12" s="2">
        <f>ACS!G11</f>
        <v>5685</v>
      </c>
      <c r="X12" s="2">
        <f>ACS!H11</f>
        <v>7702</v>
      </c>
      <c r="Y12" s="2">
        <f>ACS!I11</f>
        <v>22765</v>
      </c>
      <c r="Z12" s="2">
        <f>ACS!J11</f>
        <v>6890</v>
      </c>
      <c r="AA12" s="2">
        <f>ACS!B11</f>
        <v>29208</v>
      </c>
      <c r="AB12" s="2">
        <f>ACS!C11</f>
        <v>29463</v>
      </c>
    </row>
    <row r="13" spans="1:28" x14ac:dyDescent="0.2">
      <c r="A13">
        <v>1</v>
      </c>
      <c r="B13" t="s">
        <v>15</v>
      </c>
      <c r="C13" s="2">
        <v>358772</v>
      </c>
      <c r="D13" s="2">
        <f>ACS!AA12</f>
        <v>64080</v>
      </c>
      <c r="E13" s="2">
        <f>ACS!AB12</f>
        <v>45057</v>
      </c>
      <c r="F13" s="2">
        <f>ACS!AC12</f>
        <v>39929</v>
      </c>
      <c r="G13" s="2">
        <f>ACS!AD12</f>
        <v>34819</v>
      </c>
      <c r="H13" s="2">
        <f>ACS!AE12</f>
        <v>174887</v>
      </c>
      <c r="I13" s="2">
        <f>ACS!AH12</f>
        <v>292382</v>
      </c>
      <c r="J13" s="2">
        <f>ACS!AG12</f>
        <v>66390</v>
      </c>
      <c r="K13" s="2">
        <f>ACS!S12</f>
        <v>131529</v>
      </c>
      <c r="L13" s="2">
        <f>ACS!T12</f>
        <v>120666</v>
      </c>
      <c r="M13" s="2">
        <f>ACS!U12</f>
        <v>49592</v>
      </c>
      <c r="N13" s="2">
        <f>ACS!V12</f>
        <v>56985</v>
      </c>
      <c r="O13" s="2">
        <f>ACS!N12</f>
        <v>82119</v>
      </c>
      <c r="P13" s="2">
        <f>ACS!O12</f>
        <v>139605</v>
      </c>
      <c r="Q13" s="2">
        <f>ACS!P12</f>
        <v>106022</v>
      </c>
      <c r="R13" s="2">
        <f>ACS!Q12</f>
        <v>31026</v>
      </c>
      <c r="S13" s="2">
        <f>ACS!Y12</f>
        <v>20308</v>
      </c>
      <c r="T13" s="2">
        <f>ACS!X12</f>
        <v>843955</v>
      </c>
      <c r="U13" s="2">
        <f>ACS!E12</f>
        <v>39206</v>
      </c>
      <c r="V13" s="2">
        <f>ACS!F12</f>
        <v>76746</v>
      </c>
      <c r="W13" s="2">
        <f>ACS!G12</f>
        <v>65237</v>
      </c>
      <c r="X13" s="2">
        <f>ACS!H12</f>
        <v>198732</v>
      </c>
      <c r="Y13" s="2">
        <f>ACS!I12</f>
        <v>355958</v>
      </c>
      <c r="Z13" s="2">
        <f>ACS!J12</f>
        <v>128384</v>
      </c>
      <c r="AA13" s="2">
        <f>ACS!B12</f>
        <v>440633</v>
      </c>
      <c r="AB13" s="2">
        <f>ACS!C12</f>
        <v>423630</v>
      </c>
    </row>
    <row r="14" spans="1:28" x14ac:dyDescent="0.2">
      <c r="A14">
        <v>3</v>
      </c>
      <c r="B14" t="s">
        <v>30</v>
      </c>
      <c r="C14" s="2">
        <v>223808</v>
      </c>
      <c r="D14" s="2">
        <f>ACS!AA13</f>
        <v>48285</v>
      </c>
      <c r="E14" s="2">
        <f>ACS!AB13</f>
        <v>48991</v>
      </c>
      <c r="F14" s="2">
        <f>ACS!AC13</f>
        <v>40801</v>
      </c>
      <c r="G14" s="2">
        <f>ACS!AD13</f>
        <v>27923</v>
      </c>
      <c r="H14" s="2">
        <f>ACS!AE13</f>
        <v>57808</v>
      </c>
      <c r="I14" s="2">
        <f>ACS!AH13</f>
        <v>128513</v>
      </c>
      <c r="J14" s="2">
        <f>ACS!AG13</f>
        <v>95295</v>
      </c>
      <c r="K14" s="2">
        <f>ACS!S13</f>
        <v>45453</v>
      </c>
      <c r="L14" s="2">
        <f>ACS!T13</f>
        <v>62051</v>
      </c>
      <c r="M14" s="2">
        <f>ACS!U13</f>
        <v>37897</v>
      </c>
      <c r="N14" s="2">
        <f>ACS!V13</f>
        <v>78407</v>
      </c>
      <c r="O14" s="2">
        <f>ACS!N13</f>
        <v>58116</v>
      </c>
      <c r="P14" s="2">
        <f>ACS!O13</f>
        <v>85580</v>
      </c>
      <c r="Q14" s="2">
        <f>ACS!P13</f>
        <v>61334</v>
      </c>
      <c r="R14" s="2">
        <f>ACS!Q13</f>
        <v>18778</v>
      </c>
      <c r="S14" s="2">
        <f>ACS!Y13</f>
        <v>15523</v>
      </c>
      <c r="T14" s="2">
        <f>ACS!X13</f>
        <v>708630</v>
      </c>
      <c r="U14" s="2">
        <f>ACS!E13</f>
        <v>52556</v>
      </c>
      <c r="V14" s="2">
        <f>ACS!F13</f>
        <v>147808</v>
      </c>
      <c r="W14" s="2">
        <f>ACS!G13</f>
        <v>72932</v>
      </c>
      <c r="X14" s="2">
        <f>ACS!H13</f>
        <v>99215</v>
      </c>
      <c r="Y14" s="2">
        <f>ACS!I13</f>
        <v>265104</v>
      </c>
      <c r="Z14" s="2">
        <f>ACS!J13</f>
        <v>86538</v>
      </c>
      <c r="AA14" s="2">
        <f>ACS!B13</f>
        <v>360247</v>
      </c>
      <c r="AB14" s="2">
        <f>ACS!C13</f>
        <v>363906</v>
      </c>
    </row>
    <row r="15" spans="1:28" x14ac:dyDescent="0.2">
      <c r="A15">
        <v>1</v>
      </c>
      <c r="B15" t="s">
        <v>16</v>
      </c>
      <c r="C15" s="2">
        <v>261796</v>
      </c>
      <c r="D15" s="2">
        <f>ACS!AA14</f>
        <v>26827</v>
      </c>
      <c r="E15" s="2">
        <f>ACS!AB14</f>
        <v>33375</v>
      </c>
      <c r="F15" s="2">
        <f>ACS!AC14</f>
        <v>32819</v>
      </c>
      <c r="G15" s="2">
        <f>ACS!AD14</f>
        <v>30263</v>
      </c>
      <c r="H15" s="2">
        <f>ACS!AE14</f>
        <v>138512</v>
      </c>
      <c r="I15" s="2">
        <f>ACS!AH14</f>
        <v>175184</v>
      </c>
      <c r="J15" s="2">
        <f>ACS!AG14</f>
        <v>86612</v>
      </c>
      <c r="K15" s="2">
        <f>ACS!S14</f>
        <v>60679</v>
      </c>
      <c r="L15" s="2">
        <f>ACS!T14</f>
        <v>81904</v>
      </c>
      <c r="M15" s="2">
        <f>ACS!U14</f>
        <v>47279</v>
      </c>
      <c r="N15" s="2">
        <f>ACS!V14</f>
        <v>71934</v>
      </c>
      <c r="O15" s="2">
        <f>ACS!N14</f>
        <v>50750</v>
      </c>
      <c r="P15" s="2">
        <f>ACS!O14</f>
        <v>95393</v>
      </c>
      <c r="Q15" s="2">
        <f>ACS!P14</f>
        <v>86422</v>
      </c>
      <c r="R15" s="2">
        <f>ACS!Q14</f>
        <v>29231</v>
      </c>
      <c r="S15" s="2">
        <f>ACS!Y14</f>
        <v>10038</v>
      </c>
      <c r="T15" s="2">
        <f>ACS!X14</f>
        <v>753412</v>
      </c>
      <c r="U15" s="2">
        <f>ACS!E14</f>
        <v>45329</v>
      </c>
      <c r="V15" s="2">
        <f>ACS!F14</f>
        <v>116905</v>
      </c>
      <c r="W15" s="2">
        <f>ACS!G14</f>
        <v>56880</v>
      </c>
      <c r="X15" s="2">
        <f>ACS!H14</f>
        <v>110173</v>
      </c>
      <c r="Y15" s="2">
        <f>ACS!I14</f>
        <v>319099</v>
      </c>
      <c r="Z15" s="2">
        <f>ACS!J14</f>
        <v>115064</v>
      </c>
      <c r="AA15" s="2">
        <f>ACS!B14</f>
        <v>376145</v>
      </c>
      <c r="AB15" s="2">
        <f>ACS!C14</f>
        <v>387305</v>
      </c>
    </row>
    <row r="16" spans="1:28" x14ac:dyDescent="0.2">
      <c r="A16">
        <v>1</v>
      </c>
      <c r="B16" t="s">
        <v>19</v>
      </c>
      <c r="C16" s="2">
        <v>630451</v>
      </c>
      <c r="D16" s="2">
        <f>ACS!AA15</f>
        <v>71222</v>
      </c>
      <c r="E16" s="2">
        <f>ACS!AB15</f>
        <v>79006</v>
      </c>
      <c r="F16" s="2">
        <f>ACS!AC15</f>
        <v>76344</v>
      </c>
      <c r="G16" s="2">
        <f>ACS!AD15</f>
        <v>67153</v>
      </c>
      <c r="H16" s="2">
        <f>ACS!AE15</f>
        <v>336726</v>
      </c>
      <c r="I16" s="2">
        <f>ACS!AH15</f>
        <v>394353</v>
      </c>
      <c r="J16" s="2">
        <f>ACS!AG15</f>
        <v>236098</v>
      </c>
      <c r="K16" s="2">
        <f>ACS!S15</f>
        <v>131281</v>
      </c>
      <c r="L16" s="2">
        <f>ACS!T15</f>
        <v>189173</v>
      </c>
      <c r="M16" s="2">
        <f>ACS!U15</f>
        <v>116535</v>
      </c>
      <c r="N16" s="2">
        <f>ACS!V15</f>
        <v>193462</v>
      </c>
      <c r="O16" s="2">
        <f>ACS!N15</f>
        <v>118875</v>
      </c>
      <c r="P16" s="2">
        <f>ACS!O15</f>
        <v>240595</v>
      </c>
      <c r="Q16" s="2">
        <f>ACS!P15</f>
        <v>204894</v>
      </c>
      <c r="R16" s="2">
        <f>ACS!Q15</f>
        <v>66087</v>
      </c>
      <c r="S16" s="2">
        <f>ACS!Y15</f>
        <v>35279</v>
      </c>
      <c r="T16" s="2">
        <f>ACS!X15</f>
        <v>1875947</v>
      </c>
      <c r="U16" s="2">
        <f>ACS!E15</f>
        <v>119885</v>
      </c>
      <c r="V16" s="2">
        <f>ACS!F15</f>
        <v>315131</v>
      </c>
      <c r="W16" s="2">
        <f>ACS!G15</f>
        <v>165587</v>
      </c>
      <c r="X16" s="2">
        <f>ACS!H15</f>
        <v>298467</v>
      </c>
      <c r="Y16" s="2">
        <f>ACS!I15</f>
        <v>772191</v>
      </c>
      <c r="Z16" s="2">
        <f>ACS!J15</f>
        <v>239965</v>
      </c>
      <c r="AA16" s="2">
        <f>ACS!B15</f>
        <v>963317</v>
      </c>
      <c r="AB16" s="2">
        <f>ACS!C15</f>
        <v>947909</v>
      </c>
    </row>
    <row r="17" spans="1:28" x14ac:dyDescent="0.2">
      <c r="A17">
        <v>4</v>
      </c>
      <c r="B17" t="s">
        <v>34</v>
      </c>
      <c r="C17" s="2">
        <v>95536</v>
      </c>
      <c r="D17" s="2">
        <f>ACS!AA16</f>
        <v>16955</v>
      </c>
      <c r="E17" s="2">
        <f>ACS!AB16</f>
        <v>17020</v>
      </c>
      <c r="F17" s="2">
        <f>ACS!AC16</f>
        <v>14582</v>
      </c>
      <c r="G17" s="2">
        <f>ACS!AD16</f>
        <v>11867</v>
      </c>
      <c r="H17" s="2">
        <f>ACS!AE16</f>
        <v>35112</v>
      </c>
      <c r="I17" s="2">
        <f>ACS!AH16</f>
        <v>67730</v>
      </c>
      <c r="J17" s="2">
        <f>ACS!AG16</f>
        <v>27806</v>
      </c>
      <c r="K17" s="2">
        <f>ACS!S16</f>
        <v>25241</v>
      </c>
      <c r="L17" s="2">
        <f>ACS!T16</f>
        <v>32267</v>
      </c>
      <c r="M17" s="2">
        <f>ACS!U16</f>
        <v>14438</v>
      </c>
      <c r="N17" s="2">
        <f>ACS!V16</f>
        <v>23590</v>
      </c>
      <c r="O17" s="2">
        <f>ACS!N16</f>
        <v>24631</v>
      </c>
      <c r="P17" s="2">
        <f>ACS!O16</f>
        <v>34730</v>
      </c>
      <c r="Q17" s="2">
        <f>ACS!P16</f>
        <v>26807</v>
      </c>
      <c r="R17" s="2">
        <f>ACS!Q16</f>
        <v>9368</v>
      </c>
      <c r="S17" s="2">
        <f>ACS!Y16</f>
        <v>12430</v>
      </c>
      <c r="T17" s="2">
        <f>ACS!X16</f>
        <v>260833</v>
      </c>
      <c r="U17" s="2">
        <f>ACS!E16</f>
        <v>14754</v>
      </c>
      <c r="V17" s="2">
        <f>ACS!F16</f>
        <v>39593</v>
      </c>
      <c r="W17" s="2">
        <f>ACS!G16</f>
        <v>41289</v>
      </c>
      <c r="X17" s="2">
        <f>ACS!H16</f>
        <v>33358</v>
      </c>
      <c r="Y17" s="2">
        <f>ACS!I16</f>
        <v>105384</v>
      </c>
      <c r="Z17" s="2">
        <f>ACS!J16</f>
        <v>38885</v>
      </c>
      <c r="AA17" s="2">
        <f>ACS!B16</f>
        <v>135654</v>
      </c>
      <c r="AB17" s="2">
        <f>ACS!C16</f>
        <v>137609</v>
      </c>
    </row>
    <row r="18" spans="1:28" x14ac:dyDescent="0.2">
      <c r="A18">
        <v>1</v>
      </c>
      <c r="B18" t="s">
        <v>21</v>
      </c>
      <c r="C18" s="2">
        <v>147352</v>
      </c>
      <c r="D18" s="2">
        <f>ACS!AA17</f>
        <v>22466</v>
      </c>
      <c r="E18" s="2">
        <f>ACS!AB17</f>
        <v>27897</v>
      </c>
      <c r="F18" s="2">
        <f>ACS!AC17</f>
        <v>25168</v>
      </c>
      <c r="G18" s="2">
        <f>ACS!AD17</f>
        <v>21277</v>
      </c>
      <c r="H18" s="2">
        <f>ACS!AE17</f>
        <v>50544</v>
      </c>
      <c r="I18" s="2">
        <f>ACS!AH17</f>
        <v>94631</v>
      </c>
      <c r="J18" s="2">
        <f>ACS!AG17</f>
        <v>52721</v>
      </c>
      <c r="K18" s="2">
        <f>ACS!S17</f>
        <v>32067</v>
      </c>
      <c r="L18" s="2">
        <f>ACS!T17</f>
        <v>47917</v>
      </c>
      <c r="M18" s="2">
        <f>ACS!U17</f>
        <v>26500</v>
      </c>
      <c r="N18" s="2">
        <f>ACS!V17</f>
        <v>40868</v>
      </c>
      <c r="O18" s="2">
        <f>ACS!N17</f>
        <v>37665</v>
      </c>
      <c r="P18" s="2">
        <f>ACS!O17</f>
        <v>54266</v>
      </c>
      <c r="Q18" s="2">
        <f>ACS!P17</f>
        <v>41863</v>
      </c>
      <c r="R18" s="2">
        <f>ACS!Q17</f>
        <v>13558</v>
      </c>
      <c r="S18" s="2">
        <f>ACS!Y17</f>
        <v>10436</v>
      </c>
      <c r="T18" s="2">
        <f>ACS!X17</f>
        <v>424545</v>
      </c>
      <c r="U18" s="2">
        <f>ACS!E17</f>
        <v>26566</v>
      </c>
      <c r="V18" s="2">
        <f>ACS!F17</f>
        <v>72332</v>
      </c>
      <c r="W18" s="2">
        <f>ACS!G17</f>
        <v>40851</v>
      </c>
      <c r="X18" s="2">
        <f>ACS!H17</f>
        <v>62398</v>
      </c>
      <c r="Y18" s="2">
        <f>ACS!I17</f>
        <v>171280</v>
      </c>
      <c r="Z18" s="2">
        <f>ACS!J17</f>
        <v>61554</v>
      </c>
      <c r="AA18" s="2">
        <f>ACS!B17</f>
        <v>216074</v>
      </c>
      <c r="AB18" s="2">
        <f>ACS!C17</f>
        <v>218907</v>
      </c>
    </row>
    <row r="19" spans="1:28" x14ac:dyDescent="0.2">
      <c r="A19">
        <v>1</v>
      </c>
      <c r="B19" t="s">
        <v>23</v>
      </c>
      <c r="C19" s="2">
        <v>190058</v>
      </c>
      <c r="D19" s="2">
        <f>ACS!AA18</f>
        <v>29323</v>
      </c>
      <c r="E19" s="2">
        <f>ACS!AB18</f>
        <v>35276</v>
      </c>
      <c r="F19" s="2">
        <f>ACS!AC18</f>
        <v>34122</v>
      </c>
      <c r="G19" s="2">
        <f>ACS!AD18</f>
        <v>26873</v>
      </c>
      <c r="H19" s="2">
        <f>ACS!AE18</f>
        <v>64464</v>
      </c>
      <c r="I19" s="2">
        <f>ACS!AH18</f>
        <v>135660</v>
      </c>
      <c r="J19" s="2">
        <f>ACS!AG18</f>
        <v>54398</v>
      </c>
      <c r="K19" s="2">
        <f>ACS!S18</f>
        <v>53452</v>
      </c>
      <c r="L19" s="2">
        <f>ACS!T18</f>
        <v>64868</v>
      </c>
      <c r="M19" s="2">
        <f>ACS!U18</f>
        <v>29427</v>
      </c>
      <c r="N19" s="2">
        <f>ACS!V18</f>
        <v>42311</v>
      </c>
      <c r="O19" s="2">
        <f>ACS!N18</f>
        <v>51489</v>
      </c>
      <c r="P19" s="2">
        <f>ACS!O18</f>
        <v>69025</v>
      </c>
      <c r="Q19" s="2">
        <f>ACS!P18</f>
        <v>53747</v>
      </c>
      <c r="R19" s="2">
        <f>ACS!Q18</f>
        <v>15797</v>
      </c>
      <c r="S19" s="2">
        <f>ACS!Y18</f>
        <v>8428</v>
      </c>
      <c r="T19" s="2">
        <f>ACS!X18</f>
        <v>492515</v>
      </c>
      <c r="U19" s="2">
        <f>ACS!E18</f>
        <v>26185</v>
      </c>
      <c r="V19" s="2">
        <f>ACS!F18</f>
        <v>75761</v>
      </c>
      <c r="W19" s="2">
        <f>ACS!G18</f>
        <v>43694</v>
      </c>
      <c r="X19" s="2">
        <f>ACS!H18</f>
        <v>65442</v>
      </c>
      <c r="Y19" s="2">
        <f>ACS!I18</f>
        <v>202722</v>
      </c>
      <c r="Z19" s="2">
        <f>ACS!J18</f>
        <v>87139</v>
      </c>
      <c r="AA19" s="2">
        <f>ACS!B18</f>
        <v>245381</v>
      </c>
      <c r="AB19" s="2">
        <f>ACS!C18</f>
        <v>255562</v>
      </c>
    </row>
    <row r="20" spans="1:28" x14ac:dyDescent="0.2">
      <c r="A20">
        <v>3</v>
      </c>
      <c r="B20" t="s">
        <v>31</v>
      </c>
      <c r="C20" s="2">
        <v>171324</v>
      </c>
      <c r="D20" s="2">
        <f>ACS!AA19</f>
        <v>37028</v>
      </c>
      <c r="E20" s="2">
        <f>ACS!AB19</f>
        <v>41872</v>
      </c>
      <c r="F20" s="2">
        <f>ACS!AC19</f>
        <v>31551</v>
      </c>
      <c r="G20" s="2">
        <f>ACS!AD19</f>
        <v>21998</v>
      </c>
      <c r="H20" s="2">
        <f>ACS!AE19</f>
        <v>38875</v>
      </c>
      <c r="I20" s="2">
        <f>ACS!AH19</f>
        <v>100056</v>
      </c>
      <c r="J20" s="2">
        <f>ACS!AG19</f>
        <v>71268</v>
      </c>
      <c r="K20" s="2">
        <f>ACS!S19</f>
        <v>35016</v>
      </c>
      <c r="L20" s="2">
        <f>ACS!T19</f>
        <v>49693</v>
      </c>
      <c r="M20" s="2">
        <f>ACS!U19</f>
        <v>28648</v>
      </c>
      <c r="N20" s="2">
        <f>ACS!V19</f>
        <v>57967</v>
      </c>
      <c r="O20" s="2">
        <f>ACS!N19</f>
        <v>47224</v>
      </c>
      <c r="P20" s="2">
        <f>ACS!O19</f>
        <v>64823</v>
      </c>
      <c r="Q20" s="2">
        <f>ACS!P19</f>
        <v>45809</v>
      </c>
      <c r="R20" s="2">
        <f>ACS!Q19</f>
        <v>13468</v>
      </c>
      <c r="S20" s="2">
        <f>ACS!Y19</f>
        <v>5377</v>
      </c>
      <c r="T20" s="2">
        <f>ACS!X19</f>
        <v>530307</v>
      </c>
      <c r="U20" s="2">
        <f>ACS!E19</f>
        <v>39246</v>
      </c>
      <c r="V20" s="2">
        <f>ACS!F19</f>
        <v>107089</v>
      </c>
      <c r="W20" s="2">
        <f>ACS!G19</f>
        <v>53263</v>
      </c>
      <c r="X20" s="2">
        <f>ACS!H19</f>
        <v>76084</v>
      </c>
      <c r="Y20" s="2">
        <f>ACS!I19</f>
        <v>194158</v>
      </c>
      <c r="Z20" s="2">
        <f>ACS!J19</f>
        <v>65844</v>
      </c>
      <c r="AA20" s="2">
        <f>ACS!B19</f>
        <v>264824</v>
      </c>
      <c r="AB20" s="2">
        <f>ACS!C19</f>
        <v>270860</v>
      </c>
    </row>
    <row r="21" spans="1:28" x14ac:dyDescent="0.2">
      <c r="A21">
        <v>2</v>
      </c>
      <c r="B21" t="s">
        <v>25</v>
      </c>
      <c r="C21" s="2">
        <v>32188</v>
      </c>
      <c r="D21" s="2">
        <f>ACS!AA20</f>
        <v>6899</v>
      </c>
      <c r="E21" s="2">
        <f>ACS!AB20</f>
        <v>8076</v>
      </c>
      <c r="F21" s="2">
        <f>ACS!AC20</f>
        <v>5975</v>
      </c>
      <c r="G21" s="2">
        <f>ACS!AD20</f>
        <v>4011</v>
      </c>
      <c r="H21" s="2">
        <f>ACS!AE20</f>
        <v>7227</v>
      </c>
      <c r="I21" s="2">
        <f>ACS!AH20</f>
        <v>19317</v>
      </c>
      <c r="J21" s="2">
        <f>ACS!AG20</f>
        <v>12871</v>
      </c>
      <c r="K21" s="2">
        <f>ACS!S20</f>
        <v>7066</v>
      </c>
      <c r="L21" s="2">
        <f>ACS!T20</f>
        <v>9793</v>
      </c>
      <c r="M21" s="2">
        <f>ACS!U20</f>
        <v>5312</v>
      </c>
      <c r="N21" s="2">
        <f>ACS!V20</f>
        <v>10017</v>
      </c>
      <c r="O21" s="2">
        <f>ACS!N20</f>
        <v>9292</v>
      </c>
      <c r="P21" s="2">
        <f>ACS!O20</f>
        <v>12156</v>
      </c>
      <c r="Q21" s="2">
        <f>ACS!P20</f>
        <v>8507</v>
      </c>
      <c r="R21" s="2">
        <f>ACS!Q20</f>
        <v>2233</v>
      </c>
      <c r="S21" s="2">
        <f>ACS!Y20</f>
        <v>1012</v>
      </c>
      <c r="T21" s="2">
        <f>ACS!X20</f>
        <v>94571</v>
      </c>
      <c r="U21" s="2">
        <f>ACS!E20</f>
        <v>6577</v>
      </c>
      <c r="V21" s="2">
        <f>ACS!F20</f>
        <v>18543</v>
      </c>
      <c r="W21" s="2">
        <f>ACS!G20</f>
        <v>8695</v>
      </c>
      <c r="X21" s="2">
        <f>ACS!H20</f>
        <v>13012</v>
      </c>
      <c r="Y21" s="2">
        <f>ACS!I20</f>
        <v>34799</v>
      </c>
      <c r="Z21" s="2">
        <f>ACS!J20</f>
        <v>13957</v>
      </c>
      <c r="AA21" s="2">
        <f>ACS!B20</f>
        <v>47613</v>
      </c>
      <c r="AB21" s="2">
        <f>ACS!C20</f>
        <v>47970</v>
      </c>
    </row>
    <row r="22" spans="1:28" x14ac:dyDescent="0.2">
      <c r="A22">
        <v>2</v>
      </c>
      <c r="B22" t="s">
        <v>24</v>
      </c>
      <c r="C22" s="2">
        <v>72845</v>
      </c>
      <c r="D22" s="2">
        <f>ACS!AA21</f>
        <v>16782</v>
      </c>
      <c r="E22" s="2">
        <f>ACS!AB21</f>
        <v>13361</v>
      </c>
      <c r="F22" s="2">
        <f>ACS!AC21</f>
        <v>12327</v>
      </c>
      <c r="G22" s="2">
        <f>ACS!AD21</f>
        <v>8104</v>
      </c>
      <c r="H22" s="2">
        <f>ACS!AE21</f>
        <v>22271</v>
      </c>
      <c r="I22" s="2">
        <f>ACS!AH21</f>
        <v>48605</v>
      </c>
      <c r="J22" s="2">
        <f>ACS!AG21</f>
        <v>24240</v>
      </c>
      <c r="K22" s="2">
        <f>ACS!S21</f>
        <v>17362</v>
      </c>
      <c r="L22" s="2">
        <f>ACS!T21</f>
        <v>23118</v>
      </c>
      <c r="M22" s="2">
        <f>ACS!U21</f>
        <v>12824</v>
      </c>
      <c r="N22" s="2">
        <f>ACS!V21</f>
        <v>19541</v>
      </c>
      <c r="O22" s="2">
        <f>ACS!N21</f>
        <v>19274</v>
      </c>
      <c r="P22" s="2">
        <f>ACS!O21</f>
        <v>25633</v>
      </c>
      <c r="Q22" s="2">
        <f>ACS!P21</f>
        <v>22727</v>
      </c>
      <c r="R22" s="2">
        <f>ACS!Q21</f>
        <v>5211</v>
      </c>
      <c r="S22" s="2">
        <f>ACS!Y21</f>
        <v>8194</v>
      </c>
      <c r="T22" s="2">
        <f>ACS!X21</f>
        <v>204411</v>
      </c>
      <c r="U22" s="2">
        <f>ACS!E21</f>
        <v>12397</v>
      </c>
      <c r="V22" s="2">
        <f>ACS!F21</f>
        <v>33314</v>
      </c>
      <c r="W22" s="2">
        <f>ACS!G21</f>
        <v>42662</v>
      </c>
      <c r="X22" s="2">
        <f>ACS!H21</f>
        <v>28893</v>
      </c>
      <c r="Y22" s="2">
        <f>ACS!I21</f>
        <v>70862</v>
      </c>
      <c r="Z22" s="2">
        <f>ACS!J21</f>
        <v>24477</v>
      </c>
      <c r="AA22" s="2">
        <f>ACS!B21</f>
        <v>103617</v>
      </c>
      <c r="AB22" s="2">
        <f>ACS!C21</f>
        <v>108988</v>
      </c>
    </row>
    <row r="23" spans="1:28" x14ac:dyDescent="0.2">
      <c r="A23">
        <v>2</v>
      </c>
      <c r="B23" t="s">
        <v>27</v>
      </c>
      <c r="C23" s="2">
        <v>25880</v>
      </c>
      <c r="D23" s="2">
        <f>ACS!AA22</f>
        <v>6352</v>
      </c>
      <c r="E23" s="2">
        <f>ACS!AB22</f>
        <v>6183</v>
      </c>
      <c r="F23" s="2">
        <f>ACS!AC22</f>
        <v>5199</v>
      </c>
      <c r="G23" s="2">
        <f>ACS!AD22</f>
        <v>3243</v>
      </c>
      <c r="H23" s="2">
        <f>ACS!AE22</f>
        <v>4903</v>
      </c>
      <c r="I23" s="2">
        <f>ACS!AH22</f>
        <v>15581</v>
      </c>
      <c r="J23" s="2">
        <f>ACS!AG22</f>
        <v>10299</v>
      </c>
      <c r="K23" s="2">
        <f>ACS!S22</f>
        <v>5698</v>
      </c>
      <c r="L23" s="2">
        <f>ACS!T22</f>
        <v>8130</v>
      </c>
      <c r="M23" s="2">
        <f>ACS!U22</f>
        <v>4096</v>
      </c>
      <c r="N23" s="2">
        <f>ACS!V22</f>
        <v>7956</v>
      </c>
      <c r="O23" s="2">
        <f>ACS!N22</f>
        <v>8135</v>
      </c>
      <c r="P23" s="2">
        <f>ACS!O22</f>
        <v>10017</v>
      </c>
      <c r="Q23" s="2">
        <f>ACS!P22</f>
        <v>6318</v>
      </c>
      <c r="R23" s="2">
        <f>ACS!Q22</f>
        <v>1410</v>
      </c>
      <c r="S23" s="2">
        <f>ACS!Y22</f>
        <v>1345</v>
      </c>
      <c r="T23" s="2">
        <f>ACS!X22</f>
        <v>73299</v>
      </c>
      <c r="U23" s="2">
        <f>ACS!E22</f>
        <v>6082</v>
      </c>
      <c r="V23" s="2">
        <f>ACS!F22</f>
        <v>14583</v>
      </c>
      <c r="W23" s="2">
        <f>ACS!G22</f>
        <v>7397</v>
      </c>
      <c r="X23" s="2">
        <f>ACS!H22</f>
        <v>11734</v>
      </c>
      <c r="Y23" s="2">
        <f>ACS!I22</f>
        <v>26161</v>
      </c>
      <c r="Z23" s="2">
        <f>ACS!J22</f>
        <v>8687</v>
      </c>
      <c r="AA23" s="2">
        <f>ACS!B22</f>
        <v>38081</v>
      </c>
      <c r="AB23" s="2">
        <f>ACS!C22</f>
        <v>36563</v>
      </c>
    </row>
    <row r="24" spans="1:28" x14ac:dyDescent="0.2">
      <c r="B24" t="s">
        <v>55</v>
      </c>
      <c r="C24" s="2">
        <f>SUM(C3:C23)</f>
        <v>4283905</v>
      </c>
      <c r="D24" s="2">
        <f t="shared" ref="D24:AB24" si="0">SUM(D3:D23)</f>
        <v>684190</v>
      </c>
      <c r="E24" s="2">
        <f t="shared" si="0"/>
        <v>728802</v>
      </c>
      <c r="F24" s="2">
        <f t="shared" si="0"/>
        <v>645836</v>
      </c>
      <c r="G24" s="2">
        <f t="shared" si="0"/>
        <v>513919</v>
      </c>
      <c r="H24" s="2">
        <f t="shared" si="0"/>
        <v>1711158</v>
      </c>
      <c r="I24" s="2">
        <f t="shared" ref="I24" si="1">SUM(I3:I23)</f>
        <v>2818272</v>
      </c>
      <c r="J24" s="2">
        <f t="shared" ref="J24" si="2">SUM(J3:J23)</f>
        <v>1465633</v>
      </c>
      <c r="K24" s="2">
        <f t="shared" ref="K24" si="3">SUM(K3:K23)</f>
        <v>1050310</v>
      </c>
      <c r="L24" s="2">
        <f t="shared" si="0"/>
        <v>1342410</v>
      </c>
      <c r="M24" s="2">
        <f t="shared" si="0"/>
        <v>719407</v>
      </c>
      <c r="N24" s="2">
        <f t="shared" si="0"/>
        <v>1171778</v>
      </c>
      <c r="O24" s="2">
        <f t="shared" si="0"/>
        <v>1041970</v>
      </c>
      <c r="P24" s="2">
        <f t="shared" si="0"/>
        <v>1613657</v>
      </c>
      <c r="Q24" s="2">
        <f t="shared" si="0"/>
        <v>1264153</v>
      </c>
      <c r="R24" s="2">
        <f t="shared" si="0"/>
        <v>364125</v>
      </c>
      <c r="S24" s="2">
        <f t="shared" si="0"/>
        <v>237815</v>
      </c>
      <c r="T24" s="2">
        <f t="shared" si="0"/>
        <v>12122721</v>
      </c>
      <c r="U24" s="2">
        <f t="shared" si="0"/>
        <v>758276</v>
      </c>
      <c r="V24" s="2">
        <f t="shared" ref="V24" si="4">SUM(V3:V23)</f>
        <v>2033319</v>
      </c>
      <c r="W24" s="2">
        <f t="shared" ref="W24" si="5">SUM(W3:W23)</f>
        <v>1130741</v>
      </c>
      <c r="X24" s="2">
        <f t="shared" ref="X24" si="6">SUM(X3:X23)</f>
        <v>1844589</v>
      </c>
      <c r="Y24" s="2">
        <f t="shared" ref="Y24" si="7">SUM(Y3:Y23)</f>
        <v>4885998</v>
      </c>
      <c r="Z24" s="2">
        <f t="shared" ref="Z24" si="8">SUM(Z3:Z23)</f>
        <v>1707613</v>
      </c>
      <c r="AA24" s="2">
        <f t="shared" si="0"/>
        <v>6128918</v>
      </c>
      <c r="AB24" s="2">
        <f t="shared" si="0"/>
        <v>6231618</v>
      </c>
    </row>
  </sheetData>
  <sortState xmlns:xlrd2="http://schemas.microsoft.com/office/spreadsheetml/2017/richdata2" ref="A3:B4299">
    <sortCondition ref="B3:B4299"/>
  </sortState>
  <mergeCells count="7">
    <mergeCell ref="AA1:AB1"/>
    <mergeCell ref="S1:T1"/>
    <mergeCell ref="K1:N1"/>
    <mergeCell ref="I1:J1"/>
    <mergeCell ref="D1:H1"/>
    <mergeCell ref="O1:R1"/>
    <mergeCell ref="U1:Z1"/>
  </mergeCells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06DBCF2-C969-4AF9-8E58-CCD799E44F63}">
  <sheetPr>
    <tabColor rgb="FFFFFF00"/>
  </sheetPr>
  <dimension ref="A1:AB7"/>
  <sheetViews>
    <sheetView workbookViewId="0">
      <selection activeCell="B34" sqref="B34"/>
    </sheetView>
  </sheetViews>
  <sheetFormatPr baseColWidth="10" defaultColWidth="8.83203125" defaultRowHeight="15" x14ac:dyDescent="0.2"/>
  <cols>
    <col min="2" max="2" width="12.6640625" bestFit="1" customWidth="1"/>
    <col min="20" max="20" width="10.1640625" bestFit="1" customWidth="1"/>
  </cols>
  <sheetData>
    <row r="1" spans="1:28" x14ac:dyDescent="0.2">
      <c r="D1" s="6" t="s">
        <v>36</v>
      </c>
      <c r="E1" s="6"/>
      <c r="F1" s="6"/>
      <c r="G1" s="6"/>
      <c r="H1" s="6"/>
      <c r="I1" s="7" t="s">
        <v>37</v>
      </c>
      <c r="J1" s="7"/>
      <c r="K1" s="6" t="s">
        <v>38</v>
      </c>
      <c r="L1" s="6"/>
      <c r="M1" s="6"/>
      <c r="N1" s="6"/>
      <c r="O1" s="6" t="s">
        <v>39</v>
      </c>
      <c r="P1" s="6"/>
      <c r="Q1" s="6"/>
      <c r="R1" s="6"/>
      <c r="S1" s="6" t="s">
        <v>40</v>
      </c>
      <c r="T1" s="6"/>
      <c r="U1" s="6" t="s">
        <v>41</v>
      </c>
      <c r="V1" s="6"/>
      <c r="W1" s="6"/>
      <c r="X1" s="6"/>
      <c r="Y1" s="6"/>
      <c r="Z1" s="6"/>
      <c r="AA1" s="6" t="s">
        <v>42</v>
      </c>
      <c r="AB1" s="6"/>
    </row>
    <row r="2" spans="1:28" s="3" customFormat="1" ht="48" x14ac:dyDescent="0.2">
      <c r="A2" s="3" t="s">
        <v>0</v>
      </c>
      <c r="B2" s="3" t="s">
        <v>1</v>
      </c>
      <c r="C2" s="3" t="s">
        <v>5</v>
      </c>
      <c r="D2" s="3" t="s">
        <v>8</v>
      </c>
      <c r="E2" s="3" t="s">
        <v>9</v>
      </c>
      <c r="F2" s="3" t="s">
        <v>10</v>
      </c>
      <c r="G2" s="3" t="s">
        <v>11</v>
      </c>
      <c r="H2" s="3" t="s">
        <v>12</v>
      </c>
      <c r="I2" s="3" t="s">
        <v>43</v>
      </c>
      <c r="J2" s="3" t="s">
        <v>44</v>
      </c>
      <c r="K2" s="3">
        <v>1</v>
      </c>
      <c r="L2" s="3">
        <v>2</v>
      </c>
      <c r="M2" s="3">
        <v>3</v>
      </c>
      <c r="N2" s="3" t="s">
        <v>45</v>
      </c>
      <c r="O2" s="3">
        <v>0</v>
      </c>
      <c r="P2" s="3">
        <v>1</v>
      </c>
      <c r="Q2" s="3">
        <v>2</v>
      </c>
      <c r="R2" s="3" t="s">
        <v>46</v>
      </c>
      <c r="S2" s="3" t="s">
        <v>13</v>
      </c>
      <c r="T2" s="3" t="s">
        <v>14</v>
      </c>
      <c r="U2" s="3" t="s">
        <v>47</v>
      </c>
      <c r="V2" s="3" t="s">
        <v>48</v>
      </c>
      <c r="W2" s="3" t="s">
        <v>49</v>
      </c>
      <c r="X2" s="3" t="s">
        <v>50</v>
      </c>
      <c r="Y2" s="3" t="s">
        <v>51</v>
      </c>
      <c r="Z2" s="3" t="s">
        <v>52</v>
      </c>
      <c r="AA2" s="3" t="s">
        <v>53</v>
      </c>
      <c r="AB2" s="3" t="s">
        <v>54</v>
      </c>
    </row>
    <row r="3" spans="1:28" x14ac:dyDescent="0.2">
      <c r="A3">
        <v>1</v>
      </c>
      <c r="B3" t="s">
        <v>56</v>
      </c>
      <c r="C3" s="2">
        <f>SUMIFS(County!C:C,County!$A:$A,Region!$A3)</f>
        <v>2700986</v>
      </c>
      <c r="D3" s="2">
        <f>SUMIFS(County!D:D,County!$A:$A,Region!$A3)</f>
        <v>370385</v>
      </c>
      <c r="E3" s="2">
        <f>SUMIFS(County!E:E,County!$A:$A,Region!$A3)</f>
        <v>390203</v>
      </c>
      <c r="F3" s="2">
        <f>SUMIFS(County!F:F,County!$A:$A,Region!$A3)</f>
        <v>365260</v>
      </c>
      <c r="G3" s="2">
        <f>SUMIFS(County!G:G,County!$A:$A,Region!$A3)</f>
        <v>314062</v>
      </c>
      <c r="H3" s="2">
        <f>SUMIFS(County!H:H,County!$A:$A,Region!$A3)</f>
        <v>1261076</v>
      </c>
      <c r="I3" s="2">
        <f>SUMIFS(County!I:I,County!$A:$A,Region!$A3)</f>
        <v>1821153</v>
      </c>
      <c r="J3" s="2">
        <f>SUMIFS(County!J:J,County!$A:$A,Region!$A3)</f>
        <v>879833</v>
      </c>
      <c r="K3" s="2">
        <f>SUMIFS(County!K:K,County!$A:$A,Region!$A3)</f>
        <v>679465</v>
      </c>
      <c r="L3" s="2">
        <f>SUMIFS(County!L:L,County!$A:$A,Region!$A3)</f>
        <v>851709</v>
      </c>
      <c r="M3" s="2">
        <f>SUMIFS(County!M:M,County!$A:$A,Region!$A3)</f>
        <v>463818</v>
      </c>
      <c r="N3" s="2">
        <f>SUMIFS(County!N:N,County!$A:$A,Region!$A3)</f>
        <v>705994</v>
      </c>
      <c r="O3" s="2">
        <f>SUMIFS(County!O:O,County!$A:$A,Region!$A3)</f>
        <v>614314</v>
      </c>
      <c r="P3" s="2">
        <f>SUMIFS(County!P:P,County!$A:$A,Region!$A3)</f>
        <v>1015350</v>
      </c>
      <c r="Q3" s="2">
        <f>SUMIFS(County!Q:Q,County!$A:$A,Region!$A3)</f>
        <v>825242</v>
      </c>
      <c r="R3" s="2">
        <f>SUMIFS(County!R:R,County!$A:$A,Region!$A3)</f>
        <v>246080</v>
      </c>
      <c r="S3" s="2">
        <f>SUMIFS(County!S:S,County!$A:$A,Region!$A3)</f>
        <v>139118</v>
      </c>
      <c r="T3" s="2">
        <f>SUMIFS(County!T:T,County!$A:$A,Region!$A3)</f>
        <v>7490857</v>
      </c>
      <c r="U3" s="2">
        <f>SUMIFS(County!U:U,County!$A:$A,Region!$A3)</f>
        <v>440564</v>
      </c>
      <c r="V3" s="2">
        <f>SUMIFS(County!V:V,County!$A:$A,Region!$A3)</f>
        <v>1163356</v>
      </c>
      <c r="W3" s="2">
        <f>SUMIFS(County!W:W,County!$A:$A,Region!$A3)</f>
        <v>642227</v>
      </c>
      <c r="X3" s="2">
        <f>SUMIFS(County!X:X,County!$A:$A,Region!$A3)</f>
        <v>1182987</v>
      </c>
      <c r="Y3" s="2">
        <f>SUMIFS(County!Y:Y,County!$A:$A,Region!$A3)</f>
        <v>3118785</v>
      </c>
      <c r="Z3" s="2">
        <f>SUMIFS(County!Z:Z,County!$A:$A,Region!$A3)</f>
        <v>1082056</v>
      </c>
      <c r="AA3" s="2">
        <f>SUMIFS(County!AA:AA,County!$A:$A,Region!$A3)</f>
        <v>3787608</v>
      </c>
      <c r="AB3" s="2">
        <f>SUMIFS(County!AB:AB,County!$A:$A,Region!$A3)</f>
        <v>3842367</v>
      </c>
    </row>
    <row r="4" spans="1:28" x14ac:dyDescent="0.2">
      <c r="A4">
        <v>2</v>
      </c>
      <c r="B4" t="s">
        <v>57</v>
      </c>
      <c r="C4" s="2">
        <f>SUMIFS(County!C:C,County!$A:$A,Region!$A4)</f>
        <v>869611</v>
      </c>
      <c r="D4" s="2">
        <f>SUMIFS(County!D:D,County!$A:$A,Region!$A4)</f>
        <v>168633</v>
      </c>
      <c r="E4" s="2">
        <f>SUMIFS(County!E:E,County!$A:$A,Region!$A4)</f>
        <v>177579</v>
      </c>
      <c r="F4" s="2">
        <f>SUMIFS(County!F:F,County!$A:$A,Region!$A4)</f>
        <v>151994</v>
      </c>
      <c r="G4" s="2">
        <f>SUMIFS(County!G:G,County!$A:$A,Region!$A4)</f>
        <v>109862</v>
      </c>
      <c r="H4" s="2">
        <f>SUMIFS(County!H:H,County!$A:$A,Region!$A4)</f>
        <v>261543</v>
      </c>
      <c r="I4" s="2">
        <f>SUMIFS(County!I:I,County!$A:$A,Region!$A4)</f>
        <v>572577</v>
      </c>
      <c r="J4" s="2">
        <f>SUMIFS(County!J:J,County!$A:$A,Region!$A4)</f>
        <v>297034</v>
      </c>
      <c r="K4" s="2">
        <f>SUMIFS(County!K:K,County!$A:$A,Region!$A4)</f>
        <v>220393</v>
      </c>
      <c r="L4" s="2">
        <f>SUMIFS(County!L:L,County!$A:$A,Region!$A4)</f>
        <v>285381</v>
      </c>
      <c r="M4" s="2">
        <f>SUMIFS(County!M:M,County!$A:$A,Region!$A4)</f>
        <v>138972</v>
      </c>
      <c r="N4" s="2">
        <f>SUMIFS(County!N:N,County!$A:$A,Region!$A4)</f>
        <v>224865</v>
      </c>
      <c r="O4" s="2">
        <f>SUMIFS(County!O:O,County!$A:$A,Region!$A4)</f>
        <v>241899</v>
      </c>
      <c r="P4" s="2">
        <f>SUMIFS(County!P:P,County!$A:$A,Region!$A4)</f>
        <v>329065</v>
      </c>
      <c r="Q4" s="2">
        <f>SUMIFS(County!Q:Q,County!$A:$A,Region!$A4)</f>
        <v>243888</v>
      </c>
      <c r="R4" s="2">
        <f>SUMIFS(County!R:R,County!$A:$A,Region!$A4)</f>
        <v>54759</v>
      </c>
      <c r="S4" s="2">
        <f>SUMIFS(County!S:S,County!$A:$A,Region!$A4)</f>
        <v>41074</v>
      </c>
      <c r="T4" s="2">
        <f>SUMIFS(County!T:T,County!$A:$A,Region!$A4)</f>
        <v>2397158</v>
      </c>
      <c r="U4" s="2">
        <f>SUMIFS(County!U:U,County!$A:$A,Region!$A4)</f>
        <v>153073</v>
      </c>
      <c r="V4" s="2">
        <f>SUMIFS(County!V:V,County!$A:$A,Region!$A4)</f>
        <v>423754</v>
      </c>
      <c r="W4" s="2">
        <f>SUMIFS(County!W:W,County!$A:$A,Region!$A4)</f>
        <v>239082</v>
      </c>
      <c r="X4" s="2">
        <f>SUMIFS(County!X:X,County!$A:$A,Region!$A4)</f>
        <v>343256</v>
      </c>
      <c r="Y4" s="2">
        <f>SUMIFS(County!Y:Y,County!$A:$A,Region!$A4)</f>
        <v>934023</v>
      </c>
      <c r="Z4" s="2">
        <f>SUMIFS(County!Z:Z,County!$A:$A,Region!$A4)</f>
        <v>345044</v>
      </c>
      <c r="AA4" s="2">
        <f>SUMIFS(County!AA:AA,County!$A:$A,Region!$A4)</f>
        <v>1195316</v>
      </c>
      <c r="AB4" s="2">
        <f>SUMIFS(County!AB:AB,County!$A:$A,Region!$A4)</f>
        <v>1242916</v>
      </c>
    </row>
    <row r="5" spans="1:28" x14ac:dyDescent="0.2">
      <c r="A5">
        <v>3</v>
      </c>
      <c r="B5" t="s">
        <v>58</v>
      </c>
      <c r="C5" s="2">
        <f>SUMIFS(County!C:C,County!$A:$A,Region!$A5)</f>
        <v>474393</v>
      </c>
      <c r="D5" s="2">
        <f>SUMIFS(County!D:D,County!$A:$A,Region!$A5)</f>
        <v>105927</v>
      </c>
      <c r="E5" s="2">
        <f>SUMIFS(County!E:E,County!$A:$A,Region!$A5)</f>
        <v>112581</v>
      </c>
      <c r="F5" s="2">
        <f>SUMIFS(County!F:F,County!$A:$A,Region!$A5)</f>
        <v>86987</v>
      </c>
      <c r="G5" s="2">
        <f>SUMIFS(County!G:G,County!$A:$A,Region!$A5)</f>
        <v>58428</v>
      </c>
      <c r="H5" s="2">
        <f>SUMIFS(County!H:H,County!$A:$A,Region!$A5)</f>
        <v>110470</v>
      </c>
      <c r="I5" s="2">
        <f>SUMIFS(County!I:I,County!$A:$A,Region!$A5)</f>
        <v>271560</v>
      </c>
      <c r="J5" s="2">
        <f>SUMIFS(County!J:J,County!$A:$A,Region!$A5)</f>
        <v>202833</v>
      </c>
      <c r="K5" s="2">
        <f>SUMIFS(County!K:K,County!$A:$A,Region!$A5)</f>
        <v>95418</v>
      </c>
      <c r="L5" s="2">
        <f>SUMIFS(County!L:L,County!$A:$A,Region!$A5)</f>
        <v>132469</v>
      </c>
      <c r="M5" s="2">
        <f>SUMIFS(County!M:M,County!$A:$A,Region!$A5)</f>
        <v>79462</v>
      </c>
      <c r="N5" s="2">
        <f>SUMIFS(County!N:N,County!$A:$A,Region!$A5)</f>
        <v>167044</v>
      </c>
      <c r="O5" s="2">
        <f>SUMIFS(County!O:O,County!$A:$A,Region!$A5)</f>
        <v>128027</v>
      </c>
      <c r="P5" s="2">
        <f>SUMIFS(County!P:P,County!$A:$A,Region!$A5)</f>
        <v>181895</v>
      </c>
      <c r="Q5" s="2">
        <f>SUMIFS(County!Q:Q,County!$A:$A,Region!$A5)</f>
        <v>126432</v>
      </c>
      <c r="R5" s="2">
        <f>SUMIFS(County!R:R,County!$A:$A,Region!$A5)</f>
        <v>38039</v>
      </c>
      <c r="S5" s="2">
        <f>SUMIFS(County!S:S,County!$A:$A,Region!$A5)</f>
        <v>27005</v>
      </c>
      <c r="T5" s="2">
        <f>SUMIFS(County!T:T,County!$A:$A,Region!$A5)</f>
        <v>1500222</v>
      </c>
      <c r="U5" s="2">
        <f>SUMIFS(County!U:U,County!$A:$A,Region!$A5)</f>
        <v>113150</v>
      </c>
      <c r="V5" s="2">
        <f>SUMIFS(County!V:V,County!$A:$A,Region!$A5)</f>
        <v>313413</v>
      </c>
      <c r="W5" s="2">
        <f>SUMIFS(County!W:W,County!$A:$A,Region!$A5)</f>
        <v>157159</v>
      </c>
      <c r="X5" s="2">
        <f>SUMIFS(County!X:X,County!$A:$A,Region!$A5)</f>
        <v>213467</v>
      </c>
      <c r="Y5" s="2">
        <f>SUMIFS(County!Y:Y,County!$A:$A,Region!$A5)</f>
        <v>549045</v>
      </c>
      <c r="Z5" s="2">
        <f>SUMIFS(County!Z:Z,County!$A:$A,Region!$A5)</f>
        <v>180993</v>
      </c>
      <c r="AA5" s="2">
        <f>SUMIFS(County!AA:AA,County!$A:$A,Region!$A5)</f>
        <v>760116</v>
      </c>
      <c r="AB5" s="2">
        <f>SUMIFS(County!AB:AB,County!$A:$A,Region!$A5)</f>
        <v>767111</v>
      </c>
    </row>
    <row r="6" spans="1:28" x14ac:dyDescent="0.2">
      <c r="A6">
        <v>4</v>
      </c>
      <c r="B6" t="s">
        <v>59</v>
      </c>
      <c r="C6" s="2">
        <f>SUMIFS(County!C:C,County!$A:$A,Region!$A6)</f>
        <v>238915</v>
      </c>
      <c r="D6" s="2">
        <f>SUMIFS(County!D:D,County!$A:$A,Region!$A6)</f>
        <v>39245</v>
      </c>
      <c r="E6" s="2">
        <f>SUMIFS(County!E:E,County!$A:$A,Region!$A6)</f>
        <v>48439</v>
      </c>
      <c r="F6" s="2">
        <f>SUMIFS(County!F:F,County!$A:$A,Region!$A6)</f>
        <v>41595</v>
      </c>
      <c r="G6" s="2">
        <f>SUMIFS(County!G:G,County!$A:$A,Region!$A6)</f>
        <v>31567</v>
      </c>
      <c r="H6" s="2">
        <f>SUMIFS(County!H:H,County!$A:$A,Region!$A6)</f>
        <v>78069</v>
      </c>
      <c r="I6" s="2">
        <f>SUMIFS(County!I:I,County!$A:$A,Region!$A6)</f>
        <v>152982</v>
      </c>
      <c r="J6" s="2">
        <f>SUMIFS(County!J:J,County!$A:$A,Region!$A6)</f>
        <v>85933</v>
      </c>
      <c r="K6" s="2">
        <f>SUMIFS(County!K:K,County!$A:$A,Region!$A6)</f>
        <v>55034</v>
      </c>
      <c r="L6" s="2">
        <f>SUMIFS(County!L:L,County!$A:$A,Region!$A6)</f>
        <v>72851</v>
      </c>
      <c r="M6" s="2">
        <f>SUMIFS(County!M:M,County!$A:$A,Region!$A6)</f>
        <v>37155</v>
      </c>
      <c r="N6" s="2">
        <f>SUMIFS(County!N:N,County!$A:$A,Region!$A6)</f>
        <v>73875</v>
      </c>
      <c r="O6" s="2">
        <f>SUMIFS(County!O:O,County!$A:$A,Region!$A6)</f>
        <v>57730</v>
      </c>
      <c r="P6" s="2">
        <f>SUMIFS(County!P:P,County!$A:$A,Region!$A6)</f>
        <v>87347</v>
      </c>
      <c r="Q6" s="2">
        <f>SUMIFS(County!Q:Q,County!$A:$A,Region!$A6)</f>
        <v>68591</v>
      </c>
      <c r="R6" s="2">
        <f>SUMIFS(County!R:R,County!$A:$A,Region!$A6)</f>
        <v>25247</v>
      </c>
      <c r="S6" s="2">
        <f>SUMIFS(County!S:S,County!$A:$A,Region!$A6)</f>
        <v>30618</v>
      </c>
      <c r="T6" s="2">
        <f>SUMIFS(County!T:T,County!$A:$A,Region!$A6)</f>
        <v>734484</v>
      </c>
      <c r="U6" s="2">
        <f>SUMIFS(County!U:U,County!$A:$A,Region!$A6)</f>
        <v>51489</v>
      </c>
      <c r="V6" s="2">
        <f>SUMIFS(County!V:V,County!$A:$A,Region!$A6)</f>
        <v>132796</v>
      </c>
      <c r="W6" s="2">
        <f>SUMIFS(County!W:W,County!$A:$A,Region!$A6)</f>
        <v>92273</v>
      </c>
      <c r="X6" s="2">
        <f>SUMIFS(County!X:X,County!$A:$A,Region!$A6)</f>
        <v>104879</v>
      </c>
      <c r="Y6" s="2">
        <f>SUMIFS(County!Y:Y,County!$A:$A,Region!$A6)</f>
        <v>284145</v>
      </c>
      <c r="Z6" s="2">
        <f>SUMIFS(County!Z:Z,County!$A:$A,Region!$A6)</f>
        <v>99520</v>
      </c>
      <c r="AA6" s="2">
        <f>SUMIFS(County!AA:AA,County!$A:$A,Region!$A6)</f>
        <v>385878</v>
      </c>
      <c r="AB6" s="2">
        <f>SUMIFS(County!AB:AB,County!$A:$A,Region!$A6)</f>
        <v>379224</v>
      </c>
    </row>
    <row r="7" spans="1:28" x14ac:dyDescent="0.2">
      <c r="B7" t="s">
        <v>55</v>
      </c>
      <c r="C7" s="2">
        <f t="shared" ref="C7:AB7" si="0">SUM(C3:C6)</f>
        <v>4283905</v>
      </c>
      <c r="D7" s="2">
        <f t="shared" si="0"/>
        <v>684190</v>
      </c>
      <c r="E7" s="2">
        <f t="shared" si="0"/>
        <v>728802</v>
      </c>
      <c r="F7" s="2">
        <f t="shared" si="0"/>
        <v>645836</v>
      </c>
      <c r="G7" s="2">
        <f t="shared" si="0"/>
        <v>513919</v>
      </c>
      <c r="H7" s="2">
        <f t="shared" si="0"/>
        <v>1711158</v>
      </c>
      <c r="I7" s="2">
        <f t="shared" si="0"/>
        <v>2818272</v>
      </c>
      <c r="J7" s="2">
        <f t="shared" si="0"/>
        <v>1465633</v>
      </c>
      <c r="K7" s="2">
        <f t="shared" si="0"/>
        <v>1050310</v>
      </c>
      <c r="L7" s="2">
        <f t="shared" si="0"/>
        <v>1342410</v>
      </c>
      <c r="M7" s="2">
        <f t="shared" si="0"/>
        <v>719407</v>
      </c>
      <c r="N7" s="2">
        <f t="shared" si="0"/>
        <v>1171778</v>
      </c>
      <c r="O7" s="2">
        <f t="shared" si="0"/>
        <v>1041970</v>
      </c>
      <c r="P7" s="2">
        <f t="shared" si="0"/>
        <v>1613657</v>
      </c>
      <c r="Q7" s="2">
        <f t="shared" si="0"/>
        <v>1264153</v>
      </c>
      <c r="R7" s="2">
        <f t="shared" si="0"/>
        <v>364125</v>
      </c>
      <c r="S7" s="2">
        <f t="shared" si="0"/>
        <v>237815</v>
      </c>
      <c r="T7" s="2">
        <f t="shared" si="0"/>
        <v>12122721</v>
      </c>
      <c r="U7" s="2">
        <f t="shared" si="0"/>
        <v>758276</v>
      </c>
      <c r="V7" s="2">
        <f t="shared" si="0"/>
        <v>2033319</v>
      </c>
      <c r="W7" s="2">
        <f t="shared" si="0"/>
        <v>1130741</v>
      </c>
      <c r="X7" s="2">
        <f t="shared" si="0"/>
        <v>1844589</v>
      </c>
      <c r="Y7" s="2">
        <f t="shared" si="0"/>
        <v>4885998</v>
      </c>
      <c r="Z7" s="2">
        <f t="shared" si="0"/>
        <v>1707613</v>
      </c>
      <c r="AA7" s="2">
        <f t="shared" si="0"/>
        <v>6128918</v>
      </c>
      <c r="AB7" s="2">
        <f t="shared" si="0"/>
        <v>6231618</v>
      </c>
    </row>
  </sheetData>
  <mergeCells count="7">
    <mergeCell ref="AA1:AB1"/>
    <mergeCell ref="D1:H1"/>
    <mergeCell ref="I1:J1"/>
    <mergeCell ref="K1:N1"/>
    <mergeCell ref="O1:R1"/>
    <mergeCell ref="S1:T1"/>
    <mergeCell ref="U1:Z1"/>
  </mergeCells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D07668E-3080-4048-93CA-093706DCD060}">
  <sheetPr>
    <tabColor theme="9" tint="0.59999389629810485"/>
  </sheetPr>
  <dimension ref="A1:AB49"/>
  <sheetViews>
    <sheetView workbookViewId="0">
      <pane xSplit="2" ySplit="2" topLeftCell="C20" activePane="bottomRight" state="frozen"/>
      <selection pane="topRight" activeCell="C1" sqref="C1"/>
      <selection pane="bottomLeft" activeCell="A2" sqref="A2"/>
      <selection pane="bottomRight" activeCell="S26" sqref="S26:S48"/>
    </sheetView>
  </sheetViews>
  <sheetFormatPr baseColWidth="10" defaultColWidth="8.83203125" defaultRowHeight="15" x14ac:dyDescent="0.2"/>
  <cols>
    <col min="2" max="2" width="12.6640625" bestFit="1" customWidth="1"/>
    <col min="20" max="20" width="10.1640625" bestFit="1" customWidth="1"/>
  </cols>
  <sheetData>
    <row r="1" spans="1:28" x14ac:dyDescent="0.2">
      <c r="A1" s="5" t="s">
        <v>60</v>
      </c>
      <c r="D1" s="6" t="s">
        <v>36</v>
      </c>
      <c r="E1" s="6"/>
      <c r="F1" s="6"/>
      <c r="G1" s="6"/>
      <c r="H1" s="6"/>
      <c r="I1" s="7" t="s">
        <v>37</v>
      </c>
      <c r="J1" s="7"/>
      <c r="K1" s="6" t="s">
        <v>38</v>
      </c>
      <c r="L1" s="6"/>
      <c r="M1" s="6"/>
      <c r="N1" s="6"/>
      <c r="O1" s="6" t="s">
        <v>39</v>
      </c>
      <c r="P1" s="6"/>
      <c r="Q1" s="6"/>
      <c r="R1" s="6"/>
      <c r="U1" s="6" t="s">
        <v>41</v>
      </c>
      <c r="V1" s="6"/>
      <c r="W1" s="6"/>
      <c r="X1" s="6"/>
      <c r="Y1" s="6"/>
      <c r="Z1" s="6"/>
      <c r="AA1" s="6" t="s">
        <v>42</v>
      </c>
      <c r="AB1" s="6"/>
    </row>
    <row r="2" spans="1:28" s="3" customFormat="1" ht="48" x14ac:dyDescent="0.2">
      <c r="A2" s="3" t="s">
        <v>0</v>
      </c>
      <c r="B2" s="3" t="s">
        <v>1</v>
      </c>
      <c r="C2" s="3" t="s">
        <v>5</v>
      </c>
      <c r="D2" s="3" t="s">
        <v>8</v>
      </c>
      <c r="E2" s="3" t="s">
        <v>9</v>
      </c>
      <c r="F2" s="3" t="s">
        <v>10</v>
      </c>
      <c r="G2" s="3" t="s">
        <v>11</v>
      </c>
      <c r="H2" s="3" t="s">
        <v>12</v>
      </c>
      <c r="I2" s="3" t="s">
        <v>43</v>
      </c>
      <c r="J2" s="3" t="s">
        <v>44</v>
      </c>
      <c r="K2" s="3">
        <v>1</v>
      </c>
      <c r="L2" s="3">
        <v>2</v>
      </c>
      <c r="M2" s="3">
        <v>3</v>
      </c>
      <c r="N2" s="3" t="s">
        <v>45</v>
      </c>
      <c r="O2" s="3">
        <v>0</v>
      </c>
      <c r="P2" s="3">
        <v>1</v>
      </c>
      <c r="Q2" s="3">
        <v>2</v>
      </c>
      <c r="R2" s="3" t="s">
        <v>46</v>
      </c>
      <c r="S2" s="3" t="s">
        <v>13</v>
      </c>
      <c r="T2" s="3" t="s">
        <v>14</v>
      </c>
      <c r="U2" s="3" t="s">
        <v>47</v>
      </c>
      <c r="V2" s="3" t="s">
        <v>48</v>
      </c>
      <c r="W2" s="3" t="s">
        <v>49</v>
      </c>
      <c r="X2" s="3" t="s">
        <v>50</v>
      </c>
      <c r="Y2" s="3" t="s">
        <v>51</v>
      </c>
      <c r="Z2" s="3" t="s">
        <v>52</v>
      </c>
      <c r="AA2" s="3" t="s">
        <v>53</v>
      </c>
      <c r="AB2" s="3" t="s">
        <v>54</v>
      </c>
    </row>
    <row r="3" spans="1:28" x14ac:dyDescent="0.2">
      <c r="A3">
        <v>1</v>
      </c>
      <c r="B3" t="s">
        <v>17</v>
      </c>
      <c r="C3" s="2"/>
      <c r="D3" s="4">
        <f>County!D3/SUM(County!$D3:$H3)</f>
        <v>0.15206565097439681</v>
      </c>
      <c r="E3" s="4">
        <f>County!E3/SUM(County!$D3:$H3)</f>
        <v>0.15216405714586959</v>
      </c>
      <c r="F3" s="4">
        <f>County!F3/SUM(County!$D3:$H3)</f>
        <v>0.13998453617305429</v>
      </c>
      <c r="G3" s="4">
        <f>County!G3/SUM(County!$D3:$H3)</f>
        <v>0.11905389495141196</v>
      </c>
      <c r="H3" s="4">
        <f>County!H3/SUM(County!$D3:$H3)</f>
        <v>0.43673186075526738</v>
      </c>
      <c r="I3" s="4">
        <f>County!I3/SUM(County!$I3:$J3)</f>
        <v>0.65591052067408229</v>
      </c>
      <c r="J3" s="4">
        <f>County!J3/SUM(County!$I3:$J3)</f>
        <v>0.34408947932591771</v>
      </c>
      <c r="K3" s="4">
        <f>County!K3/SUM(County!$K3:$N3)</f>
        <v>0.24480643857521922</v>
      </c>
      <c r="L3" s="4">
        <f>County!L3/SUM(County!$K3:$N3)</f>
        <v>0.30299787372379494</v>
      </c>
      <c r="M3" s="4">
        <f>County!M3/SUM(County!$K3:$N3)</f>
        <v>0.1806913033545961</v>
      </c>
      <c r="N3" s="4">
        <f>County!N3/SUM(County!$K3:$N3)</f>
        <v>0.27150438434638974</v>
      </c>
      <c r="O3" s="4">
        <f>County!O3/SUM(County!$O3:$R3)</f>
        <v>0.2474686769641696</v>
      </c>
      <c r="P3" s="4">
        <f>County!P3/SUM(County!$O3:$R3)</f>
        <v>0.37462878029064967</v>
      </c>
      <c r="Q3" s="4">
        <f>County!Q3/SUM(County!$O3:$R3)</f>
        <v>0.29690899186391834</v>
      </c>
      <c r="R3" s="4">
        <f>County!R3/SUM(County!$O3:$R3)</f>
        <v>8.0993550881262408E-2</v>
      </c>
      <c r="S3" s="2"/>
      <c r="T3" s="2"/>
      <c r="U3" s="4">
        <f>County!U3/SUM(County!$U3:$Z3)</f>
        <v>5.9990856736100245E-2</v>
      </c>
      <c r="V3" s="4">
        <f>County!V3/SUM(County!$U3:$Z3)</f>
        <v>0.151661588780172</v>
      </c>
      <c r="W3" s="4">
        <f>County!W3/SUM(County!$U3:$Z3)</f>
        <v>8.9318029105034016E-2</v>
      </c>
      <c r="X3" s="4">
        <f>County!X3/SUM(County!$U3:$Z3)</f>
        <v>0.16288939412069722</v>
      </c>
      <c r="Y3" s="4">
        <f>County!Y3/SUM(County!$U3:$Z3)</f>
        <v>0.40807736796728061</v>
      </c>
      <c r="Z3" s="4">
        <f>County!Z3/SUM(County!$U3:$Z3)</f>
        <v>0.12806276329071589</v>
      </c>
      <c r="AA3" s="4">
        <f>County!AA3/SUM(County!$AA3:$AB3)</f>
        <v>0.49069810967621186</v>
      </c>
      <c r="AB3" s="4">
        <f>County!AB3/SUM(County!$AA3:$AB3)</f>
        <v>0.50930189032378814</v>
      </c>
    </row>
    <row r="4" spans="1:28" x14ac:dyDescent="0.2">
      <c r="A4">
        <v>1</v>
      </c>
      <c r="B4" t="s">
        <v>18</v>
      </c>
      <c r="C4" s="2"/>
      <c r="D4" s="4">
        <f>County!D4/SUM(County!$D4:$H4)</f>
        <v>0.12972892501738975</v>
      </c>
      <c r="E4" s="4">
        <f>County!E4/SUM(County!$D4:$H4)</f>
        <v>0.15462901408378402</v>
      </c>
      <c r="F4" s="4">
        <f>County!F4/SUM(County!$D4:$H4)</f>
        <v>0.14600215094058733</v>
      </c>
      <c r="G4" s="4">
        <f>County!G4/SUM(County!$D4:$H4)</f>
        <v>0.12446707751856405</v>
      </c>
      <c r="H4" s="4">
        <f>County!H4/SUM(County!$D4:$H4)</f>
        <v>0.44517283243967487</v>
      </c>
      <c r="I4" s="4">
        <f>County!I4/SUM(County!$I4:$J4)</f>
        <v>0.63690428827737378</v>
      </c>
      <c r="J4" s="4">
        <f>County!J4/SUM(County!$I4:$J4)</f>
        <v>0.36309571172262622</v>
      </c>
      <c r="K4" s="4">
        <f>County!K4/SUM(County!$K4:$N4)</f>
        <v>0.22080508833486912</v>
      </c>
      <c r="L4" s="4">
        <f>County!L4/SUM(County!$K4:$N4)</f>
        <v>0.31631403732574942</v>
      </c>
      <c r="M4" s="4">
        <f>County!M4/SUM(County!$K4:$N4)</f>
        <v>0.17479857391099007</v>
      </c>
      <c r="N4" s="4">
        <f>County!N4/SUM(County!$K4:$N4)</f>
        <v>0.28808230042839139</v>
      </c>
      <c r="O4" s="4">
        <f>County!O4/SUM(County!$O4:$R4)</f>
        <v>0.23786117449569683</v>
      </c>
      <c r="P4" s="4">
        <f>County!P4/SUM(County!$O4:$R4)</f>
        <v>0.3723822308693342</v>
      </c>
      <c r="Q4" s="4">
        <f>County!Q4/SUM(County!$O4:$R4)</f>
        <v>0.30260243277027288</v>
      </c>
      <c r="R4" s="4">
        <f>County!R4/SUM(County!$O4:$R4)</f>
        <v>8.7154161864696086E-2</v>
      </c>
      <c r="S4" s="2"/>
      <c r="T4" s="2"/>
      <c r="U4" s="4">
        <f>County!U4/SUM(County!$U4:$Z4)</f>
        <v>5.8355685525568711E-2</v>
      </c>
      <c r="V4" s="4">
        <f>County!V4/SUM(County!$U4:$Z4)</f>
        <v>0.17436489812917935</v>
      </c>
      <c r="W4" s="4">
        <f>County!W4/SUM(County!$U4:$Z4)</f>
        <v>8.4582059985155889E-2</v>
      </c>
      <c r="X4" s="4">
        <f>County!X4/SUM(County!$U4:$Z4)</f>
        <v>0.12618650538677451</v>
      </c>
      <c r="Y4" s="4">
        <f>County!Y4/SUM(County!$U4:$Z4)</f>
        <v>0.41076536160715083</v>
      </c>
      <c r="Z4" s="4">
        <f>County!Z4/SUM(County!$U4:$Z4)</f>
        <v>0.14574548936617074</v>
      </c>
      <c r="AA4" s="4">
        <f>County!AA4/SUM(County!$AA4:$AB4)</f>
        <v>0.48828490012263298</v>
      </c>
      <c r="AB4" s="4">
        <f>County!AB4/SUM(County!$AA4:$AB4)</f>
        <v>0.51171509987736696</v>
      </c>
    </row>
    <row r="5" spans="1:28" x14ac:dyDescent="0.2">
      <c r="A5">
        <v>2</v>
      </c>
      <c r="B5" t="s">
        <v>28</v>
      </c>
      <c r="C5" s="2"/>
      <c r="D5" s="4">
        <f>County!D5/SUM(County!$D5:$H5)</f>
        <v>0.16357734563186652</v>
      </c>
      <c r="E5" s="4">
        <f>County!E5/SUM(County!$D5:$H5)</f>
        <v>0.17907290993478645</v>
      </c>
      <c r="F5" s="4">
        <f>County!F5/SUM(County!$D5:$H5)</f>
        <v>0.1579960049350802</v>
      </c>
      <c r="G5" s="4">
        <f>County!G5/SUM(County!$D5:$H5)</f>
        <v>0.12211385935021445</v>
      </c>
      <c r="H5" s="4">
        <f>County!H5/SUM(County!$D5:$H5)</f>
        <v>0.37723988014805243</v>
      </c>
      <c r="I5" s="4">
        <f>County!I5/SUM(County!$I5:$J5)</f>
        <v>0.71075436225838673</v>
      </c>
      <c r="J5" s="4">
        <f>County!J5/SUM(County!$I5:$J5)</f>
        <v>0.28924563774161333</v>
      </c>
      <c r="K5" s="4">
        <f>County!K5/SUM(County!$K5:$N5)</f>
        <v>0.23570883026849188</v>
      </c>
      <c r="L5" s="4">
        <f>County!L5/SUM(County!$K5:$N5)</f>
        <v>0.39891898243346452</v>
      </c>
      <c r="M5" s="4">
        <f>County!M5/SUM(County!$K5:$N5)</f>
        <v>0.15333999177486635</v>
      </c>
      <c r="N5" s="4">
        <f>County!N5/SUM(County!$K5:$N5)</f>
        <v>0.21203219552317726</v>
      </c>
      <c r="O5" s="4">
        <f>County!O5/SUM(County!$O5:$R5)</f>
        <v>0.32164678926032547</v>
      </c>
      <c r="P5" s="4">
        <f>County!P5/SUM(County!$O5:$R5)</f>
        <v>0.36424123142001058</v>
      </c>
      <c r="Q5" s="4">
        <f>County!Q5/SUM(County!$O5:$R5)</f>
        <v>0.26377709887785677</v>
      </c>
      <c r="R5" s="4">
        <f>County!R5/SUM(County!$O5:$R5)</f>
        <v>5.033488044180718E-2</v>
      </c>
      <c r="S5" s="2"/>
      <c r="T5" s="2"/>
      <c r="U5" s="4">
        <f>County!U5/SUM(County!$U5:$Z5)</f>
        <v>4.6325973569710563E-2</v>
      </c>
      <c r="V5" s="4">
        <f>County!V5/SUM(County!$U5:$Z5)</f>
        <v>0.15994378834148582</v>
      </c>
      <c r="W5" s="4">
        <f>County!W5/SUM(County!$U5:$Z5)</f>
        <v>7.6253276761343677E-2</v>
      </c>
      <c r="X5" s="4">
        <f>County!X5/SUM(County!$U5:$Z5)</f>
        <v>9.9040618328243651E-2</v>
      </c>
      <c r="Y5" s="4">
        <f>County!Y5/SUM(County!$U5:$Z5)</f>
        <v>0.42953274058860091</v>
      </c>
      <c r="Z5" s="4">
        <f>County!Z5/SUM(County!$U5:$Z5)</f>
        <v>0.18890360241061535</v>
      </c>
      <c r="AA5" s="4">
        <f>County!AA5/SUM(County!$AA5:$AB5)</f>
        <v>0.49890008918195822</v>
      </c>
      <c r="AB5" s="4">
        <f>County!AB5/SUM(County!$AA5:$AB5)</f>
        <v>0.50109991081804173</v>
      </c>
    </row>
    <row r="6" spans="1:28" x14ac:dyDescent="0.2">
      <c r="A6">
        <v>1</v>
      </c>
      <c r="B6" t="s">
        <v>20</v>
      </c>
      <c r="C6" s="2"/>
      <c r="D6" s="4">
        <f>County!D6/SUM(County!$D6:$H6)</f>
        <v>0.12156877706350266</v>
      </c>
      <c r="E6" s="4">
        <f>County!E6/SUM(County!$D6:$H6)</f>
        <v>0.13338610915056368</v>
      </c>
      <c r="F6" s="4">
        <f>County!F6/SUM(County!$D6:$H6)</f>
        <v>0.11849760601262804</v>
      </c>
      <c r="G6" s="4">
        <f>County!G6/SUM(County!$D6:$H6)</f>
        <v>0.10548804913873681</v>
      </c>
      <c r="H6" s="4">
        <f>County!H6/SUM(County!$D6:$H6)</f>
        <v>0.52105945863456882</v>
      </c>
      <c r="I6" s="4">
        <f>County!I6/SUM(County!$I6:$J6)</f>
        <v>0.70965034431451846</v>
      </c>
      <c r="J6" s="4">
        <f>County!J6/SUM(County!$I6:$J6)</f>
        <v>0.29034965568548154</v>
      </c>
      <c r="K6" s="4">
        <f>County!K6/SUM(County!$K6:$N6)</f>
        <v>0.31291608645060376</v>
      </c>
      <c r="L6" s="4">
        <f>County!L6/SUM(County!$K6:$N6)</f>
        <v>0.3337371001278065</v>
      </c>
      <c r="M6" s="4">
        <f>County!M6/SUM(County!$K6:$N6)</f>
        <v>0.15116456517177576</v>
      </c>
      <c r="N6" s="4">
        <f>County!N6/SUM(County!$K6:$N6)</f>
        <v>0.20218224824981401</v>
      </c>
      <c r="O6" s="4">
        <f>County!O6/SUM(County!$O6:$R6)</f>
        <v>0.26083016996356562</v>
      </c>
      <c r="P6" s="4">
        <f>County!P6/SUM(County!$O6:$R6)</f>
        <v>0.39798370944051276</v>
      </c>
      <c r="Q6" s="4">
        <f>County!Q6/SUM(County!$O6:$R6)</f>
        <v>0.28733571142437481</v>
      </c>
      <c r="R6" s="4">
        <f>County!R6/SUM(County!$O6:$R6)</f>
        <v>5.3850409171546841E-2</v>
      </c>
      <c r="S6" s="2"/>
      <c r="T6" s="2"/>
      <c r="U6" s="4">
        <f>County!U6/SUM(County!$U6:$Z6)</f>
        <v>4.8133919191454447E-2</v>
      </c>
      <c r="V6" s="4">
        <f>County!V6/SUM(County!$U6:$Z6)</f>
        <v>0.15550929014546766</v>
      </c>
      <c r="W6" s="4">
        <f>County!W6/SUM(County!$U6:$Z6)</f>
        <v>6.3823261021264191E-2</v>
      </c>
      <c r="X6" s="4">
        <f>County!X6/SUM(County!$U6:$Z6)</f>
        <v>8.8936943568980187E-2</v>
      </c>
      <c r="Y6" s="4">
        <f>County!Y6/SUM(County!$U6:$Z6)</f>
        <v>0.44052083093698957</v>
      </c>
      <c r="Z6" s="4">
        <f>County!Z6/SUM(County!$U6:$Z6)</f>
        <v>0.20307575513584394</v>
      </c>
      <c r="AA6" s="4">
        <f>County!AA6/SUM(County!$AA6:$AB6)</f>
        <v>0.48855889637826189</v>
      </c>
      <c r="AB6" s="4">
        <f>County!AB6/SUM(County!$AA6:$AB6)</f>
        <v>0.51144110362173811</v>
      </c>
    </row>
    <row r="7" spans="1:28" x14ac:dyDescent="0.2">
      <c r="A7">
        <v>3</v>
      </c>
      <c r="B7" t="s">
        <v>32</v>
      </c>
      <c r="C7" s="2"/>
      <c r="D7" s="4">
        <f>County!D7/SUM(County!$D7:$H7)</f>
        <v>0.26007746558837258</v>
      </c>
      <c r="E7" s="4">
        <f>County!E7/SUM(County!$D7:$H7)</f>
        <v>0.27400613164103405</v>
      </c>
      <c r="F7" s="4">
        <f>County!F7/SUM(County!$D7:$H7)</f>
        <v>0.18464314101512724</v>
      </c>
      <c r="G7" s="4">
        <f>County!G7/SUM(County!$D7:$H7)</f>
        <v>0.10732895118658609</v>
      </c>
      <c r="H7" s="4">
        <f>County!H7/SUM(County!$D7:$H7)</f>
        <v>0.17394431056888002</v>
      </c>
      <c r="I7" s="4">
        <f>County!I7/SUM(County!$I7:$J7)</f>
        <v>0.54239790060685578</v>
      </c>
      <c r="J7" s="4">
        <f>County!J7/SUM(County!$I7:$J7)</f>
        <v>0.45760209939314417</v>
      </c>
      <c r="K7" s="4">
        <f>County!K7/SUM(County!$K7:$N7)</f>
        <v>0.18860473625111973</v>
      </c>
      <c r="L7" s="4">
        <f>County!L7/SUM(County!$K7:$N7)</f>
        <v>0.26147790212084127</v>
      </c>
      <c r="M7" s="4">
        <f>County!M7/SUM(County!$K7:$N7)</f>
        <v>0.16296791612520659</v>
      </c>
      <c r="N7" s="4">
        <f>County!N7/SUM(County!$K7:$N7)</f>
        <v>0.38694944550283239</v>
      </c>
      <c r="O7" s="4">
        <f>County!O7/SUM(County!$O7:$R7)</f>
        <v>0.2862315640731255</v>
      </c>
      <c r="P7" s="4">
        <f>County!P7/SUM(County!$O7:$R7)</f>
        <v>0.39732024577030317</v>
      </c>
      <c r="Q7" s="4">
        <f>County!Q7/SUM(County!$O7:$R7)</f>
        <v>0.24336054301611132</v>
      </c>
      <c r="R7" s="4">
        <f>County!R7/SUM(County!$O7:$R7)</f>
        <v>7.3087647140459996E-2</v>
      </c>
      <c r="S7" s="2"/>
      <c r="T7" s="2"/>
      <c r="U7" s="4">
        <f>County!U7/SUM(County!$U7:$Z7)</f>
        <v>7.9838438236284073E-2</v>
      </c>
      <c r="V7" s="4">
        <f>County!V7/SUM(County!$U7:$Z7)</f>
        <v>0.21884139272224093</v>
      </c>
      <c r="W7" s="4">
        <f>County!W7/SUM(County!$U7:$Z7)</f>
        <v>0.11580089008564269</v>
      </c>
      <c r="X7" s="4">
        <f>County!X7/SUM(County!$U7:$Z7)</f>
        <v>0.14274281012752907</v>
      </c>
      <c r="Y7" s="4">
        <f>County!Y7/SUM(County!$U7:$Z7)</f>
        <v>0.33577545906728001</v>
      </c>
      <c r="Z7" s="4">
        <f>County!Z7/SUM(County!$U7:$Z7)</f>
        <v>0.10700100976102322</v>
      </c>
      <c r="AA7" s="4">
        <f>County!AA7/SUM(County!$AA7:$AB7)</f>
        <v>0.50504880511612249</v>
      </c>
      <c r="AB7" s="4">
        <f>County!AB7/SUM(County!$AA7:$AB7)</f>
        <v>0.49495119488387751</v>
      </c>
    </row>
    <row r="8" spans="1:28" x14ac:dyDescent="0.2">
      <c r="A8">
        <v>4</v>
      </c>
      <c r="B8" t="s">
        <v>35</v>
      </c>
      <c r="C8" s="2"/>
      <c r="D8" s="4">
        <f>County!D8/SUM(County!$D8:$H8)</f>
        <v>0.16061744177736842</v>
      </c>
      <c r="E8" s="4">
        <f>County!E8/SUM(County!$D8:$H8)</f>
        <v>0.22545041647146635</v>
      </c>
      <c r="F8" s="4">
        <f>County!F8/SUM(County!$D8:$H8)</f>
        <v>0.189877639174521</v>
      </c>
      <c r="G8" s="4">
        <f>County!G8/SUM(County!$D8:$H8)</f>
        <v>0.13639142759589959</v>
      </c>
      <c r="H8" s="4">
        <f>County!H8/SUM(County!$D8:$H8)</f>
        <v>0.28766307498074467</v>
      </c>
      <c r="I8" s="4">
        <f>County!I8/SUM(County!$I8:$J8)</f>
        <v>0.59914720618712236</v>
      </c>
      <c r="J8" s="4">
        <f>County!J8/SUM(County!$I8:$J8)</f>
        <v>0.40085279381287764</v>
      </c>
      <c r="K8" s="4">
        <f>County!K8/SUM(County!$K8:$N8)</f>
        <v>0.21688277658231367</v>
      </c>
      <c r="L8" s="4">
        <f>County!L8/SUM(County!$K8:$N8)</f>
        <v>0.2816284074035843</v>
      </c>
      <c r="M8" s="4">
        <f>County!M8/SUM(County!$K8:$N8)</f>
        <v>0.1529073599123385</v>
      </c>
      <c r="N8" s="4">
        <f>County!N8/SUM(County!$K8:$N8)</f>
        <v>0.34858145610176355</v>
      </c>
      <c r="O8" s="4">
        <f>County!O8/SUM(County!$O8:$R8)</f>
        <v>0.23441507396437958</v>
      </c>
      <c r="P8" s="4">
        <f>County!P8/SUM(County!$O8:$R8)</f>
        <v>0.37143378937422084</v>
      </c>
      <c r="Q8" s="4">
        <f>County!Q8/SUM(County!$O8:$R8)</f>
        <v>0.28574945013061881</v>
      </c>
      <c r="R8" s="4">
        <f>County!R8/SUM(County!$O8:$R8)</f>
        <v>0.10840168653078078</v>
      </c>
      <c r="S8" s="2"/>
      <c r="T8" s="2"/>
      <c r="U8" s="4">
        <f>County!U8/SUM(County!$U8:$Z8)</f>
        <v>7.5827392605178595E-2</v>
      </c>
      <c r="V8" s="4">
        <f>County!V8/SUM(County!$U8:$Z8)</f>
        <v>0.18806329184057918</v>
      </c>
      <c r="W8" s="4">
        <f>County!W8/SUM(County!$U8:$Z8)</f>
        <v>0.10457605363277066</v>
      </c>
      <c r="X8" s="4">
        <f>County!X8/SUM(County!$U8:$Z8)</f>
        <v>0.14733082776197687</v>
      </c>
      <c r="Y8" s="4">
        <f>County!Y8/SUM(County!$U8:$Z8)</f>
        <v>0.36012817197946295</v>
      </c>
      <c r="Z8" s="4">
        <f>County!Z8/SUM(County!$U8:$Z8)</f>
        <v>0.12407426218003177</v>
      </c>
      <c r="AA8" s="4">
        <f>County!AA8/SUM(County!$AA8:$AB8)</f>
        <v>0.51023159605511026</v>
      </c>
      <c r="AB8" s="4">
        <f>County!AB8/SUM(County!$AA8:$AB8)</f>
        <v>0.48976840394488974</v>
      </c>
    </row>
    <row r="9" spans="1:28" x14ac:dyDescent="0.2">
      <c r="A9">
        <v>1</v>
      </c>
      <c r="B9" t="s">
        <v>22</v>
      </c>
      <c r="C9" s="2"/>
      <c r="D9" s="4">
        <f>County!D9/SUM(County!$D9:$H9)</f>
        <v>0.1354498001794307</v>
      </c>
      <c r="E9" s="4">
        <f>County!E9/SUM(County!$D9:$H9)</f>
        <v>0.17885979936383656</v>
      </c>
      <c r="F9" s="4">
        <f>County!F9/SUM(County!$D9:$H9)</f>
        <v>0.16130413506239297</v>
      </c>
      <c r="G9" s="4">
        <f>County!G9/SUM(County!$D9:$H9)</f>
        <v>0.12998531930511378</v>
      </c>
      <c r="H9" s="4">
        <f>County!H9/SUM(County!$D9:$H9)</f>
        <v>0.39440094608922599</v>
      </c>
      <c r="I9" s="4">
        <f>County!I9/SUM(County!$I9:$J9)</f>
        <v>0.67580132126253978</v>
      </c>
      <c r="J9" s="4">
        <f>County!J9/SUM(County!$I9:$J9)</f>
        <v>0.32419867873746022</v>
      </c>
      <c r="K9" s="4">
        <f>County!K9/SUM(County!$K9:$N9)</f>
        <v>0.25103988255444093</v>
      </c>
      <c r="L9" s="4">
        <f>County!L9/SUM(County!$K9:$N9)</f>
        <v>0.33700350705488946</v>
      </c>
      <c r="M9" s="4">
        <f>County!M9/SUM(County!$K9:$N9)</f>
        <v>0.15718538455264661</v>
      </c>
      <c r="N9" s="4">
        <f>County!N9/SUM(County!$K9:$N9)</f>
        <v>0.25477122583802297</v>
      </c>
      <c r="O9" s="4">
        <f>County!O9/SUM(County!$O9:$R9)</f>
        <v>0.25634124459668867</v>
      </c>
      <c r="P9" s="4">
        <f>County!P9/SUM(County!$O9:$R9)</f>
        <v>0.33582089552238809</v>
      </c>
      <c r="Q9" s="4">
        <f>County!Q9/SUM(County!$O9:$R9)</f>
        <v>0.31222983443438546</v>
      </c>
      <c r="R9" s="4">
        <f>County!R9/SUM(County!$O9:$R9)</f>
        <v>9.5608025446537806E-2</v>
      </c>
      <c r="S9" s="2"/>
      <c r="T9" s="2"/>
      <c r="U9" s="4">
        <f>County!U9/SUM(County!$U9:$Z9)</f>
        <v>5.3217970993936388E-2</v>
      </c>
      <c r="V9" s="4">
        <f>County!V9/SUM(County!$U9:$Z9)</f>
        <v>0.16199425552285379</v>
      </c>
      <c r="W9" s="4">
        <f>County!W9/SUM(County!$U9:$Z9)</f>
        <v>9.0315946243041026E-2</v>
      </c>
      <c r="X9" s="4">
        <f>County!X9/SUM(County!$U9:$Z9)</f>
        <v>0.12296727066416084</v>
      </c>
      <c r="Y9" s="4">
        <f>County!Y9/SUM(County!$U9:$Z9)</f>
        <v>0.39760292188220275</v>
      </c>
      <c r="Z9" s="4">
        <f>County!Z9/SUM(County!$U9:$Z9)</f>
        <v>0.17390163469380518</v>
      </c>
      <c r="AA9" s="4">
        <f>County!AA9/SUM(County!$AA9:$AB9)</f>
        <v>0.49864189213148469</v>
      </c>
      <c r="AB9" s="4">
        <f>County!AB9/SUM(County!$AA9:$AB9)</f>
        <v>0.50135810786851531</v>
      </c>
    </row>
    <row r="10" spans="1:28" x14ac:dyDescent="0.2">
      <c r="A10">
        <v>2</v>
      </c>
      <c r="B10" t="s">
        <v>29</v>
      </c>
      <c r="C10" s="2"/>
      <c r="D10" s="4">
        <f>County!D10/SUM(County!$D10:$H10)</f>
        <v>0.14150140007505557</v>
      </c>
      <c r="E10" s="4">
        <f>County!E10/SUM(County!$D10:$H10)</f>
        <v>0.16287780375855201</v>
      </c>
      <c r="F10" s="4">
        <f>County!F10/SUM(County!$D10:$H10)</f>
        <v>0.16273346612395717</v>
      </c>
      <c r="G10" s="4">
        <f>County!G10/SUM(County!$D10:$H10)</f>
        <v>0.13191016425622817</v>
      </c>
      <c r="H10" s="4">
        <f>County!H10/SUM(County!$D10:$H10)</f>
        <v>0.40097716578620707</v>
      </c>
      <c r="I10" s="4">
        <f>County!I10/SUM(County!$I10:$J10)</f>
        <v>0.67298865506192085</v>
      </c>
      <c r="J10" s="4">
        <f>County!J10/SUM(County!$I10:$J10)</f>
        <v>0.32701134493807915</v>
      </c>
      <c r="K10" s="4">
        <f>County!K10/SUM(County!$K10:$N10)</f>
        <v>0.24197482751652666</v>
      </c>
      <c r="L10" s="4">
        <f>County!L10/SUM(County!$K10:$N10)</f>
        <v>0.36522473369706415</v>
      </c>
      <c r="M10" s="4">
        <f>County!M10/SUM(County!$K10:$N10)</f>
        <v>0.15118645535636963</v>
      </c>
      <c r="N10" s="4">
        <f>County!N10/SUM(County!$K10:$N10)</f>
        <v>0.24161398343003954</v>
      </c>
      <c r="O10" s="4">
        <f>County!O10/SUM(County!$O10:$R10)</f>
        <v>0.3010017031840882</v>
      </c>
      <c r="P10" s="4">
        <f>County!P10/SUM(County!$O10:$R10)</f>
        <v>0.34267919517334949</v>
      </c>
      <c r="Q10" s="4">
        <f>County!Q10/SUM(County!$O10:$R10)</f>
        <v>0.29436217199272541</v>
      </c>
      <c r="R10" s="4">
        <f>County!R10/SUM(County!$O10:$R10)</f>
        <v>6.19569296498369E-2</v>
      </c>
      <c r="S10" s="2"/>
      <c r="T10" s="2"/>
      <c r="U10" s="4">
        <f>County!U10/SUM(County!$U10:$Z10)</f>
        <v>5.390348947291225E-2</v>
      </c>
      <c r="V10" s="4">
        <f>County!V10/SUM(County!$U10:$Z10)</f>
        <v>0.1735162739842927</v>
      </c>
      <c r="W10" s="4">
        <f>County!W10/SUM(County!$U10:$Z10)</f>
        <v>7.708041654999534E-2</v>
      </c>
      <c r="X10" s="4">
        <f>County!X10/SUM(County!$U10:$Z10)</f>
        <v>0.11056708935024068</v>
      </c>
      <c r="Y10" s="4">
        <f>County!Y10/SUM(County!$U10:$Z10)</f>
        <v>0.40294145099137296</v>
      </c>
      <c r="Z10" s="4">
        <f>County!Z10/SUM(County!$U10:$Z10)</f>
        <v>0.18199127965118606</v>
      </c>
      <c r="AA10" s="4">
        <f>County!AA10/SUM(County!$AA10:$AB10)</f>
        <v>0.48807552302092083</v>
      </c>
      <c r="AB10" s="4">
        <f>County!AB10/SUM(County!$AA10:$AB10)</f>
        <v>0.51192447697907917</v>
      </c>
    </row>
    <row r="11" spans="1:28" x14ac:dyDescent="0.2">
      <c r="A11">
        <v>2</v>
      </c>
      <c r="B11" t="s">
        <v>26</v>
      </c>
      <c r="C11" s="2"/>
      <c r="D11" s="4">
        <f>County!D11/SUM(County!$D11:$H11)</f>
        <v>0.20271778968142093</v>
      </c>
      <c r="E11" s="4">
        <f>County!E11/SUM(County!$D11:$H11)</f>
        <v>0.21651724461986654</v>
      </c>
      <c r="F11" s="4">
        <f>County!F11/SUM(County!$D11:$H11)</f>
        <v>0.17890611784606711</v>
      </c>
      <c r="G11" s="4">
        <f>County!G11/SUM(County!$D11:$H11)</f>
        <v>0.12764213889672024</v>
      </c>
      <c r="H11" s="4">
        <f>County!H11/SUM(County!$D11:$H11)</f>
        <v>0.2742167089559252</v>
      </c>
      <c r="I11" s="4">
        <f>County!I11/SUM(County!$I11:$J11)</f>
        <v>0.65300441687811295</v>
      </c>
      <c r="J11" s="4">
        <f>County!J11/SUM(County!$I11:$J11)</f>
        <v>0.34699558312188705</v>
      </c>
      <c r="K11" s="4">
        <f>County!K11/SUM(County!$K11:$N11)</f>
        <v>0.26443003477116811</v>
      </c>
      <c r="L11" s="4">
        <f>County!L11/SUM(County!$K11:$N11)</f>
        <v>0.3130777182595621</v>
      </c>
      <c r="M11" s="4">
        <f>County!M11/SUM(County!$K11:$N11)</f>
        <v>0.16041913354008083</v>
      </c>
      <c r="N11" s="4">
        <f>County!N11/SUM(County!$K11:$N11)</f>
        <v>0.26207311342918899</v>
      </c>
      <c r="O11" s="4">
        <f>County!O11/SUM(County!$O11:$R11)</f>
        <v>0.26612348463490271</v>
      </c>
      <c r="P11" s="4">
        <f>County!P11/SUM(County!$O11:$R11)</f>
        <v>0.39277699464336058</v>
      </c>
      <c r="Q11" s="4">
        <f>County!Q11/SUM(County!$O11:$R11)</f>
        <v>0.27739686119725587</v>
      </c>
      <c r="R11" s="4">
        <f>County!R11/SUM(County!$O11:$R11)</f>
        <v>6.3702659524480787E-2</v>
      </c>
      <c r="S11" s="2"/>
      <c r="T11" s="2"/>
      <c r="U11" s="4">
        <f>County!U11/SUM(County!$U11:$Z11)</f>
        <v>6.6358833756854349E-2</v>
      </c>
      <c r="V11" s="4">
        <f>County!V11/SUM(County!$U11:$Z11)</f>
        <v>0.17564263742142572</v>
      </c>
      <c r="W11" s="4">
        <f>County!W11/SUM(County!$U11:$Z11)</f>
        <v>9.182559850207303E-2</v>
      </c>
      <c r="X11" s="4">
        <f>County!X11/SUM(County!$U11:$Z11)</f>
        <v>0.15369265748294772</v>
      </c>
      <c r="Y11" s="4">
        <f>County!Y11/SUM(County!$U11:$Z11)</f>
        <v>0.38226160224689049</v>
      </c>
      <c r="Z11" s="4">
        <f>County!Z11/SUM(County!$U11:$Z11)</f>
        <v>0.13021867058980874</v>
      </c>
      <c r="AA11" s="4">
        <f>County!AA11/SUM(County!$AA11:$AB11)</f>
        <v>0.48861842985154474</v>
      </c>
      <c r="AB11" s="4">
        <f>County!AB11/SUM(County!$AA11:$AB11)</f>
        <v>0.51138157014845531</v>
      </c>
    </row>
    <row r="12" spans="1:28" x14ac:dyDescent="0.2">
      <c r="A12">
        <v>4</v>
      </c>
      <c r="B12" t="s">
        <v>33</v>
      </c>
      <c r="C12" s="2"/>
      <c r="D12" s="4">
        <f>County!D12/SUM(County!$D12:$H12)</f>
        <v>0.11823394495412844</v>
      </c>
      <c r="E12" s="4">
        <f>County!E12/SUM(County!$D12:$H12)</f>
        <v>0.17350917431192661</v>
      </c>
      <c r="F12" s="4">
        <f>County!F12/SUM(County!$D12:$H12)</f>
        <v>0.17775229357798164</v>
      </c>
      <c r="G12" s="4">
        <f>County!G12/SUM(County!$D12:$H12)</f>
        <v>0.14466743119266054</v>
      </c>
      <c r="H12" s="4">
        <f>County!H12/SUM(County!$D12:$H12)</f>
        <v>0.38583715596330276</v>
      </c>
      <c r="I12" s="4">
        <f>County!I12/SUM(County!$I12:$J12)</f>
        <v>0.56169724770642204</v>
      </c>
      <c r="J12" s="4">
        <f>County!J12/SUM(County!$I12:$J12)</f>
        <v>0.43830275229357796</v>
      </c>
      <c r="K12" s="4">
        <f>County!K12/SUM(County!$K12:$N12)</f>
        <v>0.14214449541284405</v>
      </c>
      <c r="L12" s="4">
        <f>County!L12/SUM(County!$K12:$N12)</f>
        <v>0.29334862385321103</v>
      </c>
      <c r="M12" s="4">
        <f>County!M12/SUM(County!$K12:$N12)</f>
        <v>0.19839449541284404</v>
      </c>
      <c r="N12" s="4">
        <f>County!N12/SUM(County!$K12:$N12)</f>
        <v>0.36611238532110091</v>
      </c>
      <c r="O12" s="4">
        <f>County!O12/SUM(County!$O12:$R12)</f>
        <v>0.20510321100917431</v>
      </c>
      <c r="P12" s="4">
        <f>County!P12/SUM(County!$O12:$R12)</f>
        <v>0.33480504587155963</v>
      </c>
      <c r="Q12" s="4">
        <f>County!Q12/SUM(County!$O12:$R12)</f>
        <v>0.3323967889908257</v>
      </c>
      <c r="R12" s="4">
        <f>County!R12/SUM(County!$O12:$R12)</f>
        <v>0.12769495412844037</v>
      </c>
      <c r="S12" s="2"/>
      <c r="T12" s="2"/>
      <c r="U12" s="4">
        <f>County!U12/SUM(County!$U12:$Z12)</f>
        <v>6.628487668524484E-2</v>
      </c>
      <c r="V12" s="4">
        <f>County!V12/SUM(County!$U12:$Z12)</f>
        <v>0.2000988563344753</v>
      </c>
      <c r="W12" s="4">
        <f>County!W12/SUM(County!$U12:$Z12)</f>
        <v>9.6896251981387738E-2</v>
      </c>
      <c r="X12" s="4">
        <f>County!X12/SUM(County!$U12:$Z12)</f>
        <v>0.13127439450495135</v>
      </c>
      <c r="Y12" s="4">
        <f>County!Y12/SUM(County!$U12:$Z12)</f>
        <v>0.38801111281553069</v>
      </c>
      <c r="Z12" s="4">
        <f>County!Z12/SUM(County!$U12:$Z12)</f>
        <v>0.11743450767841011</v>
      </c>
      <c r="AA12" s="4">
        <f>County!AA12/SUM(County!$AA12:$AB12)</f>
        <v>0.49782686506110346</v>
      </c>
      <c r="AB12" s="4">
        <f>County!AB12/SUM(County!$AA12:$AB12)</f>
        <v>0.50217313493889659</v>
      </c>
    </row>
    <row r="13" spans="1:28" x14ac:dyDescent="0.2">
      <c r="A13">
        <v>1</v>
      </c>
      <c r="B13" t="s">
        <v>15</v>
      </c>
      <c r="C13" s="2"/>
      <c r="D13" s="4">
        <f>County!D13/SUM(County!$D13:$H13)</f>
        <v>0.17860925601774943</v>
      </c>
      <c r="E13" s="4">
        <f>County!E13/SUM(County!$D13:$H13)</f>
        <v>0.12558672360161885</v>
      </c>
      <c r="F13" s="4">
        <f>County!F13/SUM(County!$D13:$H13)</f>
        <v>0.11129352346336949</v>
      </c>
      <c r="G13" s="4">
        <f>County!G13/SUM(County!$D13:$H13)</f>
        <v>9.7050494464450965E-2</v>
      </c>
      <c r="H13" s="4">
        <f>County!H13/SUM(County!$D13:$H13)</f>
        <v>0.48746000245281124</v>
      </c>
      <c r="I13" s="4">
        <f>County!I13/SUM(County!$I13:$J13)</f>
        <v>0.81495211443479421</v>
      </c>
      <c r="J13" s="4">
        <f>County!J13/SUM(County!$I13:$J13)</f>
        <v>0.18504788556520577</v>
      </c>
      <c r="K13" s="4">
        <f>County!K13/SUM(County!$K13:$N13)</f>
        <v>0.36660887694691896</v>
      </c>
      <c r="L13" s="4">
        <f>County!L13/SUM(County!$K13:$N13)</f>
        <v>0.33633059436076396</v>
      </c>
      <c r="M13" s="4">
        <f>County!M13/SUM(County!$K13:$N13)</f>
        <v>0.13822706342746927</v>
      </c>
      <c r="N13" s="4">
        <f>County!N13/SUM(County!$K13:$N13)</f>
        <v>0.15883346526484787</v>
      </c>
      <c r="O13" s="4">
        <f>County!O13/SUM(County!$O13:$R13)</f>
        <v>0.22888909948379471</v>
      </c>
      <c r="P13" s="4">
        <f>County!P13/SUM(County!$O13:$R13)</f>
        <v>0.38911899479335066</v>
      </c>
      <c r="Q13" s="4">
        <f>County!Q13/SUM(County!$O13:$R13)</f>
        <v>0.29551358522961657</v>
      </c>
      <c r="R13" s="4">
        <f>County!R13/SUM(County!$O13:$R13)</f>
        <v>8.6478320493238045E-2</v>
      </c>
      <c r="S13" s="2"/>
      <c r="T13" s="2"/>
      <c r="U13" s="4">
        <f>County!U13/SUM(County!$U13:$Z13)</f>
        <v>4.5363506247519565E-2</v>
      </c>
      <c r="V13" s="4">
        <f>County!V13/SUM(County!$U13:$Z13)</f>
        <v>8.8799358528596037E-2</v>
      </c>
      <c r="W13" s="4">
        <f>County!W13/SUM(County!$U13:$Z13)</f>
        <v>7.5482810209392279E-2</v>
      </c>
      <c r="X13" s="4">
        <f>County!X13/SUM(County!$U13:$Z13)</f>
        <v>0.2299438943932576</v>
      </c>
      <c r="Y13" s="4">
        <f>County!Y13/SUM(County!$U13:$Z13)</f>
        <v>0.41186305557451841</v>
      </c>
      <c r="Z13" s="4">
        <f>County!Z13/SUM(County!$U13:$Z13)</f>
        <v>0.14854737504671611</v>
      </c>
      <c r="AA13" s="4">
        <f>County!AA13/SUM(County!$AA13:$AB13)</f>
        <v>0.50983670479934928</v>
      </c>
      <c r="AB13" s="4">
        <f>County!AB13/SUM(County!$AA13:$AB13)</f>
        <v>0.49016329520065072</v>
      </c>
    </row>
    <row r="14" spans="1:28" x14ac:dyDescent="0.2">
      <c r="A14">
        <v>3</v>
      </c>
      <c r="B14" t="s">
        <v>30</v>
      </c>
      <c r="C14" s="2"/>
      <c r="D14" s="4">
        <f>County!D14/SUM(County!$D14:$H14)</f>
        <v>0.21574295824992851</v>
      </c>
      <c r="E14" s="4">
        <f>County!E14/SUM(County!$D14:$H14)</f>
        <v>0.21889744781241063</v>
      </c>
      <c r="F14" s="4">
        <f>County!F14/SUM(County!$D14:$H14)</f>
        <v>0.18230358164140692</v>
      </c>
      <c r="G14" s="4">
        <f>County!G14/SUM(County!$D14:$H14)</f>
        <v>0.12476318987703747</v>
      </c>
      <c r="H14" s="4">
        <f>County!H14/SUM(County!$D14:$H14)</f>
        <v>0.25829282241921647</v>
      </c>
      <c r="I14" s="4">
        <f>County!I14/SUM(County!$I14:$J14)</f>
        <v>0.5742109307978267</v>
      </c>
      <c r="J14" s="4">
        <f>County!J14/SUM(County!$I14:$J14)</f>
        <v>0.4257890692021733</v>
      </c>
      <c r="K14" s="4">
        <f>County!K14/SUM(County!$K14:$N14)</f>
        <v>0.20308925507577924</v>
      </c>
      <c r="L14" s="4">
        <f>County!L14/SUM(County!$K14:$N14)</f>
        <v>0.27725103660280243</v>
      </c>
      <c r="M14" s="4">
        <f>County!M14/SUM(County!$K14:$N14)</f>
        <v>0.16932817414927082</v>
      </c>
      <c r="N14" s="4">
        <f>County!N14/SUM(County!$K14:$N14)</f>
        <v>0.35033153417214757</v>
      </c>
      <c r="O14" s="4">
        <f>County!O14/SUM(County!$O14:$R14)</f>
        <v>0.25966900200171578</v>
      </c>
      <c r="P14" s="4">
        <f>County!P14/SUM(County!$O14:$R14)</f>
        <v>0.3823813268515871</v>
      </c>
      <c r="Q14" s="4">
        <f>County!Q14/SUM(County!$O14:$R14)</f>
        <v>0.27404739776951675</v>
      </c>
      <c r="R14" s="4">
        <f>County!R14/SUM(County!$O14:$R14)</f>
        <v>8.3902273377180439E-2</v>
      </c>
      <c r="S14" s="2"/>
      <c r="T14" s="2"/>
      <c r="U14" s="4">
        <f>County!U14/SUM(County!$U14:$Z14)</f>
        <v>7.2575823065015269E-2</v>
      </c>
      <c r="V14" s="4">
        <f>County!V14/SUM(County!$U14:$Z14)</f>
        <v>0.20411156205939904</v>
      </c>
      <c r="W14" s="4">
        <f>County!W14/SUM(County!$U14:$Z14)</f>
        <v>0.1007135232471591</v>
      </c>
      <c r="X14" s="4">
        <f>County!X14/SUM(County!$U14:$Z14)</f>
        <v>0.13700833939788967</v>
      </c>
      <c r="Y14" s="4">
        <f>County!Y14/SUM(County!$U14:$Z14)</f>
        <v>0.36608838187510095</v>
      </c>
      <c r="Z14" s="4">
        <f>County!Z14/SUM(County!$U14:$Z14)</f>
        <v>0.11950237035543594</v>
      </c>
      <c r="AA14" s="4">
        <f>County!AA14/SUM(County!$AA14:$AB14)</f>
        <v>0.49747360019222459</v>
      </c>
      <c r="AB14" s="4">
        <f>County!AB14/SUM(County!$AA14:$AB14)</f>
        <v>0.50252639980777547</v>
      </c>
    </row>
    <row r="15" spans="1:28" x14ac:dyDescent="0.2">
      <c r="A15">
        <v>1</v>
      </c>
      <c r="B15" t="s">
        <v>16</v>
      </c>
      <c r="C15" s="2"/>
      <c r="D15" s="4">
        <f>County!D15/SUM(County!$D15:$H15)</f>
        <v>0.10247291784442848</v>
      </c>
      <c r="E15" s="4">
        <f>County!E15/SUM(County!$D15:$H15)</f>
        <v>0.12748475912542589</v>
      </c>
      <c r="F15" s="4">
        <f>County!F15/SUM(County!$D15:$H15)</f>
        <v>0.12536096808201805</v>
      </c>
      <c r="G15" s="4">
        <f>County!G15/SUM(County!$D15:$H15)</f>
        <v>0.11559764091124387</v>
      </c>
      <c r="H15" s="4">
        <f>County!H15/SUM(County!$D15:$H15)</f>
        <v>0.5290837140368837</v>
      </c>
      <c r="I15" s="4">
        <f>County!I15/SUM(County!$I15:$J15)</f>
        <v>0.66916224846827299</v>
      </c>
      <c r="J15" s="4">
        <f>County!J15/SUM(County!$I15:$J15)</f>
        <v>0.33083775153172701</v>
      </c>
      <c r="K15" s="4">
        <f>County!K15/SUM(County!$K15:$N15)</f>
        <v>0.23177970633623127</v>
      </c>
      <c r="L15" s="4">
        <f>County!L15/SUM(County!$K15:$N15)</f>
        <v>0.31285428348790661</v>
      </c>
      <c r="M15" s="4">
        <f>County!M15/SUM(County!$K15:$N15)</f>
        <v>0.18059481428287674</v>
      </c>
      <c r="N15" s="4">
        <f>County!N15/SUM(County!$K15:$N15)</f>
        <v>0.27477119589298538</v>
      </c>
      <c r="O15" s="4">
        <f>County!O15/SUM(County!$O15:$R15)</f>
        <v>0.19385322923192103</v>
      </c>
      <c r="P15" s="4">
        <f>County!P15/SUM(County!$O15:$R15)</f>
        <v>0.36437913489892892</v>
      </c>
      <c r="Q15" s="4">
        <f>County!Q15/SUM(County!$O15:$R15)</f>
        <v>0.33011199559962717</v>
      </c>
      <c r="R15" s="4">
        <f>County!R15/SUM(County!$O15:$R15)</f>
        <v>0.11165564026952284</v>
      </c>
      <c r="S15" s="2"/>
      <c r="T15" s="2"/>
      <c r="U15" s="4">
        <f>County!U15/SUM(County!$U15:$Z15)</f>
        <v>5.9373894819569062E-2</v>
      </c>
      <c r="V15" s="4">
        <f>County!V15/SUM(County!$U15:$Z15)</f>
        <v>0.15312725129347043</v>
      </c>
      <c r="W15" s="4">
        <f>County!W15/SUM(County!$U15:$Z15)</f>
        <v>7.4503896784334278E-2</v>
      </c>
      <c r="X15" s="4">
        <f>County!X15/SUM(County!$U15:$Z15)</f>
        <v>0.14430938502848908</v>
      </c>
      <c r="Y15" s="4">
        <f>County!Y15/SUM(County!$U15:$Z15)</f>
        <v>0.41796974261575742</v>
      </c>
      <c r="Z15" s="4">
        <f>County!Z15/SUM(County!$U15:$Z15)</f>
        <v>0.15071582945837972</v>
      </c>
      <c r="AA15" s="4">
        <f>County!AA15/SUM(County!$AA15:$AB15)</f>
        <v>0.49269107341672669</v>
      </c>
      <c r="AB15" s="4">
        <f>County!AB15/SUM(County!$AA15:$AB15)</f>
        <v>0.50730892658327331</v>
      </c>
    </row>
    <row r="16" spans="1:28" x14ac:dyDescent="0.2">
      <c r="A16">
        <v>1</v>
      </c>
      <c r="B16" t="s">
        <v>19</v>
      </c>
      <c r="C16" s="2"/>
      <c r="D16" s="4">
        <f>County!D16/SUM(County!$D16:$H16)</f>
        <v>0.11296992153236333</v>
      </c>
      <c r="E16" s="4">
        <f>County!E16/SUM(County!$D16:$H16)</f>
        <v>0.12531663840647408</v>
      </c>
      <c r="F16" s="4">
        <f>County!F16/SUM(County!$D16:$H16)</f>
        <v>0.12109426426478823</v>
      </c>
      <c r="G16" s="4">
        <f>County!G16/SUM(County!$D16:$H16)</f>
        <v>0.10651581169670601</v>
      </c>
      <c r="H16" s="4">
        <f>County!H16/SUM(County!$D16:$H16)</f>
        <v>0.5341033640996683</v>
      </c>
      <c r="I16" s="4">
        <f>County!I16/SUM(County!$I16:$J16)</f>
        <v>0.62550935758687032</v>
      </c>
      <c r="J16" s="4">
        <f>County!J16/SUM(County!$I16:$J16)</f>
        <v>0.37449064241312963</v>
      </c>
      <c r="K16" s="4">
        <f>County!K16/SUM(County!$K16:$N16)</f>
        <v>0.20823347095967806</v>
      </c>
      <c r="L16" s="4">
        <f>County!L16/SUM(County!$K16:$N16)</f>
        <v>0.30005979846173614</v>
      </c>
      <c r="M16" s="4">
        <f>County!M16/SUM(County!$K16:$N16)</f>
        <v>0.18484386574055717</v>
      </c>
      <c r="N16" s="4">
        <f>County!N16/SUM(County!$K16:$N16)</f>
        <v>0.30686286483802866</v>
      </c>
      <c r="O16" s="4">
        <f>County!O16/SUM(County!$O16:$R16)</f>
        <v>0.1885554944000406</v>
      </c>
      <c r="P16" s="4">
        <f>County!P16/SUM(County!$O16:$R16)</f>
        <v>0.38162363133693183</v>
      </c>
      <c r="Q16" s="4">
        <f>County!Q16/SUM(County!$O16:$R16)</f>
        <v>0.32499591562230845</v>
      </c>
      <c r="R16" s="4">
        <f>County!R16/SUM(County!$O16:$R16)</f>
        <v>0.1048249586407191</v>
      </c>
      <c r="S16" s="2"/>
      <c r="T16" s="2"/>
      <c r="U16" s="4">
        <f>County!U16/SUM(County!$U16:$Z16)</f>
        <v>6.2726752356864132E-2</v>
      </c>
      <c r="V16" s="4">
        <f>County!V16/SUM(County!$U16:$Z16)</f>
        <v>0.16488421568145264</v>
      </c>
      <c r="W16" s="4">
        <f>County!W16/SUM(County!$U16:$Z16)</f>
        <v>8.6639152041673773E-2</v>
      </c>
      <c r="X16" s="4">
        <f>County!X16/SUM(County!$U16:$Z16)</f>
        <v>0.15616520495221392</v>
      </c>
      <c r="Y16" s="4">
        <f>County!Y16/SUM(County!$U16:$Z16)</f>
        <v>0.40402914150393515</v>
      </c>
      <c r="Z16" s="4">
        <f>County!Z16/SUM(County!$U16:$Z16)</f>
        <v>0.12555553346386036</v>
      </c>
      <c r="AA16" s="4">
        <f>County!AA16/SUM(County!$AA16:$AB16)</f>
        <v>0.50403092046675801</v>
      </c>
      <c r="AB16" s="4">
        <f>County!AB16/SUM(County!$AA16:$AB16)</f>
        <v>0.49596907953324199</v>
      </c>
    </row>
    <row r="17" spans="1:28" x14ac:dyDescent="0.2">
      <c r="A17">
        <v>4</v>
      </c>
      <c r="B17" t="s">
        <v>34</v>
      </c>
      <c r="C17" s="2"/>
      <c r="D17" s="4">
        <f>County!D17/SUM(County!$D17:$H17)</f>
        <v>0.17747236643778261</v>
      </c>
      <c r="E17" s="4">
        <f>County!E17/SUM(County!$D17:$H17)</f>
        <v>0.17815273823480154</v>
      </c>
      <c r="F17" s="4">
        <f>County!F17/SUM(County!$D17:$H17)</f>
        <v>0.15263356221738403</v>
      </c>
      <c r="G17" s="4">
        <f>County!G17/SUM(County!$D17:$H17)</f>
        <v>0.12421495561882431</v>
      </c>
      <c r="H17" s="4">
        <f>County!H17/SUM(County!$D17:$H17)</f>
        <v>0.36752637749120748</v>
      </c>
      <c r="I17" s="4">
        <f>County!I17/SUM(County!$I17:$J17)</f>
        <v>0.70894741249371962</v>
      </c>
      <c r="J17" s="4">
        <f>County!J17/SUM(County!$I17:$J17)</f>
        <v>0.29105258750628038</v>
      </c>
      <c r="K17" s="4">
        <f>County!K17/SUM(County!$K17:$N17)</f>
        <v>0.26420406967007204</v>
      </c>
      <c r="L17" s="4">
        <f>County!L17/SUM(County!$K17:$N17)</f>
        <v>0.33774702729860995</v>
      </c>
      <c r="M17" s="4">
        <f>County!M17/SUM(County!$K17:$N17)</f>
        <v>0.15112627700552672</v>
      </c>
      <c r="N17" s="4">
        <f>County!N17/SUM(County!$K17:$N17)</f>
        <v>0.24692262602579132</v>
      </c>
      <c r="O17" s="4">
        <f>County!O17/SUM(County!$O17:$R17)</f>
        <v>0.25781904203650979</v>
      </c>
      <c r="P17" s="4">
        <f>County!P17/SUM(County!$O17:$R17)</f>
        <v>0.36352788477641934</v>
      </c>
      <c r="Q17" s="4">
        <f>County!Q17/SUM(County!$O17:$R17)</f>
        <v>0.28059579634902027</v>
      </c>
      <c r="R17" s="4">
        <f>County!R17/SUM(County!$O17:$R17)</f>
        <v>9.8057276838050572E-2</v>
      </c>
      <c r="S17" s="2"/>
      <c r="T17" s="2"/>
      <c r="U17" s="4">
        <f>County!U17/SUM(County!$U17:$Z17)</f>
        <v>5.3991941828934027E-2</v>
      </c>
      <c r="V17" s="4">
        <f>County!V17/SUM(County!$U17:$Z17)</f>
        <v>0.14488972162349092</v>
      </c>
      <c r="W17" s="4">
        <f>County!W17/SUM(County!$U17:$Z17)</f>
        <v>0.15109619670427391</v>
      </c>
      <c r="X17" s="4">
        <f>County!X17/SUM(County!$U17:$Z17)</f>
        <v>0.12207287484950395</v>
      </c>
      <c r="Y17" s="4">
        <f>County!Y17/SUM(County!$U17:$Z17)</f>
        <v>0.38565045395827463</v>
      </c>
      <c r="Z17" s="4">
        <f>County!Z17/SUM(County!$U17:$Z17)</f>
        <v>0.14229881103552255</v>
      </c>
      <c r="AA17" s="4">
        <f>County!AA17/SUM(County!$AA17:$AB17)</f>
        <v>0.49642286002861713</v>
      </c>
      <c r="AB17" s="4">
        <f>County!AB17/SUM(County!$AA17:$AB17)</f>
        <v>0.50357713997138287</v>
      </c>
    </row>
    <row r="18" spans="1:28" x14ac:dyDescent="0.2">
      <c r="A18">
        <v>1</v>
      </c>
      <c r="B18" t="s">
        <v>21</v>
      </c>
      <c r="C18" s="2"/>
      <c r="D18" s="4">
        <f>County!D18/SUM(County!$D18:$H18)</f>
        <v>0.15246484608284924</v>
      </c>
      <c r="E18" s="4">
        <f>County!E18/SUM(County!$D18:$H18)</f>
        <v>0.18932216732721646</v>
      </c>
      <c r="F18" s="4">
        <f>County!F18/SUM(County!$D18:$H18)</f>
        <v>0.17080188935338508</v>
      </c>
      <c r="G18" s="4">
        <f>County!G18/SUM(County!$D18:$H18)</f>
        <v>0.14439573266735437</v>
      </c>
      <c r="H18" s="4">
        <f>County!H18/SUM(County!$D18:$H18)</f>
        <v>0.34301536456919485</v>
      </c>
      <c r="I18" s="4">
        <f>County!I18/SUM(County!$I18:$J18)</f>
        <v>0.64221048916879309</v>
      </c>
      <c r="J18" s="4">
        <f>County!J18/SUM(County!$I18:$J18)</f>
        <v>0.35778951083120691</v>
      </c>
      <c r="K18" s="4">
        <f>County!K18/SUM(County!$K18:$N18)</f>
        <v>0.21762174928063413</v>
      </c>
      <c r="L18" s="4">
        <f>County!L18/SUM(County!$K18:$N18)</f>
        <v>0.32518730658559097</v>
      </c>
      <c r="M18" s="4">
        <f>County!M18/SUM(County!$K18:$N18)</f>
        <v>0.17984146804929693</v>
      </c>
      <c r="N18" s="4">
        <f>County!N18/SUM(County!$K18:$N18)</f>
        <v>0.27734947608447796</v>
      </c>
      <c r="O18" s="4">
        <f>County!O18/SUM(County!$O18:$R18)</f>
        <v>0.25561241109723654</v>
      </c>
      <c r="P18" s="4">
        <f>County!P18/SUM(County!$O18:$R18)</f>
        <v>0.36827460774200554</v>
      </c>
      <c r="Q18" s="4">
        <f>County!Q18/SUM(County!$O18:$R18)</f>
        <v>0.28410201422444215</v>
      </c>
      <c r="R18" s="4">
        <f>County!R18/SUM(County!$O18:$R18)</f>
        <v>9.2010966936315761E-2</v>
      </c>
      <c r="S18" s="2"/>
      <c r="T18" s="2"/>
      <c r="U18" s="4">
        <f>County!U18/SUM(County!$U18:$Z18)</f>
        <v>6.1073931964844438E-2</v>
      </c>
      <c r="V18" s="4">
        <f>County!V18/SUM(County!$U18:$Z18)</f>
        <v>0.16628772291203525</v>
      </c>
      <c r="W18" s="4">
        <f>County!W18/SUM(County!$U18:$Z18)</f>
        <v>9.3914446837907867E-2</v>
      </c>
      <c r="X18" s="4">
        <f>County!X18/SUM(County!$U18:$Z18)</f>
        <v>0.14344994379064832</v>
      </c>
      <c r="Y18" s="4">
        <f>County!Y18/SUM(County!$U18:$Z18)</f>
        <v>0.3937643253383481</v>
      </c>
      <c r="Z18" s="4">
        <f>County!Z18/SUM(County!$U18:$Z18)</f>
        <v>0.14150962915621601</v>
      </c>
      <c r="AA18" s="4">
        <f>County!AA18/SUM(County!$AA18:$AB18)</f>
        <v>0.49674353592455761</v>
      </c>
      <c r="AB18" s="4">
        <f>County!AB18/SUM(County!$AA18:$AB18)</f>
        <v>0.50325646407544233</v>
      </c>
    </row>
    <row r="19" spans="1:28" x14ac:dyDescent="0.2">
      <c r="A19">
        <v>1</v>
      </c>
      <c r="B19" t="s">
        <v>23</v>
      </c>
      <c r="C19" s="2"/>
      <c r="D19" s="4">
        <f>County!D19/SUM(County!$D19:$H19)</f>
        <v>0.15428448157930738</v>
      </c>
      <c r="E19" s="4">
        <f>County!E19/SUM(County!$D19:$H19)</f>
        <v>0.18560649906870536</v>
      </c>
      <c r="F19" s="4">
        <f>County!F19/SUM(County!$D19:$H19)</f>
        <v>0.17953466836439402</v>
      </c>
      <c r="G19" s="4">
        <f>County!G19/SUM(County!$D19:$H19)</f>
        <v>0.14139367982405371</v>
      </c>
      <c r="H19" s="4">
        <f>County!H19/SUM(County!$D19:$H19)</f>
        <v>0.33918067116353956</v>
      </c>
      <c r="I19" s="4">
        <f>County!I19/SUM(County!$I19:$J19)</f>
        <v>0.71378210861947411</v>
      </c>
      <c r="J19" s="4">
        <f>County!J19/SUM(County!$I19:$J19)</f>
        <v>0.28621789138052595</v>
      </c>
      <c r="K19" s="4">
        <f>County!K19/SUM(County!$K19:$N19)</f>
        <v>0.281240463437477</v>
      </c>
      <c r="L19" s="4">
        <f>County!L19/SUM(County!$K19:$N19)</f>
        <v>0.3413063380652222</v>
      </c>
      <c r="M19" s="4">
        <f>County!M19/SUM(County!$K19:$N19)</f>
        <v>0.15483168295993854</v>
      </c>
      <c r="N19" s="4">
        <f>County!N19/SUM(County!$K19:$N19)</f>
        <v>0.22262151553736229</v>
      </c>
      <c r="O19" s="4">
        <f>County!O19/SUM(County!$O19:$R19)</f>
        <v>0.27091203737806352</v>
      </c>
      <c r="P19" s="4">
        <f>County!P19/SUM(County!$O19:$R19)</f>
        <v>0.36317860863525869</v>
      </c>
      <c r="Q19" s="4">
        <f>County!Q19/SUM(County!$O19:$R19)</f>
        <v>0.28279262119984427</v>
      </c>
      <c r="R19" s="4">
        <f>County!R19/SUM(County!$O19:$R19)</f>
        <v>8.31167327868335E-2</v>
      </c>
      <c r="S19" s="2"/>
      <c r="T19" s="2"/>
      <c r="U19" s="4">
        <f>County!U19/SUM(County!$U19:$Z19)</f>
        <v>5.2271416109218018E-2</v>
      </c>
      <c r="V19" s="4">
        <f>County!V19/SUM(County!$U19:$Z19)</f>
        <v>0.15123676745657691</v>
      </c>
      <c r="W19" s="4">
        <f>County!W19/SUM(County!$U19:$Z19)</f>
        <v>8.7223496485628105E-2</v>
      </c>
      <c r="X19" s="4">
        <f>County!X19/SUM(County!$U19:$Z19)</f>
        <v>0.13063761745348274</v>
      </c>
      <c r="Y19" s="4">
        <f>County!Y19/SUM(County!$U19:$Z19)</f>
        <v>0.40468077206388753</v>
      </c>
      <c r="Z19" s="4">
        <f>County!Z19/SUM(County!$U19:$Z19)</f>
        <v>0.17394993043120674</v>
      </c>
      <c r="AA19" s="4">
        <f>County!AA19/SUM(County!$AA19:$AB19)</f>
        <v>0.48983816522039436</v>
      </c>
      <c r="AB19" s="4">
        <f>County!AB19/SUM(County!$AA19:$AB19)</f>
        <v>0.51016183477960564</v>
      </c>
    </row>
    <row r="20" spans="1:28" x14ac:dyDescent="0.2">
      <c r="A20">
        <v>3</v>
      </c>
      <c r="B20" t="s">
        <v>31</v>
      </c>
      <c r="C20" s="2"/>
      <c r="D20" s="4">
        <f>County!D20/SUM(County!$D20:$H20)</f>
        <v>0.21612850505475006</v>
      </c>
      <c r="E20" s="4">
        <f>County!E20/SUM(County!$D20:$H20)</f>
        <v>0.2444024188088067</v>
      </c>
      <c r="F20" s="4">
        <f>County!F20/SUM(County!$D20:$H20)</f>
        <v>0.18415983750087553</v>
      </c>
      <c r="G20" s="4">
        <f>County!G20/SUM(County!$D20:$H20)</f>
        <v>0.12839999066096985</v>
      </c>
      <c r="H20" s="4">
        <f>County!H20/SUM(County!$D20:$H20)</f>
        <v>0.22690924797459783</v>
      </c>
      <c r="I20" s="4">
        <f>County!I20/SUM(County!$I20:$J20)</f>
        <v>0.58401624991244661</v>
      </c>
      <c r="J20" s="4">
        <f>County!J20/SUM(County!$I20:$J20)</f>
        <v>0.41598375008755339</v>
      </c>
      <c r="K20" s="4">
        <f>County!K20/SUM(County!$K20:$N20)</f>
        <v>0.20438467465153745</v>
      </c>
      <c r="L20" s="4">
        <f>County!L20/SUM(County!$K20:$N20)</f>
        <v>0.29005276552030074</v>
      </c>
      <c r="M20" s="4">
        <f>County!M20/SUM(County!$K20:$N20)</f>
        <v>0.16721533468749269</v>
      </c>
      <c r="N20" s="4">
        <f>County!N20/SUM(County!$K20:$N20)</f>
        <v>0.33834722514066912</v>
      </c>
      <c r="O20" s="4">
        <f>County!O20/SUM(County!$O20:$R20)</f>
        <v>0.27564147463285937</v>
      </c>
      <c r="P20" s="4">
        <f>County!P20/SUM(County!$O20:$R20)</f>
        <v>0.37836496929793839</v>
      </c>
      <c r="Q20" s="4">
        <f>County!Q20/SUM(County!$O20:$R20)</f>
        <v>0.26738226985127594</v>
      </c>
      <c r="R20" s="4">
        <f>County!R20/SUM(County!$O20:$R20)</f>
        <v>7.8611286217926263E-2</v>
      </c>
      <c r="S20" s="2"/>
      <c r="T20" s="2"/>
      <c r="U20" s="4">
        <f>County!U20/SUM(County!$U20:$Z20)</f>
        <v>7.3263341820924283E-2</v>
      </c>
      <c r="V20" s="4">
        <f>County!V20/SUM(County!$U20:$Z20)</f>
        <v>0.19991076828876725</v>
      </c>
      <c r="W20" s="4">
        <f>County!W20/SUM(County!$U20:$Z20)</f>
        <v>9.9429887769655251E-2</v>
      </c>
      <c r="X20" s="4">
        <f>County!X20/SUM(County!$U20:$Z20)</f>
        <v>0.14203149618058408</v>
      </c>
      <c r="Y20" s="4">
        <f>County!Y20/SUM(County!$U20:$Z20)</f>
        <v>0.36244875710306823</v>
      </c>
      <c r="Z20" s="4">
        <f>County!Z20/SUM(County!$U20:$Z20)</f>
        <v>0.12291574883700092</v>
      </c>
      <c r="AA20" s="4">
        <f>County!AA20/SUM(County!$AA20:$AB20)</f>
        <v>0.49436608149580724</v>
      </c>
      <c r="AB20" s="4">
        <f>County!AB20/SUM(County!$AA20:$AB20)</f>
        <v>0.50563391850419281</v>
      </c>
    </row>
    <row r="21" spans="1:28" x14ac:dyDescent="0.2">
      <c r="A21">
        <v>2</v>
      </c>
      <c r="B21" t="s">
        <v>25</v>
      </c>
      <c r="C21" s="2"/>
      <c r="D21" s="4">
        <f>County!D21/SUM(County!$D21:$H21)</f>
        <v>0.21433453460917112</v>
      </c>
      <c r="E21" s="4">
        <f>County!E21/SUM(County!$D21:$H21)</f>
        <v>0.25090095687833974</v>
      </c>
      <c r="F21" s="4">
        <f>County!F21/SUM(County!$D21:$H21)</f>
        <v>0.18562818441655277</v>
      </c>
      <c r="G21" s="4">
        <f>County!G21/SUM(County!$D21:$H21)</f>
        <v>0.124611656517957</v>
      </c>
      <c r="H21" s="4">
        <f>County!H21/SUM(County!$D21:$H21)</f>
        <v>0.22452466757797937</v>
      </c>
      <c r="I21" s="4">
        <f>County!I21/SUM(County!$I21:$J21)</f>
        <v>0.60013048340996644</v>
      </c>
      <c r="J21" s="4">
        <f>County!J21/SUM(County!$I21:$J21)</f>
        <v>0.39986951659003356</v>
      </c>
      <c r="K21" s="4">
        <f>County!K21/SUM(County!$K21:$N21)</f>
        <v>0.21952280352926556</v>
      </c>
      <c r="L21" s="4">
        <f>County!L21/SUM(County!$K21:$N21)</f>
        <v>0.30424381757176588</v>
      </c>
      <c r="M21" s="4">
        <f>County!M21/SUM(County!$K21:$N21)</f>
        <v>0.16503044612899218</v>
      </c>
      <c r="N21" s="4">
        <f>County!N21/SUM(County!$K21:$N21)</f>
        <v>0.3112029327699764</v>
      </c>
      <c r="O21" s="4">
        <f>County!O21/SUM(County!$O21:$R21)</f>
        <v>0.28867901081148256</v>
      </c>
      <c r="P21" s="4">
        <f>County!P21/SUM(County!$O21:$R21)</f>
        <v>0.37765626941717412</v>
      </c>
      <c r="Q21" s="4">
        <f>County!Q21/SUM(County!$O21:$R21)</f>
        <v>0.26429104013918231</v>
      </c>
      <c r="R21" s="4">
        <f>County!R21/SUM(County!$O21:$R21)</f>
        <v>6.9373679632161053E-2</v>
      </c>
      <c r="S21" s="2"/>
      <c r="T21" s="2"/>
      <c r="U21" s="4">
        <f>County!U21/SUM(County!$U21:$Z21)</f>
        <v>6.8809307094357786E-2</v>
      </c>
      <c r="V21" s="4">
        <f>County!V21/SUM(County!$U21:$Z21)</f>
        <v>0.19399893286463074</v>
      </c>
      <c r="W21" s="4">
        <f>County!W21/SUM(County!$U21:$Z21)</f>
        <v>9.0968059173702431E-2</v>
      </c>
      <c r="X21" s="4">
        <f>County!X21/SUM(County!$U21:$Z21)</f>
        <v>0.13613299436092191</v>
      </c>
      <c r="Y21" s="4">
        <f>County!Y21/SUM(County!$U21:$Z21)</f>
        <v>0.36407101681261311</v>
      </c>
      <c r="Z21" s="4">
        <f>County!Z21/SUM(County!$U21:$Z21)</f>
        <v>0.14601968969377399</v>
      </c>
      <c r="AA21" s="4">
        <f>County!AA21/SUM(County!$AA21:$AB21)</f>
        <v>0.49813251310379458</v>
      </c>
      <c r="AB21" s="4">
        <f>County!AB21/SUM(County!$AA21:$AB21)</f>
        <v>0.50186748689620542</v>
      </c>
    </row>
    <row r="22" spans="1:28" x14ac:dyDescent="0.2">
      <c r="A22">
        <v>2</v>
      </c>
      <c r="B22" t="s">
        <v>24</v>
      </c>
      <c r="C22" s="2"/>
      <c r="D22" s="4">
        <f>County!D22/SUM(County!$D22:$H22)</f>
        <v>0.23037957306609924</v>
      </c>
      <c r="E22" s="4">
        <f>County!E22/SUM(County!$D22:$H22)</f>
        <v>0.18341684398380123</v>
      </c>
      <c r="F22" s="4">
        <f>County!F22/SUM(County!$D22:$H22)</f>
        <v>0.16922232136728671</v>
      </c>
      <c r="G22" s="4">
        <f>County!G22/SUM(County!$D22:$H22)</f>
        <v>0.11124991420138651</v>
      </c>
      <c r="H22" s="4">
        <f>County!H22/SUM(County!$D22:$H22)</f>
        <v>0.30573134738142632</v>
      </c>
      <c r="I22" s="4">
        <f>County!I22/SUM(County!$I22:$J22)</f>
        <v>0.66723865742329602</v>
      </c>
      <c r="J22" s="4">
        <f>County!J22/SUM(County!$I22:$J22)</f>
        <v>0.33276134257670398</v>
      </c>
      <c r="K22" s="4">
        <f>County!K22/SUM(County!$K22:$N22)</f>
        <v>0.23834168439838013</v>
      </c>
      <c r="L22" s="4">
        <f>County!L22/SUM(County!$K22:$N22)</f>
        <v>0.31735877548218822</v>
      </c>
      <c r="M22" s="4">
        <f>County!M22/SUM(County!$K22:$N22)</f>
        <v>0.17604502711236186</v>
      </c>
      <c r="N22" s="4">
        <f>County!N22/SUM(County!$K22:$N22)</f>
        <v>0.26825451300706982</v>
      </c>
      <c r="O22" s="4">
        <f>County!O22/SUM(County!$O22:$R22)</f>
        <v>0.26458919623858879</v>
      </c>
      <c r="P22" s="4">
        <f>County!P22/SUM(County!$O22:$R22)</f>
        <v>0.35188413755233716</v>
      </c>
      <c r="Q22" s="4">
        <f>County!Q22/SUM(County!$O22:$R22)</f>
        <v>0.31199121422197817</v>
      </c>
      <c r="R22" s="4">
        <f>County!R22/SUM(County!$O22:$R22)</f>
        <v>7.1535451987095891E-2</v>
      </c>
      <c r="S22" s="2"/>
      <c r="T22" s="2"/>
      <c r="U22" s="4">
        <f>County!U22/SUM(County!$U22:$Z22)</f>
        <v>5.8310011523717689E-2</v>
      </c>
      <c r="V22" s="4">
        <f>County!V22/SUM(County!$U22:$Z22)</f>
        <v>0.15669433926765597</v>
      </c>
      <c r="W22" s="4">
        <f>County!W22/SUM(County!$U22:$Z22)</f>
        <v>0.2006632017120952</v>
      </c>
      <c r="X22" s="4">
        <f>County!X22/SUM(County!$U22:$Z22)</f>
        <v>0.1358999082806143</v>
      </c>
      <c r="Y22" s="4">
        <f>County!Y22/SUM(County!$U22:$Z22)</f>
        <v>0.33330354413113522</v>
      </c>
      <c r="Z22" s="4">
        <f>County!Z22/SUM(County!$U22:$Z22)</f>
        <v>0.11512899508478164</v>
      </c>
      <c r="AA22" s="4">
        <f>County!AA22/SUM(County!$AA22:$AB22)</f>
        <v>0.48736859434161944</v>
      </c>
      <c r="AB22" s="4">
        <f>County!AB22/SUM(County!$AA22:$AB22)</f>
        <v>0.51263140565838061</v>
      </c>
    </row>
    <row r="23" spans="1:28" x14ac:dyDescent="0.2">
      <c r="A23">
        <v>2</v>
      </c>
      <c r="B23" t="s">
        <v>27</v>
      </c>
      <c r="C23" s="2"/>
      <c r="D23" s="4">
        <f>County!D23/SUM(County!$D23:$H23)</f>
        <v>0.24544049459041731</v>
      </c>
      <c r="E23" s="4">
        <f>County!E23/SUM(County!$D23:$H23)</f>
        <v>0.23891035548686243</v>
      </c>
      <c r="F23" s="4">
        <f>County!F23/SUM(County!$D23:$H23)</f>
        <v>0.2008887171561051</v>
      </c>
      <c r="G23" s="4">
        <f>County!G23/SUM(County!$D23:$H23)</f>
        <v>0.12530911901081918</v>
      </c>
      <c r="H23" s="4">
        <f>County!H23/SUM(County!$D23:$H23)</f>
        <v>0.18945131375579599</v>
      </c>
      <c r="I23" s="4">
        <f>County!I23/SUM(County!$I23:$J23)</f>
        <v>0.60204791344667696</v>
      </c>
      <c r="J23" s="4">
        <f>County!J23/SUM(County!$I23:$J23)</f>
        <v>0.39795208655332304</v>
      </c>
      <c r="K23" s="4">
        <f>County!K23/SUM(County!$K23:$N23)</f>
        <v>0.22017001545595055</v>
      </c>
      <c r="L23" s="4">
        <f>County!L23/SUM(County!$K23:$N23)</f>
        <v>0.31414219474497684</v>
      </c>
      <c r="M23" s="4">
        <f>County!M23/SUM(County!$K23:$N23)</f>
        <v>0.15826893353941268</v>
      </c>
      <c r="N23" s="4">
        <f>County!N23/SUM(County!$K23:$N23)</f>
        <v>0.30741885625965998</v>
      </c>
      <c r="O23" s="4">
        <f>County!O23/SUM(County!$O23:$R23)</f>
        <v>0.31433539412673878</v>
      </c>
      <c r="P23" s="4">
        <f>County!P23/SUM(County!$O23:$R23)</f>
        <v>0.38705564142194743</v>
      </c>
      <c r="Q23" s="4">
        <f>County!Q23/SUM(County!$O23:$R23)</f>
        <v>0.24412673879443586</v>
      </c>
      <c r="R23" s="4">
        <f>County!R23/SUM(County!$O23:$R23)</f>
        <v>5.4482225656877895E-2</v>
      </c>
      <c r="S23" s="2"/>
      <c r="T23" s="2"/>
      <c r="U23" s="4">
        <f>County!U23/SUM(County!$U23:$Z23)</f>
        <v>8.148009217083757E-2</v>
      </c>
      <c r="V23" s="4">
        <f>County!V23/SUM(County!$U23:$Z23)</f>
        <v>0.19536734365789615</v>
      </c>
      <c r="W23" s="4">
        <f>County!W23/SUM(County!$U23:$Z23)</f>
        <v>9.9097047317935796E-2</v>
      </c>
      <c r="X23" s="4">
        <f>County!X23/SUM(County!$U23:$Z23)</f>
        <v>0.15719950699319435</v>
      </c>
      <c r="Y23" s="4">
        <f>County!Y23/SUM(County!$U23:$Z23)</f>
        <v>0.35047693049675793</v>
      </c>
      <c r="Z23" s="4">
        <f>County!Z23/SUM(County!$U23:$Z23)</f>
        <v>0.11637907936337817</v>
      </c>
      <c r="AA23" s="4">
        <f>County!AA23/SUM(County!$AA23:$AB23)</f>
        <v>0.51016826536627191</v>
      </c>
      <c r="AB23" s="4">
        <f>County!AB23/SUM(County!$AA23:$AB23)</f>
        <v>0.48983173463372809</v>
      </c>
    </row>
    <row r="24" spans="1:28" x14ac:dyDescent="0.2">
      <c r="B24" t="s">
        <v>55</v>
      </c>
      <c r="C24" s="2"/>
      <c r="D24" s="4">
        <f>County!D24/SUM(County!$D24:$H24)</f>
        <v>0.15971175831396822</v>
      </c>
      <c r="E24" s="4">
        <f>County!E24/SUM(County!$D24:$H24)</f>
        <v>0.17012562136648687</v>
      </c>
      <c r="F24" s="4">
        <f>County!F24/SUM(County!$D24:$H24)</f>
        <v>0.15075871196956983</v>
      </c>
      <c r="G24" s="4">
        <f>County!G24/SUM(County!$D24:$H24)</f>
        <v>0.11996507859067837</v>
      </c>
      <c r="H24" s="4">
        <f>County!H24/SUM(County!$D24:$H24)</f>
        <v>0.39943882975929673</v>
      </c>
      <c r="I24" s="4">
        <f>County!I24/SUM(County!$I24:$J24)</f>
        <v>0.65787453269855423</v>
      </c>
      <c r="J24" s="4">
        <f>County!J24/SUM(County!$I24:$J24)</f>
        <v>0.34212546730144577</v>
      </c>
      <c r="K24" s="4">
        <f>County!K24/SUM(County!$K24:$N24)</f>
        <v>0.24517583839977777</v>
      </c>
      <c r="L24" s="4">
        <f>County!L24/SUM(County!$K24:$N24)</f>
        <v>0.31336129069155361</v>
      </c>
      <c r="M24" s="4">
        <f>County!M24/SUM(County!$K24:$N24)</f>
        <v>0.16793252884926252</v>
      </c>
      <c r="N24" s="4">
        <f>County!N24/SUM(County!$K24:$N24)</f>
        <v>0.27353034205940607</v>
      </c>
      <c r="O24" s="4">
        <f>County!O24/SUM(County!$O24:$R24)</f>
        <v>0.24322901651647272</v>
      </c>
      <c r="P24" s="4">
        <f>County!P24/SUM(County!$O24:$R24)</f>
        <v>0.37667898797942534</v>
      </c>
      <c r="Q24" s="4">
        <f>County!Q24/SUM(County!$O24:$R24)</f>
        <v>0.29509361201987439</v>
      </c>
      <c r="R24" s="4">
        <f>County!R24/SUM(County!$O24:$R24)</f>
        <v>8.4998383484227585E-2</v>
      </c>
      <c r="S24" s="2"/>
      <c r="T24" s="2"/>
      <c r="U24" s="4">
        <f>County!U24/SUM(County!$U24:$Z24)</f>
        <v>6.1346530603527225E-2</v>
      </c>
      <c r="V24" s="4">
        <f>County!V24/SUM(County!$U24:$Z24)</f>
        <v>0.16450087601379099</v>
      </c>
      <c r="W24" s="4">
        <f>County!W24/SUM(County!$U24:$Z24)</f>
        <v>9.1479932585447746E-2</v>
      </c>
      <c r="X24" s="4">
        <f>County!X24/SUM(County!$U24:$Z24)</f>
        <v>0.14923212067826186</v>
      </c>
      <c r="Y24" s="4">
        <f>County!Y24/SUM(County!$U24:$Z24)</f>
        <v>0.39529013952145764</v>
      </c>
      <c r="Z24" s="4">
        <f>County!Z24/SUM(County!$U24:$Z24)</f>
        <v>0.13815040059751454</v>
      </c>
      <c r="AA24" s="4">
        <f>County!AA24/SUM(County!$AA24:$AB24)</f>
        <v>0.49584564941196724</v>
      </c>
      <c r="AB24" s="4">
        <f>County!AB24/SUM(County!$AA24:$AB24)</f>
        <v>0.50415435058803271</v>
      </c>
    </row>
    <row r="26" spans="1:28" x14ac:dyDescent="0.2">
      <c r="A26" s="5" t="s">
        <v>61</v>
      </c>
    </row>
    <row r="27" spans="1:28" ht="16" x14ac:dyDescent="0.2">
      <c r="A27" s="3" t="s">
        <v>0</v>
      </c>
      <c r="B27" s="3" t="s">
        <v>1</v>
      </c>
      <c r="S27" s="4"/>
    </row>
    <row r="28" spans="1:28" x14ac:dyDescent="0.2">
      <c r="A28">
        <v>1</v>
      </c>
      <c r="B28" t="s">
        <v>17</v>
      </c>
      <c r="C28" s="4">
        <f>(SUMIFS(TAZ!F:F,TAZ!$B:$B,QAQC!$B28)-County!C3)/County!C3</f>
        <v>-3.2001335512327131E-2</v>
      </c>
      <c r="D28" s="4">
        <f>(SUMIFS(TAZ!I:I,TAZ!$B:$B,QAQC!$B28)-County!D3)/County!D3</f>
        <v>-4.7829804936673756E-2</v>
      </c>
      <c r="E28" s="4">
        <f>(SUMIFS(TAZ!J:J,TAZ!$B:$B,QAQC!$B28)-County!E3)/County!E3</f>
        <v>-4.3364283074648929E-2</v>
      </c>
      <c r="F28" s="4">
        <f>(SUMIFS(TAZ!K:K,TAZ!$B:$B,QAQC!$B28)-County!F3)/County!F3</f>
        <v>-4.4727030792985276E-2</v>
      </c>
      <c r="G28" s="4">
        <f>(SUMIFS(TAZ!L:L,TAZ!$B:$B,QAQC!$B28)-County!G3)/County!G3</f>
        <v>-3.8981549815498152E-2</v>
      </c>
      <c r="H28" s="4">
        <f>(SUMIFS(TAZ!M:M,TAZ!$B:$B,QAQC!$B28)-County!H3)/County!H3</f>
        <v>-4.0216311043692742E-2</v>
      </c>
      <c r="I28" s="4">
        <f>(SUMIFS(TAZ!G:G,TAZ!$B:$B,QAQC!$B28)-County!I3)/County!I3</f>
        <v>-2.7669794968105257E-2</v>
      </c>
      <c r="J28" s="4">
        <f>(SUMIFS(TAZ!H:H,TAZ!$B:$B,QAQC!$B28)-County!J3)/County!J3</f>
        <v>-4.0258208170123232E-2</v>
      </c>
      <c r="S28" s="4"/>
    </row>
    <row r="29" spans="1:28" x14ac:dyDescent="0.2">
      <c r="A29">
        <v>1</v>
      </c>
      <c r="B29" t="s">
        <v>18</v>
      </c>
      <c r="C29" s="4">
        <f>(SUMIFS(TAZ!F:F,TAZ!$B:$B,QAQC!$B29)-County!C4)/County!C4</f>
        <v>-1.8257327443486474E-2</v>
      </c>
      <c r="D29" s="4">
        <f>(SUMIFS(TAZ!I:I,TAZ!$B:$B,QAQC!$B29)-County!D4)/County!D4</f>
        <v>-3.652407898381544E-2</v>
      </c>
      <c r="E29" s="4">
        <f>(SUMIFS(TAZ!J:J,TAZ!$B:$B,QAQC!$B29)-County!E4)/County!E4</f>
        <v>-3.2153113224773003E-2</v>
      </c>
      <c r="F29" s="4">
        <f>(SUMIFS(TAZ!K:K,TAZ!$B:$B,QAQC!$B29)-County!F4)/County!F4</f>
        <v>-1.8301044267079215E-2</v>
      </c>
      <c r="G29" s="4">
        <f>(SUMIFS(TAZ!L:L,TAZ!$B:$B,QAQC!$B29)-County!G4)/County!G4</f>
        <v>-2.5138167120349747E-2</v>
      </c>
      <c r="H29" s="4">
        <f>(SUMIFS(TAZ!M:M,TAZ!$B:$B,QAQC!$B29)-County!H4)/County!H4</f>
        <v>-6.1866488312826489E-3</v>
      </c>
      <c r="I29" s="4">
        <f>(SUMIFS(TAZ!G:G,TAZ!$B:$B,QAQC!$B29)-County!I4)/County!I4</f>
        <v>-1.9207208949930683E-2</v>
      </c>
      <c r="J29" s="4">
        <f>(SUMIFS(TAZ!H:H,TAZ!$B:$B,QAQC!$B29)-County!J4)/County!J4</f>
        <v>-1.6591145262651898E-2</v>
      </c>
      <c r="S29" s="4"/>
    </row>
    <row r="30" spans="1:28" x14ac:dyDescent="0.2">
      <c r="A30">
        <v>2</v>
      </c>
      <c r="B30" t="s">
        <v>28</v>
      </c>
      <c r="C30" s="4">
        <f>(SUMIFS(TAZ!F:F,TAZ!$B:$B,QAQC!$B30)-County!C5)/County!C5</f>
        <v>6.6682333587920802E-3</v>
      </c>
      <c r="D30" s="4">
        <f>(SUMIFS(TAZ!I:I,TAZ!$B:$B,QAQC!$B30)-County!D5)/County!D5</f>
        <v>9.787195833707461E-3</v>
      </c>
      <c r="E30" s="4">
        <f>(SUMIFS(TAZ!J:J,TAZ!$B:$B,QAQC!$B30)-County!E5)/County!E5</f>
        <v>1.5337926509186351E-2</v>
      </c>
      <c r="F30" s="4">
        <f>(SUMIFS(TAZ!K:K,TAZ!$B:$B,QAQC!$B30)-County!F5)/County!F5</f>
        <v>4.6481360974249327E-4</v>
      </c>
      <c r="G30" s="4">
        <f>(SUMIFS(TAZ!L:L,TAZ!$B:$B,QAQC!$B30)-County!G5)/County!G5</f>
        <v>-1.7199903776762088E-2</v>
      </c>
      <c r="H30" s="4">
        <f>(SUMIFS(TAZ!M:M,TAZ!$B:$B,QAQC!$B30)-County!H5)/County!H5</f>
        <v>1.1446815137828999E-2</v>
      </c>
      <c r="I30" s="4">
        <f>(SUMIFS(TAZ!G:G,TAZ!$B:$B,QAQC!$B30)-County!I5)/County!I5</f>
        <v>8.4106548738401773E-3</v>
      </c>
      <c r="J30" s="4">
        <f>(SUMIFS(TAZ!H:H,TAZ!$B:$B,QAQC!$B30)-County!J5)/County!J5</f>
        <v>2.3866348448687352E-3</v>
      </c>
      <c r="S30" s="4"/>
    </row>
    <row r="31" spans="1:28" x14ac:dyDescent="0.2">
      <c r="A31">
        <v>1</v>
      </c>
      <c r="B31" t="s">
        <v>20</v>
      </c>
      <c r="C31" s="4">
        <f>(SUMIFS(TAZ!F:F,TAZ!$B:$B,QAQC!$B31)-County!C6)/County!C6</f>
        <v>1.7530473265551381E-2</v>
      </c>
      <c r="D31" s="4">
        <f>(SUMIFS(TAZ!I:I,TAZ!$B:$B,QAQC!$B31)-County!D6)/County!D6</f>
        <v>1.1768397928761965E-2</v>
      </c>
      <c r="E31" s="4">
        <f>(SUMIFS(TAZ!J:J,TAZ!$B:$B,QAQC!$B31)-County!E6)/County!E6</f>
        <v>-4.790847336431891E-3</v>
      </c>
      <c r="F31" s="4">
        <f>(SUMIFS(TAZ!K:K,TAZ!$B:$B,QAQC!$B31)-County!F6)/County!F6</f>
        <v>1.2314874436574372E-2</v>
      </c>
      <c r="G31" s="4">
        <f>(SUMIFS(TAZ!L:L,TAZ!$B:$B,QAQC!$B31)-County!G6)/County!G6</f>
        <v>1.6184448462929477E-2</v>
      </c>
      <c r="H31" s="4">
        <f>(SUMIFS(TAZ!M:M,TAZ!$B:$B,QAQC!$B31)-County!H6)/County!H6</f>
        <v>2.6175614577803812E-2</v>
      </c>
      <c r="I31" s="4">
        <f>(SUMIFS(TAZ!G:G,TAZ!$B:$B,QAQC!$B31)-County!I6)/County!I6</f>
        <v>1.8775872264931992E-2</v>
      </c>
      <c r="J31" s="4">
        <f>(SUMIFS(TAZ!H:H,TAZ!$B:$B,QAQC!$B31)-County!J6)/County!J6</f>
        <v>1.4486564614677091E-2</v>
      </c>
      <c r="S31" s="4"/>
    </row>
    <row r="32" spans="1:28" x14ac:dyDescent="0.2">
      <c r="A32">
        <v>3</v>
      </c>
      <c r="B32" t="s">
        <v>32</v>
      </c>
      <c r="C32" s="4">
        <f>(SUMIFS(TAZ!F:F,TAZ!$B:$B,QAQC!$B32)-County!C7)/County!C7</f>
        <v>-1.8293990739455723E-3</v>
      </c>
      <c r="D32" s="4">
        <f>(SUMIFS(TAZ!I:I,TAZ!$B:$B,QAQC!$B32)-County!D7)/County!D7</f>
        <v>4.8025613660618999E-3</v>
      </c>
      <c r="E32" s="4">
        <f>(SUMIFS(TAZ!J:J,TAZ!$B:$B,QAQC!$B32)-County!E7)/County!E7</f>
        <v>-2.7304540012892533E-2</v>
      </c>
      <c r="F32" s="4">
        <f>(SUMIFS(TAZ!K:K,TAZ!$B:$B,QAQC!$B32)-County!F7)/County!F7</f>
        <v>-3.0064912880081993E-3</v>
      </c>
      <c r="G32" s="4">
        <f>(SUMIFS(TAZ!L:L,TAZ!$B:$B,QAQC!$B32)-County!G7)/County!G7</f>
        <v>1.3635829317033032E-2</v>
      </c>
      <c r="H32" s="4">
        <f>(SUMIFS(TAZ!M:M,TAZ!$B:$B,QAQC!$B32)-County!H7)/County!H7</f>
        <v>1.9656197867556395E-2</v>
      </c>
      <c r="I32" s="4">
        <f>(SUMIFS(TAZ!G:G,TAZ!$B:$B,QAQC!$B32)-County!I7)/County!I7</f>
        <v>1.0095136191295852E-2</v>
      </c>
      <c r="J32" s="4">
        <f>(SUMIFS(TAZ!H:H,TAZ!$B:$B,QAQC!$B32)-County!J7)/County!J7</f>
        <v>-1.596360628618693E-2</v>
      </c>
      <c r="S32" s="4"/>
    </row>
    <row r="33" spans="1:19" x14ac:dyDescent="0.2">
      <c r="A33">
        <v>4</v>
      </c>
      <c r="B33" t="s">
        <v>35</v>
      </c>
      <c r="C33" s="4">
        <f>(SUMIFS(TAZ!F:F,TAZ!$B:$B,QAQC!$B33)-County!C8)/County!C8</f>
        <v>4.208386599861838E-4</v>
      </c>
      <c r="D33" s="4">
        <f>(SUMIFS(TAZ!I:I,TAZ!$B:$B,QAQC!$B33)-County!D8)/County!D8</f>
        <v>-1.7747676488036386E-2</v>
      </c>
      <c r="E33" s="4">
        <f>(SUMIFS(TAZ!J:J,TAZ!$B:$B,QAQC!$B33)-County!E8)/County!E8</f>
        <v>-1.1763462825344274E-2</v>
      </c>
      <c r="F33" s="4">
        <f>(SUMIFS(TAZ!K:K,TAZ!$B:$B,QAQC!$B33)-County!F8)/County!F8</f>
        <v>-6.2727386777066867E-3</v>
      </c>
      <c r="G33" s="4">
        <f>(SUMIFS(TAZ!L:L,TAZ!$B:$B,QAQC!$B33)-County!G8)/County!G8</f>
        <v>-1.2225650579262969E-3</v>
      </c>
      <c r="H33" s="4">
        <f>(SUMIFS(TAZ!M:M,TAZ!$B:$B,QAQC!$B33)-County!H8)/County!H8</f>
        <v>2.5229104560008833E-2</v>
      </c>
      <c r="I33" s="4">
        <f>(SUMIFS(TAZ!G:G,TAZ!$B:$B,QAQC!$B33)-County!I8)/County!I8</f>
        <v>7.7661153519932146E-3</v>
      </c>
      <c r="J33" s="4">
        <f>(SUMIFS(TAZ!H:H,TAZ!$B:$B,QAQC!$B33)-County!J8)/County!J8</f>
        <v>-1.0558009627003149E-2</v>
      </c>
      <c r="S33" s="4"/>
    </row>
    <row r="34" spans="1:19" x14ac:dyDescent="0.2">
      <c r="A34">
        <v>1</v>
      </c>
      <c r="B34" t="s">
        <v>22</v>
      </c>
      <c r="C34" s="4">
        <f>(SUMIFS(TAZ!F:F,TAZ!$B:$B,QAQC!$B34)-County!C9)/County!C9</f>
        <v>2.8362286926025611E-2</v>
      </c>
      <c r="D34" s="4">
        <f>(SUMIFS(TAZ!I:I,TAZ!$B:$B,QAQC!$B34)-County!D9)/County!D9</f>
        <v>7.8277886497064575E-3</v>
      </c>
      <c r="E34" s="4">
        <f>(SUMIFS(TAZ!J:J,TAZ!$B:$B,QAQC!$B34)-County!E9)/County!E9</f>
        <v>1.8011855905152759E-2</v>
      </c>
      <c r="F34" s="4">
        <f>(SUMIFS(TAZ!K:K,TAZ!$B:$B,QAQC!$B34)-County!F9)/County!F9</f>
        <v>1.2008595626343066E-2</v>
      </c>
      <c r="G34" s="4">
        <f>(SUMIFS(TAZ!L:L,TAZ!$B:$B,QAQC!$B34)-County!G9)/County!G9</f>
        <v>1.5215686274509805E-2</v>
      </c>
      <c r="H34" s="4">
        <f>(SUMIFS(TAZ!M:M,TAZ!$B:$B,QAQC!$B34)-County!H9)/County!H9</f>
        <v>5.0819417877268264E-2</v>
      </c>
      <c r="I34" s="4">
        <f>(SUMIFS(TAZ!G:G,TAZ!$B:$B,QAQC!$B34)-County!I9)/County!I9</f>
        <v>3.1679942070963071E-2</v>
      </c>
      <c r="J34" s="4">
        <f>(SUMIFS(TAZ!H:H,TAZ!$B:$B,QAQC!$B34)-County!J9)/County!J9</f>
        <v>2.1446540880503146E-2</v>
      </c>
      <c r="S34" s="4"/>
    </row>
    <row r="35" spans="1:19" x14ac:dyDescent="0.2">
      <c r="A35">
        <v>2</v>
      </c>
      <c r="B35" t="s">
        <v>29</v>
      </c>
      <c r="C35" s="4">
        <f>(SUMIFS(TAZ!F:F,TAZ!$B:$B,QAQC!$B35)-County!C10)/County!C10</f>
        <v>1.4015184319159378E-2</v>
      </c>
      <c r="D35" s="4">
        <f>(SUMIFS(TAZ!I:I,TAZ!$B:$B,QAQC!$B35)-County!D10)/County!D10</f>
        <v>1.7595756617534555E-2</v>
      </c>
      <c r="E35" s="4">
        <f>(SUMIFS(TAZ!J:J,TAZ!$B:$B,QAQC!$B35)-County!E10)/County!E10</f>
        <v>1.2051929637999025E-2</v>
      </c>
      <c r="F35" s="4">
        <f>(SUMIFS(TAZ!K:K,TAZ!$B:$B,QAQC!$B35)-County!F10)/County!F10</f>
        <v>1.6852188567120492E-3</v>
      </c>
      <c r="G35" s="4">
        <f>(SUMIFS(TAZ!L:L,TAZ!$B:$B,QAQC!$B35)-County!G10)/County!G10</f>
        <v>9.6290622606412073E-3</v>
      </c>
      <c r="H35" s="4">
        <f>(SUMIFS(TAZ!M:M,TAZ!$B:$B,QAQC!$B35)-County!H10)/County!H10</f>
        <v>2.0014038624214827E-2</v>
      </c>
      <c r="I35" s="4">
        <f>(SUMIFS(TAZ!G:G,TAZ!$B:$B,QAQC!$B35)-County!I10)/County!I10</f>
        <v>1.0198172693347059E-2</v>
      </c>
      <c r="J35" s="4">
        <f>(SUMIFS(TAZ!H:H,TAZ!$B:$B,QAQC!$B35)-County!J10)/County!J10</f>
        <v>2.1870586158192089E-2</v>
      </c>
      <c r="S35" s="4"/>
    </row>
    <row r="36" spans="1:19" x14ac:dyDescent="0.2">
      <c r="A36">
        <v>2</v>
      </c>
      <c r="B36" t="s">
        <v>26</v>
      </c>
      <c r="C36" s="4">
        <f>(SUMIFS(TAZ!F:F,TAZ!$B:$B,QAQC!$B36)-County!C11)/County!C11</f>
        <v>2.8268019922939574E-2</v>
      </c>
      <c r="D36" s="4">
        <f>(SUMIFS(TAZ!I:I,TAZ!$B:$B,QAQC!$B36)-County!D11)/County!D11</f>
        <v>3.5204346536122234E-2</v>
      </c>
      <c r="E36" s="4">
        <f>(SUMIFS(TAZ!J:J,TAZ!$B:$B,QAQC!$B36)-County!E11)/County!E11</f>
        <v>2.7439712495008595E-2</v>
      </c>
      <c r="F36" s="4">
        <f>(SUMIFS(TAZ!K:K,TAZ!$B:$B,QAQC!$B36)-County!F11)/County!F11</f>
        <v>2.5717797598411547E-2</v>
      </c>
      <c r="G36" s="4">
        <f>(SUMIFS(TAZ!L:L,TAZ!$B:$B,QAQC!$B36)-County!G11)/County!G11</f>
        <v>2.4620096595594297E-2</v>
      </c>
      <c r="H36" s="4">
        <f>(SUMIFS(TAZ!M:M,TAZ!$B:$B,QAQC!$B36)-County!H11)/County!H11</f>
        <v>2.6210271629985536E-2</v>
      </c>
      <c r="I36" s="4">
        <f>(SUMIFS(TAZ!G:G,TAZ!$B:$B,QAQC!$B36)-County!I11)/County!I11</f>
        <v>3.0290906683629267E-2</v>
      </c>
      <c r="J36" s="4">
        <f>(SUMIFS(TAZ!H:H,TAZ!$B:$B,QAQC!$B36)-County!J11)/County!J11</f>
        <v>2.4461187635075481E-2</v>
      </c>
      <c r="S36" s="4"/>
    </row>
    <row r="37" spans="1:19" x14ac:dyDescent="0.2">
      <c r="A37">
        <v>4</v>
      </c>
      <c r="B37" t="s">
        <v>33</v>
      </c>
      <c r="C37" s="4">
        <f>(SUMIFS(TAZ!F:F,TAZ!$B:$B,QAQC!$B37)-County!C12)/County!C12</f>
        <v>-4.0711009174311929E-3</v>
      </c>
      <c r="D37" s="4">
        <f>(SUMIFS(TAZ!I:I,TAZ!$B:$B,QAQC!$B37)-County!D12)/County!D12</f>
        <v>-5.6256062075654707E-2</v>
      </c>
      <c r="E37" s="4">
        <f>(SUMIFS(TAZ!J:J,TAZ!$B:$B,QAQC!$B37)-County!E12)/County!E12</f>
        <v>-1.4871116986120292E-2</v>
      </c>
      <c r="F37" s="4">
        <f>(SUMIFS(TAZ!K:K,TAZ!$B:$B,QAQC!$B37)-County!F12)/County!F12</f>
        <v>-1.1612903225806452E-2</v>
      </c>
      <c r="G37" s="4">
        <f>(SUMIFS(TAZ!L:L,TAZ!$B:$B,QAQC!$B37)-County!G12)/County!G12</f>
        <v>-3.1311930241775664E-2</v>
      </c>
      <c r="H37" s="4">
        <f>(SUMIFS(TAZ!M:M,TAZ!$B:$B,QAQC!$B37)-County!H12)/County!H12</f>
        <v>3.0613761331550006E-2</v>
      </c>
      <c r="I37" s="4">
        <f>(SUMIFS(TAZ!G:G,TAZ!$B:$B,QAQC!$B37)-County!I12)/County!I12</f>
        <v>2.8276847692935893E-2</v>
      </c>
      <c r="J37" s="4">
        <f>(SUMIFS(TAZ!H:H,TAZ!$B:$B,QAQC!$B37)-County!J12)/County!J12</f>
        <v>-4.5525902668759811E-2</v>
      </c>
      <c r="S37" s="4"/>
    </row>
    <row r="38" spans="1:19" x14ac:dyDescent="0.2">
      <c r="A38">
        <v>1</v>
      </c>
      <c r="B38" t="s">
        <v>15</v>
      </c>
      <c r="C38" s="4">
        <f>(SUMIFS(TAZ!F:F,TAZ!$B:$B,QAQC!$B38)-County!C13)/County!C13</f>
        <v>2.1046792949282554E-2</v>
      </c>
      <c r="D38" s="4">
        <f>(SUMIFS(TAZ!I:I,TAZ!$B:$B,QAQC!$B38)-County!D13)/County!D13</f>
        <v>2.7528089887640449E-2</v>
      </c>
      <c r="E38" s="4">
        <f>(SUMIFS(TAZ!J:J,TAZ!$B:$B,QAQC!$B38)-County!E13)/County!E13</f>
        <v>1.582440020418581E-2</v>
      </c>
      <c r="F38" s="4">
        <f>(SUMIFS(TAZ!K:K,TAZ!$B:$B,QAQC!$B38)-County!F13)/County!F13</f>
        <v>9.7673370232162081E-4</v>
      </c>
      <c r="G38" s="4">
        <f>(SUMIFS(TAZ!L:L,TAZ!$B:$B,QAQC!$B38)-County!G13)/County!G13</f>
        <v>-5.9450300123495793E-3</v>
      </c>
      <c r="H38" s="4">
        <f>(SUMIFS(TAZ!M:M,TAZ!$B:$B,QAQC!$B38)-County!H13)/County!H13</f>
        <v>1.0578259104450302E-2</v>
      </c>
      <c r="I38" s="4">
        <f>(SUMIFS(TAZ!G:G,TAZ!$B:$B,QAQC!$B38)-County!I13)/County!I13</f>
        <v>2.7375146212831158E-2</v>
      </c>
      <c r="J38" s="4">
        <f>(SUMIFS(TAZ!H:H,TAZ!$B:$B,QAQC!$B38)-County!J13)/County!J13</f>
        <v>-6.8233167645729781E-3</v>
      </c>
      <c r="S38" s="4"/>
    </row>
    <row r="39" spans="1:19" x14ac:dyDescent="0.2">
      <c r="A39">
        <v>3</v>
      </c>
      <c r="B39" t="s">
        <v>30</v>
      </c>
      <c r="C39" s="4">
        <f>(SUMIFS(TAZ!F:F,TAZ!$B:$B,QAQC!$B39)-County!C14)/County!C14</f>
        <v>-3.1053402916785817E-3</v>
      </c>
      <c r="D39" s="4">
        <f>(SUMIFS(TAZ!I:I,TAZ!$B:$B,QAQC!$B39)-County!D14)/County!D14</f>
        <v>1.1245728487107797E-2</v>
      </c>
      <c r="E39" s="4">
        <f>(SUMIFS(TAZ!J:J,TAZ!$B:$B,QAQC!$B39)-County!E14)/County!E14</f>
        <v>3.4700251066522424E-3</v>
      </c>
      <c r="F39" s="4">
        <f>(SUMIFS(TAZ!K:K,TAZ!$B:$B,QAQC!$B39)-County!F14)/County!F14</f>
        <v>-7.230214945712115E-3</v>
      </c>
      <c r="G39" s="4">
        <f>(SUMIFS(TAZ!L:L,TAZ!$B:$B,QAQC!$B39)-County!G14)/County!G14</f>
        <v>-3.0942234000644629E-2</v>
      </c>
      <c r="H39" s="4">
        <f>(SUMIFS(TAZ!M:M,TAZ!$B:$B,QAQC!$B39)-County!H14)/County!H14</f>
        <v>-4.3073623027954609E-3</v>
      </c>
      <c r="I39" s="4">
        <f>(SUMIFS(TAZ!G:G,TAZ!$B:$B,QAQC!$B39)-County!I14)/County!I14</f>
        <v>-1.5562627905348097E-4</v>
      </c>
      <c r="J39" s="4">
        <f>(SUMIFS(TAZ!H:H,TAZ!$B:$B,QAQC!$B39)-County!J14)/County!J14</f>
        <v>-7.0832677475208567E-3</v>
      </c>
      <c r="S39" s="4"/>
    </row>
    <row r="40" spans="1:19" x14ac:dyDescent="0.2">
      <c r="A40">
        <v>1</v>
      </c>
      <c r="B40" t="s">
        <v>16</v>
      </c>
      <c r="C40" s="4">
        <f>(SUMIFS(TAZ!F:F,TAZ!$B:$B,QAQC!$B40)-County!C15)/County!C15</f>
        <v>1.4583874467142354E-2</v>
      </c>
      <c r="D40" s="4">
        <f>(SUMIFS(TAZ!I:I,TAZ!$B:$B,QAQC!$B40)-County!D15)/County!D15</f>
        <v>-7.8279345435568644E-3</v>
      </c>
      <c r="E40" s="4">
        <f>(SUMIFS(TAZ!J:J,TAZ!$B:$B,QAQC!$B40)-County!E15)/County!E15</f>
        <v>5.9925093632958801E-5</v>
      </c>
      <c r="F40" s="4">
        <f>(SUMIFS(TAZ!K:K,TAZ!$B:$B,QAQC!$B40)-County!F15)/County!F15</f>
        <v>-5.0885157987750999E-3</v>
      </c>
      <c r="G40" s="4">
        <f>(SUMIFS(TAZ!L:L,TAZ!$B:$B,QAQC!$B40)-County!G15)/County!G15</f>
        <v>-8.2939563162938244E-3</v>
      </c>
      <c r="H40" s="4">
        <f>(SUMIFS(TAZ!M:M,TAZ!$B:$B,QAQC!$B40)-County!H15)/County!H15</f>
        <v>1.6785549266489546E-2</v>
      </c>
      <c r="I40" s="4">
        <f>(SUMIFS(TAZ!G:G,TAZ!$B:$B,QAQC!$B40)-County!I15)/County!I15</f>
        <v>1.8728879349712301E-2</v>
      </c>
      <c r="J40" s="4">
        <f>(SUMIFS(TAZ!H:H,TAZ!$B:$B,QAQC!$B40)-County!J15)/County!J15</f>
        <v>6.2000646561677364E-3</v>
      </c>
      <c r="S40" s="4"/>
    </row>
    <row r="41" spans="1:19" x14ac:dyDescent="0.2">
      <c r="A41">
        <v>1</v>
      </c>
      <c r="B41" t="s">
        <v>19</v>
      </c>
      <c r="C41" s="4">
        <f>(SUMIFS(TAZ!F:F,TAZ!$B:$B,QAQC!$B41)-County!C16)/County!C16</f>
        <v>-9.4392744241820533E-3</v>
      </c>
      <c r="D41" s="4">
        <f>(SUMIFS(TAZ!I:I,TAZ!$B:$B,QAQC!$B41)-County!D16)/County!D16</f>
        <v>-3.2237230069360592E-2</v>
      </c>
      <c r="E41" s="4">
        <f>(SUMIFS(TAZ!J:J,TAZ!$B:$B,QAQC!$B41)-County!E16)/County!E16</f>
        <v>-4.4021973014707741E-2</v>
      </c>
      <c r="F41" s="4">
        <f>(SUMIFS(TAZ!K:K,TAZ!$B:$B,QAQC!$B41)-County!F16)/County!F16</f>
        <v>-2.0551713297705124E-2</v>
      </c>
      <c r="G41" s="4">
        <f>(SUMIFS(TAZ!L:L,TAZ!$B:$B,QAQC!$B41)-County!G16)/County!G16</f>
        <v>-1.5367891233451968E-2</v>
      </c>
      <c r="H41" s="4">
        <f>(SUMIFS(TAZ!M:M,TAZ!$B:$B,QAQC!$B41)-County!H16)/County!H16</f>
        <v>5.7999679264446463E-3</v>
      </c>
      <c r="I41" s="4">
        <f>(SUMIFS(TAZ!G:G,TAZ!$B:$B,QAQC!$B41)-County!I16)/County!I16</f>
        <v>-7.4527136854544021E-3</v>
      </c>
      <c r="J41" s="4">
        <f>(SUMIFS(TAZ!H:H,TAZ!$B:$B,QAQC!$B41)-County!J16)/County!J16</f>
        <v>-1.275741429406433E-2</v>
      </c>
      <c r="S41" s="4"/>
    </row>
    <row r="42" spans="1:19" x14ac:dyDescent="0.2">
      <c r="A42">
        <v>4</v>
      </c>
      <c r="B42" t="s">
        <v>34</v>
      </c>
      <c r="C42" s="4">
        <f>(SUMIFS(TAZ!F:F,TAZ!$B:$B,QAQC!$B42)-County!C17)/County!C17</f>
        <v>1.4455283872048233E-2</v>
      </c>
      <c r="D42" s="4">
        <f>(SUMIFS(TAZ!I:I,TAZ!$B:$B,QAQC!$B42)-County!D17)/County!D17</f>
        <v>4.8953111176644054E-3</v>
      </c>
      <c r="E42" s="4">
        <f>(SUMIFS(TAZ!J:J,TAZ!$B:$B,QAQC!$B42)-County!E17)/County!E17</f>
        <v>6.5217391304347823E-3</v>
      </c>
      <c r="F42" s="4">
        <f>(SUMIFS(TAZ!K:K,TAZ!$B:$B,QAQC!$B42)-County!F17)/County!F17</f>
        <v>1.7007269236044439E-2</v>
      </c>
      <c r="G42" s="4">
        <f>(SUMIFS(TAZ!L:L,TAZ!$B:$B,QAQC!$B42)-County!G17)/County!G17</f>
        <v>2.2836437178730934E-2</v>
      </c>
      <c r="H42" s="4">
        <f>(SUMIFS(TAZ!M:M,TAZ!$B:$B,QAQC!$B42)-County!H17)/County!H17</f>
        <v>1.90248348143085E-2</v>
      </c>
      <c r="I42" s="4">
        <f>(SUMIFS(TAZ!G:G,TAZ!$B:$B,QAQC!$B42)-County!I17)/County!I17</f>
        <v>1.2328362616270485E-2</v>
      </c>
      <c r="J42" s="4">
        <f>(SUMIFS(TAZ!H:H,TAZ!$B:$B,QAQC!$B42)-County!J17)/County!J17</f>
        <v>1.9636049773430194E-2</v>
      </c>
      <c r="S42" s="4"/>
    </row>
    <row r="43" spans="1:19" x14ac:dyDescent="0.2">
      <c r="A43">
        <v>1</v>
      </c>
      <c r="B43" t="s">
        <v>21</v>
      </c>
      <c r="C43" s="4">
        <f>(SUMIFS(TAZ!F:F,TAZ!$B:$B,QAQC!$B43)-County!C18)/County!C18</f>
        <v>-3.7977088875617571E-2</v>
      </c>
      <c r="D43" s="4">
        <f>(SUMIFS(TAZ!I:I,TAZ!$B:$B,QAQC!$B43)-County!D18)/County!D18</f>
        <v>-3.7923974005163355E-2</v>
      </c>
      <c r="E43" s="4">
        <f>(SUMIFS(TAZ!J:J,TAZ!$B:$B,QAQC!$B43)-County!E18)/County!E18</f>
        <v>-4.2728608810983261E-2</v>
      </c>
      <c r="F43" s="4">
        <f>(SUMIFS(TAZ!K:K,TAZ!$B:$B,QAQC!$B43)-County!F18)/County!F18</f>
        <v>-3.8779402415766051E-2</v>
      </c>
      <c r="G43" s="4">
        <f>(SUMIFS(TAZ!L:L,TAZ!$B:$B,QAQC!$B43)-County!G18)/County!G18</f>
        <v>-3.5014334727640171E-2</v>
      </c>
      <c r="H43" s="4">
        <f>(SUMIFS(TAZ!M:M,TAZ!$B:$B,QAQC!$B43)-County!H18)/County!H18</f>
        <v>-3.6067584678695787E-2</v>
      </c>
      <c r="I43" s="4">
        <f>(SUMIFS(TAZ!G:G,TAZ!$B:$B,QAQC!$B43)-County!I18)/County!I18</f>
        <v>-3.5907894875886338E-2</v>
      </c>
      <c r="J43" s="4">
        <f>(SUMIFS(TAZ!H:H,TAZ!$B:$B,QAQC!$B43)-County!J18)/County!J18</f>
        <v>-4.1691166707763509E-2</v>
      </c>
      <c r="S43" s="4"/>
    </row>
    <row r="44" spans="1:19" x14ac:dyDescent="0.2">
      <c r="A44">
        <v>1</v>
      </c>
      <c r="B44" t="s">
        <v>23</v>
      </c>
      <c r="C44" s="4">
        <f>(SUMIFS(TAZ!F:F,TAZ!$B:$B,QAQC!$B44)-County!C19)/County!C19</f>
        <v>-1.1243936061623295E-2</v>
      </c>
      <c r="D44" s="4">
        <f>(SUMIFS(TAZ!I:I,TAZ!$B:$B,QAQC!$B44)-County!D19)/County!D19</f>
        <v>-1.4800668417283362E-2</v>
      </c>
      <c r="E44" s="4">
        <f>(SUMIFS(TAZ!J:J,TAZ!$B:$B,QAQC!$B44)-County!E19)/County!E19</f>
        <v>-1.4684204558339948E-2</v>
      </c>
      <c r="F44" s="4">
        <f>(SUMIFS(TAZ!K:K,TAZ!$B:$B,QAQC!$B44)-County!F19)/County!F19</f>
        <v>-1.8228708750952463E-2</v>
      </c>
      <c r="G44" s="4">
        <f>(SUMIFS(TAZ!L:L,TAZ!$B:$B,QAQC!$B44)-County!G19)/County!G19</f>
        <v>-1.8382763368436722E-2</v>
      </c>
      <c r="H44" s="4">
        <f>(SUMIFS(TAZ!M:M,TAZ!$B:$B,QAQC!$B44)-County!H19)/County!H19</f>
        <v>-2.8853313477289651E-3</v>
      </c>
      <c r="I44" s="4">
        <f>(SUMIFS(TAZ!G:G,TAZ!$B:$B,QAQC!$B44)-County!I19)/County!I19</f>
        <v>-4.0247678018575849E-3</v>
      </c>
      <c r="J44" s="4">
        <f>(SUMIFS(TAZ!H:H,TAZ!$B:$B,QAQC!$B44)-County!J19)/County!J19</f>
        <v>-2.9247398801426523E-2</v>
      </c>
      <c r="S44" s="4"/>
    </row>
    <row r="45" spans="1:19" x14ac:dyDescent="0.2">
      <c r="A45">
        <v>3</v>
      </c>
      <c r="B45" t="s">
        <v>31</v>
      </c>
      <c r="C45" s="4">
        <f>(SUMIFS(TAZ!F:F,TAZ!$B:$B,QAQC!$B45)-County!C20)/County!C20</f>
        <v>3.1694333543461511E-3</v>
      </c>
      <c r="D45" s="4">
        <f>(SUMIFS(TAZ!I:I,TAZ!$B:$B,QAQC!$B45)-County!D20)/County!D20</f>
        <v>9.5603327211839697E-3</v>
      </c>
      <c r="E45" s="4">
        <f>(SUMIFS(TAZ!J:J,TAZ!$B:$B,QAQC!$B45)-County!E20)/County!E20</f>
        <v>6.0899885364921668E-3</v>
      </c>
      <c r="F45" s="4">
        <f>(SUMIFS(TAZ!K:K,TAZ!$B:$B,QAQC!$B45)-County!F20)/County!F20</f>
        <v>-5.6416595353554564E-3</v>
      </c>
      <c r="G45" s="4">
        <f>(SUMIFS(TAZ!L:L,TAZ!$B:$B,QAQC!$B45)-County!G20)/County!G20</f>
        <v>4.4549504500409126E-3</v>
      </c>
      <c r="H45" s="4">
        <f>(SUMIFS(TAZ!M:M,TAZ!$B:$B,QAQC!$B45)-County!H20)/County!H20</f>
        <v>1.5434083601286174E-4</v>
      </c>
      <c r="I45" s="4">
        <f>(SUMIFS(TAZ!G:G,TAZ!$B:$B,QAQC!$B45)-County!I20)/County!I20</f>
        <v>1.0484128887822819E-2</v>
      </c>
      <c r="J45" s="4">
        <f>(SUMIFS(TAZ!H:H,TAZ!$B:$B,QAQC!$B45)-County!J20)/County!J20</f>
        <v>-7.0999607116798563E-3</v>
      </c>
      <c r="S45" s="4"/>
    </row>
    <row r="46" spans="1:19" x14ac:dyDescent="0.2">
      <c r="A46">
        <v>2</v>
      </c>
      <c r="B46" t="s">
        <v>25</v>
      </c>
      <c r="C46" s="4">
        <f>(SUMIFS(TAZ!F:F,TAZ!$B:$B,QAQC!$B46)-County!C21)/County!C21</f>
        <v>2.0815210637504661E-2</v>
      </c>
      <c r="D46" s="4">
        <f>(SUMIFS(TAZ!I:I,TAZ!$B:$B,QAQC!$B46)-County!D21)/County!D21</f>
        <v>3.7976518335990722E-2</v>
      </c>
      <c r="E46" s="4">
        <f>(SUMIFS(TAZ!J:J,TAZ!$B:$B,QAQC!$B46)-County!E21)/County!E21</f>
        <v>3.4175334323922731E-2</v>
      </c>
      <c r="F46" s="4">
        <f>(SUMIFS(TAZ!K:K,TAZ!$B:$B,QAQC!$B46)-County!F21)/County!F21</f>
        <v>-1.0041841004184101E-3</v>
      </c>
      <c r="G46" s="4">
        <f>(SUMIFS(TAZ!L:L,TAZ!$B:$B,QAQC!$B46)-County!G21)/County!G21</f>
        <v>1.2964348042882073E-2</v>
      </c>
      <c r="H46" s="4">
        <f>(SUMIFS(TAZ!M:M,TAZ!$B:$B,QAQC!$B46)-County!H21)/County!H21</f>
        <v>1.2038190120381901E-2</v>
      </c>
      <c r="I46" s="4">
        <f>(SUMIFS(TAZ!G:G,TAZ!$B:$B,QAQC!$B46)-County!I21)/County!I21</f>
        <v>1.5944504840296112E-2</v>
      </c>
      <c r="J46" s="4">
        <f>(SUMIFS(TAZ!H:H,TAZ!$B:$B,QAQC!$B46)-County!J21)/County!J21</f>
        <v>2.8125242793877708E-2</v>
      </c>
      <c r="S46" s="4"/>
    </row>
    <row r="47" spans="1:19" x14ac:dyDescent="0.2">
      <c r="A47">
        <v>2</v>
      </c>
      <c r="B47" t="s">
        <v>24</v>
      </c>
      <c r="C47" s="4">
        <f>(SUMIFS(TAZ!F:F,TAZ!$B:$B,QAQC!$B47)-County!C22)/County!C22</f>
        <v>0.12396183677671768</v>
      </c>
      <c r="D47" s="4">
        <f>(SUMIFS(TAZ!I:I,TAZ!$B:$B,QAQC!$B47)-County!D22)/County!D22</f>
        <v>0.2405553569300441</v>
      </c>
      <c r="E47" s="4">
        <f>(SUMIFS(TAZ!J:J,TAZ!$B:$B,QAQC!$B47)-County!E22)/County!E22</f>
        <v>0.16645460669111595</v>
      </c>
      <c r="F47" s="4">
        <f>(SUMIFS(TAZ!K:K,TAZ!$B:$B,QAQC!$B47)-County!F22)/County!F22</f>
        <v>8.1284984181065958E-2</v>
      </c>
      <c r="G47" s="4">
        <f>(SUMIFS(TAZ!L:L,TAZ!$B:$B,QAQC!$B47)-County!G22)/County!G22</f>
        <v>3.1095755182625865E-2</v>
      </c>
      <c r="H47" s="4">
        <f>(SUMIFS(TAZ!M:M,TAZ!$B:$B,QAQC!$B47)-County!H22)/County!H22</f>
        <v>6.8339993713798217E-2</v>
      </c>
      <c r="I47" s="4">
        <f>(SUMIFS(TAZ!G:G,TAZ!$B:$B,QAQC!$B47)-County!I22)/County!I22</f>
        <v>0.157473510955663</v>
      </c>
      <c r="J47" s="4">
        <f>(SUMIFS(TAZ!H:H,TAZ!$B:$B,QAQC!$B47)-County!J22)/County!J22</f>
        <v>5.6765676567656763E-2</v>
      </c>
      <c r="S47" s="4"/>
    </row>
    <row r="48" spans="1:19" x14ac:dyDescent="0.2">
      <c r="A48">
        <v>2</v>
      </c>
      <c r="B48" t="s">
        <v>27</v>
      </c>
      <c r="C48" s="4">
        <f>(SUMIFS(TAZ!F:F,TAZ!$B:$B,QAQC!$B48)-County!C23)/County!C23</f>
        <v>1.5765069551777436E-2</v>
      </c>
      <c r="D48" s="4">
        <f>(SUMIFS(TAZ!I:I,TAZ!$B:$B,QAQC!$B48)-County!D23)/County!D23</f>
        <v>2.4401763224181361E-2</v>
      </c>
      <c r="E48" s="4">
        <f>(SUMIFS(TAZ!J:J,TAZ!$B:$B,QAQC!$B48)-County!E23)/County!E23</f>
        <v>-9.057092026524341E-3</v>
      </c>
      <c r="F48" s="4">
        <f>(SUMIFS(TAZ!K:K,TAZ!$B:$B,QAQC!$B48)-County!F23)/County!F23</f>
        <v>2.7505289478745913E-2</v>
      </c>
      <c r="G48" s="4">
        <f>(SUMIFS(TAZ!L:L,TAZ!$B:$B,QAQC!$B48)-County!G23)/County!G23</f>
        <v>6.4754856614246065E-3</v>
      </c>
      <c r="H48" s="4">
        <f>(SUMIFS(TAZ!M:M,TAZ!$B:$B,QAQC!$B48)-County!H23)/County!H23</f>
        <v>2.9165816846828473E-2</v>
      </c>
      <c r="I48" s="4">
        <f>(SUMIFS(TAZ!G:G,TAZ!$B:$B,QAQC!$B48)-County!I23)/County!I23</f>
        <v>3.7481548039278612E-2</v>
      </c>
      <c r="J48" s="4">
        <f>(SUMIFS(TAZ!H:H,TAZ!$B:$B,QAQC!$B48)-County!J23)/County!J23</f>
        <v>-1.7089037770657345E-2</v>
      </c>
      <c r="S48" s="4"/>
    </row>
    <row r="49" spans="2:10" x14ac:dyDescent="0.2">
      <c r="B49" t="s">
        <v>55</v>
      </c>
      <c r="C49" s="4">
        <f>(SUM(TAZ!F:F)-County!C24)/County!C24</f>
        <v>9.8041389806730072E-4</v>
      </c>
      <c r="D49" s="4">
        <f>(SUM(TAZ!I:I)-County!D24)/County!D24</f>
        <v>2.1894502988935821E-3</v>
      </c>
      <c r="E49" s="4">
        <f>(SUM(TAZ!J:J)-County!E24)/County!E24</f>
        <v>-6.1004223369310181E-3</v>
      </c>
      <c r="F49" s="4">
        <f>(SUM(TAZ!K:K)-County!F24)/County!F24</f>
        <v>-6.9305520286883976E-3</v>
      </c>
      <c r="G49" s="4">
        <f>(SUM(TAZ!L:L)-County!G24)/County!G24</f>
        <v>-9.266051654054433E-3</v>
      </c>
      <c r="H49" s="4">
        <f>(SUM(TAZ!M:M)-County!H24)/County!H24</f>
        <v>2.4907109688292956E-3</v>
      </c>
      <c r="I49" s="4">
        <f>(SUM(TAZ!G:G)-County!I24)/County!I24</f>
        <v>5.4444709382202999E-3</v>
      </c>
      <c r="J49" s="4">
        <f>(SUM(TAZ!H:H)-County!J24)/County!J24</f>
        <v>-7.6035405862176957E-3</v>
      </c>
    </row>
  </sheetData>
  <mergeCells count="6">
    <mergeCell ref="AA1:AB1"/>
    <mergeCell ref="D1:H1"/>
    <mergeCell ref="I1:J1"/>
    <mergeCell ref="K1:N1"/>
    <mergeCell ref="O1:R1"/>
    <mergeCell ref="U1:Z1"/>
  </mergeCells>
  <conditionalFormatting sqref="D3:R24">
    <cfRule type="colorScale" priority="2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U3:AB24">
    <cfRule type="colorScale" priority="1">
      <colorScale>
        <cfvo type="min"/>
        <cfvo type="percentile" val="50"/>
        <cfvo type="max"/>
        <color rgb="FF5A8AC6"/>
        <color rgb="FFFCFCFF"/>
        <color rgb="FFF8696B"/>
      </colorScale>
    </cfRule>
  </conditionalFormatting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FD7C79C-22FB-402B-91B8-5FD405BF4440}">
  <dimension ref="A1:F4386"/>
  <sheetViews>
    <sheetView workbookViewId="0">
      <selection activeCell="F1" sqref="F1:F1048576"/>
    </sheetView>
  </sheetViews>
  <sheetFormatPr baseColWidth="10" defaultColWidth="8.83203125" defaultRowHeight="15" x14ac:dyDescent="0.2"/>
  <cols>
    <col min="3" max="3" width="11.33203125" bestFit="1" customWidth="1"/>
  </cols>
  <sheetData>
    <row r="1" spans="1:6" x14ac:dyDescent="0.2">
      <c r="A1" t="s">
        <v>62</v>
      </c>
      <c r="B1" t="s">
        <v>63</v>
      </c>
      <c r="C1" t="s">
        <v>64</v>
      </c>
      <c r="D1" t="s">
        <v>5</v>
      </c>
      <c r="E1" t="s">
        <v>65</v>
      </c>
      <c r="F1" t="s">
        <v>66</v>
      </c>
    </row>
    <row r="2" spans="1:6" x14ac:dyDescent="0.2">
      <c r="A2">
        <v>1</v>
      </c>
      <c r="B2" t="s">
        <v>15</v>
      </c>
      <c r="C2">
        <v>1</v>
      </c>
      <c r="D2">
        <v>0</v>
      </c>
      <c r="E2">
        <v>0</v>
      </c>
      <c r="F2">
        <v>164</v>
      </c>
    </row>
    <row r="3" spans="1:6" x14ac:dyDescent="0.2">
      <c r="A3">
        <v>1</v>
      </c>
      <c r="B3" t="s">
        <v>15</v>
      </c>
      <c r="C3">
        <v>2</v>
      </c>
      <c r="D3">
        <v>0</v>
      </c>
      <c r="E3">
        <v>0</v>
      </c>
      <c r="F3">
        <v>0</v>
      </c>
    </row>
    <row r="4" spans="1:6" x14ac:dyDescent="0.2">
      <c r="A4">
        <v>1</v>
      </c>
      <c r="B4" t="s">
        <v>15</v>
      </c>
      <c r="C4">
        <v>3</v>
      </c>
      <c r="D4">
        <v>652</v>
      </c>
      <c r="E4">
        <v>1563</v>
      </c>
      <c r="F4">
        <v>760</v>
      </c>
    </row>
    <row r="5" spans="1:6" x14ac:dyDescent="0.2">
      <c r="A5">
        <v>1</v>
      </c>
      <c r="B5" t="s">
        <v>15</v>
      </c>
      <c r="C5">
        <v>4</v>
      </c>
      <c r="D5">
        <v>0</v>
      </c>
      <c r="E5">
        <v>0</v>
      </c>
      <c r="F5">
        <v>0</v>
      </c>
    </row>
    <row r="6" spans="1:6" x14ac:dyDescent="0.2">
      <c r="A6">
        <v>1</v>
      </c>
      <c r="B6" t="s">
        <v>15</v>
      </c>
      <c r="C6">
        <v>5</v>
      </c>
      <c r="D6">
        <v>686</v>
      </c>
      <c r="E6">
        <v>1645</v>
      </c>
      <c r="F6">
        <v>1949</v>
      </c>
    </row>
    <row r="7" spans="1:6" x14ac:dyDescent="0.2">
      <c r="A7">
        <v>1</v>
      </c>
      <c r="B7" t="s">
        <v>15</v>
      </c>
      <c r="C7">
        <v>6</v>
      </c>
      <c r="D7">
        <v>0</v>
      </c>
      <c r="E7">
        <v>0</v>
      </c>
      <c r="F7">
        <v>0</v>
      </c>
    </row>
    <row r="8" spans="1:6" x14ac:dyDescent="0.2">
      <c r="A8">
        <v>1</v>
      </c>
      <c r="B8" t="s">
        <v>15</v>
      </c>
      <c r="C8">
        <v>7</v>
      </c>
      <c r="D8">
        <v>0</v>
      </c>
      <c r="E8">
        <v>0</v>
      </c>
      <c r="F8">
        <v>0</v>
      </c>
    </row>
    <row r="9" spans="1:6" x14ac:dyDescent="0.2">
      <c r="A9">
        <v>1</v>
      </c>
      <c r="B9" t="s">
        <v>15</v>
      </c>
      <c r="C9">
        <v>8</v>
      </c>
      <c r="D9">
        <v>0</v>
      </c>
      <c r="E9">
        <v>0</v>
      </c>
      <c r="F9">
        <v>0</v>
      </c>
    </row>
    <row r="10" spans="1:6" x14ac:dyDescent="0.2">
      <c r="A10">
        <v>1</v>
      </c>
      <c r="B10" t="s">
        <v>15</v>
      </c>
      <c r="C10">
        <v>9</v>
      </c>
      <c r="D10">
        <v>0</v>
      </c>
      <c r="E10">
        <v>0</v>
      </c>
      <c r="F10">
        <v>0</v>
      </c>
    </row>
    <row r="11" spans="1:6" x14ac:dyDescent="0.2">
      <c r="A11">
        <v>1</v>
      </c>
      <c r="B11" t="s">
        <v>15</v>
      </c>
      <c r="C11">
        <v>10</v>
      </c>
      <c r="D11">
        <v>2170</v>
      </c>
      <c r="E11">
        <v>5202</v>
      </c>
      <c r="F11">
        <v>12009</v>
      </c>
    </row>
    <row r="12" spans="1:6" x14ac:dyDescent="0.2">
      <c r="A12">
        <v>1</v>
      </c>
      <c r="B12" t="s">
        <v>15</v>
      </c>
      <c r="C12">
        <v>11</v>
      </c>
      <c r="D12">
        <v>2159</v>
      </c>
      <c r="E12">
        <v>5176</v>
      </c>
      <c r="F12">
        <v>594</v>
      </c>
    </row>
    <row r="13" spans="1:6" x14ac:dyDescent="0.2">
      <c r="A13">
        <v>1</v>
      </c>
      <c r="B13" t="s">
        <v>15</v>
      </c>
      <c r="C13">
        <v>12</v>
      </c>
      <c r="D13">
        <v>0</v>
      </c>
      <c r="E13">
        <v>0</v>
      </c>
      <c r="F13">
        <v>0</v>
      </c>
    </row>
    <row r="14" spans="1:6" x14ac:dyDescent="0.2">
      <c r="A14">
        <v>1</v>
      </c>
      <c r="B14" t="s">
        <v>15</v>
      </c>
      <c r="C14">
        <v>13</v>
      </c>
      <c r="D14">
        <v>0</v>
      </c>
      <c r="E14">
        <v>0</v>
      </c>
      <c r="F14">
        <v>0</v>
      </c>
    </row>
    <row r="15" spans="1:6" x14ac:dyDescent="0.2">
      <c r="A15">
        <v>1</v>
      </c>
      <c r="B15" t="s">
        <v>15</v>
      </c>
      <c r="C15">
        <v>14</v>
      </c>
      <c r="D15">
        <v>2891</v>
      </c>
      <c r="E15">
        <v>6930</v>
      </c>
      <c r="F15">
        <v>5419</v>
      </c>
    </row>
    <row r="16" spans="1:6" x14ac:dyDescent="0.2">
      <c r="A16">
        <v>1</v>
      </c>
      <c r="B16" t="s">
        <v>15</v>
      </c>
      <c r="C16">
        <v>15</v>
      </c>
      <c r="D16">
        <v>1134</v>
      </c>
      <c r="E16">
        <v>2718</v>
      </c>
      <c r="F16">
        <v>1282</v>
      </c>
    </row>
    <row r="17" spans="1:6" x14ac:dyDescent="0.2">
      <c r="A17">
        <v>1</v>
      </c>
      <c r="B17" t="s">
        <v>15</v>
      </c>
      <c r="C17">
        <v>16</v>
      </c>
      <c r="D17">
        <v>400</v>
      </c>
      <c r="E17">
        <v>959</v>
      </c>
      <c r="F17">
        <v>409</v>
      </c>
    </row>
    <row r="18" spans="1:6" x14ac:dyDescent="0.2">
      <c r="A18">
        <v>1</v>
      </c>
      <c r="B18" t="s">
        <v>15</v>
      </c>
      <c r="C18">
        <v>17</v>
      </c>
      <c r="D18">
        <v>687</v>
      </c>
      <c r="E18">
        <v>1647</v>
      </c>
      <c r="F18">
        <v>126</v>
      </c>
    </row>
    <row r="19" spans="1:6" x14ac:dyDescent="0.2">
      <c r="A19">
        <v>1</v>
      </c>
      <c r="B19" t="s">
        <v>15</v>
      </c>
      <c r="C19">
        <v>18</v>
      </c>
      <c r="D19">
        <v>1414</v>
      </c>
      <c r="E19">
        <v>3390</v>
      </c>
      <c r="F19">
        <v>1239</v>
      </c>
    </row>
    <row r="20" spans="1:6" x14ac:dyDescent="0.2">
      <c r="A20">
        <v>1</v>
      </c>
      <c r="B20" t="s">
        <v>15</v>
      </c>
      <c r="C20">
        <v>19</v>
      </c>
      <c r="D20">
        <v>1539</v>
      </c>
      <c r="E20">
        <v>3689</v>
      </c>
      <c r="F20">
        <v>11980</v>
      </c>
    </row>
    <row r="21" spans="1:6" x14ac:dyDescent="0.2">
      <c r="A21">
        <v>1</v>
      </c>
      <c r="B21" t="s">
        <v>15</v>
      </c>
      <c r="C21">
        <v>20</v>
      </c>
      <c r="D21">
        <v>899</v>
      </c>
      <c r="E21">
        <v>2155</v>
      </c>
      <c r="F21">
        <v>663</v>
      </c>
    </row>
    <row r="22" spans="1:6" x14ac:dyDescent="0.2">
      <c r="A22">
        <v>1</v>
      </c>
      <c r="B22" t="s">
        <v>15</v>
      </c>
      <c r="C22">
        <v>21</v>
      </c>
      <c r="D22">
        <v>612</v>
      </c>
      <c r="E22">
        <v>1467</v>
      </c>
      <c r="F22">
        <v>1043</v>
      </c>
    </row>
    <row r="23" spans="1:6" x14ac:dyDescent="0.2">
      <c r="A23">
        <v>1</v>
      </c>
      <c r="B23" t="s">
        <v>15</v>
      </c>
      <c r="C23">
        <v>22</v>
      </c>
      <c r="D23">
        <v>516</v>
      </c>
      <c r="E23">
        <v>1237</v>
      </c>
      <c r="F23">
        <v>1460</v>
      </c>
    </row>
    <row r="24" spans="1:6" x14ac:dyDescent="0.2">
      <c r="A24">
        <v>1</v>
      </c>
      <c r="B24" t="s">
        <v>15</v>
      </c>
      <c r="C24">
        <v>23</v>
      </c>
      <c r="D24">
        <v>956</v>
      </c>
      <c r="E24">
        <v>2292</v>
      </c>
      <c r="F24">
        <v>7309</v>
      </c>
    </row>
    <row r="25" spans="1:6" x14ac:dyDescent="0.2">
      <c r="A25">
        <v>1</v>
      </c>
      <c r="B25" t="s">
        <v>15</v>
      </c>
      <c r="C25">
        <v>24</v>
      </c>
      <c r="D25">
        <v>554</v>
      </c>
      <c r="E25">
        <v>1328</v>
      </c>
      <c r="F25">
        <v>198</v>
      </c>
    </row>
    <row r="26" spans="1:6" x14ac:dyDescent="0.2">
      <c r="A26">
        <v>1</v>
      </c>
      <c r="B26" t="s">
        <v>15</v>
      </c>
      <c r="C26">
        <v>25</v>
      </c>
      <c r="D26">
        <v>1261</v>
      </c>
      <c r="E26">
        <v>3023</v>
      </c>
      <c r="F26">
        <v>921</v>
      </c>
    </row>
    <row r="27" spans="1:6" x14ac:dyDescent="0.2">
      <c r="A27">
        <v>1</v>
      </c>
      <c r="B27" t="s">
        <v>15</v>
      </c>
      <c r="C27">
        <v>26</v>
      </c>
      <c r="D27">
        <v>1137</v>
      </c>
      <c r="E27">
        <v>2726</v>
      </c>
      <c r="F27">
        <v>3413</v>
      </c>
    </row>
    <row r="28" spans="1:6" x14ac:dyDescent="0.2">
      <c r="A28">
        <v>1</v>
      </c>
      <c r="B28" t="s">
        <v>15</v>
      </c>
      <c r="C28">
        <v>27</v>
      </c>
      <c r="D28">
        <v>1201</v>
      </c>
      <c r="E28">
        <v>2879</v>
      </c>
      <c r="F28">
        <v>611</v>
      </c>
    </row>
    <row r="29" spans="1:6" x14ac:dyDescent="0.2">
      <c r="A29">
        <v>1</v>
      </c>
      <c r="B29" t="s">
        <v>15</v>
      </c>
      <c r="C29">
        <v>28</v>
      </c>
      <c r="D29">
        <v>1131</v>
      </c>
      <c r="E29">
        <v>2711</v>
      </c>
      <c r="F29">
        <v>686</v>
      </c>
    </row>
    <row r="30" spans="1:6" x14ac:dyDescent="0.2">
      <c r="A30">
        <v>1</v>
      </c>
      <c r="B30" t="s">
        <v>15</v>
      </c>
      <c r="C30">
        <v>29</v>
      </c>
      <c r="D30">
        <v>1058</v>
      </c>
      <c r="E30">
        <v>2536</v>
      </c>
      <c r="F30">
        <v>2317</v>
      </c>
    </row>
    <row r="31" spans="1:6" x14ac:dyDescent="0.2">
      <c r="A31">
        <v>1</v>
      </c>
      <c r="B31" t="s">
        <v>15</v>
      </c>
      <c r="C31">
        <v>30</v>
      </c>
      <c r="D31">
        <v>1495</v>
      </c>
      <c r="E31">
        <v>3584</v>
      </c>
      <c r="F31">
        <v>1077</v>
      </c>
    </row>
    <row r="32" spans="1:6" x14ac:dyDescent="0.2">
      <c r="A32">
        <v>1</v>
      </c>
      <c r="B32" t="s">
        <v>15</v>
      </c>
      <c r="C32">
        <v>31</v>
      </c>
      <c r="D32">
        <v>758</v>
      </c>
      <c r="E32">
        <v>1817</v>
      </c>
      <c r="F32">
        <v>4627</v>
      </c>
    </row>
    <row r="33" spans="1:6" x14ac:dyDescent="0.2">
      <c r="A33">
        <v>1</v>
      </c>
      <c r="B33" t="s">
        <v>15</v>
      </c>
      <c r="C33">
        <v>32</v>
      </c>
      <c r="D33">
        <v>1153</v>
      </c>
      <c r="E33">
        <v>2764</v>
      </c>
      <c r="F33">
        <v>9569</v>
      </c>
    </row>
    <row r="34" spans="1:6" x14ac:dyDescent="0.2">
      <c r="A34">
        <v>1</v>
      </c>
      <c r="B34" t="s">
        <v>15</v>
      </c>
      <c r="C34">
        <v>33</v>
      </c>
      <c r="D34">
        <v>886</v>
      </c>
      <c r="E34">
        <v>2124</v>
      </c>
      <c r="F34">
        <v>252</v>
      </c>
    </row>
    <row r="35" spans="1:6" x14ac:dyDescent="0.2">
      <c r="A35">
        <v>1</v>
      </c>
      <c r="B35" t="s">
        <v>15</v>
      </c>
      <c r="C35">
        <v>34</v>
      </c>
      <c r="D35">
        <v>1351</v>
      </c>
      <c r="E35">
        <v>3239</v>
      </c>
      <c r="F35">
        <v>313</v>
      </c>
    </row>
    <row r="36" spans="1:6" x14ac:dyDescent="0.2">
      <c r="A36">
        <v>1</v>
      </c>
      <c r="B36" t="s">
        <v>15</v>
      </c>
      <c r="C36">
        <v>35</v>
      </c>
      <c r="D36">
        <v>1610</v>
      </c>
      <c r="E36">
        <v>3860</v>
      </c>
      <c r="F36">
        <v>461</v>
      </c>
    </row>
    <row r="37" spans="1:6" x14ac:dyDescent="0.2">
      <c r="A37">
        <v>1</v>
      </c>
      <c r="B37" t="s">
        <v>15</v>
      </c>
      <c r="C37">
        <v>36</v>
      </c>
      <c r="D37">
        <v>1095</v>
      </c>
      <c r="E37">
        <v>2625</v>
      </c>
      <c r="F37">
        <v>180</v>
      </c>
    </row>
    <row r="38" spans="1:6" x14ac:dyDescent="0.2">
      <c r="A38">
        <v>1</v>
      </c>
      <c r="B38" t="s">
        <v>15</v>
      </c>
      <c r="C38">
        <v>37</v>
      </c>
      <c r="D38">
        <v>1538</v>
      </c>
      <c r="E38">
        <v>3687</v>
      </c>
      <c r="F38">
        <v>1746</v>
      </c>
    </row>
    <row r="39" spans="1:6" x14ac:dyDescent="0.2">
      <c r="A39">
        <v>1</v>
      </c>
      <c r="B39" t="s">
        <v>15</v>
      </c>
      <c r="C39">
        <v>38</v>
      </c>
      <c r="D39">
        <v>1166</v>
      </c>
      <c r="E39">
        <v>2795</v>
      </c>
      <c r="F39">
        <v>1303</v>
      </c>
    </row>
    <row r="40" spans="1:6" x14ac:dyDescent="0.2">
      <c r="A40">
        <v>1</v>
      </c>
      <c r="B40" t="s">
        <v>15</v>
      </c>
      <c r="C40">
        <v>39</v>
      </c>
      <c r="D40">
        <v>1678</v>
      </c>
      <c r="E40">
        <v>4023</v>
      </c>
      <c r="F40">
        <v>2037</v>
      </c>
    </row>
    <row r="41" spans="1:6" x14ac:dyDescent="0.2">
      <c r="A41">
        <v>1</v>
      </c>
      <c r="B41" t="s">
        <v>15</v>
      </c>
      <c r="C41">
        <v>40</v>
      </c>
      <c r="D41">
        <v>420</v>
      </c>
      <c r="E41">
        <v>1007</v>
      </c>
      <c r="F41">
        <v>4584</v>
      </c>
    </row>
    <row r="42" spans="1:6" x14ac:dyDescent="0.2">
      <c r="A42">
        <v>1</v>
      </c>
      <c r="B42" t="s">
        <v>15</v>
      </c>
      <c r="C42">
        <v>41</v>
      </c>
      <c r="D42">
        <v>544</v>
      </c>
      <c r="E42">
        <v>1304</v>
      </c>
      <c r="F42">
        <v>263</v>
      </c>
    </row>
    <row r="43" spans="1:6" x14ac:dyDescent="0.2">
      <c r="A43">
        <v>1</v>
      </c>
      <c r="B43" t="s">
        <v>15</v>
      </c>
      <c r="C43">
        <v>42</v>
      </c>
      <c r="D43">
        <v>1003</v>
      </c>
      <c r="E43">
        <v>2404</v>
      </c>
      <c r="F43">
        <v>633</v>
      </c>
    </row>
    <row r="44" spans="1:6" x14ac:dyDescent="0.2">
      <c r="A44">
        <v>1</v>
      </c>
      <c r="B44" t="s">
        <v>15</v>
      </c>
      <c r="C44">
        <v>43</v>
      </c>
      <c r="D44">
        <v>626</v>
      </c>
      <c r="E44">
        <v>1501</v>
      </c>
      <c r="F44">
        <v>9831</v>
      </c>
    </row>
    <row r="45" spans="1:6" x14ac:dyDescent="0.2">
      <c r="A45">
        <v>1</v>
      </c>
      <c r="B45" t="s">
        <v>15</v>
      </c>
      <c r="C45">
        <v>44</v>
      </c>
      <c r="D45">
        <v>743</v>
      </c>
      <c r="E45">
        <v>1781</v>
      </c>
      <c r="F45">
        <v>248</v>
      </c>
    </row>
    <row r="46" spans="1:6" x14ac:dyDescent="0.2">
      <c r="A46">
        <v>1</v>
      </c>
      <c r="B46" t="s">
        <v>15</v>
      </c>
      <c r="C46">
        <v>45</v>
      </c>
      <c r="D46">
        <v>702</v>
      </c>
      <c r="E46">
        <v>1683</v>
      </c>
      <c r="F46">
        <v>866</v>
      </c>
    </row>
    <row r="47" spans="1:6" x14ac:dyDescent="0.2">
      <c r="A47">
        <v>1</v>
      </c>
      <c r="B47" t="s">
        <v>15</v>
      </c>
      <c r="C47">
        <v>46</v>
      </c>
      <c r="D47">
        <v>696</v>
      </c>
      <c r="E47">
        <v>1668</v>
      </c>
      <c r="F47">
        <v>1765</v>
      </c>
    </row>
    <row r="48" spans="1:6" x14ac:dyDescent="0.2">
      <c r="A48">
        <v>1</v>
      </c>
      <c r="B48" t="s">
        <v>15</v>
      </c>
      <c r="C48">
        <v>47</v>
      </c>
      <c r="D48">
        <v>515</v>
      </c>
      <c r="E48">
        <v>1235</v>
      </c>
      <c r="F48">
        <v>574</v>
      </c>
    </row>
    <row r="49" spans="1:6" x14ac:dyDescent="0.2">
      <c r="A49">
        <v>1</v>
      </c>
      <c r="B49" t="s">
        <v>15</v>
      </c>
      <c r="C49">
        <v>48</v>
      </c>
      <c r="D49">
        <v>1036</v>
      </c>
      <c r="E49">
        <v>2484</v>
      </c>
      <c r="F49">
        <v>1139</v>
      </c>
    </row>
    <row r="50" spans="1:6" x14ac:dyDescent="0.2">
      <c r="A50">
        <v>1</v>
      </c>
      <c r="B50" t="s">
        <v>15</v>
      </c>
      <c r="C50">
        <v>49</v>
      </c>
      <c r="D50">
        <v>1254</v>
      </c>
      <c r="E50">
        <v>3006</v>
      </c>
      <c r="F50">
        <v>12716</v>
      </c>
    </row>
    <row r="51" spans="1:6" x14ac:dyDescent="0.2">
      <c r="A51">
        <v>1</v>
      </c>
      <c r="B51" t="s">
        <v>15</v>
      </c>
      <c r="C51">
        <v>50</v>
      </c>
      <c r="D51">
        <v>1203</v>
      </c>
      <c r="E51">
        <v>2884</v>
      </c>
      <c r="F51">
        <v>1265</v>
      </c>
    </row>
    <row r="52" spans="1:6" x14ac:dyDescent="0.2">
      <c r="A52">
        <v>1</v>
      </c>
      <c r="B52" t="s">
        <v>15</v>
      </c>
      <c r="C52">
        <v>51</v>
      </c>
      <c r="D52">
        <v>1539</v>
      </c>
      <c r="E52">
        <v>3689</v>
      </c>
      <c r="F52">
        <v>1874</v>
      </c>
    </row>
    <row r="53" spans="1:6" x14ac:dyDescent="0.2">
      <c r="A53">
        <v>1</v>
      </c>
      <c r="B53" t="s">
        <v>15</v>
      </c>
      <c r="C53">
        <v>52</v>
      </c>
      <c r="D53">
        <v>980</v>
      </c>
      <c r="E53">
        <v>2349</v>
      </c>
      <c r="F53">
        <v>1714</v>
      </c>
    </row>
    <row r="54" spans="1:6" x14ac:dyDescent="0.2">
      <c r="A54">
        <v>1</v>
      </c>
      <c r="B54" t="s">
        <v>15</v>
      </c>
      <c r="C54">
        <v>53</v>
      </c>
      <c r="D54">
        <v>1006</v>
      </c>
      <c r="E54">
        <v>2412</v>
      </c>
      <c r="F54">
        <v>238</v>
      </c>
    </row>
    <row r="55" spans="1:6" x14ac:dyDescent="0.2">
      <c r="A55">
        <v>1</v>
      </c>
      <c r="B55" t="s">
        <v>15</v>
      </c>
      <c r="C55">
        <v>54</v>
      </c>
      <c r="D55">
        <v>803</v>
      </c>
      <c r="E55">
        <v>1925</v>
      </c>
      <c r="F55">
        <v>81</v>
      </c>
    </row>
    <row r="56" spans="1:6" x14ac:dyDescent="0.2">
      <c r="A56">
        <v>1</v>
      </c>
      <c r="B56" t="s">
        <v>15</v>
      </c>
      <c r="C56">
        <v>55</v>
      </c>
      <c r="D56">
        <v>697</v>
      </c>
      <c r="E56">
        <v>1671</v>
      </c>
      <c r="F56">
        <v>219</v>
      </c>
    </row>
    <row r="57" spans="1:6" x14ac:dyDescent="0.2">
      <c r="A57">
        <v>1</v>
      </c>
      <c r="B57" t="s">
        <v>15</v>
      </c>
      <c r="C57">
        <v>56</v>
      </c>
      <c r="D57">
        <v>1020</v>
      </c>
      <c r="E57">
        <v>2445</v>
      </c>
      <c r="F57">
        <v>127</v>
      </c>
    </row>
    <row r="58" spans="1:6" x14ac:dyDescent="0.2">
      <c r="A58">
        <v>1</v>
      </c>
      <c r="B58" t="s">
        <v>15</v>
      </c>
      <c r="C58">
        <v>57</v>
      </c>
      <c r="D58">
        <v>1113</v>
      </c>
      <c r="E58">
        <v>2668</v>
      </c>
      <c r="F58">
        <v>470</v>
      </c>
    </row>
    <row r="59" spans="1:6" x14ac:dyDescent="0.2">
      <c r="A59">
        <v>1</v>
      </c>
      <c r="B59" t="s">
        <v>15</v>
      </c>
      <c r="C59">
        <v>58</v>
      </c>
      <c r="D59">
        <v>564</v>
      </c>
      <c r="E59">
        <v>1352</v>
      </c>
      <c r="F59">
        <v>382</v>
      </c>
    </row>
    <row r="60" spans="1:6" x14ac:dyDescent="0.2">
      <c r="A60">
        <v>1</v>
      </c>
      <c r="B60" t="s">
        <v>15</v>
      </c>
      <c r="C60">
        <v>59</v>
      </c>
      <c r="D60">
        <v>978</v>
      </c>
      <c r="E60">
        <v>2344</v>
      </c>
      <c r="F60">
        <v>665</v>
      </c>
    </row>
    <row r="61" spans="1:6" x14ac:dyDescent="0.2">
      <c r="A61">
        <v>1</v>
      </c>
      <c r="B61" t="s">
        <v>15</v>
      </c>
      <c r="C61">
        <v>60</v>
      </c>
      <c r="D61">
        <v>1057</v>
      </c>
      <c r="E61">
        <v>2534</v>
      </c>
      <c r="F61">
        <v>1103</v>
      </c>
    </row>
    <row r="62" spans="1:6" x14ac:dyDescent="0.2">
      <c r="A62">
        <v>1</v>
      </c>
      <c r="B62" t="s">
        <v>15</v>
      </c>
      <c r="C62">
        <v>61</v>
      </c>
      <c r="D62">
        <v>1209</v>
      </c>
      <c r="E62">
        <v>2898</v>
      </c>
      <c r="F62">
        <v>611</v>
      </c>
    </row>
    <row r="63" spans="1:6" x14ac:dyDescent="0.2">
      <c r="A63">
        <v>1</v>
      </c>
      <c r="B63" t="s">
        <v>15</v>
      </c>
      <c r="C63">
        <v>62</v>
      </c>
      <c r="D63">
        <v>1336</v>
      </c>
      <c r="E63">
        <v>3203</v>
      </c>
      <c r="F63">
        <v>889</v>
      </c>
    </row>
    <row r="64" spans="1:6" x14ac:dyDescent="0.2">
      <c r="A64">
        <v>1</v>
      </c>
      <c r="B64" t="s">
        <v>15</v>
      </c>
      <c r="C64">
        <v>63</v>
      </c>
      <c r="D64">
        <v>633</v>
      </c>
      <c r="E64">
        <v>1517</v>
      </c>
      <c r="F64">
        <v>2109</v>
      </c>
    </row>
    <row r="65" spans="1:6" x14ac:dyDescent="0.2">
      <c r="A65">
        <v>1</v>
      </c>
      <c r="B65" t="s">
        <v>15</v>
      </c>
      <c r="C65">
        <v>64</v>
      </c>
      <c r="D65">
        <v>905</v>
      </c>
      <c r="E65">
        <v>2169</v>
      </c>
      <c r="F65">
        <v>36</v>
      </c>
    </row>
    <row r="66" spans="1:6" x14ac:dyDescent="0.2">
      <c r="A66">
        <v>1</v>
      </c>
      <c r="B66" t="s">
        <v>15</v>
      </c>
      <c r="C66">
        <v>65</v>
      </c>
      <c r="D66">
        <v>401</v>
      </c>
      <c r="E66">
        <v>961</v>
      </c>
      <c r="F66">
        <v>614</v>
      </c>
    </row>
    <row r="67" spans="1:6" x14ac:dyDescent="0.2">
      <c r="A67">
        <v>1</v>
      </c>
      <c r="B67" t="s">
        <v>15</v>
      </c>
      <c r="C67">
        <v>66</v>
      </c>
      <c r="D67">
        <v>782</v>
      </c>
      <c r="E67">
        <v>1875</v>
      </c>
      <c r="F67">
        <v>181</v>
      </c>
    </row>
    <row r="68" spans="1:6" x14ac:dyDescent="0.2">
      <c r="A68">
        <v>1</v>
      </c>
      <c r="B68" t="s">
        <v>15</v>
      </c>
      <c r="C68">
        <v>67</v>
      </c>
      <c r="D68">
        <v>623</v>
      </c>
      <c r="E68">
        <v>1493</v>
      </c>
      <c r="F68">
        <v>583</v>
      </c>
    </row>
    <row r="69" spans="1:6" x14ac:dyDescent="0.2">
      <c r="A69">
        <v>1</v>
      </c>
      <c r="B69" t="s">
        <v>15</v>
      </c>
      <c r="C69">
        <v>68</v>
      </c>
      <c r="D69">
        <v>939</v>
      </c>
      <c r="E69">
        <v>2251</v>
      </c>
      <c r="F69">
        <v>956</v>
      </c>
    </row>
    <row r="70" spans="1:6" x14ac:dyDescent="0.2">
      <c r="A70">
        <v>1</v>
      </c>
      <c r="B70" t="s">
        <v>15</v>
      </c>
      <c r="C70">
        <v>69</v>
      </c>
      <c r="D70">
        <v>1267</v>
      </c>
      <c r="E70">
        <v>3037</v>
      </c>
      <c r="F70">
        <v>16046</v>
      </c>
    </row>
    <row r="71" spans="1:6" x14ac:dyDescent="0.2">
      <c r="A71">
        <v>1</v>
      </c>
      <c r="B71" t="s">
        <v>15</v>
      </c>
      <c r="C71">
        <v>70</v>
      </c>
      <c r="D71">
        <v>657</v>
      </c>
      <c r="E71">
        <v>1575</v>
      </c>
      <c r="F71">
        <v>3419</v>
      </c>
    </row>
    <row r="72" spans="1:6" x14ac:dyDescent="0.2">
      <c r="A72">
        <v>1</v>
      </c>
      <c r="B72" t="s">
        <v>15</v>
      </c>
      <c r="C72">
        <v>71</v>
      </c>
      <c r="D72">
        <v>146</v>
      </c>
      <c r="E72">
        <v>350</v>
      </c>
      <c r="F72">
        <v>20825</v>
      </c>
    </row>
    <row r="73" spans="1:6" x14ac:dyDescent="0.2">
      <c r="A73">
        <v>1</v>
      </c>
      <c r="B73" t="s">
        <v>15</v>
      </c>
      <c r="C73">
        <v>72</v>
      </c>
      <c r="D73">
        <v>188</v>
      </c>
      <c r="E73">
        <v>451</v>
      </c>
      <c r="F73">
        <v>20294</v>
      </c>
    </row>
    <row r="74" spans="1:6" x14ac:dyDescent="0.2">
      <c r="A74">
        <v>1</v>
      </c>
      <c r="B74" t="s">
        <v>15</v>
      </c>
      <c r="C74">
        <v>73</v>
      </c>
      <c r="D74">
        <v>752</v>
      </c>
      <c r="E74">
        <v>1803</v>
      </c>
      <c r="F74">
        <v>3526</v>
      </c>
    </row>
    <row r="75" spans="1:6" x14ac:dyDescent="0.2">
      <c r="A75">
        <v>1</v>
      </c>
      <c r="B75" t="s">
        <v>15</v>
      </c>
      <c r="C75">
        <v>74</v>
      </c>
      <c r="D75">
        <v>672</v>
      </c>
      <c r="E75">
        <v>1611</v>
      </c>
      <c r="F75">
        <v>2681</v>
      </c>
    </row>
    <row r="76" spans="1:6" x14ac:dyDescent="0.2">
      <c r="A76">
        <v>1</v>
      </c>
      <c r="B76" t="s">
        <v>15</v>
      </c>
      <c r="C76">
        <v>75</v>
      </c>
      <c r="D76">
        <v>1299</v>
      </c>
      <c r="E76">
        <v>3114</v>
      </c>
      <c r="F76">
        <v>3653</v>
      </c>
    </row>
    <row r="77" spans="1:6" x14ac:dyDescent="0.2">
      <c r="A77">
        <v>1</v>
      </c>
      <c r="B77" t="s">
        <v>15</v>
      </c>
      <c r="C77">
        <v>76</v>
      </c>
      <c r="D77">
        <v>1694</v>
      </c>
      <c r="E77">
        <v>4061</v>
      </c>
      <c r="F77">
        <v>1663</v>
      </c>
    </row>
    <row r="78" spans="1:6" x14ac:dyDescent="0.2">
      <c r="A78">
        <v>1</v>
      </c>
      <c r="B78" t="s">
        <v>15</v>
      </c>
      <c r="C78">
        <v>77</v>
      </c>
      <c r="D78">
        <v>763</v>
      </c>
      <c r="E78">
        <v>1829</v>
      </c>
      <c r="F78">
        <v>2114</v>
      </c>
    </row>
    <row r="79" spans="1:6" x14ac:dyDescent="0.2">
      <c r="A79">
        <v>1</v>
      </c>
      <c r="B79" t="s">
        <v>15</v>
      </c>
      <c r="C79">
        <v>78</v>
      </c>
      <c r="D79">
        <v>2049</v>
      </c>
      <c r="E79">
        <v>4912</v>
      </c>
      <c r="F79">
        <v>3359</v>
      </c>
    </row>
    <row r="80" spans="1:6" x14ac:dyDescent="0.2">
      <c r="A80">
        <v>1</v>
      </c>
      <c r="B80" t="s">
        <v>15</v>
      </c>
      <c r="C80">
        <v>79</v>
      </c>
      <c r="D80">
        <v>1422</v>
      </c>
      <c r="E80">
        <v>3409</v>
      </c>
      <c r="F80">
        <v>1247</v>
      </c>
    </row>
    <row r="81" spans="1:6" x14ac:dyDescent="0.2">
      <c r="A81">
        <v>1</v>
      </c>
      <c r="B81" t="s">
        <v>15</v>
      </c>
      <c r="C81">
        <v>80</v>
      </c>
      <c r="D81">
        <v>1272</v>
      </c>
      <c r="E81">
        <v>3049</v>
      </c>
      <c r="F81">
        <v>1154</v>
      </c>
    </row>
    <row r="82" spans="1:6" x14ac:dyDescent="0.2">
      <c r="A82">
        <v>1</v>
      </c>
      <c r="B82" t="s">
        <v>15</v>
      </c>
      <c r="C82">
        <v>81</v>
      </c>
      <c r="D82">
        <v>1603</v>
      </c>
      <c r="E82">
        <v>3843</v>
      </c>
      <c r="F82">
        <v>822</v>
      </c>
    </row>
    <row r="83" spans="1:6" x14ac:dyDescent="0.2">
      <c r="A83">
        <v>1</v>
      </c>
      <c r="B83" t="s">
        <v>15</v>
      </c>
      <c r="C83">
        <v>82</v>
      </c>
      <c r="D83">
        <v>630</v>
      </c>
      <c r="E83">
        <v>1510</v>
      </c>
      <c r="F83">
        <v>14176</v>
      </c>
    </row>
    <row r="84" spans="1:6" x14ac:dyDescent="0.2">
      <c r="A84">
        <v>1</v>
      </c>
      <c r="B84" t="s">
        <v>15</v>
      </c>
      <c r="C84">
        <v>83</v>
      </c>
      <c r="D84">
        <v>968</v>
      </c>
      <c r="E84">
        <v>2321</v>
      </c>
      <c r="F84">
        <v>1312</v>
      </c>
    </row>
    <row r="85" spans="1:6" x14ac:dyDescent="0.2">
      <c r="A85">
        <v>1</v>
      </c>
      <c r="B85" t="s">
        <v>15</v>
      </c>
      <c r="C85">
        <v>84</v>
      </c>
      <c r="D85">
        <v>574</v>
      </c>
      <c r="E85">
        <v>1376</v>
      </c>
      <c r="F85">
        <v>377</v>
      </c>
    </row>
    <row r="86" spans="1:6" x14ac:dyDescent="0.2">
      <c r="A86">
        <v>1</v>
      </c>
      <c r="B86" t="s">
        <v>15</v>
      </c>
      <c r="C86">
        <v>85</v>
      </c>
      <c r="D86">
        <v>2266</v>
      </c>
      <c r="E86">
        <v>5432</v>
      </c>
      <c r="F86">
        <v>5347</v>
      </c>
    </row>
    <row r="87" spans="1:6" x14ac:dyDescent="0.2">
      <c r="A87">
        <v>1</v>
      </c>
      <c r="B87" t="s">
        <v>15</v>
      </c>
      <c r="C87">
        <v>86</v>
      </c>
      <c r="D87">
        <v>1044</v>
      </c>
      <c r="E87">
        <v>2503</v>
      </c>
      <c r="F87">
        <v>6961</v>
      </c>
    </row>
    <row r="88" spans="1:6" x14ac:dyDescent="0.2">
      <c r="A88">
        <v>1</v>
      </c>
      <c r="B88" t="s">
        <v>15</v>
      </c>
      <c r="C88">
        <v>87</v>
      </c>
      <c r="D88">
        <v>1652</v>
      </c>
      <c r="E88">
        <v>3960</v>
      </c>
      <c r="F88">
        <v>2783</v>
      </c>
    </row>
    <row r="89" spans="1:6" x14ac:dyDescent="0.2">
      <c r="A89">
        <v>1</v>
      </c>
      <c r="B89" t="s">
        <v>15</v>
      </c>
      <c r="C89">
        <v>88</v>
      </c>
      <c r="D89">
        <v>88</v>
      </c>
      <c r="E89">
        <v>211</v>
      </c>
      <c r="F89">
        <v>8358</v>
      </c>
    </row>
    <row r="90" spans="1:6" x14ac:dyDescent="0.2">
      <c r="A90">
        <v>1</v>
      </c>
      <c r="B90" t="s">
        <v>15</v>
      </c>
      <c r="C90">
        <v>89</v>
      </c>
      <c r="D90">
        <v>826</v>
      </c>
      <c r="E90">
        <v>1980</v>
      </c>
      <c r="F90">
        <v>4380</v>
      </c>
    </row>
    <row r="91" spans="1:6" x14ac:dyDescent="0.2">
      <c r="A91">
        <v>1</v>
      </c>
      <c r="B91" t="s">
        <v>15</v>
      </c>
      <c r="C91">
        <v>90</v>
      </c>
      <c r="D91">
        <v>180</v>
      </c>
      <c r="E91">
        <v>432</v>
      </c>
      <c r="F91">
        <v>2883</v>
      </c>
    </row>
    <row r="92" spans="1:6" x14ac:dyDescent="0.2">
      <c r="A92">
        <v>1</v>
      </c>
      <c r="B92" t="s">
        <v>15</v>
      </c>
      <c r="C92">
        <v>91</v>
      </c>
      <c r="D92">
        <v>300</v>
      </c>
      <c r="E92">
        <v>719</v>
      </c>
      <c r="F92">
        <v>12377</v>
      </c>
    </row>
    <row r="93" spans="1:6" x14ac:dyDescent="0.2">
      <c r="A93">
        <v>1</v>
      </c>
      <c r="B93" t="s">
        <v>15</v>
      </c>
      <c r="C93">
        <v>92</v>
      </c>
      <c r="D93">
        <v>56</v>
      </c>
      <c r="E93">
        <v>134</v>
      </c>
      <c r="F93">
        <v>27105</v>
      </c>
    </row>
    <row r="94" spans="1:6" x14ac:dyDescent="0.2">
      <c r="A94">
        <v>1</v>
      </c>
      <c r="B94" t="s">
        <v>15</v>
      </c>
      <c r="C94">
        <v>93</v>
      </c>
      <c r="D94">
        <v>796</v>
      </c>
      <c r="E94">
        <v>1908</v>
      </c>
      <c r="F94">
        <v>14982</v>
      </c>
    </row>
    <row r="95" spans="1:6" x14ac:dyDescent="0.2">
      <c r="A95">
        <v>1</v>
      </c>
      <c r="B95" t="s">
        <v>15</v>
      </c>
      <c r="C95">
        <v>94</v>
      </c>
      <c r="D95">
        <v>272</v>
      </c>
      <c r="E95">
        <v>652</v>
      </c>
      <c r="F95">
        <v>3321</v>
      </c>
    </row>
    <row r="96" spans="1:6" x14ac:dyDescent="0.2">
      <c r="A96">
        <v>1</v>
      </c>
      <c r="B96" t="s">
        <v>15</v>
      </c>
      <c r="C96">
        <v>95</v>
      </c>
      <c r="D96">
        <v>614</v>
      </c>
      <c r="E96">
        <v>1472</v>
      </c>
      <c r="F96">
        <v>16574</v>
      </c>
    </row>
    <row r="97" spans="1:6" x14ac:dyDescent="0.2">
      <c r="A97">
        <v>1</v>
      </c>
      <c r="B97" t="s">
        <v>15</v>
      </c>
      <c r="C97">
        <v>96</v>
      </c>
      <c r="D97">
        <v>389</v>
      </c>
      <c r="E97">
        <v>933</v>
      </c>
      <c r="F97">
        <v>42832</v>
      </c>
    </row>
    <row r="98" spans="1:6" x14ac:dyDescent="0.2">
      <c r="A98">
        <v>1</v>
      </c>
      <c r="B98" t="s">
        <v>15</v>
      </c>
      <c r="C98">
        <v>97</v>
      </c>
      <c r="D98">
        <v>622</v>
      </c>
      <c r="E98">
        <v>1491</v>
      </c>
      <c r="F98">
        <v>1559</v>
      </c>
    </row>
    <row r="99" spans="1:6" x14ac:dyDescent="0.2">
      <c r="A99">
        <v>1</v>
      </c>
      <c r="B99" t="s">
        <v>15</v>
      </c>
      <c r="C99">
        <v>98</v>
      </c>
      <c r="D99">
        <v>215</v>
      </c>
      <c r="E99">
        <v>515</v>
      </c>
      <c r="F99">
        <v>1765</v>
      </c>
    </row>
    <row r="100" spans="1:6" x14ac:dyDescent="0.2">
      <c r="A100">
        <v>1</v>
      </c>
      <c r="B100" t="s">
        <v>15</v>
      </c>
      <c r="C100">
        <v>99</v>
      </c>
      <c r="D100">
        <v>219</v>
      </c>
      <c r="E100">
        <v>525</v>
      </c>
      <c r="F100">
        <v>3489</v>
      </c>
    </row>
    <row r="101" spans="1:6" x14ac:dyDescent="0.2">
      <c r="A101">
        <v>1</v>
      </c>
      <c r="B101" t="s">
        <v>15</v>
      </c>
      <c r="C101">
        <v>100</v>
      </c>
      <c r="D101">
        <v>30</v>
      </c>
      <c r="E101">
        <v>72</v>
      </c>
      <c r="F101">
        <v>4167</v>
      </c>
    </row>
    <row r="102" spans="1:6" x14ac:dyDescent="0.2">
      <c r="A102">
        <v>1</v>
      </c>
      <c r="B102" t="s">
        <v>16</v>
      </c>
      <c r="C102">
        <v>101</v>
      </c>
      <c r="D102">
        <v>0</v>
      </c>
      <c r="E102">
        <v>0</v>
      </c>
      <c r="F102">
        <v>0</v>
      </c>
    </row>
    <row r="103" spans="1:6" x14ac:dyDescent="0.2">
      <c r="A103">
        <v>1</v>
      </c>
      <c r="B103" t="s">
        <v>16</v>
      </c>
      <c r="C103">
        <v>102</v>
      </c>
      <c r="D103">
        <v>0</v>
      </c>
      <c r="E103">
        <v>0</v>
      </c>
      <c r="F103">
        <v>0</v>
      </c>
    </row>
    <row r="104" spans="1:6" x14ac:dyDescent="0.2">
      <c r="A104">
        <v>1</v>
      </c>
      <c r="B104" t="s">
        <v>16</v>
      </c>
      <c r="C104">
        <v>103</v>
      </c>
      <c r="D104">
        <v>0</v>
      </c>
      <c r="E104">
        <v>0</v>
      </c>
      <c r="F104">
        <v>0</v>
      </c>
    </row>
    <row r="105" spans="1:6" x14ac:dyDescent="0.2">
      <c r="A105">
        <v>1</v>
      </c>
      <c r="B105" t="s">
        <v>15</v>
      </c>
      <c r="C105">
        <v>104</v>
      </c>
      <c r="D105">
        <v>2139</v>
      </c>
      <c r="E105">
        <v>5128</v>
      </c>
      <c r="F105">
        <v>1168</v>
      </c>
    </row>
    <row r="106" spans="1:6" x14ac:dyDescent="0.2">
      <c r="A106">
        <v>1</v>
      </c>
      <c r="B106" t="s">
        <v>15</v>
      </c>
      <c r="C106">
        <v>105</v>
      </c>
      <c r="D106">
        <v>3868</v>
      </c>
      <c r="E106">
        <v>9273</v>
      </c>
      <c r="F106">
        <v>1972</v>
      </c>
    </row>
    <row r="107" spans="1:6" x14ac:dyDescent="0.2">
      <c r="A107">
        <v>1</v>
      </c>
      <c r="B107" t="s">
        <v>15</v>
      </c>
      <c r="C107">
        <v>106</v>
      </c>
      <c r="D107">
        <v>0</v>
      </c>
      <c r="E107">
        <v>0</v>
      </c>
      <c r="F107">
        <v>0</v>
      </c>
    </row>
    <row r="108" spans="1:6" x14ac:dyDescent="0.2">
      <c r="A108">
        <v>1</v>
      </c>
      <c r="B108" t="s">
        <v>15</v>
      </c>
      <c r="C108">
        <v>107</v>
      </c>
      <c r="D108">
        <v>3543</v>
      </c>
      <c r="E108">
        <v>8493</v>
      </c>
      <c r="F108">
        <v>2595</v>
      </c>
    </row>
    <row r="109" spans="1:6" x14ac:dyDescent="0.2">
      <c r="A109">
        <v>1</v>
      </c>
      <c r="B109" t="s">
        <v>15</v>
      </c>
      <c r="C109">
        <v>108</v>
      </c>
      <c r="D109">
        <v>2607</v>
      </c>
      <c r="E109">
        <v>6250</v>
      </c>
      <c r="F109">
        <v>2856</v>
      </c>
    </row>
    <row r="110" spans="1:6" x14ac:dyDescent="0.2">
      <c r="A110">
        <v>1</v>
      </c>
      <c r="B110" t="s">
        <v>15</v>
      </c>
      <c r="C110">
        <v>109</v>
      </c>
      <c r="D110">
        <v>596</v>
      </c>
      <c r="E110">
        <v>1429</v>
      </c>
      <c r="F110">
        <v>692</v>
      </c>
    </row>
    <row r="111" spans="1:6" x14ac:dyDescent="0.2">
      <c r="A111">
        <v>1</v>
      </c>
      <c r="B111" t="s">
        <v>15</v>
      </c>
      <c r="C111">
        <v>110</v>
      </c>
      <c r="D111">
        <v>0</v>
      </c>
      <c r="E111">
        <v>0</v>
      </c>
      <c r="F111">
        <v>0</v>
      </c>
    </row>
    <row r="112" spans="1:6" x14ac:dyDescent="0.2">
      <c r="A112">
        <v>1</v>
      </c>
      <c r="B112" t="s">
        <v>15</v>
      </c>
      <c r="C112">
        <v>111</v>
      </c>
      <c r="D112">
        <v>0</v>
      </c>
      <c r="E112">
        <v>0</v>
      </c>
      <c r="F112">
        <v>0</v>
      </c>
    </row>
    <row r="113" spans="1:6" x14ac:dyDescent="0.2">
      <c r="A113">
        <v>1</v>
      </c>
      <c r="B113" t="s">
        <v>15</v>
      </c>
      <c r="C113">
        <v>112</v>
      </c>
      <c r="D113">
        <v>0</v>
      </c>
      <c r="E113">
        <v>0</v>
      </c>
      <c r="F113">
        <v>0</v>
      </c>
    </row>
    <row r="114" spans="1:6" x14ac:dyDescent="0.2">
      <c r="A114">
        <v>1</v>
      </c>
      <c r="B114" t="s">
        <v>15</v>
      </c>
      <c r="C114">
        <v>113</v>
      </c>
      <c r="D114">
        <v>2344</v>
      </c>
      <c r="E114">
        <v>5619</v>
      </c>
      <c r="F114">
        <v>948</v>
      </c>
    </row>
    <row r="115" spans="1:6" x14ac:dyDescent="0.2">
      <c r="A115">
        <v>1</v>
      </c>
      <c r="B115" t="s">
        <v>15</v>
      </c>
      <c r="C115">
        <v>114</v>
      </c>
      <c r="D115">
        <v>0</v>
      </c>
      <c r="E115">
        <v>0</v>
      </c>
      <c r="F115">
        <v>0</v>
      </c>
    </row>
    <row r="116" spans="1:6" x14ac:dyDescent="0.2">
      <c r="A116">
        <v>1</v>
      </c>
      <c r="B116" t="s">
        <v>15</v>
      </c>
      <c r="C116">
        <v>115</v>
      </c>
      <c r="D116">
        <v>0</v>
      </c>
      <c r="E116">
        <v>0</v>
      </c>
      <c r="F116">
        <v>0</v>
      </c>
    </row>
    <row r="117" spans="1:6" x14ac:dyDescent="0.2">
      <c r="A117">
        <v>1</v>
      </c>
      <c r="B117" t="s">
        <v>15</v>
      </c>
      <c r="C117">
        <v>116</v>
      </c>
      <c r="D117">
        <v>0</v>
      </c>
      <c r="E117">
        <v>0</v>
      </c>
      <c r="F117">
        <v>0</v>
      </c>
    </row>
    <row r="118" spans="1:6" x14ac:dyDescent="0.2">
      <c r="A118">
        <v>1</v>
      </c>
      <c r="B118" t="s">
        <v>15</v>
      </c>
      <c r="C118">
        <v>117</v>
      </c>
      <c r="D118">
        <v>1533</v>
      </c>
      <c r="E118">
        <v>3675</v>
      </c>
      <c r="F118">
        <v>387</v>
      </c>
    </row>
    <row r="119" spans="1:6" x14ac:dyDescent="0.2">
      <c r="A119">
        <v>1</v>
      </c>
      <c r="B119" t="s">
        <v>15</v>
      </c>
      <c r="C119">
        <v>118</v>
      </c>
      <c r="D119">
        <v>1562</v>
      </c>
      <c r="E119">
        <v>3744</v>
      </c>
      <c r="F119">
        <v>677</v>
      </c>
    </row>
    <row r="120" spans="1:6" x14ac:dyDescent="0.2">
      <c r="A120">
        <v>1</v>
      </c>
      <c r="B120" t="s">
        <v>15</v>
      </c>
      <c r="C120">
        <v>119</v>
      </c>
      <c r="D120">
        <v>68</v>
      </c>
      <c r="E120">
        <v>163</v>
      </c>
      <c r="F120">
        <v>2599</v>
      </c>
    </row>
    <row r="121" spans="1:6" x14ac:dyDescent="0.2">
      <c r="A121">
        <v>1</v>
      </c>
      <c r="B121" t="s">
        <v>15</v>
      </c>
      <c r="C121">
        <v>120</v>
      </c>
      <c r="D121">
        <v>293</v>
      </c>
      <c r="E121">
        <v>702</v>
      </c>
      <c r="F121">
        <v>306</v>
      </c>
    </row>
    <row r="122" spans="1:6" x14ac:dyDescent="0.2">
      <c r="A122">
        <v>1</v>
      </c>
      <c r="B122" t="s">
        <v>15</v>
      </c>
      <c r="C122">
        <v>121</v>
      </c>
      <c r="D122">
        <v>714</v>
      </c>
      <c r="E122">
        <v>1712</v>
      </c>
      <c r="F122">
        <v>688</v>
      </c>
    </row>
    <row r="123" spans="1:6" x14ac:dyDescent="0.2">
      <c r="A123">
        <v>1</v>
      </c>
      <c r="B123" t="s">
        <v>15</v>
      </c>
      <c r="C123">
        <v>122</v>
      </c>
      <c r="D123">
        <v>658</v>
      </c>
      <c r="E123">
        <v>1577</v>
      </c>
      <c r="F123">
        <v>659</v>
      </c>
    </row>
    <row r="124" spans="1:6" x14ac:dyDescent="0.2">
      <c r="A124">
        <v>1</v>
      </c>
      <c r="B124" t="s">
        <v>15</v>
      </c>
      <c r="C124">
        <v>123</v>
      </c>
      <c r="D124">
        <v>402</v>
      </c>
      <c r="E124">
        <v>964</v>
      </c>
      <c r="F124">
        <v>106</v>
      </c>
    </row>
    <row r="125" spans="1:6" x14ac:dyDescent="0.2">
      <c r="A125">
        <v>1</v>
      </c>
      <c r="B125" t="s">
        <v>15</v>
      </c>
      <c r="C125">
        <v>124</v>
      </c>
      <c r="D125">
        <v>374</v>
      </c>
      <c r="E125">
        <v>897</v>
      </c>
      <c r="F125">
        <v>619</v>
      </c>
    </row>
    <row r="126" spans="1:6" x14ac:dyDescent="0.2">
      <c r="A126">
        <v>1</v>
      </c>
      <c r="B126" t="s">
        <v>15</v>
      </c>
      <c r="C126">
        <v>125</v>
      </c>
      <c r="D126">
        <v>546</v>
      </c>
      <c r="E126">
        <v>1309</v>
      </c>
      <c r="F126">
        <v>113</v>
      </c>
    </row>
    <row r="127" spans="1:6" x14ac:dyDescent="0.2">
      <c r="A127">
        <v>1</v>
      </c>
      <c r="B127" t="s">
        <v>15</v>
      </c>
      <c r="C127">
        <v>126</v>
      </c>
      <c r="D127">
        <v>716</v>
      </c>
      <c r="E127">
        <v>1716</v>
      </c>
      <c r="F127">
        <v>31</v>
      </c>
    </row>
    <row r="128" spans="1:6" x14ac:dyDescent="0.2">
      <c r="A128">
        <v>1</v>
      </c>
      <c r="B128" t="s">
        <v>15</v>
      </c>
      <c r="C128">
        <v>127</v>
      </c>
      <c r="D128">
        <v>613</v>
      </c>
      <c r="E128">
        <v>1470</v>
      </c>
      <c r="F128">
        <v>214</v>
      </c>
    </row>
    <row r="129" spans="1:6" x14ac:dyDescent="0.2">
      <c r="A129">
        <v>1</v>
      </c>
      <c r="B129" t="s">
        <v>15</v>
      </c>
      <c r="C129">
        <v>128</v>
      </c>
      <c r="D129">
        <v>416</v>
      </c>
      <c r="E129">
        <v>997</v>
      </c>
      <c r="F129">
        <v>779</v>
      </c>
    </row>
    <row r="130" spans="1:6" x14ac:dyDescent="0.2">
      <c r="A130">
        <v>1</v>
      </c>
      <c r="B130" t="s">
        <v>15</v>
      </c>
      <c r="C130">
        <v>129</v>
      </c>
      <c r="D130">
        <v>772</v>
      </c>
      <c r="E130">
        <v>1851</v>
      </c>
      <c r="F130">
        <v>568</v>
      </c>
    </row>
    <row r="131" spans="1:6" x14ac:dyDescent="0.2">
      <c r="A131">
        <v>1</v>
      </c>
      <c r="B131" t="s">
        <v>15</v>
      </c>
      <c r="C131">
        <v>130</v>
      </c>
      <c r="D131">
        <v>844</v>
      </c>
      <c r="E131">
        <v>2023</v>
      </c>
      <c r="F131">
        <v>224</v>
      </c>
    </row>
    <row r="132" spans="1:6" x14ac:dyDescent="0.2">
      <c r="A132">
        <v>1</v>
      </c>
      <c r="B132" t="s">
        <v>15</v>
      </c>
      <c r="C132">
        <v>131</v>
      </c>
      <c r="D132">
        <v>847</v>
      </c>
      <c r="E132">
        <v>2030</v>
      </c>
      <c r="F132">
        <v>507</v>
      </c>
    </row>
    <row r="133" spans="1:6" x14ac:dyDescent="0.2">
      <c r="A133">
        <v>1</v>
      </c>
      <c r="B133" t="s">
        <v>15</v>
      </c>
      <c r="C133">
        <v>132</v>
      </c>
      <c r="D133">
        <v>792</v>
      </c>
      <c r="E133">
        <v>1899</v>
      </c>
      <c r="F133">
        <v>162</v>
      </c>
    </row>
    <row r="134" spans="1:6" x14ac:dyDescent="0.2">
      <c r="A134">
        <v>1</v>
      </c>
      <c r="B134" t="s">
        <v>15</v>
      </c>
      <c r="C134">
        <v>133</v>
      </c>
      <c r="D134">
        <v>219</v>
      </c>
      <c r="E134">
        <v>525</v>
      </c>
      <c r="F134">
        <v>21</v>
      </c>
    </row>
    <row r="135" spans="1:6" x14ac:dyDescent="0.2">
      <c r="A135">
        <v>1</v>
      </c>
      <c r="B135" t="s">
        <v>15</v>
      </c>
      <c r="C135">
        <v>134</v>
      </c>
      <c r="D135">
        <v>454</v>
      </c>
      <c r="E135">
        <v>1088</v>
      </c>
      <c r="F135">
        <v>13</v>
      </c>
    </row>
    <row r="136" spans="1:6" x14ac:dyDescent="0.2">
      <c r="A136">
        <v>1</v>
      </c>
      <c r="B136" t="s">
        <v>15</v>
      </c>
      <c r="C136">
        <v>135</v>
      </c>
      <c r="D136">
        <v>618</v>
      </c>
      <c r="E136">
        <v>1481</v>
      </c>
      <c r="F136">
        <v>33</v>
      </c>
    </row>
    <row r="137" spans="1:6" x14ac:dyDescent="0.2">
      <c r="A137">
        <v>1</v>
      </c>
      <c r="B137" t="s">
        <v>15</v>
      </c>
      <c r="C137">
        <v>136</v>
      </c>
      <c r="D137">
        <v>581</v>
      </c>
      <c r="E137">
        <v>1393</v>
      </c>
      <c r="F137">
        <v>863</v>
      </c>
    </row>
    <row r="138" spans="1:6" x14ac:dyDescent="0.2">
      <c r="A138">
        <v>1</v>
      </c>
      <c r="B138" t="s">
        <v>15</v>
      </c>
      <c r="C138">
        <v>137</v>
      </c>
      <c r="D138">
        <v>1020</v>
      </c>
      <c r="E138">
        <v>2445</v>
      </c>
      <c r="F138">
        <v>100</v>
      </c>
    </row>
    <row r="139" spans="1:6" x14ac:dyDescent="0.2">
      <c r="A139">
        <v>1</v>
      </c>
      <c r="B139" t="s">
        <v>15</v>
      </c>
      <c r="C139">
        <v>138</v>
      </c>
      <c r="D139">
        <v>527</v>
      </c>
      <c r="E139">
        <v>1263</v>
      </c>
      <c r="F139">
        <v>811</v>
      </c>
    </row>
    <row r="140" spans="1:6" x14ac:dyDescent="0.2">
      <c r="A140">
        <v>1</v>
      </c>
      <c r="B140" t="s">
        <v>15</v>
      </c>
      <c r="C140">
        <v>139</v>
      </c>
      <c r="D140">
        <v>739</v>
      </c>
      <c r="E140">
        <v>1772</v>
      </c>
      <c r="F140">
        <v>321</v>
      </c>
    </row>
    <row r="141" spans="1:6" x14ac:dyDescent="0.2">
      <c r="A141">
        <v>1</v>
      </c>
      <c r="B141" t="s">
        <v>15</v>
      </c>
      <c r="C141">
        <v>140</v>
      </c>
      <c r="D141">
        <v>431</v>
      </c>
      <c r="E141">
        <v>1033</v>
      </c>
      <c r="F141">
        <v>13</v>
      </c>
    </row>
    <row r="142" spans="1:6" x14ac:dyDescent="0.2">
      <c r="A142">
        <v>1</v>
      </c>
      <c r="B142" t="s">
        <v>15</v>
      </c>
      <c r="C142">
        <v>141</v>
      </c>
      <c r="D142">
        <v>466</v>
      </c>
      <c r="E142">
        <v>1117</v>
      </c>
      <c r="F142">
        <v>23</v>
      </c>
    </row>
    <row r="143" spans="1:6" x14ac:dyDescent="0.2">
      <c r="A143">
        <v>1</v>
      </c>
      <c r="B143" t="s">
        <v>15</v>
      </c>
      <c r="C143">
        <v>142</v>
      </c>
      <c r="D143">
        <v>706</v>
      </c>
      <c r="E143">
        <v>1692</v>
      </c>
      <c r="F143">
        <v>164</v>
      </c>
    </row>
    <row r="144" spans="1:6" x14ac:dyDescent="0.2">
      <c r="A144">
        <v>1</v>
      </c>
      <c r="B144" t="s">
        <v>15</v>
      </c>
      <c r="C144">
        <v>143</v>
      </c>
      <c r="D144">
        <v>626</v>
      </c>
      <c r="E144">
        <v>1501</v>
      </c>
      <c r="F144">
        <v>380</v>
      </c>
    </row>
    <row r="145" spans="1:6" x14ac:dyDescent="0.2">
      <c r="A145">
        <v>1</v>
      </c>
      <c r="B145" t="s">
        <v>15</v>
      </c>
      <c r="C145">
        <v>144</v>
      </c>
      <c r="D145">
        <v>536</v>
      </c>
      <c r="E145">
        <v>1285</v>
      </c>
      <c r="F145">
        <v>49</v>
      </c>
    </row>
    <row r="146" spans="1:6" x14ac:dyDescent="0.2">
      <c r="A146">
        <v>1</v>
      </c>
      <c r="B146" t="s">
        <v>15</v>
      </c>
      <c r="C146">
        <v>145</v>
      </c>
      <c r="D146">
        <v>435</v>
      </c>
      <c r="E146">
        <v>1043</v>
      </c>
      <c r="F146">
        <v>316</v>
      </c>
    </row>
    <row r="147" spans="1:6" x14ac:dyDescent="0.2">
      <c r="A147">
        <v>1</v>
      </c>
      <c r="B147" t="s">
        <v>15</v>
      </c>
      <c r="C147">
        <v>146</v>
      </c>
      <c r="D147">
        <v>621</v>
      </c>
      <c r="E147">
        <v>1489</v>
      </c>
      <c r="F147">
        <v>22</v>
      </c>
    </row>
    <row r="148" spans="1:6" x14ac:dyDescent="0.2">
      <c r="A148">
        <v>1</v>
      </c>
      <c r="B148" t="s">
        <v>15</v>
      </c>
      <c r="C148">
        <v>147</v>
      </c>
      <c r="D148">
        <v>534</v>
      </c>
      <c r="E148">
        <v>1280</v>
      </c>
      <c r="F148">
        <v>27</v>
      </c>
    </row>
    <row r="149" spans="1:6" x14ac:dyDescent="0.2">
      <c r="A149">
        <v>1</v>
      </c>
      <c r="B149" t="s">
        <v>15</v>
      </c>
      <c r="C149">
        <v>148</v>
      </c>
      <c r="D149">
        <v>683</v>
      </c>
      <c r="E149">
        <v>1637</v>
      </c>
      <c r="F149">
        <v>182</v>
      </c>
    </row>
    <row r="150" spans="1:6" x14ac:dyDescent="0.2">
      <c r="A150">
        <v>1</v>
      </c>
      <c r="B150" t="s">
        <v>15</v>
      </c>
      <c r="C150">
        <v>149</v>
      </c>
      <c r="D150">
        <v>551</v>
      </c>
      <c r="E150">
        <v>1321</v>
      </c>
      <c r="F150">
        <v>76</v>
      </c>
    </row>
    <row r="151" spans="1:6" x14ac:dyDescent="0.2">
      <c r="A151">
        <v>1</v>
      </c>
      <c r="B151" t="s">
        <v>15</v>
      </c>
      <c r="C151">
        <v>150</v>
      </c>
      <c r="D151">
        <v>630</v>
      </c>
      <c r="E151">
        <v>1510</v>
      </c>
      <c r="F151">
        <v>21</v>
      </c>
    </row>
    <row r="152" spans="1:6" x14ac:dyDescent="0.2">
      <c r="A152">
        <v>1</v>
      </c>
      <c r="B152" t="s">
        <v>15</v>
      </c>
      <c r="C152">
        <v>151</v>
      </c>
      <c r="D152">
        <v>428</v>
      </c>
      <c r="E152">
        <v>1026</v>
      </c>
      <c r="F152">
        <v>4</v>
      </c>
    </row>
    <row r="153" spans="1:6" x14ac:dyDescent="0.2">
      <c r="A153">
        <v>1</v>
      </c>
      <c r="B153" t="s">
        <v>15</v>
      </c>
      <c r="C153">
        <v>152</v>
      </c>
      <c r="D153">
        <v>638</v>
      </c>
      <c r="E153">
        <v>1529</v>
      </c>
      <c r="F153">
        <v>281</v>
      </c>
    </row>
    <row r="154" spans="1:6" x14ac:dyDescent="0.2">
      <c r="A154">
        <v>1</v>
      </c>
      <c r="B154" t="s">
        <v>15</v>
      </c>
      <c r="C154">
        <v>153</v>
      </c>
      <c r="D154">
        <v>858</v>
      </c>
      <c r="E154">
        <v>2057</v>
      </c>
      <c r="F154">
        <v>2414</v>
      </c>
    </row>
    <row r="155" spans="1:6" x14ac:dyDescent="0.2">
      <c r="A155">
        <v>1</v>
      </c>
      <c r="B155" t="s">
        <v>15</v>
      </c>
      <c r="C155">
        <v>154</v>
      </c>
      <c r="D155">
        <v>564</v>
      </c>
      <c r="E155">
        <v>1352</v>
      </c>
      <c r="F155">
        <v>1729</v>
      </c>
    </row>
    <row r="156" spans="1:6" x14ac:dyDescent="0.2">
      <c r="A156">
        <v>1</v>
      </c>
      <c r="B156" t="s">
        <v>15</v>
      </c>
      <c r="C156">
        <v>155</v>
      </c>
      <c r="D156">
        <v>657</v>
      </c>
      <c r="E156">
        <v>1575</v>
      </c>
      <c r="F156">
        <v>2932</v>
      </c>
    </row>
    <row r="157" spans="1:6" x14ac:dyDescent="0.2">
      <c r="A157">
        <v>1</v>
      </c>
      <c r="B157" t="s">
        <v>15</v>
      </c>
      <c r="C157">
        <v>156</v>
      </c>
      <c r="D157">
        <v>438</v>
      </c>
      <c r="E157">
        <v>1050</v>
      </c>
      <c r="F157">
        <v>126</v>
      </c>
    </row>
    <row r="158" spans="1:6" x14ac:dyDescent="0.2">
      <c r="A158">
        <v>1</v>
      </c>
      <c r="B158" t="s">
        <v>15</v>
      </c>
      <c r="C158">
        <v>157</v>
      </c>
      <c r="D158">
        <v>1041</v>
      </c>
      <c r="E158">
        <v>2496</v>
      </c>
      <c r="F158">
        <v>538</v>
      </c>
    </row>
    <row r="159" spans="1:6" x14ac:dyDescent="0.2">
      <c r="A159">
        <v>1</v>
      </c>
      <c r="B159" t="s">
        <v>15</v>
      </c>
      <c r="C159">
        <v>158</v>
      </c>
      <c r="D159">
        <v>1554</v>
      </c>
      <c r="E159">
        <v>3725</v>
      </c>
      <c r="F159">
        <v>480</v>
      </c>
    </row>
    <row r="160" spans="1:6" x14ac:dyDescent="0.2">
      <c r="A160">
        <v>1</v>
      </c>
      <c r="B160" t="s">
        <v>15</v>
      </c>
      <c r="C160">
        <v>159</v>
      </c>
      <c r="D160">
        <v>849</v>
      </c>
      <c r="E160">
        <v>2035</v>
      </c>
      <c r="F160">
        <v>751</v>
      </c>
    </row>
    <row r="161" spans="1:6" x14ac:dyDescent="0.2">
      <c r="A161">
        <v>1</v>
      </c>
      <c r="B161" t="s">
        <v>15</v>
      </c>
      <c r="C161">
        <v>160</v>
      </c>
      <c r="D161">
        <v>849</v>
      </c>
      <c r="E161">
        <v>2035</v>
      </c>
      <c r="F161">
        <v>146</v>
      </c>
    </row>
    <row r="162" spans="1:6" x14ac:dyDescent="0.2">
      <c r="A162">
        <v>1</v>
      </c>
      <c r="B162" t="s">
        <v>15</v>
      </c>
      <c r="C162">
        <v>161</v>
      </c>
      <c r="D162">
        <v>131</v>
      </c>
      <c r="E162">
        <v>314</v>
      </c>
      <c r="F162">
        <v>269</v>
      </c>
    </row>
    <row r="163" spans="1:6" x14ac:dyDescent="0.2">
      <c r="A163">
        <v>1</v>
      </c>
      <c r="B163" t="s">
        <v>15</v>
      </c>
      <c r="C163">
        <v>162</v>
      </c>
      <c r="D163">
        <v>812</v>
      </c>
      <c r="E163">
        <v>1947</v>
      </c>
      <c r="F163">
        <v>1250</v>
      </c>
    </row>
    <row r="164" spans="1:6" x14ac:dyDescent="0.2">
      <c r="A164">
        <v>1</v>
      </c>
      <c r="B164" t="s">
        <v>15</v>
      </c>
      <c r="C164">
        <v>163</v>
      </c>
      <c r="D164">
        <v>753</v>
      </c>
      <c r="E164">
        <v>1805</v>
      </c>
      <c r="F164">
        <v>167</v>
      </c>
    </row>
    <row r="165" spans="1:6" x14ac:dyDescent="0.2">
      <c r="A165">
        <v>1</v>
      </c>
      <c r="B165" t="s">
        <v>15</v>
      </c>
      <c r="C165">
        <v>164</v>
      </c>
      <c r="D165">
        <v>678</v>
      </c>
      <c r="E165">
        <v>1625</v>
      </c>
      <c r="F165">
        <v>122</v>
      </c>
    </row>
    <row r="166" spans="1:6" x14ac:dyDescent="0.2">
      <c r="A166">
        <v>1</v>
      </c>
      <c r="B166" t="s">
        <v>15</v>
      </c>
      <c r="C166">
        <v>165</v>
      </c>
      <c r="D166">
        <v>835</v>
      </c>
      <c r="E166">
        <v>2002</v>
      </c>
      <c r="F166">
        <v>317</v>
      </c>
    </row>
    <row r="167" spans="1:6" x14ac:dyDescent="0.2">
      <c r="A167">
        <v>1</v>
      </c>
      <c r="B167" t="s">
        <v>15</v>
      </c>
      <c r="C167">
        <v>166</v>
      </c>
      <c r="D167">
        <v>654</v>
      </c>
      <c r="E167">
        <v>1568</v>
      </c>
      <c r="F167">
        <v>306</v>
      </c>
    </row>
    <row r="168" spans="1:6" x14ac:dyDescent="0.2">
      <c r="A168">
        <v>1</v>
      </c>
      <c r="B168" t="s">
        <v>15</v>
      </c>
      <c r="C168">
        <v>167</v>
      </c>
      <c r="D168">
        <v>581</v>
      </c>
      <c r="E168">
        <v>1393</v>
      </c>
      <c r="F168">
        <v>209</v>
      </c>
    </row>
    <row r="169" spans="1:6" x14ac:dyDescent="0.2">
      <c r="A169">
        <v>1</v>
      </c>
      <c r="B169" t="s">
        <v>15</v>
      </c>
      <c r="C169">
        <v>168</v>
      </c>
      <c r="D169">
        <v>465</v>
      </c>
      <c r="E169">
        <v>1115</v>
      </c>
      <c r="F169">
        <v>732</v>
      </c>
    </row>
    <row r="170" spans="1:6" x14ac:dyDescent="0.2">
      <c r="A170">
        <v>1</v>
      </c>
      <c r="B170" t="s">
        <v>15</v>
      </c>
      <c r="C170">
        <v>169</v>
      </c>
      <c r="D170">
        <v>685</v>
      </c>
      <c r="E170">
        <v>1642</v>
      </c>
      <c r="F170">
        <v>1403</v>
      </c>
    </row>
    <row r="171" spans="1:6" x14ac:dyDescent="0.2">
      <c r="A171">
        <v>1</v>
      </c>
      <c r="B171" t="s">
        <v>15</v>
      </c>
      <c r="C171">
        <v>170</v>
      </c>
      <c r="D171">
        <v>577</v>
      </c>
      <c r="E171">
        <v>1383</v>
      </c>
      <c r="F171">
        <v>179</v>
      </c>
    </row>
    <row r="172" spans="1:6" x14ac:dyDescent="0.2">
      <c r="A172">
        <v>1</v>
      </c>
      <c r="B172" t="s">
        <v>15</v>
      </c>
      <c r="C172">
        <v>171</v>
      </c>
      <c r="D172">
        <v>608</v>
      </c>
      <c r="E172">
        <v>1458</v>
      </c>
      <c r="F172">
        <v>152</v>
      </c>
    </row>
    <row r="173" spans="1:6" x14ac:dyDescent="0.2">
      <c r="A173">
        <v>1</v>
      </c>
      <c r="B173" t="s">
        <v>15</v>
      </c>
      <c r="C173">
        <v>172</v>
      </c>
      <c r="D173">
        <v>690</v>
      </c>
      <c r="E173">
        <v>1654</v>
      </c>
      <c r="F173">
        <v>27</v>
      </c>
    </row>
    <row r="174" spans="1:6" x14ac:dyDescent="0.2">
      <c r="A174">
        <v>1</v>
      </c>
      <c r="B174" t="s">
        <v>15</v>
      </c>
      <c r="C174">
        <v>173</v>
      </c>
      <c r="D174">
        <v>580</v>
      </c>
      <c r="E174">
        <v>1390</v>
      </c>
      <c r="F174">
        <v>327</v>
      </c>
    </row>
    <row r="175" spans="1:6" x14ac:dyDescent="0.2">
      <c r="A175">
        <v>1</v>
      </c>
      <c r="B175" t="s">
        <v>15</v>
      </c>
      <c r="C175">
        <v>174</v>
      </c>
      <c r="D175">
        <v>625</v>
      </c>
      <c r="E175">
        <v>1498</v>
      </c>
      <c r="F175">
        <v>234</v>
      </c>
    </row>
    <row r="176" spans="1:6" x14ac:dyDescent="0.2">
      <c r="A176">
        <v>1</v>
      </c>
      <c r="B176" t="s">
        <v>15</v>
      </c>
      <c r="C176">
        <v>175</v>
      </c>
      <c r="D176">
        <v>324</v>
      </c>
      <c r="E176">
        <v>777</v>
      </c>
      <c r="F176">
        <v>100</v>
      </c>
    </row>
    <row r="177" spans="1:6" x14ac:dyDescent="0.2">
      <c r="A177">
        <v>1</v>
      </c>
      <c r="B177" t="s">
        <v>15</v>
      </c>
      <c r="C177">
        <v>176</v>
      </c>
      <c r="D177">
        <v>819</v>
      </c>
      <c r="E177">
        <v>1963</v>
      </c>
      <c r="F177">
        <v>441</v>
      </c>
    </row>
    <row r="178" spans="1:6" x14ac:dyDescent="0.2">
      <c r="A178">
        <v>1</v>
      </c>
      <c r="B178" t="s">
        <v>15</v>
      </c>
      <c r="C178">
        <v>177</v>
      </c>
      <c r="D178">
        <v>621</v>
      </c>
      <c r="E178">
        <v>1489</v>
      </c>
      <c r="F178">
        <v>805</v>
      </c>
    </row>
    <row r="179" spans="1:6" x14ac:dyDescent="0.2">
      <c r="A179">
        <v>1</v>
      </c>
      <c r="B179" t="s">
        <v>15</v>
      </c>
      <c r="C179">
        <v>178</v>
      </c>
      <c r="D179">
        <v>662</v>
      </c>
      <c r="E179">
        <v>1587</v>
      </c>
      <c r="F179">
        <v>1441</v>
      </c>
    </row>
    <row r="180" spans="1:6" x14ac:dyDescent="0.2">
      <c r="A180">
        <v>1</v>
      </c>
      <c r="B180" t="s">
        <v>15</v>
      </c>
      <c r="C180">
        <v>179</v>
      </c>
      <c r="D180">
        <v>782</v>
      </c>
      <c r="E180">
        <v>1875</v>
      </c>
      <c r="F180">
        <v>609</v>
      </c>
    </row>
    <row r="181" spans="1:6" x14ac:dyDescent="0.2">
      <c r="A181">
        <v>1</v>
      </c>
      <c r="B181" t="s">
        <v>15</v>
      </c>
      <c r="C181">
        <v>180</v>
      </c>
      <c r="D181">
        <v>354</v>
      </c>
      <c r="E181">
        <v>849</v>
      </c>
      <c r="F181">
        <v>1085</v>
      </c>
    </row>
    <row r="182" spans="1:6" x14ac:dyDescent="0.2">
      <c r="A182">
        <v>1</v>
      </c>
      <c r="B182" t="s">
        <v>15</v>
      </c>
      <c r="C182">
        <v>181</v>
      </c>
      <c r="D182">
        <v>714</v>
      </c>
      <c r="E182">
        <v>1712</v>
      </c>
      <c r="F182">
        <v>80</v>
      </c>
    </row>
    <row r="183" spans="1:6" x14ac:dyDescent="0.2">
      <c r="A183">
        <v>1</v>
      </c>
      <c r="B183" t="s">
        <v>15</v>
      </c>
      <c r="C183">
        <v>182</v>
      </c>
      <c r="D183">
        <v>366</v>
      </c>
      <c r="E183">
        <v>877</v>
      </c>
      <c r="F183">
        <v>298</v>
      </c>
    </row>
    <row r="184" spans="1:6" x14ac:dyDescent="0.2">
      <c r="A184">
        <v>1</v>
      </c>
      <c r="B184" t="s">
        <v>15</v>
      </c>
      <c r="C184">
        <v>183</v>
      </c>
      <c r="D184">
        <v>1477</v>
      </c>
      <c r="E184">
        <v>3541</v>
      </c>
      <c r="F184">
        <v>530</v>
      </c>
    </row>
    <row r="185" spans="1:6" x14ac:dyDescent="0.2">
      <c r="A185">
        <v>1</v>
      </c>
      <c r="B185" t="s">
        <v>15</v>
      </c>
      <c r="C185">
        <v>184</v>
      </c>
      <c r="D185">
        <v>331</v>
      </c>
      <c r="E185">
        <v>793</v>
      </c>
      <c r="F185">
        <v>145</v>
      </c>
    </row>
    <row r="186" spans="1:6" x14ac:dyDescent="0.2">
      <c r="A186">
        <v>1</v>
      </c>
      <c r="B186" t="s">
        <v>15</v>
      </c>
      <c r="C186">
        <v>185</v>
      </c>
      <c r="D186">
        <v>538</v>
      </c>
      <c r="E186">
        <v>1290</v>
      </c>
      <c r="F186">
        <v>948</v>
      </c>
    </row>
    <row r="187" spans="1:6" x14ac:dyDescent="0.2">
      <c r="A187">
        <v>1</v>
      </c>
      <c r="B187" t="s">
        <v>15</v>
      </c>
      <c r="C187">
        <v>186</v>
      </c>
      <c r="D187">
        <v>286</v>
      </c>
      <c r="E187">
        <v>686</v>
      </c>
      <c r="F187">
        <v>24</v>
      </c>
    </row>
    <row r="188" spans="1:6" x14ac:dyDescent="0.2">
      <c r="A188">
        <v>1</v>
      </c>
      <c r="B188" t="s">
        <v>15</v>
      </c>
      <c r="C188">
        <v>187</v>
      </c>
      <c r="D188">
        <v>560</v>
      </c>
      <c r="E188">
        <v>1342</v>
      </c>
      <c r="F188">
        <v>329</v>
      </c>
    </row>
    <row r="189" spans="1:6" x14ac:dyDescent="0.2">
      <c r="A189">
        <v>1</v>
      </c>
      <c r="B189" t="s">
        <v>15</v>
      </c>
      <c r="C189">
        <v>188</v>
      </c>
      <c r="D189">
        <v>811</v>
      </c>
      <c r="E189">
        <v>1944</v>
      </c>
      <c r="F189">
        <v>360</v>
      </c>
    </row>
    <row r="190" spans="1:6" x14ac:dyDescent="0.2">
      <c r="A190">
        <v>1</v>
      </c>
      <c r="B190" t="s">
        <v>15</v>
      </c>
      <c r="C190">
        <v>189</v>
      </c>
      <c r="D190">
        <v>834</v>
      </c>
      <c r="E190">
        <v>1999</v>
      </c>
      <c r="F190">
        <v>501</v>
      </c>
    </row>
    <row r="191" spans="1:6" x14ac:dyDescent="0.2">
      <c r="A191">
        <v>1</v>
      </c>
      <c r="B191" t="s">
        <v>15</v>
      </c>
      <c r="C191">
        <v>190</v>
      </c>
      <c r="D191">
        <v>504</v>
      </c>
      <c r="E191">
        <v>1208</v>
      </c>
      <c r="F191">
        <v>104</v>
      </c>
    </row>
    <row r="192" spans="1:6" x14ac:dyDescent="0.2">
      <c r="A192">
        <v>1</v>
      </c>
      <c r="B192" t="s">
        <v>15</v>
      </c>
      <c r="C192">
        <v>191</v>
      </c>
      <c r="D192">
        <v>839</v>
      </c>
      <c r="E192">
        <v>2011</v>
      </c>
      <c r="F192">
        <v>728</v>
      </c>
    </row>
    <row r="193" spans="1:6" x14ac:dyDescent="0.2">
      <c r="A193">
        <v>1</v>
      </c>
      <c r="B193" t="s">
        <v>15</v>
      </c>
      <c r="C193">
        <v>192</v>
      </c>
      <c r="D193">
        <v>985</v>
      </c>
      <c r="E193">
        <v>2361</v>
      </c>
      <c r="F193">
        <v>5051</v>
      </c>
    </row>
    <row r="194" spans="1:6" x14ac:dyDescent="0.2">
      <c r="A194">
        <v>1</v>
      </c>
      <c r="B194" t="s">
        <v>15</v>
      </c>
      <c r="C194">
        <v>193</v>
      </c>
      <c r="D194">
        <v>1049</v>
      </c>
      <c r="E194">
        <v>2515</v>
      </c>
      <c r="F194">
        <v>2338</v>
      </c>
    </row>
    <row r="195" spans="1:6" x14ac:dyDescent="0.2">
      <c r="A195">
        <v>1</v>
      </c>
      <c r="B195" t="s">
        <v>15</v>
      </c>
      <c r="C195">
        <v>194</v>
      </c>
      <c r="D195">
        <v>713</v>
      </c>
      <c r="E195">
        <v>1709</v>
      </c>
      <c r="F195">
        <v>1848</v>
      </c>
    </row>
    <row r="196" spans="1:6" x14ac:dyDescent="0.2">
      <c r="A196">
        <v>1</v>
      </c>
      <c r="B196" t="s">
        <v>15</v>
      </c>
      <c r="C196">
        <v>195</v>
      </c>
      <c r="D196">
        <v>466</v>
      </c>
      <c r="E196">
        <v>1117</v>
      </c>
      <c r="F196">
        <v>1056</v>
      </c>
    </row>
    <row r="197" spans="1:6" x14ac:dyDescent="0.2">
      <c r="A197">
        <v>1</v>
      </c>
      <c r="B197" t="s">
        <v>15</v>
      </c>
      <c r="C197">
        <v>196</v>
      </c>
      <c r="D197">
        <v>835</v>
      </c>
      <c r="E197">
        <v>2002</v>
      </c>
      <c r="F197">
        <v>791</v>
      </c>
    </row>
    <row r="198" spans="1:6" x14ac:dyDescent="0.2">
      <c r="A198">
        <v>1</v>
      </c>
      <c r="B198" t="s">
        <v>15</v>
      </c>
      <c r="C198">
        <v>197</v>
      </c>
      <c r="D198">
        <v>1242</v>
      </c>
      <c r="E198">
        <v>2977</v>
      </c>
      <c r="F198">
        <v>827</v>
      </c>
    </row>
    <row r="199" spans="1:6" x14ac:dyDescent="0.2">
      <c r="A199">
        <v>1</v>
      </c>
      <c r="B199" t="s">
        <v>15</v>
      </c>
      <c r="C199">
        <v>198</v>
      </c>
      <c r="D199">
        <v>568</v>
      </c>
      <c r="E199">
        <v>1362</v>
      </c>
      <c r="F199">
        <v>1551</v>
      </c>
    </row>
    <row r="200" spans="1:6" x14ac:dyDescent="0.2">
      <c r="A200">
        <v>1</v>
      </c>
      <c r="B200" t="s">
        <v>15</v>
      </c>
      <c r="C200">
        <v>199</v>
      </c>
      <c r="D200">
        <v>486</v>
      </c>
      <c r="E200">
        <v>1165</v>
      </c>
      <c r="F200">
        <v>642</v>
      </c>
    </row>
    <row r="201" spans="1:6" x14ac:dyDescent="0.2">
      <c r="A201">
        <v>1</v>
      </c>
      <c r="B201" t="s">
        <v>15</v>
      </c>
      <c r="C201">
        <v>200</v>
      </c>
      <c r="D201">
        <v>616</v>
      </c>
      <c r="E201">
        <v>1477</v>
      </c>
      <c r="F201">
        <v>229</v>
      </c>
    </row>
    <row r="202" spans="1:6" x14ac:dyDescent="0.2">
      <c r="A202">
        <v>1</v>
      </c>
      <c r="B202" t="s">
        <v>15</v>
      </c>
      <c r="C202">
        <v>201</v>
      </c>
      <c r="D202">
        <v>401</v>
      </c>
      <c r="E202">
        <v>961</v>
      </c>
      <c r="F202">
        <v>2149</v>
      </c>
    </row>
    <row r="203" spans="1:6" x14ac:dyDescent="0.2">
      <c r="A203">
        <v>1</v>
      </c>
      <c r="B203" t="s">
        <v>15</v>
      </c>
      <c r="C203">
        <v>202</v>
      </c>
      <c r="D203">
        <v>510</v>
      </c>
      <c r="E203">
        <v>1223</v>
      </c>
      <c r="F203">
        <v>275</v>
      </c>
    </row>
    <row r="204" spans="1:6" x14ac:dyDescent="0.2">
      <c r="A204">
        <v>1</v>
      </c>
      <c r="B204" t="s">
        <v>15</v>
      </c>
      <c r="C204">
        <v>203</v>
      </c>
      <c r="D204">
        <v>726</v>
      </c>
      <c r="E204">
        <v>1740</v>
      </c>
      <c r="F204">
        <v>1389</v>
      </c>
    </row>
    <row r="205" spans="1:6" x14ac:dyDescent="0.2">
      <c r="A205">
        <v>1</v>
      </c>
      <c r="B205" t="s">
        <v>15</v>
      </c>
      <c r="C205">
        <v>204</v>
      </c>
      <c r="D205">
        <v>754</v>
      </c>
      <c r="E205">
        <v>1808</v>
      </c>
      <c r="F205">
        <v>716</v>
      </c>
    </row>
    <row r="206" spans="1:6" x14ac:dyDescent="0.2">
      <c r="A206">
        <v>1</v>
      </c>
      <c r="B206" t="s">
        <v>15</v>
      </c>
      <c r="C206">
        <v>205</v>
      </c>
      <c r="D206">
        <v>273</v>
      </c>
      <c r="E206">
        <v>654</v>
      </c>
      <c r="F206">
        <v>2072</v>
      </c>
    </row>
    <row r="207" spans="1:6" x14ac:dyDescent="0.2">
      <c r="A207">
        <v>1</v>
      </c>
      <c r="B207" t="s">
        <v>15</v>
      </c>
      <c r="C207">
        <v>206</v>
      </c>
      <c r="D207">
        <v>1146</v>
      </c>
      <c r="E207">
        <v>2747</v>
      </c>
      <c r="F207">
        <v>1495</v>
      </c>
    </row>
    <row r="208" spans="1:6" x14ac:dyDescent="0.2">
      <c r="A208">
        <v>1</v>
      </c>
      <c r="B208" t="s">
        <v>15</v>
      </c>
      <c r="C208">
        <v>207</v>
      </c>
      <c r="D208">
        <v>917</v>
      </c>
      <c r="E208">
        <v>2198</v>
      </c>
      <c r="F208">
        <v>1752</v>
      </c>
    </row>
    <row r="209" spans="1:6" x14ac:dyDescent="0.2">
      <c r="A209">
        <v>1</v>
      </c>
      <c r="B209" t="s">
        <v>15</v>
      </c>
      <c r="C209">
        <v>208</v>
      </c>
      <c r="D209">
        <v>414</v>
      </c>
      <c r="E209">
        <v>992</v>
      </c>
      <c r="F209">
        <v>220</v>
      </c>
    </row>
    <row r="210" spans="1:6" x14ac:dyDescent="0.2">
      <c r="A210">
        <v>1</v>
      </c>
      <c r="B210" t="s">
        <v>15</v>
      </c>
      <c r="C210">
        <v>209</v>
      </c>
      <c r="D210">
        <v>372</v>
      </c>
      <c r="E210">
        <v>892</v>
      </c>
      <c r="F210">
        <v>153</v>
      </c>
    </row>
    <row r="211" spans="1:6" x14ac:dyDescent="0.2">
      <c r="A211">
        <v>1</v>
      </c>
      <c r="B211" t="s">
        <v>15</v>
      </c>
      <c r="C211">
        <v>210</v>
      </c>
      <c r="D211">
        <v>586</v>
      </c>
      <c r="E211">
        <v>1405</v>
      </c>
      <c r="F211">
        <v>65</v>
      </c>
    </row>
    <row r="212" spans="1:6" x14ac:dyDescent="0.2">
      <c r="A212">
        <v>1</v>
      </c>
      <c r="B212" t="s">
        <v>15</v>
      </c>
      <c r="C212">
        <v>211</v>
      </c>
      <c r="D212">
        <v>430</v>
      </c>
      <c r="E212">
        <v>1031</v>
      </c>
      <c r="F212">
        <v>3238</v>
      </c>
    </row>
    <row r="213" spans="1:6" x14ac:dyDescent="0.2">
      <c r="A213">
        <v>1</v>
      </c>
      <c r="B213" t="s">
        <v>15</v>
      </c>
      <c r="C213">
        <v>212</v>
      </c>
      <c r="D213">
        <v>453</v>
      </c>
      <c r="E213">
        <v>1086</v>
      </c>
      <c r="F213">
        <v>376</v>
      </c>
    </row>
    <row r="214" spans="1:6" x14ac:dyDescent="0.2">
      <c r="A214">
        <v>1</v>
      </c>
      <c r="B214" t="s">
        <v>15</v>
      </c>
      <c r="C214">
        <v>213</v>
      </c>
      <c r="D214">
        <v>853</v>
      </c>
      <c r="E214">
        <v>2045</v>
      </c>
      <c r="F214">
        <v>261</v>
      </c>
    </row>
    <row r="215" spans="1:6" x14ac:dyDescent="0.2">
      <c r="A215">
        <v>1</v>
      </c>
      <c r="B215" t="s">
        <v>15</v>
      </c>
      <c r="C215">
        <v>214</v>
      </c>
      <c r="D215">
        <v>552</v>
      </c>
      <c r="E215">
        <v>1323</v>
      </c>
      <c r="F215">
        <v>1814</v>
      </c>
    </row>
    <row r="216" spans="1:6" x14ac:dyDescent="0.2">
      <c r="A216">
        <v>1</v>
      </c>
      <c r="B216" t="s">
        <v>15</v>
      </c>
      <c r="C216">
        <v>215</v>
      </c>
      <c r="D216">
        <v>1084</v>
      </c>
      <c r="E216">
        <v>2599</v>
      </c>
      <c r="F216">
        <v>1159</v>
      </c>
    </row>
    <row r="217" spans="1:6" x14ac:dyDescent="0.2">
      <c r="A217">
        <v>1</v>
      </c>
      <c r="B217" t="s">
        <v>15</v>
      </c>
      <c r="C217">
        <v>216</v>
      </c>
      <c r="D217">
        <v>1229</v>
      </c>
      <c r="E217">
        <v>2946</v>
      </c>
      <c r="F217">
        <v>607</v>
      </c>
    </row>
    <row r="218" spans="1:6" x14ac:dyDescent="0.2">
      <c r="A218">
        <v>1</v>
      </c>
      <c r="B218" t="s">
        <v>15</v>
      </c>
      <c r="C218">
        <v>217</v>
      </c>
      <c r="D218">
        <v>1806</v>
      </c>
      <c r="E218">
        <v>4329</v>
      </c>
      <c r="F218">
        <v>4837</v>
      </c>
    </row>
    <row r="219" spans="1:6" x14ac:dyDescent="0.2">
      <c r="A219">
        <v>1</v>
      </c>
      <c r="B219" t="s">
        <v>15</v>
      </c>
      <c r="C219">
        <v>218</v>
      </c>
      <c r="D219">
        <v>801</v>
      </c>
      <c r="E219">
        <v>1920</v>
      </c>
      <c r="F219">
        <v>116</v>
      </c>
    </row>
    <row r="220" spans="1:6" x14ac:dyDescent="0.2">
      <c r="A220">
        <v>1</v>
      </c>
      <c r="B220" t="s">
        <v>15</v>
      </c>
      <c r="C220">
        <v>219</v>
      </c>
      <c r="D220">
        <v>1293</v>
      </c>
      <c r="E220">
        <v>3100</v>
      </c>
      <c r="F220">
        <v>339</v>
      </c>
    </row>
    <row r="221" spans="1:6" x14ac:dyDescent="0.2">
      <c r="A221">
        <v>1</v>
      </c>
      <c r="B221" t="s">
        <v>15</v>
      </c>
      <c r="C221">
        <v>220</v>
      </c>
      <c r="D221">
        <v>351</v>
      </c>
      <c r="E221">
        <v>841</v>
      </c>
      <c r="F221">
        <v>779</v>
      </c>
    </row>
    <row r="222" spans="1:6" x14ac:dyDescent="0.2">
      <c r="A222">
        <v>1</v>
      </c>
      <c r="B222" t="s">
        <v>15</v>
      </c>
      <c r="C222">
        <v>221</v>
      </c>
      <c r="D222">
        <v>415</v>
      </c>
      <c r="E222">
        <v>995</v>
      </c>
      <c r="F222">
        <v>195</v>
      </c>
    </row>
    <row r="223" spans="1:6" x14ac:dyDescent="0.2">
      <c r="A223">
        <v>1</v>
      </c>
      <c r="B223" t="s">
        <v>15</v>
      </c>
      <c r="C223">
        <v>222</v>
      </c>
      <c r="D223">
        <v>360</v>
      </c>
      <c r="E223">
        <v>863</v>
      </c>
      <c r="F223">
        <v>183</v>
      </c>
    </row>
    <row r="224" spans="1:6" x14ac:dyDescent="0.2">
      <c r="A224">
        <v>1</v>
      </c>
      <c r="B224" t="s">
        <v>15</v>
      </c>
      <c r="C224">
        <v>223</v>
      </c>
      <c r="D224">
        <v>631</v>
      </c>
      <c r="E224">
        <v>1513</v>
      </c>
      <c r="F224">
        <v>14</v>
      </c>
    </row>
    <row r="225" spans="1:6" x14ac:dyDescent="0.2">
      <c r="A225">
        <v>1</v>
      </c>
      <c r="B225" t="s">
        <v>15</v>
      </c>
      <c r="C225">
        <v>224</v>
      </c>
      <c r="D225">
        <v>1087</v>
      </c>
      <c r="E225">
        <v>2606</v>
      </c>
      <c r="F225">
        <v>452</v>
      </c>
    </row>
    <row r="226" spans="1:6" x14ac:dyDescent="0.2">
      <c r="A226">
        <v>1</v>
      </c>
      <c r="B226" t="s">
        <v>15</v>
      </c>
      <c r="C226">
        <v>225</v>
      </c>
      <c r="D226">
        <v>797</v>
      </c>
      <c r="E226">
        <v>1911</v>
      </c>
      <c r="F226">
        <v>1322</v>
      </c>
    </row>
    <row r="227" spans="1:6" x14ac:dyDescent="0.2">
      <c r="A227">
        <v>1</v>
      </c>
      <c r="B227" t="s">
        <v>15</v>
      </c>
      <c r="C227">
        <v>226</v>
      </c>
      <c r="D227">
        <v>1058</v>
      </c>
      <c r="E227">
        <v>2536</v>
      </c>
      <c r="F227">
        <v>489</v>
      </c>
    </row>
    <row r="228" spans="1:6" x14ac:dyDescent="0.2">
      <c r="A228">
        <v>1</v>
      </c>
      <c r="B228" t="s">
        <v>15</v>
      </c>
      <c r="C228">
        <v>227</v>
      </c>
      <c r="D228">
        <v>510</v>
      </c>
      <c r="E228">
        <v>1223</v>
      </c>
      <c r="F228">
        <v>1438</v>
      </c>
    </row>
    <row r="229" spans="1:6" x14ac:dyDescent="0.2">
      <c r="A229">
        <v>1</v>
      </c>
      <c r="B229" t="s">
        <v>15</v>
      </c>
      <c r="C229">
        <v>228</v>
      </c>
      <c r="D229">
        <v>658</v>
      </c>
      <c r="E229">
        <v>1577</v>
      </c>
      <c r="F229">
        <v>256</v>
      </c>
    </row>
    <row r="230" spans="1:6" x14ac:dyDescent="0.2">
      <c r="A230">
        <v>1</v>
      </c>
      <c r="B230" t="s">
        <v>15</v>
      </c>
      <c r="C230">
        <v>229</v>
      </c>
      <c r="D230">
        <v>531</v>
      </c>
      <c r="E230">
        <v>1273</v>
      </c>
      <c r="F230">
        <v>792</v>
      </c>
    </row>
    <row r="231" spans="1:6" x14ac:dyDescent="0.2">
      <c r="A231">
        <v>1</v>
      </c>
      <c r="B231" t="s">
        <v>15</v>
      </c>
      <c r="C231">
        <v>230</v>
      </c>
      <c r="D231">
        <v>709</v>
      </c>
      <c r="E231">
        <v>1700</v>
      </c>
      <c r="F231">
        <v>283</v>
      </c>
    </row>
    <row r="232" spans="1:6" x14ac:dyDescent="0.2">
      <c r="A232">
        <v>1</v>
      </c>
      <c r="B232" t="s">
        <v>15</v>
      </c>
      <c r="C232">
        <v>231</v>
      </c>
      <c r="D232">
        <v>822</v>
      </c>
      <c r="E232">
        <v>1971</v>
      </c>
      <c r="F232">
        <v>165</v>
      </c>
    </row>
    <row r="233" spans="1:6" x14ac:dyDescent="0.2">
      <c r="A233">
        <v>1</v>
      </c>
      <c r="B233" t="s">
        <v>15</v>
      </c>
      <c r="C233">
        <v>232</v>
      </c>
      <c r="D233">
        <v>478</v>
      </c>
      <c r="E233">
        <v>1146</v>
      </c>
      <c r="F233">
        <v>465</v>
      </c>
    </row>
    <row r="234" spans="1:6" x14ac:dyDescent="0.2">
      <c r="A234">
        <v>1</v>
      </c>
      <c r="B234" t="s">
        <v>15</v>
      </c>
      <c r="C234">
        <v>233</v>
      </c>
      <c r="D234">
        <v>634</v>
      </c>
      <c r="E234">
        <v>1520</v>
      </c>
      <c r="F234">
        <v>455</v>
      </c>
    </row>
    <row r="235" spans="1:6" x14ac:dyDescent="0.2">
      <c r="A235">
        <v>1</v>
      </c>
      <c r="B235" t="s">
        <v>15</v>
      </c>
      <c r="C235">
        <v>234</v>
      </c>
      <c r="D235">
        <v>672</v>
      </c>
      <c r="E235">
        <v>1611</v>
      </c>
      <c r="F235">
        <v>432</v>
      </c>
    </row>
    <row r="236" spans="1:6" x14ac:dyDescent="0.2">
      <c r="A236">
        <v>1</v>
      </c>
      <c r="B236" t="s">
        <v>15</v>
      </c>
      <c r="C236">
        <v>235</v>
      </c>
      <c r="D236">
        <v>692</v>
      </c>
      <c r="E236">
        <v>1659</v>
      </c>
      <c r="F236">
        <v>316</v>
      </c>
    </row>
    <row r="237" spans="1:6" x14ac:dyDescent="0.2">
      <c r="A237">
        <v>1</v>
      </c>
      <c r="B237" t="s">
        <v>15</v>
      </c>
      <c r="C237">
        <v>236</v>
      </c>
      <c r="D237">
        <v>837</v>
      </c>
      <c r="E237">
        <v>2006</v>
      </c>
      <c r="F237">
        <v>228</v>
      </c>
    </row>
    <row r="238" spans="1:6" x14ac:dyDescent="0.2">
      <c r="A238">
        <v>1</v>
      </c>
      <c r="B238" t="s">
        <v>15</v>
      </c>
      <c r="C238">
        <v>237</v>
      </c>
      <c r="D238">
        <v>758</v>
      </c>
      <c r="E238">
        <v>1817</v>
      </c>
      <c r="F238">
        <v>616</v>
      </c>
    </row>
    <row r="239" spans="1:6" x14ac:dyDescent="0.2">
      <c r="A239">
        <v>1</v>
      </c>
      <c r="B239" t="s">
        <v>15</v>
      </c>
      <c r="C239">
        <v>238</v>
      </c>
      <c r="D239">
        <v>1051</v>
      </c>
      <c r="E239">
        <v>2519</v>
      </c>
      <c r="F239">
        <v>113</v>
      </c>
    </row>
    <row r="240" spans="1:6" x14ac:dyDescent="0.2">
      <c r="A240">
        <v>1</v>
      </c>
      <c r="B240" t="s">
        <v>15</v>
      </c>
      <c r="C240">
        <v>239</v>
      </c>
      <c r="D240">
        <v>452</v>
      </c>
      <c r="E240">
        <v>1084</v>
      </c>
      <c r="F240">
        <v>519</v>
      </c>
    </row>
    <row r="241" spans="1:6" x14ac:dyDescent="0.2">
      <c r="A241">
        <v>1</v>
      </c>
      <c r="B241" t="s">
        <v>15</v>
      </c>
      <c r="C241">
        <v>240</v>
      </c>
      <c r="D241">
        <v>506</v>
      </c>
      <c r="E241">
        <v>1213</v>
      </c>
      <c r="F241">
        <v>5</v>
      </c>
    </row>
    <row r="242" spans="1:6" x14ac:dyDescent="0.2">
      <c r="A242">
        <v>1</v>
      </c>
      <c r="B242" t="s">
        <v>15</v>
      </c>
      <c r="C242">
        <v>241</v>
      </c>
      <c r="D242">
        <v>539</v>
      </c>
      <c r="E242">
        <v>1292</v>
      </c>
      <c r="F242">
        <v>148</v>
      </c>
    </row>
    <row r="243" spans="1:6" x14ac:dyDescent="0.2">
      <c r="A243">
        <v>1</v>
      </c>
      <c r="B243" t="s">
        <v>15</v>
      </c>
      <c r="C243">
        <v>242</v>
      </c>
      <c r="D243">
        <v>501</v>
      </c>
      <c r="E243">
        <v>1201</v>
      </c>
      <c r="F243">
        <v>7</v>
      </c>
    </row>
    <row r="244" spans="1:6" x14ac:dyDescent="0.2">
      <c r="A244">
        <v>1</v>
      </c>
      <c r="B244" t="s">
        <v>15</v>
      </c>
      <c r="C244">
        <v>243</v>
      </c>
      <c r="D244">
        <v>735</v>
      </c>
      <c r="E244">
        <v>1762</v>
      </c>
      <c r="F244">
        <v>514</v>
      </c>
    </row>
    <row r="245" spans="1:6" x14ac:dyDescent="0.2">
      <c r="A245">
        <v>1</v>
      </c>
      <c r="B245" t="s">
        <v>15</v>
      </c>
      <c r="C245">
        <v>244</v>
      </c>
      <c r="D245">
        <v>470</v>
      </c>
      <c r="E245">
        <v>1127</v>
      </c>
      <c r="F245">
        <v>80</v>
      </c>
    </row>
    <row r="246" spans="1:6" x14ac:dyDescent="0.2">
      <c r="A246">
        <v>1</v>
      </c>
      <c r="B246" t="s">
        <v>15</v>
      </c>
      <c r="C246">
        <v>245</v>
      </c>
      <c r="D246">
        <v>485</v>
      </c>
      <c r="E246">
        <v>1163</v>
      </c>
      <c r="F246">
        <v>50</v>
      </c>
    </row>
    <row r="247" spans="1:6" x14ac:dyDescent="0.2">
      <c r="A247">
        <v>1</v>
      </c>
      <c r="B247" t="s">
        <v>15</v>
      </c>
      <c r="C247">
        <v>246</v>
      </c>
      <c r="D247">
        <v>324</v>
      </c>
      <c r="E247">
        <v>777</v>
      </c>
      <c r="F247">
        <v>1063</v>
      </c>
    </row>
    <row r="248" spans="1:6" x14ac:dyDescent="0.2">
      <c r="A248">
        <v>1</v>
      </c>
      <c r="B248" t="s">
        <v>15</v>
      </c>
      <c r="C248">
        <v>247</v>
      </c>
      <c r="D248">
        <v>1037</v>
      </c>
      <c r="E248">
        <v>2486</v>
      </c>
      <c r="F248">
        <v>1280</v>
      </c>
    </row>
    <row r="249" spans="1:6" x14ac:dyDescent="0.2">
      <c r="A249">
        <v>1</v>
      </c>
      <c r="B249" t="s">
        <v>15</v>
      </c>
      <c r="C249">
        <v>248</v>
      </c>
      <c r="D249">
        <v>596</v>
      </c>
      <c r="E249">
        <v>1429</v>
      </c>
      <c r="F249">
        <v>1261</v>
      </c>
    </row>
    <row r="250" spans="1:6" x14ac:dyDescent="0.2">
      <c r="A250">
        <v>1</v>
      </c>
      <c r="B250" t="s">
        <v>15</v>
      </c>
      <c r="C250">
        <v>249</v>
      </c>
      <c r="D250">
        <v>1248</v>
      </c>
      <c r="E250">
        <v>2992</v>
      </c>
      <c r="F250">
        <v>202</v>
      </c>
    </row>
    <row r="251" spans="1:6" x14ac:dyDescent="0.2">
      <c r="A251">
        <v>1</v>
      </c>
      <c r="B251" t="s">
        <v>15</v>
      </c>
      <c r="C251">
        <v>250</v>
      </c>
      <c r="D251">
        <v>461</v>
      </c>
      <c r="E251">
        <v>1105</v>
      </c>
      <c r="F251">
        <v>20</v>
      </c>
    </row>
    <row r="252" spans="1:6" x14ac:dyDescent="0.2">
      <c r="A252">
        <v>1</v>
      </c>
      <c r="B252" t="s">
        <v>15</v>
      </c>
      <c r="C252">
        <v>251</v>
      </c>
      <c r="D252">
        <v>529</v>
      </c>
      <c r="E252">
        <v>1268</v>
      </c>
      <c r="F252">
        <v>76</v>
      </c>
    </row>
    <row r="253" spans="1:6" x14ac:dyDescent="0.2">
      <c r="A253">
        <v>1</v>
      </c>
      <c r="B253" t="s">
        <v>15</v>
      </c>
      <c r="C253">
        <v>252</v>
      </c>
      <c r="D253">
        <v>0</v>
      </c>
      <c r="E253">
        <v>0</v>
      </c>
      <c r="F253">
        <v>5431</v>
      </c>
    </row>
    <row r="254" spans="1:6" x14ac:dyDescent="0.2">
      <c r="A254">
        <v>1</v>
      </c>
      <c r="B254" t="s">
        <v>15</v>
      </c>
      <c r="C254">
        <v>253</v>
      </c>
      <c r="D254">
        <v>74</v>
      </c>
      <c r="E254">
        <v>177</v>
      </c>
      <c r="F254">
        <v>0</v>
      </c>
    </row>
    <row r="255" spans="1:6" x14ac:dyDescent="0.2">
      <c r="A255">
        <v>1</v>
      </c>
      <c r="B255" t="s">
        <v>15</v>
      </c>
      <c r="C255">
        <v>254</v>
      </c>
      <c r="D255">
        <v>559</v>
      </c>
      <c r="E255">
        <v>1340</v>
      </c>
      <c r="F255">
        <v>7</v>
      </c>
    </row>
    <row r="256" spans="1:6" x14ac:dyDescent="0.2">
      <c r="A256">
        <v>1</v>
      </c>
      <c r="B256" t="s">
        <v>15</v>
      </c>
      <c r="C256">
        <v>255</v>
      </c>
      <c r="D256">
        <v>0</v>
      </c>
      <c r="E256">
        <v>0</v>
      </c>
      <c r="F256">
        <v>0</v>
      </c>
    </row>
    <row r="257" spans="1:6" x14ac:dyDescent="0.2">
      <c r="A257">
        <v>1</v>
      </c>
      <c r="B257" t="s">
        <v>15</v>
      </c>
      <c r="C257">
        <v>256</v>
      </c>
      <c r="D257">
        <v>51</v>
      </c>
      <c r="E257">
        <v>122</v>
      </c>
      <c r="F257">
        <v>66</v>
      </c>
    </row>
    <row r="258" spans="1:6" x14ac:dyDescent="0.2">
      <c r="A258">
        <v>1</v>
      </c>
      <c r="B258" t="s">
        <v>15</v>
      </c>
      <c r="C258">
        <v>257</v>
      </c>
      <c r="D258">
        <v>401</v>
      </c>
      <c r="E258">
        <v>961</v>
      </c>
      <c r="F258">
        <v>342</v>
      </c>
    </row>
    <row r="259" spans="1:6" x14ac:dyDescent="0.2">
      <c r="A259">
        <v>1</v>
      </c>
      <c r="B259" t="s">
        <v>15</v>
      </c>
      <c r="C259">
        <v>258</v>
      </c>
      <c r="D259">
        <v>0</v>
      </c>
      <c r="E259">
        <v>0</v>
      </c>
      <c r="F259">
        <v>0</v>
      </c>
    </row>
    <row r="260" spans="1:6" x14ac:dyDescent="0.2">
      <c r="A260">
        <v>1</v>
      </c>
      <c r="B260" t="s">
        <v>15</v>
      </c>
      <c r="C260">
        <v>259</v>
      </c>
      <c r="D260">
        <v>0</v>
      </c>
      <c r="E260">
        <v>0</v>
      </c>
      <c r="F260">
        <v>0</v>
      </c>
    </row>
    <row r="261" spans="1:6" x14ac:dyDescent="0.2">
      <c r="A261">
        <v>1</v>
      </c>
      <c r="B261" t="s">
        <v>15</v>
      </c>
      <c r="C261">
        <v>260</v>
      </c>
      <c r="D261">
        <v>1178</v>
      </c>
      <c r="E261">
        <v>2824</v>
      </c>
      <c r="F261">
        <v>164</v>
      </c>
    </row>
    <row r="262" spans="1:6" x14ac:dyDescent="0.2">
      <c r="A262">
        <v>1</v>
      </c>
      <c r="B262" t="s">
        <v>15</v>
      </c>
      <c r="C262">
        <v>261</v>
      </c>
      <c r="D262">
        <v>1472</v>
      </c>
      <c r="E262">
        <v>3529</v>
      </c>
      <c r="F262">
        <v>1069</v>
      </c>
    </row>
    <row r="263" spans="1:6" x14ac:dyDescent="0.2">
      <c r="A263">
        <v>1</v>
      </c>
      <c r="B263" t="s">
        <v>15</v>
      </c>
      <c r="C263">
        <v>262</v>
      </c>
      <c r="D263">
        <v>628</v>
      </c>
      <c r="E263">
        <v>1505</v>
      </c>
      <c r="F263">
        <v>178</v>
      </c>
    </row>
    <row r="264" spans="1:6" x14ac:dyDescent="0.2">
      <c r="A264">
        <v>1</v>
      </c>
      <c r="B264" t="s">
        <v>15</v>
      </c>
      <c r="C264">
        <v>263</v>
      </c>
      <c r="D264">
        <v>0</v>
      </c>
      <c r="E264">
        <v>0</v>
      </c>
      <c r="F264">
        <v>0</v>
      </c>
    </row>
    <row r="265" spans="1:6" x14ac:dyDescent="0.2">
      <c r="A265">
        <v>1</v>
      </c>
      <c r="B265" t="s">
        <v>15</v>
      </c>
      <c r="C265">
        <v>264</v>
      </c>
      <c r="D265">
        <v>0</v>
      </c>
      <c r="E265">
        <v>0</v>
      </c>
      <c r="F265">
        <v>0</v>
      </c>
    </row>
    <row r="266" spans="1:6" x14ac:dyDescent="0.2">
      <c r="A266">
        <v>1</v>
      </c>
      <c r="B266" t="s">
        <v>15</v>
      </c>
      <c r="C266">
        <v>265</v>
      </c>
      <c r="D266">
        <v>0</v>
      </c>
      <c r="E266">
        <v>0</v>
      </c>
      <c r="F266">
        <v>0</v>
      </c>
    </row>
    <row r="267" spans="1:6" x14ac:dyDescent="0.2">
      <c r="A267">
        <v>1</v>
      </c>
      <c r="B267" t="s">
        <v>15</v>
      </c>
      <c r="C267">
        <v>266</v>
      </c>
      <c r="D267">
        <v>0</v>
      </c>
      <c r="E267">
        <v>0</v>
      </c>
      <c r="F267">
        <v>0</v>
      </c>
    </row>
    <row r="268" spans="1:6" x14ac:dyDescent="0.2">
      <c r="A268">
        <v>1</v>
      </c>
      <c r="B268" t="s">
        <v>15</v>
      </c>
      <c r="C268">
        <v>267</v>
      </c>
      <c r="D268">
        <v>628</v>
      </c>
      <c r="E268">
        <v>1505</v>
      </c>
      <c r="F268">
        <v>212</v>
      </c>
    </row>
    <row r="269" spans="1:6" x14ac:dyDescent="0.2">
      <c r="A269">
        <v>1</v>
      </c>
      <c r="B269" t="s">
        <v>15</v>
      </c>
      <c r="C269">
        <v>268</v>
      </c>
      <c r="D269">
        <v>0</v>
      </c>
      <c r="E269">
        <v>0</v>
      </c>
      <c r="F269">
        <v>0</v>
      </c>
    </row>
    <row r="270" spans="1:6" x14ac:dyDescent="0.2">
      <c r="A270">
        <v>1</v>
      </c>
      <c r="B270" t="s">
        <v>15</v>
      </c>
      <c r="C270">
        <v>269</v>
      </c>
      <c r="D270">
        <v>0</v>
      </c>
      <c r="E270">
        <v>0</v>
      </c>
      <c r="F270">
        <v>0</v>
      </c>
    </row>
    <row r="271" spans="1:6" x14ac:dyDescent="0.2">
      <c r="A271">
        <v>1</v>
      </c>
      <c r="B271" t="s">
        <v>15</v>
      </c>
      <c r="C271">
        <v>270</v>
      </c>
      <c r="D271">
        <v>0</v>
      </c>
      <c r="E271">
        <v>0</v>
      </c>
      <c r="F271">
        <v>0</v>
      </c>
    </row>
    <row r="272" spans="1:6" x14ac:dyDescent="0.2">
      <c r="A272">
        <v>1</v>
      </c>
      <c r="B272" t="s">
        <v>15</v>
      </c>
      <c r="C272">
        <v>271</v>
      </c>
      <c r="D272">
        <v>1349</v>
      </c>
      <c r="E272">
        <v>3234</v>
      </c>
      <c r="F272">
        <v>1029</v>
      </c>
    </row>
    <row r="273" spans="1:6" x14ac:dyDescent="0.2">
      <c r="A273">
        <v>1</v>
      </c>
      <c r="B273" t="s">
        <v>15</v>
      </c>
      <c r="C273">
        <v>272</v>
      </c>
      <c r="D273">
        <v>1287</v>
      </c>
      <c r="E273">
        <v>3085</v>
      </c>
      <c r="F273">
        <v>690</v>
      </c>
    </row>
    <row r="274" spans="1:6" x14ac:dyDescent="0.2">
      <c r="A274">
        <v>1</v>
      </c>
      <c r="B274" t="s">
        <v>15</v>
      </c>
      <c r="C274">
        <v>273</v>
      </c>
      <c r="D274">
        <v>433</v>
      </c>
      <c r="E274">
        <v>1256</v>
      </c>
      <c r="F274">
        <v>264</v>
      </c>
    </row>
    <row r="275" spans="1:6" x14ac:dyDescent="0.2">
      <c r="A275">
        <v>1</v>
      </c>
      <c r="B275" t="s">
        <v>15</v>
      </c>
      <c r="C275">
        <v>274</v>
      </c>
      <c r="D275">
        <v>0</v>
      </c>
      <c r="E275">
        <v>0</v>
      </c>
      <c r="F275">
        <v>0</v>
      </c>
    </row>
    <row r="276" spans="1:6" x14ac:dyDescent="0.2">
      <c r="A276">
        <v>1</v>
      </c>
      <c r="B276" t="s">
        <v>15</v>
      </c>
      <c r="C276">
        <v>275</v>
      </c>
      <c r="D276">
        <v>0</v>
      </c>
      <c r="E276">
        <v>0</v>
      </c>
      <c r="F276">
        <v>0</v>
      </c>
    </row>
    <row r="277" spans="1:6" x14ac:dyDescent="0.2">
      <c r="A277">
        <v>1</v>
      </c>
      <c r="B277" t="s">
        <v>15</v>
      </c>
      <c r="C277">
        <v>276</v>
      </c>
      <c r="D277">
        <v>1063</v>
      </c>
      <c r="E277">
        <v>2548</v>
      </c>
      <c r="F277">
        <v>119</v>
      </c>
    </row>
    <row r="278" spans="1:6" x14ac:dyDescent="0.2">
      <c r="A278">
        <v>1</v>
      </c>
      <c r="B278" t="s">
        <v>15</v>
      </c>
      <c r="C278">
        <v>277</v>
      </c>
      <c r="D278">
        <v>0</v>
      </c>
      <c r="E278">
        <v>0</v>
      </c>
      <c r="F278">
        <v>0</v>
      </c>
    </row>
    <row r="279" spans="1:6" x14ac:dyDescent="0.2">
      <c r="A279">
        <v>1</v>
      </c>
      <c r="B279" t="s">
        <v>15</v>
      </c>
      <c r="C279">
        <v>278</v>
      </c>
      <c r="D279">
        <v>0</v>
      </c>
      <c r="E279">
        <v>0</v>
      </c>
      <c r="F279">
        <v>0</v>
      </c>
    </row>
    <row r="280" spans="1:6" x14ac:dyDescent="0.2">
      <c r="A280">
        <v>1</v>
      </c>
      <c r="B280" t="s">
        <v>15</v>
      </c>
      <c r="C280">
        <v>279</v>
      </c>
      <c r="D280">
        <v>1289</v>
      </c>
      <c r="E280">
        <v>3090</v>
      </c>
      <c r="F280">
        <v>198</v>
      </c>
    </row>
    <row r="281" spans="1:6" x14ac:dyDescent="0.2">
      <c r="A281">
        <v>1</v>
      </c>
      <c r="B281" t="s">
        <v>15</v>
      </c>
      <c r="C281">
        <v>280</v>
      </c>
      <c r="D281">
        <v>0</v>
      </c>
      <c r="E281">
        <v>0</v>
      </c>
      <c r="F281">
        <v>0</v>
      </c>
    </row>
    <row r="282" spans="1:6" x14ac:dyDescent="0.2">
      <c r="A282">
        <v>1</v>
      </c>
      <c r="B282" t="s">
        <v>15</v>
      </c>
      <c r="C282">
        <v>281</v>
      </c>
      <c r="D282">
        <v>0</v>
      </c>
      <c r="E282">
        <v>0</v>
      </c>
      <c r="F282">
        <v>0</v>
      </c>
    </row>
    <row r="283" spans="1:6" x14ac:dyDescent="0.2">
      <c r="A283">
        <v>1</v>
      </c>
      <c r="B283" t="s">
        <v>15</v>
      </c>
      <c r="C283">
        <v>282</v>
      </c>
      <c r="D283">
        <v>919</v>
      </c>
      <c r="E283">
        <v>2203</v>
      </c>
      <c r="F283">
        <v>834</v>
      </c>
    </row>
    <row r="284" spans="1:6" x14ac:dyDescent="0.2">
      <c r="A284">
        <v>1</v>
      </c>
      <c r="B284" t="s">
        <v>15</v>
      </c>
      <c r="C284">
        <v>283</v>
      </c>
      <c r="D284">
        <v>0</v>
      </c>
      <c r="E284">
        <v>0</v>
      </c>
      <c r="F284">
        <v>0</v>
      </c>
    </row>
    <row r="285" spans="1:6" x14ac:dyDescent="0.2">
      <c r="A285">
        <v>1</v>
      </c>
      <c r="B285" t="s">
        <v>15</v>
      </c>
      <c r="C285">
        <v>284</v>
      </c>
      <c r="D285">
        <v>0</v>
      </c>
      <c r="E285">
        <v>0</v>
      </c>
      <c r="F285">
        <v>0</v>
      </c>
    </row>
    <row r="286" spans="1:6" x14ac:dyDescent="0.2">
      <c r="A286">
        <v>1</v>
      </c>
      <c r="B286" t="s">
        <v>15</v>
      </c>
      <c r="C286">
        <v>285</v>
      </c>
      <c r="D286">
        <v>555</v>
      </c>
      <c r="E286">
        <v>1330</v>
      </c>
      <c r="F286">
        <v>303</v>
      </c>
    </row>
    <row r="287" spans="1:6" x14ac:dyDescent="0.2">
      <c r="A287">
        <v>1</v>
      </c>
      <c r="B287" t="s">
        <v>15</v>
      </c>
      <c r="C287">
        <v>286</v>
      </c>
      <c r="D287">
        <v>1214</v>
      </c>
      <c r="E287">
        <v>2910</v>
      </c>
      <c r="F287">
        <v>895</v>
      </c>
    </row>
    <row r="288" spans="1:6" x14ac:dyDescent="0.2">
      <c r="A288">
        <v>1</v>
      </c>
      <c r="B288" t="s">
        <v>15</v>
      </c>
      <c r="C288">
        <v>287</v>
      </c>
      <c r="D288">
        <v>1289</v>
      </c>
      <c r="E288">
        <v>3090</v>
      </c>
      <c r="F288">
        <v>239</v>
      </c>
    </row>
    <row r="289" spans="1:6" x14ac:dyDescent="0.2">
      <c r="A289">
        <v>1</v>
      </c>
      <c r="B289" t="s">
        <v>15</v>
      </c>
      <c r="C289">
        <v>288</v>
      </c>
      <c r="D289">
        <v>834</v>
      </c>
      <c r="E289">
        <v>1999</v>
      </c>
      <c r="F289">
        <v>224</v>
      </c>
    </row>
    <row r="290" spans="1:6" x14ac:dyDescent="0.2">
      <c r="A290">
        <v>1</v>
      </c>
      <c r="B290" t="s">
        <v>15</v>
      </c>
      <c r="C290">
        <v>289</v>
      </c>
      <c r="D290">
        <v>317</v>
      </c>
      <c r="E290">
        <v>760</v>
      </c>
      <c r="F290">
        <v>684</v>
      </c>
    </row>
    <row r="291" spans="1:6" x14ac:dyDescent="0.2">
      <c r="A291">
        <v>1</v>
      </c>
      <c r="B291" t="s">
        <v>15</v>
      </c>
      <c r="C291">
        <v>290</v>
      </c>
      <c r="D291">
        <v>645</v>
      </c>
      <c r="E291">
        <v>1546</v>
      </c>
      <c r="F291">
        <v>492</v>
      </c>
    </row>
    <row r="292" spans="1:6" x14ac:dyDescent="0.2">
      <c r="A292">
        <v>1</v>
      </c>
      <c r="B292" t="s">
        <v>15</v>
      </c>
      <c r="C292">
        <v>291</v>
      </c>
      <c r="D292">
        <v>483</v>
      </c>
      <c r="E292">
        <v>1158</v>
      </c>
      <c r="F292">
        <v>18</v>
      </c>
    </row>
    <row r="293" spans="1:6" x14ac:dyDescent="0.2">
      <c r="A293">
        <v>1</v>
      </c>
      <c r="B293" t="s">
        <v>15</v>
      </c>
      <c r="C293">
        <v>292</v>
      </c>
      <c r="D293">
        <v>464</v>
      </c>
      <c r="E293">
        <v>1112</v>
      </c>
      <c r="F293">
        <v>14</v>
      </c>
    </row>
    <row r="294" spans="1:6" x14ac:dyDescent="0.2">
      <c r="A294">
        <v>1</v>
      </c>
      <c r="B294" t="s">
        <v>15</v>
      </c>
      <c r="C294">
        <v>293</v>
      </c>
      <c r="D294">
        <v>917</v>
      </c>
      <c r="E294">
        <v>2199</v>
      </c>
      <c r="F294">
        <v>601</v>
      </c>
    </row>
    <row r="295" spans="1:6" x14ac:dyDescent="0.2">
      <c r="A295">
        <v>1</v>
      </c>
      <c r="B295" t="s">
        <v>15</v>
      </c>
      <c r="C295">
        <v>294</v>
      </c>
      <c r="D295">
        <v>818</v>
      </c>
      <c r="E295">
        <v>1961</v>
      </c>
      <c r="F295">
        <v>361</v>
      </c>
    </row>
    <row r="296" spans="1:6" x14ac:dyDescent="0.2">
      <c r="A296">
        <v>1</v>
      </c>
      <c r="B296" t="s">
        <v>15</v>
      </c>
      <c r="C296">
        <v>295</v>
      </c>
      <c r="D296">
        <v>448</v>
      </c>
      <c r="E296">
        <v>1074</v>
      </c>
      <c r="F296">
        <v>123</v>
      </c>
    </row>
    <row r="297" spans="1:6" x14ac:dyDescent="0.2">
      <c r="A297">
        <v>1</v>
      </c>
      <c r="B297" t="s">
        <v>15</v>
      </c>
      <c r="C297">
        <v>296</v>
      </c>
      <c r="D297">
        <v>1014</v>
      </c>
      <c r="E297">
        <v>2431</v>
      </c>
      <c r="F297">
        <v>304</v>
      </c>
    </row>
    <row r="298" spans="1:6" x14ac:dyDescent="0.2">
      <c r="A298">
        <v>1</v>
      </c>
      <c r="B298" t="s">
        <v>15</v>
      </c>
      <c r="C298">
        <v>297</v>
      </c>
      <c r="D298">
        <v>1240</v>
      </c>
      <c r="E298">
        <v>2973</v>
      </c>
      <c r="F298">
        <v>468</v>
      </c>
    </row>
    <row r="299" spans="1:6" x14ac:dyDescent="0.2">
      <c r="A299">
        <v>1</v>
      </c>
      <c r="B299" t="s">
        <v>15</v>
      </c>
      <c r="C299">
        <v>298</v>
      </c>
      <c r="D299">
        <v>854</v>
      </c>
      <c r="E299">
        <v>2047</v>
      </c>
      <c r="F299">
        <v>896</v>
      </c>
    </row>
    <row r="300" spans="1:6" x14ac:dyDescent="0.2">
      <c r="A300">
        <v>1</v>
      </c>
      <c r="B300" t="s">
        <v>15</v>
      </c>
      <c r="C300">
        <v>299</v>
      </c>
      <c r="D300">
        <v>675</v>
      </c>
      <c r="E300">
        <v>1618</v>
      </c>
      <c r="F300">
        <v>471</v>
      </c>
    </row>
    <row r="301" spans="1:6" x14ac:dyDescent="0.2">
      <c r="A301">
        <v>1</v>
      </c>
      <c r="B301" t="s">
        <v>15</v>
      </c>
      <c r="C301">
        <v>300</v>
      </c>
      <c r="D301">
        <v>586</v>
      </c>
      <c r="E301">
        <v>1405</v>
      </c>
      <c r="F301">
        <v>560</v>
      </c>
    </row>
    <row r="302" spans="1:6" x14ac:dyDescent="0.2">
      <c r="A302">
        <v>1</v>
      </c>
      <c r="B302" t="s">
        <v>15</v>
      </c>
      <c r="C302">
        <v>301</v>
      </c>
      <c r="D302">
        <v>501</v>
      </c>
      <c r="E302">
        <v>1201</v>
      </c>
      <c r="F302">
        <v>458</v>
      </c>
    </row>
    <row r="303" spans="1:6" x14ac:dyDescent="0.2">
      <c r="A303">
        <v>1</v>
      </c>
      <c r="B303" t="s">
        <v>15</v>
      </c>
      <c r="C303">
        <v>302</v>
      </c>
      <c r="D303">
        <v>321</v>
      </c>
      <c r="E303">
        <v>770</v>
      </c>
      <c r="F303">
        <v>253</v>
      </c>
    </row>
    <row r="304" spans="1:6" x14ac:dyDescent="0.2">
      <c r="A304">
        <v>1</v>
      </c>
      <c r="B304" t="s">
        <v>15</v>
      </c>
      <c r="C304">
        <v>303</v>
      </c>
      <c r="D304">
        <v>313</v>
      </c>
      <c r="E304">
        <v>750</v>
      </c>
      <c r="F304">
        <v>460</v>
      </c>
    </row>
    <row r="305" spans="1:6" x14ac:dyDescent="0.2">
      <c r="A305">
        <v>1</v>
      </c>
      <c r="B305" t="s">
        <v>15</v>
      </c>
      <c r="C305">
        <v>304</v>
      </c>
      <c r="D305">
        <v>478</v>
      </c>
      <c r="E305">
        <v>1146</v>
      </c>
      <c r="F305">
        <v>1224</v>
      </c>
    </row>
    <row r="306" spans="1:6" x14ac:dyDescent="0.2">
      <c r="A306">
        <v>1</v>
      </c>
      <c r="B306" t="s">
        <v>15</v>
      </c>
      <c r="C306">
        <v>305</v>
      </c>
      <c r="D306">
        <v>654</v>
      </c>
      <c r="E306">
        <v>1568</v>
      </c>
      <c r="F306">
        <v>527</v>
      </c>
    </row>
    <row r="307" spans="1:6" x14ac:dyDescent="0.2">
      <c r="A307">
        <v>1</v>
      </c>
      <c r="B307" t="s">
        <v>15</v>
      </c>
      <c r="C307">
        <v>306</v>
      </c>
      <c r="D307">
        <v>417</v>
      </c>
      <c r="E307">
        <v>1000</v>
      </c>
      <c r="F307">
        <v>235</v>
      </c>
    </row>
    <row r="308" spans="1:6" x14ac:dyDescent="0.2">
      <c r="A308">
        <v>1</v>
      </c>
      <c r="B308" t="s">
        <v>15</v>
      </c>
      <c r="C308">
        <v>307</v>
      </c>
      <c r="D308">
        <v>799</v>
      </c>
      <c r="E308">
        <v>1915</v>
      </c>
      <c r="F308">
        <v>380</v>
      </c>
    </row>
    <row r="309" spans="1:6" x14ac:dyDescent="0.2">
      <c r="A309">
        <v>1</v>
      </c>
      <c r="B309" t="s">
        <v>15</v>
      </c>
      <c r="C309">
        <v>308</v>
      </c>
      <c r="D309">
        <v>410</v>
      </c>
      <c r="E309">
        <v>983</v>
      </c>
      <c r="F309">
        <v>80</v>
      </c>
    </row>
    <row r="310" spans="1:6" x14ac:dyDescent="0.2">
      <c r="A310">
        <v>1</v>
      </c>
      <c r="B310" t="s">
        <v>15</v>
      </c>
      <c r="C310">
        <v>309</v>
      </c>
      <c r="D310">
        <v>460</v>
      </c>
      <c r="E310">
        <v>1103</v>
      </c>
      <c r="F310">
        <v>17</v>
      </c>
    </row>
    <row r="311" spans="1:6" x14ac:dyDescent="0.2">
      <c r="A311">
        <v>1</v>
      </c>
      <c r="B311" t="s">
        <v>15</v>
      </c>
      <c r="C311">
        <v>310</v>
      </c>
      <c r="D311">
        <v>408</v>
      </c>
      <c r="E311">
        <v>978</v>
      </c>
      <c r="F311">
        <v>1184</v>
      </c>
    </row>
    <row r="312" spans="1:6" x14ac:dyDescent="0.2">
      <c r="A312">
        <v>1</v>
      </c>
      <c r="B312" t="s">
        <v>15</v>
      </c>
      <c r="C312">
        <v>311</v>
      </c>
      <c r="D312">
        <v>624</v>
      </c>
      <c r="E312">
        <v>1496</v>
      </c>
      <c r="F312">
        <v>1260</v>
      </c>
    </row>
    <row r="313" spans="1:6" x14ac:dyDescent="0.2">
      <c r="A313">
        <v>1</v>
      </c>
      <c r="B313" t="s">
        <v>15</v>
      </c>
      <c r="C313">
        <v>312</v>
      </c>
      <c r="D313">
        <v>695</v>
      </c>
      <c r="E313">
        <v>1666</v>
      </c>
      <c r="F313">
        <v>284</v>
      </c>
    </row>
    <row r="314" spans="1:6" x14ac:dyDescent="0.2">
      <c r="A314">
        <v>1</v>
      </c>
      <c r="B314" t="s">
        <v>15</v>
      </c>
      <c r="C314">
        <v>313</v>
      </c>
      <c r="D314">
        <v>454</v>
      </c>
      <c r="E314">
        <v>1088</v>
      </c>
      <c r="F314">
        <v>133</v>
      </c>
    </row>
    <row r="315" spans="1:6" x14ac:dyDescent="0.2">
      <c r="A315">
        <v>1</v>
      </c>
      <c r="B315" t="s">
        <v>15</v>
      </c>
      <c r="C315">
        <v>314</v>
      </c>
      <c r="D315">
        <v>428</v>
      </c>
      <c r="E315">
        <v>1026</v>
      </c>
      <c r="F315">
        <v>225</v>
      </c>
    </row>
    <row r="316" spans="1:6" x14ac:dyDescent="0.2">
      <c r="A316">
        <v>1</v>
      </c>
      <c r="B316" t="s">
        <v>15</v>
      </c>
      <c r="C316">
        <v>315</v>
      </c>
      <c r="D316">
        <v>406</v>
      </c>
      <c r="E316">
        <v>973</v>
      </c>
      <c r="F316">
        <v>16</v>
      </c>
    </row>
    <row r="317" spans="1:6" x14ac:dyDescent="0.2">
      <c r="A317">
        <v>1</v>
      </c>
      <c r="B317" t="s">
        <v>15</v>
      </c>
      <c r="C317">
        <v>316</v>
      </c>
      <c r="D317">
        <v>477</v>
      </c>
      <c r="E317">
        <v>1143</v>
      </c>
      <c r="F317">
        <v>357</v>
      </c>
    </row>
    <row r="318" spans="1:6" x14ac:dyDescent="0.2">
      <c r="A318">
        <v>1</v>
      </c>
      <c r="B318" t="s">
        <v>15</v>
      </c>
      <c r="C318">
        <v>317</v>
      </c>
      <c r="D318">
        <v>573</v>
      </c>
      <c r="E318">
        <v>1374</v>
      </c>
      <c r="F318">
        <v>168</v>
      </c>
    </row>
    <row r="319" spans="1:6" x14ac:dyDescent="0.2">
      <c r="A319">
        <v>1</v>
      </c>
      <c r="B319" t="s">
        <v>15</v>
      </c>
      <c r="C319">
        <v>318</v>
      </c>
      <c r="D319">
        <v>466</v>
      </c>
      <c r="E319">
        <v>1117</v>
      </c>
      <c r="F319">
        <v>198</v>
      </c>
    </row>
    <row r="320" spans="1:6" x14ac:dyDescent="0.2">
      <c r="A320">
        <v>1</v>
      </c>
      <c r="B320" t="s">
        <v>15</v>
      </c>
      <c r="C320">
        <v>319</v>
      </c>
      <c r="D320">
        <v>386</v>
      </c>
      <c r="E320">
        <v>925</v>
      </c>
      <c r="F320">
        <v>99</v>
      </c>
    </row>
    <row r="321" spans="1:6" x14ac:dyDescent="0.2">
      <c r="A321">
        <v>1</v>
      </c>
      <c r="B321" t="s">
        <v>15</v>
      </c>
      <c r="C321">
        <v>320</v>
      </c>
      <c r="D321">
        <v>695</v>
      </c>
      <c r="E321">
        <v>1666</v>
      </c>
      <c r="F321">
        <v>556</v>
      </c>
    </row>
    <row r="322" spans="1:6" x14ac:dyDescent="0.2">
      <c r="A322">
        <v>1</v>
      </c>
      <c r="B322" t="s">
        <v>15</v>
      </c>
      <c r="C322">
        <v>321</v>
      </c>
      <c r="D322">
        <v>607</v>
      </c>
      <c r="E322">
        <v>1455</v>
      </c>
      <c r="F322">
        <v>476</v>
      </c>
    </row>
    <row r="323" spans="1:6" x14ac:dyDescent="0.2">
      <c r="A323">
        <v>1</v>
      </c>
      <c r="B323" t="s">
        <v>15</v>
      </c>
      <c r="C323">
        <v>322</v>
      </c>
      <c r="D323">
        <v>597</v>
      </c>
      <c r="E323">
        <v>1431</v>
      </c>
      <c r="F323">
        <v>73</v>
      </c>
    </row>
    <row r="324" spans="1:6" x14ac:dyDescent="0.2">
      <c r="A324">
        <v>1</v>
      </c>
      <c r="B324" t="s">
        <v>15</v>
      </c>
      <c r="C324">
        <v>323</v>
      </c>
      <c r="D324">
        <v>428</v>
      </c>
      <c r="E324">
        <v>1026</v>
      </c>
      <c r="F324">
        <v>77</v>
      </c>
    </row>
    <row r="325" spans="1:6" x14ac:dyDescent="0.2">
      <c r="A325">
        <v>1</v>
      </c>
      <c r="B325" t="s">
        <v>15</v>
      </c>
      <c r="C325">
        <v>324</v>
      </c>
      <c r="D325">
        <v>472</v>
      </c>
      <c r="E325">
        <v>1131</v>
      </c>
      <c r="F325">
        <v>50</v>
      </c>
    </row>
    <row r="326" spans="1:6" x14ac:dyDescent="0.2">
      <c r="A326">
        <v>1</v>
      </c>
      <c r="B326" t="s">
        <v>15</v>
      </c>
      <c r="C326">
        <v>325</v>
      </c>
      <c r="D326">
        <v>477</v>
      </c>
      <c r="E326">
        <v>1143</v>
      </c>
      <c r="F326">
        <v>35</v>
      </c>
    </row>
    <row r="327" spans="1:6" x14ac:dyDescent="0.2">
      <c r="A327">
        <v>1</v>
      </c>
      <c r="B327" t="s">
        <v>15</v>
      </c>
      <c r="C327">
        <v>326</v>
      </c>
      <c r="D327">
        <v>505</v>
      </c>
      <c r="E327">
        <v>1211</v>
      </c>
      <c r="F327">
        <v>258</v>
      </c>
    </row>
    <row r="328" spans="1:6" x14ac:dyDescent="0.2">
      <c r="A328">
        <v>1</v>
      </c>
      <c r="B328" t="s">
        <v>15</v>
      </c>
      <c r="C328">
        <v>327</v>
      </c>
      <c r="D328">
        <v>821</v>
      </c>
      <c r="E328">
        <v>1968</v>
      </c>
      <c r="F328">
        <v>60</v>
      </c>
    </row>
    <row r="329" spans="1:6" x14ac:dyDescent="0.2">
      <c r="A329">
        <v>1</v>
      </c>
      <c r="B329" t="s">
        <v>15</v>
      </c>
      <c r="C329">
        <v>328</v>
      </c>
      <c r="D329">
        <v>664</v>
      </c>
      <c r="E329">
        <v>1592</v>
      </c>
      <c r="F329">
        <v>42</v>
      </c>
    </row>
    <row r="330" spans="1:6" x14ac:dyDescent="0.2">
      <c r="A330">
        <v>1</v>
      </c>
      <c r="B330" t="s">
        <v>15</v>
      </c>
      <c r="C330">
        <v>329</v>
      </c>
      <c r="D330">
        <v>635</v>
      </c>
      <c r="E330">
        <v>1522</v>
      </c>
      <c r="F330">
        <v>758</v>
      </c>
    </row>
    <row r="331" spans="1:6" x14ac:dyDescent="0.2">
      <c r="A331">
        <v>1</v>
      </c>
      <c r="B331" t="s">
        <v>15</v>
      </c>
      <c r="C331">
        <v>330</v>
      </c>
      <c r="D331">
        <v>426</v>
      </c>
      <c r="E331">
        <v>1021</v>
      </c>
      <c r="F331">
        <v>96</v>
      </c>
    </row>
    <row r="332" spans="1:6" x14ac:dyDescent="0.2">
      <c r="A332">
        <v>1</v>
      </c>
      <c r="B332" t="s">
        <v>15</v>
      </c>
      <c r="C332">
        <v>331</v>
      </c>
      <c r="D332">
        <v>452</v>
      </c>
      <c r="E332">
        <v>1084</v>
      </c>
      <c r="F332">
        <v>217</v>
      </c>
    </row>
    <row r="333" spans="1:6" x14ac:dyDescent="0.2">
      <c r="A333">
        <v>1</v>
      </c>
      <c r="B333" t="s">
        <v>15</v>
      </c>
      <c r="C333">
        <v>332</v>
      </c>
      <c r="D333">
        <v>306</v>
      </c>
      <c r="E333">
        <v>734</v>
      </c>
      <c r="F333">
        <v>13</v>
      </c>
    </row>
    <row r="334" spans="1:6" x14ac:dyDescent="0.2">
      <c r="A334">
        <v>1</v>
      </c>
      <c r="B334" t="s">
        <v>15</v>
      </c>
      <c r="C334">
        <v>333</v>
      </c>
      <c r="D334">
        <v>420</v>
      </c>
      <c r="E334">
        <v>1007</v>
      </c>
      <c r="F334">
        <v>516</v>
      </c>
    </row>
    <row r="335" spans="1:6" x14ac:dyDescent="0.2">
      <c r="A335">
        <v>1</v>
      </c>
      <c r="B335" t="s">
        <v>15</v>
      </c>
      <c r="C335">
        <v>334</v>
      </c>
      <c r="D335">
        <v>561</v>
      </c>
      <c r="E335">
        <v>1345</v>
      </c>
      <c r="F335">
        <v>4</v>
      </c>
    </row>
    <row r="336" spans="1:6" x14ac:dyDescent="0.2">
      <c r="A336">
        <v>1</v>
      </c>
      <c r="B336" t="s">
        <v>15</v>
      </c>
      <c r="C336">
        <v>335</v>
      </c>
      <c r="D336">
        <v>184</v>
      </c>
      <c r="E336">
        <v>441</v>
      </c>
      <c r="F336">
        <v>1157</v>
      </c>
    </row>
    <row r="337" spans="1:6" x14ac:dyDescent="0.2">
      <c r="A337">
        <v>1</v>
      </c>
      <c r="B337" t="s">
        <v>15</v>
      </c>
      <c r="C337">
        <v>336</v>
      </c>
      <c r="D337">
        <v>139</v>
      </c>
      <c r="E337">
        <v>333</v>
      </c>
      <c r="F337">
        <v>8465</v>
      </c>
    </row>
    <row r="338" spans="1:6" x14ac:dyDescent="0.2">
      <c r="A338">
        <v>1</v>
      </c>
      <c r="B338" t="s">
        <v>15</v>
      </c>
      <c r="C338">
        <v>337</v>
      </c>
      <c r="D338">
        <v>507</v>
      </c>
      <c r="E338">
        <v>1215</v>
      </c>
      <c r="F338">
        <v>26</v>
      </c>
    </row>
    <row r="339" spans="1:6" x14ac:dyDescent="0.2">
      <c r="A339">
        <v>1</v>
      </c>
      <c r="B339" t="s">
        <v>15</v>
      </c>
      <c r="C339">
        <v>338</v>
      </c>
      <c r="D339">
        <v>526</v>
      </c>
      <c r="E339">
        <v>1261</v>
      </c>
      <c r="F339">
        <v>197</v>
      </c>
    </row>
    <row r="340" spans="1:6" x14ac:dyDescent="0.2">
      <c r="A340">
        <v>1</v>
      </c>
      <c r="B340" t="s">
        <v>15</v>
      </c>
      <c r="C340">
        <v>339</v>
      </c>
      <c r="D340">
        <v>643</v>
      </c>
      <c r="E340">
        <v>1541</v>
      </c>
      <c r="F340">
        <v>1169</v>
      </c>
    </row>
    <row r="341" spans="1:6" x14ac:dyDescent="0.2">
      <c r="A341">
        <v>1</v>
      </c>
      <c r="B341" t="s">
        <v>15</v>
      </c>
      <c r="C341">
        <v>340</v>
      </c>
      <c r="D341">
        <v>321</v>
      </c>
      <c r="E341">
        <v>770</v>
      </c>
      <c r="F341">
        <v>878</v>
      </c>
    </row>
    <row r="342" spans="1:6" x14ac:dyDescent="0.2">
      <c r="A342">
        <v>1</v>
      </c>
      <c r="B342" t="s">
        <v>15</v>
      </c>
      <c r="C342">
        <v>341</v>
      </c>
      <c r="D342">
        <v>410</v>
      </c>
      <c r="E342">
        <v>983</v>
      </c>
      <c r="F342">
        <v>3207</v>
      </c>
    </row>
    <row r="343" spans="1:6" x14ac:dyDescent="0.2">
      <c r="A343">
        <v>1</v>
      </c>
      <c r="B343" t="s">
        <v>15</v>
      </c>
      <c r="C343">
        <v>342</v>
      </c>
      <c r="D343">
        <v>771</v>
      </c>
      <c r="E343">
        <v>1848</v>
      </c>
      <c r="F343">
        <v>579</v>
      </c>
    </row>
    <row r="344" spans="1:6" x14ac:dyDescent="0.2">
      <c r="A344">
        <v>1</v>
      </c>
      <c r="B344" t="s">
        <v>15</v>
      </c>
      <c r="C344">
        <v>343</v>
      </c>
      <c r="D344">
        <v>495</v>
      </c>
      <c r="E344">
        <v>1187</v>
      </c>
      <c r="F344">
        <v>371</v>
      </c>
    </row>
    <row r="345" spans="1:6" x14ac:dyDescent="0.2">
      <c r="A345">
        <v>1</v>
      </c>
      <c r="B345" t="s">
        <v>15</v>
      </c>
      <c r="C345">
        <v>344</v>
      </c>
      <c r="D345">
        <v>659</v>
      </c>
      <c r="E345">
        <v>1580</v>
      </c>
      <c r="F345">
        <v>1013</v>
      </c>
    </row>
    <row r="346" spans="1:6" x14ac:dyDescent="0.2">
      <c r="A346">
        <v>1</v>
      </c>
      <c r="B346" t="s">
        <v>15</v>
      </c>
      <c r="C346">
        <v>345</v>
      </c>
      <c r="D346">
        <v>591</v>
      </c>
      <c r="E346">
        <v>1417</v>
      </c>
      <c r="F346">
        <v>256</v>
      </c>
    </row>
    <row r="347" spans="1:6" x14ac:dyDescent="0.2">
      <c r="A347">
        <v>1</v>
      </c>
      <c r="B347" t="s">
        <v>15</v>
      </c>
      <c r="C347">
        <v>346</v>
      </c>
      <c r="D347">
        <v>673</v>
      </c>
      <c r="E347">
        <v>1613</v>
      </c>
      <c r="F347">
        <v>338</v>
      </c>
    </row>
    <row r="348" spans="1:6" x14ac:dyDescent="0.2">
      <c r="A348">
        <v>1</v>
      </c>
      <c r="B348" t="s">
        <v>15</v>
      </c>
      <c r="C348">
        <v>347</v>
      </c>
      <c r="D348">
        <v>403</v>
      </c>
      <c r="E348">
        <v>966</v>
      </c>
      <c r="F348">
        <v>127</v>
      </c>
    </row>
    <row r="349" spans="1:6" x14ac:dyDescent="0.2">
      <c r="A349">
        <v>1</v>
      </c>
      <c r="B349" t="s">
        <v>15</v>
      </c>
      <c r="C349">
        <v>348</v>
      </c>
      <c r="D349">
        <v>528</v>
      </c>
      <c r="E349">
        <v>1266</v>
      </c>
      <c r="F349">
        <v>111</v>
      </c>
    </row>
    <row r="350" spans="1:6" x14ac:dyDescent="0.2">
      <c r="A350">
        <v>1</v>
      </c>
      <c r="B350" t="s">
        <v>15</v>
      </c>
      <c r="C350">
        <v>349</v>
      </c>
      <c r="D350">
        <v>163</v>
      </c>
      <c r="E350">
        <v>391</v>
      </c>
      <c r="F350">
        <v>634</v>
      </c>
    </row>
    <row r="351" spans="1:6" x14ac:dyDescent="0.2">
      <c r="A351">
        <v>1</v>
      </c>
      <c r="B351" t="s">
        <v>15</v>
      </c>
      <c r="C351">
        <v>350</v>
      </c>
      <c r="D351">
        <v>313</v>
      </c>
      <c r="E351">
        <v>750</v>
      </c>
      <c r="F351">
        <v>107</v>
      </c>
    </row>
    <row r="352" spans="1:6" x14ac:dyDescent="0.2">
      <c r="A352">
        <v>1</v>
      </c>
      <c r="B352" t="s">
        <v>15</v>
      </c>
      <c r="C352">
        <v>351</v>
      </c>
      <c r="D352">
        <v>412</v>
      </c>
      <c r="E352">
        <v>988</v>
      </c>
      <c r="F352">
        <v>259</v>
      </c>
    </row>
    <row r="353" spans="1:6" x14ac:dyDescent="0.2">
      <c r="A353">
        <v>1</v>
      </c>
      <c r="B353" t="s">
        <v>15</v>
      </c>
      <c r="C353">
        <v>352</v>
      </c>
      <c r="D353">
        <v>378</v>
      </c>
      <c r="E353">
        <v>906</v>
      </c>
      <c r="F353">
        <v>172</v>
      </c>
    </row>
    <row r="354" spans="1:6" x14ac:dyDescent="0.2">
      <c r="A354">
        <v>1</v>
      </c>
      <c r="B354" t="s">
        <v>15</v>
      </c>
      <c r="C354">
        <v>353</v>
      </c>
      <c r="D354">
        <v>459</v>
      </c>
      <c r="E354">
        <v>1100</v>
      </c>
      <c r="F354">
        <v>738</v>
      </c>
    </row>
    <row r="355" spans="1:6" x14ac:dyDescent="0.2">
      <c r="A355">
        <v>1</v>
      </c>
      <c r="B355" t="s">
        <v>15</v>
      </c>
      <c r="C355">
        <v>354</v>
      </c>
      <c r="D355">
        <v>329</v>
      </c>
      <c r="E355">
        <v>789</v>
      </c>
      <c r="F355">
        <v>442</v>
      </c>
    </row>
    <row r="356" spans="1:6" x14ac:dyDescent="0.2">
      <c r="A356">
        <v>1</v>
      </c>
      <c r="B356" t="s">
        <v>15</v>
      </c>
      <c r="C356">
        <v>355</v>
      </c>
      <c r="D356">
        <v>331</v>
      </c>
      <c r="E356">
        <v>793</v>
      </c>
      <c r="F356">
        <v>2</v>
      </c>
    </row>
    <row r="357" spans="1:6" x14ac:dyDescent="0.2">
      <c r="A357">
        <v>1</v>
      </c>
      <c r="B357" t="s">
        <v>15</v>
      </c>
      <c r="C357">
        <v>356</v>
      </c>
      <c r="D357">
        <v>341</v>
      </c>
      <c r="E357">
        <v>817</v>
      </c>
      <c r="F357">
        <v>0</v>
      </c>
    </row>
    <row r="358" spans="1:6" x14ac:dyDescent="0.2">
      <c r="A358">
        <v>1</v>
      </c>
      <c r="B358" t="s">
        <v>15</v>
      </c>
      <c r="C358">
        <v>357</v>
      </c>
      <c r="D358">
        <v>384</v>
      </c>
      <c r="E358">
        <v>921</v>
      </c>
      <c r="F358">
        <v>71</v>
      </c>
    </row>
    <row r="359" spans="1:6" x14ac:dyDescent="0.2">
      <c r="A359">
        <v>1</v>
      </c>
      <c r="B359" t="s">
        <v>15</v>
      </c>
      <c r="C359">
        <v>358</v>
      </c>
      <c r="D359">
        <v>317</v>
      </c>
      <c r="E359">
        <v>760</v>
      </c>
      <c r="F359">
        <v>85</v>
      </c>
    </row>
    <row r="360" spans="1:6" x14ac:dyDescent="0.2">
      <c r="A360">
        <v>1</v>
      </c>
      <c r="B360" t="s">
        <v>15</v>
      </c>
      <c r="C360">
        <v>359</v>
      </c>
      <c r="D360">
        <v>388</v>
      </c>
      <c r="E360">
        <v>930</v>
      </c>
      <c r="F360">
        <v>176</v>
      </c>
    </row>
    <row r="361" spans="1:6" x14ac:dyDescent="0.2">
      <c r="A361">
        <v>1</v>
      </c>
      <c r="B361" t="s">
        <v>15</v>
      </c>
      <c r="C361">
        <v>360</v>
      </c>
      <c r="D361">
        <v>407</v>
      </c>
      <c r="E361">
        <v>976</v>
      </c>
      <c r="F361">
        <v>231</v>
      </c>
    </row>
    <row r="362" spans="1:6" x14ac:dyDescent="0.2">
      <c r="A362">
        <v>1</v>
      </c>
      <c r="B362" t="s">
        <v>15</v>
      </c>
      <c r="C362">
        <v>361</v>
      </c>
      <c r="D362">
        <v>553</v>
      </c>
      <c r="E362">
        <v>1326</v>
      </c>
      <c r="F362">
        <v>69</v>
      </c>
    </row>
    <row r="363" spans="1:6" x14ac:dyDescent="0.2">
      <c r="A363">
        <v>1</v>
      </c>
      <c r="B363" t="s">
        <v>15</v>
      </c>
      <c r="C363">
        <v>362</v>
      </c>
      <c r="D363">
        <v>490</v>
      </c>
      <c r="E363">
        <v>1175</v>
      </c>
      <c r="F363">
        <v>115</v>
      </c>
    </row>
    <row r="364" spans="1:6" x14ac:dyDescent="0.2">
      <c r="A364">
        <v>1</v>
      </c>
      <c r="B364" t="s">
        <v>15</v>
      </c>
      <c r="C364">
        <v>363</v>
      </c>
      <c r="D364">
        <v>441</v>
      </c>
      <c r="E364">
        <v>1057</v>
      </c>
      <c r="F364">
        <v>36</v>
      </c>
    </row>
    <row r="365" spans="1:6" x14ac:dyDescent="0.2">
      <c r="A365">
        <v>1</v>
      </c>
      <c r="B365" t="s">
        <v>15</v>
      </c>
      <c r="C365">
        <v>364</v>
      </c>
      <c r="D365">
        <v>325</v>
      </c>
      <c r="E365">
        <v>779</v>
      </c>
      <c r="F365">
        <v>606</v>
      </c>
    </row>
    <row r="366" spans="1:6" x14ac:dyDescent="0.2">
      <c r="A366">
        <v>1</v>
      </c>
      <c r="B366" t="s">
        <v>15</v>
      </c>
      <c r="C366">
        <v>365</v>
      </c>
      <c r="D366">
        <v>270</v>
      </c>
      <c r="E366">
        <v>647</v>
      </c>
      <c r="F366">
        <v>239</v>
      </c>
    </row>
    <row r="367" spans="1:6" x14ac:dyDescent="0.2">
      <c r="A367">
        <v>1</v>
      </c>
      <c r="B367" t="s">
        <v>15</v>
      </c>
      <c r="C367">
        <v>366</v>
      </c>
      <c r="D367">
        <v>291</v>
      </c>
      <c r="E367">
        <v>698</v>
      </c>
      <c r="F367">
        <v>361</v>
      </c>
    </row>
    <row r="368" spans="1:6" x14ac:dyDescent="0.2">
      <c r="A368">
        <v>1</v>
      </c>
      <c r="B368" t="s">
        <v>15</v>
      </c>
      <c r="C368">
        <v>367</v>
      </c>
      <c r="D368">
        <v>586</v>
      </c>
      <c r="E368">
        <v>1405</v>
      </c>
      <c r="F368">
        <v>23</v>
      </c>
    </row>
    <row r="369" spans="1:6" x14ac:dyDescent="0.2">
      <c r="A369">
        <v>1</v>
      </c>
      <c r="B369" t="s">
        <v>15</v>
      </c>
      <c r="C369">
        <v>368</v>
      </c>
      <c r="D369">
        <v>397</v>
      </c>
      <c r="E369">
        <v>952</v>
      </c>
      <c r="F369">
        <v>6</v>
      </c>
    </row>
    <row r="370" spans="1:6" x14ac:dyDescent="0.2">
      <c r="A370">
        <v>1</v>
      </c>
      <c r="B370" t="s">
        <v>15</v>
      </c>
      <c r="C370">
        <v>369</v>
      </c>
      <c r="D370">
        <v>455</v>
      </c>
      <c r="E370">
        <v>1091</v>
      </c>
      <c r="F370">
        <v>272</v>
      </c>
    </row>
    <row r="371" spans="1:6" x14ac:dyDescent="0.2">
      <c r="A371">
        <v>1</v>
      </c>
      <c r="B371" t="s">
        <v>15</v>
      </c>
      <c r="C371">
        <v>370</v>
      </c>
      <c r="D371">
        <v>623</v>
      </c>
      <c r="E371">
        <v>1493</v>
      </c>
      <c r="F371">
        <v>536</v>
      </c>
    </row>
    <row r="372" spans="1:6" x14ac:dyDescent="0.2">
      <c r="A372">
        <v>1</v>
      </c>
      <c r="B372" t="s">
        <v>15</v>
      </c>
      <c r="C372">
        <v>371</v>
      </c>
      <c r="D372">
        <v>524</v>
      </c>
      <c r="E372">
        <v>1256</v>
      </c>
      <c r="F372">
        <v>184</v>
      </c>
    </row>
    <row r="373" spans="1:6" x14ac:dyDescent="0.2">
      <c r="A373">
        <v>1</v>
      </c>
      <c r="B373" t="s">
        <v>15</v>
      </c>
      <c r="C373">
        <v>372</v>
      </c>
      <c r="D373">
        <v>439</v>
      </c>
      <c r="E373">
        <v>1052</v>
      </c>
      <c r="F373">
        <v>325</v>
      </c>
    </row>
    <row r="374" spans="1:6" x14ac:dyDescent="0.2">
      <c r="A374">
        <v>1</v>
      </c>
      <c r="B374" t="s">
        <v>15</v>
      </c>
      <c r="C374">
        <v>373</v>
      </c>
      <c r="D374">
        <v>714</v>
      </c>
      <c r="E374">
        <v>1712</v>
      </c>
      <c r="F374">
        <v>162</v>
      </c>
    </row>
    <row r="375" spans="1:6" x14ac:dyDescent="0.2">
      <c r="A375">
        <v>1</v>
      </c>
      <c r="B375" t="s">
        <v>15</v>
      </c>
      <c r="C375">
        <v>374</v>
      </c>
      <c r="D375">
        <v>536</v>
      </c>
      <c r="E375">
        <v>1285</v>
      </c>
      <c r="F375">
        <v>35</v>
      </c>
    </row>
    <row r="376" spans="1:6" x14ac:dyDescent="0.2">
      <c r="A376">
        <v>1</v>
      </c>
      <c r="B376" t="s">
        <v>15</v>
      </c>
      <c r="C376">
        <v>375</v>
      </c>
      <c r="D376">
        <v>484</v>
      </c>
      <c r="E376">
        <v>1160</v>
      </c>
      <c r="F376">
        <v>646</v>
      </c>
    </row>
    <row r="377" spans="1:6" x14ac:dyDescent="0.2">
      <c r="A377">
        <v>1</v>
      </c>
      <c r="B377" t="s">
        <v>15</v>
      </c>
      <c r="C377">
        <v>376</v>
      </c>
      <c r="D377">
        <v>252</v>
      </c>
      <c r="E377">
        <v>604</v>
      </c>
      <c r="F377">
        <v>3988</v>
      </c>
    </row>
    <row r="378" spans="1:6" x14ac:dyDescent="0.2">
      <c r="A378">
        <v>1</v>
      </c>
      <c r="B378" t="s">
        <v>15</v>
      </c>
      <c r="C378">
        <v>377</v>
      </c>
      <c r="D378">
        <v>425</v>
      </c>
      <c r="E378">
        <v>1019</v>
      </c>
      <c r="F378">
        <v>154</v>
      </c>
    </row>
    <row r="379" spans="1:6" x14ac:dyDescent="0.2">
      <c r="A379">
        <v>1</v>
      </c>
      <c r="B379" t="s">
        <v>15</v>
      </c>
      <c r="C379">
        <v>378</v>
      </c>
      <c r="D379">
        <v>224</v>
      </c>
      <c r="E379">
        <v>537</v>
      </c>
      <c r="F379">
        <v>0</v>
      </c>
    </row>
    <row r="380" spans="1:6" x14ac:dyDescent="0.2">
      <c r="A380">
        <v>1</v>
      </c>
      <c r="B380" t="s">
        <v>15</v>
      </c>
      <c r="C380">
        <v>379</v>
      </c>
      <c r="D380">
        <v>391</v>
      </c>
      <c r="E380">
        <v>937</v>
      </c>
      <c r="F380">
        <v>6</v>
      </c>
    </row>
    <row r="381" spans="1:6" x14ac:dyDescent="0.2">
      <c r="A381">
        <v>1</v>
      </c>
      <c r="B381" t="s">
        <v>15</v>
      </c>
      <c r="C381">
        <v>380</v>
      </c>
      <c r="D381">
        <v>356</v>
      </c>
      <c r="E381">
        <v>853</v>
      </c>
      <c r="F381">
        <v>117</v>
      </c>
    </row>
    <row r="382" spans="1:6" x14ac:dyDescent="0.2">
      <c r="A382">
        <v>1</v>
      </c>
      <c r="B382" t="s">
        <v>15</v>
      </c>
      <c r="C382">
        <v>381</v>
      </c>
      <c r="D382">
        <v>368</v>
      </c>
      <c r="E382">
        <v>882</v>
      </c>
      <c r="F382">
        <v>478</v>
      </c>
    </row>
    <row r="383" spans="1:6" x14ac:dyDescent="0.2">
      <c r="A383">
        <v>1</v>
      </c>
      <c r="B383" t="s">
        <v>15</v>
      </c>
      <c r="C383">
        <v>382</v>
      </c>
      <c r="D383">
        <v>644</v>
      </c>
      <c r="E383">
        <v>1544</v>
      </c>
      <c r="F383">
        <v>127</v>
      </c>
    </row>
    <row r="384" spans="1:6" x14ac:dyDescent="0.2">
      <c r="A384">
        <v>1</v>
      </c>
      <c r="B384" t="s">
        <v>15</v>
      </c>
      <c r="C384">
        <v>383</v>
      </c>
      <c r="D384">
        <v>572</v>
      </c>
      <c r="E384">
        <v>1371</v>
      </c>
      <c r="F384">
        <v>1589</v>
      </c>
    </row>
    <row r="385" spans="1:6" x14ac:dyDescent="0.2">
      <c r="A385">
        <v>1</v>
      </c>
      <c r="B385" t="s">
        <v>15</v>
      </c>
      <c r="C385">
        <v>384</v>
      </c>
      <c r="D385">
        <v>477</v>
      </c>
      <c r="E385">
        <v>1143</v>
      </c>
      <c r="F385">
        <v>12</v>
      </c>
    </row>
    <row r="386" spans="1:6" x14ac:dyDescent="0.2">
      <c r="A386">
        <v>1</v>
      </c>
      <c r="B386" t="s">
        <v>15</v>
      </c>
      <c r="C386">
        <v>385</v>
      </c>
      <c r="D386">
        <v>345</v>
      </c>
      <c r="E386">
        <v>827</v>
      </c>
      <c r="F386">
        <v>321</v>
      </c>
    </row>
    <row r="387" spans="1:6" x14ac:dyDescent="0.2">
      <c r="A387">
        <v>1</v>
      </c>
      <c r="B387" t="s">
        <v>15</v>
      </c>
      <c r="C387">
        <v>386</v>
      </c>
      <c r="D387">
        <v>366</v>
      </c>
      <c r="E387">
        <v>877</v>
      </c>
      <c r="F387">
        <v>20</v>
      </c>
    </row>
    <row r="388" spans="1:6" x14ac:dyDescent="0.2">
      <c r="A388">
        <v>1</v>
      </c>
      <c r="B388" t="s">
        <v>15</v>
      </c>
      <c r="C388">
        <v>387</v>
      </c>
      <c r="D388">
        <v>358</v>
      </c>
      <c r="E388">
        <v>858</v>
      </c>
      <c r="F388">
        <v>27</v>
      </c>
    </row>
    <row r="389" spans="1:6" x14ac:dyDescent="0.2">
      <c r="A389">
        <v>1</v>
      </c>
      <c r="B389" t="s">
        <v>15</v>
      </c>
      <c r="C389">
        <v>388</v>
      </c>
      <c r="D389">
        <v>636</v>
      </c>
      <c r="E389">
        <v>1525</v>
      </c>
      <c r="F389">
        <v>103</v>
      </c>
    </row>
    <row r="390" spans="1:6" x14ac:dyDescent="0.2">
      <c r="A390">
        <v>1</v>
      </c>
      <c r="B390" t="s">
        <v>15</v>
      </c>
      <c r="C390">
        <v>389</v>
      </c>
      <c r="D390">
        <v>522</v>
      </c>
      <c r="E390">
        <v>1251</v>
      </c>
      <c r="F390">
        <v>121</v>
      </c>
    </row>
    <row r="391" spans="1:6" x14ac:dyDescent="0.2">
      <c r="A391">
        <v>1</v>
      </c>
      <c r="B391" t="s">
        <v>15</v>
      </c>
      <c r="C391">
        <v>390</v>
      </c>
      <c r="D391">
        <v>793</v>
      </c>
      <c r="E391">
        <v>1901</v>
      </c>
      <c r="F391">
        <v>93</v>
      </c>
    </row>
    <row r="392" spans="1:6" x14ac:dyDescent="0.2">
      <c r="A392">
        <v>1</v>
      </c>
      <c r="B392" t="s">
        <v>15</v>
      </c>
      <c r="C392">
        <v>391</v>
      </c>
      <c r="D392">
        <v>388</v>
      </c>
      <c r="E392">
        <v>930</v>
      </c>
      <c r="F392">
        <v>546</v>
      </c>
    </row>
    <row r="393" spans="1:6" x14ac:dyDescent="0.2">
      <c r="A393">
        <v>1</v>
      </c>
      <c r="B393" t="s">
        <v>15</v>
      </c>
      <c r="C393">
        <v>392</v>
      </c>
      <c r="D393">
        <v>564</v>
      </c>
      <c r="E393">
        <v>1352</v>
      </c>
      <c r="F393">
        <v>44</v>
      </c>
    </row>
    <row r="394" spans="1:6" x14ac:dyDescent="0.2">
      <c r="A394">
        <v>1</v>
      </c>
      <c r="B394" t="s">
        <v>15</v>
      </c>
      <c r="C394">
        <v>393</v>
      </c>
      <c r="D394">
        <v>394</v>
      </c>
      <c r="E394">
        <v>945</v>
      </c>
      <c r="F394">
        <v>183</v>
      </c>
    </row>
    <row r="395" spans="1:6" x14ac:dyDescent="0.2">
      <c r="A395">
        <v>1</v>
      </c>
      <c r="B395" t="s">
        <v>15</v>
      </c>
      <c r="C395">
        <v>394</v>
      </c>
      <c r="D395">
        <v>341</v>
      </c>
      <c r="E395">
        <v>817</v>
      </c>
      <c r="F395">
        <v>41</v>
      </c>
    </row>
    <row r="396" spans="1:6" x14ac:dyDescent="0.2">
      <c r="A396">
        <v>1</v>
      </c>
      <c r="B396" t="s">
        <v>15</v>
      </c>
      <c r="C396">
        <v>395</v>
      </c>
      <c r="D396">
        <v>393</v>
      </c>
      <c r="E396">
        <v>942</v>
      </c>
      <c r="F396">
        <v>44</v>
      </c>
    </row>
    <row r="397" spans="1:6" x14ac:dyDescent="0.2">
      <c r="A397">
        <v>1</v>
      </c>
      <c r="B397" t="s">
        <v>15</v>
      </c>
      <c r="C397">
        <v>396</v>
      </c>
      <c r="D397">
        <v>504</v>
      </c>
      <c r="E397">
        <v>1208</v>
      </c>
      <c r="F397">
        <v>26</v>
      </c>
    </row>
    <row r="398" spans="1:6" x14ac:dyDescent="0.2">
      <c r="A398">
        <v>1</v>
      </c>
      <c r="B398" t="s">
        <v>15</v>
      </c>
      <c r="C398">
        <v>397</v>
      </c>
      <c r="D398">
        <v>296</v>
      </c>
      <c r="E398">
        <v>710</v>
      </c>
      <c r="F398">
        <v>185</v>
      </c>
    </row>
    <row r="399" spans="1:6" x14ac:dyDescent="0.2">
      <c r="A399">
        <v>1</v>
      </c>
      <c r="B399" t="s">
        <v>15</v>
      </c>
      <c r="C399">
        <v>398</v>
      </c>
      <c r="D399">
        <v>265</v>
      </c>
      <c r="E399">
        <v>635</v>
      </c>
      <c r="F399">
        <v>229</v>
      </c>
    </row>
    <row r="400" spans="1:6" x14ac:dyDescent="0.2">
      <c r="A400">
        <v>1</v>
      </c>
      <c r="B400" t="s">
        <v>15</v>
      </c>
      <c r="C400">
        <v>399</v>
      </c>
      <c r="D400">
        <v>443</v>
      </c>
      <c r="E400">
        <v>1062</v>
      </c>
      <c r="F400">
        <v>123</v>
      </c>
    </row>
    <row r="401" spans="1:6" x14ac:dyDescent="0.2">
      <c r="A401">
        <v>1</v>
      </c>
      <c r="B401" t="s">
        <v>15</v>
      </c>
      <c r="C401">
        <v>400</v>
      </c>
      <c r="D401">
        <v>420</v>
      </c>
      <c r="E401">
        <v>1007</v>
      </c>
      <c r="F401">
        <v>14</v>
      </c>
    </row>
    <row r="402" spans="1:6" x14ac:dyDescent="0.2">
      <c r="A402">
        <v>1</v>
      </c>
      <c r="B402" t="s">
        <v>15</v>
      </c>
      <c r="C402">
        <v>401</v>
      </c>
      <c r="D402">
        <v>320</v>
      </c>
      <c r="E402">
        <v>767</v>
      </c>
      <c r="F402">
        <v>19</v>
      </c>
    </row>
    <row r="403" spans="1:6" x14ac:dyDescent="0.2">
      <c r="A403">
        <v>1</v>
      </c>
      <c r="B403" t="s">
        <v>15</v>
      </c>
      <c r="C403">
        <v>402</v>
      </c>
      <c r="D403">
        <v>325</v>
      </c>
      <c r="E403">
        <v>779</v>
      </c>
      <c r="F403">
        <v>184</v>
      </c>
    </row>
    <row r="404" spans="1:6" x14ac:dyDescent="0.2">
      <c r="A404">
        <v>1</v>
      </c>
      <c r="B404" t="s">
        <v>15</v>
      </c>
      <c r="C404">
        <v>403</v>
      </c>
      <c r="D404">
        <v>224</v>
      </c>
      <c r="E404">
        <v>537</v>
      </c>
      <c r="F404">
        <v>36</v>
      </c>
    </row>
    <row r="405" spans="1:6" x14ac:dyDescent="0.2">
      <c r="A405">
        <v>1</v>
      </c>
      <c r="B405" t="s">
        <v>15</v>
      </c>
      <c r="C405">
        <v>404</v>
      </c>
      <c r="D405">
        <v>329</v>
      </c>
      <c r="E405">
        <v>789</v>
      </c>
      <c r="F405">
        <v>17</v>
      </c>
    </row>
    <row r="406" spans="1:6" x14ac:dyDescent="0.2">
      <c r="A406">
        <v>1</v>
      </c>
      <c r="B406" t="s">
        <v>15</v>
      </c>
      <c r="C406">
        <v>405</v>
      </c>
      <c r="D406">
        <v>508</v>
      </c>
      <c r="E406">
        <v>1218</v>
      </c>
      <c r="F406">
        <v>322</v>
      </c>
    </row>
    <row r="407" spans="1:6" x14ac:dyDescent="0.2">
      <c r="A407">
        <v>1</v>
      </c>
      <c r="B407" t="s">
        <v>15</v>
      </c>
      <c r="C407">
        <v>406</v>
      </c>
      <c r="D407">
        <v>151</v>
      </c>
      <c r="E407">
        <v>362</v>
      </c>
      <c r="F407">
        <v>0</v>
      </c>
    </row>
    <row r="408" spans="1:6" x14ac:dyDescent="0.2">
      <c r="A408">
        <v>1</v>
      </c>
      <c r="B408" t="s">
        <v>15</v>
      </c>
      <c r="C408">
        <v>407</v>
      </c>
      <c r="D408">
        <v>600</v>
      </c>
      <c r="E408">
        <v>1438</v>
      </c>
      <c r="F408">
        <v>245</v>
      </c>
    </row>
    <row r="409" spans="1:6" x14ac:dyDescent="0.2">
      <c r="A409">
        <v>1</v>
      </c>
      <c r="B409" t="s">
        <v>15</v>
      </c>
      <c r="C409">
        <v>408</v>
      </c>
      <c r="D409">
        <v>643</v>
      </c>
      <c r="E409">
        <v>1541</v>
      </c>
      <c r="F409">
        <v>271</v>
      </c>
    </row>
    <row r="410" spans="1:6" x14ac:dyDescent="0.2">
      <c r="A410">
        <v>1</v>
      </c>
      <c r="B410" t="s">
        <v>15</v>
      </c>
      <c r="C410">
        <v>409</v>
      </c>
      <c r="D410">
        <v>716</v>
      </c>
      <c r="E410">
        <v>1716</v>
      </c>
      <c r="F410">
        <v>347</v>
      </c>
    </row>
    <row r="411" spans="1:6" x14ac:dyDescent="0.2">
      <c r="A411">
        <v>1</v>
      </c>
      <c r="B411" t="s">
        <v>15</v>
      </c>
      <c r="C411">
        <v>410</v>
      </c>
      <c r="D411">
        <v>487</v>
      </c>
      <c r="E411">
        <v>1167</v>
      </c>
      <c r="F411">
        <v>597</v>
      </c>
    </row>
    <row r="412" spans="1:6" x14ac:dyDescent="0.2">
      <c r="A412">
        <v>1</v>
      </c>
      <c r="B412" t="s">
        <v>15</v>
      </c>
      <c r="C412">
        <v>411</v>
      </c>
      <c r="D412">
        <v>354</v>
      </c>
      <c r="E412">
        <v>849</v>
      </c>
      <c r="F412">
        <v>1036</v>
      </c>
    </row>
    <row r="413" spans="1:6" x14ac:dyDescent="0.2">
      <c r="A413">
        <v>1</v>
      </c>
      <c r="B413" t="s">
        <v>15</v>
      </c>
      <c r="C413">
        <v>412</v>
      </c>
      <c r="D413">
        <v>323</v>
      </c>
      <c r="E413">
        <v>774</v>
      </c>
      <c r="F413">
        <v>1183</v>
      </c>
    </row>
    <row r="414" spans="1:6" x14ac:dyDescent="0.2">
      <c r="A414">
        <v>1</v>
      </c>
      <c r="B414" t="s">
        <v>15</v>
      </c>
      <c r="C414">
        <v>413</v>
      </c>
      <c r="D414">
        <v>198</v>
      </c>
      <c r="E414">
        <v>475</v>
      </c>
      <c r="F414">
        <v>77</v>
      </c>
    </row>
    <row r="415" spans="1:6" x14ac:dyDescent="0.2">
      <c r="A415">
        <v>1</v>
      </c>
      <c r="B415" t="s">
        <v>15</v>
      </c>
      <c r="C415">
        <v>414</v>
      </c>
      <c r="D415">
        <v>421</v>
      </c>
      <c r="E415">
        <v>1009</v>
      </c>
      <c r="F415">
        <v>210</v>
      </c>
    </row>
    <row r="416" spans="1:6" x14ac:dyDescent="0.2">
      <c r="A416">
        <v>1</v>
      </c>
      <c r="B416" t="s">
        <v>15</v>
      </c>
      <c r="C416">
        <v>415</v>
      </c>
      <c r="D416">
        <v>305</v>
      </c>
      <c r="E416">
        <v>731</v>
      </c>
      <c r="F416">
        <v>164</v>
      </c>
    </row>
    <row r="417" spans="1:6" x14ac:dyDescent="0.2">
      <c r="A417">
        <v>1</v>
      </c>
      <c r="B417" t="s">
        <v>15</v>
      </c>
      <c r="C417">
        <v>416</v>
      </c>
      <c r="D417">
        <v>514</v>
      </c>
      <c r="E417">
        <v>1232</v>
      </c>
      <c r="F417">
        <v>128</v>
      </c>
    </row>
    <row r="418" spans="1:6" x14ac:dyDescent="0.2">
      <c r="A418">
        <v>1</v>
      </c>
      <c r="B418" t="s">
        <v>15</v>
      </c>
      <c r="C418">
        <v>417</v>
      </c>
      <c r="D418">
        <v>375</v>
      </c>
      <c r="E418">
        <v>899</v>
      </c>
      <c r="F418">
        <v>108</v>
      </c>
    </row>
    <row r="419" spans="1:6" x14ac:dyDescent="0.2">
      <c r="A419">
        <v>1</v>
      </c>
      <c r="B419" t="s">
        <v>15</v>
      </c>
      <c r="C419">
        <v>418</v>
      </c>
      <c r="D419">
        <v>351</v>
      </c>
      <c r="E419">
        <v>841</v>
      </c>
      <c r="F419">
        <v>167</v>
      </c>
    </row>
    <row r="420" spans="1:6" x14ac:dyDescent="0.2">
      <c r="A420">
        <v>1</v>
      </c>
      <c r="B420" t="s">
        <v>15</v>
      </c>
      <c r="C420">
        <v>419</v>
      </c>
      <c r="D420">
        <v>343</v>
      </c>
      <c r="E420">
        <v>822</v>
      </c>
      <c r="F420">
        <v>54</v>
      </c>
    </row>
    <row r="421" spans="1:6" x14ac:dyDescent="0.2">
      <c r="A421">
        <v>1</v>
      </c>
      <c r="B421" t="s">
        <v>15</v>
      </c>
      <c r="C421">
        <v>420</v>
      </c>
      <c r="D421">
        <v>310</v>
      </c>
      <c r="E421">
        <v>743</v>
      </c>
      <c r="F421">
        <v>33</v>
      </c>
    </row>
    <row r="422" spans="1:6" x14ac:dyDescent="0.2">
      <c r="A422">
        <v>1</v>
      </c>
      <c r="B422" t="s">
        <v>15</v>
      </c>
      <c r="C422">
        <v>421</v>
      </c>
      <c r="D422">
        <v>277</v>
      </c>
      <c r="E422">
        <v>664</v>
      </c>
      <c r="F422">
        <v>17</v>
      </c>
    </row>
    <row r="423" spans="1:6" x14ac:dyDescent="0.2">
      <c r="A423">
        <v>1</v>
      </c>
      <c r="B423" t="s">
        <v>15</v>
      </c>
      <c r="C423">
        <v>422</v>
      </c>
      <c r="D423">
        <v>327</v>
      </c>
      <c r="E423">
        <v>784</v>
      </c>
      <c r="F423">
        <v>228</v>
      </c>
    </row>
    <row r="424" spans="1:6" x14ac:dyDescent="0.2">
      <c r="A424">
        <v>1</v>
      </c>
      <c r="B424" t="s">
        <v>15</v>
      </c>
      <c r="C424">
        <v>423</v>
      </c>
      <c r="D424">
        <v>334</v>
      </c>
      <c r="E424">
        <v>801</v>
      </c>
      <c r="F424">
        <v>1032</v>
      </c>
    </row>
    <row r="425" spans="1:6" x14ac:dyDescent="0.2">
      <c r="A425">
        <v>1</v>
      </c>
      <c r="B425" t="s">
        <v>15</v>
      </c>
      <c r="C425">
        <v>424</v>
      </c>
      <c r="D425">
        <v>349</v>
      </c>
      <c r="E425">
        <v>837</v>
      </c>
      <c r="F425">
        <v>41</v>
      </c>
    </row>
    <row r="426" spans="1:6" x14ac:dyDescent="0.2">
      <c r="A426">
        <v>1</v>
      </c>
      <c r="B426" t="s">
        <v>15</v>
      </c>
      <c r="C426">
        <v>425</v>
      </c>
      <c r="D426">
        <v>280</v>
      </c>
      <c r="E426">
        <v>671</v>
      </c>
      <c r="F426">
        <v>7</v>
      </c>
    </row>
    <row r="427" spans="1:6" x14ac:dyDescent="0.2">
      <c r="A427">
        <v>1</v>
      </c>
      <c r="B427" t="s">
        <v>15</v>
      </c>
      <c r="C427">
        <v>426</v>
      </c>
      <c r="D427">
        <v>420</v>
      </c>
      <c r="E427">
        <v>1007</v>
      </c>
      <c r="F427">
        <v>34</v>
      </c>
    </row>
    <row r="428" spans="1:6" x14ac:dyDescent="0.2">
      <c r="A428">
        <v>1</v>
      </c>
      <c r="B428" t="s">
        <v>15</v>
      </c>
      <c r="C428">
        <v>427</v>
      </c>
      <c r="D428">
        <v>548</v>
      </c>
      <c r="E428">
        <v>1314</v>
      </c>
      <c r="F428">
        <v>359</v>
      </c>
    </row>
    <row r="429" spans="1:6" x14ac:dyDescent="0.2">
      <c r="A429">
        <v>1</v>
      </c>
      <c r="B429" t="s">
        <v>15</v>
      </c>
      <c r="C429">
        <v>428</v>
      </c>
      <c r="D429">
        <v>467</v>
      </c>
      <c r="E429">
        <v>1120</v>
      </c>
      <c r="F429">
        <v>110</v>
      </c>
    </row>
    <row r="430" spans="1:6" x14ac:dyDescent="0.2">
      <c r="A430">
        <v>1</v>
      </c>
      <c r="B430" t="s">
        <v>15</v>
      </c>
      <c r="C430">
        <v>429</v>
      </c>
      <c r="D430">
        <v>516</v>
      </c>
      <c r="E430">
        <v>1237</v>
      </c>
      <c r="F430">
        <v>37</v>
      </c>
    </row>
    <row r="431" spans="1:6" x14ac:dyDescent="0.2">
      <c r="A431">
        <v>1</v>
      </c>
      <c r="B431" t="s">
        <v>15</v>
      </c>
      <c r="C431">
        <v>430</v>
      </c>
      <c r="D431">
        <v>430</v>
      </c>
      <c r="E431">
        <v>1031</v>
      </c>
      <c r="F431">
        <v>129</v>
      </c>
    </row>
    <row r="432" spans="1:6" x14ac:dyDescent="0.2">
      <c r="A432">
        <v>1</v>
      </c>
      <c r="B432" t="s">
        <v>15</v>
      </c>
      <c r="C432">
        <v>431</v>
      </c>
      <c r="D432">
        <v>595</v>
      </c>
      <c r="E432">
        <v>1426</v>
      </c>
      <c r="F432">
        <v>724</v>
      </c>
    </row>
    <row r="433" spans="1:6" x14ac:dyDescent="0.2">
      <c r="A433">
        <v>1</v>
      </c>
      <c r="B433" t="s">
        <v>15</v>
      </c>
      <c r="C433">
        <v>432</v>
      </c>
      <c r="D433">
        <v>418</v>
      </c>
      <c r="E433">
        <v>1002</v>
      </c>
      <c r="F433">
        <v>122</v>
      </c>
    </row>
    <row r="434" spans="1:6" x14ac:dyDescent="0.2">
      <c r="A434">
        <v>1</v>
      </c>
      <c r="B434" t="s">
        <v>15</v>
      </c>
      <c r="C434">
        <v>433</v>
      </c>
      <c r="D434">
        <v>658</v>
      </c>
      <c r="E434">
        <v>1577</v>
      </c>
      <c r="F434">
        <v>1365</v>
      </c>
    </row>
    <row r="435" spans="1:6" x14ac:dyDescent="0.2">
      <c r="A435">
        <v>1</v>
      </c>
      <c r="B435" t="s">
        <v>15</v>
      </c>
      <c r="C435">
        <v>434</v>
      </c>
      <c r="D435">
        <v>1026</v>
      </c>
      <c r="E435">
        <v>2460</v>
      </c>
      <c r="F435">
        <v>6370</v>
      </c>
    </row>
    <row r="436" spans="1:6" x14ac:dyDescent="0.2">
      <c r="A436">
        <v>1</v>
      </c>
      <c r="B436" t="s">
        <v>15</v>
      </c>
      <c r="C436">
        <v>435</v>
      </c>
      <c r="D436">
        <v>801</v>
      </c>
      <c r="E436">
        <v>1920</v>
      </c>
      <c r="F436">
        <v>140</v>
      </c>
    </row>
    <row r="437" spans="1:6" x14ac:dyDescent="0.2">
      <c r="A437">
        <v>1</v>
      </c>
      <c r="B437" t="s">
        <v>15</v>
      </c>
      <c r="C437">
        <v>436</v>
      </c>
      <c r="D437">
        <v>428</v>
      </c>
      <c r="E437">
        <v>1026</v>
      </c>
      <c r="F437">
        <v>2008</v>
      </c>
    </row>
    <row r="438" spans="1:6" x14ac:dyDescent="0.2">
      <c r="A438">
        <v>1</v>
      </c>
      <c r="B438" t="s">
        <v>15</v>
      </c>
      <c r="C438">
        <v>437</v>
      </c>
      <c r="D438">
        <v>40</v>
      </c>
      <c r="E438">
        <v>96</v>
      </c>
      <c r="F438">
        <v>1791</v>
      </c>
    </row>
    <row r="439" spans="1:6" x14ac:dyDescent="0.2">
      <c r="A439">
        <v>1</v>
      </c>
      <c r="B439" t="s">
        <v>15</v>
      </c>
      <c r="C439">
        <v>438</v>
      </c>
      <c r="D439">
        <v>466</v>
      </c>
      <c r="E439">
        <v>1117</v>
      </c>
      <c r="F439">
        <v>2985</v>
      </c>
    </row>
    <row r="440" spans="1:6" x14ac:dyDescent="0.2">
      <c r="A440">
        <v>1</v>
      </c>
      <c r="B440" t="s">
        <v>15</v>
      </c>
      <c r="C440">
        <v>439</v>
      </c>
      <c r="D440">
        <v>405</v>
      </c>
      <c r="E440">
        <v>971</v>
      </c>
      <c r="F440">
        <v>29</v>
      </c>
    </row>
    <row r="441" spans="1:6" x14ac:dyDescent="0.2">
      <c r="A441">
        <v>1</v>
      </c>
      <c r="B441" t="s">
        <v>15</v>
      </c>
      <c r="C441">
        <v>440</v>
      </c>
      <c r="D441">
        <v>792</v>
      </c>
      <c r="E441">
        <v>1899</v>
      </c>
      <c r="F441">
        <v>590</v>
      </c>
    </row>
    <row r="442" spans="1:6" x14ac:dyDescent="0.2">
      <c r="A442">
        <v>1</v>
      </c>
      <c r="B442" t="s">
        <v>15</v>
      </c>
      <c r="C442">
        <v>441</v>
      </c>
      <c r="D442">
        <v>455</v>
      </c>
      <c r="E442">
        <v>1091</v>
      </c>
      <c r="F442">
        <v>58</v>
      </c>
    </row>
    <row r="443" spans="1:6" x14ac:dyDescent="0.2">
      <c r="A443">
        <v>1</v>
      </c>
      <c r="B443" t="s">
        <v>15</v>
      </c>
      <c r="C443">
        <v>442</v>
      </c>
      <c r="D443">
        <v>293</v>
      </c>
      <c r="E443">
        <v>702</v>
      </c>
      <c r="F443">
        <v>6966</v>
      </c>
    </row>
    <row r="444" spans="1:6" x14ac:dyDescent="0.2">
      <c r="A444">
        <v>1</v>
      </c>
      <c r="B444" t="s">
        <v>15</v>
      </c>
      <c r="C444">
        <v>443</v>
      </c>
      <c r="D444">
        <v>1402</v>
      </c>
      <c r="E444">
        <v>3361</v>
      </c>
      <c r="F444">
        <v>134</v>
      </c>
    </row>
    <row r="445" spans="1:6" x14ac:dyDescent="0.2">
      <c r="A445">
        <v>1</v>
      </c>
      <c r="B445" t="s">
        <v>15</v>
      </c>
      <c r="C445">
        <v>444</v>
      </c>
      <c r="D445">
        <v>683</v>
      </c>
      <c r="E445">
        <v>1637</v>
      </c>
      <c r="F445">
        <v>163</v>
      </c>
    </row>
    <row r="446" spans="1:6" x14ac:dyDescent="0.2">
      <c r="A446">
        <v>1</v>
      </c>
      <c r="B446" t="s">
        <v>15</v>
      </c>
      <c r="C446">
        <v>445</v>
      </c>
      <c r="D446">
        <v>515</v>
      </c>
      <c r="E446">
        <v>1235</v>
      </c>
      <c r="F446">
        <v>799</v>
      </c>
    </row>
    <row r="447" spans="1:6" x14ac:dyDescent="0.2">
      <c r="A447">
        <v>1</v>
      </c>
      <c r="B447" t="s">
        <v>15</v>
      </c>
      <c r="C447">
        <v>446</v>
      </c>
      <c r="D447">
        <v>11</v>
      </c>
      <c r="E447">
        <v>26</v>
      </c>
      <c r="F447">
        <v>10780</v>
      </c>
    </row>
    <row r="448" spans="1:6" x14ac:dyDescent="0.2">
      <c r="A448">
        <v>1</v>
      </c>
      <c r="B448" t="s">
        <v>15</v>
      </c>
      <c r="C448">
        <v>447</v>
      </c>
      <c r="D448">
        <v>455</v>
      </c>
      <c r="E448">
        <v>1091</v>
      </c>
      <c r="F448">
        <v>111</v>
      </c>
    </row>
    <row r="449" spans="1:6" x14ac:dyDescent="0.2">
      <c r="A449">
        <v>1</v>
      </c>
      <c r="B449" t="s">
        <v>15</v>
      </c>
      <c r="C449">
        <v>448</v>
      </c>
      <c r="D449">
        <v>297</v>
      </c>
      <c r="E449">
        <v>712</v>
      </c>
      <c r="F449">
        <v>86</v>
      </c>
    </row>
    <row r="450" spans="1:6" x14ac:dyDescent="0.2">
      <c r="A450">
        <v>1</v>
      </c>
      <c r="B450" t="s">
        <v>15</v>
      </c>
      <c r="C450">
        <v>449</v>
      </c>
      <c r="D450">
        <v>748</v>
      </c>
      <c r="E450">
        <v>1793</v>
      </c>
      <c r="F450">
        <v>35</v>
      </c>
    </row>
    <row r="451" spans="1:6" x14ac:dyDescent="0.2">
      <c r="A451">
        <v>1</v>
      </c>
      <c r="B451" t="s">
        <v>15</v>
      </c>
      <c r="C451">
        <v>450</v>
      </c>
      <c r="D451">
        <v>340</v>
      </c>
      <c r="E451">
        <v>815</v>
      </c>
      <c r="F451">
        <v>145</v>
      </c>
    </row>
    <row r="452" spans="1:6" x14ac:dyDescent="0.2">
      <c r="A452">
        <v>1</v>
      </c>
      <c r="B452" t="s">
        <v>15</v>
      </c>
      <c r="C452">
        <v>451</v>
      </c>
      <c r="D452">
        <v>406</v>
      </c>
      <c r="E452">
        <v>973</v>
      </c>
      <c r="F452">
        <v>67</v>
      </c>
    </row>
    <row r="453" spans="1:6" x14ac:dyDescent="0.2">
      <c r="A453">
        <v>1</v>
      </c>
      <c r="B453" t="s">
        <v>15</v>
      </c>
      <c r="C453">
        <v>452</v>
      </c>
      <c r="D453">
        <v>576</v>
      </c>
      <c r="E453">
        <v>1381</v>
      </c>
      <c r="F453">
        <v>133</v>
      </c>
    </row>
    <row r="454" spans="1:6" x14ac:dyDescent="0.2">
      <c r="A454">
        <v>1</v>
      </c>
      <c r="B454" t="s">
        <v>15</v>
      </c>
      <c r="C454">
        <v>453</v>
      </c>
      <c r="D454">
        <v>682</v>
      </c>
      <c r="E454">
        <v>1635</v>
      </c>
      <c r="F454">
        <v>28</v>
      </c>
    </row>
    <row r="455" spans="1:6" x14ac:dyDescent="0.2">
      <c r="A455">
        <v>1</v>
      </c>
      <c r="B455" t="s">
        <v>15</v>
      </c>
      <c r="C455">
        <v>454</v>
      </c>
      <c r="D455">
        <v>737</v>
      </c>
      <c r="E455">
        <v>1767</v>
      </c>
      <c r="F455">
        <v>272</v>
      </c>
    </row>
    <row r="456" spans="1:6" x14ac:dyDescent="0.2">
      <c r="A456">
        <v>1</v>
      </c>
      <c r="B456" t="s">
        <v>15</v>
      </c>
      <c r="C456">
        <v>455</v>
      </c>
      <c r="D456">
        <v>657</v>
      </c>
      <c r="E456">
        <v>1575</v>
      </c>
      <c r="F456">
        <v>267</v>
      </c>
    </row>
    <row r="457" spans="1:6" x14ac:dyDescent="0.2">
      <c r="A457">
        <v>1</v>
      </c>
      <c r="B457" t="s">
        <v>15</v>
      </c>
      <c r="C457">
        <v>456</v>
      </c>
      <c r="D457">
        <v>465</v>
      </c>
      <c r="E457">
        <v>1115</v>
      </c>
      <c r="F457">
        <v>401</v>
      </c>
    </row>
    <row r="458" spans="1:6" x14ac:dyDescent="0.2">
      <c r="A458">
        <v>1</v>
      </c>
      <c r="B458" t="s">
        <v>15</v>
      </c>
      <c r="C458">
        <v>457</v>
      </c>
      <c r="D458">
        <v>359</v>
      </c>
      <c r="E458">
        <v>861</v>
      </c>
      <c r="F458">
        <v>17</v>
      </c>
    </row>
    <row r="459" spans="1:6" x14ac:dyDescent="0.2">
      <c r="A459">
        <v>1</v>
      </c>
      <c r="B459" t="s">
        <v>15</v>
      </c>
      <c r="C459">
        <v>458</v>
      </c>
      <c r="D459">
        <v>269</v>
      </c>
      <c r="E459">
        <v>645</v>
      </c>
      <c r="F459">
        <v>10</v>
      </c>
    </row>
    <row r="460" spans="1:6" x14ac:dyDescent="0.2">
      <c r="A460">
        <v>1</v>
      </c>
      <c r="B460" t="s">
        <v>15</v>
      </c>
      <c r="C460">
        <v>459</v>
      </c>
      <c r="D460">
        <v>348</v>
      </c>
      <c r="E460">
        <v>834</v>
      </c>
      <c r="F460">
        <v>387</v>
      </c>
    </row>
    <row r="461" spans="1:6" x14ac:dyDescent="0.2">
      <c r="A461">
        <v>1</v>
      </c>
      <c r="B461" t="s">
        <v>15</v>
      </c>
      <c r="C461">
        <v>460</v>
      </c>
      <c r="D461">
        <v>579</v>
      </c>
      <c r="E461">
        <v>1388</v>
      </c>
      <c r="F461">
        <v>26</v>
      </c>
    </row>
    <row r="462" spans="1:6" x14ac:dyDescent="0.2">
      <c r="A462">
        <v>1</v>
      </c>
      <c r="B462" t="s">
        <v>15</v>
      </c>
      <c r="C462">
        <v>461</v>
      </c>
      <c r="D462">
        <v>452</v>
      </c>
      <c r="E462">
        <v>1084</v>
      </c>
      <c r="F462">
        <v>64</v>
      </c>
    </row>
    <row r="463" spans="1:6" x14ac:dyDescent="0.2">
      <c r="A463">
        <v>1</v>
      </c>
      <c r="B463" t="s">
        <v>15</v>
      </c>
      <c r="C463">
        <v>462</v>
      </c>
      <c r="D463">
        <v>717</v>
      </c>
      <c r="E463">
        <v>1719</v>
      </c>
      <c r="F463">
        <v>86</v>
      </c>
    </row>
    <row r="464" spans="1:6" x14ac:dyDescent="0.2">
      <c r="A464">
        <v>1</v>
      </c>
      <c r="B464" t="s">
        <v>15</v>
      </c>
      <c r="C464">
        <v>463</v>
      </c>
      <c r="D464">
        <v>766</v>
      </c>
      <c r="E464">
        <v>1836</v>
      </c>
      <c r="F464">
        <v>1430</v>
      </c>
    </row>
    <row r="465" spans="1:6" x14ac:dyDescent="0.2">
      <c r="A465">
        <v>1</v>
      </c>
      <c r="B465" t="s">
        <v>15</v>
      </c>
      <c r="C465">
        <v>464</v>
      </c>
      <c r="D465">
        <v>877</v>
      </c>
      <c r="E465">
        <v>2102</v>
      </c>
      <c r="F465">
        <v>150</v>
      </c>
    </row>
    <row r="466" spans="1:6" x14ac:dyDescent="0.2">
      <c r="A466">
        <v>1</v>
      </c>
      <c r="B466" t="s">
        <v>15</v>
      </c>
      <c r="C466">
        <v>465</v>
      </c>
      <c r="D466">
        <v>492</v>
      </c>
      <c r="E466">
        <v>1179</v>
      </c>
      <c r="F466">
        <v>49</v>
      </c>
    </row>
    <row r="467" spans="1:6" x14ac:dyDescent="0.2">
      <c r="A467">
        <v>1</v>
      </c>
      <c r="B467" t="s">
        <v>15</v>
      </c>
      <c r="C467">
        <v>466</v>
      </c>
      <c r="D467">
        <v>350</v>
      </c>
      <c r="E467">
        <v>839</v>
      </c>
      <c r="F467">
        <v>114</v>
      </c>
    </row>
    <row r="468" spans="1:6" x14ac:dyDescent="0.2">
      <c r="A468">
        <v>1</v>
      </c>
      <c r="B468" t="s">
        <v>15</v>
      </c>
      <c r="C468">
        <v>467</v>
      </c>
      <c r="D468">
        <v>320</v>
      </c>
      <c r="E468">
        <v>767</v>
      </c>
      <c r="F468">
        <v>184</v>
      </c>
    </row>
    <row r="469" spans="1:6" x14ac:dyDescent="0.2">
      <c r="A469">
        <v>1</v>
      </c>
      <c r="B469" t="s">
        <v>15</v>
      </c>
      <c r="C469">
        <v>468</v>
      </c>
      <c r="D469">
        <v>378</v>
      </c>
      <c r="E469">
        <v>906</v>
      </c>
      <c r="F469">
        <v>221</v>
      </c>
    </row>
    <row r="470" spans="1:6" x14ac:dyDescent="0.2">
      <c r="A470">
        <v>1</v>
      </c>
      <c r="B470" t="s">
        <v>15</v>
      </c>
      <c r="C470">
        <v>469</v>
      </c>
      <c r="D470">
        <v>636</v>
      </c>
      <c r="E470">
        <v>1525</v>
      </c>
      <c r="F470">
        <v>38</v>
      </c>
    </row>
    <row r="471" spans="1:6" x14ac:dyDescent="0.2">
      <c r="A471">
        <v>1</v>
      </c>
      <c r="B471" t="s">
        <v>15</v>
      </c>
      <c r="C471">
        <v>470</v>
      </c>
      <c r="D471">
        <v>454</v>
      </c>
      <c r="E471">
        <v>1088</v>
      </c>
      <c r="F471">
        <v>236</v>
      </c>
    </row>
    <row r="472" spans="1:6" x14ac:dyDescent="0.2">
      <c r="A472">
        <v>1</v>
      </c>
      <c r="B472" t="s">
        <v>15</v>
      </c>
      <c r="C472">
        <v>471</v>
      </c>
      <c r="D472">
        <v>228</v>
      </c>
      <c r="E472">
        <v>547</v>
      </c>
      <c r="F472">
        <v>269</v>
      </c>
    </row>
    <row r="473" spans="1:6" x14ac:dyDescent="0.2">
      <c r="A473">
        <v>1</v>
      </c>
      <c r="B473" t="s">
        <v>15</v>
      </c>
      <c r="C473">
        <v>472</v>
      </c>
      <c r="D473">
        <v>342</v>
      </c>
      <c r="E473">
        <v>820</v>
      </c>
      <c r="F473">
        <v>7</v>
      </c>
    </row>
    <row r="474" spans="1:6" x14ac:dyDescent="0.2">
      <c r="A474">
        <v>1</v>
      </c>
      <c r="B474" t="s">
        <v>15</v>
      </c>
      <c r="C474">
        <v>473</v>
      </c>
      <c r="D474">
        <v>420</v>
      </c>
      <c r="E474">
        <v>1007</v>
      </c>
      <c r="F474">
        <v>0</v>
      </c>
    </row>
    <row r="475" spans="1:6" x14ac:dyDescent="0.2">
      <c r="A475">
        <v>1</v>
      </c>
      <c r="B475" t="s">
        <v>15</v>
      </c>
      <c r="C475">
        <v>474</v>
      </c>
      <c r="D475">
        <v>473</v>
      </c>
      <c r="E475">
        <v>1134</v>
      </c>
      <c r="F475">
        <v>85</v>
      </c>
    </row>
    <row r="476" spans="1:6" x14ac:dyDescent="0.2">
      <c r="A476">
        <v>1</v>
      </c>
      <c r="B476" t="s">
        <v>15</v>
      </c>
      <c r="C476">
        <v>475</v>
      </c>
      <c r="D476">
        <v>713</v>
      </c>
      <c r="E476">
        <v>1709</v>
      </c>
      <c r="F476">
        <v>280</v>
      </c>
    </row>
    <row r="477" spans="1:6" x14ac:dyDescent="0.2">
      <c r="A477">
        <v>1</v>
      </c>
      <c r="B477" t="s">
        <v>15</v>
      </c>
      <c r="C477">
        <v>476</v>
      </c>
      <c r="D477">
        <v>318</v>
      </c>
      <c r="E477">
        <v>762</v>
      </c>
      <c r="F477">
        <v>3366</v>
      </c>
    </row>
    <row r="478" spans="1:6" x14ac:dyDescent="0.2">
      <c r="A478">
        <v>1</v>
      </c>
      <c r="B478" t="s">
        <v>15</v>
      </c>
      <c r="C478">
        <v>477</v>
      </c>
      <c r="D478">
        <v>621</v>
      </c>
      <c r="E478">
        <v>1489</v>
      </c>
      <c r="F478">
        <v>4339</v>
      </c>
    </row>
    <row r="479" spans="1:6" x14ac:dyDescent="0.2">
      <c r="A479">
        <v>1</v>
      </c>
      <c r="B479" t="s">
        <v>15</v>
      </c>
      <c r="C479">
        <v>478</v>
      </c>
      <c r="D479">
        <v>816</v>
      </c>
      <c r="E479">
        <v>1956</v>
      </c>
      <c r="F479">
        <v>950</v>
      </c>
    </row>
    <row r="480" spans="1:6" x14ac:dyDescent="0.2">
      <c r="A480">
        <v>1</v>
      </c>
      <c r="B480" t="s">
        <v>15</v>
      </c>
      <c r="C480">
        <v>479</v>
      </c>
      <c r="D480">
        <v>30</v>
      </c>
      <c r="E480">
        <v>72</v>
      </c>
      <c r="F480">
        <v>867</v>
      </c>
    </row>
    <row r="481" spans="1:6" x14ac:dyDescent="0.2">
      <c r="A481">
        <v>1</v>
      </c>
      <c r="B481" t="s">
        <v>15</v>
      </c>
      <c r="C481">
        <v>480</v>
      </c>
      <c r="D481">
        <v>631</v>
      </c>
      <c r="E481">
        <v>1513</v>
      </c>
      <c r="F481">
        <v>689</v>
      </c>
    </row>
    <row r="482" spans="1:6" x14ac:dyDescent="0.2">
      <c r="A482">
        <v>1</v>
      </c>
      <c r="B482" t="s">
        <v>15</v>
      </c>
      <c r="C482">
        <v>481</v>
      </c>
      <c r="D482">
        <v>1368</v>
      </c>
      <c r="E482">
        <v>3279</v>
      </c>
      <c r="F482">
        <v>645</v>
      </c>
    </row>
    <row r="483" spans="1:6" x14ac:dyDescent="0.2">
      <c r="A483">
        <v>1</v>
      </c>
      <c r="B483" t="s">
        <v>15</v>
      </c>
      <c r="C483">
        <v>482</v>
      </c>
      <c r="D483">
        <v>832</v>
      </c>
      <c r="E483">
        <v>1995</v>
      </c>
      <c r="F483">
        <v>259</v>
      </c>
    </row>
    <row r="484" spans="1:6" x14ac:dyDescent="0.2">
      <c r="A484">
        <v>1</v>
      </c>
      <c r="B484" t="s">
        <v>15</v>
      </c>
      <c r="C484">
        <v>483</v>
      </c>
      <c r="D484">
        <v>1005</v>
      </c>
      <c r="E484">
        <v>2409</v>
      </c>
      <c r="F484">
        <v>1340</v>
      </c>
    </row>
    <row r="485" spans="1:6" x14ac:dyDescent="0.2">
      <c r="A485">
        <v>1</v>
      </c>
      <c r="B485" t="s">
        <v>15</v>
      </c>
      <c r="C485">
        <v>484</v>
      </c>
      <c r="D485">
        <v>615</v>
      </c>
      <c r="E485">
        <v>1474</v>
      </c>
      <c r="F485">
        <v>25</v>
      </c>
    </row>
    <row r="486" spans="1:6" x14ac:dyDescent="0.2">
      <c r="A486">
        <v>1</v>
      </c>
      <c r="B486" t="s">
        <v>15</v>
      </c>
      <c r="C486">
        <v>485</v>
      </c>
      <c r="D486">
        <v>12</v>
      </c>
      <c r="E486">
        <v>29</v>
      </c>
      <c r="F486">
        <v>1874</v>
      </c>
    </row>
    <row r="487" spans="1:6" x14ac:dyDescent="0.2">
      <c r="A487">
        <v>1</v>
      </c>
      <c r="B487" t="s">
        <v>15</v>
      </c>
      <c r="C487">
        <v>486</v>
      </c>
      <c r="D487">
        <v>510</v>
      </c>
      <c r="E487">
        <v>1223</v>
      </c>
      <c r="F487">
        <v>166</v>
      </c>
    </row>
    <row r="488" spans="1:6" x14ac:dyDescent="0.2">
      <c r="A488">
        <v>1</v>
      </c>
      <c r="B488" t="s">
        <v>15</v>
      </c>
      <c r="C488">
        <v>487</v>
      </c>
      <c r="D488">
        <v>0</v>
      </c>
      <c r="E488">
        <v>0</v>
      </c>
      <c r="F488">
        <v>3264</v>
      </c>
    </row>
    <row r="489" spans="1:6" x14ac:dyDescent="0.2">
      <c r="A489">
        <v>1</v>
      </c>
      <c r="B489" t="s">
        <v>15</v>
      </c>
      <c r="C489">
        <v>488</v>
      </c>
      <c r="D489">
        <v>42</v>
      </c>
      <c r="E489">
        <v>101</v>
      </c>
      <c r="F489">
        <v>2070</v>
      </c>
    </row>
    <row r="490" spans="1:6" x14ac:dyDescent="0.2">
      <c r="A490">
        <v>1</v>
      </c>
      <c r="B490" t="s">
        <v>15</v>
      </c>
      <c r="C490">
        <v>489</v>
      </c>
      <c r="D490">
        <v>2204</v>
      </c>
      <c r="E490">
        <v>5284</v>
      </c>
      <c r="F490">
        <v>2244</v>
      </c>
    </row>
    <row r="491" spans="1:6" x14ac:dyDescent="0.2">
      <c r="A491">
        <v>1</v>
      </c>
      <c r="B491" t="s">
        <v>15</v>
      </c>
      <c r="C491">
        <v>490</v>
      </c>
      <c r="D491">
        <v>287</v>
      </c>
      <c r="E491">
        <v>688</v>
      </c>
      <c r="F491">
        <v>2783</v>
      </c>
    </row>
    <row r="492" spans="1:6" x14ac:dyDescent="0.2">
      <c r="A492">
        <v>1</v>
      </c>
      <c r="B492" t="s">
        <v>15</v>
      </c>
      <c r="C492">
        <v>491</v>
      </c>
      <c r="D492">
        <v>99</v>
      </c>
      <c r="E492">
        <v>237</v>
      </c>
      <c r="F492">
        <v>1506</v>
      </c>
    </row>
    <row r="493" spans="1:6" x14ac:dyDescent="0.2">
      <c r="A493">
        <v>1</v>
      </c>
      <c r="B493" t="s">
        <v>15</v>
      </c>
      <c r="C493">
        <v>492</v>
      </c>
      <c r="D493">
        <v>7</v>
      </c>
      <c r="E493">
        <v>17</v>
      </c>
      <c r="F493">
        <v>1598</v>
      </c>
    </row>
    <row r="494" spans="1:6" x14ac:dyDescent="0.2">
      <c r="A494">
        <v>1</v>
      </c>
      <c r="B494" t="s">
        <v>15</v>
      </c>
      <c r="C494">
        <v>493</v>
      </c>
      <c r="D494">
        <v>382</v>
      </c>
      <c r="E494">
        <v>916</v>
      </c>
      <c r="F494">
        <v>3746</v>
      </c>
    </row>
    <row r="495" spans="1:6" x14ac:dyDescent="0.2">
      <c r="A495">
        <v>1</v>
      </c>
      <c r="B495" t="s">
        <v>15</v>
      </c>
      <c r="C495">
        <v>494</v>
      </c>
      <c r="D495">
        <v>894</v>
      </c>
      <c r="E495">
        <v>2143</v>
      </c>
      <c r="F495">
        <v>38</v>
      </c>
    </row>
    <row r="496" spans="1:6" x14ac:dyDescent="0.2">
      <c r="A496">
        <v>1</v>
      </c>
      <c r="B496" t="s">
        <v>15</v>
      </c>
      <c r="C496">
        <v>495</v>
      </c>
      <c r="D496">
        <v>1081</v>
      </c>
      <c r="E496">
        <v>2591</v>
      </c>
      <c r="F496">
        <v>4659</v>
      </c>
    </row>
    <row r="497" spans="1:6" x14ac:dyDescent="0.2">
      <c r="A497">
        <v>1</v>
      </c>
      <c r="B497" t="s">
        <v>15</v>
      </c>
      <c r="C497">
        <v>496</v>
      </c>
      <c r="D497">
        <v>90</v>
      </c>
      <c r="E497">
        <v>216</v>
      </c>
      <c r="F497">
        <v>2328</v>
      </c>
    </row>
    <row r="498" spans="1:6" x14ac:dyDescent="0.2">
      <c r="A498">
        <v>1</v>
      </c>
      <c r="B498" t="s">
        <v>15</v>
      </c>
      <c r="C498">
        <v>497</v>
      </c>
      <c r="D498">
        <v>331</v>
      </c>
      <c r="E498">
        <v>793</v>
      </c>
      <c r="F498">
        <v>134</v>
      </c>
    </row>
    <row r="499" spans="1:6" x14ac:dyDescent="0.2">
      <c r="A499">
        <v>1</v>
      </c>
      <c r="B499" t="s">
        <v>15</v>
      </c>
      <c r="C499">
        <v>498</v>
      </c>
      <c r="D499">
        <v>1</v>
      </c>
      <c r="E499">
        <v>2</v>
      </c>
      <c r="F499">
        <v>273</v>
      </c>
    </row>
    <row r="500" spans="1:6" x14ac:dyDescent="0.2">
      <c r="A500">
        <v>1</v>
      </c>
      <c r="B500" t="s">
        <v>15</v>
      </c>
      <c r="C500">
        <v>499</v>
      </c>
      <c r="D500">
        <v>0</v>
      </c>
      <c r="E500">
        <v>0</v>
      </c>
      <c r="F500">
        <v>4772</v>
      </c>
    </row>
    <row r="501" spans="1:6" x14ac:dyDescent="0.2">
      <c r="A501">
        <v>1</v>
      </c>
      <c r="B501" t="s">
        <v>15</v>
      </c>
      <c r="C501">
        <v>500</v>
      </c>
      <c r="D501">
        <v>0</v>
      </c>
      <c r="E501">
        <v>0</v>
      </c>
      <c r="F501">
        <v>1085</v>
      </c>
    </row>
    <row r="502" spans="1:6" x14ac:dyDescent="0.2">
      <c r="A502">
        <v>1</v>
      </c>
      <c r="B502" t="s">
        <v>15</v>
      </c>
      <c r="C502">
        <v>501</v>
      </c>
      <c r="D502">
        <v>228</v>
      </c>
      <c r="E502">
        <v>547</v>
      </c>
      <c r="F502">
        <v>198</v>
      </c>
    </row>
    <row r="503" spans="1:6" x14ac:dyDescent="0.2">
      <c r="A503">
        <v>1</v>
      </c>
      <c r="B503" t="s">
        <v>15</v>
      </c>
      <c r="C503">
        <v>502</v>
      </c>
      <c r="D503">
        <v>0</v>
      </c>
      <c r="E503">
        <v>0</v>
      </c>
      <c r="F503">
        <v>321</v>
      </c>
    </row>
    <row r="504" spans="1:6" x14ac:dyDescent="0.2">
      <c r="A504">
        <v>1</v>
      </c>
      <c r="B504" t="s">
        <v>15</v>
      </c>
      <c r="C504">
        <v>503</v>
      </c>
      <c r="D504">
        <v>45</v>
      </c>
      <c r="E504">
        <v>108</v>
      </c>
      <c r="F504">
        <v>641</v>
      </c>
    </row>
    <row r="505" spans="1:6" x14ac:dyDescent="0.2">
      <c r="A505">
        <v>1</v>
      </c>
      <c r="B505" t="s">
        <v>15</v>
      </c>
      <c r="C505">
        <v>504</v>
      </c>
      <c r="D505">
        <v>0</v>
      </c>
      <c r="E505">
        <v>0</v>
      </c>
      <c r="F505">
        <v>1887</v>
      </c>
    </row>
    <row r="506" spans="1:6" x14ac:dyDescent="0.2">
      <c r="A506">
        <v>1</v>
      </c>
      <c r="B506" t="s">
        <v>15</v>
      </c>
      <c r="C506">
        <v>505</v>
      </c>
      <c r="D506">
        <v>0</v>
      </c>
      <c r="E506">
        <v>0</v>
      </c>
      <c r="F506">
        <v>550</v>
      </c>
    </row>
    <row r="507" spans="1:6" x14ac:dyDescent="0.2">
      <c r="A507">
        <v>1</v>
      </c>
      <c r="B507" t="s">
        <v>15</v>
      </c>
      <c r="C507">
        <v>506</v>
      </c>
      <c r="D507">
        <v>38</v>
      </c>
      <c r="E507">
        <v>91</v>
      </c>
      <c r="F507">
        <v>1960</v>
      </c>
    </row>
    <row r="508" spans="1:6" x14ac:dyDescent="0.2">
      <c r="A508">
        <v>1</v>
      </c>
      <c r="B508" t="s">
        <v>15</v>
      </c>
      <c r="C508">
        <v>507</v>
      </c>
      <c r="D508">
        <v>8</v>
      </c>
      <c r="E508">
        <v>19</v>
      </c>
      <c r="F508">
        <v>677</v>
      </c>
    </row>
    <row r="509" spans="1:6" x14ac:dyDescent="0.2">
      <c r="A509">
        <v>1</v>
      </c>
      <c r="B509" t="s">
        <v>15</v>
      </c>
      <c r="C509">
        <v>508</v>
      </c>
      <c r="D509">
        <v>0</v>
      </c>
      <c r="E509">
        <v>0</v>
      </c>
      <c r="F509">
        <v>641</v>
      </c>
    </row>
    <row r="510" spans="1:6" x14ac:dyDescent="0.2">
      <c r="A510">
        <v>1</v>
      </c>
      <c r="B510" t="s">
        <v>15</v>
      </c>
      <c r="C510">
        <v>509</v>
      </c>
      <c r="D510">
        <v>0</v>
      </c>
      <c r="E510">
        <v>0</v>
      </c>
      <c r="F510">
        <v>3331</v>
      </c>
    </row>
    <row r="511" spans="1:6" x14ac:dyDescent="0.2">
      <c r="A511">
        <v>1</v>
      </c>
      <c r="B511" t="s">
        <v>15</v>
      </c>
      <c r="C511">
        <v>510</v>
      </c>
      <c r="D511">
        <v>438</v>
      </c>
      <c r="E511">
        <v>1050</v>
      </c>
      <c r="F511">
        <v>543</v>
      </c>
    </row>
    <row r="512" spans="1:6" x14ac:dyDescent="0.2">
      <c r="A512">
        <v>1</v>
      </c>
      <c r="B512" t="s">
        <v>15</v>
      </c>
      <c r="C512">
        <v>511</v>
      </c>
      <c r="D512">
        <v>776</v>
      </c>
      <c r="E512">
        <v>1860</v>
      </c>
      <c r="F512">
        <v>3337</v>
      </c>
    </row>
    <row r="513" spans="1:6" x14ac:dyDescent="0.2">
      <c r="A513">
        <v>1</v>
      </c>
      <c r="B513" t="s">
        <v>15</v>
      </c>
      <c r="C513">
        <v>512</v>
      </c>
      <c r="D513">
        <v>210</v>
      </c>
      <c r="E513">
        <v>503</v>
      </c>
      <c r="F513">
        <v>483</v>
      </c>
    </row>
    <row r="514" spans="1:6" x14ac:dyDescent="0.2">
      <c r="A514">
        <v>1</v>
      </c>
      <c r="B514" t="s">
        <v>15</v>
      </c>
      <c r="C514">
        <v>513</v>
      </c>
      <c r="D514">
        <v>36</v>
      </c>
      <c r="E514">
        <v>86</v>
      </c>
      <c r="F514">
        <v>583</v>
      </c>
    </row>
    <row r="515" spans="1:6" x14ac:dyDescent="0.2">
      <c r="A515">
        <v>1</v>
      </c>
      <c r="B515" t="s">
        <v>15</v>
      </c>
      <c r="C515">
        <v>514</v>
      </c>
      <c r="D515">
        <v>435</v>
      </c>
      <c r="E515">
        <v>1043</v>
      </c>
      <c r="F515">
        <v>1486</v>
      </c>
    </row>
    <row r="516" spans="1:6" x14ac:dyDescent="0.2">
      <c r="A516">
        <v>1</v>
      </c>
      <c r="B516" t="s">
        <v>15</v>
      </c>
      <c r="C516">
        <v>515</v>
      </c>
      <c r="D516">
        <v>99</v>
      </c>
      <c r="E516">
        <v>237</v>
      </c>
      <c r="F516">
        <v>671</v>
      </c>
    </row>
    <row r="517" spans="1:6" x14ac:dyDescent="0.2">
      <c r="A517">
        <v>1</v>
      </c>
      <c r="B517" t="s">
        <v>15</v>
      </c>
      <c r="C517">
        <v>516</v>
      </c>
      <c r="D517">
        <v>261</v>
      </c>
      <c r="E517">
        <v>626</v>
      </c>
      <c r="F517">
        <v>287</v>
      </c>
    </row>
    <row r="518" spans="1:6" x14ac:dyDescent="0.2">
      <c r="A518">
        <v>1</v>
      </c>
      <c r="B518" t="s">
        <v>15</v>
      </c>
      <c r="C518">
        <v>517</v>
      </c>
      <c r="D518">
        <v>54</v>
      </c>
      <c r="E518">
        <v>129</v>
      </c>
      <c r="F518">
        <v>1400</v>
      </c>
    </row>
    <row r="519" spans="1:6" x14ac:dyDescent="0.2">
      <c r="A519">
        <v>1</v>
      </c>
      <c r="B519" t="s">
        <v>15</v>
      </c>
      <c r="C519">
        <v>518</v>
      </c>
      <c r="D519">
        <v>61</v>
      </c>
      <c r="E519">
        <v>146</v>
      </c>
      <c r="F519">
        <v>0</v>
      </c>
    </row>
    <row r="520" spans="1:6" x14ac:dyDescent="0.2">
      <c r="A520">
        <v>1</v>
      </c>
      <c r="B520" t="s">
        <v>15</v>
      </c>
      <c r="C520">
        <v>519</v>
      </c>
      <c r="D520">
        <v>32</v>
      </c>
      <c r="E520">
        <v>77</v>
      </c>
      <c r="F520">
        <v>2137</v>
      </c>
    </row>
    <row r="521" spans="1:6" x14ac:dyDescent="0.2">
      <c r="A521">
        <v>1</v>
      </c>
      <c r="B521" t="s">
        <v>15</v>
      </c>
      <c r="C521">
        <v>520</v>
      </c>
      <c r="D521">
        <v>177</v>
      </c>
      <c r="E521">
        <v>424</v>
      </c>
      <c r="F521">
        <v>1156</v>
      </c>
    </row>
    <row r="522" spans="1:6" x14ac:dyDescent="0.2">
      <c r="A522">
        <v>1</v>
      </c>
      <c r="B522" t="s">
        <v>15</v>
      </c>
      <c r="C522">
        <v>521</v>
      </c>
      <c r="D522">
        <v>268</v>
      </c>
      <c r="E522">
        <v>642</v>
      </c>
      <c r="F522">
        <v>5</v>
      </c>
    </row>
    <row r="523" spans="1:6" x14ac:dyDescent="0.2">
      <c r="A523">
        <v>1</v>
      </c>
      <c r="B523" t="s">
        <v>15</v>
      </c>
      <c r="C523">
        <v>522</v>
      </c>
      <c r="D523">
        <v>271</v>
      </c>
      <c r="E523">
        <v>650</v>
      </c>
      <c r="F523">
        <v>544</v>
      </c>
    </row>
    <row r="524" spans="1:6" x14ac:dyDescent="0.2">
      <c r="A524">
        <v>1</v>
      </c>
      <c r="B524" t="s">
        <v>15</v>
      </c>
      <c r="C524">
        <v>523</v>
      </c>
      <c r="D524">
        <v>213</v>
      </c>
      <c r="E524">
        <v>511</v>
      </c>
      <c r="F524">
        <v>161</v>
      </c>
    </row>
    <row r="525" spans="1:6" x14ac:dyDescent="0.2">
      <c r="A525">
        <v>1</v>
      </c>
      <c r="B525" t="s">
        <v>15</v>
      </c>
      <c r="C525">
        <v>524</v>
      </c>
      <c r="D525">
        <v>676</v>
      </c>
      <c r="E525">
        <v>1621</v>
      </c>
      <c r="F525">
        <v>156</v>
      </c>
    </row>
    <row r="526" spans="1:6" x14ac:dyDescent="0.2">
      <c r="A526">
        <v>1</v>
      </c>
      <c r="B526" t="s">
        <v>15</v>
      </c>
      <c r="C526">
        <v>525</v>
      </c>
      <c r="D526">
        <v>648</v>
      </c>
      <c r="E526">
        <v>1553</v>
      </c>
      <c r="F526">
        <v>36</v>
      </c>
    </row>
    <row r="527" spans="1:6" x14ac:dyDescent="0.2">
      <c r="A527">
        <v>1</v>
      </c>
      <c r="B527" t="s">
        <v>15</v>
      </c>
      <c r="C527">
        <v>526</v>
      </c>
      <c r="D527">
        <v>308</v>
      </c>
      <c r="E527">
        <v>738</v>
      </c>
      <c r="F527">
        <v>733</v>
      </c>
    </row>
    <row r="528" spans="1:6" x14ac:dyDescent="0.2">
      <c r="A528">
        <v>1</v>
      </c>
      <c r="B528" t="s">
        <v>17</v>
      </c>
      <c r="C528">
        <v>527</v>
      </c>
      <c r="D528">
        <v>0</v>
      </c>
      <c r="E528">
        <v>0</v>
      </c>
      <c r="F528">
        <v>0</v>
      </c>
    </row>
    <row r="529" spans="1:6" x14ac:dyDescent="0.2">
      <c r="A529">
        <v>1</v>
      </c>
      <c r="B529" t="s">
        <v>17</v>
      </c>
      <c r="C529">
        <v>528</v>
      </c>
      <c r="D529">
        <v>0</v>
      </c>
      <c r="E529">
        <v>0</v>
      </c>
      <c r="F529">
        <v>0</v>
      </c>
    </row>
    <row r="530" spans="1:6" x14ac:dyDescent="0.2">
      <c r="A530">
        <v>1</v>
      </c>
      <c r="B530" t="s">
        <v>17</v>
      </c>
      <c r="C530">
        <v>529</v>
      </c>
      <c r="D530">
        <v>0</v>
      </c>
      <c r="E530">
        <v>0</v>
      </c>
      <c r="F530">
        <v>0</v>
      </c>
    </row>
    <row r="531" spans="1:6" x14ac:dyDescent="0.2">
      <c r="A531">
        <v>1</v>
      </c>
      <c r="B531" t="s">
        <v>17</v>
      </c>
      <c r="C531">
        <v>530</v>
      </c>
      <c r="D531">
        <v>0</v>
      </c>
      <c r="E531">
        <v>0</v>
      </c>
      <c r="F531">
        <v>0</v>
      </c>
    </row>
    <row r="532" spans="1:6" x14ac:dyDescent="0.2">
      <c r="A532">
        <v>1</v>
      </c>
      <c r="B532" t="s">
        <v>17</v>
      </c>
      <c r="C532">
        <v>531</v>
      </c>
      <c r="D532">
        <v>0</v>
      </c>
      <c r="E532">
        <v>0</v>
      </c>
      <c r="F532">
        <v>0</v>
      </c>
    </row>
    <row r="533" spans="1:6" x14ac:dyDescent="0.2">
      <c r="A533">
        <v>1</v>
      </c>
      <c r="B533" t="s">
        <v>17</v>
      </c>
      <c r="C533">
        <v>532</v>
      </c>
      <c r="D533">
        <v>1084</v>
      </c>
      <c r="E533">
        <v>3089</v>
      </c>
      <c r="F533">
        <v>5732</v>
      </c>
    </row>
    <row r="534" spans="1:6" x14ac:dyDescent="0.2">
      <c r="A534">
        <v>1</v>
      </c>
      <c r="B534" t="s">
        <v>15</v>
      </c>
      <c r="C534">
        <v>533</v>
      </c>
      <c r="D534">
        <v>0</v>
      </c>
      <c r="E534">
        <v>0</v>
      </c>
      <c r="F534">
        <v>0</v>
      </c>
    </row>
    <row r="535" spans="1:6" x14ac:dyDescent="0.2">
      <c r="A535">
        <v>1</v>
      </c>
      <c r="B535" t="s">
        <v>15</v>
      </c>
      <c r="C535">
        <v>534</v>
      </c>
      <c r="D535">
        <v>618</v>
      </c>
      <c r="E535">
        <v>1481</v>
      </c>
      <c r="F535">
        <v>973</v>
      </c>
    </row>
    <row r="536" spans="1:6" x14ac:dyDescent="0.2">
      <c r="A536">
        <v>1</v>
      </c>
      <c r="B536" t="s">
        <v>15</v>
      </c>
      <c r="C536">
        <v>535</v>
      </c>
      <c r="D536">
        <v>0</v>
      </c>
      <c r="E536">
        <v>0</v>
      </c>
      <c r="F536">
        <v>0</v>
      </c>
    </row>
    <row r="537" spans="1:6" x14ac:dyDescent="0.2">
      <c r="A537">
        <v>1</v>
      </c>
      <c r="B537" t="s">
        <v>15</v>
      </c>
      <c r="C537">
        <v>536</v>
      </c>
      <c r="D537">
        <v>0</v>
      </c>
      <c r="E537">
        <v>0</v>
      </c>
      <c r="F537">
        <v>0</v>
      </c>
    </row>
    <row r="538" spans="1:6" x14ac:dyDescent="0.2">
      <c r="A538">
        <v>1</v>
      </c>
      <c r="B538" t="s">
        <v>15</v>
      </c>
      <c r="C538">
        <v>537</v>
      </c>
      <c r="D538">
        <v>0</v>
      </c>
      <c r="E538">
        <v>0</v>
      </c>
      <c r="F538">
        <v>0</v>
      </c>
    </row>
    <row r="539" spans="1:6" x14ac:dyDescent="0.2">
      <c r="A539">
        <v>1</v>
      </c>
      <c r="B539" t="s">
        <v>15</v>
      </c>
      <c r="C539">
        <v>538</v>
      </c>
      <c r="D539">
        <v>776</v>
      </c>
      <c r="E539">
        <v>1860</v>
      </c>
      <c r="F539">
        <v>0</v>
      </c>
    </row>
    <row r="540" spans="1:6" x14ac:dyDescent="0.2">
      <c r="A540">
        <v>1</v>
      </c>
      <c r="B540" t="s">
        <v>15</v>
      </c>
      <c r="C540">
        <v>539</v>
      </c>
      <c r="D540">
        <v>705</v>
      </c>
      <c r="E540">
        <v>1690</v>
      </c>
      <c r="F540">
        <v>965</v>
      </c>
    </row>
    <row r="541" spans="1:6" x14ac:dyDescent="0.2">
      <c r="A541">
        <v>1</v>
      </c>
      <c r="B541" t="s">
        <v>15</v>
      </c>
      <c r="C541">
        <v>540</v>
      </c>
      <c r="D541">
        <v>244</v>
      </c>
      <c r="E541">
        <v>585</v>
      </c>
      <c r="F541">
        <v>12</v>
      </c>
    </row>
    <row r="542" spans="1:6" x14ac:dyDescent="0.2">
      <c r="A542">
        <v>1</v>
      </c>
      <c r="B542" t="s">
        <v>15</v>
      </c>
      <c r="C542">
        <v>541</v>
      </c>
      <c r="D542">
        <v>299</v>
      </c>
      <c r="E542">
        <v>717</v>
      </c>
      <c r="F542">
        <v>0</v>
      </c>
    </row>
    <row r="543" spans="1:6" x14ac:dyDescent="0.2">
      <c r="A543">
        <v>1</v>
      </c>
      <c r="B543" t="s">
        <v>15</v>
      </c>
      <c r="C543">
        <v>542</v>
      </c>
      <c r="D543">
        <v>290</v>
      </c>
      <c r="E543">
        <v>695</v>
      </c>
      <c r="F543">
        <v>213</v>
      </c>
    </row>
    <row r="544" spans="1:6" x14ac:dyDescent="0.2">
      <c r="A544">
        <v>1</v>
      </c>
      <c r="B544" t="s">
        <v>15</v>
      </c>
      <c r="C544">
        <v>543</v>
      </c>
      <c r="D544">
        <v>395</v>
      </c>
      <c r="E544">
        <v>947</v>
      </c>
      <c r="F544">
        <v>104</v>
      </c>
    </row>
    <row r="545" spans="1:6" x14ac:dyDescent="0.2">
      <c r="A545">
        <v>1</v>
      </c>
      <c r="B545" t="s">
        <v>15</v>
      </c>
      <c r="C545">
        <v>544</v>
      </c>
      <c r="D545">
        <v>278</v>
      </c>
      <c r="E545">
        <v>666</v>
      </c>
      <c r="F545">
        <v>216</v>
      </c>
    </row>
    <row r="546" spans="1:6" x14ac:dyDescent="0.2">
      <c r="A546">
        <v>1</v>
      </c>
      <c r="B546" t="s">
        <v>15</v>
      </c>
      <c r="C546">
        <v>545</v>
      </c>
      <c r="D546">
        <v>287</v>
      </c>
      <c r="E546">
        <v>688</v>
      </c>
      <c r="F546">
        <v>213</v>
      </c>
    </row>
    <row r="547" spans="1:6" x14ac:dyDescent="0.2">
      <c r="A547">
        <v>1</v>
      </c>
      <c r="B547" t="s">
        <v>15</v>
      </c>
      <c r="C547">
        <v>546</v>
      </c>
      <c r="D547">
        <v>345</v>
      </c>
      <c r="E547">
        <v>827</v>
      </c>
      <c r="F547">
        <v>50</v>
      </c>
    </row>
    <row r="548" spans="1:6" x14ac:dyDescent="0.2">
      <c r="A548">
        <v>1</v>
      </c>
      <c r="B548" t="s">
        <v>15</v>
      </c>
      <c r="C548">
        <v>547</v>
      </c>
      <c r="D548">
        <v>492</v>
      </c>
      <c r="E548">
        <v>1179</v>
      </c>
      <c r="F548">
        <v>683</v>
      </c>
    </row>
    <row r="549" spans="1:6" x14ac:dyDescent="0.2">
      <c r="A549">
        <v>1</v>
      </c>
      <c r="B549" t="s">
        <v>15</v>
      </c>
      <c r="C549">
        <v>548</v>
      </c>
      <c r="D549">
        <v>229</v>
      </c>
      <c r="E549">
        <v>549</v>
      </c>
      <c r="F549">
        <v>726</v>
      </c>
    </row>
    <row r="550" spans="1:6" x14ac:dyDescent="0.2">
      <c r="A550">
        <v>1</v>
      </c>
      <c r="B550" t="s">
        <v>15</v>
      </c>
      <c r="C550">
        <v>549</v>
      </c>
      <c r="D550">
        <v>319</v>
      </c>
      <c r="E550">
        <v>765</v>
      </c>
      <c r="F550">
        <v>23</v>
      </c>
    </row>
    <row r="551" spans="1:6" x14ac:dyDescent="0.2">
      <c r="A551">
        <v>1</v>
      </c>
      <c r="B551" t="s">
        <v>15</v>
      </c>
      <c r="C551">
        <v>550</v>
      </c>
      <c r="D551">
        <v>288</v>
      </c>
      <c r="E551">
        <v>690</v>
      </c>
      <c r="F551">
        <v>42</v>
      </c>
    </row>
    <row r="552" spans="1:6" x14ac:dyDescent="0.2">
      <c r="A552">
        <v>1</v>
      </c>
      <c r="B552" t="s">
        <v>15</v>
      </c>
      <c r="C552">
        <v>551</v>
      </c>
      <c r="D552">
        <v>529</v>
      </c>
      <c r="E552">
        <v>1268</v>
      </c>
      <c r="F552">
        <v>113</v>
      </c>
    </row>
    <row r="553" spans="1:6" x14ac:dyDescent="0.2">
      <c r="A553">
        <v>1</v>
      </c>
      <c r="B553" t="s">
        <v>15</v>
      </c>
      <c r="C553">
        <v>552</v>
      </c>
      <c r="D553">
        <v>306</v>
      </c>
      <c r="E553">
        <v>734</v>
      </c>
      <c r="F553">
        <v>3</v>
      </c>
    </row>
    <row r="554" spans="1:6" x14ac:dyDescent="0.2">
      <c r="A554">
        <v>1</v>
      </c>
      <c r="B554" t="s">
        <v>15</v>
      </c>
      <c r="C554">
        <v>553</v>
      </c>
      <c r="D554">
        <v>457</v>
      </c>
      <c r="E554">
        <v>1096</v>
      </c>
      <c r="F554">
        <v>122</v>
      </c>
    </row>
    <row r="555" spans="1:6" x14ac:dyDescent="0.2">
      <c r="A555">
        <v>1</v>
      </c>
      <c r="B555" t="s">
        <v>15</v>
      </c>
      <c r="C555">
        <v>554</v>
      </c>
      <c r="D555">
        <v>298</v>
      </c>
      <c r="E555">
        <v>714</v>
      </c>
      <c r="F555">
        <v>2</v>
      </c>
    </row>
    <row r="556" spans="1:6" x14ac:dyDescent="0.2">
      <c r="A556">
        <v>1</v>
      </c>
      <c r="B556" t="s">
        <v>15</v>
      </c>
      <c r="C556">
        <v>555</v>
      </c>
      <c r="D556">
        <v>286</v>
      </c>
      <c r="E556">
        <v>686</v>
      </c>
      <c r="F556">
        <v>94</v>
      </c>
    </row>
    <row r="557" spans="1:6" x14ac:dyDescent="0.2">
      <c r="A557">
        <v>1</v>
      </c>
      <c r="B557" t="s">
        <v>15</v>
      </c>
      <c r="C557">
        <v>556</v>
      </c>
      <c r="D557">
        <v>284</v>
      </c>
      <c r="E557">
        <v>681</v>
      </c>
      <c r="F557">
        <v>41</v>
      </c>
    </row>
    <row r="558" spans="1:6" x14ac:dyDescent="0.2">
      <c r="A558">
        <v>1</v>
      </c>
      <c r="B558" t="s">
        <v>15</v>
      </c>
      <c r="C558">
        <v>557</v>
      </c>
      <c r="D558">
        <v>429</v>
      </c>
      <c r="E558">
        <v>1028</v>
      </c>
      <c r="F558">
        <v>71</v>
      </c>
    </row>
    <row r="559" spans="1:6" x14ac:dyDescent="0.2">
      <c r="A559">
        <v>1</v>
      </c>
      <c r="B559" t="s">
        <v>15</v>
      </c>
      <c r="C559">
        <v>558</v>
      </c>
      <c r="D559">
        <v>422</v>
      </c>
      <c r="E559">
        <v>1012</v>
      </c>
      <c r="F559">
        <v>331</v>
      </c>
    </row>
    <row r="560" spans="1:6" x14ac:dyDescent="0.2">
      <c r="A560">
        <v>1</v>
      </c>
      <c r="B560" t="s">
        <v>15</v>
      </c>
      <c r="C560">
        <v>559</v>
      </c>
      <c r="D560">
        <v>463</v>
      </c>
      <c r="E560">
        <v>1110</v>
      </c>
      <c r="F560">
        <v>585</v>
      </c>
    </row>
    <row r="561" spans="1:6" x14ac:dyDescent="0.2">
      <c r="A561">
        <v>1</v>
      </c>
      <c r="B561" t="s">
        <v>15</v>
      </c>
      <c r="C561">
        <v>560</v>
      </c>
      <c r="D561">
        <v>383</v>
      </c>
      <c r="E561">
        <v>918</v>
      </c>
      <c r="F561">
        <v>230</v>
      </c>
    </row>
    <row r="562" spans="1:6" x14ac:dyDescent="0.2">
      <c r="A562">
        <v>1</v>
      </c>
      <c r="B562" t="s">
        <v>15</v>
      </c>
      <c r="C562">
        <v>561</v>
      </c>
      <c r="D562">
        <v>547</v>
      </c>
      <c r="E562">
        <v>1311</v>
      </c>
      <c r="F562">
        <v>296</v>
      </c>
    </row>
    <row r="563" spans="1:6" x14ac:dyDescent="0.2">
      <c r="A563">
        <v>1</v>
      </c>
      <c r="B563" t="s">
        <v>15</v>
      </c>
      <c r="C563">
        <v>562</v>
      </c>
      <c r="D563">
        <v>424</v>
      </c>
      <c r="E563">
        <v>1016</v>
      </c>
      <c r="F563">
        <v>95</v>
      </c>
    </row>
    <row r="564" spans="1:6" x14ac:dyDescent="0.2">
      <c r="A564">
        <v>1</v>
      </c>
      <c r="B564" t="s">
        <v>15</v>
      </c>
      <c r="C564">
        <v>563</v>
      </c>
      <c r="D564">
        <v>540</v>
      </c>
      <c r="E564">
        <v>1295</v>
      </c>
      <c r="F564">
        <v>551</v>
      </c>
    </row>
    <row r="565" spans="1:6" x14ac:dyDescent="0.2">
      <c r="A565">
        <v>1</v>
      </c>
      <c r="B565" t="s">
        <v>15</v>
      </c>
      <c r="C565">
        <v>564</v>
      </c>
      <c r="D565">
        <v>294</v>
      </c>
      <c r="E565">
        <v>705</v>
      </c>
      <c r="F565">
        <v>0</v>
      </c>
    </row>
    <row r="566" spans="1:6" x14ac:dyDescent="0.2">
      <c r="A566">
        <v>1</v>
      </c>
      <c r="B566" t="s">
        <v>15</v>
      </c>
      <c r="C566">
        <v>565</v>
      </c>
      <c r="D566">
        <v>379</v>
      </c>
      <c r="E566">
        <v>909</v>
      </c>
      <c r="F566">
        <v>0</v>
      </c>
    </row>
    <row r="567" spans="1:6" x14ac:dyDescent="0.2">
      <c r="A567">
        <v>1</v>
      </c>
      <c r="B567" t="s">
        <v>15</v>
      </c>
      <c r="C567">
        <v>566</v>
      </c>
      <c r="D567">
        <v>226</v>
      </c>
      <c r="E567">
        <v>542</v>
      </c>
      <c r="F567">
        <v>63</v>
      </c>
    </row>
    <row r="568" spans="1:6" x14ac:dyDescent="0.2">
      <c r="A568">
        <v>1</v>
      </c>
      <c r="B568" t="s">
        <v>15</v>
      </c>
      <c r="C568">
        <v>567</v>
      </c>
      <c r="D568">
        <v>694</v>
      </c>
      <c r="E568">
        <v>1664</v>
      </c>
      <c r="F568">
        <v>66</v>
      </c>
    </row>
    <row r="569" spans="1:6" x14ac:dyDescent="0.2">
      <c r="A569">
        <v>1</v>
      </c>
      <c r="B569" t="s">
        <v>15</v>
      </c>
      <c r="C569">
        <v>568</v>
      </c>
      <c r="D569">
        <v>576</v>
      </c>
      <c r="E569">
        <v>1381</v>
      </c>
      <c r="F569">
        <v>615</v>
      </c>
    </row>
    <row r="570" spans="1:6" x14ac:dyDescent="0.2">
      <c r="A570">
        <v>1</v>
      </c>
      <c r="B570" t="s">
        <v>15</v>
      </c>
      <c r="C570">
        <v>569</v>
      </c>
      <c r="D570">
        <v>485</v>
      </c>
      <c r="E570">
        <v>1163</v>
      </c>
      <c r="F570">
        <v>43</v>
      </c>
    </row>
    <row r="571" spans="1:6" x14ac:dyDescent="0.2">
      <c r="A571">
        <v>1</v>
      </c>
      <c r="B571" t="s">
        <v>15</v>
      </c>
      <c r="C571">
        <v>570</v>
      </c>
      <c r="D571">
        <v>477</v>
      </c>
      <c r="E571">
        <v>1143</v>
      </c>
      <c r="F571">
        <v>116</v>
      </c>
    </row>
    <row r="572" spans="1:6" x14ac:dyDescent="0.2">
      <c r="A572">
        <v>1</v>
      </c>
      <c r="B572" t="s">
        <v>15</v>
      </c>
      <c r="C572">
        <v>571</v>
      </c>
      <c r="D572">
        <v>385</v>
      </c>
      <c r="E572">
        <v>923</v>
      </c>
      <c r="F572">
        <v>5</v>
      </c>
    </row>
    <row r="573" spans="1:6" x14ac:dyDescent="0.2">
      <c r="A573">
        <v>1</v>
      </c>
      <c r="B573" t="s">
        <v>15</v>
      </c>
      <c r="C573">
        <v>572</v>
      </c>
      <c r="D573">
        <v>270</v>
      </c>
      <c r="E573">
        <v>647</v>
      </c>
      <c r="F573">
        <v>299</v>
      </c>
    </row>
    <row r="574" spans="1:6" x14ac:dyDescent="0.2">
      <c r="A574">
        <v>1</v>
      </c>
      <c r="B574" t="s">
        <v>15</v>
      </c>
      <c r="C574">
        <v>573</v>
      </c>
      <c r="D574">
        <v>326</v>
      </c>
      <c r="E574">
        <v>781</v>
      </c>
      <c r="F574">
        <v>54</v>
      </c>
    </row>
    <row r="575" spans="1:6" x14ac:dyDescent="0.2">
      <c r="A575">
        <v>1</v>
      </c>
      <c r="B575" t="s">
        <v>15</v>
      </c>
      <c r="C575">
        <v>574</v>
      </c>
      <c r="D575">
        <v>319</v>
      </c>
      <c r="E575">
        <v>765</v>
      </c>
      <c r="F575">
        <v>22</v>
      </c>
    </row>
    <row r="576" spans="1:6" x14ac:dyDescent="0.2">
      <c r="A576">
        <v>1</v>
      </c>
      <c r="B576" t="s">
        <v>15</v>
      </c>
      <c r="C576">
        <v>575</v>
      </c>
      <c r="D576">
        <v>464</v>
      </c>
      <c r="E576">
        <v>1112</v>
      </c>
      <c r="F576">
        <v>4</v>
      </c>
    </row>
    <row r="577" spans="1:6" x14ac:dyDescent="0.2">
      <c r="A577">
        <v>1</v>
      </c>
      <c r="B577" t="s">
        <v>15</v>
      </c>
      <c r="C577">
        <v>576</v>
      </c>
      <c r="D577">
        <v>525</v>
      </c>
      <c r="E577">
        <v>1259</v>
      </c>
      <c r="F577">
        <v>136</v>
      </c>
    </row>
    <row r="578" spans="1:6" x14ac:dyDescent="0.2">
      <c r="A578">
        <v>1</v>
      </c>
      <c r="B578" t="s">
        <v>15</v>
      </c>
      <c r="C578">
        <v>577</v>
      </c>
      <c r="D578">
        <v>357</v>
      </c>
      <c r="E578">
        <v>856</v>
      </c>
      <c r="F578">
        <v>123</v>
      </c>
    </row>
    <row r="579" spans="1:6" x14ac:dyDescent="0.2">
      <c r="A579">
        <v>1</v>
      </c>
      <c r="B579" t="s">
        <v>15</v>
      </c>
      <c r="C579">
        <v>578</v>
      </c>
      <c r="D579">
        <v>323</v>
      </c>
      <c r="E579">
        <v>774</v>
      </c>
      <c r="F579">
        <v>4</v>
      </c>
    </row>
    <row r="580" spans="1:6" x14ac:dyDescent="0.2">
      <c r="A580">
        <v>1</v>
      </c>
      <c r="B580" t="s">
        <v>15</v>
      </c>
      <c r="C580">
        <v>579</v>
      </c>
      <c r="D580">
        <v>364</v>
      </c>
      <c r="E580">
        <v>873</v>
      </c>
      <c r="F580">
        <v>21</v>
      </c>
    </row>
    <row r="581" spans="1:6" x14ac:dyDescent="0.2">
      <c r="A581">
        <v>1</v>
      </c>
      <c r="B581" t="s">
        <v>15</v>
      </c>
      <c r="C581">
        <v>580</v>
      </c>
      <c r="D581">
        <v>328</v>
      </c>
      <c r="E581">
        <v>786</v>
      </c>
      <c r="F581">
        <v>99</v>
      </c>
    </row>
    <row r="582" spans="1:6" x14ac:dyDescent="0.2">
      <c r="A582">
        <v>1</v>
      </c>
      <c r="B582" t="s">
        <v>15</v>
      </c>
      <c r="C582">
        <v>581</v>
      </c>
      <c r="D582">
        <v>472</v>
      </c>
      <c r="E582">
        <v>1131</v>
      </c>
      <c r="F582">
        <v>37</v>
      </c>
    </row>
    <row r="583" spans="1:6" x14ac:dyDescent="0.2">
      <c r="A583">
        <v>1</v>
      </c>
      <c r="B583" t="s">
        <v>15</v>
      </c>
      <c r="C583">
        <v>582</v>
      </c>
      <c r="D583">
        <v>332</v>
      </c>
      <c r="E583">
        <v>796</v>
      </c>
      <c r="F583">
        <v>571</v>
      </c>
    </row>
    <row r="584" spans="1:6" x14ac:dyDescent="0.2">
      <c r="A584">
        <v>1</v>
      </c>
      <c r="B584" t="s">
        <v>15</v>
      </c>
      <c r="C584">
        <v>583</v>
      </c>
      <c r="D584">
        <v>499</v>
      </c>
      <c r="E584">
        <v>1196</v>
      </c>
      <c r="F584">
        <v>63</v>
      </c>
    </row>
    <row r="585" spans="1:6" x14ac:dyDescent="0.2">
      <c r="A585">
        <v>1</v>
      </c>
      <c r="B585" t="s">
        <v>15</v>
      </c>
      <c r="C585">
        <v>584</v>
      </c>
      <c r="D585">
        <v>340</v>
      </c>
      <c r="E585">
        <v>815</v>
      </c>
      <c r="F585">
        <v>253</v>
      </c>
    </row>
    <row r="586" spans="1:6" x14ac:dyDescent="0.2">
      <c r="A586">
        <v>1</v>
      </c>
      <c r="B586" t="s">
        <v>15</v>
      </c>
      <c r="C586">
        <v>585</v>
      </c>
      <c r="D586">
        <v>444</v>
      </c>
      <c r="E586">
        <v>1064</v>
      </c>
      <c r="F586">
        <v>70</v>
      </c>
    </row>
    <row r="587" spans="1:6" x14ac:dyDescent="0.2">
      <c r="A587">
        <v>1</v>
      </c>
      <c r="B587" t="s">
        <v>15</v>
      </c>
      <c r="C587">
        <v>586</v>
      </c>
      <c r="D587">
        <v>309</v>
      </c>
      <c r="E587">
        <v>741</v>
      </c>
      <c r="F587">
        <v>0</v>
      </c>
    </row>
    <row r="588" spans="1:6" x14ac:dyDescent="0.2">
      <c r="A588">
        <v>1</v>
      </c>
      <c r="B588" t="s">
        <v>15</v>
      </c>
      <c r="C588">
        <v>587</v>
      </c>
      <c r="D588">
        <v>418</v>
      </c>
      <c r="E588">
        <v>1002</v>
      </c>
      <c r="F588">
        <v>171</v>
      </c>
    </row>
    <row r="589" spans="1:6" x14ac:dyDescent="0.2">
      <c r="A589">
        <v>1</v>
      </c>
      <c r="B589" t="s">
        <v>15</v>
      </c>
      <c r="C589">
        <v>588</v>
      </c>
      <c r="D589">
        <v>441</v>
      </c>
      <c r="E589">
        <v>1057</v>
      </c>
      <c r="F589">
        <v>0</v>
      </c>
    </row>
    <row r="590" spans="1:6" x14ac:dyDescent="0.2">
      <c r="A590">
        <v>1</v>
      </c>
      <c r="B590" t="s">
        <v>15</v>
      </c>
      <c r="C590">
        <v>589</v>
      </c>
      <c r="D590">
        <v>466</v>
      </c>
      <c r="E590">
        <v>1117</v>
      </c>
      <c r="F590">
        <v>0</v>
      </c>
    </row>
    <row r="591" spans="1:6" x14ac:dyDescent="0.2">
      <c r="A591">
        <v>1</v>
      </c>
      <c r="B591" t="s">
        <v>15</v>
      </c>
      <c r="C591">
        <v>590</v>
      </c>
      <c r="D591">
        <v>410</v>
      </c>
      <c r="E591">
        <v>983</v>
      </c>
      <c r="F591">
        <v>34</v>
      </c>
    </row>
    <row r="592" spans="1:6" x14ac:dyDescent="0.2">
      <c r="A592">
        <v>1</v>
      </c>
      <c r="B592" t="s">
        <v>15</v>
      </c>
      <c r="C592">
        <v>591</v>
      </c>
      <c r="D592">
        <v>885</v>
      </c>
      <c r="E592">
        <v>2122</v>
      </c>
      <c r="F592">
        <v>614</v>
      </c>
    </row>
    <row r="593" spans="1:6" x14ac:dyDescent="0.2">
      <c r="A593">
        <v>1</v>
      </c>
      <c r="B593" t="s">
        <v>15</v>
      </c>
      <c r="C593">
        <v>592</v>
      </c>
      <c r="D593">
        <v>463</v>
      </c>
      <c r="E593">
        <v>1110</v>
      </c>
      <c r="F593">
        <v>686</v>
      </c>
    </row>
    <row r="594" spans="1:6" x14ac:dyDescent="0.2">
      <c r="A594">
        <v>1</v>
      </c>
      <c r="B594" t="s">
        <v>15</v>
      </c>
      <c r="C594">
        <v>593</v>
      </c>
      <c r="D594">
        <v>760</v>
      </c>
      <c r="E594">
        <v>1822</v>
      </c>
      <c r="F594">
        <v>235</v>
      </c>
    </row>
    <row r="595" spans="1:6" x14ac:dyDescent="0.2">
      <c r="A595">
        <v>1</v>
      </c>
      <c r="B595" t="s">
        <v>15</v>
      </c>
      <c r="C595">
        <v>594</v>
      </c>
      <c r="D595">
        <v>524</v>
      </c>
      <c r="E595">
        <v>1256</v>
      </c>
      <c r="F595">
        <v>18</v>
      </c>
    </row>
    <row r="596" spans="1:6" x14ac:dyDescent="0.2">
      <c r="A596">
        <v>1</v>
      </c>
      <c r="B596" t="s">
        <v>15</v>
      </c>
      <c r="C596">
        <v>595</v>
      </c>
      <c r="D596">
        <v>718</v>
      </c>
      <c r="E596">
        <v>1721</v>
      </c>
      <c r="F596">
        <v>560</v>
      </c>
    </row>
    <row r="597" spans="1:6" x14ac:dyDescent="0.2">
      <c r="A597">
        <v>1</v>
      </c>
      <c r="B597" t="s">
        <v>15</v>
      </c>
      <c r="C597">
        <v>596</v>
      </c>
      <c r="D597">
        <v>778</v>
      </c>
      <c r="E597">
        <v>1865</v>
      </c>
      <c r="F597">
        <v>546</v>
      </c>
    </row>
    <row r="598" spans="1:6" x14ac:dyDescent="0.2">
      <c r="A598">
        <v>1</v>
      </c>
      <c r="B598" t="s">
        <v>15</v>
      </c>
      <c r="C598">
        <v>597</v>
      </c>
      <c r="D598">
        <v>467</v>
      </c>
      <c r="E598">
        <v>1120</v>
      </c>
      <c r="F598">
        <v>394</v>
      </c>
    </row>
    <row r="599" spans="1:6" x14ac:dyDescent="0.2">
      <c r="A599">
        <v>1</v>
      </c>
      <c r="B599" t="s">
        <v>15</v>
      </c>
      <c r="C599">
        <v>598</v>
      </c>
      <c r="D599">
        <v>664</v>
      </c>
      <c r="E599">
        <v>1592</v>
      </c>
      <c r="F599">
        <v>2204</v>
      </c>
    </row>
    <row r="600" spans="1:6" x14ac:dyDescent="0.2">
      <c r="A600">
        <v>1</v>
      </c>
      <c r="B600" t="s">
        <v>15</v>
      </c>
      <c r="C600">
        <v>599</v>
      </c>
      <c r="D600">
        <v>712</v>
      </c>
      <c r="E600">
        <v>1707</v>
      </c>
      <c r="F600">
        <v>99</v>
      </c>
    </row>
    <row r="601" spans="1:6" x14ac:dyDescent="0.2">
      <c r="A601">
        <v>1</v>
      </c>
      <c r="B601" t="s">
        <v>15</v>
      </c>
      <c r="C601">
        <v>600</v>
      </c>
      <c r="D601">
        <v>476</v>
      </c>
      <c r="E601">
        <v>1141</v>
      </c>
      <c r="F601">
        <v>162</v>
      </c>
    </row>
    <row r="602" spans="1:6" x14ac:dyDescent="0.2">
      <c r="A602">
        <v>1</v>
      </c>
      <c r="B602" t="s">
        <v>15</v>
      </c>
      <c r="C602">
        <v>601</v>
      </c>
      <c r="D602">
        <v>476</v>
      </c>
      <c r="E602">
        <v>1141</v>
      </c>
      <c r="F602">
        <v>1</v>
      </c>
    </row>
    <row r="603" spans="1:6" x14ac:dyDescent="0.2">
      <c r="A603">
        <v>1</v>
      </c>
      <c r="B603" t="s">
        <v>15</v>
      </c>
      <c r="C603">
        <v>602</v>
      </c>
      <c r="D603">
        <v>466</v>
      </c>
      <c r="E603">
        <v>1117</v>
      </c>
      <c r="F603">
        <v>111</v>
      </c>
    </row>
    <row r="604" spans="1:6" x14ac:dyDescent="0.2">
      <c r="A604">
        <v>1</v>
      </c>
      <c r="B604" t="s">
        <v>15</v>
      </c>
      <c r="C604">
        <v>603</v>
      </c>
      <c r="D604">
        <v>269</v>
      </c>
      <c r="E604">
        <v>645</v>
      </c>
      <c r="F604">
        <v>21</v>
      </c>
    </row>
    <row r="605" spans="1:6" x14ac:dyDescent="0.2">
      <c r="A605">
        <v>1</v>
      </c>
      <c r="B605" t="s">
        <v>15</v>
      </c>
      <c r="C605">
        <v>604</v>
      </c>
      <c r="D605">
        <v>515</v>
      </c>
      <c r="E605">
        <v>1235</v>
      </c>
      <c r="F605">
        <v>542</v>
      </c>
    </row>
    <row r="606" spans="1:6" x14ac:dyDescent="0.2">
      <c r="A606">
        <v>1</v>
      </c>
      <c r="B606" t="s">
        <v>15</v>
      </c>
      <c r="C606">
        <v>605</v>
      </c>
      <c r="D606">
        <v>434</v>
      </c>
      <c r="E606">
        <v>1040</v>
      </c>
      <c r="F606">
        <v>316</v>
      </c>
    </row>
    <row r="607" spans="1:6" x14ac:dyDescent="0.2">
      <c r="A607">
        <v>1</v>
      </c>
      <c r="B607" t="s">
        <v>15</v>
      </c>
      <c r="C607">
        <v>606</v>
      </c>
      <c r="D607">
        <v>326</v>
      </c>
      <c r="E607">
        <v>781</v>
      </c>
      <c r="F607">
        <v>270</v>
      </c>
    </row>
    <row r="608" spans="1:6" x14ac:dyDescent="0.2">
      <c r="A608">
        <v>1</v>
      </c>
      <c r="B608" t="s">
        <v>15</v>
      </c>
      <c r="C608">
        <v>607</v>
      </c>
      <c r="D608">
        <v>308</v>
      </c>
      <c r="E608">
        <v>738</v>
      </c>
      <c r="F608">
        <v>80</v>
      </c>
    </row>
    <row r="609" spans="1:6" x14ac:dyDescent="0.2">
      <c r="A609">
        <v>1</v>
      </c>
      <c r="B609" t="s">
        <v>15</v>
      </c>
      <c r="C609">
        <v>608</v>
      </c>
      <c r="D609">
        <v>608</v>
      </c>
      <c r="E609">
        <v>1458</v>
      </c>
      <c r="F609">
        <v>635</v>
      </c>
    </row>
    <row r="610" spans="1:6" x14ac:dyDescent="0.2">
      <c r="A610">
        <v>1</v>
      </c>
      <c r="B610" t="s">
        <v>15</v>
      </c>
      <c r="C610">
        <v>609</v>
      </c>
      <c r="D610">
        <v>641</v>
      </c>
      <c r="E610">
        <v>1537</v>
      </c>
      <c r="F610">
        <v>174</v>
      </c>
    </row>
    <row r="611" spans="1:6" x14ac:dyDescent="0.2">
      <c r="A611">
        <v>1</v>
      </c>
      <c r="B611" t="s">
        <v>15</v>
      </c>
      <c r="C611">
        <v>610</v>
      </c>
      <c r="D611">
        <v>462</v>
      </c>
      <c r="E611">
        <v>1108</v>
      </c>
      <c r="F611">
        <v>12</v>
      </c>
    </row>
    <row r="612" spans="1:6" x14ac:dyDescent="0.2">
      <c r="A612">
        <v>1</v>
      </c>
      <c r="B612" t="s">
        <v>15</v>
      </c>
      <c r="C612">
        <v>611</v>
      </c>
      <c r="D612">
        <v>367</v>
      </c>
      <c r="E612">
        <v>880</v>
      </c>
      <c r="F612">
        <v>0</v>
      </c>
    </row>
    <row r="613" spans="1:6" x14ac:dyDescent="0.2">
      <c r="A613">
        <v>1</v>
      </c>
      <c r="B613" t="s">
        <v>15</v>
      </c>
      <c r="C613">
        <v>612</v>
      </c>
      <c r="D613">
        <v>542</v>
      </c>
      <c r="E613">
        <v>1299</v>
      </c>
      <c r="F613">
        <v>121</v>
      </c>
    </row>
    <row r="614" spans="1:6" x14ac:dyDescent="0.2">
      <c r="A614">
        <v>1</v>
      </c>
      <c r="B614" t="s">
        <v>15</v>
      </c>
      <c r="C614">
        <v>613</v>
      </c>
      <c r="D614">
        <v>466</v>
      </c>
      <c r="E614">
        <v>1117</v>
      </c>
      <c r="F614">
        <v>0</v>
      </c>
    </row>
    <row r="615" spans="1:6" x14ac:dyDescent="0.2">
      <c r="A615">
        <v>1</v>
      </c>
      <c r="B615" t="s">
        <v>15</v>
      </c>
      <c r="C615">
        <v>614</v>
      </c>
      <c r="D615">
        <v>470</v>
      </c>
      <c r="E615">
        <v>1127</v>
      </c>
      <c r="F615">
        <v>78</v>
      </c>
    </row>
    <row r="616" spans="1:6" x14ac:dyDescent="0.2">
      <c r="A616">
        <v>1</v>
      </c>
      <c r="B616" t="s">
        <v>15</v>
      </c>
      <c r="C616">
        <v>615</v>
      </c>
      <c r="D616">
        <v>459</v>
      </c>
      <c r="E616">
        <v>1100</v>
      </c>
      <c r="F616">
        <v>85</v>
      </c>
    </row>
    <row r="617" spans="1:6" x14ac:dyDescent="0.2">
      <c r="A617">
        <v>1</v>
      </c>
      <c r="B617" t="s">
        <v>15</v>
      </c>
      <c r="C617">
        <v>616</v>
      </c>
      <c r="D617">
        <v>417</v>
      </c>
      <c r="E617">
        <v>1000</v>
      </c>
      <c r="F617">
        <v>245</v>
      </c>
    </row>
    <row r="618" spans="1:6" x14ac:dyDescent="0.2">
      <c r="A618">
        <v>1</v>
      </c>
      <c r="B618" t="s">
        <v>15</v>
      </c>
      <c r="C618">
        <v>617</v>
      </c>
      <c r="D618">
        <v>656</v>
      </c>
      <c r="E618">
        <v>1573</v>
      </c>
      <c r="F618">
        <v>379</v>
      </c>
    </row>
    <row r="619" spans="1:6" x14ac:dyDescent="0.2">
      <c r="A619">
        <v>1</v>
      </c>
      <c r="B619" t="s">
        <v>15</v>
      </c>
      <c r="C619">
        <v>618</v>
      </c>
      <c r="D619">
        <v>568</v>
      </c>
      <c r="E619">
        <v>1362</v>
      </c>
      <c r="F619">
        <v>547</v>
      </c>
    </row>
    <row r="620" spans="1:6" x14ac:dyDescent="0.2">
      <c r="A620">
        <v>1</v>
      </c>
      <c r="B620" t="s">
        <v>15</v>
      </c>
      <c r="C620">
        <v>619</v>
      </c>
      <c r="D620">
        <v>566</v>
      </c>
      <c r="E620">
        <v>1357</v>
      </c>
      <c r="F620">
        <v>43</v>
      </c>
    </row>
    <row r="621" spans="1:6" x14ac:dyDescent="0.2">
      <c r="A621">
        <v>1</v>
      </c>
      <c r="B621" t="s">
        <v>15</v>
      </c>
      <c r="C621">
        <v>620</v>
      </c>
      <c r="D621">
        <v>735</v>
      </c>
      <c r="E621">
        <v>1762</v>
      </c>
      <c r="F621">
        <v>190</v>
      </c>
    </row>
    <row r="622" spans="1:6" x14ac:dyDescent="0.2">
      <c r="A622">
        <v>1</v>
      </c>
      <c r="B622" t="s">
        <v>15</v>
      </c>
      <c r="C622">
        <v>621</v>
      </c>
      <c r="D622">
        <v>493</v>
      </c>
      <c r="E622">
        <v>1182</v>
      </c>
      <c r="F622">
        <v>187</v>
      </c>
    </row>
    <row r="623" spans="1:6" x14ac:dyDescent="0.2">
      <c r="A623">
        <v>1</v>
      </c>
      <c r="B623" t="s">
        <v>15</v>
      </c>
      <c r="C623">
        <v>622</v>
      </c>
      <c r="D623">
        <v>411</v>
      </c>
      <c r="E623">
        <v>985</v>
      </c>
      <c r="F623">
        <v>222</v>
      </c>
    </row>
    <row r="624" spans="1:6" x14ac:dyDescent="0.2">
      <c r="A624">
        <v>1</v>
      </c>
      <c r="B624" t="s">
        <v>15</v>
      </c>
      <c r="C624">
        <v>623</v>
      </c>
      <c r="D624">
        <v>494</v>
      </c>
      <c r="E624">
        <v>1184</v>
      </c>
      <c r="F624">
        <v>161</v>
      </c>
    </row>
    <row r="625" spans="1:6" x14ac:dyDescent="0.2">
      <c r="A625">
        <v>1</v>
      </c>
      <c r="B625" t="s">
        <v>15</v>
      </c>
      <c r="C625">
        <v>624</v>
      </c>
      <c r="D625">
        <v>542</v>
      </c>
      <c r="E625">
        <v>1299</v>
      </c>
      <c r="F625">
        <v>339</v>
      </c>
    </row>
    <row r="626" spans="1:6" x14ac:dyDescent="0.2">
      <c r="A626">
        <v>1</v>
      </c>
      <c r="B626" t="s">
        <v>15</v>
      </c>
      <c r="C626">
        <v>625</v>
      </c>
      <c r="D626">
        <v>429</v>
      </c>
      <c r="E626">
        <v>1028</v>
      </c>
      <c r="F626">
        <v>658</v>
      </c>
    </row>
    <row r="627" spans="1:6" x14ac:dyDescent="0.2">
      <c r="A627">
        <v>1</v>
      </c>
      <c r="B627" t="s">
        <v>15</v>
      </c>
      <c r="C627">
        <v>626</v>
      </c>
      <c r="D627">
        <v>508</v>
      </c>
      <c r="E627">
        <v>1218</v>
      </c>
      <c r="F627">
        <v>142</v>
      </c>
    </row>
    <row r="628" spans="1:6" x14ac:dyDescent="0.2">
      <c r="A628">
        <v>1</v>
      </c>
      <c r="B628" t="s">
        <v>15</v>
      </c>
      <c r="C628">
        <v>627</v>
      </c>
      <c r="D628">
        <v>517</v>
      </c>
      <c r="E628">
        <v>1239</v>
      </c>
      <c r="F628">
        <v>233</v>
      </c>
    </row>
    <row r="629" spans="1:6" x14ac:dyDescent="0.2">
      <c r="A629">
        <v>1</v>
      </c>
      <c r="B629" t="s">
        <v>15</v>
      </c>
      <c r="C629">
        <v>628</v>
      </c>
      <c r="D629">
        <v>438</v>
      </c>
      <c r="E629">
        <v>1050</v>
      </c>
      <c r="F629">
        <v>225</v>
      </c>
    </row>
    <row r="630" spans="1:6" x14ac:dyDescent="0.2">
      <c r="A630">
        <v>1</v>
      </c>
      <c r="B630" t="s">
        <v>15</v>
      </c>
      <c r="C630">
        <v>629</v>
      </c>
      <c r="D630">
        <v>385</v>
      </c>
      <c r="E630">
        <v>923</v>
      </c>
      <c r="F630">
        <v>101</v>
      </c>
    </row>
    <row r="631" spans="1:6" x14ac:dyDescent="0.2">
      <c r="A631">
        <v>1</v>
      </c>
      <c r="B631" t="s">
        <v>15</v>
      </c>
      <c r="C631">
        <v>630</v>
      </c>
      <c r="D631">
        <v>423</v>
      </c>
      <c r="E631">
        <v>1014</v>
      </c>
      <c r="F631">
        <v>0</v>
      </c>
    </row>
    <row r="632" spans="1:6" x14ac:dyDescent="0.2">
      <c r="A632">
        <v>1</v>
      </c>
      <c r="B632" t="s">
        <v>15</v>
      </c>
      <c r="C632">
        <v>631</v>
      </c>
      <c r="D632">
        <v>429</v>
      </c>
      <c r="E632">
        <v>1028</v>
      </c>
      <c r="F632">
        <v>0</v>
      </c>
    </row>
    <row r="633" spans="1:6" x14ac:dyDescent="0.2">
      <c r="A633">
        <v>1</v>
      </c>
      <c r="B633" t="s">
        <v>15</v>
      </c>
      <c r="C633">
        <v>632</v>
      </c>
      <c r="D633">
        <v>543</v>
      </c>
      <c r="E633">
        <v>1302</v>
      </c>
      <c r="F633">
        <v>390</v>
      </c>
    </row>
    <row r="634" spans="1:6" x14ac:dyDescent="0.2">
      <c r="A634">
        <v>1</v>
      </c>
      <c r="B634" t="s">
        <v>15</v>
      </c>
      <c r="C634">
        <v>633</v>
      </c>
      <c r="D634">
        <v>389</v>
      </c>
      <c r="E634">
        <v>933</v>
      </c>
      <c r="F634">
        <v>173</v>
      </c>
    </row>
    <row r="635" spans="1:6" x14ac:dyDescent="0.2">
      <c r="A635">
        <v>1</v>
      </c>
      <c r="B635" t="s">
        <v>15</v>
      </c>
      <c r="C635">
        <v>634</v>
      </c>
      <c r="D635">
        <v>434</v>
      </c>
      <c r="E635">
        <v>1040</v>
      </c>
      <c r="F635">
        <v>148</v>
      </c>
    </row>
    <row r="636" spans="1:6" x14ac:dyDescent="0.2">
      <c r="A636">
        <v>1</v>
      </c>
      <c r="B636" t="s">
        <v>15</v>
      </c>
      <c r="C636">
        <v>635</v>
      </c>
      <c r="D636">
        <v>455</v>
      </c>
      <c r="E636">
        <v>1091</v>
      </c>
      <c r="F636">
        <v>501</v>
      </c>
    </row>
    <row r="637" spans="1:6" x14ac:dyDescent="0.2">
      <c r="A637">
        <v>1</v>
      </c>
      <c r="B637" t="s">
        <v>15</v>
      </c>
      <c r="C637">
        <v>636</v>
      </c>
      <c r="D637">
        <v>1348</v>
      </c>
      <c r="E637">
        <v>3231</v>
      </c>
      <c r="F637">
        <v>165</v>
      </c>
    </row>
    <row r="638" spans="1:6" x14ac:dyDescent="0.2">
      <c r="A638">
        <v>1</v>
      </c>
      <c r="B638" t="s">
        <v>15</v>
      </c>
      <c r="C638">
        <v>637</v>
      </c>
      <c r="D638">
        <v>989</v>
      </c>
      <c r="E638">
        <v>2371</v>
      </c>
      <c r="F638">
        <v>25</v>
      </c>
    </row>
    <row r="639" spans="1:6" x14ac:dyDescent="0.2">
      <c r="A639">
        <v>1</v>
      </c>
      <c r="B639" t="s">
        <v>15</v>
      </c>
      <c r="C639">
        <v>638</v>
      </c>
      <c r="D639">
        <v>534</v>
      </c>
      <c r="E639">
        <v>1280</v>
      </c>
      <c r="F639">
        <v>0</v>
      </c>
    </row>
    <row r="640" spans="1:6" x14ac:dyDescent="0.2">
      <c r="A640">
        <v>1</v>
      </c>
      <c r="B640" t="s">
        <v>15</v>
      </c>
      <c r="C640">
        <v>639</v>
      </c>
      <c r="D640">
        <v>489</v>
      </c>
      <c r="E640">
        <v>1172</v>
      </c>
      <c r="F640">
        <v>5</v>
      </c>
    </row>
    <row r="641" spans="1:6" x14ac:dyDescent="0.2">
      <c r="A641">
        <v>1</v>
      </c>
      <c r="B641" t="s">
        <v>15</v>
      </c>
      <c r="C641">
        <v>640</v>
      </c>
      <c r="D641">
        <v>601</v>
      </c>
      <c r="E641">
        <v>1441</v>
      </c>
      <c r="F641">
        <v>52</v>
      </c>
    </row>
    <row r="642" spans="1:6" x14ac:dyDescent="0.2">
      <c r="A642">
        <v>1</v>
      </c>
      <c r="B642" t="s">
        <v>15</v>
      </c>
      <c r="C642">
        <v>641</v>
      </c>
      <c r="D642">
        <v>301</v>
      </c>
      <c r="E642">
        <v>722</v>
      </c>
      <c r="F642">
        <v>733</v>
      </c>
    </row>
    <row r="643" spans="1:6" x14ac:dyDescent="0.2">
      <c r="A643">
        <v>1</v>
      </c>
      <c r="B643" t="s">
        <v>15</v>
      </c>
      <c r="C643">
        <v>642</v>
      </c>
      <c r="D643">
        <v>0</v>
      </c>
      <c r="E643">
        <v>0</v>
      </c>
      <c r="F643">
        <v>192</v>
      </c>
    </row>
    <row r="644" spans="1:6" x14ac:dyDescent="0.2">
      <c r="A644">
        <v>1</v>
      </c>
      <c r="B644" t="s">
        <v>15</v>
      </c>
      <c r="C644">
        <v>643</v>
      </c>
      <c r="D644">
        <v>265</v>
      </c>
      <c r="E644">
        <v>635</v>
      </c>
      <c r="F644">
        <v>32</v>
      </c>
    </row>
    <row r="645" spans="1:6" x14ac:dyDescent="0.2">
      <c r="A645">
        <v>1</v>
      </c>
      <c r="B645" t="s">
        <v>15</v>
      </c>
      <c r="C645">
        <v>644</v>
      </c>
      <c r="D645">
        <v>431</v>
      </c>
      <c r="E645">
        <v>1033</v>
      </c>
      <c r="F645">
        <v>53</v>
      </c>
    </row>
    <row r="646" spans="1:6" x14ac:dyDescent="0.2">
      <c r="A646">
        <v>1</v>
      </c>
      <c r="B646" t="s">
        <v>15</v>
      </c>
      <c r="C646">
        <v>645</v>
      </c>
      <c r="D646">
        <v>69</v>
      </c>
      <c r="E646">
        <v>165</v>
      </c>
      <c r="F646">
        <v>5385</v>
      </c>
    </row>
    <row r="647" spans="1:6" x14ac:dyDescent="0.2">
      <c r="A647">
        <v>1</v>
      </c>
      <c r="B647" t="s">
        <v>15</v>
      </c>
      <c r="C647">
        <v>646</v>
      </c>
      <c r="D647">
        <v>119</v>
      </c>
      <c r="E647">
        <v>285</v>
      </c>
      <c r="F647">
        <v>241</v>
      </c>
    </row>
    <row r="648" spans="1:6" x14ac:dyDescent="0.2">
      <c r="A648">
        <v>1</v>
      </c>
      <c r="B648" t="s">
        <v>15</v>
      </c>
      <c r="C648">
        <v>647</v>
      </c>
      <c r="D648">
        <v>420</v>
      </c>
      <c r="E648">
        <v>1007</v>
      </c>
      <c r="F648">
        <v>110</v>
      </c>
    </row>
    <row r="649" spans="1:6" x14ac:dyDescent="0.2">
      <c r="A649">
        <v>1</v>
      </c>
      <c r="B649" t="s">
        <v>18</v>
      </c>
      <c r="C649">
        <v>648</v>
      </c>
      <c r="D649">
        <v>0</v>
      </c>
      <c r="E649">
        <v>0</v>
      </c>
      <c r="F649">
        <v>0</v>
      </c>
    </row>
    <row r="650" spans="1:6" x14ac:dyDescent="0.2">
      <c r="A650">
        <v>1</v>
      </c>
      <c r="B650" t="s">
        <v>18</v>
      </c>
      <c r="C650">
        <v>649</v>
      </c>
      <c r="D650">
        <v>0</v>
      </c>
      <c r="E650">
        <v>0</v>
      </c>
      <c r="F650">
        <v>0</v>
      </c>
    </row>
    <row r="651" spans="1:6" x14ac:dyDescent="0.2">
      <c r="A651">
        <v>1</v>
      </c>
      <c r="B651" t="s">
        <v>16</v>
      </c>
      <c r="C651">
        <v>650</v>
      </c>
      <c r="D651">
        <v>0</v>
      </c>
      <c r="E651">
        <v>0</v>
      </c>
      <c r="F651">
        <v>0</v>
      </c>
    </row>
    <row r="652" spans="1:6" x14ac:dyDescent="0.2">
      <c r="A652">
        <v>1</v>
      </c>
      <c r="B652" t="s">
        <v>16</v>
      </c>
      <c r="C652">
        <v>651</v>
      </c>
      <c r="D652">
        <v>0</v>
      </c>
      <c r="E652">
        <v>0</v>
      </c>
      <c r="F652">
        <v>0</v>
      </c>
    </row>
    <row r="653" spans="1:6" x14ac:dyDescent="0.2">
      <c r="A653">
        <v>1</v>
      </c>
      <c r="B653" t="s">
        <v>16</v>
      </c>
      <c r="C653">
        <v>652</v>
      </c>
      <c r="D653">
        <v>1014</v>
      </c>
      <c r="E653">
        <v>2942</v>
      </c>
      <c r="F653">
        <v>657</v>
      </c>
    </row>
    <row r="654" spans="1:6" x14ac:dyDescent="0.2">
      <c r="A654">
        <v>1</v>
      </c>
      <c r="B654" t="s">
        <v>16</v>
      </c>
      <c r="C654">
        <v>653</v>
      </c>
      <c r="D654">
        <v>0</v>
      </c>
      <c r="E654">
        <v>0</v>
      </c>
      <c r="F654">
        <v>0</v>
      </c>
    </row>
    <row r="655" spans="1:6" x14ac:dyDescent="0.2">
      <c r="A655">
        <v>1</v>
      </c>
      <c r="B655" t="s">
        <v>16</v>
      </c>
      <c r="C655">
        <v>654</v>
      </c>
      <c r="D655">
        <v>0</v>
      </c>
      <c r="E655">
        <v>0</v>
      </c>
      <c r="F655">
        <v>0</v>
      </c>
    </row>
    <row r="656" spans="1:6" x14ac:dyDescent="0.2">
      <c r="A656">
        <v>1</v>
      </c>
      <c r="B656" t="s">
        <v>16</v>
      </c>
      <c r="C656">
        <v>655</v>
      </c>
      <c r="D656">
        <v>509</v>
      </c>
      <c r="E656">
        <v>1477</v>
      </c>
      <c r="F656">
        <v>508</v>
      </c>
    </row>
    <row r="657" spans="1:6" x14ac:dyDescent="0.2">
      <c r="A657">
        <v>1</v>
      </c>
      <c r="B657" t="s">
        <v>16</v>
      </c>
      <c r="C657">
        <v>656</v>
      </c>
      <c r="D657">
        <v>1578</v>
      </c>
      <c r="E657">
        <v>4579</v>
      </c>
      <c r="F657">
        <v>354</v>
      </c>
    </row>
    <row r="658" spans="1:6" x14ac:dyDescent="0.2">
      <c r="A658">
        <v>1</v>
      </c>
      <c r="B658" t="s">
        <v>16</v>
      </c>
      <c r="C658">
        <v>657</v>
      </c>
      <c r="D658">
        <v>1455</v>
      </c>
      <c r="E658">
        <v>4222</v>
      </c>
      <c r="F658">
        <v>352</v>
      </c>
    </row>
    <row r="659" spans="1:6" x14ac:dyDescent="0.2">
      <c r="A659">
        <v>1</v>
      </c>
      <c r="B659" t="s">
        <v>16</v>
      </c>
      <c r="C659">
        <v>658</v>
      </c>
      <c r="D659">
        <v>2410</v>
      </c>
      <c r="E659">
        <v>6993</v>
      </c>
      <c r="F659">
        <v>1082</v>
      </c>
    </row>
    <row r="660" spans="1:6" x14ac:dyDescent="0.2">
      <c r="A660">
        <v>1</v>
      </c>
      <c r="B660" t="s">
        <v>16</v>
      </c>
      <c r="C660">
        <v>659</v>
      </c>
      <c r="D660">
        <v>306</v>
      </c>
      <c r="E660">
        <v>888</v>
      </c>
      <c r="F660">
        <v>6</v>
      </c>
    </row>
    <row r="661" spans="1:6" x14ac:dyDescent="0.2">
      <c r="A661">
        <v>1</v>
      </c>
      <c r="B661" t="s">
        <v>16</v>
      </c>
      <c r="C661">
        <v>660</v>
      </c>
      <c r="D661">
        <v>3129</v>
      </c>
      <c r="E661">
        <v>9079</v>
      </c>
      <c r="F661">
        <v>914</v>
      </c>
    </row>
    <row r="662" spans="1:6" x14ac:dyDescent="0.2">
      <c r="A662">
        <v>1</v>
      </c>
      <c r="B662" t="s">
        <v>16</v>
      </c>
      <c r="C662">
        <v>661</v>
      </c>
      <c r="D662">
        <v>0</v>
      </c>
      <c r="E662">
        <v>0</v>
      </c>
      <c r="F662">
        <v>0</v>
      </c>
    </row>
    <row r="663" spans="1:6" x14ac:dyDescent="0.2">
      <c r="A663">
        <v>1</v>
      </c>
      <c r="B663" t="s">
        <v>16</v>
      </c>
      <c r="C663">
        <v>662</v>
      </c>
      <c r="D663">
        <v>0</v>
      </c>
      <c r="E663">
        <v>0</v>
      </c>
      <c r="F663">
        <v>0</v>
      </c>
    </row>
    <row r="664" spans="1:6" x14ac:dyDescent="0.2">
      <c r="A664">
        <v>1</v>
      </c>
      <c r="B664" t="s">
        <v>16</v>
      </c>
      <c r="C664">
        <v>663</v>
      </c>
      <c r="D664">
        <v>1181</v>
      </c>
      <c r="E664">
        <v>3427</v>
      </c>
      <c r="F664">
        <v>133</v>
      </c>
    </row>
    <row r="665" spans="1:6" x14ac:dyDescent="0.2">
      <c r="A665">
        <v>1</v>
      </c>
      <c r="B665" t="s">
        <v>16</v>
      </c>
      <c r="C665">
        <v>664</v>
      </c>
      <c r="D665">
        <v>1302</v>
      </c>
      <c r="E665">
        <v>3778</v>
      </c>
      <c r="F665">
        <v>230</v>
      </c>
    </row>
    <row r="666" spans="1:6" x14ac:dyDescent="0.2">
      <c r="A666">
        <v>1</v>
      </c>
      <c r="B666" t="s">
        <v>16</v>
      </c>
      <c r="C666">
        <v>665</v>
      </c>
      <c r="D666">
        <v>0</v>
      </c>
      <c r="E666">
        <v>0</v>
      </c>
      <c r="F666">
        <v>0</v>
      </c>
    </row>
    <row r="667" spans="1:6" x14ac:dyDescent="0.2">
      <c r="A667">
        <v>1</v>
      </c>
      <c r="B667" t="s">
        <v>16</v>
      </c>
      <c r="C667">
        <v>666</v>
      </c>
      <c r="D667">
        <v>0</v>
      </c>
      <c r="E667">
        <v>0</v>
      </c>
      <c r="F667">
        <v>0</v>
      </c>
    </row>
    <row r="668" spans="1:6" x14ac:dyDescent="0.2">
      <c r="A668">
        <v>1</v>
      </c>
      <c r="B668" t="s">
        <v>16</v>
      </c>
      <c r="C668">
        <v>667</v>
      </c>
      <c r="D668">
        <v>0</v>
      </c>
      <c r="E668">
        <v>0</v>
      </c>
      <c r="F668">
        <v>0</v>
      </c>
    </row>
    <row r="669" spans="1:6" x14ac:dyDescent="0.2">
      <c r="A669">
        <v>1</v>
      </c>
      <c r="B669" t="s">
        <v>16</v>
      </c>
      <c r="C669">
        <v>668</v>
      </c>
      <c r="D669">
        <v>1726</v>
      </c>
      <c r="E669">
        <v>5008</v>
      </c>
      <c r="F669">
        <v>319</v>
      </c>
    </row>
    <row r="670" spans="1:6" x14ac:dyDescent="0.2">
      <c r="A670">
        <v>1</v>
      </c>
      <c r="B670" t="s">
        <v>16</v>
      </c>
      <c r="C670">
        <v>669</v>
      </c>
      <c r="D670">
        <v>26</v>
      </c>
      <c r="E670">
        <v>75</v>
      </c>
      <c r="F670">
        <v>0</v>
      </c>
    </row>
    <row r="671" spans="1:6" x14ac:dyDescent="0.2">
      <c r="A671">
        <v>1</v>
      </c>
      <c r="B671" t="s">
        <v>16</v>
      </c>
      <c r="C671">
        <v>670</v>
      </c>
      <c r="D671">
        <v>43</v>
      </c>
      <c r="E671">
        <v>125</v>
      </c>
      <c r="F671">
        <v>0</v>
      </c>
    </row>
    <row r="672" spans="1:6" x14ac:dyDescent="0.2">
      <c r="A672">
        <v>1</v>
      </c>
      <c r="B672" t="s">
        <v>16</v>
      </c>
      <c r="C672">
        <v>671</v>
      </c>
      <c r="D672">
        <v>1568</v>
      </c>
      <c r="E672">
        <v>4550</v>
      </c>
      <c r="F672">
        <v>616</v>
      </c>
    </row>
    <row r="673" spans="1:6" x14ac:dyDescent="0.2">
      <c r="A673">
        <v>1</v>
      </c>
      <c r="B673" t="s">
        <v>16</v>
      </c>
      <c r="C673">
        <v>672</v>
      </c>
      <c r="D673">
        <v>551</v>
      </c>
      <c r="E673">
        <v>1599</v>
      </c>
      <c r="F673">
        <v>57</v>
      </c>
    </row>
    <row r="674" spans="1:6" x14ac:dyDescent="0.2">
      <c r="A674">
        <v>1</v>
      </c>
      <c r="B674" t="s">
        <v>16</v>
      </c>
      <c r="C674">
        <v>673</v>
      </c>
      <c r="D674">
        <v>1621</v>
      </c>
      <c r="E674">
        <v>4703</v>
      </c>
      <c r="F674">
        <v>382</v>
      </c>
    </row>
    <row r="675" spans="1:6" x14ac:dyDescent="0.2">
      <c r="A675">
        <v>1</v>
      </c>
      <c r="B675" t="s">
        <v>16</v>
      </c>
      <c r="C675">
        <v>674</v>
      </c>
      <c r="D675">
        <v>0</v>
      </c>
      <c r="E675">
        <v>0</v>
      </c>
      <c r="F675">
        <v>0</v>
      </c>
    </row>
    <row r="676" spans="1:6" x14ac:dyDescent="0.2">
      <c r="A676">
        <v>1</v>
      </c>
      <c r="B676" t="s">
        <v>16</v>
      </c>
      <c r="C676">
        <v>675</v>
      </c>
      <c r="D676">
        <v>633</v>
      </c>
      <c r="E676">
        <v>1837</v>
      </c>
      <c r="F676">
        <v>29</v>
      </c>
    </row>
    <row r="677" spans="1:6" x14ac:dyDescent="0.2">
      <c r="A677">
        <v>1</v>
      </c>
      <c r="B677" t="s">
        <v>16</v>
      </c>
      <c r="C677">
        <v>676</v>
      </c>
      <c r="D677">
        <v>0</v>
      </c>
      <c r="E677">
        <v>0</v>
      </c>
      <c r="F677">
        <v>0</v>
      </c>
    </row>
    <row r="678" spans="1:6" x14ac:dyDescent="0.2">
      <c r="A678">
        <v>1</v>
      </c>
      <c r="B678" t="s">
        <v>16</v>
      </c>
      <c r="C678">
        <v>677</v>
      </c>
      <c r="D678">
        <v>2928</v>
      </c>
      <c r="E678">
        <v>8496</v>
      </c>
      <c r="F678">
        <v>943</v>
      </c>
    </row>
    <row r="679" spans="1:6" x14ac:dyDescent="0.2">
      <c r="A679">
        <v>1</v>
      </c>
      <c r="B679" t="s">
        <v>16</v>
      </c>
      <c r="C679">
        <v>678</v>
      </c>
      <c r="D679">
        <v>1462</v>
      </c>
      <c r="E679">
        <v>4242</v>
      </c>
      <c r="F679">
        <v>391</v>
      </c>
    </row>
    <row r="680" spans="1:6" x14ac:dyDescent="0.2">
      <c r="A680">
        <v>1</v>
      </c>
      <c r="B680" t="s">
        <v>16</v>
      </c>
      <c r="C680">
        <v>679</v>
      </c>
      <c r="D680">
        <v>1958</v>
      </c>
      <c r="E680">
        <v>5681</v>
      </c>
      <c r="F680">
        <v>804</v>
      </c>
    </row>
    <row r="681" spans="1:6" x14ac:dyDescent="0.2">
      <c r="A681">
        <v>1</v>
      </c>
      <c r="B681" t="s">
        <v>16</v>
      </c>
      <c r="C681">
        <v>680</v>
      </c>
      <c r="D681">
        <v>1840</v>
      </c>
      <c r="E681">
        <v>5339</v>
      </c>
      <c r="F681">
        <v>1240</v>
      </c>
    </row>
    <row r="682" spans="1:6" x14ac:dyDescent="0.2">
      <c r="A682">
        <v>1</v>
      </c>
      <c r="B682" t="s">
        <v>16</v>
      </c>
      <c r="C682">
        <v>681</v>
      </c>
      <c r="D682">
        <v>1216</v>
      </c>
      <c r="E682">
        <v>3528</v>
      </c>
      <c r="F682">
        <v>480</v>
      </c>
    </row>
    <row r="683" spans="1:6" x14ac:dyDescent="0.2">
      <c r="A683">
        <v>1</v>
      </c>
      <c r="B683" t="s">
        <v>16</v>
      </c>
      <c r="C683">
        <v>682</v>
      </c>
      <c r="D683">
        <v>1414</v>
      </c>
      <c r="E683">
        <v>4103</v>
      </c>
      <c r="F683">
        <v>1307</v>
      </c>
    </row>
    <row r="684" spans="1:6" x14ac:dyDescent="0.2">
      <c r="A684">
        <v>1</v>
      </c>
      <c r="B684" t="s">
        <v>16</v>
      </c>
      <c r="C684">
        <v>683</v>
      </c>
      <c r="D684">
        <v>2011</v>
      </c>
      <c r="E684">
        <v>5835</v>
      </c>
      <c r="F684">
        <v>332</v>
      </c>
    </row>
    <row r="685" spans="1:6" x14ac:dyDescent="0.2">
      <c r="A685">
        <v>1</v>
      </c>
      <c r="B685" t="s">
        <v>16</v>
      </c>
      <c r="C685">
        <v>684</v>
      </c>
      <c r="D685">
        <v>1384</v>
      </c>
      <c r="E685">
        <v>4016</v>
      </c>
      <c r="F685">
        <v>1628</v>
      </c>
    </row>
    <row r="686" spans="1:6" x14ac:dyDescent="0.2">
      <c r="A686">
        <v>1</v>
      </c>
      <c r="B686" t="s">
        <v>16</v>
      </c>
      <c r="C686">
        <v>685</v>
      </c>
      <c r="D686">
        <v>1662</v>
      </c>
      <c r="E686">
        <v>4822</v>
      </c>
      <c r="F686">
        <v>382</v>
      </c>
    </row>
    <row r="687" spans="1:6" x14ac:dyDescent="0.2">
      <c r="A687">
        <v>1</v>
      </c>
      <c r="B687" t="s">
        <v>16</v>
      </c>
      <c r="C687">
        <v>686</v>
      </c>
      <c r="D687">
        <v>0</v>
      </c>
      <c r="E687">
        <v>0</v>
      </c>
      <c r="F687">
        <v>0</v>
      </c>
    </row>
    <row r="688" spans="1:6" x14ac:dyDescent="0.2">
      <c r="A688">
        <v>1</v>
      </c>
      <c r="B688" t="s">
        <v>16</v>
      </c>
      <c r="C688">
        <v>687</v>
      </c>
      <c r="D688">
        <v>0</v>
      </c>
      <c r="E688">
        <v>0</v>
      </c>
      <c r="F688">
        <v>0</v>
      </c>
    </row>
    <row r="689" spans="1:6" x14ac:dyDescent="0.2">
      <c r="A689">
        <v>1</v>
      </c>
      <c r="B689" t="s">
        <v>16</v>
      </c>
      <c r="C689">
        <v>688</v>
      </c>
      <c r="D689">
        <v>0</v>
      </c>
      <c r="E689">
        <v>0</v>
      </c>
      <c r="F689">
        <v>0</v>
      </c>
    </row>
    <row r="690" spans="1:6" x14ac:dyDescent="0.2">
      <c r="A690">
        <v>1</v>
      </c>
      <c r="B690" t="s">
        <v>16</v>
      </c>
      <c r="C690">
        <v>689</v>
      </c>
      <c r="D690">
        <v>310</v>
      </c>
      <c r="E690">
        <v>899</v>
      </c>
      <c r="F690">
        <v>0</v>
      </c>
    </row>
    <row r="691" spans="1:6" x14ac:dyDescent="0.2">
      <c r="A691">
        <v>1</v>
      </c>
      <c r="B691" t="s">
        <v>16</v>
      </c>
      <c r="C691">
        <v>690</v>
      </c>
      <c r="D691">
        <v>914</v>
      </c>
      <c r="E691">
        <v>2652</v>
      </c>
      <c r="F691">
        <v>209</v>
      </c>
    </row>
    <row r="692" spans="1:6" x14ac:dyDescent="0.2">
      <c r="A692">
        <v>1</v>
      </c>
      <c r="B692" t="s">
        <v>16</v>
      </c>
      <c r="C692">
        <v>691</v>
      </c>
      <c r="D692">
        <v>637</v>
      </c>
      <c r="E692">
        <v>1848</v>
      </c>
      <c r="F692">
        <v>507</v>
      </c>
    </row>
    <row r="693" spans="1:6" x14ac:dyDescent="0.2">
      <c r="A693">
        <v>1</v>
      </c>
      <c r="B693" t="s">
        <v>16</v>
      </c>
      <c r="C693">
        <v>692</v>
      </c>
      <c r="D693">
        <v>546</v>
      </c>
      <c r="E693">
        <v>1584</v>
      </c>
      <c r="F693">
        <v>0</v>
      </c>
    </row>
    <row r="694" spans="1:6" x14ac:dyDescent="0.2">
      <c r="A694">
        <v>1</v>
      </c>
      <c r="B694" t="s">
        <v>16</v>
      </c>
      <c r="C694">
        <v>693</v>
      </c>
      <c r="D694">
        <v>315</v>
      </c>
      <c r="E694">
        <v>914</v>
      </c>
      <c r="F694">
        <v>12</v>
      </c>
    </row>
    <row r="695" spans="1:6" x14ac:dyDescent="0.2">
      <c r="A695">
        <v>1</v>
      </c>
      <c r="B695" t="s">
        <v>16</v>
      </c>
      <c r="C695">
        <v>694</v>
      </c>
      <c r="D695">
        <v>0</v>
      </c>
      <c r="E695">
        <v>0</v>
      </c>
      <c r="F695">
        <v>0</v>
      </c>
    </row>
    <row r="696" spans="1:6" x14ac:dyDescent="0.2">
      <c r="A696">
        <v>1</v>
      </c>
      <c r="B696" t="s">
        <v>16</v>
      </c>
      <c r="C696">
        <v>695</v>
      </c>
      <c r="D696">
        <v>0</v>
      </c>
      <c r="E696">
        <v>0</v>
      </c>
      <c r="F696">
        <v>0</v>
      </c>
    </row>
    <row r="697" spans="1:6" x14ac:dyDescent="0.2">
      <c r="A697">
        <v>1</v>
      </c>
      <c r="B697" t="s">
        <v>16</v>
      </c>
      <c r="C697">
        <v>696</v>
      </c>
      <c r="D697">
        <v>0</v>
      </c>
      <c r="E697">
        <v>0</v>
      </c>
      <c r="F697">
        <v>0</v>
      </c>
    </row>
    <row r="698" spans="1:6" x14ac:dyDescent="0.2">
      <c r="A698">
        <v>1</v>
      </c>
      <c r="B698" t="s">
        <v>16</v>
      </c>
      <c r="C698">
        <v>697</v>
      </c>
      <c r="D698">
        <v>1868</v>
      </c>
      <c r="E698">
        <v>5420</v>
      </c>
      <c r="F698">
        <v>305</v>
      </c>
    </row>
    <row r="699" spans="1:6" x14ac:dyDescent="0.2">
      <c r="A699">
        <v>1</v>
      </c>
      <c r="B699" t="s">
        <v>16</v>
      </c>
      <c r="C699">
        <v>698</v>
      </c>
      <c r="D699">
        <v>0</v>
      </c>
      <c r="E699">
        <v>0</v>
      </c>
      <c r="F699">
        <v>29528</v>
      </c>
    </row>
    <row r="700" spans="1:6" x14ac:dyDescent="0.2">
      <c r="A700">
        <v>1</v>
      </c>
      <c r="B700" t="s">
        <v>16</v>
      </c>
      <c r="C700">
        <v>699</v>
      </c>
      <c r="D700">
        <v>1018</v>
      </c>
      <c r="E700">
        <v>2954</v>
      </c>
      <c r="F700">
        <v>1051</v>
      </c>
    </row>
    <row r="701" spans="1:6" x14ac:dyDescent="0.2">
      <c r="A701">
        <v>1</v>
      </c>
      <c r="B701" t="s">
        <v>16</v>
      </c>
      <c r="C701">
        <v>700</v>
      </c>
      <c r="D701">
        <v>465</v>
      </c>
      <c r="E701">
        <v>1349</v>
      </c>
      <c r="F701">
        <v>879</v>
      </c>
    </row>
    <row r="702" spans="1:6" x14ac:dyDescent="0.2">
      <c r="A702">
        <v>1</v>
      </c>
      <c r="B702" t="s">
        <v>16</v>
      </c>
      <c r="C702">
        <v>701</v>
      </c>
      <c r="D702">
        <v>353</v>
      </c>
      <c r="E702">
        <v>1024</v>
      </c>
      <c r="F702">
        <v>71</v>
      </c>
    </row>
    <row r="703" spans="1:6" x14ac:dyDescent="0.2">
      <c r="A703">
        <v>1</v>
      </c>
      <c r="B703" t="s">
        <v>16</v>
      </c>
      <c r="C703">
        <v>702</v>
      </c>
      <c r="D703">
        <v>407</v>
      </c>
      <c r="E703">
        <v>1181</v>
      </c>
      <c r="F703">
        <v>7</v>
      </c>
    </row>
    <row r="704" spans="1:6" x14ac:dyDescent="0.2">
      <c r="A704">
        <v>1</v>
      </c>
      <c r="B704" t="s">
        <v>16</v>
      </c>
      <c r="C704">
        <v>703</v>
      </c>
      <c r="D704">
        <v>277</v>
      </c>
      <c r="E704">
        <v>804</v>
      </c>
      <c r="F704">
        <v>703</v>
      </c>
    </row>
    <row r="705" spans="1:6" x14ac:dyDescent="0.2">
      <c r="A705">
        <v>1</v>
      </c>
      <c r="B705" t="s">
        <v>16</v>
      </c>
      <c r="C705">
        <v>704</v>
      </c>
      <c r="D705">
        <v>410</v>
      </c>
      <c r="E705">
        <v>1190</v>
      </c>
      <c r="F705">
        <v>1</v>
      </c>
    </row>
    <row r="706" spans="1:6" x14ac:dyDescent="0.2">
      <c r="A706">
        <v>1</v>
      </c>
      <c r="B706" t="s">
        <v>16</v>
      </c>
      <c r="C706">
        <v>705</v>
      </c>
      <c r="D706">
        <v>1185</v>
      </c>
      <c r="E706">
        <v>3438</v>
      </c>
      <c r="F706">
        <v>4178</v>
      </c>
    </row>
    <row r="707" spans="1:6" x14ac:dyDescent="0.2">
      <c r="A707">
        <v>1</v>
      </c>
      <c r="B707" t="s">
        <v>16</v>
      </c>
      <c r="C707">
        <v>706</v>
      </c>
      <c r="D707">
        <v>547</v>
      </c>
      <c r="E707">
        <v>1587</v>
      </c>
      <c r="F707">
        <v>413</v>
      </c>
    </row>
    <row r="708" spans="1:6" x14ac:dyDescent="0.2">
      <c r="A708">
        <v>1</v>
      </c>
      <c r="B708" t="s">
        <v>16</v>
      </c>
      <c r="C708">
        <v>707</v>
      </c>
      <c r="D708">
        <v>553</v>
      </c>
      <c r="E708">
        <v>1605</v>
      </c>
      <c r="F708">
        <v>177</v>
      </c>
    </row>
    <row r="709" spans="1:6" x14ac:dyDescent="0.2">
      <c r="A709">
        <v>1</v>
      </c>
      <c r="B709" t="s">
        <v>16</v>
      </c>
      <c r="C709">
        <v>708</v>
      </c>
      <c r="D709">
        <v>693</v>
      </c>
      <c r="E709">
        <v>2011</v>
      </c>
      <c r="F709">
        <v>388</v>
      </c>
    </row>
    <row r="710" spans="1:6" x14ac:dyDescent="0.2">
      <c r="A710">
        <v>1</v>
      </c>
      <c r="B710" t="s">
        <v>16</v>
      </c>
      <c r="C710">
        <v>709</v>
      </c>
      <c r="D710">
        <v>575</v>
      </c>
      <c r="E710">
        <v>1668</v>
      </c>
      <c r="F710">
        <v>1422</v>
      </c>
    </row>
    <row r="711" spans="1:6" x14ac:dyDescent="0.2">
      <c r="A711">
        <v>1</v>
      </c>
      <c r="B711" t="s">
        <v>16</v>
      </c>
      <c r="C711">
        <v>710</v>
      </c>
      <c r="D711">
        <v>682</v>
      </c>
      <c r="E711">
        <v>1979</v>
      </c>
      <c r="F711">
        <v>348</v>
      </c>
    </row>
    <row r="712" spans="1:6" x14ac:dyDescent="0.2">
      <c r="A712">
        <v>1</v>
      </c>
      <c r="B712" t="s">
        <v>16</v>
      </c>
      <c r="C712">
        <v>711</v>
      </c>
      <c r="D712">
        <v>1047</v>
      </c>
      <c r="E712">
        <v>3038</v>
      </c>
      <c r="F712">
        <v>408</v>
      </c>
    </row>
    <row r="713" spans="1:6" x14ac:dyDescent="0.2">
      <c r="A713">
        <v>1</v>
      </c>
      <c r="B713" t="s">
        <v>16</v>
      </c>
      <c r="C713">
        <v>712</v>
      </c>
      <c r="D713">
        <v>323</v>
      </c>
      <c r="E713">
        <v>937</v>
      </c>
      <c r="F713">
        <v>159</v>
      </c>
    </row>
    <row r="714" spans="1:6" x14ac:dyDescent="0.2">
      <c r="A714">
        <v>1</v>
      </c>
      <c r="B714" t="s">
        <v>16</v>
      </c>
      <c r="C714">
        <v>713</v>
      </c>
      <c r="D714">
        <v>424</v>
      </c>
      <c r="E714">
        <v>1230</v>
      </c>
      <c r="F714">
        <v>0</v>
      </c>
    </row>
    <row r="715" spans="1:6" x14ac:dyDescent="0.2">
      <c r="A715">
        <v>1</v>
      </c>
      <c r="B715" t="s">
        <v>16</v>
      </c>
      <c r="C715">
        <v>714</v>
      </c>
      <c r="D715">
        <v>1573</v>
      </c>
      <c r="E715">
        <v>4564</v>
      </c>
      <c r="F715">
        <v>710</v>
      </c>
    </row>
    <row r="716" spans="1:6" x14ac:dyDescent="0.2">
      <c r="A716">
        <v>1</v>
      </c>
      <c r="B716" t="s">
        <v>16</v>
      </c>
      <c r="C716">
        <v>715</v>
      </c>
      <c r="D716">
        <v>428</v>
      </c>
      <c r="E716">
        <v>1242</v>
      </c>
      <c r="F716">
        <v>250</v>
      </c>
    </row>
    <row r="717" spans="1:6" x14ac:dyDescent="0.2">
      <c r="A717">
        <v>1</v>
      </c>
      <c r="B717" t="s">
        <v>16</v>
      </c>
      <c r="C717">
        <v>716</v>
      </c>
      <c r="D717">
        <v>275</v>
      </c>
      <c r="E717">
        <v>798</v>
      </c>
      <c r="F717">
        <v>32</v>
      </c>
    </row>
    <row r="718" spans="1:6" x14ac:dyDescent="0.2">
      <c r="A718">
        <v>1</v>
      </c>
      <c r="B718" t="s">
        <v>16</v>
      </c>
      <c r="C718">
        <v>717</v>
      </c>
      <c r="D718">
        <v>2020</v>
      </c>
      <c r="E718">
        <v>5861</v>
      </c>
      <c r="F718">
        <v>5264</v>
      </c>
    </row>
    <row r="719" spans="1:6" x14ac:dyDescent="0.2">
      <c r="A719">
        <v>1</v>
      </c>
      <c r="B719" t="s">
        <v>16</v>
      </c>
      <c r="C719">
        <v>718</v>
      </c>
      <c r="D719">
        <v>290</v>
      </c>
      <c r="E719">
        <v>841</v>
      </c>
      <c r="F719">
        <v>0</v>
      </c>
    </row>
    <row r="720" spans="1:6" x14ac:dyDescent="0.2">
      <c r="A720">
        <v>1</v>
      </c>
      <c r="B720" t="s">
        <v>16</v>
      </c>
      <c r="C720">
        <v>719</v>
      </c>
      <c r="D720">
        <v>887</v>
      </c>
      <c r="E720">
        <v>2574</v>
      </c>
      <c r="F720">
        <v>99</v>
      </c>
    </row>
    <row r="721" spans="1:6" x14ac:dyDescent="0.2">
      <c r="A721">
        <v>1</v>
      </c>
      <c r="B721" t="s">
        <v>16</v>
      </c>
      <c r="C721">
        <v>720</v>
      </c>
      <c r="D721">
        <v>737</v>
      </c>
      <c r="E721">
        <v>2138</v>
      </c>
      <c r="F721">
        <v>454</v>
      </c>
    </row>
    <row r="722" spans="1:6" x14ac:dyDescent="0.2">
      <c r="A722">
        <v>1</v>
      </c>
      <c r="B722" t="s">
        <v>16</v>
      </c>
      <c r="C722">
        <v>721</v>
      </c>
      <c r="D722">
        <v>314</v>
      </c>
      <c r="E722">
        <v>911</v>
      </c>
      <c r="F722">
        <v>0</v>
      </c>
    </row>
    <row r="723" spans="1:6" x14ac:dyDescent="0.2">
      <c r="A723">
        <v>1</v>
      </c>
      <c r="B723" t="s">
        <v>16</v>
      </c>
      <c r="C723">
        <v>722</v>
      </c>
      <c r="D723">
        <v>249</v>
      </c>
      <c r="E723">
        <v>722</v>
      </c>
      <c r="F723">
        <v>276</v>
      </c>
    </row>
    <row r="724" spans="1:6" x14ac:dyDescent="0.2">
      <c r="A724">
        <v>1</v>
      </c>
      <c r="B724" t="s">
        <v>16</v>
      </c>
      <c r="C724">
        <v>723</v>
      </c>
      <c r="D724">
        <v>1802</v>
      </c>
      <c r="E724">
        <v>5229</v>
      </c>
      <c r="F724">
        <v>1683</v>
      </c>
    </row>
    <row r="725" spans="1:6" x14ac:dyDescent="0.2">
      <c r="A725">
        <v>1</v>
      </c>
      <c r="B725" t="s">
        <v>16</v>
      </c>
      <c r="C725">
        <v>724</v>
      </c>
      <c r="D725">
        <v>898</v>
      </c>
      <c r="E725">
        <v>2606</v>
      </c>
      <c r="F725">
        <v>290</v>
      </c>
    </row>
    <row r="726" spans="1:6" x14ac:dyDescent="0.2">
      <c r="A726">
        <v>1</v>
      </c>
      <c r="B726" t="s">
        <v>16</v>
      </c>
      <c r="C726">
        <v>725</v>
      </c>
      <c r="D726">
        <v>806</v>
      </c>
      <c r="E726">
        <v>2339</v>
      </c>
      <c r="F726">
        <v>3510</v>
      </c>
    </row>
    <row r="727" spans="1:6" x14ac:dyDescent="0.2">
      <c r="A727">
        <v>1</v>
      </c>
      <c r="B727" t="s">
        <v>16</v>
      </c>
      <c r="C727">
        <v>726</v>
      </c>
      <c r="D727">
        <v>419</v>
      </c>
      <c r="E727">
        <v>1216</v>
      </c>
      <c r="F727">
        <v>89</v>
      </c>
    </row>
    <row r="728" spans="1:6" x14ac:dyDescent="0.2">
      <c r="A728">
        <v>1</v>
      </c>
      <c r="B728" t="s">
        <v>16</v>
      </c>
      <c r="C728">
        <v>727</v>
      </c>
      <c r="D728">
        <v>1096</v>
      </c>
      <c r="E728">
        <v>3180</v>
      </c>
      <c r="F728">
        <v>12127</v>
      </c>
    </row>
    <row r="729" spans="1:6" x14ac:dyDescent="0.2">
      <c r="A729">
        <v>1</v>
      </c>
      <c r="B729" t="s">
        <v>16</v>
      </c>
      <c r="C729">
        <v>728</v>
      </c>
      <c r="D729">
        <v>256</v>
      </c>
      <c r="E729">
        <v>743</v>
      </c>
      <c r="F729">
        <v>0</v>
      </c>
    </row>
    <row r="730" spans="1:6" x14ac:dyDescent="0.2">
      <c r="A730">
        <v>1</v>
      </c>
      <c r="B730" t="s">
        <v>16</v>
      </c>
      <c r="C730">
        <v>729</v>
      </c>
      <c r="D730">
        <v>372</v>
      </c>
      <c r="E730">
        <v>1079</v>
      </c>
      <c r="F730">
        <v>0</v>
      </c>
    </row>
    <row r="731" spans="1:6" x14ac:dyDescent="0.2">
      <c r="A731">
        <v>1</v>
      </c>
      <c r="B731" t="s">
        <v>16</v>
      </c>
      <c r="C731">
        <v>730</v>
      </c>
      <c r="D731">
        <v>359</v>
      </c>
      <c r="E731">
        <v>1042</v>
      </c>
      <c r="F731">
        <v>364</v>
      </c>
    </row>
    <row r="732" spans="1:6" x14ac:dyDescent="0.2">
      <c r="A732">
        <v>1</v>
      </c>
      <c r="B732" t="s">
        <v>16</v>
      </c>
      <c r="C732">
        <v>731</v>
      </c>
      <c r="D732">
        <v>572</v>
      </c>
      <c r="E732">
        <v>1660</v>
      </c>
      <c r="F732">
        <v>724</v>
      </c>
    </row>
    <row r="733" spans="1:6" x14ac:dyDescent="0.2">
      <c r="A733">
        <v>1</v>
      </c>
      <c r="B733" t="s">
        <v>16</v>
      </c>
      <c r="C733">
        <v>732</v>
      </c>
      <c r="D733">
        <v>630</v>
      </c>
      <c r="E733">
        <v>1828</v>
      </c>
      <c r="F733">
        <v>6</v>
      </c>
    </row>
    <row r="734" spans="1:6" x14ac:dyDescent="0.2">
      <c r="A734">
        <v>1</v>
      </c>
      <c r="B734" t="s">
        <v>16</v>
      </c>
      <c r="C734">
        <v>733</v>
      </c>
      <c r="D734">
        <v>358</v>
      </c>
      <c r="E734">
        <v>1039</v>
      </c>
      <c r="F734">
        <v>322</v>
      </c>
    </row>
    <row r="735" spans="1:6" x14ac:dyDescent="0.2">
      <c r="A735">
        <v>1</v>
      </c>
      <c r="B735" t="s">
        <v>16</v>
      </c>
      <c r="C735">
        <v>734</v>
      </c>
      <c r="D735">
        <v>277</v>
      </c>
      <c r="E735">
        <v>804</v>
      </c>
      <c r="F735">
        <v>75</v>
      </c>
    </row>
    <row r="736" spans="1:6" x14ac:dyDescent="0.2">
      <c r="A736">
        <v>1</v>
      </c>
      <c r="B736" t="s">
        <v>16</v>
      </c>
      <c r="C736">
        <v>735</v>
      </c>
      <c r="D736">
        <v>329</v>
      </c>
      <c r="E736">
        <v>955</v>
      </c>
      <c r="F736">
        <v>0</v>
      </c>
    </row>
    <row r="737" spans="1:6" x14ac:dyDescent="0.2">
      <c r="A737">
        <v>1</v>
      </c>
      <c r="B737" t="s">
        <v>16</v>
      </c>
      <c r="C737">
        <v>736</v>
      </c>
      <c r="D737">
        <v>433</v>
      </c>
      <c r="E737">
        <v>1256</v>
      </c>
      <c r="F737">
        <v>1042</v>
      </c>
    </row>
    <row r="738" spans="1:6" x14ac:dyDescent="0.2">
      <c r="A738">
        <v>1</v>
      </c>
      <c r="B738" t="s">
        <v>16</v>
      </c>
      <c r="C738">
        <v>737</v>
      </c>
      <c r="D738">
        <v>602</v>
      </c>
      <c r="E738">
        <v>1747</v>
      </c>
      <c r="F738">
        <v>148</v>
      </c>
    </row>
    <row r="739" spans="1:6" x14ac:dyDescent="0.2">
      <c r="A739">
        <v>1</v>
      </c>
      <c r="B739" t="s">
        <v>16</v>
      </c>
      <c r="C739">
        <v>738</v>
      </c>
      <c r="D739">
        <v>242</v>
      </c>
      <c r="E739">
        <v>702</v>
      </c>
      <c r="F739">
        <v>13</v>
      </c>
    </row>
    <row r="740" spans="1:6" x14ac:dyDescent="0.2">
      <c r="A740">
        <v>1</v>
      </c>
      <c r="B740" t="s">
        <v>16</v>
      </c>
      <c r="C740">
        <v>739</v>
      </c>
      <c r="D740">
        <v>360</v>
      </c>
      <c r="E740">
        <v>1045</v>
      </c>
      <c r="F740">
        <v>13</v>
      </c>
    </row>
    <row r="741" spans="1:6" x14ac:dyDescent="0.2">
      <c r="A741">
        <v>1</v>
      </c>
      <c r="B741" t="s">
        <v>16</v>
      </c>
      <c r="C741">
        <v>740</v>
      </c>
      <c r="D741">
        <v>712</v>
      </c>
      <c r="E741">
        <v>2066</v>
      </c>
      <c r="F741">
        <v>1434</v>
      </c>
    </row>
    <row r="742" spans="1:6" x14ac:dyDescent="0.2">
      <c r="A742">
        <v>1</v>
      </c>
      <c r="B742" t="s">
        <v>16</v>
      </c>
      <c r="C742">
        <v>741</v>
      </c>
      <c r="D742">
        <v>720</v>
      </c>
      <c r="E742">
        <v>2089</v>
      </c>
      <c r="F742">
        <v>415</v>
      </c>
    </row>
    <row r="743" spans="1:6" x14ac:dyDescent="0.2">
      <c r="A743">
        <v>1</v>
      </c>
      <c r="B743" t="s">
        <v>16</v>
      </c>
      <c r="C743">
        <v>742</v>
      </c>
      <c r="D743">
        <v>538</v>
      </c>
      <c r="E743">
        <v>1561</v>
      </c>
      <c r="F743">
        <v>480</v>
      </c>
    </row>
    <row r="744" spans="1:6" x14ac:dyDescent="0.2">
      <c r="A744">
        <v>1</v>
      </c>
      <c r="B744" t="s">
        <v>16</v>
      </c>
      <c r="C744">
        <v>743</v>
      </c>
      <c r="D744">
        <v>422</v>
      </c>
      <c r="E744">
        <v>1224</v>
      </c>
      <c r="F744">
        <v>294</v>
      </c>
    </row>
    <row r="745" spans="1:6" x14ac:dyDescent="0.2">
      <c r="A745">
        <v>1</v>
      </c>
      <c r="B745" t="s">
        <v>16</v>
      </c>
      <c r="C745">
        <v>744</v>
      </c>
      <c r="D745">
        <v>778</v>
      </c>
      <c r="E745">
        <v>2257</v>
      </c>
      <c r="F745">
        <v>236</v>
      </c>
    </row>
    <row r="746" spans="1:6" x14ac:dyDescent="0.2">
      <c r="A746">
        <v>1</v>
      </c>
      <c r="B746" t="s">
        <v>16</v>
      </c>
      <c r="C746">
        <v>745</v>
      </c>
      <c r="D746">
        <v>393</v>
      </c>
      <c r="E746">
        <v>1140</v>
      </c>
      <c r="F746">
        <v>172</v>
      </c>
    </row>
    <row r="747" spans="1:6" x14ac:dyDescent="0.2">
      <c r="A747">
        <v>1</v>
      </c>
      <c r="B747" t="s">
        <v>16</v>
      </c>
      <c r="C747">
        <v>746</v>
      </c>
      <c r="D747">
        <v>1692</v>
      </c>
      <c r="E747">
        <v>4909</v>
      </c>
      <c r="F747">
        <v>953</v>
      </c>
    </row>
    <row r="748" spans="1:6" x14ac:dyDescent="0.2">
      <c r="A748">
        <v>1</v>
      </c>
      <c r="B748" t="s">
        <v>16</v>
      </c>
      <c r="C748">
        <v>747</v>
      </c>
      <c r="D748">
        <v>748</v>
      </c>
      <c r="E748">
        <v>2170</v>
      </c>
      <c r="F748">
        <v>375</v>
      </c>
    </row>
    <row r="749" spans="1:6" x14ac:dyDescent="0.2">
      <c r="A749">
        <v>1</v>
      </c>
      <c r="B749" t="s">
        <v>16</v>
      </c>
      <c r="C749">
        <v>748</v>
      </c>
      <c r="D749">
        <v>1473</v>
      </c>
      <c r="E749">
        <v>4274</v>
      </c>
      <c r="F749">
        <v>727</v>
      </c>
    </row>
    <row r="750" spans="1:6" x14ac:dyDescent="0.2">
      <c r="A750">
        <v>1</v>
      </c>
      <c r="B750" t="s">
        <v>16</v>
      </c>
      <c r="C750">
        <v>749</v>
      </c>
      <c r="D750">
        <v>878</v>
      </c>
      <c r="E750">
        <v>2548</v>
      </c>
      <c r="F750">
        <v>18</v>
      </c>
    </row>
    <row r="751" spans="1:6" x14ac:dyDescent="0.2">
      <c r="A751">
        <v>1</v>
      </c>
      <c r="B751" t="s">
        <v>16</v>
      </c>
      <c r="C751">
        <v>750</v>
      </c>
      <c r="D751">
        <v>331</v>
      </c>
      <c r="E751">
        <v>960</v>
      </c>
      <c r="F751">
        <v>39</v>
      </c>
    </row>
    <row r="752" spans="1:6" x14ac:dyDescent="0.2">
      <c r="A752">
        <v>1</v>
      </c>
      <c r="B752" t="s">
        <v>16</v>
      </c>
      <c r="C752">
        <v>751</v>
      </c>
      <c r="D752">
        <v>798</v>
      </c>
      <c r="E752">
        <v>2315</v>
      </c>
      <c r="F752">
        <v>2956</v>
      </c>
    </row>
    <row r="753" spans="1:6" x14ac:dyDescent="0.2">
      <c r="A753">
        <v>1</v>
      </c>
      <c r="B753" t="s">
        <v>16</v>
      </c>
      <c r="C753">
        <v>752</v>
      </c>
      <c r="D753">
        <v>869</v>
      </c>
      <c r="E753">
        <v>2521</v>
      </c>
      <c r="F753">
        <v>634</v>
      </c>
    </row>
    <row r="754" spans="1:6" x14ac:dyDescent="0.2">
      <c r="A754">
        <v>1</v>
      </c>
      <c r="B754" t="s">
        <v>16</v>
      </c>
      <c r="C754">
        <v>753</v>
      </c>
      <c r="D754">
        <v>797</v>
      </c>
      <c r="E754">
        <v>2313</v>
      </c>
      <c r="F754">
        <v>466</v>
      </c>
    </row>
    <row r="755" spans="1:6" x14ac:dyDescent="0.2">
      <c r="A755">
        <v>1</v>
      </c>
      <c r="B755" t="s">
        <v>16</v>
      </c>
      <c r="C755">
        <v>754</v>
      </c>
      <c r="D755">
        <v>913</v>
      </c>
      <c r="E755">
        <v>2649</v>
      </c>
      <c r="F755">
        <v>58</v>
      </c>
    </row>
    <row r="756" spans="1:6" x14ac:dyDescent="0.2">
      <c r="A756">
        <v>1</v>
      </c>
      <c r="B756" t="s">
        <v>16</v>
      </c>
      <c r="C756">
        <v>755</v>
      </c>
      <c r="D756">
        <v>793</v>
      </c>
      <c r="E756">
        <v>2301</v>
      </c>
      <c r="F756">
        <v>1409</v>
      </c>
    </row>
    <row r="757" spans="1:6" x14ac:dyDescent="0.2">
      <c r="A757">
        <v>1</v>
      </c>
      <c r="B757" t="s">
        <v>16</v>
      </c>
      <c r="C757">
        <v>756</v>
      </c>
      <c r="D757">
        <v>377</v>
      </c>
      <c r="E757">
        <v>1094</v>
      </c>
      <c r="F757">
        <v>518</v>
      </c>
    </row>
    <row r="758" spans="1:6" x14ac:dyDescent="0.2">
      <c r="A758">
        <v>1</v>
      </c>
      <c r="B758" t="s">
        <v>16</v>
      </c>
      <c r="C758">
        <v>757</v>
      </c>
      <c r="D758">
        <v>815</v>
      </c>
      <c r="E758">
        <v>2365</v>
      </c>
      <c r="F758">
        <v>1807</v>
      </c>
    </row>
    <row r="759" spans="1:6" x14ac:dyDescent="0.2">
      <c r="A759">
        <v>1</v>
      </c>
      <c r="B759" t="s">
        <v>16</v>
      </c>
      <c r="C759">
        <v>758</v>
      </c>
      <c r="D759">
        <v>708</v>
      </c>
      <c r="E759">
        <v>2054</v>
      </c>
      <c r="F759">
        <v>776</v>
      </c>
    </row>
    <row r="760" spans="1:6" x14ac:dyDescent="0.2">
      <c r="A760">
        <v>1</v>
      </c>
      <c r="B760" t="s">
        <v>16</v>
      </c>
      <c r="C760">
        <v>759</v>
      </c>
      <c r="D760">
        <v>1112</v>
      </c>
      <c r="E760">
        <v>3227</v>
      </c>
      <c r="F760">
        <v>3256</v>
      </c>
    </row>
    <row r="761" spans="1:6" x14ac:dyDescent="0.2">
      <c r="A761">
        <v>1</v>
      </c>
      <c r="B761" t="s">
        <v>16</v>
      </c>
      <c r="C761">
        <v>760</v>
      </c>
      <c r="D761">
        <v>1188</v>
      </c>
      <c r="E761">
        <v>3447</v>
      </c>
      <c r="F761">
        <v>796</v>
      </c>
    </row>
    <row r="762" spans="1:6" x14ac:dyDescent="0.2">
      <c r="A762">
        <v>1</v>
      </c>
      <c r="B762" t="s">
        <v>16</v>
      </c>
      <c r="C762">
        <v>761</v>
      </c>
      <c r="D762">
        <v>772</v>
      </c>
      <c r="E762">
        <v>2240</v>
      </c>
      <c r="F762">
        <v>563</v>
      </c>
    </row>
    <row r="763" spans="1:6" x14ac:dyDescent="0.2">
      <c r="A763">
        <v>1</v>
      </c>
      <c r="B763" t="s">
        <v>16</v>
      </c>
      <c r="C763">
        <v>762</v>
      </c>
      <c r="D763">
        <v>567</v>
      </c>
      <c r="E763">
        <v>1645</v>
      </c>
      <c r="F763">
        <v>1727</v>
      </c>
    </row>
    <row r="764" spans="1:6" x14ac:dyDescent="0.2">
      <c r="A764">
        <v>1</v>
      </c>
      <c r="B764" t="s">
        <v>16</v>
      </c>
      <c r="C764">
        <v>763</v>
      </c>
      <c r="D764">
        <v>546</v>
      </c>
      <c r="E764">
        <v>1584</v>
      </c>
      <c r="F764">
        <v>659</v>
      </c>
    </row>
    <row r="765" spans="1:6" x14ac:dyDescent="0.2">
      <c r="A765">
        <v>1</v>
      </c>
      <c r="B765" t="s">
        <v>16</v>
      </c>
      <c r="C765">
        <v>764</v>
      </c>
      <c r="D765">
        <v>719</v>
      </c>
      <c r="E765">
        <v>2086</v>
      </c>
      <c r="F765">
        <v>557</v>
      </c>
    </row>
    <row r="766" spans="1:6" x14ac:dyDescent="0.2">
      <c r="A766">
        <v>1</v>
      </c>
      <c r="B766" t="s">
        <v>16</v>
      </c>
      <c r="C766">
        <v>765</v>
      </c>
      <c r="D766">
        <v>217</v>
      </c>
      <c r="E766">
        <v>630</v>
      </c>
      <c r="F766">
        <v>14</v>
      </c>
    </row>
    <row r="767" spans="1:6" x14ac:dyDescent="0.2">
      <c r="A767">
        <v>1</v>
      </c>
      <c r="B767" t="s">
        <v>16</v>
      </c>
      <c r="C767">
        <v>766</v>
      </c>
      <c r="D767">
        <v>341</v>
      </c>
      <c r="E767">
        <v>989</v>
      </c>
      <c r="F767">
        <v>0</v>
      </c>
    </row>
    <row r="768" spans="1:6" x14ac:dyDescent="0.2">
      <c r="A768">
        <v>1</v>
      </c>
      <c r="B768" t="s">
        <v>16</v>
      </c>
      <c r="C768">
        <v>767</v>
      </c>
      <c r="D768">
        <v>495</v>
      </c>
      <c r="E768">
        <v>1436</v>
      </c>
      <c r="F768">
        <v>0</v>
      </c>
    </row>
    <row r="769" spans="1:6" x14ac:dyDescent="0.2">
      <c r="A769">
        <v>1</v>
      </c>
      <c r="B769" t="s">
        <v>16</v>
      </c>
      <c r="C769">
        <v>768</v>
      </c>
      <c r="D769">
        <v>417</v>
      </c>
      <c r="E769">
        <v>1210</v>
      </c>
      <c r="F769">
        <v>321</v>
      </c>
    </row>
    <row r="770" spans="1:6" x14ac:dyDescent="0.2">
      <c r="A770">
        <v>1</v>
      </c>
      <c r="B770" t="s">
        <v>16</v>
      </c>
      <c r="C770">
        <v>769</v>
      </c>
      <c r="D770">
        <v>567</v>
      </c>
      <c r="E770">
        <v>1645</v>
      </c>
      <c r="F770">
        <v>158</v>
      </c>
    </row>
    <row r="771" spans="1:6" x14ac:dyDescent="0.2">
      <c r="A771">
        <v>1</v>
      </c>
      <c r="B771" t="s">
        <v>16</v>
      </c>
      <c r="C771">
        <v>770</v>
      </c>
      <c r="D771">
        <v>680</v>
      </c>
      <c r="E771">
        <v>1973</v>
      </c>
      <c r="F771">
        <v>461</v>
      </c>
    </row>
    <row r="772" spans="1:6" x14ac:dyDescent="0.2">
      <c r="A772">
        <v>1</v>
      </c>
      <c r="B772" t="s">
        <v>16</v>
      </c>
      <c r="C772">
        <v>771</v>
      </c>
      <c r="D772">
        <v>429</v>
      </c>
      <c r="E772">
        <v>1245</v>
      </c>
      <c r="F772">
        <v>372</v>
      </c>
    </row>
    <row r="773" spans="1:6" x14ac:dyDescent="0.2">
      <c r="A773">
        <v>1</v>
      </c>
      <c r="B773" t="s">
        <v>16</v>
      </c>
      <c r="C773">
        <v>772</v>
      </c>
      <c r="D773">
        <v>910</v>
      </c>
      <c r="E773">
        <v>2640</v>
      </c>
      <c r="F773">
        <v>94</v>
      </c>
    </row>
    <row r="774" spans="1:6" x14ac:dyDescent="0.2">
      <c r="A774">
        <v>1</v>
      </c>
      <c r="B774" t="s">
        <v>16</v>
      </c>
      <c r="C774">
        <v>773</v>
      </c>
      <c r="D774">
        <v>551</v>
      </c>
      <c r="E774">
        <v>1599</v>
      </c>
      <c r="F774">
        <v>644</v>
      </c>
    </row>
    <row r="775" spans="1:6" x14ac:dyDescent="0.2">
      <c r="A775">
        <v>1</v>
      </c>
      <c r="B775" t="s">
        <v>16</v>
      </c>
      <c r="C775">
        <v>774</v>
      </c>
      <c r="D775">
        <v>227</v>
      </c>
      <c r="E775">
        <v>659</v>
      </c>
      <c r="F775">
        <v>142</v>
      </c>
    </row>
    <row r="776" spans="1:6" x14ac:dyDescent="0.2">
      <c r="A776">
        <v>1</v>
      </c>
      <c r="B776" t="s">
        <v>16</v>
      </c>
      <c r="C776">
        <v>775</v>
      </c>
      <c r="D776">
        <v>425</v>
      </c>
      <c r="E776">
        <v>1233</v>
      </c>
      <c r="F776">
        <v>389</v>
      </c>
    </row>
    <row r="777" spans="1:6" x14ac:dyDescent="0.2">
      <c r="A777">
        <v>1</v>
      </c>
      <c r="B777" t="s">
        <v>16</v>
      </c>
      <c r="C777">
        <v>776</v>
      </c>
      <c r="D777">
        <v>444</v>
      </c>
      <c r="E777">
        <v>1288</v>
      </c>
      <c r="F777">
        <v>485</v>
      </c>
    </row>
    <row r="778" spans="1:6" x14ac:dyDescent="0.2">
      <c r="A778">
        <v>1</v>
      </c>
      <c r="B778" t="s">
        <v>16</v>
      </c>
      <c r="C778">
        <v>777</v>
      </c>
      <c r="D778">
        <v>454</v>
      </c>
      <c r="E778">
        <v>1317</v>
      </c>
      <c r="F778">
        <v>146</v>
      </c>
    </row>
    <row r="779" spans="1:6" x14ac:dyDescent="0.2">
      <c r="A779">
        <v>1</v>
      </c>
      <c r="B779" t="s">
        <v>16</v>
      </c>
      <c r="C779">
        <v>778</v>
      </c>
      <c r="D779">
        <v>0</v>
      </c>
      <c r="E779">
        <v>0</v>
      </c>
      <c r="F779">
        <v>7400</v>
      </c>
    </row>
    <row r="780" spans="1:6" x14ac:dyDescent="0.2">
      <c r="A780">
        <v>1</v>
      </c>
      <c r="B780" t="s">
        <v>16</v>
      </c>
      <c r="C780">
        <v>779</v>
      </c>
      <c r="D780">
        <v>0</v>
      </c>
      <c r="E780">
        <v>0</v>
      </c>
      <c r="F780">
        <v>25</v>
      </c>
    </row>
    <row r="781" spans="1:6" x14ac:dyDescent="0.2">
      <c r="A781">
        <v>1</v>
      </c>
      <c r="B781" t="s">
        <v>16</v>
      </c>
      <c r="C781">
        <v>780</v>
      </c>
      <c r="D781">
        <v>392</v>
      </c>
      <c r="E781">
        <v>1137</v>
      </c>
      <c r="F781">
        <v>7</v>
      </c>
    </row>
    <row r="782" spans="1:6" x14ac:dyDescent="0.2">
      <c r="A782">
        <v>1</v>
      </c>
      <c r="B782" t="s">
        <v>16</v>
      </c>
      <c r="C782">
        <v>781</v>
      </c>
      <c r="D782">
        <v>770</v>
      </c>
      <c r="E782">
        <v>2234</v>
      </c>
      <c r="F782">
        <v>4067</v>
      </c>
    </row>
    <row r="783" spans="1:6" x14ac:dyDescent="0.2">
      <c r="A783">
        <v>1</v>
      </c>
      <c r="B783" t="s">
        <v>16</v>
      </c>
      <c r="C783">
        <v>782</v>
      </c>
      <c r="D783">
        <v>1113</v>
      </c>
      <c r="E783">
        <v>3229</v>
      </c>
      <c r="F783">
        <v>193</v>
      </c>
    </row>
    <row r="784" spans="1:6" x14ac:dyDescent="0.2">
      <c r="A784">
        <v>1</v>
      </c>
      <c r="B784" t="s">
        <v>16</v>
      </c>
      <c r="C784">
        <v>783</v>
      </c>
      <c r="D784">
        <v>909</v>
      </c>
      <c r="E784">
        <v>2637</v>
      </c>
      <c r="F784">
        <v>421</v>
      </c>
    </row>
    <row r="785" spans="1:6" x14ac:dyDescent="0.2">
      <c r="A785">
        <v>1</v>
      </c>
      <c r="B785" t="s">
        <v>16</v>
      </c>
      <c r="C785">
        <v>784</v>
      </c>
      <c r="D785">
        <v>909</v>
      </c>
      <c r="E785">
        <v>2637</v>
      </c>
      <c r="F785">
        <v>31</v>
      </c>
    </row>
    <row r="786" spans="1:6" x14ac:dyDescent="0.2">
      <c r="A786">
        <v>1</v>
      </c>
      <c r="B786" t="s">
        <v>16</v>
      </c>
      <c r="C786">
        <v>785</v>
      </c>
      <c r="D786">
        <v>424</v>
      </c>
      <c r="E786">
        <v>1230</v>
      </c>
      <c r="F786">
        <v>263</v>
      </c>
    </row>
    <row r="787" spans="1:6" x14ac:dyDescent="0.2">
      <c r="A787">
        <v>1</v>
      </c>
      <c r="B787" t="s">
        <v>16</v>
      </c>
      <c r="C787">
        <v>786</v>
      </c>
      <c r="D787">
        <v>316</v>
      </c>
      <c r="E787">
        <v>917</v>
      </c>
      <c r="F787">
        <v>155</v>
      </c>
    </row>
    <row r="788" spans="1:6" x14ac:dyDescent="0.2">
      <c r="A788">
        <v>1</v>
      </c>
      <c r="B788" t="s">
        <v>16</v>
      </c>
      <c r="C788">
        <v>787</v>
      </c>
      <c r="D788">
        <v>589</v>
      </c>
      <c r="E788">
        <v>1709</v>
      </c>
      <c r="F788">
        <v>228</v>
      </c>
    </row>
    <row r="789" spans="1:6" x14ac:dyDescent="0.2">
      <c r="A789">
        <v>1</v>
      </c>
      <c r="B789" t="s">
        <v>16</v>
      </c>
      <c r="C789">
        <v>788</v>
      </c>
      <c r="D789">
        <v>2</v>
      </c>
      <c r="E789">
        <v>6</v>
      </c>
      <c r="F789">
        <v>3267</v>
      </c>
    </row>
    <row r="790" spans="1:6" x14ac:dyDescent="0.2">
      <c r="A790">
        <v>1</v>
      </c>
      <c r="B790" t="s">
        <v>16</v>
      </c>
      <c r="C790">
        <v>789</v>
      </c>
      <c r="D790">
        <v>0</v>
      </c>
      <c r="E790">
        <v>0</v>
      </c>
      <c r="F790">
        <v>2754</v>
      </c>
    </row>
    <row r="791" spans="1:6" x14ac:dyDescent="0.2">
      <c r="A791">
        <v>1</v>
      </c>
      <c r="B791" t="s">
        <v>16</v>
      </c>
      <c r="C791">
        <v>790</v>
      </c>
      <c r="D791">
        <v>153</v>
      </c>
      <c r="E791">
        <v>444</v>
      </c>
      <c r="F791">
        <v>240</v>
      </c>
    </row>
    <row r="792" spans="1:6" x14ac:dyDescent="0.2">
      <c r="A792">
        <v>1</v>
      </c>
      <c r="B792" t="s">
        <v>16</v>
      </c>
      <c r="C792">
        <v>791</v>
      </c>
      <c r="D792">
        <v>1152</v>
      </c>
      <c r="E792">
        <v>3343</v>
      </c>
      <c r="F792">
        <v>5304</v>
      </c>
    </row>
    <row r="793" spans="1:6" x14ac:dyDescent="0.2">
      <c r="A793">
        <v>1</v>
      </c>
      <c r="B793" t="s">
        <v>16</v>
      </c>
      <c r="C793">
        <v>792</v>
      </c>
      <c r="D793">
        <v>0</v>
      </c>
      <c r="E793">
        <v>0</v>
      </c>
      <c r="F793">
        <v>628</v>
      </c>
    </row>
    <row r="794" spans="1:6" x14ac:dyDescent="0.2">
      <c r="A794">
        <v>1</v>
      </c>
      <c r="B794" t="s">
        <v>16</v>
      </c>
      <c r="C794">
        <v>793</v>
      </c>
      <c r="D794">
        <v>0</v>
      </c>
      <c r="E794">
        <v>0</v>
      </c>
      <c r="F794">
        <v>0</v>
      </c>
    </row>
    <row r="795" spans="1:6" x14ac:dyDescent="0.2">
      <c r="A795">
        <v>1</v>
      </c>
      <c r="B795" t="s">
        <v>16</v>
      </c>
      <c r="C795">
        <v>794</v>
      </c>
      <c r="D795">
        <v>0</v>
      </c>
      <c r="E795">
        <v>0</v>
      </c>
      <c r="F795">
        <v>0</v>
      </c>
    </row>
    <row r="796" spans="1:6" x14ac:dyDescent="0.2">
      <c r="A796">
        <v>1</v>
      </c>
      <c r="B796" t="s">
        <v>16</v>
      </c>
      <c r="C796">
        <v>795</v>
      </c>
      <c r="D796">
        <v>328</v>
      </c>
      <c r="E796">
        <v>952</v>
      </c>
      <c r="F796">
        <v>0</v>
      </c>
    </row>
    <row r="797" spans="1:6" x14ac:dyDescent="0.2">
      <c r="A797">
        <v>1</v>
      </c>
      <c r="B797" t="s">
        <v>16</v>
      </c>
      <c r="C797">
        <v>796</v>
      </c>
      <c r="D797">
        <v>1444</v>
      </c>
      <c r="E797">
        <v>4190</v>
      </c>
      <c r="F797">
        <v>5211</v>
      </c>
    </row>
    <row r="798" spans="1:6" x14ac:dyDescent="0.2">
      <c r="A798">
        <v>1</v>
      </c>
      <c r="B798" t="s">
        <v>16</v>
      </c>
      <c r="C798">
        <v>797</v>
      </c>
      <c r="D798">
        <v>1425</v>
      </c>
      <c r="E798">
        <v>4135</v>
      </c>
      <c r="F798">
        <v>217</v>
      </c>
    </row>
    <row r="799" spans="1:6" x14ac:dyDescent="0.2">
      <c r="A799">
        <v>1</v>
      </c>
      <c r="B799" t="s">
        <v>16</v>
      </c>
      <c r="C799">
        <v>798</v>
      </c>
      <c r="D799">
        <v>263</v>
      </c>
      <c r="E799">
        <v>763</v>
      </c>
      <c r="F799">
        <v>30</v>
      </c>
    </row>
    <row r="800" spans="1:6" x14ac:dyDescent="0.2">
      <c r="A800">
        <v>1</v>
      </c>
      <c r="B800" t="s">
        <v>16</v>
      </c>
      <c r="C800">
        <v>799</v>
      </c>
      <c r="D800">
        <v>0</v>
      </c>
      <c r="E800">
        <v>0</v>
      </c>
      <c r="F800">
        <v>0</v>
      </c>
    </row>
    <row r="801" spans="1:6" x14ac:dyDescent="0.2">
      <c r="A801">
        <v>1</v>
      </c>
      <c r="B801" t="s">
        <v>16</v>
      </c>
      <c r="C801">
        <v>800</v>
      </c>
      <c r="D801">
        <v>665</v>
      </c>
      <c r="E801">
        <v>1930</v>
      </c>
      <c r="F801">
        <v>240</v>
      </c>
    </row>
    <row r="802" spans="1:6" x14ac:dyDescent="0.2">
      <c r="A802">
        <v>1</v>
      </c>
      <c r="B802" t="s">
        <v>16</v>
      </c>
      <c r="C802">
        <v>801</v>
      </c>
      <c r="D802">
        <v>273</v>
      </c>
      <c r="E802">
        <v>792</v>
      </c>
      <c r="F802">
        <v>306</v>
      </c>
    </row>
    <row r="803" spans="1:6" x14ac:dyDescent="0.2">
      <c r="A803">
        <v>1</v>
      </c>
      <c r="B803" t="s">
        <v>16</v>
      </c>
      <c r="C803">
        <v>802</v>
      </c>
      <c r="D803">
        <v>1949</v>
      </c>
      <c r="E803">
        <v>5655</v>
      </c>
      <c r="F803">
        <v>6496</v>
      </c>
    </row>
    <row r="804" spans="1:6" x14ac:dyDescent="0.2">
      <c r="A804">
        <v>1</v>
      </c>
      <c r="B804" t="s">
        <v>16</v>
      </c>
      <c r="C804">
        <v>803</v>
      </c>
      <c r="D804">
        <v>1565</v>
      </c>
      <c r="E804">
        <v>4541</v>
      </c>
      <c r="F804">
        <v>577</v>
      </c>
    </row>
    <row r="805" spans="1:6" x14ac:dyDescent="0.2">
      <c r="A805">
        <v>1</v>
      </c>
      <c r="B805" t="s">
        <v>16</v>
      </c>
      <c r="C805">
        <v>804</v>
      </c>
      <c r="D805">
        <v>1557</v>
      </c>
      <c r="E805">
        <v>4518</v>
      </c>
      <c r="F805">
        <v>352</v>
      </c>
    </row>
    <row r="806" spans="1:6" x14ac:dyDescent="0.2">
      <c r="A806">
        <v>1</v>
      </c>
      <c r="B806" t="s">
        <v>16</v>
      </c>
      <c r="C806">
        <v>805</v>
      </c>
      <c r="D806">
        <v>2376</v>
      </c>
      <c r="E806">
        <v>6894</v>
      </c>
      <c r="F806">
        <v>14605</v>
      </c>
    </row>
    <row r="807" spans="1:6" x14ac:dyDescent="0.2">
      <c r="A807">
        <v>1</v>
      </c>
      <c r="B807" t="s">
        <v>16</v>
      </c>
      <c r="C807">
        <v>806</v>
      </c>
      <c r="D807">
        <v>1256</v>
      </c>
      <c r="E807">
        <v>3644</v>
      </c>
      <c r="F807">
        <v>90</v>
      </c>
    </row>
    <row r="808" spans="1:6" x14ac:dyDescent="0.2">
      <c r="A808">
        <v>1</v>
      </c>
      <c r="B808" t="s">
        <v>16</v>
      </c>
      <c r="C808">
        <v>807</v>
      </c>
      <c r="D808">
        <v>1347</v>
      </c>
      <c r="E808">
        <v>3908</v>
      </c>
      <c r="F808">
        <v>811</v>
      </c>
    </row>
    <row r="809" spans="1:6" x14ac:dyDescent="0.2">
      <c r="A809">
        <v>1</v>
      </c>
      <c r="B809" t="s">
        <v>16</v>
      </c>
      <c r="C809">
        <v>808</v>
      </c>
      <c r="D809">
        <v>1238</v>
      </c>
      <c r="E809">
        <v>3592</v>
      </c>
      <c r="F809">
        <v>200</v>
      </c>
    </row>
    <row r="810" spans="1:6" x14ac:dyDescent="0.2">
      <c r="A810">
        <v>1</v>
      </c>
      <c r="B810" t="s">
        <v>16</v>
      </c>
      <c r="C810">
        <v>809</v>
      </c>
      <c r="D810">
        <v>0</v>
      </c>
      <c r="E810">
        <v>0</v>
      </c>
      <c r="F810">
        <v>0</v>
      </c>
    </row>
    <row r="811" spans="1:6" x14ac:dyDescent="0.2">
      <c r="A811">
        <v>1</v>
      </c>
      <c r="B811" t="s">
        <v>16</v>
      </c>
      <c r="C811">
        <v>810</v>
      </c>
      <c r="D811">
        <v>2725</v>
      </c>
      <c r="E811">
        <v>7907</v>
      </c>
      <c r="F811">
        <v>551</v>
      </c>
    </row>
    <row r="812" spans="1:6" x14ac:dyDescent="0.2">
      <c r="A812">
        <v>1</v>
      </c>
      <c r="B812" t="s">
        <v>16</v>
      </c>
      <c r="C812">
        <v>811</v>
      </c>
      <c r="D812">
        <v>3355</v>
      </c>
      <c r="E812">
        <v>9735</v>
      </c>
      <c r="F812">
        <v>2375</v>
      </c>
    </row>
    <row r="813" spans="1:6" x14ac:dyDescent="0.2">
      <c r="A813">
        <v>1</v>
      </c>
      <c r="B813" t="s">
        <v>16</v>
      </c>
      <c r="C813">
        <v>812</v>
      </c>
      <c r="D813">
        <v>0</v>
      </c>
      <c r="E813">
        <v>0</v>
      </c>
      <c r="F813">
        <v>0</v>
      </c>
    </row>
    <row r="814" spans="1:6" x14ac:dyDescent="0.2">
      <c r="A814">
        <v>1</v>
      </c>
      <c r="B814" t="s">
        <v>16</v>
      </c>
      <c r="C814">
        <v>813</v>
      </c>
      <c r="D814">
        <v>423</v>
      </c>
      <c r="E814">
        <v>1227</v>
      </c>
      <c r="F814">
        <v>321</v>
      </c>
    </row>
    <row r="815" spans="1:6" x14ac:dyDescent="0.2">
      <c r="A815">
        <v>1</v>
      </c>
      <c r="B815" t="s">
        <v>16</v>
      </c>
      <c r="C815">
        <v>814</v>
      </c>
      <c r="D815">
        <v>1337</v>
      </c>
      <c r="E815">
        <v>3879</v>
      </c>
      <c r="F815">
        <v>139</v>
      </c>
    </row>
    <row r="816" spans="1:6" x14ac:dyDescent="0.2">
      <c r="A816">
        <v>1</v>
      </c>
      <c r="B816" t="s">
        <v>16</v>
      </c>
      <c r="C816">
        <v>815</v>
      </c>
      <c r="D816">
        <v>668</v>
      </c>
      <c r="E816">
        <v>1938</v>
      </c>
      <c r="F816">
        <v>512</v>
      </c>
    </row>
    <row r="817" spans="1:6" x14ac:dyDescent="0.2">
      <c r="A817">
        <v>1</v>
      </c>
      <c r="B817" t="s">
        <v>16</v>
      </c>
      <c r="C817">
        <v>816</v>
      </c>
      <c r="D817">
        <v>871</v>
      </c>
      <c r="E817">
        <v>2527</v>
      </c>
      <c r="F817">
        <v>1612</v>
      </c>
    </row>
    <row r="818" spans="1:6" x14ac:dyDescent="0.2">
      <c r="A818">
        <v>1</v>
      </c>
      <c r="B818" t="s">
        <v>16</v>
      </c>
      <c r="C818">
        <v>817</v>
      </c>
      <c r="D818">
        <v>0</v>
      </c>
      <c r="E818">
        <v>0</v>
      </c>
      <c r="F818">
        <v>0</v>
      </c>
    </row>
    <row r="819" spans="1:6" x14ac:dyDescent="0.2">
      <c r="A819">
        <v>1</v>
      </c>
      <c r="B819" t="s">
        <v>16</v>
      </c>
      <c r="C819">
        <v>818</v>
      </c>
      <c r="D819">
        <v>406</v>
      </c>
      <c r="E819">
        <v>1178</v>
      </c>
      <c r="F819">
        <v>0</v>
      </c>
    </row>
    <row r="820" spans="1:6" x14ac:dyDescent="0.2">
      <c r="A820">
        <v>1</v>
      </c>
      <c r="B820" t="s">
        <v>16</v>
      </c>
      <c r="C820">
        <v>819</v>
      </c>
      <c r="D820">
        <v>1110</v>
      </c>
      <c r="E820">
        <v>3221</v>
      </c>
      <c r="F820">
        <v>63</v>
      </c>
    </row>
    <row r="821" spans="1:6" x14ac:dyDescent="0.2">
      <c r="A821">
        <v>1</v>
      </c>
      <c r="B821" t="s">
        <v>16</v>
      </c>
      <c r="C821">
        <v>820</v>
      </c>
      <c r="D821">
        <v>1286</v>
      </c>
      <c r="E821">
        <v>3731</v>
      </c>
      <c r="F821">
        <v>311</v>
      </c>
    </row>
    <row r="822" spans="1:6" x14ac:dyDescent="0.2">
      <c r="A822">
        <v>1</v>
      </c>
      <c r="B822" t="s">
        <v>16</v>
      </c>
      <c r="C822">
        <v>821</v>
      </c>
      <c r="D822">
        <v>1349</v>
      </c>
      <c r="E822">
        <v>3914</v>
      </c>
      <c r="F822">
        <v>255</v>
      </c>
    </row>
    <row r="823" spans="1:6" x14ac:dyDescent="0.2">
      <c r="A823">
        <v>1</v>
      </c>
      <c r="B823" t="s">
        <v>16</v>
      </c>
      <c r="C823">
        <v>822</v>
      </c>
      <c r="D823">
        <v>0</v>
      </c>
      <c r="E823">
        <v>0</v>
      </c>
      <c r="F823">
        <v>0</v>
      </c>
    </row>
    <row r="824" spans="1:6" x14ac:dyDescent="0.2">
      <c r="A824">
        <v>1</v>
      </c>
      <c r="B824" t="s">
        <v>16</v>
      </c>
      <c r="C824">
        <v>823</v>
      </c>
      <c r="D824">
        <v>2340</v>
      </c>
      <c r="E824">
        <v>6790</v>
      </c>
      <c r="F824">
        <v>1415</v>
      </c>
    </row>
    <row r="825" spans="1:6" x14ac:dyDescent="0.2">
      <c r="A825">
        <v>1</v>
      </c>
      <c r="B825" t="s">
        <v>16</v>
      </c>
      <c r="C825">
        <v>824</v>
      </c>
      <c r="D825">
        <v>1424</v>
      </c>
      <c r="E825">
        <v>4132</v>
      </c>
      <c r="F825">
        <v>1424</v>
      </c>
    </row>
    <row r="826" spans="1:6" x14ac:dyDescent="0.2">
      <c r="A826">
        <v>1</v>
      </c>
      <c r="B826" t="s">
        <v>16</v>
      </c>
      <c r="C826">
        <v>825</v>
      </c>
      <c r="D826">
        <v>2228</v>
      </c>
      <c r="E826">
        <v>6465</v>
      </c>
      <c r="F826">
        <v>1300</v>
      </c>
    </row>
    <row r="827" spans="1:6" x14ac:dyDescent="0.2">
      <c r="A827">
        <v>1</v>
      </c>
      <c r="B827" t="s">
        <v>16</v>
      </c>
      <c r="C827">
        <v>826</v>
      </c>
      <c r="D827">
        <v>3555</v>
      </c>
      <c r="E827">
        <v>10315</v>
      </c>
      <c r="F827">
        <v>3748</v>
      </c>
    </row>
    <row r="828" spans="1:6" x14ac:dyDescent="0.2">
      <c r="A828">
        <v>1</v>
      </c>
      <c r="B828" t="s">
        <v>16</v>
      </c>
      <c r="C828">
        <v>827</v>
      </c>
      <c r="D828">
        <v>1969</v>
      </c>
      <c r="E828">
        <v>5713</v>
      </c>
      <c r="F828">
        <v>2685</v>
      </c>
    </row>
    <row r="829" spans="1:6" x14ac:dyDescent="0.2">
      <c r="A829">
        <v>1</v>
      </c>
      <c r="B829" t="s">
        <v>16</v>
      </c>
      <c r="C829">
        <v>828</v>
      </c>
      <c r="D829">
        <v>410</v>
      </c>
      <c r="E829">
        <v>1190</v>
      </c>
      <c r="F829">
        <v>202</v>
      </c>
    </row>
    <row r="830" spans="1:6" x14ac:dyDescent="0.2">
      <c r="A830">
        <v>1</v>
      </c>
      <c r="B830" t="s">
        <v>16</v>
      </c>
      <c r="C830">
        <v>829</v>
      </c>
      <c r="D830">
        <v>338</v>
      </c>
      <c r="E830">
        <v>981</v>
      </c>
      <c r="F830">
        <v>0</v>
      </c>
    </row>
    <row r="831" spans="1:6" x14ac:dyDescent="0.2">
      <c r="A831">
        <v>1</v>
      </c>
      <c r="B831" t="s">
        <v>16</v>
      </c>
      <c r="C831">
        <v>830</v>
      </c>
      <c r="D831">
        <v>288</v>
      </c>
      <c r="E831">
        <v>836</v>
      </c>
      <c r="F831">
        <v>0</v>
      </c>
    </row>
    <row r="832" spans="1:6" x14ac:dyDescent="0.2">
      <c r="A832">
        <v>1</v>
      </c>
      <c r="B832" t="s">
        <v>16</v>
      </c>
      <c r="C832">
        <v>831</v>
      </c>
      <c r="D832">
        <v>1170</v>
      </c>
      <c r="E832">
        <v>3395</v>
      </c>
      <c r="F832">
        <v>453</v>
      </c>
    </row>
    <row r="833" spans="1:6" x14ac:dyDescent="0.2">
      <c r="A833">
        <v>1</v>
      </c>
      <c r="B833" t="s">
        <v>16</v>
      </c>
      <c r="C833">
        <v>832</v>
      </c>
      <c r="D833">
        <v>827</v>
      </c>
      <c r="E833">
        <v>2400</v>
      </c>
      <c r="F833">
        <v>320</v>
      </c>
    </row>
    <row r="834" spans="1:6" x14ac:dyDescent="0.2">
      <c r="A834">
        <v>1</v>
      </c>
      <c r="B834" t="s">
        <v>16</v>
      </c>
      <c r="C834">
        <v>833</v>
      </c>
      <c r="D834">
        <v>384</v>
      </c>
      <c r="E834">
        <v>1114</v>
      </c>
      <c r="F834">
        <v>70</v>
      </c>
    </row>
    <row r="835" spans="1:6" x14ac:dyDescent="0.2">
      <c r="A835">
        <v>1</v>
      </c>
      <c r="B835" t="s">
        <v>16</v>
      </c>
      <c r="C835">
        <v>834</v>
      </c>
      <c r="D835">
        <v>1072</v>
      </c>
      <c r="E835">
        <v>3110</v>
      </c>
      <c r="F835">
        <v>1429</v>
      </c>
    </row>
    <row r="836" spans="1:6" x14ac:dyDescent="0.2">
      <c r="A836">
        <v>1</v>
      </c>
      <c r="B836" t="s">
        <v>16</v>
      </c>
      <c r="C836">
        <v>835</v>
      </c>
      <c r="D836">
        <v>837</v>
      </c>
      <c r="E836">
        <v>2429</v>
      </c>
      <c r="F836">
        <v>72</v>
      </c>
    </row>
    <row r="837" spans="1:6" x14ac:dyDescent="0.2">
      <c r="A837">
        <v>1</v>
      </c>
      <c r="B837" t="s">
        <v>16</v>
      </c>
      <c r="C837">
        <v>836</v>
      </c>
      <c r="D837">
        <v>814</v>
      </c>
      <c r="E837">
        <v>2362</v>
      </c>
      <c r="F837">
        <v>4</v>
      </c>
    </row>
    <row r="838" spans="1:6" x14ac:dyDescent="0.2">
      <c r="A838">
        <v>1</v>
      </c>
      <c r="B838" t="s">
        <v>16</v>
      </c>
      <c r="C838">
        <v>837</v>
      </c>
      <c r="D838">
        <v>654</v>
      </c>
      <c r="E838">
        <v>1898</v>
      </c>
      <c r="F838">
        <v>691</v>
      </c>
    </row>
    <row r="839" spans="1:6" x14ac:dyDescent="0.2">
      <c r="A839">
        <v>1</v>
      </c>
      <c r="B839" t="s">
        <v>16</v>
      </c>
      <c r="C839">
        <v>838</v>
      </c>
      <c r="D839">
        <v>790</v>
      </c>
      <c r="E839">
        <v>2292</v>
      </c>
      <c r="F839">
        <v>197</v>
      </c>
    </row>
    <row r="840" spans="1:6" x14ac:dyDescent="0.2">
      <c r="A840">
        <v>1</v>
      </c>
      <c r="B840" t="s">
        <v>16</v>
      </c>
      <c r="C840">
        <v>839</v>
      </c>
      <c r="D840">
        <v>602</v>
      </c>
      <c r="E840">
        <v>1747</v>
      </c>
      <c r="F840">
        <v>601</v>
      </c>
    </row>
    <row r="841" spans="1:6" x14ac:dyDescent="0.2">
      <c r="A841">
        <v>1</v>
      </c>
      <c r="B841" t="s">
        <v>16</v>
      </c>
      <c r="C841">
        <v>840</v>
      </c>
      <c r="D841">
        <v>423</v>
      </c>
      <c r="E841">
        <v>1227</v>
      </c>
      <c r="F841">
        <v>213</v>
      </c>
    </row>
    <row r="842" spans="1:6" x14ac:dyDescent="0.2">
      <c r="A842">
        <v>1</v>
      </c>
      <c r="B842" t="s">
        <v>16</v>
      </c>
      <c r="C842">
        <v>841</v>
      </c>
      <c r="D842">
        <v>315</v>
      </c>
      <c r="E842">
        <v>914</v>
      </c>
      <c r="F842">
        <v>8</v>
      </c>
    </row>
    <row r="843" spans="1:6" x14ac:dyDescent="0.2">
      <c r="A843">
        <v>1</v>
      </c>
      <c r="B843" t="s">
        <v>16</v>
      </c>
      <c r="C843">
        <v>842</v>
      </c>
      <c r="D843">
        <v>428</v>
      </c>
      <c r="E843">
        <v>1242</v>
      </c>
      <c r="F843">
        <v>114</v>
      </c>
    </row>
    <row r="844" spans="1:6" x14ac:dyDescent="0.2">
      <c r="A844">
        <v>1</v>
      </c>
      <c r="B844" t="s">
        <v>16</v>
      </c>
      <c r="C844">
        <v>843</v>
      </c>
      <c r="D844">
        <v>681</v>
      </c>
      <c r="E844">
        <v>1976</v>
      </c>
      <c r="F844">
        <v>263</v>
      </c>
    </row>
    <row r="845" spans="1:6" x14ac:dyDescent="0.2">
      <c r="A845">
        <v>1</v>
      </c>
      <c r="B845" t="s">
        <v>16</v>
      </c>
      <c r="C845">
        <v>844</v>
      </c>
      <c r="D845">
        <v>629</v>
      </c>
      <c r="E845">
        <v>1825</v>
      </c>
      <c r="F845">
        <v>317</v>
      </c>
    </row>
    <row r="846" spans="1:6" x14ac:dyDescent="0.2">
      <c r="A846">
        <v>1</v>
      </c>
      <c r="B846" t="s">
        <v>16</v>
      </c>
      <c r="C846">
        <v>845</v>
      </c>
      <c r="D846">
        <v>472</v>
      </c>
      <c r="E846">
        <v>1370</v>
      </c>
      <c r="F846">
        <v>752</v>
      </c>
    </row>
    <row r="847" spans="1:6" x14ac:dyDescent="0.2">
      <c r="A847">
        <v>1</v>
      </c>
      <c r="B847" t="s">
        <v>16</v>
      </c>
      <c r="C847">
        <v>846</v>
      </c>
      <c r="D847">
        <v>442</v>
      </c>
      <c r="E847">
        <v>1282</v>
      </c>
      <c r="F847">
        <v>234</v>
      </c>
    </row>
    <row r="848" spans="1:6" x14ac:dyDescent="0.2">
      <c r="A848">
        <v>1</v>
      </c>
      <c r="B848" t="s">
        <v>16</v>
      </c>
      <c r="C848">
        <v>847</v>
      </c>
      <c r="D848">
        <v>447</v>
      </c>
      <c r="E848">
        <v>1297</v>
      </c>
      <c r="F848">
        <v>3575</v>
      </c>
    </row>
    <row r="849" spans="1:6" x14ac:dyDescent="0.2">
      <c r="A849">
        <v>1</v>
      </c>
      <c r="B849" t="s">
        <v>16</v>
      </c>
      <c r="C849">
        <v>848</v>
      </c>
      <c r="D849">
        <v>468</v>
      </c>
      <c r="E849">
        <v>1358</v>
      </c>
      <c r="F849">
        <v>2246</v>
      </c>
    </row>
    <row r="850" spans="1:6" x14ac:dyDescent="0.2">
      <c r="A850">
        <v>1</v>
      </c>
      <c r="B850" t="s">
        <v>16</v>
      </c>
      <c r="C850">
        <v>849</v>
      </c>
      <c r="D850">
        <v>486</v>
      </c>
      <c r="E850">
        <v>1410</v>
      </c>
      <c r="F850">
        <v>346</v>
      </c>
    </row>
    <row r="851" spans="1:6" x14ac:dyDescent="0.2">
      <c r="A851">
        <v>1</v>
      </c>
      <c r="B851" t="s">
        <v>16</v>
      </c>
      <c r="C851">
        <v>850</v>
      </c>
      <c r="D851">
        <v>1030</v>
      </c>
      <c r="E851">
        <v>2989</v>
      </c>
      <c r="F851">
        <v>368</v>
      </c>
    </row>
    <row r="852" spans="1:6" x14ac:dyDescent="0.2">
      <c r="A852">
        <v>1</v>
      </c>
      <c r="B852" t="s">
        <v>16</v>
      </c>
      <c r="C852">
        <v>851</v>
      </c>
      <c r="D852">
        <v>401</v>
      </c>
      <c r="E852">
        <v>1164</v>
      </c>
      <c r="F852">
        <v>321</v>
      </c>
    </row>
    <row r="853" spans="1:6" x14ac:dyDescent="0.2">
      <c r="A853">
        <v>1</v>
      </c>
      <c r="B853" t="s">
        <v>16</v>
      </c>
      <c r="C853">
        <v>852</v>
      </c>
      <c r="D853">
        <v>460</v>
      </c>
      <c r="E853">
        <v>1335</v>
      </c>
      <c r="F853">
        <v>0</v>
      </c>
    </row>
    <row r="854" spans="1:6" x14ac:dyDescent="0.2">
      <c r="A854">
        <v>1</v>
      </c>
      <c r="B854" t="s">
        <v>16</v>
      </c>
      <c r="C854">
        <v>853</v>
      </c>
      <c r="D854">
        <v>621</v>
      </c>
      <c r="E854">
        <v>1802</v>
      </c>
      <c r="F854">
        <v>579</v>
      </c>
    </row>
    <row r="855" spans="1:6" x14ac:dyDescent="0.2">
      <c r="A855">
        <v>1</v>
      </c>
      <c r="B855" t="s">
        <v>16</v>
      </c>
      <c r="C855">
        <v>854</v>
      </c>
      <c r="D855">
        <v>648</v>
      </c>
      <c r="E855">
        <v>1880</v>
      </c>
      <c r="F855">
        <v>693</v>
      </c>
    </row>
    <row r="856" spans="1:6" x14ac:dyDescent="0.2">
      <c r="A856">
        <v>1</v>
      </c>
      <c r="B856" t="s">
        <v>16</v>
      </c>
      <c r="C856">
        <v>855</v>
      </c>
      <c r="D856">
        <v>333</v>
      </c>
      <c r="E856">
        <v>966</v>
      </c>
      <c r="F856">
        <v>24</v>
      </c>
    </row>
    <row r="857" spans="1:6" x14ac:dyDescent="0.2">
      <c r="A857">
        <v>1</v>
      </c>
      <c r="B857" t="s">
        <v>16</v>
      </c>
      <c r="C857">
        <v>856</v>
      </c>
      <c r="D857">
        <v>1307</v>
      </c>
      <c r="E857">
        <v>3792</v>
      </c>
      <c r="F857">
        <v>700</v>
      </c>
    </row>
    <row r="858" spans="1:6" x14ac:dyDescent="0.2">
      <c r="A858">
        <v>1</v>
      </c>
      <c r="B858" t="s">
        <v>16</v>
      </c>
      <c r="C858">
        <v>857</v>
      </c>
      <c r="D858">
        <v>1238</v>
      </c>
      <c r="E858">
        <v>3592</v>
      </c>
      <c r="F858">
        <v>4726</v>
      </c>
    </row>
    <row r="859" spans="1:6" x14ac:dyDescent="0.2">
      <c r="A859">
        <v>1</v>
      </c>
      <c r="B859" t="s">
        <v>16</v>
      </c>
      <c r="C859">
        <v>858</v>
      </c>
      <c r="D859">
        <v>1270</v>
      </c>
      <c r="E859">
        <v>3685</v>
      </c>
      <c r="F859">
        <v>1561</v>
      </c>
    </row>
    <row r="860" spans="1:6" x14ac:dyDescent="0.2">
      <c r="A860">
        <v>1</v>
      </c>
      <c r="B860" t="s">
        <v>16</v>
      </c>
      <c r="C860">
        <v>859</v>
      </c>
      <c r="D860">
        <v>485</v>
      </c>
      <c r="E860">
        <v>1407</v>
      </c>
      <c r="F860">
        <v>3272</v>
      </c>
    </row>
    <row r="861" spans="1:6" x14ac:dyDescent="0.2">
      <c r="A861">
        <v>1</v>
      </c>
      <c r="B861" t="s">
        <v>16</v>
      </c>
      <c r="C861">
        <v>860</v>
      </c>
      <c r="D861">
        <v>705</v>
      </c>
      <c r="E861">
        <v>2046</v>
      </c>
      <c r="F861">
        <v>504</v>
      </c>
    </row>
    <row r="862" spans="1:6" x14ac:dyDescent="0.2">
      <c r="A862">
        <v>1</v>
      </c>
      <c r="B862" t="s">
        <v>16</v>
      </c>
      <c r="C862">
        <v>861</v>
      </c>
      <c r="D862">
        <v>615</v>
      </c>
      <c r="E862">
        <v>1784</v>
      </c>
      <c r="F862">
        <v>176</v>
      </c>
    </row>
    <row r="863" spans="1:6" x14ac:dyDescent="0.2">
      <c r="A863">
        <v>1</v>
      </c>
      <c r="B863" t="s">
        <v>16</v>
      </c>
      <c r="C863">
        <v>862</v>
      </c>
      <c r="D863">
        <v>652</v>
      </c>
      <c r="E863">
        <v>1892</v>
      </c>
      <c r="F863">
        <v>598</v>
      </c>
    </row>
    <row r="864" spans="1:6" x14ac:dyDescent="0.2">
      <c r="A864">
        <v>1</v>
      </c>
      <c r="B864" t="s">
        <v>16</v>
      </c>
      <c r="C864">
        <v>863</v>
      </c>
      <c r="D864">
        <v>299</v>
      </c>
      <c r="E864">
        <v>868</v>
      </c>
      <c r="F864">
        <v>0</v>
      </c>
    </row>
    <row r="865" spans="1:6" x14ac:dyDescent="0.2">
      <c r="A865">
        <v>1</v>
      </c>
      <c r="B865" t="s">
        <v>16</v>
      </c>
      <c r="C865">
        <v>864</v>
      </c>
      <c r="D865">
        <v>719</v>
      </c>
      <c r="E865">
        <v>2086</v>
      </c>
      <c r="F865">
        <v>505</v>
      </c>
    </row>
    <row r="866" spans="1:6" x14ac:dyDescent="0.2">
      <c r="A866">
        <v>1</v>
      </c>
      <c r="B866" t="s">
        <v>16</v>
      </c>
      <c r="C866">
        <v>865</v>
      </c>
      <c r="D866">
        <v>475</v>
      </c>
      <c r="E866">
        <v>1378</v>
      </c>
      <c r="F866">
        <v>2</v>
      </c>
    </row>
    <row r="867" spans="1:6" x14ac:dyDescent="0.2">
      <c r="A867">
        <v>1</v>
      </c>
      <c r="B867" t="s">
        <v>16</v>
      </c>
      <c r="C867">
        <v>866</v>
      </c>
      <c r="D867">
        <v>646</v>
      </c>
      <c r="E867">
        <v>1874</v>
      </c>
      <c r="F867">
        <v>300</v>
      </c>
    </row>
    <row r="868" spans="1:6" x14ac:dyDescent="0.2">
      <c r="A868">
        <v>1</v>
      </c>
      <c r="B868" t="s">
        <v>16</v>
      </c>
      <c r="C868">
        <v>867</v>
      </c>
      <c r="D868">
        <v>384</v>
      </c>
      <c r="E868">
        <v>1114</v>
      </c>
      <c r="F868">
        <v>7629</v>
      </c>
    </row>
    <row r="869" spans="1:6" x14ac:dyDescent="0.2">
      <c r="A869">
        <v>1</v>
      </c>
      <c r="B869" t="s">
        <v>16</v>
      </c>
      <c r="C869">
        <v>868</v>
      </c>
      <c r="D869">
        <v>394</v>
      </c>
      <c r="E869">
        <v>1143</v>
      </c>
      <c r="F869">
        <v>0</v>
      </c>
    </row>
    <row r="870" spans="1:6" x14ac:dyDescent="0.2">
      <c r="A870">
        <v>1</v>
      </c>
      <c r="B870" t="s">
        <v>16</v>
      </c>
      <c r="C870">
        <v>869</v>
      </c>
      <c r="D870">
        <v>600</v>
      </c>
      <c r="E870">
        <v>1741</v>
      </c>
      <c r="F870">
        <v>190</v>
      </c>
    </row>
    <row r="871" spans="1:6" x14ac:dyDescent="0.2">
      <c r="A871">
        <v>1</v>
      </c>
      <c r="B871" t="s">
        <v>16</v>
      </c>
      <c r="C871">
        <v>870</v>
      </c>
      <c r="D871">
        <v>552</v>
      </c>
      <c r="E871">
        <v>1602</v>
      </c>
      <c r="F871">
        <v>537</v>
      </c>
    </row>
    <row r="872" spans="1:6" x14ac:dyDescent="0.2">
      <c r="A872">
        <v>1</v>
      </c>
      <c r="B872" t="s">
        <v>16</v>
      </c>
      <c r="C872">
        <v>871</v>
      </c>
      <c r="D872">
        <v>1166</v>
      </c>
      <c r="E872">
        <v>3383</v>
      </c>
      <c r="F872">
        <v>1356</v>
      </c>
    </row>
    <row r="873" spans="1:6" x14ac:dyDescent="0.2">
      <c r="A873">
        <v>1</v>
      </c>
      <c r="B873" t="s">
        <v>16</v>
      </c>
      <c r="C873">
        <v>872</v>
      </c>
      <c r="D873">
        <v>318</v>
      </c>
      <c r="E873">
        <v>923</v>
      </c>
      <c r="F873">
        <v>283</v>
      </c>
    </row>
    <row r="874" spans="1:6" x14ac:dyDescent="0.2">
      <c r="A874">
        <v>1</v>
      </c>
      <c r="B874" t="s">
        <v>16</v>
      </c>
      <c r="C874">
        <v>873</v>
      </c>
      <c r="D874">
        <v>1940</v>
      </c>
      <c r="E874">
        <v>5629</v>
      </c>
      <c r="F874">
        <v>6788</v>
      </c>
    </row>
    <row r="875" spans="1:6" x14ac:dyDescent="0.2">
      <c r="A875">
        <v>1</v>
      </c>
      <c r="B875" t="s">
        <v>16</v>
      </c>
      <c r="C875">
        <v>874</v>
      </c>
      <c r="D875">
        <v>1403</v>
      </c>
      <c r="E875">
        <v>4071</v>
      </c>
      <c r="F875">
        <v>2584</v>
      </c>
    </row>
    <row r="876" spans="1:6" x14ac:dyDescent="0.2">
      <c r="A876">
        <v>1</v>
      </c>
      <c r="B876" t="s">
        <v>16</v>
      </c>
      <c r="C876">
        <v>875</v>
      </c>
      <c r="D876">
        <v>1005</v>
      </c>
      <c r="E876">
        <v>2916</v>
      </c>
      <c r="F876">
        <v>1067</v>
      </c>
    </row>
    <row r="877" spans="1:6" x14ac:dyDescent="0.2">
      <c r="A877">
        <v>1</v>
      </c>
      <c r="B877" t="s">
        <v>16</v>
      </c>
      <c r="C877">
        <v>876</v>
      </c>
      <c r="D877">
        <v>326</v>
      </c>
      <c r="E877">
        <v>946</v>
      </c>
      <c r="F877">
        <v>1483</v>
      </c>
    </row>
    <row r="878" spans="1:6" x14ac:dyDescent="0.2">
      <c r="A878">
        <v>1</v>
      </c>
      <c r="B878" t="s">
        <v>16</v>
      </c>
      <c r="C878">
        <v>877</v>
      </c>
      <c r="D878">
        <v>466</v>
      </c>
      <c r="E878">
        <v>1352</v>
      </c>
      <c r="F878">
        <v>441</v>
      </c>
    </row>
    <row r="879" spans="1:6" x14ac:dyDescent="0.2">
      <c r="A879">
        <v>1</v>
      </c>
      <c r="B879" t="s">
        <v>16</v>
      </c>
      <c r="C879">
        <v>878</v>
      </c>
      <c r="D879">
        <v>525</v>
      </c>
      <c r="E879">
        <v>1523</v>
      </c>
      <c r="F879">
        <v>140</v>
      </c>
    </row>
    <row r="880" spans="1:6" x14ac:dyDescent="0.2">
      <c r="A880">
        <v>1</v>
      </c>
      <c r="B880" t="s">
        <v>16</v>
      </c>
      <c r="C880">
        <v>879</v>
      </c>
      <c r="D880">
        <v>379</v>
      </c>
      <c r="E880">
        <v>1100</v>
      </c>
      <c r="F880">
        <v>121</v>
      </c>
    </row>
    <row r="881" spans="1:6" x14ac:dyDescent="0.2">
      <c r="A881">
        <v>1</v>
      </c>
      <c r="B881" t="s">
        <v>16</v>
      </c>
      <c r="C881">
        <v>880</v>
      </c>
      <c r="D881">
        <v>1337</v>
      </c>
      <c r="E881">
        <v>3879</v>
      </c>
      <c r="F881">
        <v>386</v>
      </c>
    </row>
    <row r="882" spans="1:6" x14ac:dyDescent="0.2">
      <c r="A882">
        <v>1</v>
      </c>
      <c r="B882" t="s">
        <v>16</v>
      </c>
      <c r="C882">
        <v>881</v>
      </c>
      <c r="D882">
        <v>661</v>
      </c>
      <c r="E882">
        <v>1918</v>
      </c>
      <c r="F882">
        <v>1083</v>
      </c>
    </row>
    <row r="883" spans="1:6" x14ac:dyDescent="0.2">
      <c r="A883">
        <v>1</v>
      </c>
      <c r="B883" t="s">
        <v>16</v>
      </c>
      <c r="C883">
        <v>882</v>
      </c>
      <c r="D883">
        <v>529</v>
      </c>
      <c r="E883">
        <v>1535</v>
      </c>
      <c r="F883">
        <v>126</v>
      </c>
    </row>
    <row r="884" spans="1:6" x14ac:dyDescent="0.2">
      <c r="A884">
        <v>1</v>
      </c>
      <c r="B884" t="s">
        <v>16</v>
      </c>
      <c r="C884">
        <v>883</v>
      </c>
      <c r="D884">
        <v>522</v>
      </c>
      <c r="E884">
        <v>1515</v>
      </c>
      <c r="F884">
        <v>363</v>
      </c>
    </row>
    <row r="885" spans="1:6" x14ac:dyDescent="0.2">
      <c r="A885">
        <v>1</v>
      </c>
      <c r="B885" t="s">
        <v>16</v>
      </c>
      <c r="C885">
        <v>884</v>
      </c>
      <c r="D885">
        <v>324</v>
      </c>
      <c r="E885">
        <v>940</v>
      </c>
      <c r="F885">
        <v>117</v>
      </c>
    </row>
    <row r="886" spans="1:6" x14ac:dyDescent="0.2">
      <c r="A886">
        <v>1</v>
      </c>
      <c r="B886" t="s">
        <v>16</v>
      </c>
      <c r="C886">
        <v>885</v>
      </c>
      <c r="D886">
        <v>370</v>
      </c>
      <c r="E886">
        <v>1074</v>
      </c>
      <c r="F886">
        <v>2</v>
      </c>
    </row>
    <row r="887" spans="1:6" x14ac:dyDescent="0.2">
      <c r="A887">
        <v>1</v>
      </c>
      <c r="B887" t="s">
        <v>16</v>
      </c>
      <c r="C887">
        <v>886</v>
      </c>
      <c r="D887">
        <v>1182</v>
      </c>
      <c r="E887">
        <v>3430</v>
      </c>
      <c r="F887">
        <v>188</v>
      </c>
    </row>
    <row r="888" spans="1:6" x14ac:dyDescent="0.2">
      <c r="A888">
        <v>1</v>
      </c>
      <c r="B888" t="s">
        <v>16</v>
      </c>
      <c r="C888">
        <v>887</v>
      </c>
      <c r="D888">
        <v>349</v>
      </c>
      <c r="E888">
        <v>1013</v>
      </c>
      <c r="F888">
        <v>0</v>
      </c>
    </row>
    <row r="889" spans="1:6" x14ac:dyDescent="0.2">
      <c r="A889">
        <v>1</v>
      </c>
      <c r="B889" t="s">
        <v>16</v>
      </c>
      <c r="C889">
        <v>888</v>
      </c>
      <c r="D889">
        <v>423</v>
      </c>
      <c r="E889">
        <v>1227</v>
      </c>
      <c r="F889">
        <v>921</v>
      </c>
    </row>
    <row r="890" spans="1:6" x14ac:dyDescent="0.2">
      <c r="A890">
        <v>1</v>
      </c>
      <c r="B890" t="s">
        <v>16</v>
      </c>
      <c r="C890">
        <v>889</v>
      </c>
      <c r="D890">
        <v>995</v>
      </c>
      <c r="E890">
        <v>2887</v>
      </c>
      <c r="F890">
        <v>1169</v>
      </c>
    </row>
    <row r="891" spans="1:6" x14ac:dyDescent="0.2">
      <c r="A891">
        <v>1</v>
      </c>
      <c r="B891" t="s">
        <v>16</v>
      </c>
      <c r="C891">
        <v>890</v>
      </c>
      <c r="D891">
        <v>885</v>
      </c>
      <c r="E891">
        <v>2568</v>
      </c>
      <c r="F891">
        <v>732</v>
      </c>
    </row>
    <row r="892" spans="1:6" x14ac:dyDescent="0.2">
      <c r="A892">
        <v>1</v>
      </c>
      <c r="B892" t="s">
        <v>16</v>
      </c>
      <c r="C892">
        <v>891</v>
      </c>
      <c r="D892">
        <v>639</v>
      </c>
      <c r="E892">
        <v>1854</v>
      </c>
      <c r="F892">
        <v>4682</v>
      </c>
    </row>
    <row r="893" spans="1:6" x14ac:dyDescent="0.2">
      <c r="A893">
        <v>1</v>
      </c>
      <c r="B893" t="s">
        <v>16</v>
      </c>
      <c r="C893">
        <v>892</v>
      </c>
      <c r="D893">
        <v>636</v>
      </c>
      <c r="E893">
        <v>1845</v>
      </c>
      <c r="F893">
        <v>30</v>
      </c>
    </row>
    <row r="894" spans="1:6" x14ac:dyDescent="0.2">
      <c r="A894">
        <v>1</v>
      </c>
      <c r="B894" t="s">
        <v>16</v>
      </c>
      <c r="C894">
        <v>893</v>
      </c>
      <c r="D894">
        <v>426</v>
      </c>
      <c r="E894">
        <v>1236</v>
      </c>
      <c r="F894">
        <v>78</v>
      </c>
    </row>
    <row r="895" spans="1:6" x14ac:dyDescent="0.2">
      <c r="A895">
        <v>1</v>
      </c>
      <c r="B895" t="s">
        <v>16</v>
      </c>
      <c r="C895">
        <v>894</v>
      </c>
      <c r="D895">
        <v>681</v>
      </c>
      <c r="E895">
        <v>1976</v>
      </c>
      <c r="F895">
        <v>251</v>
      </c>
    </row>
    <row r="896" spans="1:6" x14ac:dyDescent="0.2">
      <c r="A896">
        <v>1</v>
      </c>
      <c r="B896" t="s">
        <v>16</v>
      </c>
      <c r="C896">
        <v>895</v>
      </c>
      <c r="D896">
        <v>263</v>
      </c>
      <c r="E896">
        <v>763</v>
      </c>
      <c r="F896">
        <v>0</v>
      </c>
    </row>
    <row r="897" spans="1:6" x14ac:dyDescent="0.2">
      <c r="A897">
        <v>1</v>
      </c>
      <c r="B897" t="s">
        <v>16</v>
      </c>
      <c r="C897">
        <v>896</v>
      </c>
      <c r="D897">
        <v>411</v>
      </c>
      <c r="E897">
        <v>1193</v>
      </c>
      <c r="F897">
        <v>81</v>
      </c>
    </row>
    <row r="898" spans="1:6" x14ac:dyDescent="0.2">
      <c r="A898">
        <v>1</v>
      </c>
      <c r="B898" t="s">
        <v>16</v>
      </c>
      <c r="C898">
        <v>897</v>
      </c>
      <c r="D898">
        <v>461</v>
      </c>
      <c r="E898">
        <v>1338</v>
      </c>
      <c r="F898">
        <v>212</v>
      </c>
    </row>
    <row r="899" spans="1:6" x14ac:dyDescent="0.2">
      <c r="A899">
        <v>1</v>
      </c>
      <c r="B899" t="s">
        <v>16</v>
      </c>
      <c r="C899">
        <v>898</v>
      </c>
      <c r="D899">
        <v>508</v>
      </c>
      <c r="E899">
        <v>1474</v>
      </c>
      <c r="F899">
        <v>3168</v>
      </c>
    </row>
    <row r="900" spans="1:6" x14ac:dyDescent="0.2">
      <c r="A900">
        <v>1</v>
      </c>
      <c r="B900" t="s">
        <v>16</v>
      </c>
      <c r="C900">
        <v>899</v>
      </c>
      <c r="D900">
        <v>225</v>
      </c>
      <c r="E900">
        <v>653</v>
      </c>
      <c r="F900">
        <v>187</v>
      </c>
    </row>
    <row r="901" spans="1:6" x14ac:dyDescent="0.2">
      <c r="A901">
        <v>1</v>
      </c>
      <c r="B901" t="s">
        <v>16</v>
      </c>
      <c r="C901">
        <v>900</v>
      </c>
      <c r="D901">
        <v>138</v>
      </c>
      <c r="E901">
        <v>400</v>
      </c>
      <c r="F901">
        <v>0</v>
      </c>
    </row>
    <row r="902" spans="1:6" x14ac:dyDescent="0.2">
      <c r="A902">
        <v>1</v>
      </c>
      <c r="B902" t="s">
        <v>16</v>
      </c>
      <c r="C902">
        <v>901</v>
      </c>
      <c r="D902">
        <v>76</v>
      </c>
      <c r="E902">
        <v>221</v>
      </c>
      <c r="F902">
        <v>0</v>
      </c>
    </row>
    <row r="903" spans="1:6" x14ac:dyDescent="0.2">
      <c r="A903">
        <v>1</v>
      </c>
      <c r="B903" t="s">
        <v>16</v>
      </c>
      <c r="C903">
        <v>902</v>
      </c>
      <c r="D903">
        <v>2129</v>
      </c>
      <c r="E903">
        <v>6177</v>
      </c>
      <c r="F903">
        <v>784</v>
      </c>
    </row>
    <row r="904" spans="1:6" x14ac:dyDescent="0.2">
      <c r="A904">
        <v>1</v>
      </c>
      <c r="B904" t="s">
        <v>16</v>
      </c>
      <c r="C904">
        <v>903</v>
      </c>
      <c r="D904">
        <v>1551</v>
      </c>
      <c r="E904">
        <v>4500</v>
      </c>
      <c r="F904">
        <v>498</v>
      </c>
    </row>
    <row r="905" spans="1:6" x14ac:dyDescent="0.2">
      <c r="A905">
        <v>1</v>
      </c>
      <c r="B905" t="s">
        <v>16</v>
      </c>
      <c r="C905">
        <v>904</v>
      </c>
      <c r="D905">
        <v>94</v>
      </c>
      <c r="E905">
        <v>273</v>
      </c>
      <c r="F905">
        <v>0</v>
      </c>
    </row>
    <row r="906" spans="1:6" x14ac:dyDescent="0.2">
      <c r="A906">
        <v>1</v>
      </c>
      <c r="B906" t="s">
        <v>16</v>
      </c>
      <c r="C906">
        <v>905</v>
      </c>
      <c r="D906">
        <v>0</v>
      </c>
      <c r="E906">
        <v>0</v>
      </c>
      <c r="F906">
        <v>0</v>
      </c>
    </row>
    <row r="907" spans="1:6" x14ac:dyDescent="0.2">
      <c r="A907">
        <v>1</v>
      </c>
      <c r="B907" t="s">
        <v>16</v>
      </c>
      <c r="C907">
        <v>906</v>
      </c>
      <c r="D907">
        <v>126</v>
      </c>
      <c r="E907">
        <v>366</v>
      </c>
      <c r="F907">
        <v>148</v>
      </c>
    </row>
    <row r="908" spans="1:6" x14ac:dyDescent="0.2">
      <c r="A908">
        <v>1</v>
      </c>
      <c r="B908" t="s">
        <v>16</v>
      </c>
      <c r="C908">
        <v>907</v>
      </c>
      <c r="D908">
        <v>0</v>
      </c>
      <c r="E908">
        <v>0</v>
      </c>
      <c r="F908">
        <v>0</v>
      </c>
    </row>
    <row r="909" spans="1:6" x14ac:dyDescent="0.2">
      <c r="A909">
        <v>1</v>
      </c>
      <c r="B909" t="s">
        <v>16</v>
      </c>
      <c r="C909">
        <v>908</v>
      </c>
      <c r="D909">
        <v>0</v>
      </c>
      <c r="E909">
        <v>0</v>
      </c>
      <c r="F909">
        <v>165</v>
      </c>
    </row>
    <row r="910" spans="1:6" x14ac:dyDescent="0.2">
      <c r="A910">
        <v>1</v>
      </c>
      <c r="B910" t="s">
        <v>16</v>
      </c>
      <c r="C910">
        <v>909</v>
      </c>
      <c r="D910">
        <v>655</v>
      </c>
      <c r="E910">
        <v>1901</v>
      </c>
      <c r="F910">
        <v>98</v>
      </c>
    </row>
    <row r="911" spans="1:6" x14ac:dyDescent="0.2">
      <c r="A911">
        <v>1</v>
      </c>
      <c r="B911" t="s">
        <v>16</v>
      </c>
      <c r="C911">
        <v>910</v>
      </c>
      <c r="D911">
        <v>1549</v>
      </c>
      <c r="E911">
        <v>4494</v>
      </c>
      <c r="F911">
        <v>350</v>
      </c>
    </row>
    <row r="912" spans="1:6" x14ac:dyDescent="0.2">
      <c r="A912">
        <v>1</v>
      </c>
      <c r="B912" t="s">
        <v>16</v>
      </c>
      <c r="C912">
        <v>911</v>
      </c>
      <c r="D912">
        <v>1160</v>
      </c>
      <c r="E912">
        <v>3366</v>
      </c>
      <c r="F912">
        <v>2529</v>
      </c>
    </row>
    <row r="913" spans="1:6" x14ac:dyDescent="0.2">
      <c r="A913">
        <v>1</v>
      </c>
      <c r="B913" t="s">
        <v>16</v>
      </c>
      <c r="C913">
        <v>912</v>
      </c>
      <c r="D913">
        <v>0</v>
      </c>
      <c r="E913">
        <v>0</v>
      </c>
      <c r="F913">
        <v>0</v>
      </c>
    </row>
    <row r="914" spans="1:6" x14ac:dyDescent="0.2">
      <c r="A914">
        <v>1</v>
      </c>
      <c r="B914" t="s">
        <v>16</v>
      </c>
      <c r="C914">
        <v>913</v>
      </c>
      <c r="D914">
        <v>0</v>
      </c>
      <c r="E914">
        <v>0</v>
      </c>
      <c r="F914">
        <v>0</v>
      </c>
    </row>
    <row r="915" spans="1:6" x14ac:dyDescent="0.2">
      <c r="A915">
        <v>1</v>
      </c>
      <c r="B915" t="s">
        <v>16</v>
      </c>
      <c r="C915">
        <v>914</v>
      </c>
      <c r="D915">
        <v>844</v>
      </c>
      <c r="E915">
        <v>2449</v>
      </c>
      <c r="F915">
        <v>851</v>
      </c>
    </row>
    <row r="916" spans="1:6" x14ac:dyDescent="0.2">
      <c r="A916">
        <v>1</v>
      </c>
      <c r="B916" t="s">
        <v>16</v>
      </c>
      <c r="C916">
        <v>915</v>
      </c>
      <c r="D916">
        <v>719</v>
      </c>
      <c r="E916">
        <v>2086</v>
      </c>
      <c r="F916">
        <v>217</v>
      </c>
    </row>
    <row r="917" spans="1:6" x14ac:dyDescent="0.2">
      <c r="A917">
        <v>1</v>
      </c>
      <c r="B917" t="s">
        <v>16</v>
      </c>
      <c r="C917">
        <v>916</v>
      </c>
      <c r="D917">
        <v>1750</v>
      </c>
      <c r="E917">
        <v>5078</v>
      </c>
      <c r="F917">
        <v>947</v>
      </c>
    </row>
    <row r="918" spans="1:6" x14ac:dyDescent="0.2">
      <c r="A918">
        <v>1</v>
      </c>
      <c r="B918" t="s">
        <v>16</v>
      </c>
      <c r="C918">
        <v>917</v>
      </c>
      <c r="D918">
        <v>56</v>
      </c>
      <c r="E918">
        <v>162</v>
      </c>
      <c r="F918">
        <v>152</v>
      </c>
    </row>
    <row r="919" spans="1:6" x14ac:dyDescent="0.2">
      <c r="A919">
        <v>1</v>
      </c>
      <c r="B919" t="s">
        <v>16</v>
      </c>
      <c r="C919">
        <v>918</v>
      </c>
      <c r="D919">
        <v>3238</v>
      </c>
      <c r="E919">
        <v>9395</v>
      </c>
      <c r="F919">
        <v>827</v>
      </c>
    </row>
    <row r="920" spans="1:6" x14ac:dyDescent="0.2">
      <c r="A920">
        <v>1</v>
      </c>
      <c r="B920" t="s">
        <v>16</v>
      </c>
      <c r="C920">
        <v>919</v>
      </c>
      <c r="D920">
        <v>389</v>
      </c>
      <c r="E920">
        <v>1129</v>
      </c>
      <c r="F920">
        <v>158</v>
      </c>
    </row>
    <row r="921" spans="1:6" x14ac:dyDescent="0.2">
      <c r="A921">
        <v>1</v>
      </c>
      <c r="B921" t="s">
        <v>16</v>
      </c>
      <c r="C921">
        <v>920</v>
      </c>
      <c r="D921">
        <v>1283</v>
      </c>
      <c r="E921">
        <v>3723</v>
      </c>
      <c r="F921">
        <v>567</v>
      </c>
    </row>
    <row r="922" spans="1:6" x14ac:dyDescent="0.2">
      <c r="A922">
        <v>1</v>
      </c>
      <c r="B922" t="s">
        <v>16</v>
      </c>
      <c r="C922">
        <v>921</v>
      </c>
      <c r="D922">
        <v>100</v>
      </c>
      <c r="E922">
        <v>290</v>
      </c>
      <c r="F922">
        <v>0</v>
      </c>
    </row>
    <row r="923" spans="1:6" x14ac:dyDescent="0.2">
      <c r="A923">
        <v>1</v>
      </c>
      <c r="B923" t="s">
        <v>16</v>
      </c>
      <c r="C923">
        <v>922</v>
      </c>
      <c r="D923">
        <v>1077</v>
      </c>
      <c r="E923">
        <v>3125</v>
      </c>
      <c r="F923">
        <v>1149</v>
      </c>
    </row>
    <row r="924" spans="1:6" x14ac:dyDescent="0.2">
      <c r="A924">
        <v>1</v>
      </c>
      <c r="B924" t="s">
        <v>16</v>
      </c>
      <c r="C924">
        <v>923</v>
      </c>
      <c r="D924">
        <v>806</v>
      </c>
      <c r="E924">
        <v>2339</v>
      </c>
      <c r="F924">
        <v>43</v>
      </c>
    </row>
    <row r="925" spans="1:6" x14ac:dyDescent="0.2">
      <c r="A925">
        <v>1</v>
      </c>
      <c r="B925" t="s">
        <v>16</v>
      </c>
      <c r="C925">
        <v>924</v>
      </c>
      <c r="D925">
        <v>890</v>
      </c>
      <c r="E925">
        <v>2582</v>
      </c>
      <c r="F925">
        <v>3542</v>
      </c>
    </row>
    <row r="926" spans="1:6" x14ac:dyDescent="0.2">
      <c r="A926">
        <v>1</v>
      </c>
      <c r="B926" t="s">
        <v>16</v>
      </c>
      <c r="C926">
        <v>925</v>
      </c>
      <c r="D926">
        <v>1546</v>
      </c>
      <c r="E926">
        <v>4486</v>
      </c>
      <c r="F926">
        <v>533</v>
      </c>
    </row>
    <row r="927" spans="1:6" x14ac:dyDescent="0.2">
      <c r="A927">
        <v>1</v>
      </c>
      <c r="B927" t="s">
        <v>16</v>
      </c>
      <c r="C927">
        <v>926</v>
      </c>
      <c r="D927">
        <v>0</v>
      </c>
      <c r="E927">
        <v>0</v>
      </c>
      <c r="F927">
        <v>0</v>
      </c>
    </row>
    <row r="928" spans="1:6" x14ac:dyDescent="0.2">
      <c r="A928">
        <v>1</v>
      </c>
      <c r="B928" t="s">
        <v>16</v>
      </c>
      <c r="C928">
        <v>927</v>
      </c>
      <c r="D928">
        <v>1881</v>
      </c>
      <c r="E928">
        <v>5458</v>
      </c>
      <c r="F928">
        <v>1264</v>
      </c>
    </row>
    <row r="929" spans="1:6" x14ac:dyDescent="0.2">
      <c r="A929">
        <v>1</v>
      </c>
      <c r="B929" t="s">
        <v>16</v>
      </c>
      <c r="C929">
        <v>928</v>
      </c>
      <c r="D929">
        <v>744</v>
      </c>
      <c r="E929">
        <v>2159</v>
      </c>
      <c r="F929">
        <v>456</v>
      </c>
    </row>
    <row r="930" spans="1:6" x14ac:dyDescent="0.2">
      <c r="A930">
        <v>1</v>
      </c>
      <c r="B930" t="s">
        <v>16</v>
      </c>
      <c r="C930">
        <v>929</v>
      </c>
      <c r="D930">
        <v>0</v>
      </c>
      <c r="E930">
        <v>0</v>
      </c>
      <c r="F930">
        <v>0</v>
      </c>
    </row>
    <row r="931" spans="1:6" x14ac:dyDescent="0.2">
      <c r="A931">
        <v>1</v>
      </c>
      <c r="B931" t="s">
        <v>16</v>
      </c>
      <c r="C931">
        <v>930</v>
      </c>
      <c r="D931">
        <v>1212</v>
      </c>
      <c r="E931">
        <v>3517</v>
      </c>
      <c r="F931">
        <v>330</v>
      </c>
    </row>
    <row r="932" spans="1:6" x14ac:dyDescent="0.2">
      <c r="A932">
        <v>1</v>
      </c>
      <c r="B932" t="s">
        <v>16</v>
      </c>
      <c r="C932">
        <v>931</v>
      </c>
      <c r="D932">
        <v>1743</v>
      </c>
      <c r="E932">
        <v>5057</v>
      </c>
      <c r="F932">
        <v>609</v>
      </c>
    </row>
    <row r="933" spans="1:6" x14ac:dyDescent="0.2">
      <c r="A933">
        <v>1</v>
      </c>
      <c r="B933" t="s">
        <v>16</v>
      </c>
      <c r="C933">
        <v>932</v>
      </c>
      <c r="D933">
        <v>1677</v>
      </c>
      <c r="E933">
        <v>4866</v>
      </c>
      <c r="F933">
        <v>7197</v>
      </c>
    </row>
    <row r="934" spans="1:6" x14ac:dyDescent="0.2">
      <c r="A934">
        <v>1</v>
      </c>
      <c r="B934" t="s">
        <v>16</v>
      </c>
      <c r="C934">
        <v>933</v>
      </c>
      <c r="D934">
        <v>2795</v>
      </c>
      <c r="E934">
        <v>8110</v>
      </c>
      <c r="F934">
        <v>2849</v>
      </c>
    </row>
    <row r="935" spans="1:6" x14ac:dyDescent="0.2">
      <c r="A935">
        <v>1</v>
      </c>
      <c r="B935" t="s">
        <v>16</v>
      </c>
      <c r="C935">
        <v>934</v>
      </c>
      <c r="D935">
        <v>1136</v>
      </c>
      <c r="E935">
        <v>3296</v>
      </c>
      <c r="F935">
        <v>1062</v>
      </c>
    </row>
    <row r="936" spans="1:6" x14ac:dyDescent="0.2">
      <c r="A936">
        <v>1</v>
      </c>
      <c r="B936" t="s">
        <v>16</v>
      </c>
      <c r="C936">
        <v>935</v>
      </c>
      <c r="D936">
        <v>1302</v>
      </c>
      <c r="E936">
        <v>3778</v>
      </c>
      <c r="F936">
        <v>1421</v>
      </c>
    </row>
    <row r="937" spans="1:6" x14ac:dyDescent="0.2">
      <c r="A937">
        <v>1</v>
      </c>
      <c r="B937" t="s">
        <v>16</v>
      </c>
      <c r="C937">
        <v>936</v>
      </c>
      <c r="D937">
        <v>2239</v>
      </c>
      <c r="E937">
        <v>6497</v>
      </c>
      <c r="F937">
        <v>1982</v>
      </c>
    </row>
    <row r="938" spans="1:6" x14ac:dyDescent="0.2">
      <c r="A938">
        <v>1</v>
      </c>
      <c r="B938" t="s">
        <v>16</v>
      </c>
      <c r="C938">
        <v>937</v>
      </c>
      <c r="D938">
        <v>2257</v>
      </c>
      <c r="E938">
        <v>6549</v>
      </c>
      <c r="F938">
        <v>609</v>
      </c>
    </row>
    <row r="939" spans="1:6" x14ac:dyDescent="0.2">
      <c r="A939">
        <v>1</v>
      </c>
      <c r="B939" t="s">
        <v>16</v>
      </c>
      <c r="C939">
        <v>938</v>
      </c>
      <c r="D939">
        <v>2180</v>
      </c>
      <c r="E939">
        <v>6325</v>
      </c>
      <c r="F939">
        <v>1074</v>
      </c>
    </row>
    <row r="940" spans="1:6" x14ac:dyDescent="0.2">
      <c r="A940">
        <v>1</v>
      </c>
      <c r="B940" t="s">
        <v>16</v>
      </c>
      <c r="C940">
        <v>939</v>
      </c>
      <c r="D940">
        <v>1967</v>
      </c>
      <c r="E940">
        <v>5707</v>
      </c>
      <c r="F940">
        <v>1481</v>
      </c>
    </row>
    <row r="941" spans="1:6" x14ac:dyDescent="0.2">
      <c r="A941">
        <v>1</v>
      </c>
      <c r="B941" t="s">
        <v>16</v>
      </c>
      <c r="C941">
        <v>940</v>
      </c>
      <c r="D941">
        <v>797</v>
      </c>
      <c r="E941">
        <v>2313</v>
      </c>
      <c r="F941">
        <v>160</v>
      </c>
    </row>
    <row r="942" spans="1:6" x14ac:dyDescent="0.2">
      <c r="A942">
        <v>1</v>
      </c>
      <c r="B942" t="s">
        <v>16</v>
      </c>
      <c r="C942">
        <v>941</v>
      </c>
      <c r="D942">
        <v>1394</v>
      </c>
      <c r="E942">
        <v>4045</v>
      </c>
      <c r="F942">
        <v>10231</v>
      </c>
    </row>
    <row r="943" spans="1:6" x14ac:dyDescent="0.2">
      <c r="A943">
        <v>1</v>
      </c>
      <c r="B943" t="s">
        <v>16</v>
      </c>
      <c r="C943">
        <v>942</v>
      </c>
      <c r="D943">
        <v>2535</v>
      </c>
      <c r="E943">
        <v>7355</v>
      </c>
      <c r="F943">
        <v>1845</v>
      </c>
    </row>
    <row r="944" spans="1:6" x14ac:dyDescent="0.2">
      <c r="A944">
        <v>1</v>
      </c>
      <c r="B944" t="s">
        <v>16</v>
      </c>
      <c r="C944">
        <v>943</v>
      </c>
      <c r="D944">
        <v>2891</v>
      </c>
      <c r="E944">
        <v>8388</v>
      </c>
      <c r="F944">
        <v>2291</v>
      </c>
    </row>
    <row r="945" spans="1:6" x14ac:dyDescent="0.2">
      <c r="A945">
        <v>1</v>
      </c>
      <c r="B945" t="s">
        <v>16</v>
      </c>
      <c r="C945">
        <v>944</v>
      </c>
      <c r="D945">
        <v>787</v>
      </c>
      <c r="E945">
        <v>2284</v>
      </c>
      <c r="F945">
        <v>1454</v>
      </c>
    </row>
    <row r="946" spans="1:6" x14ac:dyDescent="0.2">
      <c r="A946">
        <v>1</v>
      </c>
      <c r="B946" t="s">
        <v>16</v>
      </c>
      <c r="C946">
        <v>945</v>
      </c>
      <c r="D946">
        <v>224</v>
      </c>
      <c r="E946">
        <v>650</v>
      </c>
      <c r="F946">
        <v>1119</v>
      </c>
    </row>
    <row r="947" spans="1:6" x14ac:dyDescent="0.2">
      <c r="A947">
        <v>1</v>
      </c>
      <c r="B947" t="s">
        <v>16</v>
      </c>
      <c r="C947">
        <v>946</v>
      </c>
      <c r="D947">
        <v>499</v>
      </c>
      <c r="E947">
        <v>1448</v>
      </c>
      <c r="F947">
        <v>308</v>
      </c>
    </row>
    <row r="948" spans="1:6" x14ac:dyDescent="0.2">
      <c r="A948">
        <v>1</v>
      </c>
      <c r="B948" t="s">
        <v>16</v>
      </c>
      <c r="C948">
        <v>947</v>
      </c>
      <c r="D948">
        <v>289</v>
      </c>
      <c r="E948">
        <v>839</v>
      </c>
      <c r="F948">
        <v>7672</v>
      </c>
    </row>
    <row r="949" spans="1:6" x14ac:dyDescent="0.2">
      <c r="A949">
        <v>1</v>
      </c>
      <c r="B949" t="s">
        <v>16</v>
      </c>
      <c r="C949">
        <v>948</v>
      </c>
      <c r="D949">
        <v>450</v>
      </c>
      <c r="E949">
        <v>1306</v>
      </c>
      <c r="F949">
        <v>0</v>
      </c>
    </row>
    <row r="950" spans="1:6" x14ac:dyDescent="0.2">
      <c r="A950">
        <v>1</v>
      </c>
      <c r="B950" t="s">
        <v>16</v>
      </c>
      <c r="C950">
        <v>949</v>
      </c>
      <c r="D950">
        <v>265</v>
      </c>
      <c r="E950">
        <v>769</v>
      </c>
      <c r="F950">
        <v>687</v>
      </c>
    </row>
    <row r="951" spans="1:6" x14ac:dyDescent="0.2">
      <c r="A951">
        <v>1</v>
      </c>
      <c r="B951" t="s">
        <v>16</v>
      </c>
      <c r="C951">
        <v>950</v>
      </c>
      <c r="D951">
        <v>351</v>
      </c>
      <c r="E951">
        <v>1018</v>
      </c>
      <c r="F951">
        <v>0</v>
      </c>
    </row>
    <row r="952" spans="1:6" x14ac:dyDescent="0.2">
      <c r="A952">
        <v>1</v>
      </c>
      <c r="B952" t="s">
        <v>16</v>
      </c>
      <c r="C952">
        <v>951</v>
      </c>
      <c r="D952">
        <v>404</v>
      </c>
      <c r="E952">
        <v>1172</v>
      </c>
      <c r="F952">
        <v>84</v>
      </c>
    </row>
    <row r="953" spans="1:6" x14ac:dyDescent="0.2">
      <c r="A953">
        <v>1</v>
      </c>
      <c r="B953" t="s">
        <v>16</v>
      </c>
      <c r="C953">
        <v>952</v>
      </c>
      <c r="D953">
        <v>1140</v>
      </c>
      <c r="E953">
        <v>3308</v>
      </c>
      <c r="F953">
        <v>456</v>
      </c>
    </row>
    <row r="954" spans="1:6" x14ac:dyDescent="0.2">
      <c r="A954">
        <v>1</v>
      </c>
      <c r="B954" t="s">
        <v>16</v>
      </c>
      <c r="C954">
        <v>953</v>
      </c>
      <c r="D954">
        <v>1077</v>
      </c>
      <c r="E954">
        <v>3122</v>
      </c>
      <c r="F954">
        <v>0</v>
      </c>
    </row>
    <row r="955" spans="1:6" x14ac:dyDescent="0.2">
      <c r="A955">
        <v>1</v>
      </c>
      <c r="B955" t="s">
        <v>16</v>
      </c>
      <c r="C955">
        <v>954</v>
      </c>
      <c r="D955">
        <v>777</v>
      </c>
      <c r="E955">
        <v>2254</v>
      </c>
      <c r="F955">
        <v>509</v>
      </c>
    </row>
    <row r="956" spans="1:6" x14ac:dyDescent="0.2">
      <c r="A956">
        <v>1</v>
      </c>
      <c r="B956" t="s">
        <v>16</v>
      </c>
      <c r="C956">
        <v>955</v>
      </c>
      <c r="D956">
        <v>353</v>
      </c>
      <c r="E956">
        <v>1024</v>
      </c>
      <c r="F956">
        <v>159</v>
      </c>
    </row>
    <row r="957" spans="1:6" x14ac:dyDescent="0.2">
      <c r="A957">
        <v>1</v>
      </c>
      <c r="B957" t="s">
        <v>16</v>
      </c>
      <c r="C957">
        <v>956</v>
      </c>
      <c r="D957">
        <v>556</v>
      </c>
      <c r="E957">
        <v>1613</v>
      </c>
      <c r="F957">
        <v>309</v>
      </c>
    </row>
    <row r="958" spans="1:6" x14ac:dyDescent="0.2">
      <c r="A958">
        <v>1</v>
      </c>
      <c r="B958" t="s">
        <v>16</v>
      </c>
      <c r="C958">
        <v>957</v>
      </c>
      <c r="D958">
        <v>1095</v>
      </c>
      <c r="E958">
        <v>3177</v>
      </c>
      <c r="F958">
        <v>1638</v>
      </c>
    </row>
    <row r="959" spans="1:6" x14ac:dyDescent="0.2">
      <c r="A959">
        <v>1</v>
      </c>
      <c r="B959" t="s">
        <v>16</v>
      </c>
      <c r="C959">
        <v>958</v>
      </c>
      <c r="D959">
        <v>1017</v>
      </c>
      <c r="E959">
        <v>2951</v>
      </c>
      <c r="F959">
        <v>433</v>
      </c>
    </row>
    <row r="960" spans="1:6" x14ac:dyDescent="0.2">
      <c r="A960">
        <v>1</v>
      </c>
      <c r="B960" t="s">
        <v>16</v>
      </c>
      <c r="C960">
        <v>959</v>
      </c>
      <c r="D960">
        <v>460</v>
      </c>
      <c r="E960">
        <v>1335</v>
      </c>
      <c r="F960">
        <v>56</v>
      </c>
    </row>
    <row r="961" spans="1:6" x14ac:dyDescent="0.2">
      <c r="A961">
        <v>1</v>
      </c>
      <c r="B961" t="s">
        <v>16</v>
      </c>
      <c r="C961">
        <v>960</v>
      </c>
      <c r="D961">
        <v>353</v>
      </c>
      <c r="E961">
        <v>1024</v>
      </c>
      <c r="F961">
        <v>486</v>
      </c>
    </row>
    <row r="962" spans="1:6" x14ac:dyDescent="0.2">
      <c r="A962">
        <v>1</v>
      </c>
      <c r="B962" t="s">
        <v>16</v>
      </c>
      <c r="C962">
        <v>961</v>
      </c>
      <c r="D962">
        <v>771</v>
      </c>
      <c r="E962">
        <v>2237</v>
      </c>
      <c r="F962">
        <v>448</v>
      </c>
    </row>
    <row r="963" spans="1:6" x14ac:dyDescent="0.2">
      <c r="A963">
        <v>1</v>
      </c>
      <c r="B963" t="s">
        <v>16</v>
      </c>
      <c r="C963">
        <v>962</v>
      </c>
      <c r="D963">
        <v>686</v>
      </c>
      <c r="E963">
        <v>1990</v>
      </c>
      <c r="F963">
        <v>15039</v>
      </c>
    </row>
    <row r="964" spans="1:6" x14ac:dyDescent="0.2">
      <c r="A964">
        <v>1</v>
      </c>
      <c r="B964" t="s">
        <v>16</v>
      </c>
      <c r="C964">
        <v>963</v>
      </c>
      <c r="D964">
        <v>1079</v>
      </c>
      <c r="E964">
        <v>3089</v>
      </c>
      <c r="F964">
        <v>22045</v>
      </c>
    </row>
    <row r="965" spans="1:6" x14ac:dyDescent="0.2">
      <c r="A965">
        <v>1</v>
      </c>
      <c r="B965" t="s">
        <v>16</v>
      </c>
      <c r="C965">
        <v>964</v>
      </c>
      <c r="D965">
        <v>964</v>
      </c>
      <c r="E965">
        <v>2797</v>
      </c>
      <c r="F965">
        <v>5813</v>
      </c>
    </row>
    <row r="966" spans="1:6" x14ac:dyDescent="0.2">
      <c r="A966">
        <v>1</v>
      </c>
      <c r="B966" t="s">
        <v>16</v>
      </c>
      <c r="C966">
        <v>965</v>
      </c>
      <c r="D966">
        <v>475</v>
      </c>
      <c r="E966">
        <v>1378</v>
      </c>
      <c r="F966">
        <v>220</v>
      </c>
    </row>
    <row r="967" spans="1:6" x14ac:dyDescent="0.2">
      <c r="A967">
        <v>1</v>
      </c>
      <c r="B967" t="s">
        <v>16</v>
      </c>
      <c r="C967">
        <v>966</v>
      </c>
      <c r="D967">
        <v>567</v>
      </c>
      <c r="E967">
        <v>1645</v>
      </c>
      <c r="F967">
        <v>1025</v>
      </c>
    </row>
    <row r="968" spans="1:6" x14ac:dyDescent="0.2">
      <c r="A968">
        <v>1</v>
      </c>
      <c r="B968" t="s">
        <v>16</v>
      </c>
      <c r="C968">
        <v>967</v>
      </c>
      <c r="D968">
        <v>534</v>
      </c>
      <c r="E968">
        <v>1549</v>
      </c>
      <c r="F968">
        <v>1126</v>
      </c>
    </row>
    <row r="969" spans="1:6" x14ac:dyDescent="0.2">
      <c r="A969">
        <v>1</v>
      </c>
      <c r="B969" t="s">
        <v>16</v>
      </c>
      <c r="C969">
        <v>968</v>
      </c>
      <c r="D969">
        <v>436</v>
      </c>
      <c r="E969">
        <v>1265</v>
      </c>
      <c r="F969">
        <v>3414</v>
      </c>
    </row>
    <row r="970" spans="1:6" x14ac:dyDescent="0.2">
      <c r="A970">
        <v>1</v>
      </c>
      <c r="B970" t="s">
        <v>16</v>
      </c>
      <c r="C970">
        <v>969</v>
      </c>
      <c r="D970">
        <v>729</v>
      </c>
      <c r="E970">
        <v>2115</v>
      </c>
      <c r="F970">
        <v>4760</v>
      </c>
    </row>
    <row r="971" spans="1:6" x14ac:dyDescent="0.2">
      <c r="A971">
        <v>1</v>
      </c>
      <c r="B971" t="s">
        <v>16</v>
      </c>
      <c r="C971">
        <v>970</v>
      </c>
      <c r="D971">
        <v>540</v>
      </c>
      <c r="E971">
        <v>1567</v>
      </c>
      <c r="F971">
        <v>107</v>
      </c>
    </row>
    <row r="972" spans="1:6" x14ac:dyDescent="0.2">
      <c r="A972">
        <v>1</v>
      </c>
      <c r="B972" t="s">
        <v>16</v>
      </c>
      <c r="C972">
        <v>971</v>
      </c>
      <c r="D972">
        <v>1378</v>
      </c>
      <c r="E972">
        <v>3998</v>
      </c>
      <c r="F972">
        <v>13718</v>
      </c>
    </row>
    <row r="973" spans="1:6" x14ac:dyDescent="0.2">
      <c r="A973">
        <v>1</v>
      </c>
      <c r="B973" t="s">
        <v>16</v>
      </c>
      <c r="C973">
        <v>972</v>
      </c>
      <c r="D973">
        <v>1160</v>
      </c>
      <c r="E973">
        <v>3366</v>
      </c>
      <c r="F973">
        <v>968</v>
      </c>
    </row>
    <row r="974" spans="1:6" x14ac:dyDescent="0.2">
      <c r="A974">
        <v>1</v>
      </c>
      <c r="B974" t="s">
        <v>16</v>
      </c>
      <c r="C974">
        <v>973</v>
      </c>
      <c r="D974">
        <v>462</v>
      </c>
      <c r="E974">
        <v>1341</v>
      </c>
      <c r="F974">
        <v>336</v>
      </c>
    </row>
    <row r="975" spans="1:6" x14ac:dyDescent="0.2">
      <c r="A975">
        <v>1</v>
      </c>
      <c r="B975" t="s">
        <v>16</v>
      </c>
      <c r="C975">
        <v>974</v>
      </c>
      <c r="D975">
        <v>890</v>
      </c>
      <c r="E975">
        <v>2582</v>
      </c>
      <c r="F975">
        <v>1656</v>
      </c>
    </row>
    <row r="976" spans="1:6" x14ac:dyDescent="0.2">
      <c r="A976">
        <v>1</v>
      </c>
      <c r="B976" t="s">
        <v>16</v>
      </c>
      <c r="C976">
        <v>975</v>
      </c>
      <c r="D976">
        <v>416</v>
      </c>
      <c r="E976">
        <v>1207</v>
      </c>
      <c r="F976">
        <v>751</v>
      </c>
    </row>
    <row r="977" spans="1:6" x14ac:dyDescent="0.2">
      <c r="A977">
        <v>1</v>
      </c>
      <c r="B977" t="s">
        <v>16</v>
      </c>
      <c r="C977">
        <v>976</v>
      </c>
      <c r="D977">
        <v>854</v>
      </c>
      <c r="E977">
        <v>2478</v>
      </c>
      <c r="F977">
        <v>7466</v>
      </c>
    </row>
    <row r="978" spans="1:6" x14ac:dyDescent="0.2">
      <c r="A978">
        <v>1</v>
      </c>
      <c r="B978" t="s">
        <v>16</v>
      </c>
      <c r="C978">
        <v>977</v>
      </c>
      <c r="D978">
        <v>294</v>
      </c>
      <c r="E978">
        <v>853</v>
      </c>
      <c r="F978">
        <v>3722</v>
      </c>
    </row>
    <row r="979" spans="1:6" x14ac:dyDescent="0.2">
      <c r="A979">
        <v>1</v>
      </c>
      <c r="B979" t="s">
        <v>16</v>
      </c>
      <c r="C979">
        <v>978</v>
      </c>
      <c r="D979">
        <v>1296</v>
      </c>
      <c r="E979">
        <v>3760</v>
      </c>
      <c r="F979">
        <v>357</v>
      </c>
    </row>
    <row r="980" spans="1:6" x14ac:dyDescent="0.2">
      <c r="A980">
        <v>1</v>
      </c>
      <c r="B980" t="s">
        <v>16</v>
      </c>
      <c r="C980">
        <v>979</v>
      </c>
      <c r="D980">
        <v>663</v>
      </c>
      <c r="E980">
        <v>1924</v>
      </c>
      <c r="F980">
        <v>299</v>
      </c>
    </row>
    <row r="981" spans="1:6" x14ac:dyDescent="0.2">
      <c r="A981">
        <v>1</v>
      </c>
      <c r="B981" t="s">
        <v>16</v>
      </c>
      <c r="C981">
        <v>980</v>
      </c>
      <c r="D981">
        <v>487</v>
      </c>
      <c r="E981">
        <v>1413</v>
      </c>
      <c r="F981">
        <v>0</v>
      </c>
    </row>
    <row r="982" spans="1:6" x14ac:dyDescent="0.2">
      <c r="A982">
        <v>1</v>
      </c>
      <c r="B982" t="s">
        <v>16</v>
      </c>
      <c r="C982">
        <v>981</v>
      </c>
      <c r="D982">
        <v>990</v>
      </c>
      <c r="E982">
        <v>2873</v>
      </c>
      <c r="F982">
        <v>1541</v>
      </c>
    </row>
    <row r="983" spans="1:6" x14ac:dyDescent="0.2">
      <c r="A983">
        <v>1</v>
      </c>
      <c r="B983" t="s">
        <v>16</v>
      </c>
      <c r="C983">
        <v>982</v>
      </c>
      <c r="D983">
        <v>513</v>
      </c>
      <c r="E983">
        <v>1488</v>
      </c>
      <c r="F983">
        <v>201</v>
      </c>
    </row>
    <row r="984" spans="1:6" x14ac:dyDescent="0.2">
      <c r="A984">
        <v>1</v>
      </c>
      <c r="B984" t="s">
        <v>16</v>
      </c>
      <c r="C984">
        <v>983</v>
      </c>
      <c r="D984">
        <v>876</v>
      </c>
      <c r="E984">
        <v>2542</v>
      </c>
      <c r="F984">
        <v>343</v>
      </c>
    </row>
    <row r="985" spans="1:6" x14ac:dyDescent="0.2">
      <c r="A985">
        <v>1</v>
      </c>
      <c r="B985" t="s">
        <v>16</v>
      </c>
      <c r="C985">
        <v>984</v>
      </c>
      <c r="D985">
        <v>602</v>
      </c>
      <c r="E985">
        <v>1747</v>
      </c>
      <c r="F985">
        <v>536</v>
      </c>
    </row>
    <row r="986" spans="1:6" x14ac:dyDescent="0.2">
      <c r="A986">
        <v>1</v>
      </c>
      <c r="B986" t="s">
        <v>16</v>
      </c>
      <c r="C986">
        <v>985</v>
      </c>
      <c r="D986">
        <v>505</v>
      </c>
      <c r="E986">
        <v>1465</v>
      </c>
      <c r="F986">
        <v>424</v>
      </c>
    </row>
    <row r="987" spans="1:6" x14ac:dyDescent="0.2">
      <c r="A987">
        <v>1</v>
      </c>
      <c r="B987" t="s">
        <v>16</v>
      </c>
      <c r="C987">
        <v>986</v>
      </c>
      <c r="D987">
        <v>693</v>
      </c>
      <c r="E987">
        <v>2011</v>
      </c>
      <c r="F987">
        <v>122</v>
      </c>
    </row>
    <row r="988" spans="1:6" x14ac:dyDescent="0.2">
      <c r="A988">
        <v>1</v>
      </c>
      <c r="B988" t="s">
        <v>16</v>
      </c>
      <c r="C988">
        <v>987</v>
      </c>
      <c r="D988">
        <v>412</v>
      </c>
      <c r="E988">
        <v>1195</v>
      </c>
      <c r="F988">
        <v>771</v>
      </c>
    </row>
    <row r="989" spans="1:6" x14ac:dyDescent="0.2">
      <c r="A989">
        <v>1</v>
      </c>
      <c r="B989" t="s">
        <v>16</v>
      </c>
      <c r="C989">
        <v>988</v>
      </c>
      <c r="D989">
        <v>690</v>
      </c>
      <c r="E989">
        <v>2002</v>
      </c>
      <c r="F989">
        <v>357</v>
      </c>
    </row>
    <row r="990" spans="1:6" x14ac:dyDescent="0.2">
      <c r="A990">
        <v>1</v>
      </c>
      <c r="B990" t="s">
        <v>16</v>
      </c>
      <c r="C990">
        <v>989</v>
      </c>
      <c r="D990">
        <v>461</v>
      </c>
      <c r="E990">
        <v>1338</v>
      </c>
      <c r="F990">
        <v>1251</v>
      </c>
    </row>
    <row r="991" spans="1:6" x14ac:dyDescent="0.2">
      <c r="A991">
        <v>1</v>
      </c>
      <c r="B991" t="s">
        <v>16</v>
      </c>
      <c r="C991">
        <v>990</v>
      </c>
      <c r="D991">
        <v>299</v>
      </c>
      <c r="E991">
        <v>868</v>
      </c>
      <c r="F991">
        <v>422</v>
      </c>
    </row>
    <row r="992" spans="1:6" x14ac:dyDescent="0.2">
      <c r="A992">
        <v>1</v>
      </c>
      <c r="B992" t="s">
        <v>16</v>
      </c>
      <c r="C992">
        <v>991</v>
      </c>
      <c r="D992">
        <v>749</v>
      </c>
      <c r="E992">
        <v>2173</v>
      </c>
      <c r="F992">
        <v>2933</v>
      </c>
    </row>
    <row r="993" spans="1:6" x14ac:dyDescent="0.2">
      <c r="A993">
        <v>1</v>
      </c>
      <c r="B993" t="s">
        <v>16</v>
      </c>
      <c r="C993">
        <v>992</v>
      </c>
      <c r="D993">
        <v>617</v>
      </c>
      <c r="E993">
        <v>1790</v>
      </c>
      <c r="F993">
        <v>16</v>
      </c>
    </row>
    <row r="994" spans="1:6" x14ac:dyDescent="0.2">
      <c r="A994">
        <v>1</v>
      </c>
      <c r="B994" t="s">
        <v>19</v>
      </c>
      <c r="C994">
        <v>993</v>
      </c>
      <c r="D994">
        <v>0</v>
      </c>
      <c r="E994">
        <v>0</v>
      </c>
      <c r="F994">
        <v>0</v>
      </c>
    </row>
    <row r="995" spans="1:6" x14ac:dyDescent="0.2">
      <c r="A995">
        <v>1</v>
      </c>
      <c r="B995" t="s">
        <v>19</v>
      </c>
      <c r="C995">
        <v>994</v>
      </c>
      <c r="D995">
        <v>1528</v>
      </c>
      <c r="E995">
        <v>4610</v>
      </c>
      <c r="F995">
        <v>443</v>
      </c>
    </row>
    <row r="996" spans="1:6" x14ac:dyDescent="0.2">
      <c r="A996">
        <v>1</v>
      </c>
      <c r="B996" t="s">
        <v>19</v>
      </c>
      <c r="C996">
        <v>995</v>
      </c>
      <c r="D996">
        <v>759</v>
      </c>
      <c r="E996">
        <v>2290</v>
      </c>
      <c r="F996">
        <v>3388</v>
      </c>
    </row>
    <row r="997" spans="1:6" x14ac:dyDescent="0.2">
      <c r="A997">
        <v>1</v>
      </c>
      <c r="B997" t="s">
        <v>19</v>
      </c>
      <c r="C997">
        <v>996</v>
      </c>
      <c r="D997">
        <v>1919</v>
      </c>
      <c r="E997">
        <v>5790</v>
      </c>
      <c r="F997">
        <v>1648</v>
      </c>
    </row>
    <row r="998" spans="1:6" x14ac:dyDescent="0.2">
      <c r="A998">
        <v>1</v>
      </c>
      <c r="B998" t="s">
        <v>19</v>
      </c>
      <c r="C998">
        <v>997</v>
      </c>
      <c r="D998">
        <v>2174</v>
      </c>
      <c r="E998">
        <v>6559</v>
      </c>
      <c r="F998">
        <v>2854</v>
      </c>
    </row>
    <row r="999" spans="1:6" x14ac:dyDescent="0.2">
      <c r="A999">
        <v>1</v>
      </c>
      <c r="B999" t="s">
        <v>19</v>
      </c>
      <c r="C999">
        <v>998</v>
      </c>
      <c r="D999">
        <v>1562</v>
      </c>
      <c r="E999">
        <v>4713</v>
      </c>
      <c r="F999">
        <v>815</v>
      </c>
    </row>
    <row r="1000" spans="1:6" x14ac:dyDescent="0.2">
      <c r="A1000">
        <v>1</v>
      </c>
      <c r="B1000" t="s">
        <v>19</v>
      </c>
      <c r="C1000">
        <v>999</v>
      </c>
      <c r="D1000">
        <v>1779</v>
      </c>
      <c r="E1000">
        <v>5367</v>
      </c>
      <c r="F1000">
        <v>5260</v>
      </c>
    </row>
    <row r="1001" spans="1:6" x14ac:dyDescent="0.2">
      <c r="A1001">
        <v>1</v>
      </c>
      <c r="B1001" t="s">
        <v>19</v>
      </c>
      <c r="C1001">
        <v>1000</v>
      </c>
      <c r="D1001">
        <v>637</v>
      </c>
      <c r="E1001">
        <v>1922</v>
      </c>
      <c r="F1001">
        <v>161</v>
      </c>
    </row>
    <row r="1002" spans="1:6" x14ac:dyDescent="0.2">
      <c r="A1002">
        <v>1</v>
      </c>
      <c r="B1002" t="s">
        <v>19</v>
      </c>
      <c r="C1002">
        <v>1001</v>
      </c>
      <c r="D1002">
        <v>2087</v>
      </c>
      <c r="E1002">
        <v>6297</v>
      </c>
      <c r="F1002">
        <v>546</v>
      </c>
    </row>
    <row r="1003" spans="1:6" x14ac:dyDescent="0.2">
      <c r="A1003">
        <v>1</v>
      </c>
      <c r="B1003" t="s">
        <v>19</v>
      </c>
      <c r="C1003">
        <v>1002</v>
      </c>
      <c r="D1003">
        <v>0</v>
      </c>
      <c r="E1003">
        <v>0</v>
      </c>
      <c r="F1003">
        <v>0</v>
      </c>
    </row>
    <row r="1004" spans="1:6" x14ac:dyDescent="0.2">
      <c r="A1004">
        <v>1</v>
      </c>
      <c r="B1004" t="s">
        <v>19</v>
      </c>
      <c r="C1004">
        <v>1003</v>
      </c>
      <c r="D1004">
        <v>472</v>
      </c>
      <c r="E1004">
        <v>1424</v>
      </c>
      <c r="F1004">
        <v>592</v>
      </c>
    </row>
    <row r="1005" spans="1:6" x14ac:dyDescent="0.2">
      <c r="A1005">
        <v>1</v>
      </c>
      <c r="B1005" t="s">
        <v>19</v>
      </c>
      <c r="C1005">
        <v>1004</v>
      </c>
      <c r="D1005">
        <v>0</v>
      </c>
      <c r="E1005">
        <v>0</v>
      </c>
      <c r="F1005">
        <v>0</v>
      </c>
    </row>
    <row r="1006" spans="1:6" x14ac:dyDescent="0.2">
      <c r="A1006">
        <v>1</v>
      </c>
      <c r="B1006" t="s">
        <v>19</v>
      </c>
      <c r="C1006">
        <v>1005</v>
      </c>
      <c r="D1006">
        <v>1058</v>
      </c>
      <c r="E1006">
        <v>3192</v>
      </c>
      <c r="F1006">
        <v>460</v>
      </c>
    </row>
    <row r="1007" spans="1:6" x14ac:dyDescent="0.2">
      <c r="A1007">
        <v>1</v>
      </c>
      <c r="B1007" t="s">
        <v>19</v>
      </c>
      <c r="C1007">
        <v>1006</v>
      </c>
      <c r="D1007">
        <v>0</v>
      </c>
      <c r="E1007">
        <v>0</v>
      </c>
      <c r="F1007">
        <v>0</v>
      </c>
    </row>
    <row r="1008" spans="1:6" x14ac:dyDescent="0.2">
      <c r="A1008">
        <v>1</v>
      </c>
      <c r="B1008" t="s">
        <v>19</v>
      </c>
      <c r="C1008">
        <v>1007</v>
      </c>
      <c r="D1008">
        <v>0</v>
      </c>
      <c r="E1008">
        <v>0</v>
      </c>
      <c r="F1008">
        <v>112</v>
      </c>
    </row>
    <row r="1009" spans="1:6" x14ac:dyDescent="0.2">
      <c r="A1009">
        <v>1</v>
      </c>
      <c r="B1009" t="s">
        <v>19</v>
      </c>
      <c r="C1009">
        <v>1008</v>
      </c>
      <c r="D1009">
        <v>0</v>
      </c>
      <c r="E1009">
        <v>0</v>
      </c>
      <c r="F1009">
        <v>0</v>
      </c>
    </row>
    <row r="1010" spans="1:6" x14ac:dyDescent="0.2">
      <c r="A1010">
        <v>1</v>
      </c>
      <c r="B1010" t="s">
        <v>19</v>
      </c>
      <c r="C1010">
        <v>1009</v>
      </c>
      <c r="D1010">
        <v>0</v>
      </c>
      <c r="E1010">
        <v>0</v>
      </c>
      <c r="F1010">
        <v>0</v>
      </c>
    </row>
    <row r="1011" spans="1:6" x14ac:dyDescent="0.2">
      <c r="A1011">
        <v>1</v>
      </c>
      <c r="B1011" t="s">
        <v>19</v>
      </c>
      <c r="C1011">
        <v>1010</v>
      </c>
      <c r="D1011">
        <v>1527</v>
      </c>
      <c r="E1011">
        <v>4607</v>
      </c>
      <c r="F1011">
        <v>793</v>
      </c>
    </row>
    <row r="1012" spans="1:6" x14ac:dyDescent="0.2">
      <c r="A1012">
        <v>1</v>
      </c>
      <c r="B1012" t="s">
        <v>19</v>
      </c>
      <c r="C1012">
        <v>1011</v>
      </c>
      <c r="D1012">
        <v>561</v>
      </c>
      <c r="E1012">
        <v>1693</v>
      </c>
      <c r="F1012">
        <v>31</v>
      </c>
    </row>
    <row r="1013" spans="1:6" x14ac:dyDescent="0.2">
      <c r="A1013">
        <v>1</v>
      </c>
      <c r="B1013" t="s">
        <v>19</v>
      </c>
      <c r="C1013">
        <v>1012</v>
      </c>
      <c r="D1013">
        <v>0</v>
      </c>
      <c r="E1013">
        <v>0</v>
      </c>
      <c r="F1013">
        <v>0</v>
      </c>
    </row>
    <row r="1014" spans="1:6" x14ac:dyDescent="0.2">
      <c r="A1014">
        <v>1</v>
      </c>
      <c r="B1014" t="s">
        <v>19</v>
      </c>
      <c r="C1014">
        <v>1013</v>
      </c>
      <c r="D1014">
        <v>585</v>
      </c>
      <c r="E1014">
        <v>1765</v>
      </c>
      <c r="F1014">
        <v>147</v>
      </c>
    </row>
    <row r="1015" spans="1:6" x14ac:dyDescent="0.2">
      <c r="A1015">
        <v>1</v>
      </c>
      <c r="B1015" t="s">
        <v>19</v>
      </c>
      <c r="C1015">
        <v>1014</v>
      </c>
      <c r="D1015">
        <v>1342</v>
      </c>
      <c r="E1015">
        <v>4049</v>
      </c>
      <c r="F1015">
        <v>850</v>
      </c>
    </row>
    <row r="1016" spans="1:6" x14ac:dyDescent="0.2">
      <c r="A1016">
        <v>1</v>
      </c>
      <c r="B1016" t="s">
        <v>19</v>
      </c>
      <c r="C1016">
        <v>1015</v>
      </c>
      <c r="D1016">
        <v>1100</v>
      </c>
      <c r="E1016">
        <v>3319</v>
      </c>
      <c r="F1016">
        <v>119</v>
      </c>
    </row>
    <row r="1017" spans="1:6" x14ac:dyDescent="0.2">
      <c r="A1017">
        <v>1</v>
      </c>
      <c r="B1017" t="s">
        <v>19</v>
      </c>
      <c r="C1017">
        <v>1016</v>
      </c>
      <c r="D1017">
        <v>1000</v>
      </c>
      <c r="E1017">
        <v>3017</v>
      </c>
      <c r="F1017">
        <v>112</v>
      </c>
    </row>
    <row r="1018" spans="1:6" x14ac:dyDescent="0.2">
      <c r="A1018">
        <v>1</v>
      </c>
      <c r="B1018" t="s">
        <v>19</v>
      </c>
      <c r="C1018">
        <v>1017</v>
      </c>
      <c r="D1018">
        <v>1509</v>
      </c>
      <c r="E1018">
        <v>4553</v>
      </c>
      <c r="F1018">
        <v>1580</v>
      </c>
    </row>
    <row r="1019" spans="1:6" x14ac:dyDescent="0.2">
      <c r="A1019">
        <v>1</v>
      </c>
      <c r="B1019" t="s">
        <v>19</v>
      </c>
      <c r="C1019">
        <v>1018</v>
      </c>
      <c r="D1019">
        <v>0</v>
      </c>
      <c r="E1019">
        <v>0</v>
      </c>
      <c r="F1019">
        <v>0</v>
      </c>
    </row>
    <row r="1020" spans="1:6" x14ac:dyDescent="0.2">
      <c r="A1020">
        <v>1</v>
      </c>
      <c r="B1020" t="s">
        <v>19</v>
      </c>
      <c r="C1020">
        <v>1019</v>
      </c>
      <c r="D1020">
        <v>1198</v>
      </c>
      <c r="E1020">
        <v>3614</v>
      </c>
      <c r="F1020">
        <v>627</v>
      </c>
    </row>
    <row r="1021" spans="1:6" x14ac:dyDescent="0.2">
      <c r="A1021">
        <v>1</v>
      </c>
      <c r="B1021" t="s">
        <v>19</v>
      </c>
      <c r="C1021">
        <v>1020</v>
      </c>
      <c r="D1021">
        <v>981</v>
      </c>
      <c r="E1021">
        <v>2960</v>
      </c>
      <c r="F1021">
        <v>545</v>
      </c>
    </row>
    <row r="1022" spans="1:6" x14ac:dyDescent="0.2">
      <c r="A1022">
        <v>1</v>
      </c>
      <c r="B1022" t="s">
        <v>19</v>
      </c>
      <c r="C1022">
        <v>1021</v>
      </c>
      <c r="D1022">
        <v>44</v>
      </c>
      <c r="E1022">
        <v>133</v>
      </c>
      <c r="F1022">
        <v>4982</v>
      </c>
    </row>
    <row r="1023" spans="1:6" x14ac:dyDescent="0.2">
      <c r="A1023">
        <v>1</v>
      </c>
      <c r="B1023" t="s">
        <v>19</v>
      </c>
      <c r="C1023">
        <v>1022</v>
      </c>
      <c r="D1023">
        <v>0</v>
      </c>
      <c r="E1023">
        <v>0</v>
      </c>
      <c r="F1023">
        <v>0</v>
      </c>
    </row>
    <row r="1024" spans="1:6" x14ac:dyDescent="0.2">
      <c r="A1024">
        <v>1</v>
      </c>
      <c r="B1024" t="s">
        <v>19</v>
      </c>
      <c r="C1024">
        <v>1023</v>
      </c>
      <c r="D1024">
        <v>866</v>
      </c>
      <c r="E1024">
        <v>2613</v>
      </c>
      <c r="F1024">
        <v>7840</v>
      </c>
    </row>
    <row r="1025" spans="1:6" x14ac:dyDescent="0.2">
      <c r="A1025">
        <v>1</v>
      </c>
      <c r="B1025" t="s">
        <v>19</v>
      </c>
      <c r="C1025">
        <v>1024</v>
      </c>
      <c r="D1025">
        <v>0</v>
      </c>
      <c r="E1025">
        <v>0</v>
      </c>
      <c r="F1025">
        <v>0</v>
      </c>
    </row>
    <row r="1026" spans="1:6" x14ac:dyDescent="0.2">
      <c r="A1026">
        <v>1</v>
      </c>
      <c r="B1026" t="s">
        <v>19</v>
      </c>
      <c r="C1026">
        <v>1025</v>
      </c>
      <c r="D1026">
        <v>3014</v>
      </c>
      <c r="E1026">
        <v>9093</v>
      </c>
      <c r="F1026">
        <v>3741</v>
      </c>
    </row>
    <row r="1027" spans="1:6" x14ac:dyDescent="0.2">
      <c r="A1027">
        <v>1</v>
      </c>
      <c r="B1027" t="s">
        <v>19</v>
      </c>
      <c r="C1027">
        <v>1026</v>
      </c>
      <c r="D1027">
        <v>1228</v>
      </c>
      <c r="E1027">
        <v>3705</v>
      </c>
      <c r="F1027">
        <v>759</v>
      </c>
    </row>
    <row r="1028" spans="1:6" x14ac:dyDescent="0.2">
      <c r="A1028">
        <v>1</v>
      </c>
      <c r="B1028" t="s">
        <v>19</v>
      </c>
      <c r="C1028">
        <v>1027</v>
      </c>
      <c r="D1028">
        <v>851</v>
      </c>
      <c r="E1028">
        <v>2567</v>
      </c>
      <c r="F1028">
        <v>779</v>
      </c>
    </row>
    <row r="1029" spans="1:6" x14ac:dyDescent="0.2">
      <c r="A1029">
        <v>1</v>
      </c>
      <c r="B1029" t="s">
        <v>19</v>
      </c>
      <c r="C1029">
        <v>1028</v>
      </c>
      <c r="D1029">
        <v>951</v>
      </c>
      <c r="E1029">
        <v>2869</v>
      </c>
      <c r="F1029">
        <v>45</v>
      </c>
    </row>
    <row r="1030" spans="1:6" x14ac:dyDescent="0.2">
      <c r="A1030">
        <v>1</v>
      </c>
      <c r="B1030" t="s">
        <v>19</v>
      </c>
      <c r="C1030">
        <v>1029</v>
      </c>
      <c r="D1030">
        <v>1358</v>
      </c>
      <c r="E1030">
        <v>4097</v>
      </c>
      <c r="F1030">
        <v>4317</v>
      </c>
    </row>
    <row r="1031" spans="1:6" x14ac:dyDescent="0.2">
      <c r="A1031">
        <v>1</v>
      </c>
      <c r="B1031" t="s">
        <v>19</v>
      </c>
      <c r="C1031">
        <v>1030</v>
      </c>
      <c r="D1031">
        <v>782</v>
      </c>
      <c r="E1031">
        <v>2359</v>
      </c>
      <c r="F1031">
        <v>780</v>
      </c>
    </row>
    <row r="1032" spans="1:6" x14ac:dyDescent="0.2">
      <c r="A1032">
        <v>1</v>
      </c>
      <c r="B1032" t="s">
        <v>19</v>
      </c>
      <c r="C1032">
        <v>1031</v>
      </c>
      <c r="D1032">
        <v>741</v>
      </c>
      <c r="E1032">
        <v>2236</v>
      </c>
      <c r="F1032">
        <v>169</v>
      </c>
    </row>
    <row r="1033" spans="1:6" x14ac:dyDescent="0.2">
      <c r="A1033">
        <v>1</v>
      </c>
      <c r="B1033" t="s">
        <v>19</v>
      </c>
      <c r="C1033">
        <v>1032</v>
      </c>
      <c r="D1033">
        <v>1209</v>
      </c>
      <c r="E1033">
        <v>3648</v>
      </c>
      <c r="F1033">
        <v>293</v>
      </c>
    </row>
    <row r="1034" spans="1:6" x14ac:dyDescent="0.2">
      <c r="A1034">
        <v>1</v>
      </c>
      <c r="B1034" t="s">
        <v>19</v>
      </c>
      <c r="C1034">
        <v>1033</v>
      </c>
      <c r="D1034">
        <v>641</v>
      </c>
      <c r="E1034">
        <v>1934</v>
      </c>
      <c r="F1034">
        <v>194</v>
      </c>
    </row>
    <row r="1035" spans="1:6" x14ac:dyDescent="0.2">
      <c r="A1035">
        <v>1</v>
      </c>
      <c r="B1035" t="s">
        <v>19</v>
      </c>
      <c r="C1035">
        <v>1034</v>
      </c>
      <c r="D1035">
        <v>515</v>
      </c>
      <c r="E1035">
        <v>1554</v>
      </c>
      <c r="F1035">
        <v>3833</v>
      </c>
    </row>
    <row r="1036" spans="1:6" x14ac:dyDescent="0.2">
      <c r="A1036">
        <v>1</v>
      </c>
      <c r="B1036" t="s">
        <v>19</v>
      </c>
      <c r="C1036">
        <v>1035</v>
      </c>
      <c r="D1036">
        <v>344</v>
      </c>
      <c r="E1036">
        <v>1038</v>
      </c>
      <c r="F1036">
        <v>432</v>
      </c>
    </row>
    <row r="1037" spans="1:6" x14ac:dyDescent="0.2">
      <c r="A1037">
        <v>1</v>
      </c>
      <c r="B1037" t="s">
        <v>19</v>
      </c>
      <c r="C1037">
        <v>1036</v>
      </c>
      <c r="D1037">
        <v>2295</v>
      </c>
      <c r="E1037">
        <v>6924</v>
      </c>
      <c r="F1037">
        <v>9772</v>
      </c>
    </row>
    <row r="1038" spans="1:6" x14ac:dyDescent="0.2">
      <c r="A1038">
        <v>1</v>
      </c>
      <c r="B1038" t="s">
        <v>19</v>
      </c>
      <c r="C1038">
        <v>1037</v>
      </c>
      <c r="D1038">
        <v>0</v>
      </c>
      <c r="E1038">
        <v>0</v>
      </c>
      <c r="F1038">
        <v>40</v>
      </c>
    </row>
    <row r="1039" spans="1:6" x14ac:dyDescent="0.2">
      <c r="A1039">
        <v>1</v>
      </c>
      <c r="B1039" t="s">
        <v>19</v>
      </c>
      <c r="C1039">
        <v>1038</v>
      </c>
      <c r="D1039">
        <v>1892</v>
      </c>
      <c r="E1039">
        <v>5708</v>
      </c>
      <c r="F1039">
        <v>46845</v>
      </c>
    </row>
    <row r="1040" spans="1:6" x14ac:dyDescent="0.2">
      <c r="A1040">
        <v>1</v>
      </c>
      <c r="B1040" t="s">
        <v>19</v>
      </c>
      <c r="C1040">
        <v>1039</v>
      </c>
      <c r="D1040">
        <v>1490</v>
      </c>
      <c r="E1040">
        <v>4495</v>
      </c>
      <c r="F1040">
        <v>568</v>
      </c>
    </row>
    <row r="1041" spans="1:6" x14ac:dyDescent="0.2">
      <c r="A1041">
        <v>1</v>
      </c>
      <c r="B1041" t="s">
        <v>19</v>
      </c>
      <c r="C1041">
        <v>1040</v>
      </c>
      <c r="D1041">
        <v>1375</v>
      </c>
      <c r="E1041">
        <v>4148</v>
      </c>
      <c r="F1041">
        <v>1739</v>
      </c>
    </row>
    <row r="1042" spans="1:6" x14ac:dyDescent="0.2">
      <c r="A1042">
        <v>1</v>
      </c>
      <c r="B1042" t="s">
        <v>19</v>
      </c>
      <c r="C1042">
        <v>1041</v>
      </c>
      <c r="D1042">
        <v>333</v>
      </c>
      <c r="E1042">
        <v>1005</v>
      </c>
      <c r="F1042">
        <v>734</v>
      </c>
    </row>
    <row r="1043" spans="1:6" x14ac:dyDescent="0.2">
      <c r="A1043">
        <v>1</v>
      </c>
      <c r="B1043" t="s">
        <v>19</v>
      </c>
      <c r="C1043">
        <v>1042</v>
      </c>
      <c r="D1043">
        <v>992</v>
      </c>
      <c r="E1043">
        <v>2993</v>
      </c>
      <c r="F1043">
        <v>1077</v>
      </c>
    </row>
    <row r="1044" spans="1:6" x14ac:dyDescent="0.2">
      <c r="A1044">
        <v>1</v>
      </c>
      <c r="B1044" t="s">
        <v>19</v>
      </c>
      <c r="C1044">
        <v>1043</v>
      </c>
      <c r="D1044">
        <v>1027</v>
      </c>
      <c r="E1044">
        <v>3098</v>
      </c>
      <c r="F1044">
        <v>4996</v>
      </c>
    </row>
    <row r="1045" spans="1:6" x14ac:dyDescent="0.2">
      <c r="A1045">
        <v>1</v>
      </c>
      <c r="B1045" t="s">
        <v>19</v>
      </c>
      <c r="C1045">
        <v>1044</v>
      </c>
      <c r="D1045">
        <v>471</v>
      </c>
      <c r="E1045">
        <v>1421</v>
      </c>
      <c r="F1045">
        <v>5665</v>
      </c>
    </row>
    <row r="1046" spans="1:6" x14ac:dyDescent="0.2">
      <c r="A1046">
        <v>1</v>
      </c>
      <c r="B1046" t="s">
        <v>19</v>
      </c>
      <c r="C1046">
        <v>1045</v>
      </c>
      <c r="D1046">
        <v>631</v>
      </c>
      <c r="E1046">
        <v>1904</v>
      </c>
      <c r="F1046">
        <v>122</v>
      </c>
    </row>
    <row r="1047" spans="1:6" x14ac:dyDescent="0.2">
      <c r="A1047">
        <v>1</v>
      </c>
      <c r="B1047" t="s">
        <v>19</v>
      </c>
      <c r="C1047">
        <v>1046</v>
      </c>
      <c r="D1047">
        <v>703</v>
      </c>
      <c r="E1047">
        <v>2121</v>
      </c>
      <c r="F1047">
        <v>508</v>
      </c>
    </row>
    <row r="1048" spans="1:6" x14ac:dyDescent="0.2">
      <c r="A1048">
        <v>1</v>
      </c>
      <c r="B1048" t="s">
        <v>19</v>
      </c>
      <c r="C1048">
        <v>1047</v>
      </c>
      <c r="D1048">
        <v>731</v>
      </c>
      <c r="E1048">
        <v>2205</v>
      </c>
      <c r="F1048">
        <v>492</v>
      </c>
    </row>
    <row r="1049" spans="1:6" x14ac:dyDescent="0.2">
      <c r="A1049">
        <v>1</v>
      </c>
      <c r="B1049" t="s">
        <v>19</v>
      </c>
      <c r="C1049">
        <v>1048</v>
      </c>
      <c r="D1049">
        <v>929</v>
      </c>
      <c r="E1049">
        <v>2803</v>
      </c>
      <c r="F1049">
        <v>454</v>
      </c>
    </row>
    <row r="1050" spans="1:6" x14ac:dyDescent="0.2">
      <c r="A1050">
        <v>1</v>
      </c>
      <c r="B1050" t="s">
        <v>19</v>
      </c>
      <c r="C1050">
        <v>1049</v>
      </c>
      <c r="D1050">
        <v>400</v>
      </c>
      <c r="E1050">
        <v>1207</v>
      </c>
      <c r="F1050">
        <v>2695</v>
      </c>
    </row>
    <row r="1051" spans="1:6" x14ac:dyDescent="0.2">
      <c r="A1051">
        <v>1</v>
      </c>
      <c r="B1051" t="s">
        <v>19</v>
      </c>
      <c r="C1051">
        <v>1050</v>
      </c>
      <c r="D1051">
        <v>692</v>
      </c>
      <c r="E1051">
        <v>2088</v>
      </c>
      <c r="F1051">
        <v>3090</v>
      </c>
    </row>
    <row r="1052" spans="1:6" x14ac:dyDescent="0.2">
      <c r="A1052">
        <v>1</v>
      </c>
      <c r="B1052" t="s">
        <v>19</v>
      </c>
      <c r="C1052">
        <v>1051</v>
      </c>
      <c r="D1052">
        <v>669</v>
      </c>
      <c r="E1052">
        <v>2018</v>
      </c>
      <c r="F1052">
        <v>19</v>
      </c>
    </row>
    <row r="1053" spans="1:6" x14ac:dyDescent="0.2">
      <c r="A1053">
        <v>1</v>
      </c>
      <c r="B1053" t="s">
        <v>19</v>
      </c>
      <c r="C1053">
        <v>1052</v>
      </c>
      <c r="D1053">
        <v>285</v>
      </c>
      <c r="E1053">
        <v>860</v>
      </c>
      <c r="F1053">
        <v>213</v>
      </c>
    </row>
    <row r="1054" spans="1:6" x14ac:dyDescent="0.2">
      <c r="A1054">
        <v>1</v>
      </c>
      <c r="B1054" t="s">
        <v>19</v>
      </c>
      <c r="C1054">
        <v>1053</v>
      </c>
      <c r="D1054">
        <v>535</v>
      </c>
      <c r="E1054">
        <v>1614</v>
      </c>
      <c r="F1054">
        <v>194</v>
      </c>
    </row>
    <row r="1055" spans="1:6" x14ac:dyDescent="0.2">
      <c r="A1055">
        <v>1</v>
      </c>
      <c r="B1055" t="s">
        <v>19</v>
      </c>
      <c r="C1055">
        <v>1054</v>
      </c>
      <c r="D1055">
        <v>750</v>
      </c>
      <c r="E1055">
        <v>2263</v>
      </c>
      <c r="F1055">
        <v>1322</v>
      </c>
    </row>
    <row r="1056" spans="1:6" x14ac:dyDescent="0.2">
      <c r="A1056">
        <v>1</v>
      </c>
      <c r="B1056" t="s">
        <v>19</v>
      </c>
      <c r="C1056">
        <v>1055</v>
      </c>
      <c r="D1056">
        <v>104</v>
      </c>
      <c r="E1056">
        <v>314</v>
      </c>
      <c r="F1056">
        <v>54</v>
      </c>
    </row>
    <row r="1057" spans="1:6" x14ac:dyDescent="0.2">
      <c r="A1057">
        <v>1</v>
      </c>
      <c r="B1057" t="s">
        <v>19</v>
      </c>
      <c r="C1057">
        <v>1056</v>
      </c>
      <c r="D1057">
        <v>544</v>
      </c>
      <c r="E1057">
        <v>1641</v>
      </c>
      <c r="F1057">
        <v>45</v>
      </c>
    </row>
    <row r="1058" spans="1:6" x14ac:dyDescent="0.2">
      <c r="A1058">
        <v>1</v>
      </c>
      <c r="B1058" t="s">
        <v>19</v>
      </c>
      <c r="C1058">
        <v>1057</v>
      </c>
      <c r="D1058">
        <v>557</v>
      </c>
      <c r="E1058">
        <v>1680</v>
      </c>
      <c r="F1058">
        <v>353</v>
      </c>
    </row>
    <row r="1059" spans="1:6" x14ac:dyDescent="0.2">
      <c r="A1059">
        <v>1</v>
      </c>
      <c r="B1059" t="s">
        <v>19</v>
      </c>
      <c r="C1059">
        <v>1058</v>
      </c>
      <c r="D1059">
        <v>213</v>
      </c>
      <c r="E1059">
        <v>643</v>
      </c>
      <c r="F1059">
        <v>1392</v>
      </c>
    </row>
    <row r="1060" spans="1:6" x14ac:dyDescent="0.2">
      <c r="A1060">
        <v>1</v>
      </c>
      <c r="B1060" t="s">
        <v>19</v>
      </c>
      <c r="C1060">
        <v>1059</v>
      </c>
      <c r="D1060">
        <v>735</v>
      </c>
      <c r="E1060">
        <v>2218</v>
      </c>
      <c r="F1060">
        <v>150</v>
      </c>
    </row>
    <row r="1061" spans="1:6" x14ac:dyDescent="0.2">
      <c r="A1061">
        <v>1</v>
      </c>
      <c r="B1061" t="s">
        <v>19</v>
      </c>
      <c r="C1061">
        <v>1060</v>
      </c>
      <c r="D1061">
        <v>716</v>
      </c>
      <c r="E1061">
        <v>2160</v>
      </c>
      <c r="F1061">
        <v>413</v>
      </c>
    </row>
    <row r="1062" spans="1:6" x14ac:dyDescent="0.2">
      <c r="A1062">
        <v>1</v>
      </c>
      <c r="B1062" t="s">
        <v>19</v>
      </c>
      <c r="C1062">
        <v>1061</v>
      </c>
      <c r="D1062">
        <v>183</v>
      </c>
      <c r="E1062">
        <v>552</v>
      </c>
      <c r="F1062">
        <v>23</v>
      </c>
    </row>
    <row r="1063" spans="1:6" x14ac:dyDescent="0.2">
      <c r="A1063">
        <v>1</v>
      </c>
      <c r="B1063" t="s">
        <v>19</v>
      </c>
      <c r="C1063">
        <v>1062</v>
      </c>
      <c r="D1063">
        <v>564</v>
      </c>
      <c r="E1063">
        <v>1702</v>
      </c>
      <c r="F1063">
        <v>1034</v>
      </c>
    </row>
    <row r="1064" spans="1:6" x14ac:dyDescent="0.2">
      <c r="A1064">
        <v>1</v>
      </c>
      <c r="B1064" t="s">
        <v>19</v>
      </c>
      <c r="C1064">
        <v>1063</v>
      </c>
      <c r="D1064">
        <v>527</v>
      </c>
      <c r="E1064">
        <v>1590</v>
      </c>
      <c r="F1064">
        <v>130</v>
      </c>
    </row>
    <row r="1065" spans="1:6" x14ac:dyDescent="0.2">
      <c r="A1065">
        <v>1</v>
      </c>
      <c r="B1065" t="s">
        <v>19</v>
      </c>
      <c r="C1065">
        <v>1064</v>
      </c>
      <c r="D1065">
        <v>564</v>
      </c>
      <c r="E1065">
        <v>1702</v>
      </c>
      <c r="F1065">
        <v>0</v>
      </c>
    </row>
    <row r="1066" spans="1:6" x14ac:dyDescent="0.2">
      <c r="A1066">
        <v>1</v>
      </c>
      <c r="B1066" t="s">
        <v>19</v>
      </c>
      <c r="C1066">
        <v>1065</v>
      </c>
      <c r="D1066">
        <v>351</v>
      </c>
      <c r="E1066">
        <v>1059</v>
      </c>
      <c r="F1066">
        <v>1318</v>
      </c>
    </row>
    <row r="1067" spans="1:6" x14ac:dyDescent="0.2">
      <c r="A1067">
        <v>1</v>
      </c>
      <c r="B1067" t="s">
        <v>19</v>
      </c>
      <c r="C1067">
        <v>1066</v>
      </c>
      <c r="D1067">
        <v>356</v>
      </c>
      <c r="E1067">
        <v>1074</v>
      </c>
      <c r="F1067">
        <v>111</v>
      </c>
    </row>
    <row r="1068" spans="1:6" x14ac:dyDescent="0.2">
      <c r="A1068">
        <v>1</v>
      </c>
      <c r="B1068" t="s">
        <v>19</v>
      </c>
      <c r="C1068">
        <v>1067</v>
      </c>
      <c r="D1068">
        <v>312</v>
      </c>
      <c r="E1068">
        <v>941</v>
      </c>
      <c r="F1068">
        <v>378</v>
      </c>
    </row>
    <row r="1069" spans="1:6" x14ac:dyDescent="0.2">
      <c r="A1069">
        <v>1</v>
      </c>
      <c r="B1069" t="s">
        <v>19</v>
      </c>
      <c r="C1069">
        <v>1068</v>
      </c>
      <c r="D1069">
        <v>739</v>
      </c>
      <c r="E1069">
        <v>2230</v>
      </c>
      <c r="F1069">
        <v>208</v>
      </c>
    </row>
    <row r="1070" spans="1:6" x14ac:dyDescent="0.2">
      <c r="A1070">
        <v>1</v>
      </c>
      <c r="B1070" t="s">
        <v>19</v>
      </c>
      <c r="C1070">
        <v>1069</v>
      </c>
      <c r="D1070">
        <v>639</v>
      </c>
      <c r="E1070">
        <v>1928</v>
      </c>
      <c r="F1070">
        <v>92</v>
      </c>
    </row>
    <row r="1071" spans="1:6" x14ac:dyDescent="0.2">
      <c r="A1071">
        <v>1</v>
      </c>
      <c r="B1071" t="s">
        <v>19</v>
      </c>
      <c r="C1071">
        <v>1070</v>
      </c>
      <c r="D1071">
        <v>1287</v>
      </c>
      <c r="E1071">
        <v>3883</v>
      </c>
      <c r="F1071">
        <v>290</v>
      </c>
    </row>
    <row r="1072" spans="1:6" x14ac:dyDescent="0.2">
      <c r="A1072">
        <v>1</v>
      </c>
      <c r="B1072" t="s">
        <v>19</v>
      </c>
      <c r="C1072">
        <v>1071</v>
      </c>
      <c r="D1072">
        <v>780</v>
      </c>
      <c r="E1072">
        <v>2353</v>
      </c>
      <c r="F1072">
        <v>884</v>
      </c>
    </row>
    <row r="1073" spans="1:6" x14ac:dyDescent="0.2">
      <c r="A1073">
        <v>1</v>
      </c>
      <c r="B1073" t="s">
        <v>19</v>
      </c>
      <c r="C1073">
        <v>1072</v>
      </c>
      <c r="D1073">
        <v>734</v>
      </c>
      <c r="E1073">
        <v>2214</v>
      </c>
      <c r="F1073">
        <v>200</v>
      </c>
    </row>
    <row r="1074" spans="1:6" x14ac:dyDescent="0.2">
      <c r="A1074">
        <v>1</v>
      </c>
      <c r="B1074" t="s">
        <v>19</v>
      </c>
      <c r="C1074">
        <v>1073</v>
      </c>
      <c r="D1074">
        <v>363</v>
      </c>
      <c r="E1074">
        <v>1095</v>
      </c>
      <c r="F1074">
        <v>0</v>
      </c>
    </row>
    <row r="1075" spans="1:6" x14ac:dyDescent="0.2">
      <c r="A1075">
        <v>1</v>
      </c>
      <c r="B1075" t="s">
        <v>19</v>
      </c>
      <c r="C1075">
        <v>1074</v>
      </c>
      <c r="D1075">
        <v>0</v>
      </c>
      <c r="E1075">
        <v>0</v>
      </c>
      <c r="F1075">
        <v>0</v>
      </c>
    </row>
    <row r="1076" spans="1:6" x14ac:dyDescent="0.2">
      <c r="A1076">
        <v>1</v>
      </c>
      <c r="B1076" t="s">
        <v>19</v>
      </c>
      <c r="C1076">
        <v>1075</v>
      </c>
      <c r="D1076">
        <v>824</v>
      </c>
      <c r="E1076">
        <v>2486</v>
      </c>
      <c r="F1076">
        <v>185</v>
      </c>
    </row>
    <row r="1077" spans="1:6" x14ac:dyDescent="0.2">
      <c r="A1077">
        <v>1</v>
      </c>
      <c r="B1077" t="s">
        <v>19</v>
      </c>
      <c r="C1077">
        <v>1076</v>
      </c>
      <c r="D1077">
        <v>521</v>
      </c>
      <c r="E1077">
        <v>1572</v>
      </c>
      <c r="F1077">
        <v>605</v>
      </c>
    </row>
    <row r="1078" spans="1:6" x14ac:dyDescent="0.2">
      <c r="A1078">
        <v>1</v>
      </c>
      <c r="B1078" t="s">
        <v>19</v>
      </c>
      <c r="C1078">
        <v>1077</v>
      </c>
      <c r="D1078">
        <v>432</v>
      </c>
      <c r="E1078">
        <v>1303</v>
      </c>
      <c r="F1078">
        <v>18</v>
      </c>
    </row>
    <row r="1079" spans="1:6" x14ac:dyDescent="0.2">
      <c r="A1079">
        <v>1</v>
      </c>
      <c r="B1079" t="s">
        <v>19</v>
      </c>
      <c r="C1079">
        <v>1078</v>
      </c>
      <c r="D1079">
        <v>499</v>
      </c>
      <c r="E1079">
        <v>1505</v>
      </c>
      <c r="F1079">
        <v>328</v>
      </c>
    </row>
    <row r="1080" spans="1:6" x14ac:dyDescent="0.2">
      <c r="A1080">
        <v>1</v>
      </c>
      <c r="B1080" t="s">
        <v>19</v>
      </c>
      <c r="C1080">
        <v>1079</v>
      </c>
      <c r="D1080">
        <v>262</v>
      </c>
      <c r="E1080">
        <v>790</v>
      </c>
      <c r="F1080">
        <v>332</v>
      </c>
    </row>
    <row r="1081" spans="1:6" x14ac:dyDescent="0.2">
      <c r="A1081">
        <v>1</v>
      </c>
      <c r="B1081" t="s">
        <v>19</v>
      </c>
      <c r="C1081">
        <v>1080</v>
      </c>
      <c r="D1081">
        <v>252</v>
      </c>
      <c r="E1081">
        <v>760</v>
      </c>
      <c r="F1081">
        <v>0</v>
      </c>
    </row>
    <row r="1082" spans="1:6" x14ac:dyDescent="0.2">
      <c r="A1082">
        <v>1</v>
      </c>
      <c r="B1082" t="s">
        <v>19</v>
      </c>
      <c r="C1082">
        <v>1081</v>
      </c>
      <c r="D1082">
        <v>698</v>
      </c>
      <c r="E1082">
        <v>2106</v>
      </c>
      <c r="F1082">
        <v>141</v>
      </c>
    </row>
    <row r="1083" spans="1:6" x14ac:dyDescent="0.2">
      <c r="A1083">
        <v>1</v>
      </c>
      <c r="B1083" t="s">
        <v>19</v>
      </c>
      <c r="C1083">
        <v>1082</v>
      </c>
      <c r="D1083">
        <v>421</v>
      </c>
      <c r="E1083">
        <v>1270</v>
      </c>
      <c r="F1083">
        <v>1132</v>
      </c>
    </row>
    <row r="1084" spans="1:6" x14ac:dyDescent="0.2">
      <c r="A1084">
        <v>1</v>
      </c>
      <c r="B1084" t="s">
        <v>19</v>
      </c>
      <c r="C1084">
        <v>1083</v>
      </c>
      <c r="D1084">
        <v>0</v>
      </c>
      <c r="E1084">
        <v>0</v>
      </c>
      <c r="F1084">
        <v>0</v>
      </c>
    </row>
    <row r="1085" spans="1:6" x14ac:dyDescent="0.2">
      <c r="A1085">
        <v>1</v>
      </c>
      <c r="B1085" t="s">
        <v>19</v>
      </c>
      <c r="C1085">
        <v>1084</v>
      </c>
      <c r="D1085">
        <v>715</v>
      </c>
      <c r="E1085">
        <v>2157</v>
      </c>
      <c r="F1085">
        <v>3602</v>
      </c>
    </row>
    <row r="1086" spans="1:6" x14ac:dyDescent="0.2">
      <c r="A1086">
        <v>1</v>
      </c>
      <c r="B1086" t="s">
        <v>19</v>
      </c>
      <c r="C1086">
        <v>1085</v>
      </c>
      <c r="D1086">
        <v>364</v>
      </c>
      <c r="E1086">
        <v>1098</v>
      </c>
      <c r="F1086">
        <v>252</v>
      </c>
    </row>
    <row r="1087" spans="1:6" x14ac:dyDescent="0.2">
      <c r="A1087">
        <v>1</v>
      </c>
      <c r="B1087" t="s">
        <v>19</v>
      </c>
      <c r="C1087">
        <v>1086</v>
      </c>
      <c r="D1087">
        <v>463</v>
      </c>
      <c r="E1087">
        <v>1397</v>
      </c>
      <c r="F1087">
        <v>318</v>
      </c>
    </row>
    <row r="1088" spans="1:6" x14ac:dyDescent="0.2">
      <c r="A1088">
        <v>1</v>
      </c>
      <c r="B1088" t="s">
        <v>19</v>
      </c>
      <c r="C1088">
        <v>1087</v>
      </c>
      <c r="D1088">
        <v>427</v>
      </c>
      <c r="E1088">
        <v>1288</v>
      </c>
      <c r="F1088">
        <v>7</v>
      </c>
    </row>
    <row r="1089" spans="1:6" x14ac:dyDescent="0.2">
      <c r="A1089">
        <v>1</v>
      </c>
      <c r="B1089" t="s">
        <v>19</v>
      </c>
      <c r="C1089">
        <v>1088</v>
      </c>
      <c r="D1089">
        <v>688</v>
      </c>
      <c r="E1089">
        <v>2076</v>
      </c>
      <c r="F1089">
        <v>3238</v>
      </c>
    </row>
    <row r="1090" spans="1:6" x14ac:dyDescent="0.2">
      <c r="A1090">
        <v>1</v>
      </c>
      <c r="B1090" t="s">
        <v>19</v>
      </c>
      <c r="C1090">
        <v>1089</v>
      </c>
      <c r="D1090">
        <v>596</v>
      </c>
      <c r="E1090">
        <v>1798</v>
      </c>
      <c r="F1090">
        <v>124</v>
      </c>
    </row>
    <row r="1091" spans="1:6" x14ac:dyDescent="0.2">
      <c r="A1091">
        <v>1</v>
      </c>
      <c r="B1091" t="s">
        <v>19</v>
      </c>
      <c r="C1091">
        <v>1090</v>
      </c>
      <c r="D1091">
        <v>736</v>
      </c>
      <c r="E1091">
        <v>2221</v>
      </c>
      <c r="F1091">
        <v>435</v>
      </c>
    </row>
    <row r="1092" spans="1:6" x14ac:dyDescent="0.2">
      <c r="A1092">
        <v>1</v>
      </c>
      <c r="B1092" t="s">
        <v>19</v>
      </c>
      <c r="C1092">
        <v>1091</v>
      </c>
      <c r="D1092">
        <v>531</v>
      </c>
      <c r="E1092">
        <v>1602</v>
      </c>
      <c r="F1092">
        <v>244</v>
      </c>
    </row>
    <row r="1093" spans="1:6" x14ac:dyDescent="0.2">
      <c r="A1093">
        <v>1</v>
      </c>
      <c r="B1093" t="s">
        <v>19</v>
      </c>
      <c r="C1093">
        <v>1092</v>
      </c>
      <c r="D1093">
        <v>448</v>
      </c>
      <c r="E1093">
        <v>1352</v>
      </c>
      <c r="F1093">
        <v>253</v>
      </c>
    </row>
    <row r="1094" spans="1:6" x14ac:dyDescent="0.2">
      <c r="A1094">
        <v>1</v>
      </c>
      <c r="B1094" t="s">
        <v>19</v>
      </c>
      <c r="C1094">
        <v>1093</v>
      </c>
      <c r="D1094">
        <v>282</v>
      </c>
      <c r="E1094">
        <v>851</v>
      </c>
      <c r="F1094">
        <v>23722</v>
      </c>
    </row>
    <row r="1095" spans="1:6" x14ac:dyDescent="0.2">
      <c r="A1095">
        <v>1</v>
      </c>
      <c r="B1095" t="s">
        <v>19</v>
      </c>
      <c r="C1095">
        <v>1094</v>
      </c>
      <c r="D1095">
        <v>1840</v>
      </c>
      <c r="E1095">
        <v>5551</v>
      </c>
      <c r="F1095">
        <v>7994</v>
      </c>
    </row>
    <row r="1096" spans="1:6" x14ac:dyDescent="0.2">
      <c r="A1096">
        <v>1</v>
      </c>
      <c r="B1096" t="s">
        <v>19</v>
      </c>
      <c r="C1096">
        <v>1095</v>
      </c>
      <c r="D1096">
        <v>0</v>
      </c>
      <c r="E1096">
        <v>0</v>
      </c>
      <c r="F1096">
        <v>1591</v>
      </c>
    </row>
    <row r="1097" spans="1:6" x14ac:dyDescent="0.2">
      <c r="A1097">
        <v>1</v>
      </c>
      <c r="B1097" t="s">
        <v>20</v>
      </c>
      <c r="C1097">
        <v>1096</v>
      </c>
      <c r="D1097">
        <v>1160</v>
      </c>
      <c r="E1097">
        <v>2834</v>
      </c>
      <c r="F1097">
        <v>484</v>
      </c>
    </row>
    <row r="1098" spans="1:6" x14ac:dyDescent="0.2">
      <c r="A1098">
        <v>1</v>
      </c>
      <c r="B1098" t="s">
        <v>19</v>
      </c>
      <c r="C1098">
        <v>1097</v>
      </c>
      <c r="D1098">
        <v>2813</v>
      </c>
      <c r="E1098">
        <v>8487</v>
      </c>
      <c r="F1098">
        <v>1312</v>
      </c>
    </row>
    <row r="1099" spans="1:6" x14ac:dyDescent="0.2">
      <c r="A1099">
        <v>1</v>
      </c>
      <c r="B1099" t="s">
        <v>19</v>
      </c>
      <c r="C1099">
        <v>1098</v>
      </c>
      <c r="D1099">
        <v>1546</v>
      </c>
      <c r="E1099">
        <v>4664</v>
      </c>
      <c r="F1099">
        <v>1073</v>
      </c>
    </row>
    <row r="1100" spans="1:6" x14ac:dyDescent="0.2">
      <c r="A1100">
        <v>1</v>
      </c>
      <c r="B1100" t="s">
        <v>19</v>
      </c>
      <c r="C1100">
        <v>1099</v>
      </c>
      <c r="D1100">
        <v>1807</v>
      </c>
      <c r="E1100">
        <v>5452</v>
      </c>
      <c r="F1100">
        <v>610</v>
      </c>
    </row>
    <row r="1101" spans="1:6" x14ac:dyDescent="0.2">
      <c r="A1101">
        <v>1</v>
      </c>
      <c r="B1101" t="s">
        <v>19</v>
      </c>
      <c r="C1101">
        <v>1100</v>
      </c>
      <c r="D1101">
        <v>1441</v>
      </c>
      <c r="E1101">
        <v>4348</v>
      </c>
      <c r="F1101">
        <v>213</v>
      </c>
    </row>
    <row r="1102" spans="1:6" x14ac:dyDescent="0.2">
      <c r="A1102">
        <v>1</v>
      </c>
      <c r="B1102" t="s">
        <v>19</v>
      </c>
      <c r="C1102">
        <v>1101</v>
      </c>
      <c r="D1102">
        <v>918</v>
      </c>
      <c r="E1102">
        <v>2770</v>
      </c>
      <c r="F1102">
        <v>1630</v>
      </c>
    </row>
    <row r="1103" spans="1:6" x14ac:dyDescent="0.2">
      <c r="A1103">
        <v>1</v>
      </c>
      <c r="B1103" t="s">
        <v>19</v>
      </c>
      <c r="C1103">
        <v>1102</v>
      </c>
      <c r="D1103">
        <v>1509</v>
      </c>
      <c r="E1103">
        <v>4553</v>
      </c>
      <c r="F1103">
        <v>531</v>
      </c>
    </row>
    <row r="1104" spans="1:6" x14ac:dyDescent="0.2">
      <c r="A1104">
        <v>1</v>
      </c>
      <c r="B1104" t="s">
        <v>19</v>
      </c>
      <c r="C1104">
        <v>1103</v>
      </c>
      <c r="D1104">
        <v>3223</v>
      </c>
      <c r="E1104">
        <v>9724</v>
      </c>
      <c r="F1104">
        <v>968</v>
      </c>
    </row>
    <row r="1105" spans="1:6" x14ac:dyDescent="0.2">
      <c r="A1105">
        <v>1</v>
      </c>
      <c r="B1105" t="s">
        <v>19</v>
      </c>
      <c r="C1105">
        <v>1104</v>
      </c>
      <c r="D1105">
        <v>0</v>
      </c>
      <c r="E1105">
        <v>0</v>
      </c>
      <c r="F1105">
        <v>0</v>
      </c>
    </row>
    <row r="1106" spans="1:6" x14ac:dyDescent="0.2">
      <c r="A1106">
        <v>1</v>
      </c>
      <c r="B1106" t="s">
        <v>19</v>
      </c>
      <c r="C1106">
        <v>1105</v>
      </c>
      <c r="D1106">
        <v>3214</v>
      </c>
      <c r="E1106">
        <v>9697</v>
      </c>
      <c r="F1106">
        <v>2379</v>
      </c>
    </row>
    <row r="1107" spans="1:6" x14ac:dyDescent="0.2">
      <c r="A1107">
        <v>1</v>
      </c>
      <c r="B1107" t="s">
        <v>19</v>
      </c>
      <c r="C1107">
        <v>1106</v>
      </c>
      <c r="D1107">
        <v>331</v>
      </c>
      <c r="E1107">
        <v>999</v>
      </c>
      <c r="F1107">
        <v>16271</v>
      </c>
    </row>
    <row r="1108" spans="1:6" x14ac:dyDescent="0.2">
      <c r="A1108">
        <v>1</v>
      </c>
      <c r="B1108" t="s">
        <v>19</v>
      </c>
      <c r="C1108">
        <v>1107</v>
      </c>
      <c r="D1108">
        <v>2509</v>
      </c>
      <c r="E1108">
        <v>7570</v>
      </c>
      <c r="F1108">
        <v>2349</v>
      </c>
    </row>
    <row r="1109" spans="1:6" x14ac:dyDescent="0.2">
      <c r="A1109">
        <v>1</v>
      </c>
      <c r="B1109" t="s">
        <v>19</v>
      </c>
      <c r="C1109">
        <v>1108</v>
      </c>
      <c r="D1109">
        <v>832</v>
      </c>
      <c r="E1109">
        <v>2510</v>
      </c>
      <c r="F1109">
        <v>347</v>
      </c>
    </row>
    <row r="1110" spans="1:6" x14ac:dyDescent="0.2">
      <c r="A1110">
        <v>1</v>
      </c>
      <c r="B1110" t="s">
        <v>19</v>
      </c>
      <c r="C1110">
        <v>1109</v>
      </c>
      <c r="D1110">
        <v>0</v>
      </c>
      <c r="E1110">
        <v>0</v>
      </c>
      <c r="F1110">
        <v>0</v>
      </c>
    </row>
    <row r="1111" spans="1:6" x14ac:dyDescent="0.2">
      <c r="A1111">
        <v>1</v>
      </c>
      <c r="B1111" t="s">
        <v>19</v>
      </c>
      <c r="C1111">
        <v>1110</v>
      </c>
      <c r="D1111">
        <v>1475</v>
      </c>
      <c r="E1111">
        <v>4450</v>
      </c>
      <c r="F1111">
        <v>659</v>
      </c>
    </row>
    <row r="1112" spans="1:6" x14ac:dyDescent="0.2">
      <c r="A1112">
        <v>1</v>
      </c>
      <c r="B1112" t="s">
        <v>19</v>
      </c>
      <c r="C1112">
        <v>1111</v>
      </c>
      <c r="D1112">
        <v>774</v>
      </c>
      <c r="E1112">
        <v>2335</v>
      </c>
      <c r="F1112">
        <v>201</v>
      </c>
    </row>
    <row r="1113" spans="1:6" x14ac:dyDescent="0.2">
      <c r="A1113">
        <v>1</v>
      </c>
      <c r="B1113" t="s">
        <v>19</v>
      </c>
      <c r="C1113">
        <v>1112</v>
      </c>
      <c r="D1113">
        <v>2433</v>
      </c>
      <c r="E1113">
        <v>7340</v>
      </c>
      <c r="F1113">
        <v>1372</v>
      </c>
    </row>
    <row r="1114" spans="1:6" x14ac:dyDescent="0.2">
      <c r="A1114">
        <v>1</v>
      </c>
      <c r="B1114" t="s">
        <v>19</v>
      </c>
      <c r="C1114">
        <v>1113</v>
      </c>
      <c r="D1114">
        <v>3088</v>
      </c>
      <c r="E1114">
        <v>9317</v>
      </c>
      <c r="F1114">
        <v>1138</v>
      </c>
    </row>
    <row r="1115" spans="1:6" x14ac:dyDescent="0.2">
      <c r="A1115">
        <v>1</v>
      </c>
      <c r="B1115" t="s">
        <v>19</v>
      </c>
      <c r="C1115">
        <v>1114</v>
      </c>
      <c r="D1115">
        <v>0</v>
      </c>
      <c r="E1115">
        <v>0</v>
      </c>
      <c r="F1115">
        <v>0</v>
      </c>
    </row>
    <row r="1116" spans="1:6" x14ac:dyDescent="0.2">
      <c r="A1116">
        <v>1</v>
      </c>
      <c r="B1116" t="s">
        <v>19</v>
      </c>
      <c r="C1116">
        <v>1115</v>
      </c>
      <c r="D1116">
        <v>1370</v>
      </c>
      <c r="E1116">
        <v>4133</v>
      </c>
      <c r="F1116">
        <v>92</v>
      </c>
    </row>
    <row r="1117" spans="1:6" x14ac:dyDescent="0.2">
      <c r="A1117">
        <v>1</v>
      </c>
      <c r="B1117" t="s">
        <v>19</v>
      </c>
      <c r="C1117">
        <v>1116</v>
      </c>
      <c r="D1117">
        <v>1097</v>
      </c>
      <c r="E1117">
        <v>3310</v>
      </c>
      <c r="F1117">
        <v>368</v>
      </c>
    </row>
    <row r="1118" spans="1:6" x14ac:dyDescent="0.2">
      <c r="A1118">
        <v>1</v>
      </c>
      <c r="B1118" t="s">
        <v>19</v>
      </c>
      <c r="C1118">
        <v>1117</v>
      </c>
      <c r="D1118">
        <v>0</v>
      </c>
      <c r="E1118">
        <v>0</v>
      </c>
      <c r="F1118">
        <v>0</v>
      </c>
    </row>
    <row r="1119" spans="1:6" x14ac:dyDescent="0.2">
      <c r="A1119">
        <v>1</v>
      </c>
      <c r="B1119" t="s">
        <v>19</v>
      </c>
      <c r="C1119">
        <v>1118</v>
      </c>
      <c r="D1119">
        <v>0</v>
      </c>
      <c r="E1119">
        <v>0</v>
      </c>
      <c r="F1119">
        <v>0</v>
      </c>
    </row>
    <row r="1120" spans="1:6" x14ac:dyDescent="0.2">
      <c r="A1120">
        <v>1</v>
      </c>
      <c r="B1120" t="s">
        <v>19</v>
      </c>
      <c r="C1120">
        <v>1119</v>
      </c>
      <c r="D1120">
        <v>1909</v>
      </c>
      <c r="E1120">
        <v>5759</v>
      </c>
      <c r="F1120">
        <v>273</v>
      </c>
    </row>
    <row r="1121" spans="1:6" x14ac:dyDescent="0.2">
      <c r="A1121">
        <v>1</v>
      </c>
      <c r="B1121" t="s">
        <v>19</v>
      </c>
      <c r="C1121">
        <v>1120</v>
      </c>
      <c r="D1121">
        <v>3000</v>
      </c>
      <c r="E1121">
        <v>9051</v>
      </c>
      <c r="F1121">
        <v>468</v>
      </c>
    </row>
    <row r="1122" spans="1:6" x14ac:dyDescent="0.2">
      <c r="A1122">
        <v>1</v>
      </c>
      <c r="B1122" t="s">
        <v>19</v>
      </c>
      <c r="C1122">
        <v>1121</v>
      </c>
      <c r="D1122">
        <v>2542</v>
      </c>
      <c r="E1122">
        <v>7669</v>
      </c>
      <c r="F1122">
        <v>1971</v>
      </c>
    </row>
    <row r="1123" spans="1:6" x14ac:dyDescent="0.2">
      <c r="A1123">
        <v>1</v>
      </c>
      <c r="B1123" t="s">
        <v>19</v>
      </c>
      <c r="C1123">
        <v>1122</v>
      </c>
      <c r="D1123">
        <v>1061</v>
      </c>
      <c r="E1123">
        <v>3201</v>
      </c>
      <c r="F1123">
        <v>1261</v>
      </c>
    </row>
    <row r="1124" spans="1:6" x14ac:dyDescent="0.2">
      <c r="A1124">
        <v>1</v>
      </c>
      <c r="B1124" t="s">
        <v>19</v>
      </c>
      <c r="C1124">
        <v>1123</v>
      </c>
      <c r="D1124">
        <v>2061</v>
      </c>
      <c r="E1124">
        <v>6218</v>
      </c>
      <c r="F1124">
        <v>927</v>
      </c>
    </row>
    <row r="1125" spans="1:6" x14ac:dyDescent="0.2">
      <c r="A1125">
        <v>1</v>
      </c>
      <c r="B1125" t="s">
        <v>19</v>
      </c>
      <c r="C1125">
        <v>1124</v>
      </c>
      <c r="D1125">
        <v>854</v>
      </c>
      <c r="E1125">
        <v>2577</v>
      </c>
      <c r="F1125">
        <v>160</v>
      </c>
    </row>
    <row r="1126" spans="1:6" x14ac:dyDescent="0.2">
      <c r="A1126">
        <v>1</v>
      </c>
      <c r="B1126" t="s">
        <v>19</v>
      </c>
      <c r="C1126">
        <v>1125</v>
      </c>
      <c r="D1126">
        <v>0</v>
      </c>
      <c r="E1126">
        <v>0</v>
      </c>
      <c r="F1126">
        <v>0</v>
      </c>
    </row>
    <row r="1127" spans="1:6" x14ac:dyDescent="0.2">
      <c r="A1127">
        <v>1</v>
      </c>
      <c r="B1127" t="s">
        <v>19</v>
      </c>
      <c r="C1127">
        <v>1126</v>
      </c>
      <c r="D1127">
        <v>579</v>
      </c>
      <c r="E1127">
        <v>1747</v>
      </c>
      <c r="F1127">
        <v>37</v>
      </c>
    </row>
    <row r="1128" spans="1:6" x14ac:dyDescent="0.2">
      <c r="A1128">
        <v>1</v>
      </c>
      <c r="B1128" t="s">
        <v>19</v>
      </c>
      <c r="C1128">
        <v>1127</v>
      </c>
      <c r="D1128">
        <v>1645</v>
      </c>
      <c r="E1128">
        <v>4963</v>
      </c>
      <c r="F1128">
        <v>259</v>
      </c>
    </row>
    <row r="1129" spans="1:6" x14ac:dyDescent="0.2">
      <c r="A1129">
        <v>1</v>
      </c>
      <c r="B1129" t="s">
        <v>19</v>
      </c>
      <c r="C1129">
        <v>1128</v>
      </c>
      <c r="D1129">
        <v>4</v>
      </c>
      <c r="E1129">
        <v>12</v>
      </c>
      <c r="F1129">
        <v>6350</v>
      </c>
    </row>
    <row r="1130" spans="1:6" x14ac:dyDescent="0.2">
      <c r="A1130">
        <v>1</v>
      </c>
      <c r="B1130" t="s">
        <v>19</v>
      </c>
      <c r="C1130">
        <v>1129</v>
      </c>
      <c r="D1130">
        <v>765</v>
      </c>
      <c r="E1130">
        <v>2308</v>
      </c>
      <c r="F1130">
        <v>930</v>
      </c>
    </row>
    <row r="1131" spans="1:6" x14ac:dyDescent="0.2">
      <c r="A1131">
        <v>1</v>
      </c>
      <c r="B1131" t="s">
        <v>19</v>
      </c>
      <c r="C1131">
        <v>1130</v>
      </c>
      <c r="D1131">
        <v>1818</v>
      </c>
      <c r="E1131">
        <v>5485</v>
      </c>
      <c r="F1131">
        <v>19682</v>
      </c>
    </row>
    <row r="1132" spans="1:6" x14ac:dyDescent="0.2">
      <c r="A1132">
        <v>1</v>
      </c>
      <c r="B1132" t="s">
        <v>19</v>
      </c>
      <c r="C1132">
        <v>1131</v>
      </c>
      <c r="D1132">
        <v>0</v>
      </c>
      <c r="E1132">
        <v>0</v>
      </c>
      <c r="F1132">
        <v>0</v>
      </c>
    </row>
    <row r="1133" spans="1:6" x14ac:dyDescent="0.2">
      <c r="A1133">
        <v>1</v>
      </c>
      <c r="B1133" t="s">
        <v>19</v>
      </c>
      <c r="C1133">
        <v>1132</v>
      </c>
      <c r="D1133">
        <v>0</v>
      </c>
      <c r="E1133">
        <v>0</v>
      </c>
      <c r="F1133">
        <v>0</v>
      </c>
    </row>
    <row r="1134" spans="1:6" x14ac:dyDescent="0.2">
      <c r="A1134">
        <v>1</v>
      </c>
      <c r="B1134" t="s">
        <v>19</v>
      </c>
      <c r="C1134">
        <v>1133</v>
      </c>
      <c r="D1134">
        <v>434</v>
      </c>
      <c r="E1134">
        <v>1309</v>
      </c>
      <c r="F1134">
        <v>71</v>
      </c>
    </row>
    <row r="1135" spans="1:6" x14ac:dyDescent="0.2">
      <c r="A1135">
        <v>1</v>
      </c>
      <c r="B1135" t="s">
        <v>19</v>
      </c>
      <c r="C1135">
        <v>1134</v>
      </c>
      <c r="D1135">
        <v>0</v>
      </c>
      <c r="E1135">
        <v>0</v>
      </c>
      <c r="F1135">
        <v>9134</v>
      </c>
    </row>
    <row r="1136" spans="1:6" x14ac:dyDescent="0.2">
      <c r="A1136">
        <v>1</v>
      </c>
      <c r="B1136" t="s">
        <v>19</v>
      </c>
      <c r="C1136">
        <v>1135</v>
      </c>
      <c r="D1136">
        <v>0</v>
      </c>
      <c r="E1136">
        <v>0</v>
      </c>
      <c r="F1136">
        <v>0</v>
      </c>
    </row>
    <row r="1137" spans="1:6" x14ac:dyDescent="0.2">
      <c r="A1137">
        <v>1</v>
      </c>
      <c r="B1137" t="s">
        <v>19</v>
      </c>
      <c r="C1137">
        <v>1136</v>
      </c>
      <c r="D1137">
        <v>0</v>
      </c>
      <c r="E1137">
        <v>0</v>
      </c>
      <c r="F1137">
        <v>0</v>
      </c>
    </row>
    <row r="1138" spans="1:6" x14ac:dyDescent="0.2">
      <c r="A1138">
        <v>1</v>
      </c>
      <c r="B1138" t="s">
        <v>19</v>
      </c>
      <c r="C1138">
        <v>1137</v>
      </c>
      <c r="D1138">
        <v>90</v>
      </c>
      <c r="E1138">
        <v>272</v>
      </c>
      <c r="F1138">
        <v>19159</v>
      </c>
    </row>
    <row r="1139" spans="1:6" x14ac:dyDescent="0.2">
      <c r="A1139">
        <v>1</v>
      </c>
      <c r="B1139" t="s">
        <v>19</v>
      </c>
      <c r="C1139">
        <v>1138</v>
      </c>
      <c r="D1139">
        <v>0</v>
      </c>
      <c r="E1139">
        <v>0</v>
      </c>
      <c r="F1139">
        <v>12924</v>
      </c>
    </row>
    <row r="1140" spans="1:6" x14ac:dyDescent="0.2">
      <c r="A1140">
        <v>1</v>
      </c>
      <c r="B1140" t="s">
        <v>19</v>
      </c>
      <c r="C1140">
        <v>1139</v>
      </c>
      <c r="D1140">
        <v>4648</v>
      </c>
      <c r="E1140">
        <v>14023</v>
      </c>
      <c r="F1140">
        <v>11552</v>
      </c>
    </row>
    <row r="1141" spans="1:6" x14ac:dyDescent="0.2">
      <c r="A1141">
        <v>1</v>
      </c>
      <c r="B1141" t="s">
        <v>19</v>
      </c>
      <c r="C1141">
        <v>1140</v>
      </c>
      <c r="D1141">
        <v>804</v>
      </c>
      <c r="E1141">
        <v>2426</v>
      </c>
      <c r="F1141">
        <v>9297</v>
      </c>
    </row>
    <row r="1142" spans="1:6" x14ac:dyDescent="0.2">
      <c r="A1142">
        <v>1</v>
      </c>
      <c r="B1142" t="s">
        <v>19</v>
      </c>
      <c r="C1142">
        <v>1141</v>
      </c>
      <c r="D1142">
        <v>223</v>
      </c>
      <c r="E1142">
        <v>673</v>
      </c>
      <c r="F1142">
        <v>9931</v>
      </c>
    </row>
    <row r="1143" spans="1:6" x14ac:dyDescent="0.2">
      <c r="A1143">
        <v>1</v>
      </c>
      <c r="B1143" t="s">
        <v>19</v>
      </c>
      <c r="C1143">
        <v>1142</v>
      </c>
      <c r="D1143">
        <v>0</v>
      </c>
      <c r="E1143">
        <v>0</v>
      </c>
      <c r="F1143">
        <v>0</v>
      </c>
    </row>
    <row r="1144" spans="1:6" x14ac:dyDescent="0.2">
      <c r="A1144">
        <v>1</v>
      </c>
      <c r="B1144" t="s">
        <v>19</v>
      </c>
      <c r="C1144">
        <v>1143</v>
      </c>
      <c r="D1144">
        <v>1111</v>
      </c>
      <c r="E1144">
        <v>3352</v>
      </c>
      <c r="F1144">
        <v>371</v>
      </c>
    </row>
    <row r="1145" spans="1:6" x14ac:dyDescent="0.2">
      <c r="A1145">
        <v>1</v>
      </c>
      <c r="B1145" t="s">
        <v>19</v>
      </c>
      <c r="C1145">
        <v>1144</v>
      </c>
      <c r="D1145">
        <v>0</v>
      </c>
      <c r="E1145">
        <v>0</v>
      </c>
      <c r="F1145">
        <v>0</v>
      </c>
    </row>
    <row r="1146" spans="1:6" x14ac:dyDescent="0.2">
      <c r="A1146">
        <v>1</v>
      </c>
      <c r="B1146" t="s">
        <v>19</v>
      </c>
      <c r="C1146">
        <v>1145</v>
      </c>
      <c r="D1146">
        <v>0</v>
      </c>
      <c r="E1146">
        <v>0</v>
      </c>
      <c r="F1146">
        <v>5392</v>
      </c>
    </row>
    <row r="1147" spans="1:6" x14ac:dyDescent="0.2">
      <c r="A1147">
        <v>1</v>
      </c>
      <c r="B1147" t="s">
        <v>19</v>
      </c>
      <c r="C1147">
        <v>1146</v>
      </c>
      <c r="D1147">
        <v>0</v>
      </c>
      <c r="E1147">
        <v>0</v>
      </c>
      <c r="F1147">
        <v>0</v>
      </c>
    </row>
    <row r="1148" spans="1:6" x14ac:dyDescent="0.2">
      <c r="A1148">
        <v>1</v>
      </c>
      <c r="B1148" t="s">
        <v>19</v>
      </c>
      <c r="C1148">
        <v>1147</v>
      </c>
      <c r="D1148">
        <v>0</v>
      </c>
      <c r="E1148">
        <v>0</v>
      </c>
      <c r="F1148">
        <v>0</v>
      </c>
    </row>
    <row r="1149" spans="1:6" x14ac:dyDescent="0.2">
      <c r="A1149">
        <v>1</v>
      </c>
      <c r="B1149" t="s">
        <v>19</v>
      </c>
      <c r="C1149">
        <v>1148</v>
      </c>
      <c r="D1149">
        <v>650</v>
      </c>
      <c r="E1149">
        <v>1961</v>
      </c>
      <c r="F1149">
        <v>4736</v>
      </c>
    </row>
    <row r="1150" spans="1:6" x14ac:dyDescent="0.2">
      <c r="A1150">
        <v>1</v>
      </c>
      <c r="B1150" t="s">
        <v>19</v>
      </c>
      <c r="C1150">
        <v>1149</v>
      </c>
      <c r="D1150">
        <v>0</v>
      </c>
      <c r="E1150">
        <v>0</v>
      </c>
      <c r="F1150">
        <v>0</v>
      </c>
    </row>
    <row r="1151" spans="1:6" x14ac:dyDescent="0.2">
      <c r="A1151">
        <v>1</v>
      </c>
      <c r="B1151" t="s">
        <v>19</v>
      </c>
      <c r="C1151">
        <v>1150</v>
      </c>
      <c r="D1151">
        <v>594</v>
      </c>
      <c r="E1151">
        <v>1792</v>
      </c>
      <c r="F1151">
        <v>11943</v>
      </c>
    </row>
    <row r="1152" spans="1:6" x14ac:dyDescent="0.2">
      <c r="A1152">
        <v>1</v>
      </c>
      <c r="B1152" t="s">
        <v>19</v>
      </c>
      <c r="C1152">
        <v>1151</v>
      </c>
      <c r="D1152">
        <v>4</v>
      </c>
      <c r="E1152">
        <v>12</v>
      </c>
      <c r="F1152">
        <v>14864</v>
      </c>
    </row>
    <row r="1153" spans="1:6" x14ac:dyDescent="0.2">
      <c r="A1153">
        <v>1</v>
      </c>
      <c r="B1153" t="s">
        <v>19</v>
      </c>
      <c r="C1153">
        <v>1152</v>
      </c>
      <c r="D1153">
        <v>0</v>
      </c>
      <c r="E1153">
        <v>0</v>
      </c>
      <c r="F1153">
        <v>3613</v>
      </c>
    </row>
    <row r="1154" spans="1:6" x14ac:dyDescent="0.2">
      <c r="A1154">
        <v>1</v>
      </c>
      <c r="B1154" t="s">
        <v>19</v>
      </c>
      <c r="C1154">
        <v>1153</v>
      </c>
      <c r="D1154">
        <v>0</v>
      </c>
      <c r="E1154">
        <v>0</v>
      </c>
      <c r="F1154">
        <v>0</v>
      </c>
    </row>
    <row r="1155" spans="1:6" x14ac:dyDescent="0.2">
      <c r="A1155">
        <v>1</v>
      </c>
      <c r="B1155" t="s">
        <v>19</v>
      </c>
      <c r="C1155">
        <v>1154</v>
      </c>
      <c r="D1155">
        <v>573</v>
      </c>
      <c r="E1155">
        <v>1729</v>
      </c>
      <c r="F1155">
        <v>3455</v>
      </c>
    </row>
    <row r="1156" spans="1:6" x14ac:dyDescent="0.2">
      <c r="A1156">
        <v>1</v>
      </c>
      <c r="B1156" t="s">
        <v>19</v>
      </c>
      <c r="C1156">
        <v>1155</v>
      </c>
      <c r="D1156">
        <v>0</v>
      </c>
      <c r="E1156">
        <v>0</v>
      </c>
      <c r="F1156">
        <v>0</v>
      </c>
    </row>
    <row r="1157" spans="1:6" x14ac:dyDescent="0.2">
      <c r="A1157">
        <v>1</v>
      </c>
      <c r="B1157" t="s">
        <v>19</v>
      </c>
      <c r="C1157">
        <v>1156</v>
      </c>
      <c r="D1157">
        <v>0</v>
      </c>
      <c r="E1157">
        <v>0</v>
      </c>
      <c r="F1157">
        <v>0</v>
      </c>
    </row>
    <row r="1158" spans="1:6" x14ac:dyDescent="0.2">
      <c r="A1158">
        <v>1</v>
      </c>
      <c r="B1158" t="s">
        <v>19</v>
      </c>
      <c r="C1158">
        <v>1157</v>
      </c>
      <c r="D1158">
        <v>175</v>
      </c>
      <c r="E1158">
        <v>528</v>
      </c>
      <c r="F1158">
        <v>2921</v>
      </c>
    </row>
    <row r="1159" spans="1:6" x14ac:dyDescent="0.2">
      <c r="A1159">
        <v>1</v>
      </c>
      <c r="B1159" t="s">
        <v>19</v>
      </c>
      <c r="C1159">
        <v>1158</v>
      </c>
      <c r="D1159">
        <v>2604</v>
      </c>
      <c r="E1159">
        <v>7856</v>
      </c>
      <c r="F1159">
        <v>441</v>
      </c>
    </row>
    <row r="1160" spans="1:6" x14ac:dyDescent="0.2">
      <c r="A1160">
        <v>1</v>
      </c>
      <c r="B1160" t="s">
        <v>19</v>
      </c>
      <c r="C1160">
        <v>1159</v>
      </c>
      <c r="D1160">
        <v>953</v>
      </c>
      <c r="E1160">
        <v>2875</v>
      </c>
      <c r="F1160">
        <v>10104</v>
      </c>
    </row>
    <row r="1161" spans="1:6" x14ac:dyDescent="0.2">
      <c r="A1161">
        <v>1</v>
      </c>
      <c r="B1161" t="s">
        <v>19</v>
      </c>
      <c r="C1161">
        <v>1160</v>
      </c>
      <c r="D1161">
        <v>232</v>
      </c>
      <c r="E1161">
        <v>700</v>
      </c>
      <c r="F1161">
        <v>0</v>
      </c>
    </row>
    <row r="1162" spans="1:6" x14ac:dyDescent="0.2">
      <c r="A1162">
        <v>1</v>
      </c>
      <c r="B1162" t="s">
        <v>19</v>
      </c>
      <c r="C1162">
        <v>1161</v>
      </c>
      <c r="D1162">
        <v>2058</v>
      </c>
      <c r="E1162">
        <v>6209</v>
      </c>
      <c r="F1162">
        <v>340</v>
      </c>
    </row>
    <row r="1163" spans="1:6" x14ac:dyDescent="0.2">
      <c r="A1163">
        <v>1</v>
      </c>
      <c r="B1163" t="s">
        <v>19</v>
      </c>
      <c r="C1163">
        <v>1162</v>
      </c>
      <c r="D1163">
        <v>611</v>
      </c>
      <c r="E1163">
        <v>1843</v>
      </c>
      <c r="F1163">
        <v>729</v>
      </c>
    </row>
    <row r="1164" spans="1:6" x14ac:dyDescent="0.2">
      <c r="A1164">
        <v>1</v>
      </c>
      <c r="B1164" t="s">
        <v>19</v>
      </c>
      <c r="C1164">
        <v>1163</v>
      </c>
      <c r="D1164">
        <v>1114</v>
      </c>
      <c r="E1164">
        <v>3361</v>
      </c>
      <c r="F1164">
        <v>936</v>
      </c>
    </row>
    <row r="1165" spans="1:6" x14ac:dyDescent="0.2">
      <c r="A1165">
        <v>1</v>
      </c>
      <c r="B1165" t="s">
        <v>19</v>
      </c>
      <c r="C1165">
        <v>1164</v>
      </c>
      <c r="D1165">
        <v>1571</v>
      </c>
      <c r="E1165">
        <v>4740</v>
      </c>
      <c r="F1165">
        <v>2830</v>
      </c>
    </row>
    <row r="1166" spans="1:6" x14ac:dyDescent="0.2">
      <c r="A1166">
        <v>1</v>
      </c>
      <c r="B1166" t="s">
        <v>19</v>
      </c>
      <c r="C1166">
        <v>1165</v>
      </c>
      <c r="D1166">
        <v>1439</v>
      </c>
      <c r="E1166">
        <v>4341</v>
      </c>
      <c r="F1166">
        <v>474</v>
      </c>
    </row>
    <row r="1167" spans="1:6" x14ac:dyDescent="0.2">
      <c r="A1167">
        <v>1</v>
      </c>
      <c r="B1167" t="s">
        <v>19</v>
      </c>
      <c r="C1167">
        <v>1166</v>
      </c>
      <c r="D1167">
        <v>959</v>
      </c>
      <c r="E1167">
        <v>2893</v>
      </c>
      <c r="F1167">
        <v>398</v>
      </c>
    </row>
    <row r="1168" spans="1:6" x14ac:dyDescent="0.2">
      <c r="A1168">
        <v>1</v>
      </c>
      <c r="B1168" t="s">
        <v>19</v>
      </c>
      <c r="C1168">
        <v>1167</v>
      </c>
      <c r="D1168">
        <v>816</v>
      </c>
      <c r="E1168">
        <v>2462</v>
      </c>
      <c r="F1168">
        <v>7116</v>
      </c>
    </row>
    <row r="1169" spans="1:6" x14ac:dyDescent="0.2">
      <c r="A1169">
        <v>1</v>
      </c>
      <c r="B1169" t="s">
        <v>19</v>
      </c>
      <c r="C1169">
        <v>1168</v>
      </c>
      <c r="D1169">
        <v>176</v>
      </c>
      <c r="E1169">
        <v>531</v>
      </c>
      <c r="F1169">
        <v>0</v>
      </c>
    </row>
    <row r="1170" spans="1:6" x14ac:dyDescent="0.2">
      <c r="A1170">
        <v>1</v>
      </c>
      <c r="B1170" t="s">
        <v>19</v>
      </c>
      <c r="C1170">
        <v>1169</v>
      </c>
      <c r="D1170">
        <v>37</v>
      </c>
      <c r="E1170">
        <v>112</v>
      </c>
      <c r="F1170">
        <v>0</v>
      </c>
    </row>
    <row r="1171" spans="1:6" x14ac:dyDescent="0.2">
      <c r="A1171">
        <v>1</v>
      </c>
      <c r="B1171" t="s">
        <v>19</v>
      </c>
      <c r="C1171">
        <v>1170</v>
      </c>
      <c r="D1171">
        <v>5017</v>
      </c>
      <c r="E1171">
        <v>15136</v>
      </c>
      <c r="F1171">
        <v>3649</v>
      </c>
    </row>
    <row r="1172" spans="1:6" x14ac:dyDescent="0.2">
      <c r="A1172">
        <v>1</v>
      </c>
      <c r="B1172" t="s">
        <v>19</v>
      </c>
      <c r="C1172">
        <v>1171</v>
      </c>
      <c r="D1172">
        <v>663</v>
      </c>
      <c r="E1172">
        <v>2000</v>
      </c>
      <c r="F1172">
        <v>11966</v>
      </c>
    </row>
    <row r="1173" spans="1:6" x14ac:dyDescent="0.2">
      <c r="A1173">
        <v>1</v>
      </c>
      <c r="B1173" t="s">
        <v>19</v>
      </c>
      <c r="C1173">
        <v>1172</v>
      </c>
      <c r="D1173">
        <v>1676</v>
      </c>
      <c r="E1173">
        <v>5057</v>
      </c>
      <c r="F1173">
        <v>8778</v>
      </c>
    </row>
    <row r="1174" spans="1:6" x14ac:dyDescent="0.2">
      <c r="A1174">
        <v>1</v>
      </c>
      <c r="B1174" t="s">
        <v>19</v>
      </c>
      <c r="C1174">
        <v>1173</v>
      </c>
      <c r="D1174">
        <v>475</v>
      </c>
      <c r="E1174">
        <v>1433</v>
      </c>
      <c r="F1174">
        <v>228</v>
      </c>
    </row>
    <row r="1175" spans="1:6" x14ac:dyDescent="0.2">
      <c r="A1175">
        <v>1</v>
      </c>
      <c r="B1175" t="s">
        <v>19</v>
      </c>
      <c r="C1175">
        <v>1174</v>
      </c>
      <c r="D1175">
        <v>486</v>
      </c>
      <c r="E1175">
        <v>1466</v>
      </c>
      <c r="F1175">
        <v>0</v>
      </c>
    </row>
    <row r="1176" spans="1:6" x14ac:dyDescent="0.2">
      <c r="A1176">
        <v>1</v>
      </c>
      <c r="B1176" t="s">
        <v>19</v>
      </c>
      <c r="C1176">
        <v>1175</v>
      </c>
      <c r="D1176">
        <v>377</v>
      </c>
      <c r="E1176">
        <v>1137</v>
      </c>
      <c r="F1176">
        <v>6877</v>
      </c>
    </row>
    <row r="1177" spans="1:6" x14ac:dyDescent="0.2">
      <c r="A1177">
        <v>1</v>
      </c>
      <c r="B1177" t="s">
        <v>19</v>
      </c>
      <c r="C1177">
        <v>1176</v>
      </c>
      <c r="D1177">
        <v>478</v>
      </c>
      <c r="E1177">
        <v>1442</v>
      </c>
      <c r="F1177">
        <v>477</v>
      </c>
    </row>
    <row r="1178" spans="1:6" x14ac:dyDescent="0.2">
      <c r="A1178">
        <v>1</v>
      </c>
      <c r="B1178" t="s">
        <v>19</v>
      </c>
      <c r="C1178">
        <v>1177</v>
      </c>
      <c r="D1178">
        <v>725</v>
      </c>
      <c r="E1178">
        <v>2187</v>
      </c>
      <c r="F1178">
        <v>98</v>
      </c>
    </row>
    <row r="1179" spans="1:6" x14ac:dyDescent="0.2">
      <c r="A1179">
        <v>1</v>
      </c>
      <c r="B1179" t="s">
        <v>19</v>
      </c>
      <c r="C1179">
        <v>1178</v>
      </c>
      <c r="D1179">
        <v>336</v>
      </c>
      <c r="E1179">
        <v>1014</v>
      </c>
      <c r="F1179">
        <v>0</v>
      </c>
    </row>
    <row r="1180" spans="1:6" x14ac:dyDescent="0.2">
      <c r="A1180">
        <v>1</v>
      </c>
      <c r="B1180" t="s">
        <v>19</v>
      </c>
      <c r="C1180">
        <v>1179</v>
      </c>
      <c r="D1180">
        <v>2044</v>
      </c>
      <c r="E1180">
        <v>6167</v>
      </c>
      <c r="F1180">
        <v>7124</v>
      </c>
    </row>
    <row r="1181" spans="1:6" x14ac:dyDescent="0.2">
      <c r="A1181">
        <v>1</v>
      </c>
      <c r="B1181" t="s">
        <v>19</v>
      </c>
      <c r="C1181">
        <v>1180</v>
      </c>
      <c r="D1181">
        <v>223</v>
      </c>
      <c r="E1181">
        <v>673</v>
      </c>
      <c r="F1181">
        <v>1450</v>
      </c>
    </row>
    <row r="1182" spans="1:6" x14ac:dyDescent="0.2">
      <c r="A1182">
        <v>1</v>
      </c>
      <c r="B1182" t="s">
        <v>19</v>
      </c>
      <c r="C1182">
        <v>1181</v>
      </c>
      <c r="D1182">
        <v>289</v>
      </c>
      <c r="E1182">
        <v>872</v>
      </c>
      <c r="F1182">
        <v>205</v>
      </c>
    </row>
    <row r="1183" spans="1:6" x14ac:dyDescent="0.2">
      <c r="A1183">
        <v>1</v>
      </c>
      <c r="B1183" t="s">
        <v>19</v>
      </c>
      <c r="C1183">
        <v>1182</v>
      </c>
      <c r="D1183">
        <v>596</v>
      </c>
      <c r="E1183">
        <v>1798</v>
      </c>
      <c r="F1183">
        <v>679</v>
      </c>
    </row>
    <row r="1184" spans="1:6" x14ac:dyDescent="0.2">
      <c r="A1184">
        <v>1</v>
      </c>
      <c r="B1184" t="s">
        <v>19</v>
      </c>
      <c r="C1184">
        <v>1183</v>
      </c>
      <c r="D1184">
        <v>1284</v>
      </c>
      <c r="E1184">
        <v>3874</v>
      </c>
      <c r="F1184">
        <v>1378</v>
      </c>
    </row>
    <row r="1185" spans="1:6" x14ac:dyDescent="0.2">
      <c r="A1185">
        <v>1</v>
      </c>
      <c r="B1185" t="s">
        <v>19</v>
      </c>
      <c r="C1185">
        <v>1184</v>
      </c>
      <c r="D1185">
        <v>407</v>
      </c>
      <c r="E1185">
        <v>1228</v>
      </c>
      <c r="F1185">
        <v>0</v>
      </c>
    </row>
    <row r="1186" spans="1:6" x14ac:dyDescent="0.2">
      <c r="A1186">
        <v>1</v>
      </c>
      <c r="B1186" t="s">
        <v>19</v>
      </c>
      <c r="C1186">
        <v>1185</v>
      </c>
      <c r="D1186">
        <v>213</v>
      </c>
      <c r="E1186">
        <v>643</v>
      </c>
      <c r="F1186">
        <v>0</v>
      </c>
    </row>
    <row r="1187" spans="1:6" x14ac:dyDescent="0.2">
      <c r="A1187">
        <v>1</v>
      </c>
      <c r="B1187" t="s">
        <v>19</v>
      </c>
      <c r="C1187">
        <v>1186</v>
      </c>
      <c r="D1187">
        <v>721</v>
      </c>
      <c r="E1187">
        <v>2175</v>
      </c>
      <c r="F1187">
        <v>1142</v>
      </c>
    </row>
    <row r="1188" spans="1:6" x14ac:dyDescent="0.2">
      <c r="A1188">
        <v>1</v>
      </c>
      <c r="B1188" t="s">
        <v>19</v>
      </c>
      <c r="C1188">
        <v>1187</v>
      </c>
      <c r="D1188">
        <v>516</v>
      </c>
      <c r="E1188">
        <v>1557</v>
      </c>
      <c r="F1188">
        <v>1091</v>
      </c>
    </row>
    <row r="1189" spans="1:6" x14ac:dyDescent="0.2">
      <c r="A1189">
        <v>1</v>
      </c>
      <c r="B1189" t="s">
        <v>19</v>
      </c>
      <c r="C1189">
        <v>1188</v>
      </c>
      <c r="D1189">
        <v>543</v>
      </c>
      <c r="E1189">
        <v>1638</v>
      </c>
      <c r="F1189">
        <v>48</v>
      </c>
    </row>
    <row r="1190" spans="1:6" x14ac:dyDescent="0.2">
      <c r="A1190">
        <v>1</v>
      </c>
      <c r="B1190" t="s">
        <v>19</v>
      </c>
      <c r="C1190">
        <v>1189</v>
      </c>
      <c r="D1190">
        <v>712</v>
      </c>
      <c r="E1190">
        <v>2148</v>
      </c>
      <c r="F1190">
        <v>332</v>
      </c>
    </row>
    <row r="1191" spans="1:6" x14ac:dyDescent="0.2">
      <c r="A1191">
        <v>1</v>
      </c>
      <c r="B1191" t="s">
        <v>19</v>
      </c>
      <c r="C1191">
        <v>1190</v>
      </c>
      <c r="D1191">
        <v>863</v>
      </c>
      <c r="E1191">
        <v>2604</v>
      </c>
      <c r="F1191">
        <v>467</v>
      </c>
    </row>
    <row r="1192" spans="1:6" x14ac:dyDescent="0.2">
      <c r="A1192">
        <v>1</v>
      </c>
      <c r="B1192" t="s">
        <v>19</v>
      </c>
      <c r="C1192">
        <v>1191</v>
      </c>
      <c r="D1192">
        <v>475</v>
      </c>
      <c r="E1192">
        <v>1433</v>
      </c>
      <c r="F1192">
        <v>156</v>
      </c>
    </row>
    <row r="1193" spans="1:6" x14ac:dyDescent="0.2">
      <c r="A1193">
        <v>1</v>
      </c>
      <c r="B1193" t="s">
        <v>19</v>
      </c>
      <c r="C1193">
        <v>1192</v>
      </c>
      <c r="D1193">
        <v>667</v>
      </c>
      <c r="E1193">
        <v>2012</v>
      </c>
      <c r="F1193">
        <v>67</v>
      </c>
    </row>
    <row r="1194" spans="1:6" x14ac:dyDescent="0.2">
      <c r="A1194">
        <v>1</v>
      </c>
      <c r="B1194" t="s">
        <v>19</v>
      </c>
      <c r="C1194">
        <v>1193</v>
      </c>
      <c r="D1194">
        <v>603</v>
      </c>
      <c r="E1194">
        <v>1819</v>
      </c>
      <c r="F1194">
        <v>3</v>
      </c>
    </row>
    <row r="1195" spans="1:6" x14ac:dyDescent="0.2">
      <c r="A1195">
        <v>1</v>
      </c>
      <c r="B1195" t="s">
        <v>19</v>
      </c>
      <c r="C1195">
        <v>1194</v>
      </c>
      <c r="D1195">
        <v>331</v>
      </c>
      <c r="E1195">
        <v>999</v>
      </c>
      <c r="F1195">
        <v>804</v>
      </c>
    </row>
    <row r="1196" spans="1:6" x14ac:dyDescent="0.2">
      <c r="A1196">
        <v>1</v>
      </c>
      <c r="B1196" t="s">
        <v>19</v>
      </c>
      <c r="C1196">
        <v>1195</v>
      </c>
      <c r="D1196">
        <v>436</v>
      </c>
      <c r="E1196">
        <v>1315</v>
      </c>
      <c r="F1196">
        <v>27684</v>
      </c>
    </row>
    <row r="1197" spans="1:6" x14ac:dyDescent="0.2">
      <c r="A1197">
        <v>1</v>
      </c>
      <c r="B1197" t="s">
        <v>19</v>
      </c>
      <c r="C1197">
        <v>1196</v>
      </c>
      <c r="D1197">
        <v>858</v>
      </c>
      <c r="E1197">
        <v>2589</v>
      </c>
      <c r="F1197">
        <v>80</v>
      </c>
    </row>
    <row r="1198" spans="1:6" x14ac:dyDescent="0.2">
      <c r="A1198">
        <v>1</v>
      </c>
      <c r="B1198" t="s">
        <v>19</v>
      </c>
      <c r="C1198">
        <v>1197</v>
      </c>
      <c r="D1198">
        <v>4002</v>
      </c>
      <c r="E1198">
        <v>12074</v>
      </c>
      <c r="F1198">
        <v>2798</v>
      </c>
    </row>
    <row r="1199" spans="1:6" x14ac:dyDescent="0.2">
      <c r="A1199">
        <v>1</v>
      </c>
      <c r="B1199" t="s">
        <v>19</v>
      </c>
      <c r="C1199">
        <v>1198</v>
      </c>
      <c r="D1199">
        <v>480</v>
      </c>
      <c r="E1199">
        <v>1448</v>
      </c>
      <c r="F1199">
        <v>79</v>
      </c>
    </row>
    <row r="1200" spans="1:6" x14ac:dyDescent="0.2">
      <c r="A1200">
        <v>1</v>
      </c>
      <c r="B1200" t="s">
        <v>19</v>
      </c>
      <c r="C1200">
        <v>1199</v>
      </c>
      <c r="D1200">
        <v>729</v>
      </c>
      <c r="E1200">
        <v>2199</v>
      </c>
      <c r="F1200">
        <v>229</v>
      </c>
    </row>
    <row r="1201" spans="1:6" x14ac:dyDescent="0.2">
      <c r="A1201">
        <v>1</v>
      </c>
      <c r="B1201" t="s">
        <v>19</v>
      </c>
      <c r="C1201">
        <v>1200</v>
      </c>
      <c r="D1201">
        <v>1189</v>
      </c>
      <c r="E1201">
        <v>3587</v>
      </c>
      <c r="F1201">
        <v>4248</v>
      </c>
    </row>
    <row r="1202" spans="1:6" x14ac:dyDescent="0.2">
      <c r="A1202">
        <v>1</v>
      </c>
      <c r="B1202" t="s">
        <v>19</v>
      </c>
      <c r="C1202">
        <v>1201</v>
      </c>
      <c r="D1202">
        <v>570</v>
      </c>
      <c r="E1202">
        <v>1720</v>
      </c>
      <c r="F1202">
        <v>639</v>
      </c>
    </row>
    <row r="1203" spans="1:6" x14ac:dyDescent="0.2">
      <c r="A1203">
        <v>1</v>
      </c>
      <c r="B1203" t="s">
        <v>19</v>
      </c>
      <c r="C1203">
        <v>1202</v>
      </c>
      <c r="D1203">
        <v>518</v>
      </c>
      <c r="E1203">
        <v>1563</v>
      </c>
      <c r="F1203">
        <v>325</v>
      </c>
    </row>
    <row r="1204" spans="1:6" x14ac:dyDescent="0.2">
      <c r="A1204">
        <v>1</v>
      </c>
      <c r="B1204" t="s">
        <v>19</v>
      </c>
      <c r="C1204">
        <v>1203</v>
      </c>
      <c r="D1204">
        <v>279</v>
      </c>
      <c r="E1204">
        <v>842</v>
      </c>
      <c r="F1204">
        <v>2663</v>
      </c>
    </row>
    <row r="1205" spans="1:6" x14ac:dyDescent="0.2">
      <c r="A1205">
        <v>1</v>
      </c>
      <c r="B1205" t="s">
        <v>19</v>
      </c>
      <c r="C1205">
        <v>1204</v>
      </c>
      <c r="D1205">
        <v>498</v>
      </c>
      <c r="E1205">
        <v>1502</v>
      </c>
      <c r="F1205">
        <v>324</v>
      </c>
    </row>
    <row r="1206" spans="1:6" x14ac:dyDescent="0.2">
      <c r="A1206">
        <v>1</v>
      </c>
      <c r="B1206" t="s">
        <v>19</v>
      </c>
      <c r="C1206">
        <v>1205</v>
      </c>
      <c r="D1206">
        <v>315</v>
      </c>
      <c r="E1206">
        <v>950</v>
      </c>
      <c r="F1206">
        <v>0</v>
      </c>
    </row>
    <row r="1207" spans="1:6" x14ac:dyDescent="0.2">
      <c r="A1207">
        <v>1</v>
      </c>
      <c r="B1207" t="s">
        <v>19</v>
      </c>
      <c r="C1207">
        <v>1206</v>
      </c>
      <c r="D1207">
        <v>543</v>
      </c>
      <c r="E1207">
        <v>1638</v>
      </c>
      <c r="F1207">
        <v>36</v>
      </c>
    </row>
    <row r="1208" spans="1:6" x14ac:dyDescent="0.2">
      <c r="A1208">
        <v>1</v>
      </c>
      <c r="B1208" t="s">
        <v>19</v>
      </c>
      <c r="C1208">
        <v>1207</v>
      </c>
      <c r="D1208">
        <v>947</v>
      </c>
      <c r="E1208">
        <v>2857</v>
      </c>
      <c r="F1208">
        <v>42</v>
      </c>
    </row>
    <row r="1209" spans="1:6" x14ac:dyDescent="0.2">
      <c r="A1209">
        <v>1</v>
      </c>
      <c r="B1209" t="s">
        <v>19</v>
      </c>
      <c r="C1209">
        <v>1208</v>
      </c>
      <c r="D1209">
        <v>468</v>
      </c>
      <c r="E1209">
        <v>1412</v>
      </c>
      <c r="F1209">
        <v>199</v>
      </c>
    </row>
    <row r="1210" spans="1:6" x14ac:dyDescent="0.2">
      <c r="A1210">
        <v>1</v>
      </c>
      <c r="B1210" t="s">
        <v>19</v>
      </c>
      <c r="C1210">
        <v>1209</v>
      </c>
      <c r="D1210">
        <v>167</v>
      </c>
      <c r="E1210">
        <v>504</v>
      </c>
      <c r="F1210">
        <v>34</v>
      </c>
    </row>
    <row r="1211" spans="1:6" x14ac:dyDescent="0.2">
      <c r="A1211">
        <v>1</v>
      </c>
      <c r="B1211" t="s">
        <v>19</v>
      </c>
      <c r="C1211">
        <v>1210</v>
      </c>
      <c r="D1211">
        <v>31</v>
      </c>
      <c r="E1211">
        <v>94</v>
      </c>
      <c r="F1211">
        <v>842</v>
      </c>
    </row>
    <row r="1212" spans="1:6" x14ac:dyDescent="0.2">
      <c r="A1212">
        <v>1</v>
      </c>
      <c r="B1212" t="s">
        <v>19</v>
      </c>
      <c r="C1212">
        <v>1211</v>
      </c>
      <c r="D1212">
        <v>882</v>
      </c>
      <c r="E1212">
        <v>2661</v>
      </c>
      <c r="F1212">
        <v>564</v>
      </c>
    </row>
    <row r="1213" spans="1:6" x14ac:dyDescent="0.2">
      <c r="A1213">
        <v>1</v>
      </c>
      <c r="B1213" t="s">
        <v>19</v>
      </c>
      <c r="C1213">
        <v>1212</v>
      </c>
      <c r="D1213">
        <v>523</v>
      </c>
      <c r="E1213">
        <v>1578</v>
      </c>
      <c r="F1213">
        <v>22057</v>
      </c>
    </row>
    <row r="1214" spans="1:6" x14ac:dyDescent="0.2">
      <c r="A1214">
        <v>1</v>
      </c>
      <c r="B1214" t="s">
        <v>19</v>
      </c>
      <c r="C1214">
        <v>1213</v>
      </c>
      <c r="D1214">
        <v>538</v>
      </c>
      <c r="E1214">
        <v>1623</v>
      </c>
      <c r="F1214">
        <v>27</v>
      </c>
    </row>
    <row r="1215" spans="1:6" x14ac:dyDescent="0.2">
      <c r="A1215">
        <v>1</v>
      </c>
      <c r="B1215" t="s">
        <v>19</v>
      </c>
      <c r="C1215">
        <v>1214</v>
      </c>
      <c r="D1215">
        <v>33</v>
      </c>
      <c r="E1215">
        <v>100</v>
      </c>
      <c r="F1215">
        <v>4470</v>
      </c>
    </row>
    <row r="1216" spans="1:6" x14ac:dyDescent="0.2">
      <c r="A1216">
        <v>1</v>
      </c>
      <c r="B1216" t="s">
        <v>19</v>
      </c>
      <c r="C1216">
        <v>1215</v>
      </c>
      <c r="D1216">
        <v>1595</v>
      </c>
      <c r="E1216">
        <v>4812</v>
      </c>
      <c r="F1216">
        <v>27006</v>
      </c>
    </row>
    <row r="1217" spans="1:6" x14ac:dyDescent="0.2">
      <c r="A1217">
        <v>1</v>
      </c>
      <c r="B1217" t="s">
        <v>19</v>
      </c>
      <c r="C1217">
        <v>1216</v>
      </c>
      <c r="D1217">
        <v>475</v>
      </c>
      <c r="E1217">
        <v>1433</v>
      </c>
      <c r="F1217">
        <v>300</v>
      </c>
    </row>
    <row r="1218" spans="1:6" x14ac:dyDescent="0.2">
      <c r="A1218">
        <v>1</v>
      </c>
      <c r="B1218" t="s">
        <v>19</v>
      </c>
      <c r="C1218">
        <v>1217</v>
      </c>
      <c r="D1218">
        <v>414</v>
      </c>
      <c r="E1218">
        <v>1249</v>
      </c>
      <c r="F1218">
        <v>2</v>
      </c>
    </row>
    <row r="1219" spans="1:6" x14ac:dyDescent="0.2">
      <c r="A1219">
        <v>1</v>
      </c>
      <c r="B1219" t="s">
        <v>19</v>
      </c>
      <c r="C1219">
        <v>1218</v>
      </c>
      <c r="D1219">
        <v>0</v>
      </c>
      <c r="E1219">
        <v>0</v>
      </c>
      <c r="F1219">
        <v>9260</v>
      </c>
    </row>
    <row r="1220" spans="1:6" x14ac:dyDescent="0.2">
      <c r="A1220">
        <v>1</v>
      </c>
      <c r="B1220" t="s">
        <v>19</v>
      </c>
      <c r="C1220">
        <v>1219</v>
      </c>
      <c r="D1220">
        <v>720</v>
      </c>
      <c r="E1220">
        <v>2172</v>
      </c>
      <c r="F1220">
        <v>2383</v>
      </c>
    </row>
    <row r="1221" spans="1:6" x14ac:dyDescent="0.2">
      <c r="A1221">
        <v>1</v>
      </c>
      <c r="B1221" t="s">
        <v>19</v>
      </c>
      <c r="C1221">
        <v>1220</v>
      </c>
      <c r="D1221">
        <v>416</v>
      </c>
      <c r="E1221">
        <v>1255</v>
      </c>
      <c r="F1221">
        <v>4592</v>
      </c>
    </row>
    <row r="1222" spans="1:6" x14ac:dyDescent="0.2">
      <c r="A1222">
        <v>1</v>
      </c>
      <c r="B1222" t="s">
        <v>19</v>
      </c>
      <c r="C1222">
        <v>1221</v>
      </c>
      <c r="D1222">
        <v>2108</v>
      </c>
      <c r="E1222">
        <v>6360</v>
      </c>
      <c r="F1222">
        <v>1087</v>
      </c>
    </row>
    <row r="1223" spans="1:6" x14ac:dyDescent="0.2">
      <c r="A1223">
        <v>1</v>
      </c>
      <c r="B1223" t="s">
        <v>19</v>
      </c>
      <c r="C1223">
        <v>1222</v>
      </c>
      <c r="D1223">
        <v>1031</v>
      </c>
      <c r="E1223">
        <v>3111</v>
      </c>
      <c r="F1223">
        <v>733</v>
      </c>
    </row>
    <row r="1224" spans="1:6" x14ac:dyDescent="0.2">
      <c r="A1224">
        <v>1</v>
      </c>
      <c r="B1224" t="s">
        <v>19</v>
      </c>
      <c r="C1224">
        <v>1223</v>
      </c>
      <c r="D1224">
        <v>1093</v>
      </c>
      <c r="E1224">
        <v>3298</v>
      </c>
      <c r="F1224">
        <v>730</v>
      </c>
    </row>
    <row r="1225" spans="1:6" x14ac:dyDescent="0.2">
      <c r="A1225">
        <v>1</v>
      </c>
      <c r="B1225" t="s">
        <v>19</v>
      </c>
      <c r="C1225">
        <v>1224</v>
      </c>
      <c r="D1225">
        <v>1432</v>
      </c>
      <c r="E1225">
        <v>4320</v>
      </c>
      <c r="F1225">
        <v>346</v>
      </c>
    </row>
    <row r="1226" spans="1:6" x14ac:dyDescent="0.2">
      <c r="A1226">
        <v>1</v>
      </c>
      <c r="B1226" t="s">
        <v>19</v>
      </c>
      <c r="C1226">
        <v>1225</v>
      </c>
      <c r="D1226">
        <v>2307</v>
      </c>
      <c r="E1226">
        <v>6960</v>
      </c>
      <c r="F1226">
        <v>8329</v>
      </c>
    </row>
    <row r="1227" spans="1:6" x14ac:dyDescent="0.2">
      <c r="A1227">
        <v>1</v>
      </c>
      <c r="B1227" t="s">
        <v>19</v>
      </c>
      <c r="C1227">
        <v>1226</v>
      </c>
      <c r="D1227">
        <v>324</v>
      </c>
      <c r="E1227">
        <v>978</v>
      </c>
      <c r="F1227">
        <v>819</v>
      </c>
    </row>
    <row r="1228" spans="1:6" x14ac:dyDescent="0.2">
      <c r="A1228">
        <v>1</v>
      </c>
      <c r="B1228" t="s">
        <v>19</v>
      </c>
      <c r="C1228">
        <v>1227</v>
      </c>
      <c r="D1228">
        <v>2419</v>
      </c>
      <c r="E1228">
        <v>7298</v>
      </c>
      <c r="F1228">
        <v>1160</v>
      </c>
    </row>
    <row r="1229" spans="1:6" x14ac:dyDescent="0.2">
      <c r="A1229">
        <v>1</v>
      </c>
      <c r="B1229" t="s">
        <v>19</v>
      </c>
      <c r="C1229">
        <v>1228</v>
      </c>
      <c r="D1229">
        <v>2409</v>
      </c>
      <c r="E1229">
        <v>7268</v>
      </c>
      <c r="F1229">
        <v>882</v>
      </c>
    </row>
    <row r="1230" spans="1:6" x14ac:dyDescent="0.2">
      <c r="A1230">
        <v>1</v>
      </c>
      <c r="B1230" t="s">
        <v>19</v>
      </c>
      <c r="C1230">
        <v>1229</v>
      </c>
      <c r="D1230">
        <v>2160</v>
      </c>
      <c r="E1230">
        <v>6517</v>
      </c>
      <c r="F1230">
        <v>1305</v>
      </c>
    </row>
    <row r="1231" spans="1:6" x14ac:dyDescent="0.2">
      <c r="A1231">
        <v>1</v>
      </c>
      <c r="B1231" t="s">
        <v>19</v>
      </c>
      <c r="C1231">
        <v>1230</v>
      </c>
      <c r="D1231">
        <v>2047</v>
      </c>
      <c r="E1231">
        <v>6176</v>
      </c>
      <c r="F1231">
        <v>8543</v>
      </c>
    </row>
    <row r="1232" spans="1:6" x14ac:dyDescent="0.2">
      <c r="A1232">
        <v>1</v>
      </c>
      <c r="B1232" t="s">
        <v>19</v>
      </c>
      <c r="C1232">
        <v>1231</v>
      </c>
      <c r="D1232">
        <v>2493</v>
      </c>
      <c r="E1232">
        <v>7521</v>
      </c>
      <c r="F1232">
        <v>2065</v>
      </c>
    </row>
    <row r="1233" spans="1:6" x14ac:dyDescent="0.2">
      <c r="A1233">
        <v>1</v>
      </c>
      <c r="B1233" t="s">
        <v>19</v>
      </c>
      <c r="C1233">
        <v>1232</v>
      </c>
      <c r="D1233">
        <v>1366</v>
      </c>
      <c r="E1233">
        <v>4121</v>
      </c>
      <c r="F1233">
        <v>250</v>
      </c>
    </row>
    <row r="1234" spans="1:6" x14ac:dyDescent="0.2">
      <c r="A1234">
        <v>1</v>
      </c>
      <c r="B1234" t="s">
        <v>19</v>
      </c>
      <c r="C1234">
        <v>1233</v>
      </c>
      <c r="D1234">
        <v>2593</v>
      </c>
      <c r="E1234">
        <v>7823</v>
      </c>
      <c r="F1234">
        <v>2125</v>
      </c>
    </row>
    <row r="1235" spans="1:6" x14ac:dyDescent="0.2">
      <c r="A1235">
        <v>1</v>
      </c>
      <c r="B1235" t="s">
        <v>19</v>
      </c>
      <c r="C1235">
        <v>1234</v>
      </c>
      <c r="D1235">
        <v>1322</v>
      </c>
      <c r="E1235">
        <v>3989</v>
      </c>
      <c r="F1235">
        <v>392</v>
      </c>
    </row>
    <row r="1236" spans="1:6" x14ac:dyDescent="0.2">
      <c r="A1236">
        <v>1</v>
      </c>
      <c r="B1236" t="s">
        <v>19</v>
      </c>
      <c r="C1236">
        <v>1235</v>
      </c>
      <c r="D1236">
        <v>2050</v>
      </c>
      <c r="E1236">
        <v>6185</v>
      </c>
      <c r="F1236">
        <v>463</v>
      </c>
    </row>
    <row r="1237" spans="1:6" x14ac:dyDescent="0.2">
      <c r="A1237">
        <v>1</v>
      </c>
      <c r="B1237" t="s">
        <v>19</v>
      </c>
      <c r="C1237">
        <v>1236</v>
      </c>
      <c r="D1237">
        <v>2309</v>
      </c>
      <c r="E1237">
        <v>6966</v>
      </c>
      <c r="F1237">
        <v>3192</v>
      </c>
    </row>
    <row r="1238" spans="1:6" x14ac:dyDescent="0.2">
      <c r="A1238">
        <v>1</v>
      </c>
      <c r="B1238" t="s">
        <v>19</v>
      </c>
      <c r="C1238">
        <v>1237</v>
      </c>
      <c r="D1238">
        <v>1874</v>
      </c>
      <c r="E1238">
        <v>5654</v>
      </c>
      <c r="F1238">
        <v>1832</v>
      </c>
    </row>
    <row r="1239" spans="1:6" x14ac:dyDescent="0.2">
      <c r="A1239">
        <v>1</v>
      </c>
      <c r="B1239" t="s">
        <v>19</v>
      </c>
      <c r="C1239">
        <v>1238</v>
      </c>
      <c r="D1239">
        <v>1371</v>
      </c>
      <c r="E1239">
        <v>4136</v>
      </c>
      <c r="F1239">
        <v>357</v>
      </c>
    </row>
    <row r="1240" spans="1:6" x14ac:dyDescent="0.2">
      <c r="A1240">
        <v>1</v>
      </c>
      <c r="B1240" t="s">
        <v>19</v>
      </c>
      <c r="C1240">
        <v>1239</v>
      </c>
      <c r="D1240">
        <v>2760</v>
      </c>
      <c r="E1240">
        <v>8327</v>
      </c>
      <c r="F1240">
        <v>1320</v>
      </c>
    </row>
    <row r="1241" spans="1:6" x14ac:dyDescent="0.2">
      <c r="A1241">
        <v>1</v>
      </c>
      <c r="B1241" t="s">
        <v>19</v>
      </c>
      <c r="C1241">
        <v>1240</v>
      </c>
      <c r="D1241">
        <v>3235</v>
      </c>
      <c r="E1241">
        <v>9760</v>
      </c>
      <c r="F1241">
        <v>6601</v>
      </c>
    </row>
    <row r="1242" spans="1:6" x14ac:dyDescent="0.2">
      <c r="A1242">
        <v>1</v>
      </c>
      <c r="B1242" t="s">
        <v>19</v>
      </c>
      <c r="C1242">
        <v>1241</v>
      </c>
      <c r="D1242">
        <v>1112</v>
      </c>
      <c r="E1242">
        <v>3355</v>
      </c>
      <c r="F1242">
        <v>422</v>
      </c>
    </row>
    <row r="1243" spans="1:6" x14ac:dyDescent="0.2">
      <c r="A1243">
        <v>1</v>
      </c>
      <c r="B1243" t="s">
        <v>19</v>
      </c>
      <c r="C1243">
        <v>1242</v>
      </c>
      <c r="D1243">
        <v>1185</v>
      </c>
      <c r="E1243">
        <v>3575</v>
      </c>
      <c r="F1243">
        <v>2196</v>
      </c>
    </row>
    <row r="1244" spans="1:6" x14ac:dyDescent="0.2">
      <c r="A1244">
        <v>1</v>
      </c>
      <c r="B1244" t="s">
        <v>19</v>
      </c>
      <c r="C1244">
        <v>1243</v>
      </c>
      <c r="D1244">
        <v>1002</v>
      </c>
      <c r="E1244">
        <v>3023</v>
      </c>
      <c r="F1244">
        <v>521</v>
      </c>
    </row>
    <row r="1245" spans="1:6" x14ac:dyDescent="0.2">
      <c r="A1245">
        <v>1</v>
      </c>
      <c r="B1245" t="s">
        <v>19</v>
      </c>
      <c r="C1245">
        <v>1244</v>
      </c>
      <c r="D1245">
        <v>2506</v>
      </c>
      <c r="E1245">
        <v>7561</v>
      </c>
      <c r="F1245">
        <v>3611</v>
      </c>
    </row>
    <row r="1246" spans="1:6" x14ac:dyDescent="0.2">
      <c r="A1246">
        <v>1</v>
      </c>
      <c r="B1246" t="s">
        <v>19</v>
      </c>
      <c r="C1246">
        <v>1245</v>
      </c>
      <c r="D1246">
        <v>1097</v>
      </c>
      <c r="E1246">
        <v>3310</v>
      </c>
      <c r="F1246">
        <v>1525</v>
      </c>
    </row>
    <row r="1247" spans="1:6" x14ac:dyDescent="0.2">
      <c r="A1247">
        <v>1</v>
      </c>
      <c r="B1247" t="s">
        <v>19</v>
      </c>
      <c r="C1247">
        <v>1246</v>
      </c>
      <c r="D1247">
        <v>1501</v>
      </c>
      <c r="E1247">
        <v>4529</v>
      </c>
      <c r="F1247">
        <v>1893</v>
      </c>
    </row>
    <row r="1248" spans="1:6" x14ac:dyDescent="0.2">
      <c r="A1248">
        <v>1</v>
      </c>
      <c r="B1248" t="s">
        <v>19</v>
      </c>
      <c r="C1248">
        <v>1247</v>
      </c>
      <c r="D1248">
        <v>2023</v>
      </c>
      <c r="E1248">
        <v>6103</v>
      </c>
      <c r="F1248">
        <v>958</v>
      </c>
    </row>
    <row r="1249" spans="1:6" x14ac:dyDescent="0.2">
      <c r="A1249">
        <v>1</v>
      </c>
      <c r="B1249" t="s">
        <v>19</v>
      </c>
      <c r="C1249">
        <v>1248</v>
      </c>
      <c r="D1249">
        <v>1387</v>
      </c>
      <c r="E1249">
        <v>4185</v>
      </c>
      <c r="F1249">
        <v>3582</v>
      </c>
    </row>
    <row r="1250" spans="1:6" x14ac:dyDescent="0.2">
      <c r="A1250">
        <v>1</v>
      </c>
      <c r="B1250" t="s">
        <v>19</v>
      </c>
      <c r="C1250">
        <v>1249</v>
      </c>
      <c r="D1250">
        <v>2077</v>
      </c>
      <c r="E1250">
        <v>6266</v>
      </c>
      <c r="F1250">
        <v>1616</v>
      </c>
    </row>
    <row r="1251" spans="1:6" x14ac:dyDescent="0.2">
      <c r="A1251">
        <v>1</v>
      </c>
      <c r="B1251" t="s">
        <v>19</v>
      </c>
      <c r="C1251">
        <v>1250</v>
      </c>
      <c r="D1251">
        <v>2761</v>
      </c>
      <c r="E1251">
        <v>8330</v>
      </c>
      <c r="F1251">
        <v>1477</v>
      </c>
    </row>
    <row r="1252" spans="1:6" x14ac:dyDescent="0.2">
      <c r="A1252">
        <v>1</v>
      </c>
      <c r="B1252" t="s">
        <v>19</v>
      </c>
      <c r="C1252">
        <v>1251</v>
      </c>
      <c r="D1252">
        <v>1955</v>
      </c>
      <c r="E1252">
        <v>5898</v>
      </c>
      <c r="F1252">
        <v>3565</v>
      </c>
    </row>
    <row r="1253" spans="1:6" x14ac:dyDescent="0.2">
      <c r="A1253">
        <v>1</v>
      </c>
      <c r="B1253" t="s">
        <v>19</v>
      </c>
      <c r="C1253">
        <v>1252</v>
      </c>
      <c r="D1253">
        <v>1790</v>
      </c>
      <c r="E1253">
        <v>5400</v>
      </c>
      <c r="F1253">
        <v>901</v>
      </c>
    </row>
    <row r="1254" spans="1:6" x14ac:dyDescent="0.2">
      <c r="A1254">
        <v>1</v>
      </c>
      <c r="B1254" t="s">
        <v>19</v>
      </c>
      <c r="C1254">
        <v>1253</v>
      </c>
      <c r="D1254">
        <v>1589</v>
      </c>
      <c r="E1254">
        <v>4794</v>
      </c>
      <c r="F1254">
        <v>641</v>
      </c>
    </row>
    <row r="1255" spans="1:6" x14ac:dyDescent="0.2">
      <c r="A1255">
        <v>1</v>
      </c>
      <c r="B1255" t="s">
        <v>19</v>
      </c>
      <c r="C1255">
        <v>1254</v>
      </c>
      <c r="D1255">
        <v>2112</v>
      </c>
      <c r="E1255">
        <v>6372</v>
      </c>
      <c r="F1255">
        <v>1343</v>
      </c>
    </row>
    <row r="1256" spans="1:6" x14ac:dyDescent="0.2">
      <c r="A1256">
        <v>1</v>
      </c>
      <c r="B1256" t="s">
        <v>19</v>
      </c>
      <c r="C1256">
        <v>1255</v>
      </c>
      <c r="D1256">
        <v>2758</v>
      </c>
      <c r="E1256">
        <v>8321</v>
      </c>
      <c r="F1256">
        <v>7196</v>
      </c>
    </row>
    <row r="1257" spans="1:6" x14ac:dyDescent="0.2">
      <c r="A1257">
        <v>1</v>
      </c>
      <c r="B1257" t="s">
        <v>19</v>
      </c>
      <c r="C1257">
        <v>1256</v>
      </c>
      <c r="D1257">
        <v>2834</v>
      </c>
      <c r="E1257">
        <v>8550</v>
      </c>
      <c r="F1257">
        <v>1991</v>
      </c>
    </row>
    <row r="1258" spans="1:6" x14ac:dyDescent="0.2">
      <c r="A1258">
        <v>1</v>
      </c>
      <c r="B1258" t="s">
        <v>19</v>
      </c>
      <c r="C1258">
        <v>1257</v>
      </c>
      <c r="D1258">
        <v>1422</v>
      </c>
      <c r="E1258">
        <v>4290</v>
      </c>
      <c r="F1258">
        <v>13285</v>
      </c>
    </row>
    <row r="1259" spans="1:6" x14ac:dyDescent="0.2">
      <c r="A1259">
        <v>1</v>
      </c>
      <c r="B1259" t="s">
        <v>19</v>
      </c>
      <c r="C1259">
        <v>1258</v>
      </c>
      <c r="D1259">
        <v>3008</v>
      </c>
      <c r="E1259">
        <v>9075</v>
      </c>
      <c r="F1259">
        <v>2913</v>
      </c>
    </row>
    <row r="1260" spans="1:6" x14ac:dyDescent="0.2">
      <c r="A1260">
        <v>1</v>
      </c>
      <c r="B1260" t="s">
        <v>19</v>
      </c>
      <c r="C1260">
        <v>1259</v>
      </c>
      <c r="D1260">
        <v>1813</v>
      </c>
      <c r="E1260">
        <v>5470</v>
      </c>
      <c r="F1260">
        <v>736</v>
      </c>
    </row>
    <row r="1261" spans="1:6" x14ac:dyDescent="0.2">
      <c r="A1261">
        <v>1</v>
      </c>
      <c r="B1261" t="s">
        <v>19</v>
      </c>
      <c r="C1261">
        <v>1260</v>
      </c>
      <c r="D1261">
        <v>1546</v>
      </c>
      <c r="E1261">
        <v>4664</v>
      </c>
      <c r="F1261">
        <v>919</v>
      </c>
    </row>
    <row r="1262" spans="1:6" x14ac:dyDescent="0.2">
      <c r="A1262">
        <v>1</v>
      </c>
      <c r="B1262" t="s">
        <v>19</v>
      </c>
      <c r="C1262">
        <v>1261</v>
      </c>
      <c r="D1262">
        <v>2521</v>
      </c>
      <c r="E1262">
        <v>7606</v>
      </c>
      <c r="F1262">
        <v>2348</v>
      </c>
    </row>
    <row r="1263" spans="1:6" x14ac:dyDescent="0.2">
      <c r="A1263">
        <v>1</v>
      </c>
      <c r="B1263" t="s">
        <v>19</v>
      </c>
      <c r="C1263">
        <v>1262</v>
      </c>
      <c r="D1263">
        <v>2363</v>
      </c>
      <c r="E1263">
        <v>7129</v>
      </c>
      <c r="F1263">
        <v>2998</v>
      </c>
    </row>
    <row r="1264" spans="1:6" x14ac:dyDescent="0.2">
      <c r="A1264">
        <v>1</v>
      </c>
      <c r="B1264" t="s">
        <v>19</v>
      </c>
      <c r="C1264">
        <v>1263</v>
      </c>
      <c r="D1264">
        <v>2060</v>
      </c>
      <c r="E1264">
        <v>6215</v>
      </c>
      <c r="F1264">
        <v>2002</v>
      </c>
    </row>
    <row r="1265" spans="1:6" x14ac:dyDescent="0.2">
      <c r="A1265">
        <v>1</v>
      </c>
      <c r="B1265" t="s">
        <v>19</v>
      </c>
      <c r="C1265">
        <v>1264</v>
      </c>
      <c r="D1265">
        <v>1076</v>
      </c>
      <c r="E1265">
        <v>3246</v>
      </c>
      <c r="F1265">
        <v>406</v>
      </c>
    </row>
    <row r="1266" spans="1:6" x14ac:dyDescent="0.2">
      <c r="A1266">
        <v>1</v>
      </c>
      <c r="B1266" t="s">
        <v>19</v>
      </c>
      <c r="C1266">
        <v>1265</v>
      </c>
      <c r="D1266">
        <v>2388</v>
      </c>
      <c r="E1266">
        <v>7205</v>
      </c>
      <c r="F1266">
        <v>1111</v>
      </c>
    </row>
    <row r="1267" spans="1:6" x14ac:dyDescent="0.2">
      <c r="A1267">
        <v>1</v>
      </c>
      <c r="B1267" t="s">
        <v>19</v>
      </c>
      <c r="C1267">
        <v>1266</v>
      </c>
      <c r="D1267">
        <v>1648</v>
      </c>
      <c r="E1267">
        <v>4972</v>
      </c>
      <c r="F1267">
        <v>2253</v>
      </c>
    </row>
    <row r="1268" spans="1:6" x14ac:dyDescent="0.2">
      <c r="A1268">
        <v>1</v>
      </c>
      <c r="B1268" t="s">
        <v>19</v>
      </c>
      <c r="C1268">
        <v>1267</v>
      </c>
      <c r="D1268">
        <v>1526</v>
      </c>
      <c r="E1268">
        <v>4604</v>
      </c>
      <c r="F1268">
        <v>284</v>
      </c>
    </row>
    <row r="1269" spans="1:6" x14ac:dyDescent="0.2">
      <c r="A1269">
        <v>1</v>
      </c>
      <c r="B1269" t="s">
        <v>19</v>
      </c>
      <c r="C1269">
        <v>1268</v>
      </c>
      <c r="D1269">
        <v>1617</v>
      </c>
      <c r="E1269">
        <v>4879</v>
      </c>
      <c r="F1269">
        <v>880</v>
      </c>
    </row>
    <row r="1270" spans="1:6" x14ac:dyDescent="0.2">
      <c r="A1270">
        <v>1</v>
      </c>
      <c r="B1270" t="s">
        <v>19</v>
      </c>
      <c r="C1270">
        <v>1269</v>
      </c>
      <c r="D1270">
        <v>1431</v>
      </c>
      <c r="E1270">
        <v>4317</v>
      </c>
      <c r="F1270">
        <v>2352</v>
      </c>
    </row>
    <row r="1271" spans="1:6" x14ac:dyDescent="0.2">
      <c r="A1271">
        <v>1</v>
      </c>
      <c r="B1271" t="s">
        <v>19</v>
      </c>
      <c r="C1271">
        <v>1270</v>
      </c>
      <c r="D1271">
        <v>2363</v>
      </c>
      <c r="E1271">
        <v>7129</v>
      </c>
      <c r="F1271">
        <v>4256</v>
      </c>
    </row>
    <row r="1272" spans="1:6" x14ac:dyDescent="0.2">
      <c r="A1272">
        <v>1</v>
      </c>
      <c r="B1272" t="s">
        <v>19</v>
      </c>
      <c r="C1272">
        <v>1271</v>
      </c>
      <c r="D1272">
        <v>1340</v>
      </c>
      <c r="E1272">
        <v>4043</v>
      </c>
      <c r="F1272">
        <v>2425</v>
      </c>
    </row>
    <row r="1273" spans="1:6" x14ac:dyDescent="0.2">
      <c r="A1273">
        <v>1</v>
      </c>
      <c r="B1273" t="s">
        <v>19</v>
      </c>
      <c r="C1273">
        <v>1272</v>
      </c>
      <c r="D1273">
        <v>2003</v>
      </c>
      <c r="E1273">
        <v>6043</v>
      </c>
      <c r="F1273">
        <v>1301</v>
      </c>
    </row>
    <row r="1274" spans="1:6" x14ac:dyDescent="0.2">
      <c r="A1274">
        <v>1</v>
      </c>
      <c r="B1274" t="s">
        <v>19</v>
      </c>
      <c r="C1274">
        <v>1273</v>
      </c>
      <c r="D1274">
        <v>1951</v>
      </c>
      <c r="E1274">
        <v>5886</v>
      </c>
      <c r="F1274">
        <v>1054</v>
      </c>
    </row>
    <row r="1275" spans="1:6" x14ac:dyDescent="0.2">
      <c r="A1275">
        <v>1</v>
      </c>
      <c r="B1275" t="s">
        <v>19</v>
      </c>
      <c r="C1275">
        <v>1274</v>
      </c>
      <c r="D1275">
        <v>2045</v>
      </c>
      <c r="E1275">
        <v>6170</v>
      </c>
      <c r="F1275">
        <v>1296</v>
      </c>
    </row>
    <row r="1276" spans="1:6" x14ac:dyDescent="0.2">
      <c r="A1276">
        <v>1</v>
      </c>
      <c r="B1276" t="s">
        <v>19</v>
      </c>
      <c r="C1276">
        <v>1275</v>
      </c>
      <c r="D1276">
        <v>1697</v>
      </c>
      <c r="E1276">
        <v>5120</v>
      </c>
      <c r="F1276">
        <v>666</v>
      </c>
    </row>
    <row r="1277" spans="1:6" x14ac:dyDescent="0.2">
      <c r="A1277">
        <v>1</v>
      </c>
      <c r="B1277" t="s">
        <v>19</v>
      </c>
      <c r="C1277">
        <v>1276</v>
      </c>
      <c r="D1277">
        <v>1934</v>
      </c>
      <c r="E1277">
        <v>5835</v>
      </c>
      <c r="F1277">
        <v>2429</v>
      </c>
    </row>
    <row r="1278" spans="1:6" x14ac:dyDescent="0.2">
      <c r="A1278">
        <v>1</v>
      </c>
      <c r="B1278" t="s">
        <v>19</v>
      </c>
      <c r="C1278">
        <v>1277</v>
      </c>
      <c r="D1278">
        <v>3096</v>
      </c>
      <c r="E1278">
        <v>9341</v>
      </c>
      <c r="F1278">
        <v>6285</v>
      </c>
    </row>
    <row r="1279" spans="1:6" x14ac:dyDescent="0.2">
      <c r="A1279">
        <v>1</v>
      </c>
      <c r="B1279" t="s">
        <v>19</v>
      </c>
      <c r="C1279">
        <v>1278</v>
      </c>
      <c r="D1279">
        <v>355</v>
      </c>
      <c r="E1279">
        <v>1071</v>
      </c>
      <c r="F1279">
        <v>5578</v>
      </c>
    </row>
    <row r="1280" spans="1:6" x14ac:dyDescent="0.2">
      <c r="A1280">
        <v>1</v>
      </c>
      <c r="B1280" t="s">
        <v>19</v>
      </c>
      <c r="C1280">
        <v>1279</v>
      </c>
      <c r="D1280">
        <v>1691</v>
      </c>
      <c r="E1280">
        <v>5102</v>
      </c>
      <c r="F1280">
        <v>732</v>
      </c>
    </row>
    <row r="1281" spans="1:6" x14ac:dyDescent="0.2">
      <c r="A1281">
        <v>1</v>
      </c>
      <c r="B1281" t="s">
        <v>19</v>
      </c>
      <c r="C1281">
        <v>1280</v>
      </c>
      <c r="D1281">
        <v>1673</v>
      </c>
      <c r="E1281">
        <v>5047</v>
      </c>
      <c r="F1281">
        <v>1761</v>
      </c>
    </row>
    <row r="1282" spans="1:6" x14ac:dyDescent="0.2">
      <c r="A1282">
        <v>1</v>
      </c>
      <c r="B1282" t="s">
        <v>19</v>
      </c>
      <c r="C1282">
        <v>1281</v>
      </c>
      <c r="D1282">
        <v>2084</v>
      </c>
      <c r="E1282">
        <v>6287</v>
      </c>
      <c r="F1282">
        <v>1091</v>
      </c>
    </row>
    <row r="1283" spans="1:6" x14ac:dyDescent="0.2">
      <c r="A1283">
        <v>1</v>
      </c>
      <c r="B1283" t="s">
        <v>19</v>
      </c>
      <c r="C1283">
        <v>1282</v>
      </c>
      <c r="D1283">
        <v>1355</v>
      </c>
      <c r="E1283">
        <v>4088</v>
      </c>
      <c r="F1283">
        <v>1056</v>
      </c>
    </row>
    <row r="1284" spans="1:6" x14ac:dyDescent="0.2">
      <c r="A1284">
        <v>1</v>
      </c>
      <c r="B1284" t="s">
        <v>19</v>
      </c>
      <c r="C1284">
        <v>1283</v>
      </c>
      <c r="D1284">
        <v>0</v>
      </c>
      <c r="E1284">
        <v>0</v>
      </c>
      <c r="F1284">
        <v>0</v>
      </c>
    </row>
    <row r="1285" spans="1:6" x14ac:dyDescent="0.2">
      <c r="A1285">
        <v>1</v>
      </c>
      <c r="B1285" t="s">
        <v>19</v>
      </c>
      <c r="C1285">
        <v>1284</v>
      </c>
      <c r="D1285">
        <v>0</v>
      </c>
      <c r="E1285">
        <v>0</v>
      </c>
      <c r="F1285">
        <v>0</v>
      </c>
    </row>
    <row r="1286" spans="1:6" x14ac:dyDescent="0.2">
      <c r="A1286">
        <v>1</v>
      </c>
      <c r="B1286" t="s">
        <v>19</v>
      </c>
      <c r="C1286">
        <v>1285</v>
      </c>
      <c r="D1286">
        <v>1004</v>
      </c>
      <c r="E1286">
        <v>3029</v>
      </c>
      <c r="F1286">
        <v>208</v>
      </c>
    </row>
    <row r="1287" spans="1:6" x14ac:dyDescent="0.2">
      <c r="A1287">
        <v>1</v>
      </c>
      <c r="B1287" t="s">
        <v>19</v>
      </c>
      <c r="C1287">
        <v>1286</v>
      </c>
      <c r="D1287">
        <v>886</v>
      </c>
      <c r="E1287">
        <v>2673</v>
      </c>
      <c r="F1287">
        <v>33</v>
      </c>
    </row>
    <row r="1288" spans="1:6" x14ac:dyDescent="0.2">
      <c r="A1288">
        <v>1</v>
      </c>
      <c r="B1288" t="s">
        <v>19</v>
      </c>
      <c r="C1288">
        <v>1287</v>
      </c>
      <c r="D1288">
        <v>1068</v>
      </c>
      <c r="E1288">
        <v>3222</v>
      </c>
      <c r="F1288">
        <v>381</v>
      </c>
    </row>
    <row r="1289" spans="1:6" x14ac:dyDescent="0.2">
      <c r="A1289">
        <v>1</v>
      </c>
      <c r="B1289" t="s">
        <v>19</v>
      </c>
      <c r="C1289">
        <v>1288</v>
      </c>
      <c r="D1289">
        <v>920</v>
      </c>
      <c r="E1289">
        <v>2776</v>
      </c>
      <c r="F1289">
        <v>681</v>
      </c>
    </row>
    <row r="1290" spans="1:6" x14ac:dyDescent="0.2">
      <c r="A1290">
        <v>1</v>
      </c>
      <c r="B1290" t="s">
        <v>19</v>
      </c>
      <c r="C1290">
        <v>1289</v>
      </c>
      <c r="D1290">
        <v>635</v>
      </c>
      <c r="E1290">
        <v>1916</v>
      </c>
      <c r="F1290">
        <v>283</v>
      </c>
    </row>
    <row r="1291" spans="1:6" x14ac:dyDescent="0.2">
      <c r="A1291">
        <v>1</v>
      </c>
      <c r="B1291" t="s">
        <v>19</v>
      </c>
      <c r="C1291">
        <v>1290</v>
      </c>
      <c r="D1291">
        <v>0</v>
      </c>
      <c r="E1291">
        <v>0</v>
      </c>
      <c r="F1291">
        <v>0</v>
      </c>
    </row>
    <row r="1292" spans="1:6" x14ac:dyDescent="0.2">
      <c r="A1292">
        <v>1</v>
      </c>
      <c r="B1292" t="s">
        <v>19</v>
      </c>
      <c r="C1292">
        <v>1291</v>
      </c>
      <c r="D1292">
        <v>0</v>
      </c>
      <c r="E1292">
        <v>0</v>
      </c>
      <c r="F1292">
        <v>0</v>
      </c>
    </row>
    <row r="1293" spans="1:6" x14ac:dyDescent="0.2">
      <c r="A1293">
        <v>1</v>
      </c>
      <c r="B1293" t="s">
        <v>19</v>
      </c>
      <c r="C1293">
        <v>1292</v>
      </c>
      <c r="D1293">
        <v>0</v>
      </c>
      <c r="E1293">
        <v>0</v>
      </c>
      <c r="F1293">
        <v>0</v>
      </c>
    </row>
    <row r="1294" spans="1:6" x14ac:dyDescent="0.2">
      <c r="A1294">
        <v>1</v>
      </c>
      <c r="B1294" t="s">
        <v>19</v>
      </c>
      <c r="C1294">
        <v>1293</v>
      </c>
      <c r="D1294">
        <v>1795</v>
      </c>
      <c r="E1294">
        <v>5416</v>
      </c>
      <c r="F1294">
        <v>3368</v>
      </c>
    </row>
    <row r="1295" spans="1:6" x14ac:dyDescent="0.2">
      <c r="A1295">
        <v>1</v>
      </c>
      <c r="B1295" t="s">
        <v>19</v>
      </c>
      <c r="C1295">
        <v>1294</v>
      </c>
      <c r="D1295">
        <v>0</v>
      </c>
      <c r="E1295">
        <v>0</v>
      </c>
      <c r="F1295">
        <v>0</v>
      </c>
    </row>
    <row r="1296" spans="1:6" x14ac:dyDescent="0.2">
      <c r="A1296">
        <v>1</v>
      </c>
      <c r="B1296" t="s">
        <v>19</v>
      </c>
      <c r="C1296">
        <v>1295</v>
      </c>
      <c r="D1296">
        <v>243</v>
      </c>
      <c r="E1296">
        <v>733</v>
      </c>
      <c r="F1296">
        <v>26</v>
      </c>
    </row>
    <row r="1297" spans="1:6" x14ac:dyDescent="0.2">
      <c r="A1297">
        <v>1</v>
      </c>
      <c r="B1297" t="s">
        <v>19</v>
      </c>
      <c r="C1297">
        <v>1296</v>
      </c>
      <c r="D1297">
        <v>0</v>
      </c>
      <c r="E1297">
        <v>0</v>
      </c>
      <c r="F1297">
        <v>0</v>
      </c>
    </row>
    <row r="1298" spans="1:6" x14ac:dyDescent="0.2">
      <c r="A1298">
        <v>1</v>
      </c>
      <c r="B1298" t="s">
        <v>19</v>
      </c>
      <c r="C1298">
        <v>1297</v>
      </c>
      <c r="D1298">
        <v>775</v>
      </c>
      <c r="E1298">
        <v>2338</v>
      </c>
      <c r="F1298">
        <v>44</v>
      </c>
    </row>
    <row r="1299" spans="1:6" x14ac:dyDescent="0.2">
      <c r="A1299">
        <v>1</v>
      </c>
      <c r="B1299" t="s">
        <v>19</v>
      </c>
      <c r="C1299">
        <v>1298</v>
      </c>
      <c r="D1299">
        <v>2496</v>
      </c>
      <c r="E1299">
        <v>7530</v>
      </c>
      <c r="F1299">
        <v>2103</v>
      </c>
    </row>
    <row r="1300" spans="1:6" x14ac:dyDescent="0.2">
      <c r="A1300">
        <v>1</v>
      </c>
      <c r="B1300" t="s">
        <v>19</v>
      </c>
      <c r="C1300">
        <v>1299</v>
      </c>
      <c r="D1300">
        <v>1377</v>
      </c>
      <c r="E1300">
        <v>4154</v>
      </c>
      <c r="F1300">
        <v>2323</v>
      </c>
    </row>
    <row r="1301" spans="1:6" x14ac:dyDescent="0.2">
      <c r="A1301">
        <v>1</v>
      </c>
      <c r="B1301" t="s">
        <v>19</v>
      </c>
      <c r="C1301">
        <v>1300</v>
      </c>
      <c r="D1301">
        <v>1199</v>
      </c>
      <c r="E1301">
        <v>3617</v>
      </c>
      <c r="F1301">
        <v>1307</v>
      </c>
    </row>
    <row r="1302" spans="1:6" x14ac:dyDescent="0.2">
      <c r="A1302">
        <v>1</v>
      </c>
      <c r="B1302" t="s">
        <v>19</v>
      </c>
      <c r="C1302">
        <v>1301</v>
      </c>
      <c r="D1302">
        <v>2194</v>
      </c>
      <c r="E1302">
        <v>6619</v>
      </c>
      <c r="F1302">
        <v>853</v>
      </c>
    </row>
    <row r="1303" spans="1:6" x14ac:dyDescent="0.2">
      <c r="A1303">
        <v>1</v>
      </c>
      <c r="B1303" t="s">
        <v>19</v>
      </c>
      <c r="C1303">
        <v>1302</v>
      </c>
      <c r="D1303">
        <v>730</v>
      </c>
      <c r="E1303">
        <v>2202</v>
      </c>
      <c r="F1303">
        <v>1700</v>
      </c>
    </row>
    <row r="1304" spans="1:6" x14ac:dyDescent="0.2">
      <c r="A1304">
        <v>1</v>
      </c>
      <c r="B1304" t="s">
        <v>19</v>
      </c>
      <c r="C1304">
        <v>1303</v>
      </c>
      <c r="D1304">
        <v>2760</v>
      </c>
      <c r="E1304">
        <v>8327</v>
      </c>
      <c r="F1304">
        <v>2479</v>
      </c>
    </row>
    <row r="1305" spans="1:6" x14ac:dyDescent="0.2">
      <c r="A1305">
        <v>1</v>
      </c>
      <c r="B1305" t="s">
        <v>19</v>
      </c>
      <c r="C1305">
        <v>1304</v>
      </c>
      <c r="D1305">
        <v>0</v>
      </c>
      <c r="E1305">
        <v>0</v>
      </c>
      <c r="F1305">
        <v>0</v>
      </c>
    </row>
    <row r="1306" spans="1:6" x14ac:dyDescent="0.2">
      <c r="A1306">
        <v>1</v>
      </c>
      <c r="B1306" t="s">
        <v>19</v>
      </c>
      <c r="C1306">
        <v>1305</v>
      </c>
      <c r="D1306">
        <v>0</v>
      </c>
      <c r="E1306">
        <v>0</v>
      </c>
      <c r="F1306">
        <v>0</v>
      </c>
    </row>
    <row r="1307" spans="1:6" x14ac:dyDescent="0.2">
      <c r="A1307">
        <v>1</v>
      </c>
      <c r="B1307" t="s">
        <v>19</v>
      </c>
      <c r="C1307">
        <v>1306</v>
      </c>
      <c r="D1307">
        <v>415</v>
      </c>
      <c r="E1307">
        <v>1252</v>
      </c>
      <c r="F1307">
        <v>28</v>
      </c>
    </row>
    <row r="1308" spans="1:6" x14ac:dyDescent="0.2">
      <c r="A1308">
        <v>1</v>
      </c>
      <c r="B1308" t="s">
        <v>19</v>
      </c>
      <c r="C1308">
        <v>1307</v>
      </c>
      <c r="D1308">
        <v>1149</v>
      </c>
      <c r="E1308">
        <v>3467</v>
      </c>
      <c r="F1308">
        <v>618</v>
      </c>
    </row>
    <row r="1309" spans="1:6" x14ac:dyDescent="0.2">
      <c r="A1309">
        <v>1</v>
      </c>
      <c r="B1309" t="s">
        <v>19</v>
      </c>
      <c r="C1309">
        <v>1308</v>
      </c>
      <c r="D1309">
        <v>0</v>
      </c>
      <c r="E1309">
        <v>0</v>
      </c>
      <c r="F1309">
        <v>0</v>
      </c>
    </row>
    <row r="1310" spans="1:6" x14ac:dyDescent="0.2">
      <c r="A1310">
        <v>1</v>
      </c>
      <c r="B1310" t="s">
        <v>19</v>
      </c>
      <c r="C1310">
        <v>1309</v>
      </c>
      <c r="D1310">
        <v>0</v>
      </c>
      <c r="E1310">
        <v>0</v>
      </c>
      <c r="F1310">
        <v>0</v>
      </c>
    </row>
    <row r="1311" spans="1:6" x14ac:dyDescent="0.2">
      <c r="A1311">
        <v>1</v>
      </c>
      <c r="B1311" t="s">
        <v>19</v>
      </c>
      <c r="C1311">
        <v>1310</v>
      </c>
      <c r="D1311">
        <v>1038</v>
      </c>
      <c r="E1311">
        <v>3132</v>
      </c>
      <c r="F1311">
        <v>354</v>
      </c>
    </row>
    <row r="1312" spans="1:6" x14ac:dyDescent="0.2">
      <c r="A1312">
        <v>1</v>
      </c>
      <c r="B1312" t="s">
        <v>19</v>
      </c>
      <c r="C1312">
        <v>1311</v>
      </c>
      <c r="D1312">
        <v>0</v>
      </c>
      <c r="E1312">
        <v>0</v>
      </c>
      <c r="F1312">
        <v>0</v>
      </c>
    </row>
    <row r="1313" spans="1:6" x14ac:dyDescent="0.2">
      <c r="A1313">
        <v>1</v>
      </c>
      <c r="B1313" t="s">
        <v>19</v>
      </c>
      <c r="C1313">
        <v>1312</v>
      </c>
      <c r="D1313">
        <v>1846</v>
      </c>
      <c r="E1313">
        <v>5569</v>
      </c>
      <c r="F1313">
        <v>2489</v>
      </c>
    </row>
    <row r="1314" spans="1:6" x14ac:dyDescent="0.2">
      <c r="A1314">
        <v>1</v>
      </c>
      <c r="B1314" t="s">
        <v>19</v>
      </c>
      <c r="C1314">
        <v>1313</v>
      </c>
      <c r="D1314">
        <v>2942</v>
      </c>
      <c r="E1314">
        <v>8876</v>
      </c>
      <c r="F1314">
        <v>819</v>
      </c>
    </row>
    <row r="1315" spans="1:6" x14ac:dyDescent="0.2">
      <c r="A1315">
        <v>1</v>
      </c>
      <c r="B1315" t="s">
        <v>19</v>
      </c>
      <c r="C1315">
        <v>1314</v>
      </c>
      <c r="D1315">
        <v>2521</v>
      </c>
      <c r="E1315">
        <v>7606</v>
      </c>
      <c r="F1315">
        <v>1423</v>
      </c>
    </row>
    <row r="1316" spans="1:6" x14ac:dyDescent="0.2">
      <c r="A1316">
        <v>1</v>
      </c>
      <c r="B1316" t="s">
        <v>19</v>
      </c>
      <c r="C1316">
        <v>1315</v>
      </c>
      <c r="D1316">
        <v>606</v>
      </c>
      <c r="E1316">
        <v>1828</v>
      </c>
      <c r="F1316">
        <v>155</v>
      </c>
    </row>
    <row r="1317" spans="1:6" x14ac:dyDescent="0.2">
      <c r="A1317">
        <v>1</v>
      </c>
      <c r="B1317" t="s">
        <v>19</v>
      </c>
      <c r="C1317">
        <v>1316</v>
      </c>
      <c r="D1317">
        <v>2024</v>
      </c>
      <c r="E1317">
        <v>6106</v>
      </c>
      <c r="F1317">
        <v>999</v>
      </c>
    </row>
    <row r="1318" spans="1:6" x14ac:dyDescent="0.2">
      <c r="A1318">
        <v>1</v>
      </c>
      <c r="B1318" t="s">
        <v>19</v>
      </c>
      <c r="C1318">
        <v>1317</v>
      </c>
      <c r="D1318">
        <v>3251</v>
      </c>
      <c r="E1318">
        <v>9808</v>
      </c>
      <c r="F1318">
        <v>8858</v>
      </c>
    </row>
    <row r="1319" spans="1:6" x14ac:dyDescent="0.2">
      <c r="A1319">
        <v>1</v>
      </c>
      <c r="B1319" t="s">
        <v>19</v>
      </c>
      <c r="C1319">
        <v>1318</v>
      </c>
      <c r="D1319">
        <v>1068</v>
      </c>
      <c r="E1319">
        <v>3222</v>
      </c>
      <c r="F1319">
        <v>2424</v>
      </c>
    </row>
    <row r="1320" spans="1:6" x14ac:dyDescent="0.2">
      <c r="A1320">
        <v>1</v>
      </c>
      <c r="B1320" t="s">
        <v>19</v>
      </c>
      <c r="C1320">
        <v>1319</v>
      </c>
      <c r="D1320">
        <v>0</v>
      </c>
      <c r="E1320">
        <v>0</v>
      </c>
      <c r="F1320">
        <v>0</v>
      </c>
    </row>
    <row r="1321" spans="1:6" x14ac:dyDescent="0.2">
      <c r="A1321">
        <v>1</v>
      </c>
      <c r="B1321" t="s">
        <v>19</v>
      </c>
      <c r="C1321">
        <v>1320</v>
      </c>
      <c r="D1321">
        <v>548</v>
      </c>
      <c r="E1321">
        <v>1653</v>
      </c>
      <c r="F1321">
        <v>224</v>
      </c>
    </row>
    <row r="1322" spans="1:6" x14ac:dyDescent="0.2">
      <c r="A1322">
        <v>1</v>
      </c>
      <c r="B1322" t="s">
        <v>19</v>
      </c>
      <c r="C1322">
        <v>1321</v>
      </c>
      <c r="D1322">
        <v>1944</v>
      </c>
      <c r="E1322">
        <v>5865</v>
      </c>
      <c r="F1322">
        <v>2278</v>
      </c>
    </row>
    <row r="1323" spans="1:6" x14ac:dyDescent="0.2">
      <c r="A1323">
        <v>1</v>
      </c>
      <c r="B1323" t="s">
        <v>19</v>
      </c>
      <c r="C1323">
        <v>1322</v>
      </c>
      <c r="D1323">
        <v>2651</v>
      </c>
      <c r="E1323">
        <v>7998</v>
      </c>
      <c r="F1323">
        <v>1681</v>
      </c>
    </row>
    <row r="1324" spans="1:6" x14ac:dyDescent="0.2">
      <c r="A1324">
        <v>1</v>
      </c>
      <c r="B1324" t="s">
        <v>19</v>
      </c>
      <c r="C1324">
        <v>1323</v>
      </c>
      <c r="D1324">
        <v>1912</v>
      </c>
      <c r="E1324">
        <v>5769</v>
      </c>
      <c r="F1324">
        <v>252</v>
      </c>
    </row>
    <row r="1325" spans="1:6" x14ac:dyDescent="0.2">
      <c r="A1325">
        <v>1</v>
      </c>
      <c r="B1325" t="s">
        <v>19</v>
      </c>
      <c r="C1325">
        <v>1324</v>
      </c>
      <c r="D1325">
        <v>1586</v>
      </c>
      <c r="E1325">
        <v>4785</v>
      </c>
      <c r="F1325">
        <v>584</v>
      </c>
    </row>
    <row r="1326" spans="1:6" x14ac:dyDescent="0.2">
      <c r="A1326">
        <v>1</v>
      </c>
      <c r="B1326" t="s">
        <v>19</v>
      </c>
      <c r="C1326">
        <v>1325</v>
      </c>
      <c r="D1326">
        <v>0</v>
      </c>
      <c r="E1326">
        <v>0</v>
      </c>
      <c r="F1326">
        <v>0</v>
      </c>
    </row>
    <row r="1327" spans="1:6" x14ac:dyDescent="0.2">
      <c r="A1327">
        <v>1</v>
      </c>
      <c r="B1327" t="s">
        <v>19</v>
      </c>
      <c r="C1327">
        <v>1326</v>
      </c>
      <c r="D1327">
        <v>2262</v>
      </c>
      <c r="E1327">
        <v>6825</v>
      </c>
      <c r="F1327">
        <v>532</v>
      </c>
    </row>
    <row r="1328" spans="1:6" x14ac:dyDescent="0.2">
      <c r="A1328">
        <v>1</v>
      </c>
      <c r="B1328" t="s">
        <v>19</v>
      </c>
      <c r="C1328">
        <v>1327</v>
      </c>
      <c r="D1328">
        <v>1041</v>
      </c>
      <c r="E1328">
        <v>3141</v>
      </c>
      <c r="F1328">
        <v>957</v>
      </c>
    </row>
    <row r="1329" spans="1:6" x14ac:dyDescent="0.2">
      <c r="A1329">
        <v>1</v>
      </c>
      <c r="B1329" t="s">
        <v>19</v>
      </c>
      <c r="C1329">
        <v>1328</v>
      </c>
      <c r="D1329">
        <v>1044</v>
      </c>
      <c r="E1329">
        <v>3150</v>
      </c>
      <c r="F1329">
        <v>353</v>
      </c>
    </row>
    <row r="1330" spans="1:6" x14ac:dyDescent="0.2">
      <c r="A1330">
        <v>1</v>
      </c>
      <c r="B1330" t="s">
        <v>19</v>
      </c>
      <c r="C1330">
        <v>1329</v>
      </c>
      <c r="D1330">
        <v>915</v>
      </c>
      <c r="E1330">
        <v>2761</v>
      </c>
      <c r="F1330">
        <v>1180</v>
      </c>
    </row>
    <row r="1331" spans="1:6" x14ac:dyDescent="0.2">
      <c r="A1331">
        <v>1</v>
      </c>
      <c r="B1331" t="s">
        <v>19</v>
      </c>
      <c r="C1331">
        <v>1330</v>
      </c>
      <c r="D1331">
        <v>555</v>
      </c>
      <c r="E1331">
        <v>1674</v>
      </c>
      <c r="F1331">
        <v>275</v>
      </c>
    </row>
    <row r="1332" spans="1:6" x14ac:dyDescent="0.2">
      <c r="A1332">
        <v>1</v>
      </c>
      <c r="B1332" t="s">
        <v>19</v>
      </c>
      <c r="C1332">
        <v>1331</v>
      </c>
      <c r="D1332">
        <v>765</v>
      </c>
      <c r="E1332">
        <v>2308</v>
      </c>
      <c r="F1332">
        <v>905</v>
      </c>
    </row>
    <row r="1333" spans="1:6" x14ac:dyDescent="0.2">
      <c r="A1333">
        <v>1</v>
      </c>
      <c r="B1333" t="s">
        <v>19</v>
      </c>
      <c r="C1333">
        <v>1332</v>
      </c>
      <c r="D1333">
        <v>1090</v>
      </c>
      <c r="E1333">
        <v>3289</v>
      </c>
      <c r="F1333">
        <v>11647</v>
      </c>
    </row>
    <row r="1334" spans="1:6" x14ac:dyDescent="0.2">
      <c r="A1334">
        <v>1</v>
      </c>
      <c r="B1334" t="s">
        <v>19</v>
      </c>
      <c r="C1334">
        <v>1333</v>
      </c>
      <c r="D1334">
        <v>242</v>
      </c>
      <c r="E1334">
        <v>730</v>
      </c>
      <c r="F1334">
        <v>4852</v>
      </c>
    </row>
    <row r="1335" spans="1:6" x14ac:dyDescent="0.2">
      <c r="A1335">
        <v>1</v>
      </c>
      <c r="B1335" t="s">
        <v>19</v>
      </c>
      <c r="C1335">
        <v>1334</v>
      </c>
      <c r="D1335">
        <v>786</v>
      </c>
      <c r="E1335">
        <v>2371</v>
      </c>
      <c r="F1335">
        <v>968</v>
      </c>
    </row>
    <row r="1336" spans="1:6" x14ac:dyDescent="0.2">
      <c r="A1336">
        <v>1</v>
      </c>
      <c r="B1336" t="s">
        <v>19</v>
      </c>
      <c r="C1336">
        <v>1335</v>
      </c>
      <c r="D1336">
        <v>1287</v>
      </c>
      <c r="E1336">
        <v>3883</v>
      </c>
      <c r="F1336">
        <v>507</v>
      </c>
    </row>
    <row r="1337" spans="1:6" x14ac:dyDescent="0.2">
      <c r="A1337">
        <v>1</v>
      </c>
      <c r="B1337" t="s">
        <v>19</v>
      </c>
      <c r="C1337">
        <v>1336</v>
      </c>
      <c r="D1337">
        <v>264</v>
      </c>
      <c r="E1337">
        <v>796</v>
      </c>
      <c r="F1337">
        <v>560</v>
      </c>
    </row>
    <row r="1338" spans="1:6" x14ac:dyDescent="0.2">
      <c r="A1338">
        <v>1</v>
      </c>
      <c r="B1338" t="s">
        <v>19</v>
      </c>
      <c r="C1338">
        <v>1337</v>
      </c>
      <c r="D1338">
        <v>157</v>
      </c>
      <c r="E1338">
        <v>474</v>
      </c>
      <c r="F1338">
        <v>7733</v>
      </c>
    </row>
    <row r="1339" spans="1:6" x14ac:dyDescent="0.2">
      <c r="A1339">
        <v>1</v>
      </c>
      <c r="B1339" t="s">
        <v>19</v>
      </c>
      <c r="C1339">
        <v>1338</v>
      </c>
      <c r="D1339">
        <v>1859</v>
      </c>
      <c r="E1339">
        <v>5609</v>
      </c>
      <c r="F1339">
        <v>89</v>
      </c>
    </row>
    <row r="1340" spans="1:6" x14ac:dyDescent="0.2">
      <c r="A1340">
        <v>1</v>
      </c>
      <c r="B1340" t="s">
        <v>19</v>
      </c>
      <c r="C1340">
        <v>1339</v>
      </c>
      <c r="D1340">
        <v>288</v>
      </c>
      <c r="E1340">
        <v>869</v>
      </c>
      <c r="F1340">
        <v>20749</v>
      </c>
    </row>
    <row r="1341" spans="1:6" x14ac:dyDescent="0.2">
      <c r="A1341">
        <v>1</v>
      </c>
      <c r="B1341" t="s">
        <v>19</v>
      </c>
      <c r="C1341">
        <v>1340</v>
      </c>
      <c r="D1341">
        <v>427</v>
      </c>
      <c r="E1341">
        <v>1288</v>
      </c>
      <c r="F1341">
        <v>46</v>
      </c>
    </row>
    <row r="1342" spans="1:6" x14ac:dyDescent="0.2">
      <c r="A1342">
        <v>1</v>
      </c>
      <c r="B1342" t="s">
        <v>19</v>
      </c>
      <c r="C1342">
        <v>1341</v>
      </c>
      <c r="D1342">
        <v>430</v>
      </c>
      <c r="E1342">
        <v>1297</v>
      </c>
      <c r="F1342">
        <v>776</v>
      </c>
    </row>
    <row r="1343" spans="1:6" x14ac:dyDescent="0.2">
      <c r="A1343">
        <v>1</v>
      </c>
      <c r="B1343" t="s">
        <v>19</v>
      </c>
      <c r="C1343">
        <v>1342</v>
      </c>
      <c r="D1343">
        <v>1556</v>
      </c>
      <c r="E1343">
        <v>4694</v>
      </c>
      <c r="F1343">
        <v>1628</v>
      </c>
    </row>
    <row r="1344" spans="1:6" x14ac:dyDescent="0.2">
      <c r="A1344">
        <v>1</v>
      </c>
      <c r="B1344" t="s">
        <v>19</v>
      </c>
      <c r="C1344">
        <v>1343</v>
      </c>
      <c r="D1344">
        <v>718</v>
      </c>
      <c r="E1344">
        <v>2166</v>
      </c>
      <c r="F1344">
        <v>431</v>
      </c>
    </row>
    <row r="1345" spans="1:6" x14ac:dyDescent="0.2">
      <c r="A1345">
        <v>1</v>
      </c>
      <c r="B1345" t="s">
        <v>19</v>
      </c>
      <c r="C1345">
        <v>1344</v>
      </c>
      <c r="D1345">
        <v>2108</v>
      </c>
      <c r="E1345">
        <v>6360</v>
      </c>
      <c r="F1345">
        <v>1587</v>
      </c>
    </row>
    <row r="1346" spans="1:6" x14ac:dyDescent="0.2">
      <c r="A1346">
        <v>1</v>
      </c>
      <c r="B1346" t="s">
        <v>19</v>
      </c>
      <c r="C1346">
        <v>1345</v>
      </c>
      <c r="D1346">
        <v>699</v>
      </c>
      <c r="E1346">
        <v>2109</v>
      </c>
      <c r="F1346">
        <v>235</v>
      </c>
    </row>
    <row r="1347" spans="1:6" x14ac:dyDescent="0.2">
      <c r="A1347">
        <v>1</v>
      </c>
      <c r="B1347" t="s">
        <v>19</v>
      </c>
      <c r="C1347">
        <v>1346</v>
      </c>
      <c r="D1347">
        <v>1793</v>
      </c>
      <c r="E1347">
        <v>5410</v>
      </c>
      <c r="F1347">
        <v>1045</v>
      </c>
    </row>
    <row r="1348" spans="1:6" x14ac:dyDescent="0.2">
      <c r="A1348">
        <v>1</v>
      </c>
      <c r="B1348" t="s">
        <v>19</v>
      </c>
      <c r="C1348">
        <v>1347</v>
      </c>
      <c r="D1348">
        <v>493</v>
      </c>
      <c r="E1348">
        <v>1487</v>
      </c>
      <c r="F1348">
        <v>173</v>
      </c>
    </row>
    <row r="1349" spans="1:6" x14ac:dyDescent="0.2">
      <c r="A1349">
        <v>1</v>
      </c>
      <c r="B1349" t="s">
        <v>19</v>
      </c>
      <c r="C1349">
        <v>1348</v>
      </c>
      <c r="D1349">
        <v>542</v>
      </c>
      <c r="E1349">
        <v>1635</v>
      </c>
      <c r="F1349">
        <v>1464</v>
      </c>
    </row>
    <row r="1350" spans="1:6" x14ac:dyDescent="0.2">
      <c r="A1350">
        <v>1</v>
      </c>
      <c r="B1350" t="s">
        <v>19</v>
      </c>
      <c r="C1350">
        <v>1349</v>
      </c>
      <c r="D1350">
        <v>1177</v>
      </c>
      <c r="E1350">
        <v>3551</v>
      </c>
      <c r="F1350">
        <v>120</v>
      </c>
    </row>
    <row r="1351" spans="1:6" x14ac:dyDescent="0.2">
      <c r="A1351">
        <v>1</v>
      </c>
      <c r="B1351" t="s">
        <v>19</v>
      </c>
      <c r="C1351">
        <v>1350</v>
      </c>
      <c r="D1351">
        <v>360</v>
      </c>
      <c r="E1351">
        <v>1086</v>
      </c>
      <c r="F1351">
        <v>134</v>
      </c>
    </row>
    <row r="1352" spans="1:6" x14ac:dyDescent="0.2">
      <c r="A1352">
        <v>1</v>
      </c>
      <c r="B1352" t="s">
        <v>19</v>
      </c>
      <c r="C1352">
        <v>1351</v>
      </c>
      <c r="D1352">
        <v>725</v>
      </c>
      <c r="E1352">
        <v>2187</v>
      </c>
      <c r="F1352">
        <v>1244</v>
      </c>
    </row>
    <row r="1353" spans="1:6" x14ac:dyDescent="0.2">
      <c r="A1353">
        <v>1</v>
      </c>
      <c r="B1353" t="s">
        <v>19</v>
      </c>
      <c r="C1353">
        <v>1352</v>
      </c>
      <c r="D1353">
        <v>363</v>
      </c>
      <c r="E1353">
        <v>1095</v>
      </c>
      <c r="F1353">
        <v>653</v>
      </c>
    </row>
    <row r="1354" spans="1:6" x14ac:dyDescent="0.2">
      <c r="A1354">
        <v>1</v>
      </c>
      <c r="B1354" t="s">
        <v>19</v>
      </c>
      <c r="C1354">
        <v>1353</v>
      </c>
      <c r="D1354">
        <v>392</v>
      </c>
      <c r="E1354">
        <v>1183</v>
      </c>
      <c r="F1354">
        <v>77</v>
      </c>
    </row>
    <row r="1355" spans="1:6" x14ac:dyDescent="0.2">
      <c r="A1355">
        <v>1</v>
      </c>
      <c r="B1355" t="s">
        <v>19</v>
      </c>
      <c r="C1355">
        <v>1354</v>
      </c>
      <c r="D1355">
        <v>1143</v>
      </c>
      <c r="E1355">
        <v>3448</v>
      </c>
      <c r="F1355">
        <v>324</v>
      </c>
    </row>
    <row r="1356" spans="1:6" x14ac:dyDescent="0.2">
      <c r="A1356">
        <v>1</v>
      </c>
      <c r="B1356" t="s">
        <v>19</v>
      </c>
      <c r="C1356">
        <v>1355</v>
      </c>
      <c r="D1356">
        <v>424</v>
      </c>
      <c r="E1356">
        <v>1279</v>
      </c>
      <c r="F1356">
        <v>1015</v>
      </c>
    </row>
    <row r="1357" spans="1:6" x14ac:dyDescent="0.2">
      <c r="A1357">
        <v>1</v>
      </c>
      <c r="B1357" t="s">
        <v>19</v>
      </c>
      <c r="C1357">
        <v>1356</v>
      </c>
      <c r="D1357">
        <v>230</v>
      </c>
      <c r="E1357">
        <v>694</v>
      </c>
      <c r="F1357">
        <v>4389</v>
      </c>
    </row>
    <row r="1358" spans="1:6" x14ac:dyDescent="0.2">
      <c r="A1358">
        <v>1</v>
      </c>
      <c r="B1358" t="s">
        <v>19</v>
      </c>
      <c r="C1358">
        <v>1357</v>
      </c>
      <c r="D1358">
        <v>416</v>
      </c>
      <c r="E1358">
        <v>1255</v>
      </c>
      <c r="F1358">
        <v>20</v>
      </c>
    </row>
    <row r="1359" spans="1:6" x14ac:dyDescent="0.2">
      <c r="A1359">
        <v>1</v>
      </c>
      <c r="B1359" t="s">
        <v>19</v>
      </c>
      <c r="C1359">
        <v>1358</v>
      </c>
      <c r="D1359">
        <v>1046</v>
      </c>
      <c r="E1359">
        <v>3156</v>
      </c>
      <c r="F1359">
        <v>7918</v>
      </c>
    </row>
    <row r="1360" spans="1:6" x14ac:dyDescent="0.2">
      <c r="A1360">
        <v>1</v>
      </c>
      <c r="B1360" t="s">
        <v>19</v>
      </c>
      <c r="C1360">
        <v>1359</v>
      </c>
      <c r="D1360">
        <v>501</v>
      </c>
      <c r="E1360">
        <v>1512</v>
      </c>
      <c r="F1360">
        <v>745</v>
      </c>
    </row>
    <row r="1361" spans="1:6" x14ac:dyDescent="0.2">
      <c r="A1361">
        <v>1</v>
      </c>
      <c r="B1361" t="s">
        <v>19</v>
      </c>
      <c r="C1361">
        <v>1360</v>
      </c>
      <c r="D1361">
        <v>423</v>
      </c>
      <c r="E1361">
        <v>1276</v>
      </c>
      <c r="F1361">
        <v>404</v>
      </c>
    </row>
    <row r="1362" spans="1:6" x14ac:dyDescent="0.2">
      <c r="A1362">
        <v>1</v>
      </c>
      <c r="B1362" t="s">
        <v>19</v>
      </c>
      <c r="C1362">
        <v>1361</v>
      </c>
      <c r="D1362">
        <v>414</v>
      </c>
      <c r="E1362">
        <v>1249</v>
      </c>
      <c r="F1362">
        <v>220</v>
      </c>
    </row>
    <row r="1363" spans="1:6" x14ac:dyDescent="0.2">
      <c r="A1363">
        <v>1</v>
      </c>
      <c r="B1363" t="s">
        <v>19</v>
      </c>
      <c r="C1363">
        <v>1362</v>
      </c>
      <c r="D1363">
        <v>451</v>
      </c>
      <c r="E1363">
        <v>1361</v>
      </c>
      <c r="F1363">
        <v>1314</v>
      </c>
    </row>
    <row r="1364" spans="1:6" x14ac:dyDescent="0.2">
      <c r="A1364">
        <v>1</v>
      </c>
      <c r="B1364" t="s">
        <v>19</v>
      </c>
      <c r="C1364">
        <v>1363</v>
      </c>
      <c r="D1364">
        <v>300</v>
      </c>
      <c r="E1364">
        <v>905</v>
      </c>
      <c r="F1364">
        <v>0</v>
      </c>
    </row>
    <row r="1365" spans="1:6" x14ac:dyDescent="0.2">
      <c r="A1365">
        <v>1</v>
      </c>
      <c r="B1365" t="s">
        <v>19</v>
      </c>
      <c r="C1365">
        <v>1364</v>
      </c>
      <c r="D1365">
        <v>477</v>
      </c>
      <c r="E1365">
        <v>1439</v>
      </c>
      <c r="F1365">
        <v>375</v>
      </c>
    </row>
    <row r="1366" spans="1:6" x14ac:dyDescent="0.2">
      <c r="A1366">
        <v>1</v>
      </c>
      <c r="B1366" t="s">
        <v>19</v>
      </c>
      <c r="C1366">
        <v>1365</v>
      </c>
      <c r="D1366">
        <v>1566</v>
      </c>
      <c r="E1366">
        <v>4725</v>
      </c>
      <c r="F1366">
        <v>4306</v>
      </c>
    </row>
    <row r="1367" spans="1:6" x14ac:dyDescent="0.2">
      <c r="A1367">
        <v>1</v>
      </c>
      <c r="B1367" t="s">
        <v>19</v>
      </c>
      <c r="C1367">
        <v>1366</v>
      </c>
      <c r="D1367">
        <v>405</v>
      </c>
      <c r="E1367">
        <v>1222</v>
      </c>
      <c r="F1367">
        <v>483</v>
      </c>
    </row>
    <row r="1368" spans="1:6" x14ac:dyDescent="0.2">
      <c r="A1368">
        <v>1</v>
      </c>
      <c r="B1368" t="s">
        <v>19</v>
      </c>
      <c r="C1368">
        <v>1367</v>
      </c>
      <c r="D1368">
        <v>254</v>
      </c>
      <c r="E1368">
        <v>766</v>
      </c>
      <c r="F1368">
        <v>516</v>
      </c>
    </row>
    <row r="1369" spans="1:6" x14ac:dyDescent="0.2">
      <c r="A1369">
        <v>1</v>
      </c>
      <c r="B1369" t="s">
        <v>19</v>
      </c>
      <c r="C1369">
        <v>1368</v>
      </c>
      <c r="D1369">
        <v>419</v>
      </c>
      <c r="E1369">
        <v>1264</v>
      </c>
      <c r="F1369">
        <v>69</v>
      </c>
    </row>
    <row r="1370" spans="1:6" x14ac:dyDescent="0.2">
      <c r="A1370">
        <v>1</v>
      </c>
      <c r="B1370" t="s">
        <v>19</v>
      </c>
      <c r="C1370">
        <v>1369</v>
      </c>
      <c r="D1370">
        <v>401</v>
      </c>
      <c r="E1370">
        <v>1210</v>
      </c>
      <c r="F1370">
        <v>262</v>
      </c>
    </row>
    <row r="1371" spans="1:6" x14ac:dyDescent="0.2">
      <c r="A1371">
        <v>1</v>
      </c>
      <c r="B1371" t="s">
        <v>19</v>
      </c>
      <c r="C1371">
        <v>1370</v>
      </c>
      <c r="D1371">
        <v>290</v>
      </c>
      <c r="E1371">
        <v>875</v>
      </c>
      <c r="F1371">
        <v>0</v>
      </c>
    </row>
    <row r="1372" spans="1:6" x14ac:dyDescent="0.2">
      <c r="A1372">
        <v>1</v>
      </c>
      <c r="B1372" t="s">
        <v>19</v>
      </c>
      <c r="C1372">
        <v>1371</v>
      </c>
      <c r="D1372">
        <v>1321</v>
      </c>
      <c r="E1372">
        <v>3985</v>
      </c>
      <c r="F1372">
        <v>1292</v>
      </c>
    </row>
    <row r="1373" spans="1:6" x14ac:dyDescent="0.2">
      <c r="A1373">
        <v>1</v>
      </c>
      <c r="B1373" t="s">
        <v>19</v>
      </c>
      <c r="C1373">
        <v>1372</v>
      </c>
      <c r="D1373">
        <v>232</v>
      </c>
      <c r="E1373">
        <v>700</v>
      </c>
      <c r="F1373">
        <v>55</v>
      </c>
    </row>
    <row r="1374" spans="1:6" x14ac:dyDescent="0.2">
      <c r="A1374">
        <v>1</v>
      </c>
      <c r="B1374" t="s">
        <v>19</v>
      </c>
      <c r="C1374">
        <v>1373</v>
      </c>
      <c r="D1374">
        <v>377</v>
      </c>
      <c r="E1374">
        <v>1137</v>
      </c>
      <c r="F1374">
        <v>54</v>
      </c>
    </row>
    <row r="1375" spans="1:6" x14ac:dyDescent="0.2">
      <c r="A1375">
        <v>1</v>
      </c>
      <c r="B1375" t="s">
        <v>19</v>
      </c>
      <c r="C1375">
        <v>1374</v>
      </c>
      <c r="D1375">
        <v>1198</v>
      </c>
      <c r="E1375">
        <v>3614</v>
      </c>
      <c r="F1375">
        <v>2476</v>
      </c>
    </row>
    <row r="1376" spans="1:6" x14ac:dyDescent="0.2">
      <c r="A1376">
        <v>1</v>
      </c>
      <c r="B1376" t="s">
        <v>19</v>
      </c>
      <c r="C1376">
        <v>1375</v>
      </c>
      <c r="D1376">
        <v>210</v>
      </c>
      <c r="E1376">
        <v>634</v>
      </c>
      <c r="F1376">
        <v>251</v>
      </c>
    </row>
    <row r="1377" spans="1:6" x14ac:dyDescent="0.2">
      <c r="A1377">
        <v>1</v>
      </c>
      <c r="B1377" t="s">
        <v>19</v>
      </c>
      <c r="C1377">
        <v>1376</v>
      </c>
      <c r="D1377">
        <v>585</v>
      </c>
      <c r="E1377">
        <v>1765</v>
      </c>
      <c r="F1377">
        <v>970</v>
      </c>
    </row>
    <row r="1378" spans="1:6" x14ac:dyDescent="0.2">
      <c r="A1378">
        <v>1</v>
      </c>
      <c r="B1378" t="s">
        <v>19</v>
      </c>
      <c r="C1378">
        <v>1377</v>
      </c>
      <c r="D1378">
        <v>542</v>
      </c>
      <c r="E1378">
        <v>1635</v>
      </c>
      <c r="F1378">
        <v>118</v>
      </c>
    </row>
    <row r="1379" spans="1:6" x14ac:dyDescent="0.2">
      <c r="A1379">
        <v>1</v>
      </c>
      <c r="B1379" t="s">
        <v>19</v>
      </c>
      <c r="C1379">
        <v>1378</v>
      </c>
      <c r="D1379">
        <v>139</v>
      </c>
      <c r="E1379">
        <v>419</v>
      </c>
      <c r="F1379">
        <v>510</v>
      </c>
    </row>
    <row r="1380" spans="1:6" x14ac:dyDescent="0.2">
      <c r="A1380">
        <v>1</v>
      </c>
      <c r="B1380" t="s">
        <v>19</v>
      </c>
      <c r="C1380">
        <v>1379</v>
      </c>
      <c r="D1380">
        <v>527</v>
      </c>
      <c r="E1380">
        <v>1590</v>
      </c>
      <c r="F1380">
        <v>82</v>
      </c>
    </row>
    <row r="1381" spans="1:6" x14ac:dyDescent="0.2">
      <c r="A1381">
        <v>1</v>
      </c>
      <c r="B1381" t="s">
        <v>19</v>
      </c>
      <c r="C1381">
        <v>1380</v>
      </c>
      <c r="D1381">
        <v>660</v>
      </c>
      <c r="E1381">
        <v>1991</v>
      </c>
      <c r="F1381">
        <v>194</v>
      </c>
    </row>
    <row r="1382" spans="1:6" x14ac:dyDescent="0.2">
      <c r="A1382">
        <v>1</v>
      </c>
      <c r="B1382" t="s">
        <v>19</v>
      </c>
      <c r="C1382">
        <v>1381</v>
      </c>
      <c r="D1382">
        <v>327</v>
      </c>
      <c r="E1382">
        <v>987</v>
      </c>
      <c r="F1382">
        <v>251</v>
      </c>
    </row>
    <row r="1383" spans="1:6" x14ac:dyDescent="0.2">
      <c r="A1383">
        <v>1</v>
      </c>
      <c r="B1383" t="s">
        <v>19</v>
      </c>
      <c r="C1383">
        <v>1382</v>
      </c>
      <c r="D1383">
        <v>740</v>
      </c>
      <c r="E1383">
        <v>2233</v>
      </c>
      <c r="F1383">
        <v>59</v>
      </c>
    </row>
    <row r="1384" spans="1:6" x14ac:dyDescent="0.2">
      <c r="A1384">
        <v>1</v>
      </c>
      <c r="B1384" t="s">
        <v>19</v>
      </c>
      <c r="C1384">
        <v>1383</v>
      </c>
      <c r="D1384">
        <v>362</v>
      </c>
      <c r="E1384">
        <v>1092</v>
      </c>
      <c r="F1384">
        <v>89</v>
      </c>
    </row>
    <row r="1385" spans="1:6" x14ac:dyDescent="0.2">
      <c r="A1385">
        <v>1</v>
      </c>
      <c r="B1385" t="s">
        <v>19</v>
      </c>
      <c r="C1385">
        <v>1384</v>
      </c>
      <c r="D1385">
        <v>870</v>
      </c>
      <c r="E1385">
        <v>2625</v>
      </c>
      <c r="F1385">
        <v>591</v>
      </c>
    </row>
    <row r="1386" spans="1:6" x14ac:dyDescent="0.2">
      <c r="A1386">
        <v>1</v>
      </c>
      <c r="B1386" t="s">
        <v>19</v>
      </c>
      <c r="C1386">
        <v>1385</v>
      </c>
      <c r="D1386">
        <v>444</v>
      </c>
      <c r="E1386">
        <v>1340</v>
      </c>
      <c r="F1386">
        <v>323</v>
      </c>
    </row>
    <row r="1387" spans="1:6" x14ac:dyDescent="0.2">
      <c r="A1387">
        <v>1</v>
      </c>
      <c r="B1387" t="s">
        <v>19</v>
      </c>
      <c r="C1387">
        <v>1386</v>
      </c>
      <c r="D1387">
        <v>616</v>
      </c>
      <c r="E1387">
        <v>1858</v>
      </c>
      <c r="F1387">
        <v>493</v>
      </c>
    </row>
    <row r="1388" spans="1:6" x14ac:dyDescent="0.2">
      <c r="A1388">
        <v>1</v>
      </c>
      <c r="B1388" t="s">
        <v>19</v>
      </c>
      <c r="C1388">
        <v>1387</v>
      </c>
      <c r="D1388">
        <v>535</v>
      </c>
      <c r="E1388">
        <v>1614</v>
      </c>
      <c r="F1388">
        <v>1713</v>
      </c>
    </row>
    <row r="1389" spans="1:6" x14ac:dyDescent="0.2">
      <c r="A1389">
        <v>1</v>
      </c>
      <c r="B1389" t="s">
        <v>19</v>
      </c>
      <c r="C1389">
        <v>1388</v>
      </c>
      <c r="D1389">
        <v>523</v>
      </c>
      <c r="E1389">
        <v>1578</v>
      </c>
      <c r="F1389">
        <v>395</v>
      </c>
    </row>
    <row r="1390" spans="1:6" x14ac:dyDescent="0.2">
      <c r="A1390">
        <v>1</v>
      </c>
      <c r="B1390" t="s">
        <v>19</v>
      </c>
      <c r="C1390">
        <v>1389</v>
      </c>
      <c r="D1390">
        <v>562</v>
      </c>
      <c r="E1390">
        <v>1680</v>
      </c>
      <c r="F1390">
        <v>154</v>
      </c>
    </row>
    <row r="1391" spans="1:6" x14ac:dyDescent="0.2">
      <c r="A1391">
        <v>1</v>
      </c>
      <c r="B1391" t="s">
        <v>19</v>
      </c>
      <c r="C1391">
        <v>1390</v>
      </c>
      <c r="D1391">
        <v>296</v>
      </c>
      <c r="E1391">
        <v>893</v>
      </c>
      <c r="F1391">
        <v>260</v>
      </c>
    </row>
    <row r="1392" spans="1:6" x14ac:dyDescent="0.2">
      <c r="A1392">
        <v>1</v>
      </c>
      <c r="B1392" t="s">
        <v>19</v>
      </c>
      <c r="C1392">
        <v>1391</v>
      </c>
      <c r="D1392">
        <v>275</v>
      </c>
      <c r="E1392">
        <v>830</v>
      </c>
      <c r="F1392">
        <v>402</v>
      </c>
    </row>
    <row r="1393" spans="1:6" x14ac:dyDescent="0.2">
      <c r="A1393">
        <v>1</v>
      </c>
      <c r="B1393" t="s">
        <v>19</v>
      </c>
      <c r="C1393">
        <v>1392</v>
      </c>
      <c r="D1393">
        <v>186</v>
      </c>
      <c r="E1393">
        <v>561</v>
      </c>
      <c r="F1393">
        <v>30</v>
      </c>
    </row>
    <row r="1394" spans="1:6" x14ac:dyDescent="0.2">
      <c r="A1394">
        <v>1</v>
      </c>
      <c r="B1394" t="s">
        <v>19</v>
      </c>
      <c r="C1394">
        <v>1393</v>
      </c>
      <c r="D1394">
        <v>643</v>
      </c>
      <c r="E1394">
        <v>1940</v>
      </c>
      <c r="F1394">
        <v>858</v>
      </c>
    </row>
    <row r="1395" spans="1:6" x14ac:dyDescent="0.2">
      <c r="A1395">
        <v>1</v>
      </c>
      <c r="B1395" t="s">
        <v>19</v>
      </c>
      <c r="C1395">
        <v>1394</v>
      </c>
      <c r="D1395">
        <v>319</v>
      </c>
      <c r="E1395">
        <v>962</v>
      </c>
      <c r="F1395">
        <v>2816</v>
      </c>
    </row>
    <row r="1396" spans="1:6" x14ac:dyDescent="0.2">
      <c r="A1396">
        <v>1</v>
      </c>
      <c r="B1396" t="s">
        <v>19</v>
      </c>
      <c r="C1396">
        <v>1395</v>
      </c>
      <c r="D1396">
        <v>372</v>
      </c>
      <c r="E1396">
        <v>1122</v>
      </c>
      <c r="F1396">
        <v>628</v>
      </c>
    </row>
    <row r="1397" spans="1:6" x14ac:dyDescent="0.2">
      <c r="A1397">
        <v>1</v>
      </c>
      <c r="B1397" t="s">
        <v>19</v>
      </c>
      <c r="C1397">
        <v>1396</v>
      </c>
      <c r="D1397">
        <v>454</v>
      </c>
      <c r="E1397">
        <v>1370</v>
      </c>
      <c r="F1397">
        <v>824</v>
      </c>
    </row>
    <row r="1398" spans="1:6" x14ac:dyDescent="0.2">
      <c r="A1398">
        <v>1</v>
      </c>
      <c r="B1398" t="s">
        <v>19</v>
      </c>
      <c r="C1398">
        <v>1397</v>
      </c>
      <c r="D1398">
        <v>536</v>
      </c>
      <c r="E1398">
        <v>1617</v>
      </c>
      <c r="F1398">
        <v>249</v>
      </c>
    </row>
    <row r="1399" spans="1:6" x14ac:dyDescent="0.2">
      <c r="A1399">
        <v>1</v>
      </c>
      <c r="B1399" t="s">
        <v>19</v>
      </c>
      <c r="C1399">
        <v>1398</v>
      </c>
      <c r="D1399">
        <v>987</v>
      </c>
      <c r="E1399">
        <v>2978</v>
      </c>
      <c r="F1399">
        <v>689</v>
      </c>
    </row>
    <row r="1400" spans="1:6" x14ac:dyDescent="0.2">
      <c r="A1400">
        <v>1</v>
      </c>
      <c r="B1400" t="s">
        <v>19</v>
      </c>
      <c r="C1400">
        <v>1399</v>
      </c>
      <c r="D1400">
        <v>574</v>
      </c>
      <c r="E1400">
        <v>1732</v>
      </c>
      <c r="F1400">
        <v>2177</v>
      </c>
    </row>
    <row r="1401" spans="1:6" x14ac:dyDescent="0.2">
      <c r="A1401">
        <v>1</v>
      </c>
      <c r="B1401" t="s">
        <v>19</v>
      </c>
      <c r="C1401">
        <v>1400</v>
      </c>
      <c r="D1401">
        <v>0</v>
      </c>
      <c r="E1401">
        <v>0</v>
      </c>
      <c r="F1401">
        <v>764</v>
      </c>
    </row>
    <row r="1402" spans="1:6" x14ac:dyDescent="0.2">
      <c r="A1402">
        <v>1</v>
      </c>
      <c r="B1402" t="s">
        <v>19</v>
      </c>
      <c r="C1402">
        <v>1401</v>
      </c>
      <c r="D1402">
        <v>656</v>
      </c>
      <c r="E1402">
        <v>1979</v>
      </c>
      <c r="F1402">
        <v>5072</v>
      </c>
    </row>
    <row r="1403" spans="1:6" x14ac:dyDescent="0.2">
      <c r="A1403">
        <v>1</v>
      </c>
      <c r="B1403" t="s">
        <v>19</v>
      </c>
      <c r="C1403">
        <v>1402</v>
      </c>
      <c r="D1403">
        <v>482</v>
      </c>
      <c r="E1403">
        <v>1454</v>
      </c>
      <c r="F1403">
        <v>379</v>
      </c>
    </row>
    <row r="1404" spans="1:6" x14ac:dyDescent="0.2">
      <c r="A1404">
        <v>1</v>
      </c>
      <c r="B1404" t="s">
        <v>19</v>
      </c>
      <c r="C1404">
        <v>1403</v>
      </c>
      <c r="D1404">
        <v>609</v>
      </c>
      <c r="E1404">
        <v>1823</v>
      </c>
      <c r="F1404">
        <v>51</v>
      </c>
    </row>
    <row r="1405" spans="1:6" x14ac:dyDescent="0.2">
      <c r="A1405">
        <v>1</v>
      </c>
      <c r="B1405" t="s">
        <v>19</v>
      </c>
      <c r="C1405">
        <v>1404</v>
      </c>
      <c r="D1405">
        <v>329</v>
      </c>
      <c r="E1405">
        <v>993</v>
      </c>
      <c r="F1405">
        <v>1142</v>
      </c>
    </row>
    <row r="1406" spans="1:6" x14ac:dyDescent="0.2">
      <c r="A1406">
        <v>1</v>
      </c>
      <c r="B1406" t="s">
        <v>19</v>
      </c>
      <c r="C1406">
        <v>1405</v>
      </c>
      <c r="D1406">
        <v>226</v>
      </c>
      <c r="E1406">
        <v>682</v>
      </c>
      <c r="F1406">
        <v>4193</v>
      </c>
    </row>
    <row r="1407" spans="1:6" x14ac:dyDescent="0.2">
      <c r="A1407">
        <v>1</v>
      </c>
      <c r="B1407" t="s">
        <v>19</v>
      </c>
      <c r="C1407">
        <v>1406</v>
      </c>
      <c r="D1407">
        <v>450</v>
      </c>
      <c r="E1407">
        <v>1358</v>
      </c>
      <c r="F1407">
        <v>269</v>
      </c>
    </row>
    <row r="1408" spans="1:6" x14ac:dyDescent="0.2">
      <c r="A1408">
        <v>1</v>
      </c>
      <c r="B1408" t="s">
        <v>19</v>
      </c>
      <c r="C1408">
        <v>1407</v>
      </c>
      <c r="D1408">
        <v>568</v>
      </c>
      <c r="E1408">
        <v>1714</v>
      </c>
      <c r="F1408">
        <v>114</v>
      </c>
    </row>
    <row r="1409" spans="1:6" x14ac:dyDescent="0.2">
      <c r="A1409">
        <v>1</v>
      </c>
      <c r="B1409" t="s">
        <v>19</v>
      </c>
      <c r="C1409">
        <v>1408</v>
      </c>
      <c r="D1409">
        <v>1055</v>
      </c>
      <c r="E1409">
        <v>3183</v>
      </c>
      <c r="F1409">
        <v>4254</v>
      </c>
    </row>
    <row r="1410" spans="1:6" x14ac:dyDescent="0.2">
      <c r="A1410">
        <v>1</v>
      </c>
      <c r="B1410" t="s">
        <v>19</v>
      </c>
      <c r="C1410">
        <v>1409</v>
      </c>
      <c r="D1410">
        <v>1015</v>
      </c>
      <c r="E1410">
        <v>3062</v>
      </c>
      <c r="F1410">
        <v>2884</v>
      </c>
    </row>
    <row r="1411" spans="1:6" x14ac:dyDescent="0.2">
      <c r="A1411">
        <v>1</v>
      </c>
      <c r="B1411" t="s">
        <v>19</v>
      </c>
      <c r="C1411">
        <v>1410</v>
      </c>
      <c r="D1411">
        <v>543</v>
      </c>
      <c r="E1411">
        <v>1638</v>
      </c>
      <c r="F1411">
        <v>765</v>
      </c>
    </row>
    <row r="1412" spans="1:6" x14ac:dyDescent="0.2">
      <c r="A1412">
        <v>1</v>
      </c>
      <c r="B1412" t="s">
        <v>19</v>
      </c>
      <c r="C1412">
        <v>1411</v>
      </c>
      <c r="D1412">
        <v>1060</v>
      </c>
      <c r="E1412">
        <v>3198</v>
      </c>
      <c r="F1412">
        <v>2522</v>
      </c>
    </row>
    <row r="1413" spans="1:6" x14ac:dyDescent="0.2">
      <c r="A1413">
        <v>1</v>
      </c>
      <c r="B1413" t="s">
        <v>19</v>
      </c>
      <c r="C1413">
        <v>1412</v>
      </c>
      <c r="D1413">
        <v>426</v>
      </c>
      <c r="E1413">
        <v>1285</v>
      </c>
      <c r="F1413">
        <v>558</v>
      </c>
    </row>
    <row r="1414" spans="1:6" x14ac:dyDescent="0.2">
      <c r="A1414">
        <v>1</v>
      </c>
      <c r="B1414" t="s">
        <v>19</v>
      </c>
      <c r="C1414">
        <v>1413</v>
      </c>
      <c r="D1414">
        <v>196</v>
      </c>
      <c r="E1414">
        <v>591</v>
      </c>
      <c r="F1414">
        <v>0</v>
      </c>
    </row>
    <row r="1415" spans="1:6" x14ac:dyDescent="0.2">
      <c r="A1415">
        <v>1</v>
      </c>
      <c r="B1415" t="s">
        <v>19</v>
      </c>
      <c r="C1415">
        <v>1414</v>
      </c>
      <c r="D1415">
        <v>603</v>
      </c>
      <c r="E1415">
        <v>1819</v>
      </c>
      <c r="F1415">
        <v>147</v>
      </c>
    </row>
    <row r="1416" spans="1:6" x14ac:dyDescent="0.2">
      <c r="A1416">
        <v>1</v>
      </c>
      <c r="B1416" t="s">
        <v>19</v>
      </c>
      <c r="C1416">
        <v>1415</v>
      </c>
      <c r="D1416">
        <v>778</v>
      </c>
      <c r="E1416">
        <v>2347</v>
      </c>
      <c r="F1416">
        <v>645</v>
      </c>
    </row>
    <row r="1417" spans="1:6" x14ac:dyDescent="0.2">
      <c r="A1417">
        <v>1</v>
      </c>
      <c r="B1417" t="s">
        <v>19</v>
      </c>
      <c r="C1417">
        <v>1416</v>
      </c>
      <c r="D1417">
        <v>484</v>
      </c>
      <c r="E1417">
        <v>1460</v>
      </c>
      <c r="F1417">
        <v>132</v>
      </c>
    </row>
    <row r="1418" spans="1:6" x14ac:dyDescent="0.2">
      <c r="A1418">
        <v>1</v>
      </c>
      <c r="B1418" t="s">
        <v>19</v>
      </c>
      <c r="C1418">
        <v>1417</v>
      </c>
      <c r="D1418">
        <v>263</v>
      </c>
      <c r="E1418">
        <v>793</v>
      </c>
      <c r="F1418">
        <v>63</v>
      </c>
    </row>
    <row r="1419" spans="1:6" x14ac:dyDescent="0.2">
      <c r="A1419">
        <v>1</v>
      </c>
      <c r="B1419" t="s">
        <v>19</v>
      </c>
      <c r="C1419">
        <v>1418</v>
      </c>
      <c r="D1419">
        <v>788</v>
      </c>
      <c r="E1419">
        <v>2377</v>
      </c>
      <c r="F1419">
        <v>387</v>
      </c>
    </row>
    <row r="1420" spans="1:6" x14ac:dyDescent="0.2">
      <c r="A1420">
        <v>1</v>
      </c>
      <c r="B1420" t="s">
        <v>19</v>
      </c>
      <c r="C1420">
        <v>1419</v>
      </c>
      <c r="D1420">
        <v>411</v>
      </c>
      <c r="E1420">
        <v>1240</v>
      </c>
      <c r="F1420">
        <v>381</v>
      </c>
    </row>
    <row r="1421" spans="1:6" x14ac:dyDescent="0.2">
      <c r="A1421">
        <v>1</v>
      </c>
      <c r="B1421" t="s">
        <v>19</v>
      </c>
      <c r="C1421">
        <v>1420</v>
      </c>
      <c r="D1421">
        <v>409</v>
      </c>
      <c r="E1421">
        <v>1234</v>
      </c>
      <c r="F1421">
        <v>1792</v>
      </c>
    </row>
    <row r="1422" spans="1:6" x14ac:dyDescent="0.2">
      <c r="A1422">
        <v>1</v>
      </c>
      <c r="B1422" t="s">
        <v>19</v>
      </c>
      <c r="C1422">
        <v>1421</v>
      </c>
      <c r="D1422">
        <v>0</v>
      </c>
      <c r="E1422">
        <v>0</v>
      </c>
      <c r="F1422">
        <v>687</v>
      </c>
    </row>
    <row r="1423" spans="1:6" x14ac:dyDescent="0.2">
      <c r="A1423">
        <v>1</v>
      </c>
      <c r="B1423" t="s">
        <v>19</v>
      </c>
      <c r="C1423">
        <v>1422</v>
      </c>
      <c r="D1423">
        <v>822</v>
      </c>
      <c r="E1423">
        <v>2480</v>
      </c>
      <c r="F1423">
        <v>778</v>
      </c>
    </row>
    <row r="1424" spans="1:6" x14ac:dyDescent="0.2">
      <c r="A1424">
        <v>1</v>
      </c>
      <c r="B1424" t="s">
        <v>19</v>
      </c>
      <c r="C1424">
        <v>1423</v>
      </c>
      <c r="D1424">
        <v>399</v>
      </c>
      <c r="E1424">
        <v>1204</v>
      </c>
      <c r="F1424">
        <v>8572</v>
      </c>
    </row>
    <row r="1425" spans="1:6" x14ac:dyDescent="0.2">
      <c r="A1425">
        <v>1</v>
      </c>
      <c r="B1425" t="s">
        <v>19</v>
      </c>
      <c r="C1425">
        <v>1424</v>
      </c>
      <c r="D1425">
        <v>1355</v>
      </c>
      <c r="E1425">
        <v>4088</v>
      </c>
      <c r="F1425">
        <v>5689</v>
      </c>
    </row>
    <row r="1426" spans="1:6" x14ac:dyDescent="0.2">
      <c r="A1426">
        <v>1</v>
      </c>
      <c r="B1426" t="s">
        <v>19</v>
      </c>
      <c r="C1426">
        <v>1425</v>
      </c>
      <c r="D1426">
        <v>851</v>
      </c>
      <c r="E1426">
        <v>2567</v>
      </c>
      <c r="F1426">
        <v>789</v>
      </c>
    </row>
    <row r="1427" spans="1:6" x14ac:dyDescent="0.2">
      <c r="A1427">
        <v>1</v>
      </c>
      <c r="B1427" t="s">
        <v>19</v>
      </c>
      <c r="C1427">
        <v>1426</v>
      </c>
      <c r="D1427">
        <v>1031</v>
      </c>
      <c r="E1427">
        <v>3111</v>
      </c>
      <c r="F1427">
        <v>296</v>
      </c>
    </row>
    <row r="1428" spans="1:6" x14ac:dyDescent="0.2">
      <c r="A1428">
        <v>1</v>
      </c>
      <c r="B1428" t="s">
        <v>19</v>
      </c>
      <c r="C1428">
        <v>1427</v>
      </c>
      <c r="D1428">
        <v>1904</v>
      </c>
      <c r="E1428">
        <v>5744</v>
      </c>
      <c r="F1428">
        <v>860</v>
      </c>
    </row>
    <row r="1429" spans="1:6" x14ac:dyDescent="0.2">
      <c r="A1429">
        <v>1</v>
      </c>
      <c r="B1429" t="s">
        <v>19</v>
      </c>
      <c r="C1429">
        <v>1428</v>
      </c>
      <c r="D1429">
        <v>2307</v>
      </c>
      <c r="E1429">
        <v>6641</v>
      </c>
      <c r="F1429">
        <v>841</v>
      </c>
    </row>
    <row r="1430" spans="1:6" x14ac:dyDescent="0.2">
      <c r="A1430">
        <v>1</v>
      </c>
      <c r="B1430" t="s">
        <v>19</v>
      </c>
      <c r="C1430">
        <v>1429</v>
      </c>
      <c r="D1430">
        <v>3127</v>
      </c>
      <c r="E1430">
        <v>9434</v>
      </c>
      <c r="F1430">
        <v>2924</v>
      </c>
    </row>
    <row r="1431" spans="1:6" x14ac:dyDescent="0.2">
      <c r="A1431">
        <v>1</v>
      </c>
      <c r="B1431" t="s">
        <v>19</v>
      </c>
      <c r="C1431">
        <v>1430</v>
      </c>
      <c r="D1431">
        <v>1083</v>
      </c>
      <c r="E1431">
        <v>3267</v>
      </c>
      <c r="F1431">
        <v>672</v>
      </c>
    </row>
    <row r="1432" spans="1:6" x14ac:dyDescent="0.2">
      <c r="A1432">
        <v>1</v>
      </c>
      <c r="B1432" t="s">
        <v>19</v>
      </c>
      <c r="C1432">
        <v>1431</v>
      </c>
      <c r="D1432">
        <v>1001</v>
      </c>
      <c r="E1432">
        <v>3020</v>
      </c>
      <c r="F1432">
        <v>225</v>
      </c>
    </row>
    <row r="1433" spans="1:6" x14ac:dyDescent="0.2">
      <c r="A1433">
        <v>1</v>
      </c>
      <c r="B1433" t="s">
        <v>19</v>
      </c>
      <c r="C1433">
        <v>1432</v>
      </c>
      <c r="D1433">
        <v>871</v>
      </c>
      <c r="E1433">
        <v>2628</v>
      </c>
      <c r="F1433">
        <v>228</v>
      </c>
    </row>
    <row r="1434" spans="1:6" x14ac:dyDescent="0.2">
      <c r="A1434">
        <v>1</v>
      </c>
      <c r="B1434" t="s">
        <v>19</v>
      </c>
      <c r="C1434">
        <v>1433</v>
      </c>
      <c r="D1434">
        <v>1107</v>
      </c>
      <c r="E1434">
        <v>3340</v>
      </c>
      <c r="F1434">
        <v>709</v>
      </c>
    </row>
    <row r="1435" spans="1:6" x14ac:dyDescent="0.2">
      <c r="A1435">
        <v>1</v>
      </c>
      <c r="B1435" t="s">
        <v>19</v>
      </c>
      <c r="C1435">
        <v>1434</v>
      </c>
      <c r="D1435">
        <v>0</v>
      </c>
      <c r="E1435">
        <v>0</v>
      </c>
      <c r="F1435">
        <v>0</v>
      </c>
    </row>
    <row r="1436" spans="1:6" x14ac:dyDescent="0.2">
      <c r="A1436">
        <v>1</v>
      </c>
      <c r="B1436" t="s">
        <v>19</v>
      </c>
      <c r="C1436">
        <v>1435</v>
      </c>
      <c r="D1436">
        <v>1495</v>
      </c>
      <c r="E1436">
        <v>4510</v>
      </c>
      <c r="F1436">
        <v>775</v>
      </c>
    </row>
    <row r="1437" spans="1:6" x14ac:dyDescent="0.2">
      <c r="A1437">
        <v>1</v>
      </c>
      <c r="B1437" t="s">
        <v>19</v>
      </c>
      <c r="C1437">
        <v>1436</v>
      </c>
      <c r="D1437">
        <v>1485</v>
      </c>
      <c r="E1437">
        <v>4480</v>
      </c>
      <c r="F1437">
        <v>448</v>
      </c>
    </row>
    <row r="1438" spans="1:6" x14ac:dyDescent="0.2">
      <c r="A1438">
        <v>1</v>
      </c>
      <c r="B1438" t="s">
        <v>19</v>
      </c>
      <c r="C1438">
        <v>1437</v>
      </c>
      <c r="D1438">
        <v>670</v>
      </c>
      <c r="E1438">
        <v>2021</v>
      </c>
      <c r="F1438">
        <v>1508</v>
      </c>
    </row>
    <row r="1439" spans="1:6" x14ac:dyDescent="0.2">
      <c r="A1439">
        <v>1</v>
      </c>
      <c r="B1439" t="s">
        <v>19</v>
      </c>
      <c r="C1439">
        <v>1438</v>
      </c>
      <c r="D1439">
        <v>1485</v>
      </c>
      <c r="E1439">
        <v>4480</v>
      </c>
      <c r="F1439">
        <v>2130</v>
      </c>
    </row>
    <row r="1440" spans="1:6" x14ac:dyDescent="0.2">
      <c r="A1440">
        <v>1</v>
      </c>
      <c r="B1440" t="s">
        <v>19</v>
      </c>
      <c r="C1440">
        <v>1439</v>
      </c>
      <c r="D1440">
        <v>483</v>
      </c>
      <c r="E1440">
        <v>1457</v>
      </c>
      <c r="F1440">
        <v>529</v>
      </c>
    </row>
    <row r="1441" spans="1:6" x14ac:dyDescent="0.2">
      <c r="A1441">
        <v>1</v>
      </c>
      <c r="B1441" t="s">
        <v>19</v>
      </c>
      <c r="C1441">
        <v>1440</v>
      </c>
      <c r="D1441">
        <v>730</v>
      </c>
      <c r="E1441">
        <v>2202</v>
      </c>
      <c r="F1441">
        <v>248</v>
      </c>
    </row>
    <row r="1442" spans="1:6" x14ac:dyDescent="0.2">
      <c r="A1442">
        <v>1</v>
      </c>
      <c r="B1442" t="s">
        <v>19</v>
      </c>
      <c r="C1442">
        <v>1441</v>
      </c>
      <c r="D1442">
        <v>1251</v>
      </c>
      <c r="E1442">
        <v>3774</v>
      </c>
      <c r="F1442">
        <v>903</v>
      </c>
    </row>
    <row r="1443" spans="1:6" x14ac:dyDescent="0.2">
      <c r="A1443">
        <v>1</v>
      </c>
      <c r="B1443" t="s">
        <v>19</v>
      </c>
      <c r="C1443">
        <v>1442</v>
      </c>
      <c r="D1443">
        <v>1337</v>
      </c>
      <c r="E1443">
        <v>4034</v>
      </c>
      <c r="F1443">
        <v>752</v>
      </c>
    </row>
    <row r="1444" spans="1:6" x14ac:dyDescent="0.2">
      <c r="A1444">
        <v>1</v>
      </c>
      <c r="B1444" t="s">
        <v>19</v>
      </c>
      <c r="C1444">
        <v>1443</v>
      </c>
      <c r="D1444">
        <v>980</v>
      </c>
      <c r="E1444">
        <v>2957</v>
      </c>
      <c r="F1444">
        <v>450</v>
      </c>
    </row>
    <row r="1445" spans="1:6" x14ac:dyDescent="0.2">
      <c r="A1445">
        <v>1</v>
      </c>
      <c r="B1445" t="s">
        <v>19</v>
      </c>
      <c r="C1445">
        <v>1444</v>
      </c>
      <c r="D1445">
        <v>149</v>
      </c>
      <c r="E1445">
        <v>364</v>
      </c>
      <c r="F1445">
        <v>42</v>
      </c>
    </row>
    <row r="1446" spans="1:6" x14ac:dyDescent="0.2">
      <c r="A1446">
        <v>1</v>
      </c>
      <c r="B1446" t="s">
        <v>19</v>
      </c>
      <c r="C1446">
        <v>1445</v>
      </c>
      <c r="D1446">
        <v>1908</v>
      </c>
      <c r="E1446">
        <v>5586</v>
      </c>
      <c r="F1446">
        <v>1361</v>
      </c>
    </row>
    <row r="1447" spans="1:6" x14ac:dyDescent="0.2">
      <c r="A1447">
        <v>1</v>
      </c>
      <c r="B1447" t="s">
        <v>19</v>
      </c>
      <c r="C1447">
        <v>1446</v>
      </c>
      <c r="D1447">
        <v>0</v>
      </c>
      <c r="E1447">
        <v>0</v>
      </c>
      <c r="F1447">
        <v>0</v>
      </c>
    </row>
    <row r="1448" spans="1:6" x14ac:dyDescent="0.2">
      <c r="A1448">
        <v>1</v>
      </c>
      <c r="B1448" t="s">
        <v>19</v>
      </c>
      <c r="C1448">
        <v>1447</v>
      </c>
      <c r="D1448">
        <v>311</v>
      </c>
      <c r="E1448">
        <v>904</v>
      </c>
      <c r="F1448">
        <v>3862</v>
      </c>
    </row>
    <row r="1449" spans="1:6" x14ac:dyDescent="0.2">
      <c r="A1449">
        <v>1</v>
      </c>
      <c r="B1449" t="s">
        <v>19</v>
      </c>
      <c r="C1449">
        <v>1448</v>
      </c>
      <c r="D1449">
        <v>327</v>
      </c>
      <c r="E1449">
        <v>799</v>
      </c>
      <c r="F1449">
        <v>696</v>
      </c>
    </row>
    <row r="1450" spans="1:6" x14ac:dyDescent="0.2">
      <c r="A1450">
        <v>1</v>
      </c>
      <c r="B1450" t="s">
        <v>19</v>
      </c>
      <c r="C1450">
        <v>1449</v>
      </c>
      <c r="D1450">
        <v>0</v>
      </c>
      <c r="E1450">
        <v>0</v>
      </c>
      <c r="F1450">
        <v>0</v>
      </c>
    </row>
    <row r="1451" spans="1:6" x14ac:dyDescent="0.2">
      <c r="A1451">
        <v>1</v>
      </c>
      <c r="B1451" t="s">
        <v>19</v>
      </c>
      <c r="C1451">
        <v>1450</v>
      </c>
      <c r="D1451">
        <v>575</v>
      </c>
      <c r="E1451">
        <v>1735</v>
      </c>
      <c r="F1451">
        <v>1092</v>
      </c>
    </row>
    <row r="1452" spans="1:6" x14ac:dyDescent="0.2">
      <c r="A1452">
        <v>1</v>
      </c>
      <c r="B1452" t="s">
        <v>19</v>
      </c>
      <c r="C1452">
        <v>1451</v>
      </c>
      <c r="D1452">
        <v>1719</v>
      </c>
      <c r="E1452">
        <v>5186</v>
      </c>
      <c r="F1452">
        <v>2845</v>
      </c>
    </row>
    <row r="1453" spans="1:6" x14ac:dyDescent="0.2">
      <c r="A1453">
        <v>1</v>
      </c>
      <c r="B1453" t="s">
        <v>19</v>
      </c>
      <c r="C1453">
        <v>1452</v>
      </c>
      <c r="D1453">
        <v>1253</v>
      </c>
      <c r="E1453">
        <v>3780</v>
      </c>
      <c r="F1453">
        <v>532</v>
      </c>
    </row>
    <row r="1454" spans="1:6" x14ac:dyDescent="0.2">
      <c r="A1454">
        <v>1</v>
      </c>
      <c r="B1454" t="s">
        <v>19</v>
      </c>
      <c r="C1454">
        <v>1453</v>
      </c>
      <c r="D1454">
        <v>3872</v>
      </c>
      <c r="E1454">
        <v>11682</v>
      </c>
      <c r="F1454">
        <v>1816</v>
      </c>
    </row>
    <row r="1455" spans="1:6" x14ac:dyDescent="0.2">
      <c r="A1455">
        <v>1</v>
      </c>
      <c r="B1455" t="s">
        <v>19</v>
      </c>
      <c r="C1455">
        <v>1454</v>
      </c>
      <c r="D1455">
        <v>1707</v>
      </c>
      <c r="E1455">
        <v>4837</v>
      </c>
      <c r="F1455">
        <v>726</v>
      </c>
    </row>
    <row r="1456" spans="1:6" x14ac:dyDescent="0.2">
      <c r="A1456">
        <v>1</v>
      </c>
      <c r="B1456" t="s">
        <v>19</v>
      </c>
      <c r="C1456">
        <v>1455</v>
      </c>
      <c r="D1456">
        <v>895</v>
      </c>
      <c r="E1456">
        <v>2700</v>
      </c>
      <c r="F1456">
        <v>399</v>
      </c>
    </row>
    <row r="1457" spans="1:6" x14ac:dyDescent="0.2">
      <c r="A1457">
        <v>1</v>
      </c>
      <c r="B1457" t="s">
        <v>19</v>
      </c>
      <c r="C1457">
        <v>1456</v>
      </c>
      <c r="D1457">
        <v>1121</v>
      </c>
      <c r="E1457">
        <v>3382</v>
      </c>
      <c r="F1457">
        <v>502</v>
      </c>
    </row>
    <row r="1458" spans="1:6" x14ac:dyDescent="0.2">
      <c r="A1458">
        <v>1</v>
      </c>
      <c r="B1458" t="s">
        <v>19</v>
      </c>
      <c r="C1458">
        <v>1457</v>
      </c>
      <c r="D1458">
        <v>1139</v>
      </c>
      <c r="E1458">
        <v>3436</v>
      </c>
      <c r="F1458">
        <v>800</v>
      </c>
    </row>
    <row r="1459" spans="1:6" x14ac:dyDescent="0.2">
      <c r="A1459">
        <v>1</v>
      </c>
      <c r="B1459" t="s">
        <v>19</v>
      </c>
      <c r="C1459">
        <v>1458</v>
      </c>
      <c r="D1459">
        <v>328</v>
      </c>
      <c r="E1459">
        <v>990</v>
      </c>
      <c r="F1459">
        <v>207</v>
      </c>
    </row>
    <row r="1460" spans="1:6" x14ac:dyDescent="0.2">
      <c r="A1460">
        <v>1</v>
      </c>
      <c r="B1460" t="s">
        <v>19</v>
      </c>
      <c r="C1460">
        <v>1459</v>
      </c>
      <c r="D1460">
        <v>849</v>
      </c>
      <c r="E1460">
        <v>2561</v>
      </c>
      <c r="F1460">
        <v>1150</v>
      </c>
    </row>
    <row r="1461" spans="1:6" x14ac:dyDescent="0.2">
      <c r="A1461">
        <v>1</v>
      </c>
      <c r="B1461" t="s">
        <v>19</v>
      </c>
      <c r="C1461">
        <v>1460</v>
      </c>
      <c r="D1461">
        <v>865</v>
      </c>
      <c r="E1461">
        <v>2610</v>
      </c>
      <c r="F1461">
        <v>186</v>
      </c>
    </row>
    <row r="1462" spans="1:6" x14ac:dyDescent="0.2">
      <c r="A1462">
        <v>1</v>
      </c>
      <c r="B1462" t="s">
        <v>19</v>
      </c>
      <c r="C1462">
        <v>1461</v>
      </c>
      <c r="D1462">
        <v>1604</v>
      </c>
      <c r="E1462">
        <v>4839</v>
      </c>
      <c r="F1462">
        <v>397</v>
      </c>
    </row>
    <row r="1463" spans="1:6" x14ac:dyDescent="0.2">
      <c r="A1463">
        <v>1</v>
      </c>
      <c r="B1463" t="s">
        <v>19</v>
      </c>
      <c r="C1463">
        <v>1462</v>
      </c>
      <c r="D1463">
        <v>417</v>
      </c>
      <c r="E1463">
        <v>1258</v>
      </c>
      <c r="F1463">
        <v>31</v>
      </c>
    </row>
    <row r="1464" spans="1:6" x14ac:dyDescent="0.2">
      <c r="A1464">
        <v>1</v>
      </c>
      <c r="B1464" t="s">
        <v>19</v>
      </c>
      <c r="C1464">
        <v>1463</v>
      </c>
      <c r="D1464">
        <v>1616</v>
      </c>
      <c r="E1464">
        <v>4876</v>
      </c>
      <c r="F1464">
        <v>1374</v>
      </c>
    </row>
    <row r="1465" spans="1:6" x14ac:dyDescent="0.2">
      <c r="A1465">
        <v>1</v>
      </c>
      <c r="B1465" t="s">
        <v>19</v>
      </c>
      <c r="C1465">
        <v>1464</v>
      </c>
      <c r="D1465">
        <v>1312</v>
      </c>
      <c r="E1465">
        <v>3958</v>
      </c>
      <c r="F1465">
        <v>418</v>
      </c>
    </row>
    <row r="1466" spans="1:6" x14ac:dyDescent="0.2">
      <c r="A1466">
        <v>1</v>
      </c>
      <c r="B1466" t="s">
        <v>19</v>
      </c>
      <c r="C1466">
        <v>1465</v>
      </c>
      <c r="D1466">
        <v>1690</v>
      </c>
      <c r="E1466">
        <v>5099</v>
      </c>
      <c r="F1466">
        <v>906</v>
      </c>
    </row>
    <row r="1467" spans="1:6" x14ac:dyDescent="0.2">
      <c r="A1467">
        <v>1</v>
      </c>
      <c r="B1467" t="s">
        <v>19</v>
      </c>
      <c r="C1467">
        <v>1466</v>
      </c>
      <c r="D1467">
        <v>567</v>
      </c>
      <c r="E1467">
        <v>1711</v>
      </c>
      <c r="F1467">
        <v>26</v>
      </c>
    </row>
    <row r="1468" spans="1:6" x14ac:dyDescent="0.2">
      <c r="A1468">
        <v>1</v>
      </c>
      <c r="B1468" t="s">
        <v>19</v>
      </c>
      <c r="C1468">
        <v>1467</v>
      </c>
      <c r="D1468">
        <v>1119</v>
      </c>
      <c r="E1468">
        <v>3376</v>
      </c>
      <c r="F1468">
        <v>638</v>
      </c>
    </row>
    <row r="1469" spans="1:6" x14ac:dyDescent="0.2">
      <c r="A1469">
        <v>1</v>
      </c>
      <c r="B1469" t="s">
        <v>19</v>
      </c>
      <c r="C1469">
        <v>1468</v>
      </c>
      <c r="D1469">
        <v>823</v>
      </c>
      <c r="E1469">
        <v>2483</v>
      </c>
      <c r="F1469">
        <v>168</v>
      </c>
    </row>
    <row r="1470" spans="1:6" x14ac:dyDescent="0.2">
      <c r="A1470">
        <v>1</v>
      </c>
      <c r="B1470" t="s">
        <v>19</v>
      </c>
      <c r="C1470">
        <v>1469</v>
      </c>
      <c r="D1470">
        <v>1753</v>
      </c>
      <c r="E1470">
        <v>5289</v>
      </c>
      <c r="F1470">
        <v>578</v>
      </c>
    </row>
    <row r="1471" spans="1:6" x14ac:dyDescent="0.2">
      <c r="A1471">
        <v>1</v>
      </c>
      <c r="B1471" t="s">
        <v>19</v>
      </c>
      <c r="C1471">
        <v>1470</v>
      </c>
      <c r="D1471">
        <v>1425</v>
      </c>
      <c r="E1471">
        <v>4299</v>
      </c>
      <c r="F1471">
        <v>867</v>
      </c>
    </row>
    <row r="1472" spans="1:6" x14ac:dyDescent="0.2">
      <c r="A1472">
        <v>1</v>
      </c>
      <c r="B1472" t="s">
        <v>19</v>
      </c>
      <c r="C1472">
        <v>1471</v>
      </c>
      <c r="D1472">
        <v>3936</v>
      </c>
      <c r="E1472">
        <v>11875</v>
      </c>
      <c r="F1472">
        <v>2012</v>
      </c>
    </row>
    <row r="1473" spans="1:6" x14ac:dyDescent="0.2">
      <c r="A1473">
        <v>1</v>
      </c>
      <c r="B1473" t="s">
        <v>19</v>
      </c>
      <c r="C1473">
        <v>1472</v>
      </c>
      <c r="D1473">
        <v>1204</v>
      </c>
      <c r="E1473">
        <v>3632</v>
      </c>
      <c r="F1473">
        <v>219</v>
      </c>
    </row>
    <row r="1474" spans="1:6" x14ac:dyDescent="0.2">
      <c r="A1474">
        <v>1</v>
      </c>
      <c r="B1474" t="s">
        <v>19</v>
      </c>
      <c r="C1474">
        <v>1473</v>
      </c>
      <c r="D1474">
        <v>1228</v>
      </c>
      <c r="E1474">
        <v>3705</v>
      </c>
      <c r="F1474">
        <v>271</v>
      </c>
    </row>
    <row r="1475" spans="1:6" x14ac:dyDescent="0.2">
      <c r="A1475">
        <v>1</v>
      </c>
      <c r="B1475" t="s">
        <v>19</v>
      </c>
      <c r="C1475">
        <v>1474</v>
      </c>
      <c r="D1475">
        <v>1224</v>
      </c>
      <c r="E1475">
        <v>3693</v>
      </c>
      <c r="F1475">
        <v>768</v>
      </c>
    </row>
    <row r="1476" spans="1:6" x14ac:dyDescent="0.2">
      <c r="A1476">
        <v>1</v>
      </c>
      <c r="B1476" t="s">
        <v>19</v>
      </c>
      <c r="C1476">
        <v>1475</v>
      </c>
      <c r="D1476">
        <v>205</v>
      </c>
      <c r="E1476">
        <v>618</v>
      </c>
      <c r="F1476">
        <v>139</v>
      </c>
    </row>
    <row r="1477" spans="1:6" x14ac:dyDescent="0.2">
      <c r="A1477">
        <v>1</v>
      </c>
      <c r="B1477" t="s">
        <v>19</v>
      </c>
      <c r="C1477">
        <v>1476</v>
      </c>
      <c r="D1477">
        <v>849</v>
      </c>
      <c r="E1477">
        <v>2561</v>
      </c>
      <c r="F1477">
        <v>802</v>
      </c>
    </row>
    <row r="1478" spans="1:6" x14ac:dyDescent="0.2">
      <c r="A1478">
        <v>1</v>
      </c>
      <c r="B1478" t="s">
        <v>19</v>
      </c>
      <c r="C1478">
        <v>1477</v>
      </c>
      <c r="D1478">
        <v>2335</v>
      </c>
      <c r="E1478">
        <v>7045</v>
      </c>
      <c r="F1478">
        <v>1643</v>
      </c>
    </row>
    <row r="1479" spans="1:6" x14ac:dyDescent="0.2">
      <c r="A1479">
        <v>1</v>
      </c>
      <c r="B1479" t="s">
        <v>19</v>
      </c>
      <c r="C1479">
        <v>1478</v>
      </c>
      <c r="D1479">
        <v>197</v>
      </c>
      <c r="E1479">
        <v>594</v>
      </c>
      <c r="F1479">
        <v>0</v>
      </c>
    </row>
    <row r="1480" spans="1:6" x14ac:dyDescent="0.2">
      <c r="A1480">
        <v>1</v>
      </c>
      <c r="B1480" t="s">
        <v>19</v>
      </c>
      <c r="C1480">
        <v>1479</v>
      </c>
      <c r="D1480">
        <v>2176</v>
      </c>
      <c r="E1480">
        <v>6565</v>
      </c>
      <c r="F1480">
        <v>715</v>
      </c>
    </row>
    <row r="1481" spans="1:6" x14ac:dyDescent="0.2">
      <c r="A1481">
        <v>1</v>
      </c>
      <c r="B1481" t="s">
        <v>19</v>
      </c>
      <c r="C1481">
        <v>1480</v>
      </c>
      <c r="D1481">
        <v>1325</v>
      </c>
      <c r="E1481">
        <v>3998</v>
      </c>
      <c r="F1481">
        <v>575</v>
      </c>
    </row>
    <row r="1482" spans="1:6" x14ac:dyDescent="0.2">
      <c r="A1482">
        <v>1</v>
      </c>
      <c r="B1482" t="s">
        <v>19</v>
      </c>
      <c r="C1482">
        <v>1481</v>
      </c>
      <c r="D1482">
        <v>2247</v>
      </c>
      <c r="E1482">
        <v>6779</v>
      </c>
      <c r="F1482">
        <v>1264</v>
      </c>
    </row>
    <row r="1483" spans="1:6" x14ac:dyDescent="0.2">
      <c r="A1483">
        <v>1</v>
      </c>
      <c r="B1483" t="s">
        <v>19</v>
      </c>
      <c r="C1483">
        <v>1482</v>
      </c>
      <c r="D1483">
        <v>1408</v>
      </c>
      <c r="E1483">
        <v>4248</v>
      </c>
      <c r="F1483">
        <v>991</v>
      </c>
    </row>
    <row r="1484" spans="1:6" x14ac:dyDescent="0.2">
      <c r="A1484">
        <v>1</v>
      </c>
      <c r="B1484" t="s">
        <v>19</v>
      </c>
      <c r="C1484">
        <v>1483</v>
      </c>
      <c r="D1484">
        <v>964</v>
      </c>
      <c r="E1484">
        <v>2908</v>
      </c>
      <c r="F1484">
        <v>602</v>
      </c>
    </row>
    <row r="1485" spans="1:6" x14ac:dyDescent="0.2">
      <c r="A1485">
        <v>1</v>
      </c>
      <c r="B1485" t="s">
        <v>19</v>
      </c>
      <c r="C1485">
        <v>1484</v>
      </c>
      <c r="D1485">
        <v>1267</v>
      </c>
      <c r="E1485">
        <v>3823</v>
      </c>
      <c r="F1485">
        <v>969</v>
      </c>
    </row>
    <row r="1486" spans="1:6" x14ac:dyDescent="0.2">
      <c r="A1486">
        <v>1</v>
      </c>
      <c r="B1486" t="s">
        <v>19</v>
      </c>
      <c r="C1486">
        <v>1485</v>
      </c>
      <c r="D1486">
        <v>1581</v>
      </c>
      <c r="E1486">
        <v>4770</v>
      </c>
      <c r="F1486">
        <v>578</v>
      </c>
    </row>
    <row r="1487" spans="1:6" x14ac:dyDescent="0.2">
      <c r="A1487">
        <v>1</v>
      </c>
      <c r="B1487" t="s">
        <v>19</v>
      </c>
      <c r="C1487">
        <v>1486</v>
      </c>
      <c r="D1487">
        <v>1530</v>
      </c>
      <c r="E1487">
        <v>4616</v>
      </c>
      <c r="F1487">
        <v>598</v>
      </c>
    </row>
    <row r="1488" spans="1:6" x14ac:dyDescent="0.2">
      <c r="A1488">
        <v>1</v>
      </c>
      <c r="B1488" t="s">
        <v>19</v>
      </c>
      <c r="C1488">
        <v>1487</v>
      </c>
      <c r="D1488">
        <v>1490</v>
      </c>
      <c r="E1488">
        <v>4495</v>
      </c>
      <c r="F1488">
        <v>491</v>
      </c>
    </row>
    <row r="1489" spans="1:6" x14ac:dyDescent="0.2">
      <c r="A1489">
        <v>1</v>
      </c>
      <c r="B1489" t="s">
        <v>19</v>
      </c>
      <c r="C1489">
        <v>1488</v>
      </c>
      <c r="D1489">
        <v>989</v>
      </c>
      <c r="E1489">
        <v>2984</v>
      </c>
      <c r="F1489">
        <v>160</v>
      </c>
    </row>
    <row r="1490" spans="1:6" x14ac:dyDescent="0.2">
      <c r="A1490">
        <v>1</v>
      </c>
      <c r="B1490" t="s">
        <v>19</v>
      </c>
      <c r="C1490">
        <v>1489</v>
      </c>
      <c r="D1490">
        <v>2076</v>
      </c>
      <c r="E1490">
        <v>6263</v>
      </c>
      <c r="F1490">
        <v>384</v>
      </c>
    </row>
    <row r="1491" spans="1:6" x14ac:dyDescent="0.2">
      <c r="A1491">
        <v>1</v>
      </c>
      <c r="B1491" t="s">
        <v>19</v>
      </c>
      <c r="C1491">
        <v>1490</v>
      </c>
      <c r="D1491">
        <v>689</v>
      </c>
      <c r="E1491">
        <v>2079</v>
      </c>
      <c r="F1491">
        <v>38</v>
      </c>
    </row>
    <row r="1492" spans="1:6" x14ac:dyDescent="0.2">
      <c r="A1492">
        <v>1</v>
      </c>
      <c r="B1492" t="s">
        <v>19</v>
      </c>
      <c r="C1492">
        <v>1491</v>
      </c>
      <c r="D1492">
        <v>0</v>
      </c>
      <c r="E1492">
        <v>0</v>
      </c>
      <c r="F1492">
        <v>0</v>
      </c>
    </row>
    <row r="1493" spans="1:6" x14ac:dyDescent="0.2">
      <c r="A1493">
        <v>1</v>
      </c>
      <c r="B1493" t="s">
        <v>19</v>
      </c>
      <c r="C1493">
        <v>1492</v>
      </c>
      <c r="D1493">
        <v>1228</v>
      </c>
      <c r="E1493">
        <v>3705</v>
      </c>
      <c r="F1493">
        <v>2133</v>
      </c>
    </row>
    <row r="1494" spans="1:6" x14ac:dyDescent="0.2">
      <c r="A1494">
        <v>1</v>
      </c>
      <c r="B1494" t="s">
        <v>19</v>
      </c>
      <c r="C1494">
        <v>1493</v>
      </c>
      <c r="D1494">
        <v>1484</v>
      </c>
      <c r="E1494">
        <v>4477</v>
      </c>
      <c r="F1494">
        <v>844</v>
      </c>
    </row>
    <row r="1495" spans="1:6" x14ac:dyDescent="0.2">
      <c r="A1495">
        <v>1</v>
      </c>
      <c r="B1495" t="s">
        <v>19</v>
      </c>
      <c r="C1495">
        <v>1494</v>
      </c>
      <c r="D1495">
        <v>1303</v>
      </c>
      <c r="E1495">
        <v>3931</v>
      </c>
      <c r="F1495">
        <v>891</v>
      </c>
    </row>
    <row r="1496" spans="1:6" x14ac:dyDescent="0.2">
      <c r="A1496">
        <v>1</v>
      </c>
      <c r="B1496" t="s">
        <v>19</v>
      </c>
      <c r="C1496">
        <v>1495</v>
      </c>
      <c r="D1496">
        <v>2071</v>
      </c>
      <c r="E1496">
        <v>6248</v>
      </c>
      <c r="F1496">
        <v>2817</v>
      </c>
    </row>
    <row r="1497" spans="1:6" x14ac:dyDescent="0.2">
      <c r="A1497">
        <v>1</v>
      </c>
      <c r="B1497" t="s">
        <v>19</v>
      </c>
      <c r="C1497">
        <v>1496</v>
      </c>
      <c r="D1497">
        <v>1075</v>
      </c>
      <c r="E1497">
        <v>3243</v>
      </c>
      <c r="F1497">
        <v>597</v>
      </c>
    </row>
    <row r="1498" spans="1:6" x14ac:dyDescent="0.2">
      <c r="A1498">
        <v>1</v>
      </c>
      <c r="B1498" t="s">
        <v>19</v>
      </c>
      <c r="C1498">
        <v>1497</v>
      </c>
      <c r="D1498">
        <v>304</v>
      </c>
      <c r="E1498">
        <v>917</v>
      </c>
      <c r="F1498">
        <v>579</v>
      </c>
    </row>
    <row r="1499" spans="1:6" x14ac:dyDescent="0.2">
      <c r="A1499">
        <v>1</v>
      </c>
      <c r="B1499" t="s">
        <v>19</v>
      </c>
      <c r="C1499">
        <v>1498</v>
      </c>
      <c r="D1499">
        <v>261</v>
      </c>
      <c r="E1499">
        <v>787</v>
      </c>
      <c r="F1499">
        <v>0</v>
      </c>
    </row>
    <row r="1500" spans="1:6" x14ac:dyDescent="0.2">
      <c r="A1500">
        <v>1</v>
      </c>
      <c r="B1500" t="s">
        <v>19</v>
      </c>
      <c r="C1500">
        <v>1499</v>
      </c>
      <c r="D1500">
        <v>359</v>
      </c>
      <c r="E1500">
        <v>1083</v>
      </c>
      <c r="F1500">
        <v>180</v>
      </c>
    </row>
    <row r="1501" spans="1:6" x14ac:dyDescent="0.2">
      <c r="A1501">
        <v>1</v>
      </c>
      <c r="B1501" t="s">
        <v>19</v>
      </c>
      <c r="C1501">
        <v>1500</v>
      </c>
      <c r="D1501">
        <v>99</v>
      </c>
      <c r="E1501">
        <v>299</v>
      </c>
      <c r="F1501">
        <v>25</v>
      </c>
    </row>
    <row r="1502" spans="1:6" x14ac:dyDescent="0.2">
      <c r="A1502">
        <v>1</v>
      </c>
      <c r="B1502" t="s">
        <v>19</v>
      </c>
      <c r="C1502">
        <v>1501</v>
      </c>
      <c r="D1502">
        <v>99</v>
      </c>
      <c r="E1502">
        <v>299</v>
      </c>
      <c r="F1502">
        <v>0</v>
      </c>
    </row>
    <row r="1503" spans="1:6" x14ac:dyDescent="0.2">
      <c r="A1503">
        <v>1</v>
      </c>
      <c r="B1503" t="s">
        <v>19</v>
      </c>
      <c r="C1503">
        <v>1502</v>
      </c>
      <c r="D1503">
        <v>416</v>
      </c>
      <c r="E1503">
        <v>1255</v>
      </c>
      <c r="F1503">
        <v>2736</v>
      </c>
    </row>
    <row r="1504" spans="1:6" x14ac:dyDescent="0.2">
      <c r="A1504">
        <v>1</v>
      </c>
      <c r="B1504" t="s">
        <v>19</v>
      </c>
      <c r="C1504">
        <v>1503</v>
      </c>
      <c r="D1504">
        <v>671</v>
      </c>
      <c r="E1504">
        <v>2024</v>
      </c>
      <c r="F1504">
        <v>170</v>
      </c>
    </row>
    <row r="1505" spans="1:6" x14ac:dyDescent="0.2">
      <c r="A1505">
        <v>1</v>
      </c>
      <c r="B1505" t="s">
        <v>19</v>
      </c>
      <c r="C1505">
        <v>1504</v>
      </c>
      <c r="D1505">
        <v>619</v>
      </c>
      <c r="E1505">
        <v>1868</v>
      </c>
      <c r="F1505">
        <v>10459</v>
      </c>
    </row>
    <row r="1506" spans="1:6" x14ac:dyDescent="0.2">
      <c r="A1506">
        <v>1</v>
      </c>
      <c r="B1506" t="s">
        <v>19</v>
      </c>
      <c r="C1506">
        <v>1505</v>
      </c>
      <c r="D1506">
        <v>498</v>
      </c>
      <c r="E1506">
        <v>1502</v>
      </c>
      <c r="F1506">
        <v>214</v>
      </c>
    </row>
    <row r="1507" spans="1:6" x14ac:dyDescent="0.2">
      <c r="A1507">
        <v>1</v>
      </c>
      <c r="B1507" t="s">
        <v>19</v>
      </c>
      <c r="C1507">
        <v>1506</v>
      </c>
      <c r="D1507">
        <v>831</v>
      </c>
      <c r="E1507">
        <v>2507</v>
      </c>
      <c r="F1507">
        <v>2426</v>
      </c>
    </row>
    <row r="1508" spans="1:6" x14ac:dyDescent="0.2">
      <c r="A1508">
        <v>1</v>
      </c>
      <c r="B1508" t="s">
        <v>19</v>
      </c>
      <c r="C1508">
        <v>1507</v>
      </c>
      <c r="D1508">
        <v>558</v>
      </c>
      <c r="E1508">
        <v>1683</v>
      </c>
      <c r="F1508">
        <v>22</v>
      </c>
    </row>
    <row r="1509" spans="1:6" x14ac:dyDescent="0.2">
      <c r="A1509">
        <v>1</v>
      </c>
      <c r="B1509" t="s">
        <v>19</v>
      </c>
      <c r="C1509">
        <v>1508</v>
      </c>
      <c r="D1509">
        <v>1434</v>
      </c>
      <c r="E1509">
        <v>4326</v>
      </c>
      <c r="F1509">
        <v>1027</v>
      </c>
    </row>
    <row r="1510" spans="1:6" x14ac:dyDescent="0.2">
      <c r="A1510">
        <v>1</v>
      </c>
      <c r="B1510" t="s">
        <v>19</v>
      </c>
      <c r="C1510">
        <v>1509</v>
      </c>
      <c r="D1510">
        <v>505</v>
      </c>
      <c r="E1510">
        <v>1524</v>
      </c>
      <c r="F1510">
        <v>1124</v>
      </c>
    </row>
    <row r="1511" spans="1:6" x14ac:dyDescent="0.2">
      <c r="A1511">
        <v>1</v>
      </c>
      <c r="B1511" t="s">
        <v>19</v>
      </c>
      <c r="C1511">
        <v>1510</v>
      </c>
      <c r="D1511">
        <v>601</v>
      </c>
      <c r="E1511">
        <v>1813</v>
      </c>
      <c r="F1511">
        <v>208</v>
      </c>
    </row>
    <row r="1512" spans="1:6" x14ac:dyDescent="0.2">
      <c r="A1512">
        <v>1</v>
      </c>
      <c r="B1512" t="s">
        <v>19</v>
      </c>
      <c r="C1512">
        <v>1511</v>
      </c>
      <c r="D1512">
        <v>431</v>
      </c>
      <c r="E1512">
        <v>1300</v>
      </c>
      <c r="F1512">
        <v>212</v>
      </c>
    </row>
    <row r="1513" spans="1:6" x14ac:dyDescent="0.2">
      <c r="A1513">
        <v>1</v>
      </c>
      <c r="B1513" t="s">
        <v>19</v>
      </c>
      <c r="C1513">
        <v>1512</v>
      </c>
      <c r="D1513">
        <v>276</v>
      </c>
      <c r="E1513">
        <v>833</v>
      </c>
      <c r="F1513">
        <v>212</v>
      </c>
    </row>
    <row r="1514" spans="1:6" x14ac:dyDescent="0.2">
      <c r="A1514">
        <v>1</v>
      </c>
      <c r="B1514" t="s">
        <v>19</v>
      </c>
      <c r="C1514">
        <v>1513</v>
      </c>
      <c r="D1514">
        <v>654</v>
      </c>
      <c r="E1514">
        <v>1973</v>
      </c>
      <c r="F1514">
        <v>253</v>
      </c>
    </row>
    <row r="1515" spans="1:6" x14ac:dyDescent="0.2">
      <c r="A1515">
        <v>1</v>
      </c>
      <c r="B1515" t="s">
        <v>19</v>
      </c>
      <c r="C1515">
        <v>1514</v>
      </c>
      <c r="D1515">
        <v>165</v>
      </c>
      <c r="E1515">
        <v>498</v>
      </c>
      <c r="F1515">
        <v>3017</v>
      </c>
    </row>
    <row r="1516" spans="1:6" x14ac:dyDescent="0.2">
      <c r="A1516">
        <v>1</v>
      </c>
      <c r="B1516" t="s">
        <v>19</v>
      </c>
      <c r="C1516">
        <v>1515</v>
      </c>
      <c r="D1516">
        <v>571</v>
      </c>
      <c r="E1516">
        <v>1723</v>
      </c>
      <c r="F1516">
        <v>614</v>
      </c>
    </row>
    <row r="1517" spans="1:6" x14ac:dyDescent="0.2">
      <c r="A1517">
        <v>1</v>
      </c>
      <c r="B1517" t="s">
        <v>19</v>
      </c>
      <c r="C1517">
        <v>1516</v>
      </c>
      <c r="D1517">
        <v>693</v>
      </c>
      <c r="E1517">
        <v>2091</v>
      </c>
      <c r="F1517">
        <v>678</v>
      </c>
    </row>
    <row r="1518" spans="1:6" x14ac:dyDescent="0.2">
      <c r="A1518">
        <v>1</v>
      </c>
      <c r="B1518" t="s">
        <v>19</v>
      </c>
      <c r="C1518">
        <v>1517</v>
      </c>
      <c r="D1518">
        <v>584</v>
      </c>
      <c r="E1518">
        <v>1762</v>
      </c>
      <c r="F1518">
        <v>33</v>
      </c>
    </row>
    <row r="1519" spans="1:6" x14ac:dyDescent="0.2">
      <c r="A1519">
        <v>1</v>
      </c>
      <c r="B1519" t="s">
        <v>19</v>
      </c>
      <c r="C1519">
        <v>1518</v>
      </c>
      <c r="D1519">
        <v>581</v>
      </c>
      <c r="E1519">
        <v>1753</v>
      </c>
      <c r="F1519">
        <v>602</v>
      </c>
    </row>
    <row r="1520" spans="1:6" x14ac:dyDescent="0.2">
      <c r="A1520">
        <v>1</v>
      </c>
      <c r="B1520" t="s">
        <v>19</v>
      </c>
      <c r="C1520">
        <v>1519</v>
      </c>
      <c r="D1520">
        <v>884</v>
      </c>
      <c r="E1520">
        <v>2667</v>
      </c>
      <c r="F1520">
        <v>13437</v>
      </c>
    </row>
    <row r="1521" spans="1:6" x14ac:dyDescent="0.2">
      <c r="A1521">
        <v>1</v>
      </c>
      <c r="B1521" t="s">
        <v>19</v>
      </c>
      <c r="C1521">
        <v>1520</v>
      </c>
      <c r="D1521">
        <v>536</v>
      </c>
      <c r="E1521">
        <v>1617</v>
      </c>
      <c r="F1521">
        <v>307</v>
      </c>
    </row>
    <row r="1522" spans="1:6" x14ac:dyDescent="0.2">
      <c r="A1522">
        <v>1</v>
      </c>
      <c r="B1522" t="s">
        <v>19</v>
      </c>
      <c r="C1522">
        <v>1521</v>
      </c>
      <c r="D1522">
        <v>237</v>
      </c>
      <c r="E1522">
        <v>715</v>
      </c>
      <c r="F1522">
        <v>46</v>
      </c>
    </row>
    <row r="1523" spans="1:6" x14ac:dyDescent="0.2">
      <c r="A1523">
        <v>1</v>
      </c>
      <c r="B1523" t="s">
        <v>19</v>
      </c>
      <c r="C1523">
        <v>1522</v>
      </c>
      <c r="D1523">
        <v>1048</v>
      </c>
      <c r="E1523">
        <v>3162</v>
      </c>
      <c r="F1523">
        <v>3011</v>
      </c>
    </row>
    <row r="1524" spans="1:6" x14ac:dyDescent="0.2">
      <c r="A1524">
        <v>1</v>
      </c>
      <c r="B1524" t="s">
        <v>19</v>
      </c>
      <c r="C1524">
        <v>1523</v>
      </c>
      <c r="D1524">
        <v>431</v>
      </c>
      <c r="E1524">
        <v>1300</v>
      </c>
      <c r="F1524">
        <v>0</v>
      </c>
    </row>
    <row r="1525" spans="1:6" x14ac:dyDescent="0.2">
      <c r="A1525">
        <v>1</v>
      </c>
      <c r="B1525" t="s">
        <v>19</v>
      </c>
      <c r="C1525">
        <v>1524</v>
      </c>
      <c r="D1525">
        <v>686</v>
      </c>
      <c r="E1525">
        <v>2070</v>
      </c>
      <c r="F1525">
        <v>30</v>
      </c>
    </row>
    <row r="1526" spans="1:6" x14ac:dyDescent="0.2">
      <c r="A1526">
        <v>1</v>
      </c>
      <c r="B1526" t="s">
        <v>19</v>
      </c>
      <c r="C1526">
        <v>1525</v>
      </c>
      <c r="D1526">
        <v>1094</v>
      </c>
      <c r="E1526">
        <v>3301</v>
      </c>
      <c r="F1526">
        <v>27</v>
      </c>
    </row>
    <row r="1527" spans="1:6" x14ac:dyDescent="0.2">
      <c r="A1527">
        <v>1</v>
      </c>
      <c r="B1527" t="s">
        <v>19</v>
      </c>
      <c r="C1527">
        <v>1526</v>
      </c>
      <c r="D1527">
        <v>765</v>
      </c>
      <c r="E1527">
        <v>2308</v>
      </c>
      <c r="F1527">
        <v>42</v>
      </c>
    </row>
    <row r="1528" spans="1:6" x14ac:dyDescent="0.2">
      <c r="A1528">
        <v>1</v>
      </c>
      <c r="B1528" t="s">
        <v>19</v>
      </c>
      <c r="C1528">
        <v>1527</v>
      </c>
      <c r="D1528">
        <v>916</v>
      </c>
      <c r="E1528">
        <v>2764</v>
      </c>
      <c r="F1528">
        <v>0</v>
      </c>
    </row>
    <row r="1529" spans="1:6" x14ac:dyDescent="0.2">
      <c r="A1529">
        <v>1</v>
      </c>
      <c r="B1529" t="s">
        <v>19</v>
      </c>
      <c r="C1529">
        <v>1528</v>
      </c>
      <c r="D1529">
        <v>306</v>
      </c>
      <c r="E1529">
        <v>923</v>
      </c>
      <c r="F1529">
        <v>5152</v>
      </c>
    </row>
    <row r="1530" spans="1:6" x14ac:dyDescent="0.2">
      <c r="A1530">
        <v>1</v>
      </c>
      <c r="B1530" t="s">
        <v>19</v>
      </c>
      <c r="C1530">
        <v>1529</v>
      </c>
      <c r="D1530">
        <v>742</v>
      </c>
      <c r="E1530">
        <v>2239</v>
      </c>
      <c r="F1530">
        <v>1190</v>
      </c>
    </row>
    <row r="1531" spans="1:6" x14ac:dyDescent="0.2">
      <c r="A1531">
        <v>1</v>
      </c>
      <c r="B1531" t="s">
        <v>19</v>
      </c>
      <c r="C1531">
        <v>1530</v>
      </c>
      <c r="D1531">
        <v>619</v>
      </c>
      <c r="E1531">
        <v>1868</v>
      </c>
      <c r="F1531">
        <v>7322</v>
      </c>
    </row>
    <row r="1532" spans="1:6" x14ac:dyDescent="0.2">
      <c r="A1532">
        <v>1</v>
      </c>
      <c r="B1532" t="s">
        <v>19</v>
      </c>
      <c r="C1532">
        <v>1531</v>
      </c>
      <c r="D1532">
        <v>646</v>
      </c>
      <c r="E1532">
        <v>1949</v>
      </c>
      <c r="F1532">
        <v>3432</v>
      </c>
    </row>
    <row r="1533" spans="1:6" x14ac:dyDescent="0.2">
      <c r="A1533">
        <v>1</v>
      </c>
      <c r="B1533" t="s">
        <v>19</v>
      </c>
      <c r="C1533">
        <v>1532</v>
      </c>
      <c r="D1533">
        <v>2677</v>
      </c>
      <c r="E1533">
        <v>8077</v>
      </c>
      <c r="F1533">
        <v>1872</v>
      </c>
    </row>
    <row r="1534" spans="1:6" x14ac:dyDescent="0.2">
      <c r="A1534">
        <v>1</v>
      </c>
      <c r="B1534" t="s">
        <v>19</v>
      </c>
      <c r="C1534">
        <v>1533</v>
      </c>
      <c r="D1534">
        <v>1332</v>
      </c>
      <c r="E1534">
        <v>4019</v>
      </c>
      <c r="F1534">
        <v>822</v>
      </c>
    </row>
    <row r="1535" spans="1:6" x14ac:dyDescent="0.2">
      <c r="A1535">
        <v>1</v>
      </c>
      <c r="B1535" t="s">
        <v>19</v>
      </c>
      <c r="C1535">
        <v>1534</v>
      </c>
      <c r="D1535">
        <v>2710</v>
      </c>
      <c r="E1535">
        <v>8176</v>
      </c>
      <c r="F1535">
        <v>1216</v>
      </c>
    </row>
    <row r="1536" spans="1:6" x14ac:dyDescent="0.2">
      <c r="A1536">
        <v>1</v>
      </c>
      <c r="B1536" t="s">
        <v>19</v>
      </c>
      <c r="C1536">
        <v>1535</v>
      </c>
      <c r="D1536">
        <v>2032</v>
      </c>
      <c r="E1536">
        <v>6131</v>
      </c>
      <c r="F1536">
        <v>2192</v>
      </c>
    </row>
    <row r="1537" spans="1:6" x14ac:dyDescent="0.2">
      <c r="A1537">
        <v>1</v>
      </c>
      <c r="B1537" t="s">
        <v>19</v>
      </c>
      <c r="C1537">
        <v>1536</v>
      </c>
      <c r="D1537">
        <v>1751</v>
      </c>
      <c r="E1537">
        <v>5283</v>
      </c>
      <c r="F1537">
        <v>365</v>
      </c>
    </row>
    <row r="1538" spans="1:6" x14ac:dyDescent="0.2">
      <c r="A1538">
        <v>1</v>
      </c>
      <c r="B1538" t="s">
        <v>19</v>
      </c>
      <c r="C1538">
        <v>1537</v>
      </c>
      <c r="D1538">
        <v>2103</v>
      </c>
      <c r="E1538">
        <v>6345</v>
      </c>
      <c r="F1538">
        <v>1061</v>
      </c>
    </row>
    <row r="1539" spans="1:6" x14ac:dyDescent="0.2">
      <c r="A1539">
        <v>1</v>
      </c>
      <c r="B1539" t="s">
        <v>19</v>
      </c>
      <c r="C1539">
        <v>1538</v>
      </c>
      <c r="D1539">
        <v>0</v>
      </c>
      <c r="E1539">
        <v>0</v>
      </c>
      <c r="F1539">
        <v>0</v>
      </c>
    </row>
    <row r="1540" spans="1:6" x14ac:dyDescent="0.2">
      <c r="A1540">
        <v>1</v>
      </c>
      <c r="B1540" t="s">
        <v>19</v>
      </c>
      <c r="C1540">
        <v>1539</v>
      </c>
      <c r="D1540">
        <v>1092</v>
      </c>
      <c r="E1540">
        <v>3295</v>
      </c>
      <c r="F1540">
        <v>173</v>
      </c>
    </row>
    <row r="1541" spans="1:6" x14ac:dyDescent="0.2">
      <c r="A1541">
        <v>1</v>
      </c>
      <c r="B1541" t="s">
        <v>19</v>
      </c>
      <c r="C1541">
        <v>1540</v>
      </c>
      <c r="D1541">
        <v>1065</v>
      </c>
      <c r="E1541">
        <v>3213</v>
      </c>
      <c r="F1541">
        <v>1204</v>
      </c>
    </row>
    <row r="1542" spans="1:6" x14ac:dyDescent="0.2">
      <c r="A1542">
        <v>1</v>
      </c>
      <c r="B1542" t="s">
        <v>19</v>
      </c>
      <c r="C1542">
        <v>1541</v>
      </c>
      <c r="D1542">
        <v>1047</v>
      </c>
      <c r="E1542">
        <v>3159</v>
      </c>
      <c r="F1542">
        <v>484</v>
      </c>
    </row>
    <row r="1543" spans="1:6" x14ac:dyDescent="0.2">
      <c r="A1543">
        <v>1</v>
      </c>
      <c r="B1543" t="s">
        <v>19</v>
      </c>
      <c r="C1543">
        <v>1542</v>
      </c>
      <c r="D1543">
        <v>1443</v>
      </c>
      <c r="E1543">
        <v>4354</v>
      </c>
      <c r="F1543">
        <v>602</v>
      </c>
    </row>
    <row r="1544" spans="1:6" x14ac:dyDescent="0.2">
      <c r="A1544">
        <v>1</v>
      </c>
      <c r="B1544" t="s">
        <v>19</v>
      </c>
      <c r="C1544">
        <v>1543</v>
      </c>
      <c r="D1544">
        <v>2099</v>
      </c>
      <c r="E1544">
        <v>6333</v>
      </c>
      <c r="F1544">
        <v>1113</v>
      </c>
    </row>
    <row r="1545" spans="1:6" x14ac:dyDescent="0.2">
      <c r="A1545">
        <v>1</v>
      </c>
      <c r="B1545" t="s">
        <v>19</v>
      </c>
      <c r="C1545">
        <v>1544</v>
      </c>
      <c r="D1545">
        <v>1681</v>
      </c>
      <c r="E1545">
        <v>5072</v>
      </c>
      <c r="F1545">
        <v>716</v>
      </c>
    </row>
    <row r="1546" spans="1:6" x14ac:dyDescent="0.2">
      <c r="A1546">
        <v>1</v>
      </c>
      <c r="B1546" t="s">
        <v>19</v>
      </c>
      <c r="C1546">
        <v>1545</v>
      </c>
      <c r="D1546">
        <v>748</v>
      </c>
      <c r="E1546">
        <v>2257</v>
      </c>
      <c r="F1546">
        <v>167</v>
      </c>
    </row>
    <row r="1547" spans="1:6" x14ac:dyDescent="0.2">
      <c r="A1547">
        <v>1</v>
      </c>
      <c r="B1547" t="s">
        <v>19</v>
      </c>
      <c r="C1547">
        <v>1546</v>
      </c>
      <c r="D1547">
        <v>1908</v>
      </c>
      <c r="E1547">
        <v>5756</v>
      </c>
      <c r="F1547">
        <v>572</v>
      </c>
    </row>
    <row r="1548" spans="1:6" x14ac:dyDescent="0.2">
      <c r="A1548">
        <v>1</v>
      </c>
      <c r="B1548" t="s">
        <v>19</v>
      </c>
      <c r="C1548">
        <v>1547</v>
      </c>
      <c r="D1548">
        <v>1835</v>
      </c>
      <c r="E1548">
        <v>5536</v>
      </c>
      <c r="F1548">
        <v>519</v>
      </c>
    </row>
    <row r="1549" spans="1:6" x14ac:dyDescent="0.2">
      <c r="A1549">
        <v>1</v>
      </c>
      <c r="B1549" t="s">
        <v>19</v>
      </c>
      <c r="C1549">
        <v>1548</v>
      </c>
      <c r="D1549">
        <v>1452</v>
      </c>
      <c r="E1549">
        <v>4381</v>
      </c>
      <c r="F1549">
        <v>510</v>
      </c>
    </row>
    <row r="1550" spans="1:6" x14ac:dyDescent="0.2">
      <c r="A1550">
        <v>1</v>
      </c>
      <c r="B1550" t="s">
        <v>19</v>
      </c>
      <c r="C1550">
        <v>1549</v>
      </c>
      <c r="D1550">
        <v>806</v>
      </c>
      <c r="E1550">
        <v>2432</v>
      </c>
      <c r="F1550">
        <v>492</v>
      </c>
    </row>
    <row r="1551" spans="1:6" x14ac:dyDescent="0.2">
      <c r="A1551">
        <v>1</v>
      </c>
      <c r="B1551" t="s">
        <v>19</v>
      </c>
      <c r="C1551">
        <v>1550</v>
      </c>
      <c r="D1551">
        <v>998</v>
      </c>
      <c r="E1551">
        <v>3011</v>
      </c>
      <c r="F1551">
        <v>894</v>
      </c>
    </row>
    <row r="1552" spans="1:6" x14ac:dyDescent="0.2">
      <c r="A1552">
        <v>1</v>
      </c>
      <c r="B1552" t="s">
        <v>19</v>
      </c>
      <c r="C1552">
        <v>1551</v>
      </c>
      <c r="D1552">
        <v>692</v>
      </c>
      <c r="E1552">
        <v>2088</v>
      </c>
      <c r="F1552">
        <v>0</v>
      </c>
    </row>
    <row r="1553" spans="1:6" x14ac:dyDescent="0.2">
      <c r="A1553">
        <v>1</v>
      </c>
      <c r="B1553" t="s">
        <v>19</v>
      </c>
      <c r="C1553">
        <v>1552</v>
      </c>
      <c r="D1553">
        <v>1166</v>
      </c>
      <c r="E1553">
        <v>3518</v>
      </c>
      <c r="F1553">
        <v>322</v>
      </c>
    </row>
    <row r="1554" spans="1:6" x14ac:dyDescent="0.2">
      <c r="A1554">
        <v>1</v>
      </c>
      <c r="B1554" t="s">
        <v>19</v>
      </c>
      <c r="C1554">
        <v>1553</v>
      </c>
      <c r="D1554">
        <v>1306</v>
      </c>
      <c r="E1554">
        <v>3940</v>
      </c>
      <c r="F1554">
        <v>166</v>
      </c>
    </row>
    <row r="1555" spans="1:6" x14ac:dyDescent="0.2">
      <c r="A1555">
        <v>1</v>
      </c>
      <c r="B1555" t="s">
        <v>19</v>
      </c>
      <c r="C1555">
        <v>1554</v>
      </c>
      <c r="D1555">
        <v>1806</v>
      </c>
      <c r="E1555">
        <v>5449</v>
      </c>
      <c r="F1555">
        <v>1221</v>
      </c>
    </row>
    <row r="1556" spans="1:6" x14ac:dyDescent="0.2">
      <c r="A1556">
        <v>1</v>
      </c>
      <c r="B1556" t="s">
        <v>19</v>
      </c>
      <c r="C1556">
        <v>1555</v>
      </c>
      <c r="D1556">
        <v>2953</v>
      </c>
      <c r="E1556">
        <v>8909</v>
      </c>
      <c r="F1556">
        <v>3140</v>
      </c>
    </row>
    <row r="1557" spans="1:6" x14ac:dyDescent="0.2">
      <c r="A1557">
        <v>1</v>
      </c>
      <c r="B1557" t="s">
        <v>19</v>
      </c>
      <c r="C1557">
        <v>1556</v>
      </c>
      <c r="D1557">
        <v>1494</v>
      </c>
      <c r="E1557">
        <v>4507</v>
      </c>
      <c r="F1557">
        <v>145</v>
      </c>
    </row>
    <row r="1558" spans="1:6" x14ac:dyDescent="0.2">
      <c r="A1558">
        <v>1</v>
      </c>
      <c r="B1558" t="s">
        <v>19</v>
      </c>
      <c r="C1558">
        <v>1557</v>
      </c>
      <c r="D1558">
        <v>0</v>
      </c>
      <c r="E1558">
        <v>0</v>
      </c>
      <c r="F1558">
        <v>0</v>
      </c>
    </row>
    <row r="1559" spans="1:6" x14ac:dyDescent="0.2">
      <c r="A1559">
        <v>1</v>
      </c>
      <c r="B1559" t="s">
        <v>19</v>
      </c>
      <c r="C1559">
        <v>1558</v>
      </c>
      <c r="D1559">
        <v>0</v>
      </c>
      <c r="E1559">
        <v>0</v>
      </c>
      <c r="F1559">
        <v>0</v>
      </c>
    </row>
    <row r="1560" spans="1:6" x14ac:dyDescent="0.2">
      <c r="A1560">
        <v>1</v>
      </c>
      <c r="B1560" t="s">
        <v>19</v>
      </c>
      <c r="C1560">
        <v>1559</v>
      </c>
      <c r="D1560">
        <v>777</v>
      </c>
      <c r="E1560">
        <v>2344</v>
      </c>
      <c r="F1560">
        <v>0</v>
      </c>
    </row>
    <row r="1561" spans="1:6" x14ac:dyDescent="0.2">
      <c r="A1561">
        <v>1</v>
      </c>
      <c r="B1561" t="s">
        <v>19</v>
      </c>
      <c r="C1561">
        <v>1560</v>
      </c>
      <c r="D1561">
        <v>1657</v>
      </c>
      <c r="E1561">
        <v>4999</v>
      </c>
      <c r="F1561">
        <v>385</v>
      </c>
    </row>
    <row r="1562" spans="1:6" x14ac:dyDescent="0.2">
      <c r="A1562">
        <v>1</v>
      </c>
      <c r="B1562" t="s">
        <v>19</v>
      </c>
      <c r="C1562">
        <v>1561</v>
      </c>
      <c r="D1562">
        <v>896</v>
      </c>
      <c r="E1562">
        <v>2703</v>
      </c>
      <c r="F1562">
        <v>372</v>
      </c>
    </row>
    <row r="1563" spans="1:6" x14ac:dyDescent="0.2">
      <c r="A1563">
        <v>1</v>
      </c>
      <c r="B1563" t="s">
        <v>19</v>
      </c>
      <c r="C1563">
        <v>1562</v>
      </c>
      <c r="D1563">
        <v>1569</v>
      </c>
      <c r="E1563">
        <v>4734</v>
      </c>
      <c r="F1563">
        <v>5093</v>
      </c>
    </row>
    <row r="1564" spans="1:6" x14ac:dyDescent="0.2">
      <c r="A1564">
        <v>1</v>
      </c>
      <c r="B1564" t="s">
        <v>19</v>
      </c>
      <c r="C1564">
        <v>1563</v>
      </c>
      <c r="D1564">
        <v>1223</v>
      </c>
      <c r="E1564">
        <v>3690</v>
      </c>
      <c r="F1564">
        <v>493</v>
      </c>
    </row>
    <row r="1565" spans="1:6" x14ac:dyDescent="0.2">
      <c r="A1565">
        <v>1</v>
      </c>
      <c r="B1565" t="s">
        <v>19</v>
      </c>
      <c r="C1565">
        <v>1564</v>
      </c>
      <c r="D1565">
        <v>973</v>
      </c>
      <c r="E1565">
        <v>2936</v>
      </c>
      <c r="F1565">
        <v>448</v>
      </c>
    </row>
    <row r="1566" spans="1:6" x14ac:dyDescent="0.2">
      <c r="A1566">
        <v>1</v>
      </c>
      <c r="B1566" t="s">
        <v>19</v>
      </c>
      <c r="C1566">
        <v>1565</v>
      </c>
      <c r="D1566">
        <v>1363</v>
      </c>
      <c r="E1566">
        <v>4112</v>
      </c>
      <c r="F1566">
        <v>449</v>
      </c>
    </row>
    <row r="1567" spans="1:6" x14ac:dyDescent="0.2">
      <c r="A1567">
        <v>1</v>
      </c>
      <c r="B1567" t="s">
        <v>19</v>
      </c>
      <c r="C1567">
        <v>1566</v>
      </c>
      <c r="D1567">
        <v>1558</v>
      </c>
      <c r="E1567">
        <v>4701</v>
      </c>
      <c r="F1567">
        <v>791</v>
      </c>
    </row>
    <row r="1568" spans="1:6" x14ac:dyDescent="0.2">
      <c r="A1568">
        <v>1</v>
      </c>
      <c r="B1568" t="s">
        <v>19</v>
      </c>
      <c r="C1568">
        <v>1567</v>
      </c>
      <c r="D1568">
        <v>1934</v>
      </c>
      <c r="E1568">
        <v>5835</v>
      </c>
      <c r="F1568">
        <v>1043</v>
      </c>
    </row>
    <row r="1569" spans="1:6" x14ac:dyDescent="0.2">
      <c r="A1569">
        <v>1</v>
      </c>
      <c r="B1569" t="s">
        <v>19</v>
      </c>
      <c r="C1569">
        <v>1568</v>
      </c>
      <c r="D1569">
        <v>1256</v>
      </c>
      <c r="E1569">
        <v>3789</v>
      </c>
      <c r="F1569">
        <v>829</v>
      </c>
    </row>
    <row r="1570" spans="1:6" x14ac:dyDescent="0.2">
      <c r="A1570">
        <v>1</v>
      </c>
      <c r="B1570" t="s">
        <v>19</v>
      </c>
      <c r="C1570">
        <v>1569</v>
      </c>
      <c r="D1570">
        <v>1301</v>
      </c>
      <c r="E1570">
        <v>3925</v>
      </c>
      <c r="F1570">
        <v>423</v>
      </c>
    </row>
    <row r="1571" spans="1:6" x14ac:dyDescent="0.2">
      <c r="A1571">
        <v>1</v>
      </c>
      <c r="B1571" t="s">
        <v>19</v>
      </c>
      <c r="C1571">
        <v>1570</v>
      </c>
      <c r="D1571">
        <v>2332</v>
      </c>
      <c r="E1571">
        <v>7036</v>
      </c>
      <c r="F1571">
        <v>964</v>
      </c>
    </row>
    <row r="1572" spans="1:6" x14ac:dyDescent="0.2">
      <c r="A1572">
        <v>1</v>
      </c>
      <c r="B1572" t="s">
        <v>19</v>
      </c>
      <c r="C1572">
        <v>1571</v>
      </c>
      <c r="D1572">
        <v>1414</v>
      </c>
      <c r="E1572">
        <v>4266</v>
      </c>
      <c r="F1572">
        <v>3013</v>
      </c>
    </row>
    <row r="1573" spans="1:6" x14ac:dyDescent="0.2">
      <c r="A1573">
        <v>1</v>
      </c>
      <c r="B1573" t="s">
        <v>19</v>
      </c>
      <c r="C1573">
        <v>1572</v>
      </c>
      <c r="D1573">
        <v>1739</v>
      </c>
      <c r="E1573">
        <v>5247</v>
      </c>
      <c r="F1573">
        <v>1160</v>
      </c>
    </row>
    <row r="1574" spans="1:6" x14ac:dyDescent="0.2">
      <c r="A1574">
        <v>1</v>
      </c>
      <c r="B1574" t="s">
        <v>19</v>
      </c>
      <c r="C1574">
        <v>1573</v>
      </c>
      <c r="D1574">
        <v>558</v>
      </c>
      <c r="E1574">
        <v>1683</v>
      </c>
      <c r="F1574">
        <v>26</v>
      </c>
    </row>
    <row r="1575" spans="1:6" x14ac:dyDescent="0.2">
      <c r="A1575">
        <v>1</v>
      </c>
      <c r="B1575" t="s">
        <v>19</v>
      </c>
      <c r="C1575">
        <v>1574</v>
      </c>
      <c r="D1575">
        <v>256</v>
      </c>
      <c r="E1575">
        <v>772</v>
      </c>
      <c r="F1575">
        <v>1278</v>
      </c>
    </row>
    <row r="1576" spans="1:6" x14ac:dyDescent="0.2">
      <c r="A1576">
        <v>1</v>
      </c>
      <c r="B1576" t="s">
        <v>19</v>
      </c>
      <c r="C1576">
        <v>1575</v>
      </c>
      <c r="D1576">
        <v>433</v>
      </c>
      <c r="E1576">
        <v>1306</v>
      </c>
      <c r="F1576">
        <v>0</v>
      </c>
    </row>
    <row r="1577" spans="1:6" x14ac:dyDescent="0.2">
      <c r="A1577">
        <v>1</v>
      </c>
      <c r="B1577" t="s">
        <v>19</v>
      </c>
      <c r="C1577">
        <v>1576</v>
      </c>
      <c r="D1577">
        <v>337</v>
      </c>
      <c r="E1577">
        <v>1017</v>
      </c>
      <c r="F1577">
        <v>57</v>
      </c>
    </row>
    <row r="1578" spans="1:6" x14ac:dyDescent="0.2">
      <c r="A1578">
        <v>1</v>
      </c>
      <c r="B1578" t="s">
        <v>19</v>
      </c>
      <c r="C1578">
        <v>1577</v>
      </c>
      <c r="D1578">
        <v>1539</v>
      </c>
      <c r="E1578">
        <v>4643</v>
      </c>
      <c r="F1578">
        <v>460</v>
      </c>
    </row>
    <row r="1579" spans="1:6" x14ac:dyDescent="0.2">
      <c r="A1579">
        <v>1</v>
      </c>
      <c r="B1579" t="s">
        <v>19</v>
      </c>
      <c r="C1579">
        <v>1578</v>
      </c>
      <c r="D1579">
        <v>1597</v>
      </c>
      <c r="E1579">
        <v>4818</v>
      </c>
      <c r="F1579">
        <v>2479</v>
      </c>
    </row>
    <row r="1580" spans="1:6" x14ac:dyDescent="0.2">
      <c r="A1580">
        <v>1</v>
      </c>
      <c r="B1580" t="s">
        <v>19</v>
      </c>
      <c r="C1580">
        <v>1579</v>
      </c>
      <c r="D1580">
        <v>304</v>
      </c>
      <c r="E1580">
        <v>917</v>
      </c>
      <c r="F1580">
        <v>0</v>
      </c>
    </row>
    <row r="1581" spans="1:6" x14ac:dyDescent="0.2">
      <c r="A1581">
        <v>1</v>
      </c>
      <c r="B1581" t="s">
        <v>19</v>
      </c>
      <c r="C1581">
        <v>1580</v>
      </c>
      <c r="D1581">
        <v>1378</v>
      </c>
      <c r="E1581">
        <v>4157</v>
      </c>
      <c r="F1581">
        <v>0</v>
      </c>
    </row>
    <row r="1582" spans="1:6" x14ac:dyDescent="0.2">
      <c r="A1582">
        <v>1</v>
      </c>
      <c r="B1582" t="s">
        <v>19</v>
      </c>
      <c r="C1582">
        <v>1581</v>
      </c>
      <c r="D1582">
        <v>1981</v>
      </c>
      <c r="E1582">
        <v>5977</v>
      </c>
      <c r="F1582">
        <v>6354</v>
      </c>
    </row>
    <row r="1583" spans="1:6" x14ac:dyDescent="0.2">
      <c r="A1583">
        <v>1</v>
      </c>
      <c r="B1583" t="s">
        <v>19</v>
      </c>
      <c r="C1583">
        <v>1582</v>
      </c>
      <c r="D1583">
        <v>311</v>
      </c>
      <c r="E1583">
        <v>938</v>
      </c>
      <c r="F1583">
        <v>8003</v>
      </c>
    </row>
    <row r="1584" spans="1:6" x14ac:dyDescent="0.2">
      <c r="A1584">
        <v>1</v>
      </c>
      <c r="B1584" t="s">
        <v>19</v>
      </c>
      <c r="C1584">
        <v>1583</v>
      </c>
      <c r="D1584">
        <v>467</v>
      </c>
      <c r="E1584">
        <v>1409</v>
      </c>
      <c r="F1584">
        <v>346</v>
      </c>
    </row>
    <row r="1585" spans="1:6" x14ac:dyDescent="0.2">
      <c r="A1585">
        <v>1</v>
      </c>
      <c r="B1585" t="s">
        <v>19</v>
      </c>
      <c r="C1585">
        <v>1584</v>
      </c>
      <c r="D1585">
        <v>603</v>
      </c>
      <c r="E1585">
        <v>1819</v>
      </c>
      <c r="F1585">
        <v>145</v>
      </c>
    </row>
    <row r="1586" spans="1:6" x14ac:dyDescent="0.2">
      <c r="A1586">
        <v>1</v>
      </c>
      <c r="B1586" t="s">
        <v>19</v>
      </c>
      <c r="C1586">
        <v>1585</v>
      </c>
      <c r="D1586">
        <v>1324</v>
      </c>
      <c r="E1586">
        <v>3995</v>
      </c>
      <c r="F1586">
        <v>167</v>
      </c>
    </row>
    <row r="1587" spans="1:6" x14ac:dyDescent="0.2">
      <c r="A1587">
        <v>1</v>
      </c>
      <c r="B1587" t="s">
        <v>19</v>
      </c>
      <c r="C1587">
        <v>1586</v>
      </c>
      <c r="D1587">
        <v>623</v>
      </c>
      <c r="E1587">
        <v>1880</v>
      </c>
      <c r="F1587">
        <v>56</v>
      </c>
    </row>
    <row r="1588" spans="1:6" x14ac:dyDescent="0.2">
      <c r="A1588">
        <v>1</v>
      </c>
      <c r="B1588" t="s">
        <v>19</v>
      </c>
      <c r="C1588">
        <v>1587</v>
      </c>
      <c r="D1588">
        <v>725</v>
      </c>
      <c r="E1588">
        <v>2187</v>
      </c>
      <c r="F1588">
        <v>623</v>
      </c>
    </row>
    <row r="1589" spans="1:6" x14ac:dyDescent="0.2">
      <c r="A1589">
        <v>1</v>
      </c>
      <c r="B1589" t="s">
        <v>19</v>
      </c>
      <c r="C1589">
        <v>1588</v>
      </c>
      <c r="D1589">
        <v>534</v>
      </c>
      <c r="E1589">
        <v>1611</v>
      </c>
      <c r="F1589">
        <v>663</v>
      </c>
    </row>
    <row r="1590" spans="1:6" x14ac:dyDescent="0.2">
      <c r="A1590">
        <v>1</v>
      </c>
      <c r="B1590" t="s">
        <v>19</v>
      </c>
      <c r="C1590">
        <v>1589</v>
      </c>
      <c r="D1590">
        <v>485</v>
      </c>
      <c r="E1590">
        <v>1463</v>
      </c>
      <c r="F1590">
        <v>437</v>
      </c>
    </row>
    <row r="1591" spans="1:6" x14ac:dyDescent="0.2">
      <c r="A1591">
        <v>1</v>
      </c>
      <c r="B1591" t="s">
        <v>19</v>
      </c>
      <c r="C1591">
        <v>1590</v>
      </c>
      <c r="D1591">
        <v>592</v>
      </c>
      <c r="E1591">
        <v>1786</v>
      </c>
      <c r="F1591">
        <v>0</v>
      </c>
    </row>
    <row r="1592" spans="1:6" x14ac:dyDescent="0.2">
      <c r="A1592">
        <v>1</v>
      </c>
      <c r="B1592" t="s">
        <v>19</v>
      </c>
      <c r="C1592">
        <v>1591</v>
      </c>
      <c r="D1592">
        <v>579</v>
      </c>
      <c r="E1592">
        <v>1747</v>
      </c>
      <c r="F1592">
        <v>174</v>
      </c>
    </row>
    <row r="1593" spans="1:6" x14ac:dyDescent="0.2">
      <c r="A1593">
        <v>1</v>
      </c>
      <c r="B1593" t="s">
        <v>19</v>
      </c>
      <c r="C1593">
        <v>1592</v>
      </c>
      <c r="D1593">
        <v>298</v>
      </c>
      <c r="E1593">
        <v>899</v>
      </c>
      <c r="F1593">
        <v>90</v>
      </c>
    </row>
    <row r="1594" spans="1:6" x14ac:dyDescent="0.2">
      <c r="A1594">
        <v>1</v>
      </c>
      <c r="B1594" t="s">
        <v>19</v>
      </c>
      <c r="C1594">
        <v>1593</v>
      </c>
      <c r="D1594">
        <v>0</v>
      </c>
      <c r="E1594">
        <v>0</v>
      </c>
      <c r="F1594">
        <v>0</v>
      </c>
    </row>
    <row r="1595" spans="1:6" x14ac:dyDescent="0.2">
      <c r="A1595">
        <v>1</v>
      </c>
      <c r="B1595" t="s">
        <v>19</v>
      </c>
      <c r="C1595">
        <v>1594</v>
      </c>
      <c r="D1595">
        <v>1307</v>
      </c>
      <c r="E1595">
        <v>3943</v>
      </c>
      <c r="F1595">
        <v>1306</v>
      </c>
    </row>
    <row r="1596" spans="1:6" x14ac:dyDescent="0.2">
      <c r="A1596">
        <v>1</v>
      </c>
      <c r="B1596" t="s">
        <v>19</v>
      </c>
      <c r="C1596">
        <v>1595</v>
      </c>
      <c r="D1596">
        <v>1934</v>
      </c>
      <c r="E1596">
        <v>5835</v>
      </c>
      <c r="F1596">
        <v>1134</v>
      </c>
    </row>
    <row r="1597" spans="1:6" x14ac:dyDescent="0.2">
      <c r="A1597">
        <v>1</v>
      </c>
      <c r="B1597" t="s">
        <v>19</v>
      </c>
      <c r="C1597">
        <v>1596</v>
      </c>
      <c r="D1597">
        <v>535</v>
      </c>
      <c r="E1597">
        <v>1614</v>
      </c>
      <c r="F1597">
        <v>3120</v>
      </c>
    </row>
    <row r="1598" spans="1:6" x14ac:dyDescent="0.2">
      <c r="A1598">
        <v>1</v>
      </c>
      <c r="B1598" t="s">
        <v>19</v>
      </c>
      <c r="C1598">
        <v>1597</v>
      </c>
      <c r="D1598">
        <v>1378</v>
      </c>
      <c r="E1598">
        <v>4157</v>
      </c>
      <c r="F1598">
        <v>949</v>
      </c>
    </row>
    <row r="1599" spans="1:6" x14ac:dyDescent="0.2">
      <c r="A1599">
        <v>1</v>
      </c>
      <c r="B1599" t="s">
        <v>19</v>
      </c>
      <c r="C1599">
        <v>1598</v>
      </c>
      <c r="D1599">
        <v>0</v>
      </c>
      <c r="E1599">
        <v>0</v>
      </c>
      <c r="F1599">
        <v>0</v>
      </c>
    </row>
    <row r="1600" spans="1:6" x14ac:dyDescent="0.2">
      <c r="A1600">
        <v>1</v>
      </c>
      <c r="B1600" t="s">
        <v>19</v>
      </c>
      <c r="C1600">
        <v>1599</v>
      </c>
      <c r="D1600">
        <v>1514</v>
      </c>
      <c r="E1600">
        <v>4568</v>
      </c>
      <c r="F1600">
        <v>1107</v>
      </c>
    </row>
    <row r="1601" spans="1:6" x14ac:dyDescent="0.2">
      <c r="A1601">
        <v>1</v>
      </c>
      <c r="B1601" t="s">
        <v>19</v>
      </c>
      <c r="C1601">
        <v>1600</v>
      </c>
      <c r="D1601">
        <v>2429</v>
      </c>
      <c r="E1601">
        <v>7328</v>
      </c>
      <c r="F1601">
        <v>1818</v>
      </c>
    </row>
    <row r="1602" spans="1:6" x14ac:dyDescent="0.2">
      <c r="A1602">
        <v>1</v>
      </c>
      <c r="B1602" t="s">
        <v>19</v>
      </c>
      <c r="C1602">
        <v>1601</v>
      </c>
      <c r="D1602">
        <v>322</v>
      </c>
      <c r="E1602">
        <v>971</v>
      </c>
      <c r="F1602">
        <v>84</v>
      </c>
    </row>
    <row r="1603" spans="1:6" x14ac:dyDescent="0.2">
      <c r="A1603">
        <v>1</v>
      </c>
      <c r="B1603" t="s">
        <v>19</v>
      </c>
      <c r="C1603">
        <v>1602</v>
      </c>
      <c r="D1603">
        <v>2516</v>
      </c>
      <c r="E1603">
        <v>7591</v>
      </c>
      <c r="F1603">
        <v>770</v>
      </c>
    </row>
    <row r="1604" spans="1:6" x14ac:dyDescent="0.2">
      <c r="A1604">
        <v>1</v>
      </c>
      <c r="B1604" t="s">
        <v>19</v>
      </c>
      <c r="C1604">
        <v>1603</v>
      </c>
      <c r="D1604">
        <v>1055</v>
      </c>
      <c r="E1604">
        <v>3183</v>
      </c>
      <c r="F1604">
        <v>621</v>
      </c>
    </row>
    <row r="1605" spans="1:6" x14ac:dyDescent="0.2">
      <c r="A1605">
        <v>1</v>
      </c>
      <c r="B1605" t="s">
        <v>19</v>
      </c>
      <c r="C1605">
        <v>1604</v>
      </c>
      <c r="D1605">
        <v>2860</v>
      </c>
      <c r="E1605">
        <v>8629</v>
      </c>
      <c r="F1605">
        <v>1112</v>
      </c>
    </row>
    <row r="1606" spans="1:6" x14ac:dyDescent="0.2">
      <c r="A1606">
        <v>1</v>
      </c>
      <c r="B1606" t="s">
        <v>19</v>
      </c>
      <c r="C1606">
        <v>1605</v>
      </c>
      <c r="D1606">
        <v>0</v>
      </c>
      <c r="E1606">
        <v>0</v>
      </c>
      <c r="F1606">
        <v>0</v>
      </c>
    </row>
    <row r="1607" spans="1:6" x14ac:dyDescent="0.2">
      <c r="A1607">
        <v>1</v>
      </c>
      <c r="B1607" t="s">
        <v>19</v>
      </c>
      <c r="C1607">
        <v>1606</v>
      </c>
      <c r="D1607">
        <v>546</v>
      </c>
      <c r="E1607">
        <v>1647</v>
      </c>
      <c r="F1607">
        <v>63</v>
      </c>
    </row>
    <row r="1608" spans="1:6" x14ac:dyDescent="0.2">
      <c r="A1608">
        <v>1</v>
      </c>
      <c r="B1608" t="s">
        <v>19</v>
      </c>
      <c r="C1608">
        <v>1607</v>
      </c>
      <c r="D1608">
        <v>1646</v>
      </c>
      <c r="E1608">
        <v>4966</v>
      </c>
      <c r="F1608">
        <v>833</v>
      </c>
    </row>
    <row r="1609" spans="1:6" x14ac:dyDescent="0.2">
      <c r="A1609">
        <v>1</v>
      </c>
      <c r="B1609" t="s">
        <v>19</v>
      </c>
      <c r="C1609">
        <v>1608</v>
      </c>
      <c r="D1609">
        <v>801</v>
      </c>
      <c r="E1609">
        <v>2417</v>
      </c>
      <c r="F1609">
        <v>725</v>
      </c>
    </row>
    <row r="1610" spans="1:6" x14ac:dyDescent="0.2">
      <c r="A1610">
        <v>1</v>
      </c>
      <c r="B1610" t="s">
        <v>19</v>
      </c>
      <c r="C1610">
        <v>1609</v>
      </c>
      <c r="D1610">
        <v>551</v>
      </c>
      <c r="E1610">
        <v>1662</v>
      </c>
      <c r="F1610">
        <v>638</v>
      </c>
    </row>
    <row r="1611" spans="1:6" x14ac:dyDescent="0.2">
      <c r="A1611">
        <v>1</v>
      </c>
      <c r="B1611" t="s">
        <v>19</v>
      </c>
      <c r="C1611">
        <v>1610</v>
      </c>
      <c r="D1611">
        <v>432</v>
      </c>
      <c r="E1611">
        <v>1303</v>
      </c>
      <c r="F1611">
        <v>1444</v>
      </c>
    </row>
    <row r="1612" spans="1:6" x14ac:dyDescent="0.2">
      <c r="A1612">
        <v>1</v>
      </c>
      <c r="B1612" t="s">
        <v>19</v>
      </c>
      <c r="C1612">
        <v>1611</v>
      </c>
      <c r="D1612">
        <v>911</v>
      </c>
      <c r="E1612">
        <v>2749</v>
      </c>
      <c r="F1612">
        <v>1214</v>
      </c>
    </row>
    <row r="1613" spans="1:6" x14ac:dyDescent="0.2">
      <c r="A1613">
        <v>1</v>
      </c>
      <c r="B1613" t="s">
        <v>19</v>
      </c>
      <c r="C1613">
        <v>1612</v>
      </c>
      <c r="D1613">
        <v>622</v>
      </c>
      <c r="E1613">
        <v>1877</v>
      </c>
      <c r="F1613">
        <v>595</v>
      </c>
    </row>
    <row r="1614" spans="1:6" x14ac:dyDescent="0.2">
      <c r="A1614">
        <v>1</v>
      </c>
      <c r="B1614" t="s">
        <v>19</v>
      </c>
      <c r="C1614">
        <v>1613</v>
      </c>
      <c r="D1614">
        <v>860</v>
      </c>
      <c r="E1614">
        <v>2595</v>
      </c>
      <c r="F1614">
        <v>6787</v>
      </c>
    </row>
    <row r="1615" spans="1:6" x14ac:dyDescent="0.2">
      <c r="A1615">
        <v>1</v>
      </c>
      <c r="B1615" t="s">
        <v>19</v>
      </c>
      <c r="C1615">
        <v>1614</v>
      </c>
      <c r="D1615">
        <v>225</v>
      </c>
      <c r="E1615">
        <v>679</v>
      </c>
      <c r="F1615">
        <v>2716</v>
      </c>
    </row>
    <row r="1616" spans="1:6" x14ac:dyDescent="0.2">
      <c r="A1616">
        <v>1</v>
      </c>
      <c r="B1616" t="s">
        <v>19</v>
      </c>
      <c r="C1616">
        <v>1615</v>
      </c>
      <c r="D1616">
        <v>250</v>
      </c>
      <c r="E1616">
        <v>754</v>
      </c>
      <c r="F1616">
        <v>322</v>
      </c>
    </row>
    <row r="1617" spans="1:6" x14ac:dyDescent="0.2">
      <c r="A1617">
        <v>1</v>
      </c>
      <c r="B1617" t="s">
        <v>19</v>
      </c>
      <c r="C1617">
        <v>1616</v>
      </c>
      <c r="D1617">
        <v>688</v>
      </c>
      <c r="E1617">
        <v>2076</v>
      </c>
      <c r="F1617">
        <v>758</v>
      </c>
    </row>
    <row r="1618" spans="1:6" x14ac:dyDescent="0.2">
      <c r="A1618">
        <v>1</v>
      </c>
      <c r="B1618" t="s">
        <v>19</v>
      </c>
      <c r="C1618">
        <v>1617</v>
      </c>
      <c r="D1618">
        <v>377</v>
      </c>
      <c r="E1618">
        <v>1137</v>
      </c>
      <c r="F1618">
        <v>921</v>
      </c>
    </row>
    <row r="1619" spans="1:6" x14ac:dyDescent="0.2">
      <c r="A1619">
        <v>1</v>
      </c>
      <c r="B1619" t="s">
        <v>19</v>
      </c>
      <c r="C1619">
        <v>1618</v>
      </c>
      <c r="D1619">
        <v>599</v>
      </c>
      <c r="E1619">
        <v>1807</v>
      </c>
      <c r="F1619">
        <v>1499</v>
      </c>
    </row>
    <row r="1620" spans="1:6" x14ac:dyDescent="0.2">
      <c r="A1620">
        <v>1</v>
      </c>
      <c r="B1620" t="s">
        <v>19</v>
      </c>
      <c r="C1620">
        <v>1619</v>
      </c>
      <c r="D1620">
        <v>1780</v>
      </c>
      <c r="E1620">
        <v>5370</v>
      </c>
      <c r="F1620">
        <v>193</v>
      </c>
    </row>
    <row r="1621" spans="1:6" x14ac:dyDescent="0.2">
      <c r="A1621">
        <v>1</v>
      </c>
      <c r="B1621" t="s">
        <v>19</v>
      </c>
      <c r="C1621">
        <v>1620</v>
      </c>
      <c r="D1621">
        <v>123</v>
      </c>
      <c r="E1621">
        <v>371</v>
      </c>
      <c r="F1621">
        <v>613</v>
      </c>
    </row>
    <row r="1622" spans="1:6" x14ac:dyDescent="0.2">
      <c r="A1622">
        <v>1</v>
      </c>
      <c r="B1622" t="s">
        <v>19</v>
      </c>
      <c r="C1622">
        <v>1621</v>
      </c>
      <c r="D1622">
        <v>591</v>
      </c>
      <c r="E1622">
        <v>1783</v>
      </c>
      <c r="F1622">
        <v>382</v>
      </c>
    </row>
    <row r="1623" spans="1:6" x14ac:dyDescent="0.2">
      <c r="A1623">
        <v>1</v>
      </c>
      <c r="B1623" t="s">
        <v>19</v>
      </c>
      <c r="C1623">
        <v>1622</v>
      </c>
      <c r="D1623">
        <v>420</v>
      </c>
      <c r="E1623">
        <v>1267</v>
      </c>
      <c r="F1623">
        <v>277</v>
      </c>
    </row>
    <row r="1624" spans="1:6" x14ac:dyDescent="0.2">
      <c r="A1624">
        <v>1</v>
      </c>
      <c r="B1624" t="s">
        <v>19</v>
      </c>
      <c r="C1624">
        <v>1623</v>
      </c>
      <c r="D1624">
        <v>185</v>
      </c>
      <c r="E1624">
        <v>558</v>
      </c>
      <c r="F1624">
        <v>251</v>
      </c>
    </row>
    <row r="1625" spans="1:6" x14ac:dyDescent="0.2">
      <c r="A1625">
        <v>1</v>
      </c>
      <c r="B1625" t="s">
        <v>19</v>
      </c>
      <c r="C1625">
        <v>1624</v>
      </c>
      <c r="D1625">
        <v>572</v>
      </c>
      <c r="E1625">
        <v>1726</v>
      </c>
      <c r="F1625">
        <v>478</v>
      </c>
    </row>
    <row r="1626" spans="1:6" x14ac:dyDescent="0.2">
      <c r="A1626">
        <v>1</v>
      </c>
      <c r="B1626" t="s">
        <v>19</v>
      </c>
      <c r="C1626">
        <v>1625</v>
      </c>
      <c r="D1626">
        <v>345</v>
      </c>
      <c r="E1626">
        <v>1041</v>
      </c>
      <c r="F1626">
        <v>8493</v>
      </c>
    </row>
    <row r="1627" spans="1:6" x14ac:dyDescent="0.2">
      <c r="A1627">
        <v>1</v>
      </c>
      <c r="B1627" t="s">
        <v>19</v>
      </c>
      <c r="C1627">
        <v>1626</v>
      </c>
      <c r="D1627">
        <v>1211</v>
      </c>
      <c r="E1627">
        <v>3654</v>
      </c>
      <c r="F1627">
        <v>1254</v>
      </c>
    </row>
    <row r="1628" spans="1:6" x14ac:dyDescent="0.2">
      <c r="A1628">
        <v>1</v>
      </c>
      <c r="B1628" t="s">
        <v>19</v>
      </c>
      <c r="C1628">
        <v>1627</v>
      </c>
      <c r="D1628">
        <v>937</v>
      </c>
      <c r="E1628">
        <v>2827</v>
      </c>
      <c r="F1628">
        <v>82</v>
      </c>
    </row>
    <row r="1629" spans="1:6" x14ac:dyDescent="0.2">
      <c r="A1629">
        <v>1</v>
      </c>
      <c r="B1629" t="s">
        <v>19</v>
      </c>
      <c r="C1629">
        <v>1628</v>
      </c>
      <c r="D1629">
        <v>294</v>
      </c>
      <c r="E1629">
        <v>887</v>
      </c>
      <c r="F1629">
        <v>816</v>
      </c>
    </row>
    <row r="1630" spans="1:6" x14ac:dyDescent="0.2">
      <c r="A1630">
        <v>1</v>
      </c>
      <c r="B1630" t="s">
        <v>19</v>
      </c>
      <c r="C1630">
        <v>1629</v>
      </c>
      <c r="D1630">
        <v>358</v>
      </c>
      <c r="E1630">
        <v>1080</v>
      </c>
      <c r="F1630">
        <v>2738</v>
      </c>
    </row>
    <row r="1631" spans="1:6" x14ac:dyDescent="0.2">
      <c r="A1631">
        <v>1</v>
      </c>
      <c r="B1631" t="s">
        <v>19</v>
      </c>
      <c r="C1631">
        <v>1630</v>
      </c>
      <c r="D1631">
        <v>504</v>
      </c>
      <c r="E1631">
        <v>1521</v>
      </c>
      <c r="F1631">
        <v>183</v>
      </c>
    </row>
    <row r="1632" spans="1:6" x14ac:dyDescent="0.2">
      <c r="A1632">
        <v>1</v>
      </c>
      <c r="B1632" t="s">
        <v>19</v>
      </c>
      <c r="C1632">
        <v>1631</v>
      </c>
      <c r="D1632">
        <v>794</v>
      </c>
      <c r="E1632">
        <v>2396</v>
      </c>
      <c r="F1632">
        <v>137</v>
      </c>
    </row>
    <row r="1633" spans="1:6" x14ac:dyDescent="0.2">
      <c r="A1633">
        <v>1</v>
      </c>
      <c r="B1633" t="s">
        <v>19</v>
      </c>
      <c r="C1633">
        <v>1632</v>
      </c>
      <c r="D1633">
        <v>594</v>
      </c>
      <c r="E1633">
        <v>1792</v>
      </c>
      <c r="F1633">
        <v>800</v>
      </c>
    </row>
    <row r="1634" spans="1:6" x14ac:dyDescent="0.2">
      <c r="A1634">
        <v>1</v>
      </c>
      <c r="B1634" t="s">
        <v>19</v>
      </c>
      <c r="C1634">
        <v>1633</v>
      </c>
      <c r="D1634">
        <v>781</v>
      </c>
      <c r="E1634">
        <v>2356</v>
      </c>
      <c r="F1634">
        <v>103</v>
      </c>
    </row>
    <row r="1635" spans="1:6" x14ac:dyDescent="0.2">
      <c r="A1635">
        <v>1</v>
      </c>
      <c r="B1635" t="s">
        <v>19</v>
      </c>
      <c r="C1635">
        <v>1634</v>
      </c>
      <c r="D1635">
        <v>315</v>
      </c>
      <c r="E1635">
        <v>950</v>
      </c>
      <c r="F1635">
        <v>1569</v>
      </c>
    </row>
    <row r="1636" spans="1:6" x14ac:dyDescent="0.2">
      <c r="A1636">
        <v>1</v>
      </c>
      <c r="B1636" t="s">
        <v>19</v>
      </c>
      <c r="C1636">
        <v>1635</v>
      </c>
      <c r="D1636">
        <v>558</v>
      </c>
      <c r="E1636">
        <v>1683</v>
      </c>
      <c r="F1636">
        <v>552</v>
      </c>
    </row>
    <row r="1637" spans="1:6" x14ac:dyDescent="0.2">
      <c r="A1637">
        <v>1</v>
      </c>
      <c r="B1637" t="s">
        <v>17</v>
      </c>
      <c r="C1637">
        <v>1636</v>
      </c>
      <c r="D1637">
        <v>1834</v>
      </c>
      <c r="E1637">
        <v>5226</v>
      </c>
      <c r="F1637">
        <v>175</v>
      </c>
    </row>
    <row r="1638" spans="1:6" x14ac:dyDescent="0.2">
      <c r="A1638">
        <v>1</v>
      </c>
      <c r="B1638" t="s">
        <v>17</v>
      </c>
      <c r="C1638">
        <v>1637</v>
      </c>
      <c r="D1638">
        <v>648</v>
      </c>
      <c r="E1638">
        <v>1846</v>
      </c>
      <c r="F1638">
        <v>60</v>
      </c>
    </row>
    <row r="1639" spans="1:6" x14ac:dyDescent="0.2">
      <c r="A1639">
        <v>1</v>
      </c>
      <c r="B1639" t="s">
        <v>17</v>
      </c>
      <c r="C1639">
        <v>1638</v>
      </c>
      <c r="D1639">
        <v>1097</v>
      </c>
      <c r="E1639">
        <v>3126</v>
      </c>
      <c r="F1639">
        <v>458</v>
      </c>
    </row>
    <row r="1640" spans="1:6" x14ac:dyDescent="0.2">
      <c r="A1640">
        <v>1</v>
      </c>
      <c r="B1640" t="s">
        <v>17</v>
      </c>
      <c r="C1640">
        <v>1639</v>
      </c>
      <c r="D1640">
        <v>1651</v>
      </c>
      <c r="E1640">
        <v>4704</v>
      </c>
      <c r="F1640">
        <v>750</v>
      </c>
    </row>
    <row r="1641" spans="1:6" x14ac:dyDescent="0.2">
      <c r="A1641">
        <v>1</v>
      </c>
      <c r="B1641" t="s">
        <v>17</v>
      </c>
      <c r="C1641">
        <v>1640</v>
      </c>
      <c r="D1641">
        <v>1115</v>
      </c>
      <c r="E1641">
        <v>3177</v>
      </c>
      <c r="F1641">
        <v>286</v>
      </c>
    </row>
    <row r="1642" spans="1:6" x14ac:dyDescent="0.2">
      <c r="A1642">
        <v>1</v>
      </c>
      <c r="B1642" t="s">
        <v>17</v>
      </c>
      <c r="C1642">
        <v>1641</v>
      </c>
      <c r="D1642">
        <v>1236</v>
      </c>
      <c r="E1642">
        <v>3522</v>
      </c>
      <c r="F1642">
        <v>189</v>
      </c>
    </row>
    <row r="1643" spans="1:6" x14ac:dyDescent="0.2">
      <c r="A1643">
        <v>1</v>
      </c>
      <c r="B1643" t="s">
        <v>17</v>
      </c>
      <c r="C1643">
        <v>1642</v>
      </c>
      <c r="D1643">
        <v>1957</v>
      </c>
      <c r="E1643">
        <v>5576</v>
      </c>
      <c r="F1643">
        <v>2065</v>
      </c>
    </row>
    <row r="1644" spans="1:6" x14ac:dyDescent="0.2">
      <c r="A1644">
        <v>1</v>
      </c>
      <c r="B1644" t="s">
        <v>17</v>
      </c>
      <c r="C1644">
        <v>1643</v>
      </c>
      <c r="D1644">
        <v>4740</v>
      </c>
      <c r="E1644">
        <v>13507</v>
      </c>
      <c r="F1644">
        <v>1595</v>
      </c>
    </row>
    <row r="1645" spans="1:6" x14ac:dyDescent="0.2">
      <c r="A1645">
        <v>1</v>
      </c>
      <c r="B1645" t="s">
        <v>17</v>
      </c>
      <c r="C1645">
        <v>1644</v>
      </c>
      <c r="D1645">
        <v>2817</v>
      </c>
      <c r="E1645">
        <v>8027</v>
      </c>
      <c r="F1645">
        <v>4453</v>
      </c>
    </row>
    <row r="1646" spans="1:6" x14ac:dyDescent="0.2">
      <c r="A1646">
        <v>1</v>
      </c>
      <c r="B1646" t="s">
        <v>17</v>
      </c>
      <c r="C1646">
        <v>1645</v>
      </c>
      <c r="D1646">
        <v>1754</v>
      </c>
      <c r="E1646">
        <v>4998</v>
      </c>
      <c r="F1646">
        <v>502</v>
      </c>
    </row>
    <row r="1647" spans="1:6" x14ac:dyDescent="0.2">
      <c r="A1647">
        <v>1</v>
      </c>
      <c r="B1647" t="s">
        <v>17</v>
      </c>
      <c r="C1647">
        <v>1646</v>
      </c>
      <c r="D1647">
        <v>1326</v>
      </c>
      <c r="E1647">
        <v>3778</v>
      </c>
      <c r="F1647">
        <v>299</v>
      </c>
    </row>
    <row r="1648" spans="1:6" x14ac:dyDescent="0.2">
      <c r="A1648">
        <v>1</v>
      </c>
      <c r="B1648" t="s">
        <v>17</v>
      </c>
      <c r="C1648">
        <v>1647</v>
      </c>
      <c r="D1648">
        <v>1049</v>
      </c>
      <c r="E1648">
        <v>2989</v>
      </c>
      <c r="F1648">
        <v>335</v>
      </c>
    </row>
    <row r="1649" spans="1:6" x14ac:dyDescent="0.2">
      <c r="A1649">
        <v>1</v>
      </c>
      <c r="B1649" t="s">
        <v>17</v>
      </c>
      <c r="C1649">
        <v>1648</v>
      </c>
      <c r="D1649">
        <v>218</v>
      </c>
      <c r="E1649">
        <v>621</v>
      </c>
      <c r="F1649">
        <v>5</v>
      </c>
    </row>
    <row r="1650" spans="1:6" x14ac:dyDescent="0.2">
      <c r="A1650">
        <v>1</v>
      </c>
      <c r="B1650" t="s">
        <v>17</v>
      </c>
      <c r="C1650">
        <v>1649</v>
      </c>
      <c r="D1650">
        <v>817</v>
      </c>
      <c r="E1650">
        <v>2328</v>
      </c>
      <c r="F1650">
        <v>155</v>
      </c>
    </row>
    <row r="1651" spans="1:6" x14ac:dyDescent="0.2">
      <c r="A1651">
        <v>1</v>
      </c>
      <c r="B1651" t="s">
        <v>17</v>
      </c>
      <c r="C1651">
        <v>1650</v>
      </c>
      <c r="D1651">
        <v>998</v>
      </c>
      <c r="E1651">
        <v>2844</v>
      </c>
      <c r="F1651">
        <v>1551</v>
      </c>
    </row>
    <row r="1652" spans="1:6" x14ac:dyDescent="0.2">
      <c r="A1652">
        <v>1</v>
      </c>
      <c r="B1652" t="s">
        <v>17</v>
      </c>
      <c r="C1652">
        <v>1651</v>
      </c>
      <c r="D1652">
        <v>414</v>
      </c>
      <c r="E1652">
        <v>1180</v>
      </c>
      <c r="F1652">
        <v>0</v>
      </c>
    </row>
    <row r="1653" spans="1:6" x14ac:dyDescent="0.2">
      <c r="A1653">
        <v>1</v>
      </c>
      <c r="B1653" t="s">
        <v>17</v>
      </c>
      <c r="C1653">
        <v>1652</v>
      </c>
      <c r="D1653">
        <v>0</v>
      </c>
      <c r="E1653">
        <v>0</v>
      </c>
      <c r="F1653">
        <v>0</v>
      </c>
    </row>
    <row r="1654" spans="1:6" x14ac:dyDescent="0.2">
      <c r="A1654">
        <v>1</v>
      </c>
      <c r="B1654" t="s">
        <v>17</v>
      </c>
      <c r="C1654">
        <v>1653</v>
      </c>
      <c r="D1654">
        <v>1541</v>
      </c>
      <c r="E1654">
        <v>4391</v>
      </c>
      <c r="F1654">
        <v>356</v>
      </c>
    </row>
    <row r="1655" spans="1:6" x14ac:dyDescent="0.2">
      <c r="A1655">
        <v>1</v>
      </c>
      <c r="B1655" t="s">
        <v>17</v>
      </c>
      <c r="C1655">
        <v>1654</v>
      </c>
      <c r="D1655">
        <v>2830</v>
      </c>
      <c r="E1655">
        <v>8064</v>
      </c>
      <c r="F1655">
        <v>788</v>
      </c>
    </row>
    <row r="1656" spans="1:6" x14ac:dyDescent="0.2">
      <c r="A1656">
        <v>1</v>
      </c>
      <c r="B1656" t="s">
        <v>17</v>
      </c>
      <c r="C1656">
        <v>1655</v>
      </c>
      <c r="D1656">
        <v>0</v>
      </c>
      <c r="E1656">
        <v>0</v>
      </c>
      <c r="F1656">
        <v>146</v>
      </c>
    </row>
    <row r="1657" spans="1:6" x14ac:dyDescent="0.2">
      <c r="A1657">
        <v>1</v>
      </c>
      <c r="B1657" t="s">
        <v>17</v>
      </c>
      <c r="C1657">
        <v>1656</v>
      </c>
      <c r="D1657">
        <v>324</v>
      </c>
      <c r="E1657">
        <v>923</v>
      </c>
      <c r="F1657">
        <v>166</v>
      </c>
    </row>
    <row r="1658" spans="1:6" x14ac:dyDescent="0.2">
      <c r="A1658">
        <v>1</v>
      </c>
      <c r="B1658" t="s">
        <v>17</v>
      </c>
      <c r="C1658">
        <v>1657</v>
      </c>
      <c r="D1658">
        <v>1170</v>
      </c>
      <c r="E1658">
        <v>3334</v>
      </c>
      <c r="F1658">
        <v>126</v>
      </c>
    </row>
    <row r="1659" spans="1:6" x14ac:dyDescent="0.2">
      <c r="A1659">
        <v>1</v>
      </c>
      <c r="B1659" t="s">
        <v>17</v>
      </c>
      <c r="C1659">
        <v>1658</v>
      </c>
      <c r="D1659">
        <v>428</v>
      </c>
      <c r="E1659">
        <v>1220</v>
      </c>
      <c r="F1659">
        <v>134</v>
      </c>
    </row>
    <row r="1660" spans="1:6" x14ac:dyDescent="0.2">
      <c r="A1660">
        <v>1</v>
      </c>
      <c r="B1660" t="s">
        <v>17</v>
      </c>
      <c r="C1660">
        <v>1659</v>
      </c>
      <c r="D1660">
        <v>1775</v>
      </c>
      <c r="E1660">
        <v>5058</v>
      </c>
      <c r="F1660">
        <v>1904</v>
      </c>
    </row>
    <row r="1661" spans="1:6" x14ac:dyDescent="0.2">
      <c r="A1661">
        <v>1</v>
      </c>
      <c r="B1661" t="s">
        <v>17</v>
      </c>
      <c r="C1661">
        <v>1660</v>
      </c>
      <c r="D1661">
        <v>611</v>
      </c>
      <c r="E1661">
        <v>1741</v>
      </c>
      <c r="F1661">
        <v>140</v>
      </c>
    </row>
    <row r="1662" spans="1:6" x14ac:dyDescent="0.2">
      <c r="A1662">
        <v>1</v>
      </c>
      <c r="B1662" t="s">
        <v>17</v>
      </c>
      <c r="C1662">
        <v>1661</v>
      </c>
      <c r="D1662">
        <v>0</v>
      </c>
      <c r="E1662">
        <v>0</v>
      </c>
      <c r="F1662">
        <v>0</v>
      </c>
    </row>
    <row r="1663" spans="1:6" x14ac:dyDescent="0.2">
      <c r="A1663">
        <v>1</v>
      </c>
      <c r="B1663" t="s">
        <v>17</v>
      </c>
      <c r="C1663">
        <v>1662</v>
      </c>
      <c r="D1663">
        <v>0</v>
      </c>
      <c r="E1663">
        <v>0</v>
      </c>
      <c r="F1663">
        <v>0</v>
      </c>
    </row>
    <row r="1664" spans="1:6" x14ac:dyDescent="0.2">
      <c r="A1664">
        <v>1</v>
      </c>
      <c r="B1664" t="s">
        <v>17</v>
      </c>
      <c r="C1664">
        <v>1663</v>
      </c>
      <c r="D1664">
        <v>1161</v>
      </c>
      <c r="E1664">
        <v>3308</v>
      </c>
      <c r="F1664">
        <v>1658</v>
      </c>
    </row>
    <row r="1665" spans="1:6" x14ac:dyDescent="0.2">
      <c r="A1665">
        <v>1</v>
      </c>
      <c r="B1665" t="s">
        <v>17</v>
      </c>
      <c r="C1665">
        <v>1664</v>
      </c>
      <c r="D1665">
        <v>2442</v>
      </c>
      <c r="E1665">
        <v>6958</v>
      </c>
      <c r="F1665">
        <v>368</v>
      </c>
    </row>
    <row r="1666" spans="1:6" x14ac:dyDescent="0.2">
      <c r="A1666">
        <v>1</v>
      </c>
      <c r="B1666" t="s">
        <v>17</v>
      </c>
      <c r="C1666">
        <v>1665</v>
      </c>
      <c r="D1666">
        <v>0</v>
      </c>
      <c r="E1666">
        <v>0</v>
      </c>
      <c r="F1666">
        <v>0</v>
      </c>
    </row>
    <row r="1667" spans="1:6" x14ac:dyDescent="0.2">
      <c r="A1667">
        <v>1</v>
      </c>
      <c r="B1667" t="s">
        <v>17</v>
      </c>
      <c r="C1667">
        <v>1666</v>
      </c>
      <c r="D1667">
        <v>1175</v>
      </c>
      <c r="E1667">
        <v>3348</v>
      </c>
      <c r="F1667">
        <v>82</v>
      </c>
    </row>
    <row r="1668" spans="1:6" x14ac:dyDescent="0.2">
      <c r="A1668">
        <v>1</v>
      </c>
      <c r="B1668" t="s">
        <v>17</v>
      </c>
      <c r="C1668">
        <v>1667</v>
      </c>
      <c r="D1668">
        <v>1059</v>
      </c>
      <c r="E1668">
        <v>3018</v>
      </c>
      <c r="F1668">
        <v>482</v>
      </c>
    </row>
    <row r="1669" spans="1:6" x14ac:dyDescent="0.2">
      <c r="A1669">
        <v>1</v>
      </c>
      <c r="B1669" t="s">
        <v>17</v>
      </c>
      <c r="C1669">
        <v>1668</v>
      </c>
      <c r="D1669">
        <v>0</v>
      </c>
      <c r="E1669">
        <v>0</v>
      </c>
      <c r="F1669">
        <v>0</v>
      </c>
    </row>
    <row r="1670" spans="1:6" x14ac:dyDescent="0.2">
      <c r="A1670">
        <v>1</v>
      </c>
      <c r="B1670" t="s">
        <v>17</v>
      </c>
      <c r="C1670">
        <v>1669</v>
      </c>
      <c r="D1670">
        <v>0</v>
      </c>
      <c r="E1670">
        <v>0</v>
      </c>
      <c r="F1670">
        <v>0</v>
      </c>
    </row>
    <row r="1671" spans="1:6" x14ac:dyDescent="0.2">
      <c r="A1671">
        <v>1</v>
      </c>
      <c r="B1671" t="s">
        <v>17</v>
      </c>
      <c r="C1671">
        <v>1670</v>
      </c>
      <c r="D1671">
        <v>955</v>
      </c>
      <c r="E1671">
        <v>2721</v>
      </c>
      <c r="F1671">
        <v>357</v>
      </c>
    </row>
    <row r="1672" spans="1:6" x14ac:dyDescent="0.2">
      <c r="A1672">
        <v>1</v>
      </c>
      <c r="B1672" t="s">
        <v>17</v>
      </c>
      <c r="C1672">
        <v>1671</v>
      </c>
      <c r="D1672">
        <v>376</v>
      </c>
      <c r="E1672">
        <v>1071</v>
      </c>
      <c r="F1672">
        <v>30</v>
      </c>
    </row>
    <row r="1673" spans="1:6" x14ac:dyDescent="0.2">
      <c r="A1673">
        <v>1</v>
      </c>
      <c r="B1673" t="s">
        <v>17</v>
      </c>
      <c r="C1673">
        <v>1672</v>
      </c>
      <c r="D1673">
        <v>875</v>
      </c>
      <c r="E1673">
        <v>2493</v>
      </c>
      <c r="F1673">
        <v>1445</v>
      </c>
    </row>
    <row r="1674" spans="1:6" x14ac:dyDescent="0.2">
      <c r="A1674">
        <v>1</v>
      </c>
      <c r="B1674" t="s">
        <v>17</v>
      </c>
      <c r="C1674">
        <v>1673</v>
      </c>
      <c r="D1674">
        <v>1205</v>
      </c>
      <c r="E1674">
        <v>3434</v>
      </c>
      <c r="F1674">
        <v>413</v>
      </c>
    </row>
    <row r="1675" spans="1:6" x14ac:dyDescent="0.2">
      <c r="A1675">
        <v>1</v>
      </c>
      <c r="B1675" t="s">
        <v>17</v>
      </c>
      <c r="C1675">
        <v>1674</v>
      </c>
      <c r="D1675">
        <v>677</v>
      </c>
      <c r="E1675">
        <v>1929</v>
      </c>
      <c r="F1675">
        <v>9632</v>
      </c>
    </row>
    <row r="1676" spans="1:6" x14ac:dyDescent="0.2">
      <c r="A1676">
        <v>1</v>
      </c>
      <c r="B1676" t="s">
        <v>17</v>
      </c>
      <c r="C1676">
        <v>1675</v>
      </c>
      <c r="D1676">
        <v>557</v>
      </c>
      <c r="E1676">
        <v>1587</v>
      </c>
      <c r="F1676">
        <v>2000</v>
      </c>
    </row>
    <row r="1677" spans="1:6" x14ac:dyDescent="0.2">
      <c r="A1677">
        <v>1</v>
      </c>
      <c r="B1677" t="s">
        <v>17</v>
      </c>
      <c r="C1677">
        <v>1676</v>
      </c>
      <c r="D1677">
        <v>323</v>
      </c>
      <c r="E1677">
        <v>920</v>
      </c>
      <c r="F1677">
        <v>214</v>
      </c>
    </row>
    <row r="1678" spans="1:6" x14ac:dyDescent="0.2">
      <c r="A1678">
        <v>1</v>
      </c>
      <c r="B1678" t="s">
        <v>17</v>
      </c>
      <c r="C1678">
        <v>1677</v>
      </c>
      <c r="D1678">
        <v>614</v>
      </c>
      <c r="E1678">
        <v>1750</v>
      </c>
      <c r="F1678">
        <v>668</v>
      </c>
    </row>
    <row r="1679" spans="1:6" x14ac:dyDescent="0.2">
      <c r="A1679">
        <v>1</v>
      </c>
      <c r="B1679" t="s">
        <v>17</v>
      </c>
      <c r="C1679">
        <v>1678</v>
      </c>
      <c r="D1679">
        <v>471</v>
      </c>
      <c r="E1679">
        <v>1342</v>
      </c>
      <c r="F1679">
        <v>116</v>
      </c>
    </row>
    <row r="1680" spans="1:6" x14ac:dyDescent="0.2">
      <c r="A1680">
        <v>1</v>
      </c>
      <c r="B1680" t="s">
        <v>17</v>
      </c>
      <c r="C1680">
        <v>1679</v>
      </c>
      <c r="D1680">
        <v>593</v>
      </c>
      <c r="E1680">
        <v>1690</v>
      </c>
      <c r="F1680">
        <v>53</v>
      </c>
    </row>
    <row r="1681" spans="1:6" x14ac:dyDescent="0.2">
      <c r="A1681">
        <v>1</v>
      </c>
      <c r="B1681" t="s">
        <v>17</v>
      </c>
      <c r="C1681">
        <v>1680</v>
      </c>
      <c r="D1681">
        <v>614</v>
      </c>
      <c r="E1681">
        <v>1750</v>
      </c>
      <c r="F1681">
        <v>1888</v>
      </c>
    </row>
    <row r="1682" spans="1:6" x14ac:dyDescent="0.2">
      <c r="A1682">
        <v>1</v>
      </c>
      <c r="B1682" t="s">
        <v>17</v>
      </c>
      <c r="C1682">
        <v>1681</v>
      </c>
      <c r="D1682">
        <v>456</v>
      </c>
      <c r="E1682">
        <v>1299</v>
      </c>
      <c r="F1682">
        <v>4027</v>
      </c>
    </row>
    <row r="1683" spans="1:6" x14ac:dyDescent="0.2">
      <c r="A1683">
        <v>1</v>
      </c>
      <c r="B1683" t="s">
        <v>17</v>
      </c>
      <c r="C1683">
        <v>1682</v>
      </c>
      <c r="D1683">
        <v>1809</v>
      </c>
      <c r="E1683">
        <v>5155</v>
      </c>
      <c r="F1683">
        <v>5058</v>
      </c>
    </row>
    <row r="1684" spans="1:6" x14ac:dyDescent="0.2">
      <c r="A1684">
        <v>1</v>
      </c>
      <c r="B1684" t="s">
        <v>17</v>
      </c>
      <c r="C1684">
        <v>1683</v>
      </c>
      <c r="D1684">
        <v>662</v>
      </c>
      <c r="E1684">
        <v>1886</v>
      </c>
      <c r="F1684">
        <v>595</v>
      </c>
    </row>
    <row r="1685" spans="1:6" x14ac:dyDescent="0.2">
      <c r="A1685">
        <v>1</v>
      </c>
      <c r="B1685" t="s">
        <v>17</v>
      </c>
      <c r="C1685">
        <v>1684</v>
      </c>
      <c r="D1685">
        <v>323</v>
      </c>
      <c r="E1685">
        <v>920</v>
      </c>
      <c r="F1685">
        <v>1418</v>
      </c>
    </row>
    <row r="1686" spans="1:6" x14ac:dyDescent="0.2">
      <c r="A1686">
        <v>1</v>
      </c>
      <c r="B1686" t="s">
        <v>17</v>
      </c>
      <c r="C1686">
        <v>1685</v>
      </c>
      <c r="D1686">
        <v>756</v>
      </c>
      <c r="E1686">
        <v>2154</v>
      </c>
      <c r="F1686">
        <v>11021</v>
      </c>
    </row>
    <row r="1687" spans="1:6" x14ac:dyDescent="0.2">
      <c r="A1687">
        <v>1</v>
      </c>
      <c r="B1687" t="s">
        <v>17</v>
      </c>
      <c r="C1687">
        <v>1686</v>
      </c>
      <c r="D1687">
        <v>833</v>
      </c>
      <c r="E1687">
        <v>2374</v>
      </c>
      <c r="F1687">
        <v>16</v>
      </c>
    </row>
    <row r="1688" spans="1:6" x14ac:dyDescent="0.2">
      <c r="A1688">
        <v>1</v>
      </c>
      <c r="B1688" t="s">
        <v>17</v>
      </c>
      <c r="C1688">
        <v>1687</v>
      </c>
      <c r="D1688">
        <v>570</v>
      </c>
      <c r="E1688">
        <v>1624</v>
      </c>
      <c r="F1688">
        <v>218</v>
      </c>
    </row>
    <row r="1689" spans="1:6" x14ac:dyDescent="0.2">
      <c r="A1689">
        <v>1</v>
      </c>
      <c r="B1689" t="s">
        <v>17</v>
      </c>
      <c r="C1689">
        <v>1688</v>
      </c>
      <c r="D1689">
        <v>449</v>
      </c>
      <c r="E1689">
        <v>1279</v>
      </c>
      <c r="F1689">
        <v>102</v>
      </c>
    </row>
    <row r="1690" spans="1:6" x14ac:dyDescent="0.2">
      <c r="A1690">
        <v>1</v>
      </c>
      <c r="B1690" t="s">
        <v>17</v>
      </c>
      <c r="C1690">
        <v>1689</v>
      </c>
      <c r="D1690">
        <v>844</v>
      </c>
      <c r="E1690">
        <v>2405</v>
      </c>
      <c r="F1690">
        <v>2305</v>
      </c>
    </row>
    <row r="1691" spans="1:6" x14ac:dyDescent="0.2">
      <c r="A1691">
        <v>1</v>
      </c>
      <c r="B1691" t="s">
        <v>17</v>
      </c>
      <c r="C1691">
        <v>1690</v>
      </c>
      <c r="D1691">
        <v>1095</v>
      </c>
      <c r="E1691">
        <v>3120</v>
      </c>
      <c r="F1691">
        <v>748</v>
      </c>
    </row>
    <row r="1692" spans="1:6" x14ac:dyDescent="0.2">
      <c r="A1692">
        <v>1</v>
      </c>
      <c r="B1692" t="s">
        <v>17</v>
      </c>
      <c r="C1692">
        <v>1691</v>
      </c>
      <c r="D1692">
        <v>1530</v>
      </c>
      <c r="E1692">
        <v>4360</v>
      </c>
      <c r="F1692">
        <v>2791</v>
      </c>
    </row>
    <row r="1693" spans="1:6" x14ac:dyDescent="0.2">
      <c r="A1693">
        <v>1</v>
      </c>
      <c r="B1693" t="s">
        <v>17</v>
      </c>
      <c r="C1693">
        <v>1692</v>
      </c>
      <c r="D1693">
        <v>287</v>
      </c>
      <c r="E1693">
        <v>818</v>
      </c>
      <c r="F1693">
        <v>34</v>
      </c>
    </row>
    <row r="1694" spans="1:6" x14ac:dyDescent="0.2">
      <c r="A1694">
        <v>1</v>
      </c>
      <c r="B1694" t="s">
        <v>17</v>
      </c>
      <c r="C1694">
        <v>1693</v>
      </c>
      <c r="D1694">
        <v>0</v>
      </c>
      <c r="E1694">
        <v>0</v>
      </c>
      <c r="F1694">
        <v>261</v>
      </c>
    </row>
    <row r="1695" spans="1:6" x14ac:dyDescent="0.2">
      <c r="A1695">
        <v>1</v>
      </c>
      <c r="B1695" t="s">
        <v>17</v>
      </c>
      <c r="C1695">
        <v>1694</v>
      </c>
      <c r="D1695">
        <v>738</v>
      </c>
      <c r="E1695">
        <v>2103</v>
      </c>
      <c r="F1695">
        <v>19</v>
      </c>
    </row>
    <row r="1696" spans="1:6" x14ac:dyDescent="0.2">
      <c r="A1696">
        <v>1</v>
      </c>
      <c r="B1696" t="s">
        <v>17</v>
      </c>
      <c r="C1696">
        <v>1695</v>
      </c>
      <c r="D1696">
        <v>890</v>
      </c>
      <c r="E1696">
        <v>2536</v>
      </c>
      <c r="F1696">
        <v>1954</v>
      </c>
    </row>
    <row r="1697" spans="1:6" x14ac:dyDescent="0.2">
      <c r="A1697">
        <v>1</v>
      </c>
      <c r="B1697" t="s">
        <v>17</v>
      </c>
      <c r="C1697">
        <v>1696</v>
      </c>
      <c r="D1697">
        <v>658</v>
      </c>
      <c r="E1697">
        <v>1875</v>
      </c>
      <c r="F1697">
        <v>1565</v>
      </c>
    </row>
    <row r="1698" spans="1:6" x14ac:dyDescent="0.2">
      <c r="A1698">
        <v>1</v>
      </c>
      <c r="B1698" t="s">
        <v>17</v>
      </c>
      <c r="C1698">
        <v>1697</v>
      </c>
      <c r="D1698">
        <v>685</v>
      </c>
      <c r="E1698">
        <v>1952</v>
      </c>
      <c r="F1698">
        <v>8060</v>
      </c>
    </row>
    <row r="1699" spans="1:6" x14ac:dyDescent="0.2">
      <c r="A1699">
        <v>1</v>
      </c>
      <c r="B1699" t="s">
        <v>17</v>
      </c>
      <c r="C1699">
        <v>1698</v>
      </c>
      <c r="D1699">
        <v>1498</v>
      </c>
      <c r="E1699">
        <v>4269</v>
      </c>
      <c r="F1699">
        <v>2081</v>
      </c>
    </row>
    <row r="1700" spans="1:6" x14ac:dyDescent="0.2">
      <c r="A1700">
        <v>1</v>
      </c>
      <c r="B1700" t="s">
        <v>17</v>
      </c>
      <c r="C1700">
        <v>1699</v>
      </c>
      <c r="D1700">
        <v>331</v>
      </c>
      <c r="E1700">
        <v>943</v>
      </c>
      <c r="F1700">
        <v>907</v>
      </c>
    </row>
    <row r="1701" spans="1:6" x14ac:dyDescent="0.2">
      <c r="A1701">
        <v>1</v>
      </c>
      <c r="B1701" t="s">
        <v>17</v>
      </c>
      <c r="C1701">
        <v>1700</v>
      </c>
      <c r="D1701">
        <v>1043</v>
      </c>
      <c r="E1701">
        <v>2972</v>
      </c>
      <c r="F1701">
        <v>3192</v>
      </c>
    </row>
    <row r="1702" spans="1:6" x14ac:dyDescent="0.2">
      <c r="A1702">
        <v>1</v>
      </c>
      <c r="B1702" t="s">
        <v>17</v>
      </c>
      <c r="C1702">
        <v>1701</v>
      </c>
      <c r="D1702">
        <v>325</v>
      </c>
      <c r="E1702">
        <v>926</v>
      </c>
      <c r="F1702">
        <v>133</v>
      </c>
    </row>
    <row r="1703" spans="1:6" x14ac:dyDescent="0.2">
      <c r="A1703">
        <v>1</v>
      </c>
      <c r="B1703" t="s">
        <v>17</v>
      </c>
      <c r="C1703">
        <v>1702</v>
      </c>
      <c r="D1703">
        <v>435</v>
      </c>
      <c r="E1703">
        <v>1240</v>
      </c>
      <c r="F1703">
        <v>3498</v>
      </c>
    </row>
    <row r="1704" spans="1:6" x14ac:dyDescent="0.2">
      <c r="A1704">
        <v>1</v>
      </c>
      <c r="B1704" t="s">
        <v>17</v>
      </c>
      <c r="C1704">
        <v>1703</v>
      </c>
      <c r="D1704">
        <v>506</v>
      </c>
      <c r="E1704">
        <v>1442</v>
      </c>
      <c r="F1704">
        <v>4022</v>
      </c>
    </row>
    <row r="1705" spans="1:6" x14ac:dyDescent="0.2">
      <c r="A1705">
        <v>1</v>
      </c>
      <c r="B1705" t="s">
        <v>17</v>
      </c>
      <c r="C1705">
        <v>1704</v>
      </c>
      <c r="D1705">
        <v>647</v>
      </c>
      <c r="E1705">
        <v>1844</v>
      </c>
      <c r="F1705">
        <v>413</v>
      </c>
    </row>
    <row r="1706" spans="1:6" x14ac:dyDescent="0.2">
      <c r="A1706">
        <v>1</v>
      </c>
      <c r="B1706" t="s">
        <v>17</v>
      </c>
      <c r="C1706">
        <v>1705</v>
      </c>
      <c r="D1706">
        <v>675</v>
      </c>
      <c r="E1706">
        <v>1923</v>
      </c>
      <c r="F1706">
        <v>712</v>
      </c>
    </row>
    <row r="1707" spans="1:6" x14ac:dyDescent="0.2">
      <c r="A1707">
        <v>1</v>
      </c>
      <c r="B1707" t="s">
        <v>17</v>
      </c>
      <c r="C1707">
        <v>1706</v>
      </c>
      <c r="D1707">
        <v>660</v>
      </c>
      <c r="E1707">
        <v>1881</v>
      </c>
      <c r="F1707">
        <v>982</v>
      </c>
    </row>
    <row r="1708" spans="1:6" x14ac:dyDescent="0.2">
      <c r="A1708">
        <v>1</v>
      </c>
      <c r="B1708" t="s">
        <v>17</v>
      </c>
      <c r="C1708">
        <v>1707</v>
      </c>
      <c r="D1708">
        <v>761</v>
      </c>
      <c r="E1708">
        <v>2168</v>
      </c>
      <c r="F1708">
        <v>17240</v>
      </c>
    </row>
    <row r="1709" spans="1:6" x14ac:dyDescent="0.2">
      <c r="A1709">
        <v>1</v>
      </c>
      <c r="B1709" t="s">
        <v>17</v>
      </c>
      <c r="C1709">
        <v>1708</v>
      </c>
      <c r="D1709">
        <v>0</v>
      </c>
      <c r="E1709">
        <v>0</v>
      </c>
      <c r="F1709">
        <v>2330</v>
      </c>
    </row>
    <row r="1710" spans="1:6" x14ac:dyDescent="0.2">
      <c r="A1710">
        <v>1</v>
      </c>
      <c r="B1710" t="s">
        <v>17</v>
      </c>
      <c r="C1710">
        <v>1709</v>
      </c>
      <c r="D1710">
        <v>339</v>
      </c>
      <c r="E1710">
        <v>966</v>
      </c>
      <c r="F1710">
        <v>63</v>
      </c>
    </row>
    <row r="1711" spans="1:6" x14ac:dyDescent="0.2">
      <c r="A1711">
        <v>1</v>
      </c>
      <c r="B1711" t="s">
        <v>17</v>
      </c>
      <c r="C1711">
        <v>1710</v>
      </c>
      <c r="D1711">
        <v>248</v>
      </c>
      <c r="E1711">
        <v>707</v>
      </c>
      <c r="F1711">
        <v>358</v>
      </c>
    </row>
    <row r="1712" spans="1:6" x14ac:dyDescent="0.2">
      <c r="A1712">
        <v>1</v>
      </c>
      <c r="B1712" t="s">
        <v>17</v>
      </c>
      <c r="C1712">
        <v>1711</v>
      </c>
      <c r="D1712">
        <v>427</v>
      </c>
      <c r="E1712">
        <v>1217</v>
      </c>
      <c r="F1712">
        <v>6428</v>
      </c>
    </row>
    <row r="1713" spans="1:6" x14ac:dyDescent="0.2">
      <c r="A1713">
        <v>1</v>
      </c>
      <c r="B1713" t="s">
        <v>17</v>
      </c>
      <c r="C1713">
        <v>1712</v>
      </c>
      <c r="D1713">
        <v>419</v>
      </c>
      <c r="E1713">
        <v>1194</v>
      </c>
      <c r="F1713">
        <v>1423</v>
      </c>
    </row>
    <row r="1714" spans="1:6" x14ac:dyDescent="0.2">
      <c r="A1714">
        <v>1</v>
      </c>
      <c r="B1714" t="s">
        <v>17</v>
      </c>
      <c r="C1714">
        <v>1713</v>
      </c>
      <c r="D1714">
        <v>1014</v>
      </c>
      <c r="E1714">
        <v>2889</v>
      </c>
      <c r="F1714">
        <v>4634</v>
      </c>
    </row>
    <row r="1715" spans="1:6" x14ac:dyDescent="0.2">
      <c r="A1715">
        <v>1</v>
      </c>
      <c r="B1715" t="s">
        <v>17</v>
      </c>
      <c r="C1715">
        <v>1714</v>
      </c>
      <c r="D1715">
        <v>895</v>
      </c>
      <c r="E1715">
        <v>2550</v>
      </c>
      <c r="F1715">
        <v>1822</v>
      </c>
    </row>
    <row r="1716" spans="1:6" x14ac:dyDescent="0.2">
      <c r="A1716">
        <v>1</v>
      </c>
      <c r="B1716" t="s">
        <v>17</v>
      </c>
      <c r="C1716">
        <v>1715</v>
      </c>
      <c r="D1716">
        <v>511</v>
      </c>
      <c r="E1716">
        <v>1456</v>
      </c>
      <c r="F1716">
        <v>549</v>
      </c>
    </row>
    <row r="1717" spans="1:6" x14ac:dyDescent="0.2">
      <c r="A1717">
        <v>1</v>
      </c>
      <c r="B1717" t="s">
        <v>17</v>
      </c>
      <c r="C1717">
        <v>1716</v>
      </c>
      <c r="D1717">
        <v>573</v>
      </c>
      <c r="E1717">
        <v>1633</v>
      </c>
      <c r="F1717">
        <v>274</v>
      </c>
    </row>
    <row r="1718" spans="1:6" x14ac:dyDescent="0.2">
      <c r="A1718">
        <v>1</v>
      </c>
      <c r="B1718" t="s">
        <v>17</v>
      </c>
      <c r="C1718">
        <v>1717</v>
      </c>
      <c r="D1718">
        <v>1085</v>
      </c>
      <c r="E1718">
        <v>3092</v>
      </c>
      <c r="F1718">
        <v>5504</v>
      </c>
    </row>
    <row r="1719" spans="1:6" x14ac:dyDescent="0.2">
      <c r="A1719">
        <v>1</v>
      </c>
      <c r="B1719" t="s">
        <v>17</v>
      </c>
      <c r="C1719">
        <v>1718</v>
      </c>
      <c r="D1719">
        <v>1076</v>
      </c>
      <c r="E1719">
        <v>3066</v>
      </c>
      <c r="F1719">
        <v>1459</v>
      </c>
    </row>
    <row r="1720" spans="1:6" x14ac:dyDescent="0.2">
      <c r="A1720">
        <v>1</v>
      </c>
      <c r="B1720" t="s">
        <v>17</v>
      </c>
      <c r="C1720">
        <v>1719</v>
      </c>
      <c r="D1720">
        <v>87</v>
      </c>
      <c r="E1720">
        <v>248</v>
      </c>
      <c r="F1720">
        <v>0</v>
      </c>
    </row>
    <row r="1721" spans="1:6" x14ac:dyDescent="0.2">
      <c r="A1721">
        <v>1</v>
      </c>
      <c r="B1721" t="s">
        <v>17</v>
      </c>
      <c r="C1721">
        <v>1720</v>
      </c>
      <c r="D1721">
        <v>64</v>
      </c>
      <c r="E1721">
        <v>182</v>
      </c>
      <c r="F1721">
        <v>3476</v>
      </c>
    </row>
    <row r="1722" spans="1:6" x14ac:dyDescent="0.2">
      <c r="A1722">
        <v>1</v>
      </c>
      <c r="B1722" t="s">
        <v>17</v>
      </c>
      <c r="C1722">
        <v>1721</v>
      </c>
      <c r="D1722">
        <v>22</v>
      </c>
      <c r="E1722">
        <v>63</v>
      </c>
      <c r="F1722">
        <v>0</v>
      </c>
    </row>
    <row r="1723" spans="1:6" x14ac:dyDescent="0.2">
      <c r="A1723">
        <v>1</v>
      </c>
      <c r="B1723" t="s">
        <v>17</v>
      </c>
      <c r="C1723">
        <v>1722</v>
      </c>
      <c r="D1723">
        <v>0</v>
      </c>
      <c r="E1723">
        <v>0</v>
      </c>
      <c r="F1723">
        <v>0</v>
      </c>
    </row>
    <row r="1724" spans="1:6" x14ac:dyDescent="0.2">
      <c r="A1724">
        <v>1</v>
      </c>
      <c r="B1724" t="s">
        <v>17</v>
      </c>
      <c r="C1724">
        <v>1723</v>
      </c>
      <c r="D1724">
        <v>450</v>
      </c>
      <c r="E1724">
        <v>1282</v>
      </c>
      <c r="F1724">
        <v>254</v>
      </c>
    </row>
    <row r="1725" spans="1:6" x14ac:dyDescent="0.2">
      <c r="A1725">
        <v>1</v>
      </c>
      <c r="B1725" t="s">
        <v>17</v>
      </c>
      <c r="C1725">
        <v>1724</v>
      </c>
      <c r="D1725">
        <v>246</v>
      </c>
      <c r="E1725">
        <v>701</v>
      </c>
      <c r="F1725">
        <v>83</v>
      </c>
    </row>
    <row r="1726" spans="1:6" x14ac:dyDescent="0.2">
      <c r="A1726">
        <v>1</v>
      </c>
      <c r="B1726" t="s">
        <v>17</v>
      </c>
      <c r="C1726">
        <v>1725</v>
      </c>
      <c r="D1726">
        <v>3267</v>
      </c>
      <c r="E1726">
        <v>9309</v>
      </c>
      <c r="F1726">
        <v>421</v>
      </c>
    </row>
    <row r="1727" spans="1:6" x14ac:dyDescent="0.2">
      <c r="A1727">
        <v>1</v>
      </c>
      <c r="B1727" t="s">
        <v>17</v>
      </c>
      <c r="C1727">
        <v>1726</v>
      </c>
      <c r="D1727">
        <v>0</v>
      </c>
      <c r="E1727">
        <v>0</v>
      </c>
      <c r="F1727">
        <v>0</v>
      </c>
    </row>
    <row r="1728" spans="1:6" x14ac:dyDescent="0.2">
      <c r="A1728">
        <v>1</v>
      </c>
      <c r="B1728" t="s">
        <v>17</v>
      </c>
      <c r="C1728">
        <v>1727</v>
      </c>
      <c r="D1728">
        <v>0</v>
      </c>
      <c r="E1728">
        <v>0</v>
      </c>
      <c r="F1728">
        <v>0</v>
      </c>
    </row>
    <row r="1729" spans="1:6" x14ac:dyDescent="0.2">
      <c r="A1729">
        <v>1</v>
      </c>
      <c r="B1729" t="s">
        <v>17</v>
      </c>
      <c r="C1729">
        <v>1728</v>
      </c>
      <c r="D1729">
        <v>0</v>
      </c>
      <c r="E1729">
        <v>0</v>
      </c>
      <c r="F1729">
        <v>0</v>
      </c>
    </row>
    <row r="1730" spans="1:6" x14ac:dyDescent="0.2">
      <c r="A1730">
        <v>1</v>
      </c>
      <c r="B1730" t="s">
        <v>17</v>
      </c>
      <c r="C1730">
        <v>1729</v>
      </c>
      <c r="D1730">
        <v>0</v>
      </c>
      <c r="E1730">
        <v>0</v>
      </c>
      <c r="F1730">
        <v>0</v>
      </c>
    </row>
    <row r="1731" spans="1:6" x14ac:dyDescent="0.2">
      <c r="A1731">
        <v>1</v>
      </c>
      <c r="B1731" t="s">
        <v>17</v>
      </c>
      <c r="C1731">
        <v>1730</v>
      </c>
      <c r="D1731">
        <v>0</v>
      </c>
      <c r="E1731">
        <v>0</v>
      </c>
      <c r="F1731">
        <v>0</v>
      </c>
    </row>
    <row r="1732" spans="1:6" x14ac:dyDescent="0.2">
      <c r="A1732">
        <v>1</v>
      </c>
      <c r="B1732" t="s">
        <v>17</v>
      </c>
      <c r="C1732">
        <v>1731</v>
      </c>
      <c r="D1732">
        <v>690</v>
      </c>
      <c r="E1732">
        <v>1966</v>
      </c>
      <c r="F1732">
        <v>72</v>
      </c>
    </row>
    <row r="1733" spans="1:6" x14ac:dyDescent="0.2">
      <c r="A1733">
        <v>1</v>
      </c>
      <c r="B1733" t="s">
        <v>17</v>
      </c>
      <c r="C1733">
        <v>1732</v>
      </c>
      <c r="D1733">
        <v>0</v>
      </c>
      <c r="E1733">
        <v>0</v>
      </c>
      <c r="F1733">
        <v>0</v>
      </c>
    </row>
    <row r="1734" spans="1:6" x14ac:dyDescent="0.2">
      <c r="A1734">
        <v>1</v>
      </c>
      <c r="B1734" t="s">
        <v>17</v>
      </c>
      <c r="C1734">
        <v>1733</v>
      </c>
      <c r="D1734">
        <v>536</v>
      </c>
      <c r="E1734">
        <v>1527</v>
      </c>
      <c r="F1734">
        <v>5</v>
      </c>
    </row>
    <row r="1735" spans="1:6" x14ac:dyDescent="0.2">
      <c r="A1735">
        <v>1</v>
      </c>
      <c r="B1735" t="s">
        <v>17</v>
      </c>
      <c r="C1735">
        <v>1734</v>
      </c>
      <c r="D1735">
        <v>1020</v>
      </c>
      <c r="E1735">
        <v>2906</v>
      </c>
      <c r="F1735">
        <v>511</v>
      </c>
    </row>
    <row r="1736" spans="1:6" x14ac:dyDescent="0.2">
      <c r="A1736">
        <v>1</v>
      </c>
      <c r="B1736" t="s">
        <v>17</v>
      </c>
      <c r="C1736">
        <v>1735</v>
      </c>
      <c r="D1736">
        <v>882</v>
      </c>
      <c r="E1736">
        <v>2513</v>
      </c>
      <c r="F1736">
        <v>2</v>
      </c>
    </row>
    <row r="1737" spans="1:6" x14ac:dyDescent="0.2">
      <c r="A1737">
        <v>1</v>
      </c>
      <c r="B1737" t="s">
        <v>17</v>
      </c>
      <c r="C1737">
        <v>1736</v>
      </c>
      <c r="D1737">
        <v>480</v>
      </c>
      <c r="E1737">
        <v>1368</v>
      </c>
      <c r="F1737">
        <v>130</v>
      </c>
    </row>
    <row r="1738" spans="1:6" x14ac:dyDescent="0.2">
      <c r="A1738">
        <v>1</v>
      </c>
      <c r="B1738" t="s">
        <v>17</v>
      </c>
      <c r="C1738">
        <v>1737</v>
      </c>
      <c r="D1738">
        <v>0</v>
      </c>
      <c r="E1738">
        <v>0</v>
      </c>
      <c r="F1738">
        <v>0</v>
      </c>
    </row>
    <row r="1739" spans="1:6" x14ac:dyDescent="0.2">
      <c r="A1739">
        <v>1</v>
      </c>
      <c r="B1739" t="s">
        <v>17</v>
      </c>
      <c r="C1739">
        <v>1738</v>
      </c>
      <c r="D1739">
        <v>0</v>
      </c>
      <c r="E1739">
        <v>0</v>
      </c>
      <c r="F1739">
        <v>0</v>
      </c>
    </row>
    <row r="1740" spans="1:6" x14ac:dyDescent="0.2">
      <c r="A1740">
        <v>1</v>
      </c>
      <c r="B1740" t="s">
        <v>17</v>
      </c>
      <c r="C1740">
        <v>1739</v>
      </c>
      <c r="D1740">
        <v>2512</v>
      </c>
      <c r="E1740">
        <v>7158</v>
      </c>
      <c r="F1740">
        <v>47</v>
      </c>
    </row>
    <row r="1741" spans="1:6" x14ac:dyDescent="0.2">
      <c r="A1741">
        <v>1</v>
      </c>
      <c r="B1741" t="s">
        <v>17</v>
      </c>
      <c r="C1741">
        <v>1740</v>
      </c>
      <c r="D1741">
        <v>0</v>
      </c>
      <c r="E1741">
        <v>0</v>
      </c>
      <c r="F1741">
        <v>0</v>
      </c>
    </row>
    <row r="1742" spans="1:6" x14ac:dyDescent="0.2">
      <c r="A1742">
        <v>1</v>
      </c>
      <c r="B1742" t="s">
        <v>17</v>
      </c>
      <c r="C1742">
        <v>1741</v>
      </c>
      <c r="D1742">
        <v>539</v>
      </c>
      <c r="E1742">
        <v>1536</v>
      </c>
      <c r="F1742">
        <v>0</v>
      </c>
    </row>
    <row r="1743" spans="1:6" x14ac:dyDescent="0.2">
      <c r="A1743">
        <v>1</v>
      </c>
      <c r="B1743" t="s">
        <v>17</v>
      </c>
      <c r="C1743">
        <v>1742</v>
      </c>
      <c r="D1743">
        <v>750</v>
      </c>
      <c r="E1743">
        <v>2137</v>
      </c>
      <c r="F1743">
        <v>61</v>
      </c>
    </row>
    <row r="1744" spans="1:6" x14ac:dyDescent="0.2">
      <c r="A1744">
        <v>1</v>
      </c>
      <c r="B1744" t="s">
        <v>17</v>
      </c>
      <c r="C1744">
        <v>1743</v>
      </c>
      <c r="D1744">
        <v>933</v>
      </c>
      <c r="E1744">
        <v>2659</v>
      </c>
      <c r="F1744">
        <v>1362</v>
      </c>
    </row>
    <row r="1745" spans="1:6" x14ac:dyDescent="0.2">
      <c r="A1745">
        <v>1</v>
      </c>
      <c r="B1745" t="s">
        <v>17</v>
      </c>
      <c r="C1745">
        <v>1744</v>
      </c>
      <c r="D1745">
        <v>1203</v>
      </c>
      <c r="E1745">
        <v>3428</v>
      </c>
      <c r="F1745">
        <v>103</v>
      </c>
    </row>
    <row r="1746" spans="1:6" x14ac:dyDescent="0.2">
      <c r="A1746">
        <v>1</v>
      </c>
      <c r="B1746" t="s">
        <v>17</v>
      </c>
      <c r="C1746">
        <v>1745</v>
      </c>
      <c r="D1746">
        <v>1214</v>
      </c>
      <c r="E1746">
        <v>3459</v>
      </c>
      <c r="F1746">
        <v>185</v>
      </c>
    </row>
    <row r="1747" spans="1:6" x14ac:dyDescent="0.2">
      <c r="A1747">
        <v>1</v>
      </c>
      <c r="B1747" t="s">
        <v>17</v>
      </c>
      <c r="C1747">
        <v>1746</v>
      </c>
      <c r="D1747">
        <v>2101</v>
      </c>
      <c r="E1747">
        <v>5987</v>
      </c>
      <c r="F1747">
        <v>1092</v>
      </c>
    </row>
    <row r="1748" spans="1:6" x14ac:dyDescent="0.2">
      <c r="A1748">
        <v>1</v>
      </c>
      <c r="B1748" t="s">
        <v>17</v>
      </c>
      <c r="C1748">
        <v>1747</v>
      </c>
      <c r="D1748">
        <v>0</v>
      </c>
      <c r="E1748">
        <v>0</v>
      </c>
      <c r="F1748">
        <v>0</v>
      </c>
    </row>
    <row r="1749" spans="1:6" x14ac:dyDescent="0.2">
      <c r="A1749">
        <v>1</v>
      </c>
      <c r="B1749" t="s">
        <v>17</v>
      </c>
      <c r="C1749">
        <v>1748</v>
      </c>
      <c r="D1749">
        <v>1426</v>
      </c>
      <c r="E1749">
        <v>4063</v>
      </c>
      <c r="F1749">
        <v>430</v>
      </c>
    </row>
    <row r="1750" spans="1:6" x14ac:dyDescent="0.2">
      <c r="A1750">
        <v>1</v>
      </c>
      <c r="B1750" t="s">
        <v>17</v>
      </c>
      <c r="C1750">
        <v>1749</v>
      </c>
      <c r="D1750">
        <v>0</v>
      </c>
      <c r="E1750">
        <v>0</v>
      </c>
      <c r="F1750">
        <v>0</v>
      </c>
    </row>
    <row r="1751" spans="1:6" x14ac:dyDescent="0.2">
      <c r="A1751">
        <v>1</v>
      </c>
      <c r="B1751" t="s">
        <v>17</v>
      </c>
      <c r="C1751">
        <v>1750</v>
      </c>
      <c r="D1751">
        <v>63</v>
      </c>
      <c r="E1751">
        <v>180</v>
      </c>
      <c r="F1751">
        <v>406</v>
      </c>
    </row>
    <row r="1752" spans="1:6" x14ac:dyDescent="0.2">
      <c r="A1752">
        <v>1</v>
      </c>
      <c r="B1752" t="s">
        <v>17</v>
      </c>
      <c r="C1752">
        <v>1751</v>
      </c>
      <c r="D1752">
        <v>1036</v>
      </c>
      <c r="E1752">
        <v>2952</v>
      </c>
      <c r="F1752">
        <v>425</v>
      </c>
    </row>
    <row r="1753" spans="1:6" x14ac:dyDescent="0.2">
      <c r="A1753">
        <v>1</v>
      </c>
      <c r="B1753" t="s">
        <v>17</v>
      </c>
      <c r="C1753">
        <v>1752</v>
      </c>
      <c r="D1753">
        <v>727</v>
      </c>
      <c r="E1753">
        <v>2072</v>
      </c>
      <c r="F1753">
        <v>530</v>
      </c>
    </row>
    <row r="1754" spans="1:6" x14ac:dyDescent="0.2">
      <c r="A1754">
        <v>1</v>
      </c>
      <c r="B1754" t="s">
        <v>17</v>
      </c>
      <c r="C1754">
        <v>1753</v>
      </c>
      <c r="D1754">
        <v>651</v>
      </c>
      <c r="E1754">
        <v>1855</v>
      </c>
      <c r="F1754">
        <v>404</v>
      </c>
    </row>
    <row r="1755" spans="1:6" x14ac:dyDescent="0.2">
      <c r="A1755">
        <v>1</v>
      </c>
      <c r="B1755" t="s">
        <v>17</v>
      </c>
      <c r="C1755">
        <v>1754</v>
      </c>
      <c r="D1755">
        <v>2146</v>
      </c>
      <c r="E1755">
        <v>6115</v>
      </c>
      <c r="F1755">
        <v>1361</v>
      </c>
    </row>
    <row r="1756" spans="1:6" x14ac:dyDescent="0.2">
      <c r="A1756">
        <v>1</v>
      </c>
      <c r="B1756" t="s">
        <v>17</v>
      </c>
      <c r="C1756">
        <v>1755</v>
      </c>
      <c r="D1756">
        <v>1057</v>
      </c>
      <c r="E1756">
        <v>3012</v>
      </c>
      <c r="F1756">
        <v>691</v>
      </c>
    </row>
    <row r="1757" spans="1:6" x14ac:dyDescent="0.2">
      <c r="A1757">
        <v>1</v>
      </c>
      <c r="B1757" t="s">
        <v>17</v>
      </c>
      <c r="C1757">
        <v>1756</v>
      </c>
      <c r="D1757">
        <v>2120</v>
      </c>
      <c r="E1757">
        <v>6041</v>
      </c>
      <c r="F1757">
        <v>366</v>
      </c>
    </row>
    <row r="1758" spans="1:6" x14ac:dyDescent="0.2">
      <c r="A1758">
        <v>1</v>
      </c>
      <c r="B1758" t="s">
        <v>17</v>
      </c>
      <c r="C1758">
        <v>1757</v>
      </c>
      <c r="D1758">
        <v>0</v>
      </c>
      <c r="E1758">
        <v>0</v>
      </c>
      <c r="F1758">
        <v>0</v>
      </c>
    </row>
    <row r="1759" spans="1:6" x14ac:dyDescent="0.2">
      <c r="A1759">
        <v>1</v>
      </c>
      <c r="B1759" t="s">
        <v>17</v>
      </c>
      <c r="C1759">
        <v>1758</v>
      </c>
      <c r="D1759">
        <v>2330</v>
      </c>
      <c r="E1759">
        <v>6639</v>
      </c>
      <c r="F1759">
        <v>1066</v>
      </c>
    </row>
    <row r="1760" spans="1:6" x14ac:dyDescent="0.2">
      <c r="A1760">
        <v>1</v>
      </c>
      <c r="B1760" t="s">
        <v>17</v>
      </c>
      <c r="C1760">
        <v>1759</v>
      </c>
      <c r="D1760">
        <v>0</v>
      </c>
      <c r="E1760">
        <v>0</v>
      </c>
      <c r="F1760">
        <v>0</v>
      </c>
    </row>
    <row r="1761" spans="1:6" x14ac:dyDescent="0.2">
      <c r="A1761">
        <v>1</v>
      </c>
      <c r="B1761" t="s">
        <v>17</v>
      </c>
      <c r="C1761">
        <v>1760</v>
      </c>
      <c r="D1761">
        <v>1213</v>
      </c>
      <c r="E1761">
        <v>3456</v>
      </c>
      <c r="F1761">
        <v>2009</v>
      </c>
    </row>
    <row r="1762" spans="1:6" x14ac:dyDescent="0.2">
      <c r="A1762">
        <v>1</v>
      </c>
      <c r="B1762" t="s">
        <v>17</v>
      </c>
      <c r="C1762">
        <v>1761</v>
      </c>
      <c r="D1762">
        <v>1210</v>
      </c>
      <c r="E1762">
        <v>3448</v>
      </c>
      <c r="F1762">
        <v>406</v>
      </c>
    </row>
    <row r="1763" spans="1:6" x14ac:dyDescent="0.2">
      <c r="A1763">
        <v>1</v>
      </c>
      <c r="B1763" t="s">
        <v>17</v>
      </c>
      <c r="C1763">
        <v>1762</v>
      </c>
      <c r="D1763">
        <v>535</v>
      </c>
      <c r="E1763">
        <v>1524</v>
      </c>
      <c r="F1763">
        <v>48</v>
      </c>
    </row>
    <row r="1764" spans="1:6" x14ac:dyDescent="0.2">
      <c r="A1764">
        <v>1</v>
      </c>
      <c r="B1764" t="s">
        <v>17</v>
      </c>
      <c r="C1764">
        <v>1763</v>
      </c>
      <c r="D1764">
        <v>1215</v>
      </c>
      <c r="E1764">
        <v>3462</v>
      </c>
      <c r="F1764">
        <v>3841</v>
      </c>
    </row>
    <row r="1765" spans="1:6" x14ac:dyDescent="0.2">
      <c r="A1765">
        <v>1</v>
      </c>
      <c r="B1765" t="s">
        <v>17</v>
      </c>
      <c r="C1765">
        <v>1764</v>
      </c>
      <c r="D1765">
        <v>1853</v>
      </c>
      <c r="E1765">
        <v>5280</v>
      </c>
      <c r="F1765">
        <v>1851</v>
      </c>
    </row>
    <row r="1766" spans="1:6" x14ac:dyDescent="0.2">
      <c r="A1766">
        <v>1</v>
      </c>
      <c r="B1766" t="s">
        <v>17</v>
      </c>
      <c r="C1766">
        <v>1765</v>
      </c>
      <c r="D1766">
        <v>2945</v>
      </c>
      <c r="E1766">
        <v>8392</v>
      </c>
      <c r="F1766">
        <v>8602</v>
      </c>
    </row>
    <row r="1767" spans="1:6" x14ac:dyDescent="0.2">
      <c r="A1767">
        <v>1</v>
      </c>
      <c r="B1767" t="s">
        <v>17</v>
      </c>
      <c r="C1767">
        <v>1766</v>
      </c>
      <c r="D1767">
        <v>1830</v>
      </c>
      <c r="E1767">
        <v>5215</v>
      </c>
      <c r="F1767">
        <v>8435</v>
      </c>
    </row>
    <row r="1768" spans="1:6" x14ac:dyDescent="0.2">
      <c r="A1768">
        <v>1</v>
      </c>
      <c r="B1768" t="s">
        <v>17</v>
      </c>
      <c r="C1768">
        <v>1767</v>
      </c>
      <c r="D1768">
        <v>0</v>
      </c>
      <c r="E1768">
        <v>0</v>
      </c>
      <c r="F1768">
        <v>0</v>
      </c>
    </row>
    <row r="1769" spans="1:6" x14ac:dyDescent="0.2">
      <c r="A1769">
        <v>1</v>
      </c>
      <c r="B1769" t="s">
        <v>17</v>
      </c>
      <c r="C1769">
        <v>1768</v>
      </c>
      <c r="D1769">
        <v>942</v>
      </c>
      <c r="E1769">
        <v>2684</v>
      </c>
      <c r="F1769">
        <v>236</v>
      </c>
    </row>
    <row r="1770" spans="1:6" x14ac:dyDescent="0.2">
      <c r="A1770">
        <v>1</v>
      </c>
      <c r="B1770" t="s">
        <v>17</v>
      </c>
      <c r="C1770">
        <v>1769</v>
      </c>
      <c r="D1770">
        <v>0</v>
      </c>
      <c r="E1770">
        <v>0</v>
      </c>
      <c r="F1770">
        <v>0</v>
      </c>
    </row>
    <row r="1771" spans="1:6" x14ac:dyDescent="0.2">
      <c r="A1771">
        <v>1</v>
      </c>
      <c r="B1771" t="s">
        <v>17</v>
      </c>
      <c r="C1771">
        <v>1770</v>
      </c>
      <c r="D1771">
        <v>0</v>
      </c>
      <c r="E1771">
        <v>0</v>
      </c>
      <c r="F1771">
        <v>0</v>
      </c>
    </row>
    <row r="1772" spans="1:6" x14ac:dyDescent="0.2">
      <c r="A1772">
        <v>1</v>
      </c>
      <c r="B1772" t="s">
        <v>17</v>
      </c>
      <c r="C1772">
        <v>1771</v>
      </c>
      <c r="D1772">
        <v>1697</v>
      </c>
      <c r="E1772">
        <v>4836</v>
      </c>
      <c r="F1772">
        <v>512</v>
      </c>
    </row>
    <row r="1773" spans="1:6" x14ac:dyDescent="0.2">
      <c r="A1773">
        <v>1</v>
      </c>
      <c r="B1773" t="s">
        <v>17</v>
      </c>
      <c r="C1773">
        <v>1772</v>
      </c>
      <c r="D1773">
        <v>2319</v>
      </c>
      <c r="E1773">
        <v>6608</v>
      </c>
      <c r="F1773">
        <v>686</v>
      </c>
    </row>
    <row r="1774" spans="1:6" x14ac:dyDescent="0.2">
      <c r="A1774">
        <v>1</v>
      </c>
      <c r="B1774" t="s">
        <v>17</v>
      </c>
      <c r="C1774">
        <v>1773</v>
      </c>
      <c r="D1774">
        <v>1671</v>
      </c>
      <c r="E1774">
        <v>4761</v>
      </c>
      <c r="F1774">
        <v>336</v>
      </c>
    </row>
    <row r="1775" spans="1:6" x14ac:dyDescent="0.2">
      <c r="A1775">
        <v>1</v>
      </c>
      <c r="B1775" t="s">
        <v>17</v>
      </c>
      <c r="C1775">
        <v>1774</v>
      </c>
      <c r="D1775">
        <v>1759</v>
      </c>
      <c r="E1775">
        <v>5012</v>
      </c>
      <c r="F1775">
        <v>304</v>
      </c>
    </row>
    <row r="1776" spans="1:6" x14ac:dyDescent="0.2">
      <c r="A1776">
        <v>1</v>
      </c>
      <c r="B1776" t="s">
        <v>17</v>
      </c>
      <c r="C1776">
        <v>1775</v>
      </c>
      <c r="D1776">
        <v>1410</v>
      </c>
      <c r="E1776">
        <v>4018</v>
      </c>
      <c r="F1776">
        <v>238</v>
      </c>
    </row>
    <row r="1777" spans="1:6" x14ac:dyDescent="0.2">
      <c r="A1777">
        <v>1</v>
      </c>
      <c r="B1777" t="s">
        <v>17</v>
      </c>
      <c r="C1777">
        <v>1776</v>
      </c>
      <c r="D1777">
        <v>0</v>
      </c>
      <c r="E1777">
        <v>0</v>
      </c>
      <c r="F1777">
        <v>0</v>
      </c>
    </row>
    <row r="1778" spans="1:6" x14ac:dyDescent="0.2">
      <c r="A1778">
        <v>1</v>
      </c>
      <c r="B1778" t="s">
        <v>17</v>
      </c>
      <c r="C1778">
        <v>1777</v>
      </c>
      <c r="D1778">
        <v>0</v>
      </c>
      <c r="E1778">
        <v>0</v>
      </c>
      <c r="F1778">
        <v>0</v>
      </c>
    </row>
    <row r="1779" spans="1:6" x14ac:dyDescent="0.2">
      <c r="A1779">
        <v>1</v>
      </c>
      <c r="B1779" t="s">
        <v>17</v>
      </c>
      <c r="C1779">
        <v>1778</v>
      </c>
      <c r="D1779">
        <v>0</v>
      </c>
      <c r="E1779">
        <v>0</v>
      </c>
      <c r="F1779">
        <v>0</v>
      </c>
    </row>
    <row r="1780" spans="1:6" x14ac:dyDescent="0.2">
      <c r="A1780">
        <v>1</v>
      </c>
      <c r="B1780" t="s">
        <v>17</v>
      </c>
      <c r="C1780">
        <v>1779</v>
      </c>
      <c r="D1780">
        <v>0</v>
      </c>
      <c r="E1780">
        <v>0</v>
      </c>
      <c r="F1780">
        <v>0</v>
      </c>
    </row>
    <row r="1781" spans="1:6" x14ac:dyDescent="0.2">
      <c r="A1781">
        <v>1</v>
      </c>
      <c r="B1781" t="s">
        <v>17</v>
      </c>
      <c r="C1781">
        <v>1780</v>
      </c>
      <c r="D1781">
        <v>337</v>
      </c>
      <c r="E1781">
        <v>960</v>
      </c>
      <c r="F1781">
        <v>649</v>
      </c>
    </row>
    <row r="1782" spans="1:6" x14ac:dyDescent="0.2">
      <c r="A1782">
        <v>1</v>
      </c>
      <c r="B1782" t="s">
        <v>17</v>
      </c>
      <c r="C1782">
        <v>1781</v>
      </c>
      <c r="D1782">
        <v>265</v>
      </c>
      <c r="E1782">
        <v>755</v>
      </c>
      <c r="F1782">
        <v>53</v>
      </c>
    </row>
    <row r="1783" spans="1:6" x14ac:dyDescent="0.2">
      <c r="A1783">
        <v>1</v>
      </c>
      <c r="B1783" t="s">
        <v>17</v>
      </c>
      <c r="C1783">
        <v>1782</v>
      </c>
      <c r="D1783">
        <v>967</v>
      </c>
      <c r="E1783">
        <v>2755</v>
      </c>
      <c r="F1783">
        <v>426</v>
      </c>
    </row>
    <row r="1784" spans="1:6" x14ac:dyDescent="0.2">
      <c r="A1784">
        <v>1</v>
      </c>
      <c r="B1784" t="s">
        <v>17</v>
      </c>
      <c r="C1784">
        <v>1783</v>
      </c>
      <c r="D1784">
        <v>713</v>
      </c>
      <c r="E1784">
        <v>2032</v>
      </c>
      <c r="F1784">
        <v>40028</v>
      </c>
    </row>
    <row r="1785" spans="1:6" x14ac:dyDescent="0.2">
      <c r="A1785">
        <v>1</v>
      </c>
      <c r="B1785" t="s">
        <v>17</v>
      </c>
      <c r="C1785">
        <v>1784</v>
      </c>
      <c r="D1785">
        <v>1179</v>
      </c>
      <c r="E1785">
        <v>3360</v>
      </c>
      <c r="F1785">
        <v>226</v>
      </c>
    </row>
    <row r="1786" spans="1:6" x14ac:dyDescent="0.2">
      <c r="A1786">
        <v>1</v>
      </c>
      <c r="B1786" t="s">
        <v>17</v>
      </c>
      <c r="C1786">
        <v>1785</v>
      </c>
      <c r="D1786">
        <v>292</v>
      </c>
      <c r="E1786">
        <v>832</v>
      </c>
      <c r="F1786">
        <v>80</v>
      </c>
    </row>
    <row r="1787" spans="1:6" x14ac:dyDescent="0.2">
      <c r="A1787">
        <v>1</v>
      </c>
      <c r="B1787" t="s">
        <v>17</v>
      </c>
      <c r="C1787">
        <v>1786</v>
      </c>
      <c r="D1787">
        <v>223</v>
      </c>
      <c r="E1787">
        <v>635</v>
      </c>
      <c r="F1787">
        <v>389</v>
      </c>
    </row>
    <row r="1788" spans="1:6" x14ac:dyDescent="0.2">
      <c r="A1788">
        <v>1</v>
      </c>
      <c r="B1788" t="s">
        <v>17</v>
      </c>
      <c r="C1788">
        <v>1787</v>
      </c>
      <c r="D1788">
        <v>842</v>
      </c>
      <c r="E1788">
        <v>2399</v>
      </c>
      <c r="F1788">
        <v>352</v>
      </c>
    </row>
    <row r="1789" spans="1:6" x14ac:dyDescent="0.2">
      <c r="A1789">
        <v>1</v>
      </c>
      <c r="B1789" t="s">
        <v>17</v>
      </c>
      <c r="C1789">
        <v>1788</v>
      </c>
      <c r="D1789">
        <v>632</v>
      </c>
      <c r="E1789">
        <v>1801</v>
      </c>
      <c r="F1789">
        <v>257</v>
      </c>
    </row>
    <row r="1790" spans="1:6" x14ac:dyDescent="0.2">
      <c r="A1790">
        <v>1</v>
      </c>
      <c r="B1790" t="s">
        <v>17</v>
      </c>
      <c r="C1790">
        <v>1789</v>
      </c>
      <c r="D1790">
        <v>779</v>
      </c>
      <c r="E1790">
        <v>2220</v>
      </c>
      <c r="F1790">
        <v>157</v>
      </c>
    </row>
    <row r="1791" spans="1:6" x14ac:dyDescent="0.2">
      <c r="A1791">
        <v>1</v>
      </c>
      <c r="B1791" t="s">
        <v>17</v>
      </c>
      <c r="C1791">
        <v>1790</v>
      </c>
      <c r="D1791">
        <v>1320</v>
      </c>
      <c r="E1791">
        <v>3761</v>
      </c>
      <c r="F1791">
        <v>121</v>
      </c>
    </row>
    <row r="1792" spans="1:6" x14ac:dyDescent="0.2">
      <c r="A1792">
        <v>1</v>
      </c>
      <c r="B1792" t="s">
        <v>17</v>
      </c>
      <c r="C1792">
        <v>1791</v>
      </c>
      <c r="D1792">
        <v>416</v>
      </c>
      <c r="E1792">
        <v>1185</v>
      </c>
      <c r="F1792">
        <v>176</v>
      </c>
    </row>
    <row r="1793" spans="1:6" x14ac:dyDescent="0.2">
      <c r="A1793">
        <v>1</v>
      </c>
      <c r="B1793" t="s">
        <v>17</v>
      </c>
      <c r="C1793">
        <v>1792</v>
      </c>
      <c r="D1793">
        <v>384</v>
      </c>
      <c r="E1793">
        <v>1094</v>
      </c>
      <c r="F1793">
        <v>428</v>
      </c>
    </row>
    <row r="1794" spans="1:6" x14ac:dyDescent="0.2">
      <c r="A1794">
        <v>1</v>
      </c>
      <c r="B1794" t="s">
        <v>17</v>
      </c>
      <c r="C1794">
        <v>1793</v>
      </c>
      <c r="D1794">
        <v>827</v>
      </c>
      <c r="E1794">
        <v>2357</v>
      </c>
      <c r="F1794">
        <v>204</v>
      </c>
    </row>
    <row r="1795" spans="1:6" x14ac:dyDescent="0.2">
      <c r="A1795">
        <v>1</v>
      </c>
      <c r="B1795" t="s">
        <v>17</v>
      </c>
      <c r="C1795">
        <v>1794</v>
      </c>
      <c r="D1795">
        <v>617</v>
      </c>
      <c r="E1795">
        <v>1758</v>
      </c>
      <c r="F1795">
        <v>294</v>
      </c>
    </row>
    <row r="1796" spans="1:6" x14ac:dyDescent="0.2">
      <c r="A1796">
        <v>1</v>
      </c>
      <c r="B1796" t="s">
        <v>17</v>
      </c>
      <c r="C1796">
        <v>1795</v>
      </c>
      <c r="D1796">
        <v>1000</v>
      </c>
      <c r="E1796">
        <v>2849</v>
      </c>
      <c r="F1796">
        <v>616</v>
      </c>
    </row>
    <row r="1797" spans="1:6" x14ac:dyDescent="0.2">
      <c r="A1797">
        <v>1</v>
      </c>
      <c r="B1797" t="s">
        <v>17</v>
      </c>
      <c r="C1797">
        <v>1796</v>
      </c>
      <c r="D1797">
        <v>723</v>
      </c>
      <c r="E1797">
        <v>2060</v>
      </c>
      <c r="F1797">
        <v>1129</v>
      </c>
    </row>
    <row r="1798" spans="1:6" x14ac:dyDescent="0.2">
      <c r="A1798">
        <v>1</v>
      </c>
      <c r="B1798" t="s">
        <v>17</v>
      </c>
      <c r="C1798">
        <v>1797</v>
      </c>
      <c r="D1798">
        <v>513</v>
      </c>
      <c r="E1798">
        <v>1462</v>
      </c>
      <c r="F1798">
        <v>0</v>
      </c>
    </row>
    <row r="1799" spans="1:6" x14ac:dyDescent="0.2">
      <c r="A1799">
        <v>1</v>
      </c>
      <c r="B1799" t="s">
        <v>17</v>
      </c>
      <c r="C1799">
        <v>1798</v>
      </c>
      <c r="D1799">
        <v>137</v>
      </c>
      <c r="E1799">
        <v>390</v>
      </c>
      <c r="F1799">
        <v>4640</v>
      </c>
    </row>
    <row r="1800" spans="1:6" x14ac:dyDescent="0.2">
      <c r="A1800">
        <v>1</v>
      </c>
      <c r="B1800" t="s">
        <v>17</v>
      </c>
      <c r="C1800">
        <v>1799</v>
      </c>
      <c r="D1800">
        <v>605</v>
      </c>
      <c r="E1800">
        <v>1724</v>
      </c>
      <c r="F1800">
        <v>4</v>
      </c>
    </row>
    <row r="1801" spans="1:6" x14ac:dyDescent="0.2">
      <c r="A1801">
        <v>1</v>
      </c>
      <c r="B1801" t="s">
        <v>17</v>
      </c>
      <c r="C1801">
        <v>1800</v>
      </c>
      <c r="D1801">
        <v>650</v>
      </c>
      <c r="E1801">
        <v>1852</v>
      </c>
      <c r="F1801">
        <v>19</v>
      </c>
    </row>
    <row r="1802" spans="1:6" x14ac:dyDescent="0.2">
      <c r="A1802">
        <v>1</v>
      </c>
      <c r="B1802" t="s">
        <v>17</v>
      </c>
      <c r="C1802">
        <v>1801</v>
      </c>
      <c r="D1802">
        <v>906</v>
      </c>
      <c r="E1802">
        <v>2582</v>
      </c>
      <c r="F1802">
        <v>1277</v>
      </c>
    </row>
    <row r="1803" spans="1:6" x14ac:dyDescent="0.2">
      <c r="A1803">
        <v>1</v>
      </c>
      <c r="B1803" t="s">
        <v>17</v>
      </c>
      <c r="C1803">
        <v>1802</v>
      </c>
      <c r="D1803">
        <v>983</v>
      </c>
      <c r="E1803">
        <v>2801</v>
      </c>
      <c r="F1803">
        <v>501</v>
      </c>
    </row>
    <row r="1804" spans="1:6" x14ac:dyDescent="0.2">
      <c r="A1804">
        <v>1</v>
      </c>
      <c r="B1804" t="s">
        <v>17</v>
      </c>
      <c r="C1804">
        <v>1803</v>
      </c>
      <c r="D1804">
        <v>351</v>
      </c>
      <c r="E1804">
        <v>1000</v>
      </c>
      <c r="F1804">
        <v>204</v>
      </c>
    </row>
    <row r="1805" spans="1:6" x14ac:dyDescent="0.2">
      <c r="A1805">
        <v>1</v>
      </c>
      <c r="B1805" t="s">
        <v>17</v>
      </c>
      <c r="C1805">
        <v>1804</v>
      </c>
      <c r="D1805">
        <v>407</v>
      </c>
      <c r="E1805">
        <v>1160</v>
      </c>
      <c r="F1805">
        <v>279</v>
      </c>
    </row>
    <row r="1806" spans="1:6" x14ac:dyDescent="0.2">
      <c r="A1806">
        <v>1</v>
      </c>
      <c r="B1806" t="s">
        <v>17</v>
      </c>
      <c r="C1806">
        <v>1805</v>
      </c>
      <c r="D1806">
        <v>816</v>
      </c>
      <c r="E1806">
        <v>2325</v>
      </c>
      <c r="F1806">
        <v>1263</v>
      </c>
    </row>
    <row r="1807" spans="1:6" x14ac:dyDescent="0.2">
      <c r="A1807">
        <v>1</v>
      </c>
      <c r="B1807" t="s">
        <v>17</v>
      </c>
      <c r="C1807">
        <v>1806</v>
      </c>
      <c r="D1807">
        <v>917</v>
      </c>
      <c r="E1807">
        <v>2613</v>
      </c>
      <c r="F1807">
        <v>242</v>
      </c>
    </row>
    <row r="1808" spans="1:6" x14ac:dyDescent="0.2">
      <c r="A1808">
        <v>1</v>
      </c>
      <c r="B1808" t="s">
        <v>17</v>
      </c>
      <c r="C1808">
        <v>1807</v>
      </c>
      <c r="D1808">
        <v>440</v>
      </c>
      <c r="E1808">
        <v>1254</v>
      </c>
      <c r="F1808">
        <v>48</v>
      </c>
    </row>
    <row r="1809" spans="1:6" x14ac:dyDescent="0.2">
      <c r="A1809">
        <v>1</v>
      </c>
      <c r="B1809" t="s">
        <v>17</v>
      </c>
      <c r="C1809">
        <v>1808</v>
      </c>
      <c r="D1809">
        <v>1324</v>
      </c>
      <c r="E1809">
        <v>3773</v>
      </c>
      <c r="F1809">
        <v>411</v>
      </c>
    </row>
    <row r="1810" spans="1:6" x14ac:dyDescent="0.2">
      <c r="A1810">
        <v>1</v>
      </c>
      <c r="B1810" t="s">
        <v>17</v>
      </c>
      <c r="C1810">
        <v>1809</v>
      </c>
      <c r="D1810">
        <v>654</v>
      </c>
      <c r="E1810">
        <v>1864</v>
      </c>
      <c r="F1810">
        <v>37</v>
      </c>
    </row>
    <row r="1811" spans="1:6" x14ac:dyDescent="0.2">
      <c r="A1811">
        <v>1</v>
      </c>
      <c r="B1811" t="s">
        <v>17</v>
      </c>
      <c r="C1811">
        <v>1810</v>
      </c>
      <c r="D1811">
        <v>632</v>
      </c>
      <c r="E1811">
        <v>1801</v>
      </c>
      <c r="F1811">
        <v>512</v>
      </c>
    </row>
    <row r="1812" spans="1:6" x14ac:dyDescent="0.2">
      <c r="A1812">
        <v>1</v>
      </c>
      <c r="B1812" t="s">
        <v>17</v>
      </c>
      <c r="C1812">
        <v>1811</v>
      </c>
      <c r="D1812">
        <v>334</v>
      </c>
      <c r="E1812">
        <v>952</v>
      </c>
      <c r="F1812">
        <v>1173</v>
      </c>
    </row>
    <row r="1813" spans="1:6" x14ac:dyDescent="0.2">
      <c r="A1813">
        <v>1</v>
      </c>
      <c r="B1813" t="s">
        <v>17</v>
      </c>
      <c r="C1813">
        <v>1812</v>
      </c>
      <c r="D1813">
        <v>6</v>
      </c>
      <c r="E1813">
        <v>17</v>
      </c>
      <c r="F1813">
        <v>223</v>
      </c>
    </row>
    <row r="1814" spans="1:6" x14ac:dyDescent="0.2">
      <c r="A1814">
        <v>1</v>
      </c>
      <c r="B1814" t="s">
        <v>17</v>
      </c>
      <c r="C1814">
        <v>1813</v>
      </c>
      <c r="D1814">
        <v>838</v>
      </c>
      <c r="E1814">
        <v>2388</v>
      </c>
      <c r="F1814">
        <v>153</v>
      </c>
    </row>
    <row r="1815" spans="1:6" x14ac:dyDescent="0.2">
      <c r="A1815">
        <v>1</v>
      </c>
      <c r="B1815" t="s">
        <v>17</v>
      </c>
      <c r="C1815">
        <v>1814</v>
      </c>
      <c r="D1815">
        <v>336</v>
      </c>
      <c r="E1815">
        <v>957</v>
      </c>
      <c r="F1815">
        <v>41</v>
      </c>
    </row>
    <row r="1816" spans="1:6" x14ac:dyDescent="0.2">
      <c r="A1816">
        <v>1</v>
      </c>
      <c r="B1816" t="s">
        <v>17</v>
      </c>
      <c r="C1816">
        <v>1815</v>
      </c>
      <c r="D1816">
        <v>568</v>
      </c>
      <c r="E1816">
        <v>1619</v>
      </c>
      <c r="F1816">
        <v>2513</v>
      </c>
    </row>
    <row r="1817" spans="1:6" x14ac:dyDescent="0.2">
      <c r="A1817">
        <v>1</v>
      </c>
      <c r="B1817" t="s">
        <v>17</v>
      </c>
      <c r="C1817">
        <v>1816</v>
      </c>
      <c r="D1817">
        <v>213</v>
      </c>
      <c r="E1817">
        <v>607</v>
      </c>
      <c r="F1817">
        <v>1202</v>
      </c>
    </row>
    <row r="1818" spans="1:6" x14ac:dyDescent="0.2">
      <c r="A1818">
        <v>1</v>
      </c>
      <c r="B1818" t="s">
        <v>17</v>
      </c>
      <c r="C1818">
        <v>1817</v>
      </c>
      <c r="D1818">
        <v>1300</v>
      </c>
      <c r="E1818">
        <v>3704</v>
      </c>
      <c r="F1818">
        <v>382</v>
      </c>
    </row>
    <row r="1819" spans="1:6" x14ac:dyDescent="0.2">
      <c r="A1819">
        <v>1</v>
      </c>
      <c r="B1819" t="s">
        <v>17</v>
      </c>
      <c r="C1819">
        <v>1818</v>
      </c>
      <c r="D1819">
        <v>696</v>
      </c>
      <c r="E1819">
        <v>1983</v>
      </c>
      <c r="F1819">
        <v>913</v>
      </c>
    </row>
    <row r="1820" spans="1:6" x14ac:dyDescent="0.2">
      <c r="A1820">
        <v>1</v>
      </c>
      <c r="B1820" t="s">
        <v>17</v>
      </c>
      <c r="C1820">
        <v>1819</v>
      </c>
      <c r="D1820">
        <v>432</v>
      </c>
      <c r="E1820">
        <v>1231</v>
      </c>
      <c r="F1820">
        <v>130</v>
      </c>
    </row>
    <row r="1821" spans="1:6" x14ac:dyDescent="0.2">
      <c r="A1821">
        <v>1</v>
      </c>
      <c r="B1821" t="s">
        <v>17</v>
      </c>
      <c r="C1821">
        <v>1820</v>
      </c>
      <c r="D1821">
        <v>334</v>
      </c>
      <c r="E1821">
        <v>952</v>
      </c>
      <c r="F1821">
        <v>413</v>
      </c>
    </row>
    <row r="1822" spans="1:6" x14ac:dyDescent="0.2">
      <c r="A1822">
        <v>1</v>
      </c>
      <c r="B1822" t="s">
        <v>17</v>
      </c>
      <c r="C1822">
        <v>1821</v>
      </c>
      <c r="D1822">
        <v>353</v>
      </c>
      <c r="E1822">
        <v>1006</v>
      </c>
      <c r="F1822">
        <v>6</v>
      </c>
    </row>
    <row r="1823" spans="1:6" x14ac:dyDescent="0.2">
      <c r="A1823">
        <v>1</v>
      </c>
      <c r="B1823" t="s">
        <v>17</v>
      </c>
      <c r="C1823">
        <v>1822</v>
      </c>
      <c r="D1823">
        <v>403</v>
      </c>
      <c r="E1823">
        <v>1148</v>
      </c>
      <c r="F1823">
        <v>360</v>
      </c>
    </row>
    <row r="1824" spans="1:6" x14ac:dyDescent="0.2">
      <c r="A1824">
        <v>1</v>
      </c>
      <c r="B1824" t="s">
        <v>17</v>
      </c>
      <c r="C1824">
        <v>1823</v>
      </c>
      <c r="D1824">
        <v>1205</v>
      </c>
      <c r="E1824">
        <v>3434</v>
      </c>
      <c r="F1824">
        <v>1147</v>
      </c>
    </row>
    <row r="1825" spans="1:6" x14ac:dyDescent="0.2">
      <c r="A1825">
        <v>1</v>
      </c>
      <c r="B1825" t="s">
        <v>17</v>
      </c>
      <c r="C1825">
        <v>1824</v>
      </c>
      <c r="D1825">
        <v>1316</v>
      </c>
      <c r="E1825">
        <v>3750</v>
      </c>
      <c r="F1825">
        <v>711</v>
      </c>
    </row>
    <row r="1826" spans="1:6" x14ac:dyDescent="0.2">
      <c r="A1826">
        <v>1</v>
      </c>
      <c r="B1826" t="s">
        <v>17</v>
      </c>
      <c r="C1826">
        <v>1825</v>
      </c>
      <c r="D1826">
        <v>448</v>
      </c>
      <c r="E1826">
        <v>1277</v>
      </c>
      <c r="F1826">
        <v>37</v>
      </c>
    </row>
    <row r="1827" spans="1:6" x14ac:dyDescent="0.2">
      <c r="A1827">
        <v>1</v>
      </c>
      <c r="B1827" t="s">
        <v>17</v>
      </c>
      <c r="C1827">
        <v>1826</v>
      </c>
      <c r="D1827">
        <v>500</v>
      </c>
      <c r="E1827">
        <v>1425</v>
      </c>
      <c r="F1827">
        <v>12</v>
      </c>
    </row>
    <row r="1828" spans="1:6" x14ac:dyDescent="0.2">
      <c r="A1828">
        <v>1</v>
      </c>
      <c r="B1828" t="s">
        <v>17</v>
      </c>
      <c r="C1828">
        <v>1827</v>
      </c>
      <c r="D1828">
        <v>353</v>
      </c>
      <c r="E1828">
        <v>1006</v>
      </c>
      <c r="F1828">
        <v>206</v>
      </c>
    </row>
    <row r="1829" spans="1:6" x14ac:dyDescent="0.2">
      <c r="A1829">
        <v>1</v>
      </c>
      <c r="B1829" t="s">
        <v>17</v>
      </c>
      <c r="C1829">
        <v>1828</v>
      </c>
      <c r="D1829">
        <v>621</v>
      </c>
      <c r="E1829">
        <v>1770</v>
      </c>
      <c r="F1829">
        <v>2310</v>
      </c>
    </row>
    <row r="1830" spans="1:6" x14ac:dyDescent="0.2">
      <c r="A1830">
        <v>1</v>
      </c>
      <c r="B1830" t="s">
        <v>17</v>
      </c>
      <c r="C1830">
        <v>1829</v>
      </c>
      <c r="D1830">
        <v>928</v>
      </c>
      <c r="E1830">
        <v>2644</v>
      </c>
      <c r="F1830">
        <v>120</v>
      </c>
    </row>
    <row r="1831" spans="1:6" x14ac:dyDescent="0.2">
      <c r="A1831">
        <v>1</v>
      </c>
      <c r="B1831" t="s">
        <v>17</v>
      </c>
      <c r="C1831">
        <v>1830</v>
      </c>
      <c r="D1831">
        <v>383</v>
      </c>
      <c r="E1831">
        <v>1091</v>
      </c>
      <c r="F1831">
        <v>414</v>
      </c>
    </row>
    <row r="1832" spans="1:6" x14ac:dyDescent="0.2">
      <c r="A1832">
        <v>1</v>
      </c>
      <c r="B1832" t="s">
        <v>17</v>
      </c>
      <c r="C1832">
        <v>1831</v>
      </c>
      <c r="D1832">
        <v>904</v>
      </c>
      <c r="E1832">
        <v>2576</v>
      </c>
      <c r="F1832">
        <v>59</v>
      </c>
    </row>
    <row r="1833" spans="1:6" x14ac:dyDescent="0.2">
      <c r="A1833">
        <v>1</v>
      </c>
      <c r="B1833" t="s">
        <v>17</v>
      </c>
      <c r="C1833">
        <v>1832</v>
      </c>
      <c r="D1833">
        <v>552</v>
      </c>
      <c r="E1833">
        <v>1573</v>
      </c>
      <c r="F1833">
        <v>514</v>
      </c>
    </row>
    <row r="1834" spans="1:6" x14ac:dyDescent="0.2">
      <c r="A1834">
        <v>1</v>
      </c>
      <c r="B1834" t="s">
        <v>17</v>
      </c>
      <c r="C1834">
        <v>1833</v>
      </c>
      <c r="D1834">
        <v>407</v>
      </c>
      <c r="E1834">
        <v>1160</v>
      </c>
      <c r="F1834">
        <v>1669</v>
      </c>
    </row>
    <row r="1835" spans="1:6" x14ac:dyDescent="0.2">
      <c r="A1835">
        <v>1</v>
      </c>
      <c r="B1835" t="s">
        <v>17</v>
      </c>
      <c r="C1835">
        <v>1834</v>
      </c>
      <c r="D1835">
        <v>609</v>
      </c>
      <c r="E1835">
        <v>1735</v>
      </c>
      <c r="F1835">
        <v>112</v>
      </c>
    </row>
    <row r="1836" spans="1:6" x14ac:dyDescent="0.2">
      <c r="A1836">
        <v>1</v>
      </c>
      <c r="B1836" t="s">
        <v>17</v>
      </c>
      <c r="C1836">
        <v>1835</v>
      </c>
      <c r="D1836">
        <v>382</v>
      </c>
      <c r="E1836">
        <v>1089</v>
      </c>
      <c r="F1836">
        <v>1546</v>
      </c>
    </row>
    <row r="1837" spans="1:6" x14ac:dyDescent="0.2">
      <c r="A1837">
        <v>1</v>
      </c>
      <c r="B1837" t="s">
        <v>17</v>
      </c>
      <c r="C1837">
        <v>1836</v>
      </c>
      <c r="D1837">
        <v>509</v>
      </c>
      <c r="E1837">
        <v>1450</v>
      </c>
      <c r="F1837">
        <v>338</v>
      </c>
    </row>
    <row r="1838" spans="1:6" x14ac:dyDescent="0.2">
      <c r="A1838">
        <v>1</v>
      </c>
      <c r="B1838" t="s">
        <v>17</v>
      </c>
      <c r="C1838">
        <v>1837</v>
      </c>
      <c r="D1838">
        <v>452</v>
      </c>
      <c r="E1838">
        <v>1288</v>
      </c>
      <c r="F1838">
        <v>302</v>
      </c>
    </row>
    <row r="1839" spans="1:6" x14ac:dyDescent="0.2">
      <c r="A1839">
        <v>1</v>
      </c>
      <c r="B1839" t="s">
        <v>17</v>
      </c>
      <c r="C1839">
        <v>1838</v>
      </c>
      <c r="D1839">
        <v>380</v>
      </c>
      <c r="E1839">
        <v>1083</v>
      </c>
      <c r="F1839">
        <v>15</v>
      </c>
    </row>
    <row r="1840" spans="1:6" x14ac:dyDescent="0.2">
      <c r="A1840">
        <v>1</v>
      </c>
      <c r="B1840" t="s">
        <v>17</v>
      </c>
      <c r="C1840">
        <v>1839</v>
      </c>
      <c r="D1840">
        <v>316</v>
      </c>
      <c r="E1840">
        <v>900</v>
      </c>
      <c r="F1840">
        <v>210</v>
      </c>
    </row>
    <row r="1841" spans="1:6" x14ac:dyDescent="0.2">
      <c r="A1841">
        <v>1</v>
      </c>
      <c r="B1841" t="s">
        <v>17</v>
      </c>
      <c r="C1841">
        <v>1840</v>
      </c>
      <c r="D1841">
        <v>348</v>
      </c>
      <c r="E1841">
        <v>992</v>
      </c>
      <c r="F1841">
        <v>14</v>
      </c>
    </row>
    <row r="1842" spans="1:6" x14ac:dyDescent="0.2">
      <c r="A1842">
        <v>1</v>
      </c>
      <c r="B1842" t="s">
        <v>17</v>
      </c>
      <c r="C1842">
        <v>1841</v>
      </c>
      <c r="D1842">
        <v>455</v>
      </c>
      <c r="E1842">
        <v>1297</v>
      </c>
      <c r="F1842">
        <v>377</v>
      </c>
    </row>
    <row r="1843" spans="1:6" x14ac:dyDescent="0.2">
      <c r="A1843">
        <v>1</v>
      </c>
      <c r="B1843" t="s">
        <v>17</v>
      </c>
      <c r="C1843">
        <v>1842</v>
      </c>
      <c r="D1843">
        <v>884</v>
      </c>
      <c r="E1843">
        <v>2519</v>
      </c>
      <c r="F1843">
        <v>137</v>
      </c>
    </row>
    <row r="1844" spans="1:6" x14ac:dyDescent="0.2">
      <c r="A1844">
        <v>1</v>
      </c>
      <c r="B1844" t="s">
        <v>17</v>
      </c>
      <c r="C1844">
        <v>1843</v>
      </c>
      <c r="D1844">
        <v>629</v>
      </c>
      <c r="E1844">
        <v>1792</v>
      </c>
      <c r="F1844">
        <v>140</v>
      </c>
    </row>
    <row r="1845" spans="1:6" x14ac:dyDescent="0.2">
      <c r="A1845">
        <v>1</v>
      </c>
      <c r="B1845" t="s">
        <v>17</v>
      </c>
      <c r="C1845">
        <v>1844</v>
      </c>
      <c r="D1845">
        <v>596</v>
      </c>
      <c r="E1845">
        <v>1698</v>
      </c>
      <c r="F1845">
        <v>264</v>
      </c>
    </row>
    <row r="1846" spans="1:6" x14ac:dyDescent="0.2">
      <c r="A1846">
        <v>1</v>
      </c>
      <c r="B1846" t="s">
        <v>17</v>
      </c>
      <c r="C1846">
        <v>1845</v>
      </c>
      <c r="D1846">
        <v>472</v>
      </c>
      <c r="E1846">
        <v>1345</v>
      </c>
      <c r="F1846">
        <v>460</v>
      </c>
    </row>
    <row r="1847" spans="1:6" x14ac:dyDescent="0.2">
      <c r="A1847">
        <v>1</v>
      </c>
      <c r="B1847" t="s">
        <v>17</v>
      </c>
      <c r="C1847">
        <v>1846</v>
      </c>
      <c r="D1847">
        <v>802</v>
      </c>
      <c r="E1847">
        <v>2285</v>
      </c>
      <c r="F1847">
        <v>352</v>
      </c>
    </row>
    <row r="1848" spans="1:6" x14ac:dyDescent="0.2">
      <c r="A1848">
        <v>1</v>
      </c>
      <c r="B1848" t="s">
        <v>17</v>
      </c>
      <c r="C1848">
        <v>1847</v>
      </c>
      <c r="D1848">
        <v>572</v>
      </c>
      <c r="E1848">
        <v>1630</v>
      </c>
      <c r="F1848">
        <v>952</v>
      </c>
    </row>
    <row r="1849" spans="1:6" x14ac:dyDescent="0.2">
      <c r="A1849">
        <v>1</v>
      </c>
      <c r="B1849" t="s">
        <v>17</v>
      </c>
      <c r="C1849">
        <v>1848</v>
      </c>
      <c r="D1849">
        <v>475</v>
      </c>
      <c r="E1849">
        <v>1354</v>
      </c>
      <c r="F1849">
        <v>37</v>
      </c>
    </row>
    <row r="1850" spans="1:6" x14ac:dyDescent="0.2">
      <c r="A1850">
        <v>1</v>
      </c>
      <c r="B1850" t="s">
        <v>17</v>
      </c>
      <c r="C1850">
        <v>1849</v>
      </c>
      <c r="D1850">
        <v>592</v>
      </c>
      <c r="E1850">
        <v>1687</v>
      </c>
      <c r="F1850">
        <v>1655</v>
      </c>
    </row>
    <row r="1851" spans="1:6" x14ac:dyDescent="0.2">
      <c r="A1851">
        <v>1</v>
      </c>
      <c r="B1851" t="s">
        <v>17</v>
      </c>
      <c r="C1851">
        <v>1850</v>
      </c>
      <c r="D1851">
        <v>376</v>
      </c>
      <c r="E1851">
        <v>1071</v>
      </c>
      <c r="F1851">
        <v>132</v>
      </c>
    </row>
    <row r="1852" spans="1:6" x14ac:dyDescent="0.2">
      <c r="A1852">
        <v>1</v>
      </c>
      <c r="B1852" t="s">
        <v>17</v>
      </c>
      <c r="C1852">
        <v>1851</v>
      </c>
      <c r="D1852">
        <v>575</v>
      </c>
      <c r="E1852">
        <v>1638</v>
      </c>
      <c r="F1852">
        <v>419</v>
      </c>
    </row>
    <row r="1853" spans="1:6" x14ac:dyDescent="0.2">
      <c r="A1853">
        <v>1</v>
      </c>
      <c r="B1853" t="s">
        <v>17</v>
      </c>
      <c r="C1853">
        <v>1852</v>
      </c>
      <c r="D1853">
        <v>204</v>
      </c>
      <c r="E1853">
        <v>581</v>
      </c>
      <c r="F1853">
        <v>12</v>
      </c>
    </row>
    <row r="1854" spans="1:6" x14ac:dyDescent="0.2">
      <c r="A1854">
        <v>1</v>
      </c>
      <c r="B1854" t="s">
        <v>17</v>
      </c>
      <c r="C1854">
        <v>1853</v>
      </c>
      <c r="D1854">
        <v>369</v>
      </c>
      <c r="E1854">
        <v>1051</v>
      </c>
      <c r="F1854">
        <v>172</v>
      </c>
    </row>
    <row r="1855" spans="1:6" x14ac:dyDescent="0.2">
      <c r="A1855">
        <v>1</v>
      </c>
      <c r="B1855" t="s">
        <v>17</v>
      </c>
      <c r="C1855">
        <v>1854</v>
      </c>
      <c r="D1855">
        <v>345</v>
      </c>
      <c r="E1855">
        <v>983</v>
      </c>
      <c r="F1855">
        <v>0</v>
      </c>
    </row>
    <row r="1856" spans="1:6" x14ac:dyDescent="0.2">
      <c r="A1856">
        <v>1</v>
      </c>
      <c r="B1856" t="s">
        <v>17</v>
      </c>
      <c r="C1856">
        <v>1855</v>
      </c>
      <c r="D1856">
        <v>721</v>
      </c>
      <c r="E1856">
        <v>2054</v>
      </c>
      <c r="F1856">
        <v>6903</v>
      </c>
    </row>
    <row r="1857" spans="1:6" x14ac:dyDescent="0.2">
      <c r="A1857">
        <v>1</v>
      </c>
      <c r="B1857" t="s">
        <v>17</v>
      </c>
      <c r="C1857">
        <v>1856</v>
      </c>
      <c r="D1857">
        <v>1076</v>
      </c>
      <c r="E1857">
        <v>3066</v>
      </c>
      <c r="F1857">
        <v>474</v>
      </c>
    </row>
    <row r="1858" spans="1:6" x14ac:dyDescent="0.2">
      <c r="A1858">
        <v>1</v>
      </c>
      <c r="B1858" t="s">
        <v>17</v>
      </c>
      <c r="C1858">
        <v>1857</v>
      </c>
      <c r="D1858">
        <v>556</v>
      </c>
      <c r="E1858">
        <v>1584</v>
      </c>
      <c r="F1858">
        <v>1675</v>
      </c>
    </row>
    <row r="1859" spans="1:6" x14ac:dyDescent="0.2">
      <c r="A1859">
        <v>1</v>
      </c>
      <c r="B1859" t="s">
        <v>17</v>
      </c>
      <c r="C1859">
        <v>1858</v>
      </c>
      <c r="D1859">
        <v>375</v>
      </c>
      <c r="E1859">
        <v>1069</v>
      </c>
      <c r="F1859">
        <v>145</v>
      </c>
    </row>
    <row r="1860" spans="1:6" x14ac:dyDescent="0.2">
      <c r="A1860">
        <v>1</v>
      </c>
      <c r="B1860" t="s">
        <v>17</v>
      </c>
      <c r="C1860">
        <v>1859</v>
      </c>
      <c r="D1860">
        <v>108</v>
      </c>
      <c r="E1860">
        <v>308</v>
      </c>
      <c r="F1860">
        <v>241</v>
      </c>
    </row>
    <row r="1861" spans="1:6" x14ac:dyDescent="0.2">
      <c r="A1861">
        <v>1</v>
      </c>
      <c r="B1861" t="s">
        <v>17</v>
      </c>
      <c r="C1861">
        <v>1860</v>
      </c>
      <c r="D1861">
        <v>477</v>
      </c>
      <c r="E1861">
        <v>1359</v>
      </c>
      <c r="F1861">
        <v>0</v>
      </c>
    </row>
    <row r="1862" spans="1:6" x14ac:dyDescent="0.2">
      <c r="A1862">
        <v>1</v>
      </c>
      <c r="B1862" t="s">
        <v>17</v>
      </c>
      <c r="C1862">
        <v>1861</v>
      </c>
      <c r="D1862">
        <v>483</v>
      </c>
      <c r="E1862">
        <v>1376</v>
      </c>
      <c r="F1862">
        <v>309</v>
      </c>
    </row>
    <row r="1863" spans="1:6" x14ac:dyDescent="0.2">
      <c r="A1863">
        <v>1</v>
      </c>
      <c r="B1863" t="s">
        <v>17</v>
      </c>
      <c r="C1863">
        <v>1862</v>
      </c>
      <c r="D1863">
        <v>523</v>
      </c>
      <c r="E1863">
        <v>1490</v>
      </c>
      <c r="F1863">
        <v>23</v>
      </c>
    </row>
    <row r="1864" spans="1:6" x14ac:dyDescent="0.2">
      <c r="A1864">
        <v>1</v>
      </c>
      <c r="B1864" t="s">
        <v>17</v>
      </c>
      <c r="C1864">
        <v>1863</v>
      </c>
      <c r="D1864">
        <v>647</v>
      </c>
      <c r="E1864">
        <v>1844</v>
      </c>
      <c r="F1864">
        <v>359</v>
      </c>
    </row>
    <row r="1865" spans="1:6" x14ac:dyDescent="0.2">
      <c r="A1865">
        <v>1</v>
      </c>
      <c r="B1865" t="s">
        <v>17</v>
      </c>
      <c r="C1865">
        <v>1864</v>
      </c>
      <c r="D1865">
        <v>889</v>
      </c>
      <c r="E1865">
        <v>2533</v>
      </c>
      <c r="F1865">
        <v>389</v>
      </c>
    </row>
    <row r="1866" spans="1:6" x14ac:dyDescent="0.2">
      <c r="A1866">
        <v>1</v>
      </c>
      <c r="B1866" t="s">
        <v>17</v>
      </c>
      <c r="C1866">
        <v>1865</v>
      </c>
      <c r="D1866">
        <v>451</v>
      </c>
      <c r="E1866">
        <v>1285</v>
      </c>
      <c r="F1866">
        <v>1039</v>
      </c>
    </row>
    <row r="1867" spans="1:6" x14ac:dyDescent="0.2">
      <c r="A1867">
        <v>1</v>
      </c>
      <c r="B1867" t="s">
        <v>17</v>
      </c>
      <c r="C1867">
        <v>1866</v>
      </c>
      <c r="D1867">
        <v>367</v>
      </c>
      <c r="E1867">
        <v>1046</v>
      </c>
      <c r="F1867">
        <v>98</v>
      </c>
    </row>
    <row r="1868" spans="1:6" x14ac:dyDescent="0.2">
      <c r="A1868">
        <v>1</v>
      </c>
      <c r="B1868" t="s">
        <v>17</v>
      </c>
      <c r="C1868">
        <v>1867</v>
      </c>
      <c r="D1868">
        <v>359</v>
      </c>
      <c r="E1868">
        <v>1023</v>
      </c>
      <c r="F1868">
        <v>305</v>
      </c>
    </row>
    <row r="1869" spans="1:6" x14ac:dyDescent="0.2">
      <c r="A1869">
        <v>1</v>
      </c>
      <c r="B1869" t="s">
        <v>17</v>
      </c>
      <c r="C1869">
        <v>1868</v>
      </c>
      <c r="D1869">
        <v>695</v>
      </c>
      <c r="E1869">
        <v>1980</v>
      </c>
      <c r="F1869">
        <v>185</v>
      </c>
    </row>
    <row r="1870" spans="1:6" x14ac:dyDescent="0.2">
      <c r="A1870">
        <v>1</v>
      </c>
      <c r="B1870" t="s">
        <v>17</v>
      </c>
      <c r="C1870">
        <v>1869</v>
      </c>
      <c r="D1870">
        <v>209</v>
      </c>
      <c r="E1870">
        <v>596</v>
      </c>
      <c r="F1870">
        <v>190</v>
      </c>
    </row>
    <row r="1871" spans="1:6" x14ac:dyDescent="0.2">
      <c r="A1871">
        <v>1</v>
      </c>
      <c r="B1871" t="s">
        <v>17</v>
      </c>
      <c r="C1871">
        <v>1870</v>
      </c>
      <c r="D1871">
        <v>981</v>
      </c>
      <c r="E1871">
        <v>2795</v>
      </c>
      <c r="F1871">
        <v>379</v>
      </c>
    </row>
    <row r="1872" spans="1:6" x14ac:dyDescent="0.2">
      <c r="A1872">
        <v>1</v>
      </c>
      <c r="B1872" t="s">
        <v>17</v>
      </c>
      <c r="C1872">
        <v>1871</v>
      </c>
      <c r="D1872">
        <v>421</v>
      </c>
      <c r="E1872">
        <v>1200</v>
      </c>
      <c r="F1872">
        <v>75</v>
      </c>
    </row>
    <row r="1873" spans="1:6" x14ac:dyDescent="0.2">
      <c r="A1873">
        <v>1</v>
      </c>
      <c r="B1873" t="s">
        <v>17</v>
      </c>
      <c r="C1873">
        <v>1872</v>
      </c>
      <c r="D1873">
        <v>420</v>
      </c>
      <c r="E1873">
        <v>1197</v>
      </c>
      <c r="F1873">
        <v>63</v>
      </c>
    </row>
    <row r="1874" spans="1:6" x14ac:dyDescent="0.2">
      <c r="A1874">
        <v>1</v>
      </c>
      <c r="B1874" t="s">
        <v>17</v>
      </c>
      <c r="C1874">
        <v>1873</v>
      </c>
      <c r="D1874">
        <v>1004</v>
      </c>
      <c r="E1874">
        <v>2861</v>
      </c>
      <c r="F1874">
        <v>273</v>
      </c>
    </row>
    <row r="1875" spans="1:6" x14ac:dyDescent="0.2">
      <c r="A1875">
        <v>1</v>
      </c>
      <c r="B1875" t="s">
        <v>17</v>
      </c>
      <c r="C1875">
        <v>1874</v>
      </c>
      <c r="D1875">
        <v>386</v>
      </c>
      <c r="E1875">
        <v>1100</v>
      </c>
      <c r="F1875">
        <v>4354</v>
      </c>
    </row>
    <row r="1876" spans="1:6" x14ac:dyDescent="0.2">
      <c r="A1876">
        <v>1</v>
      </c>
      <c r="B1876" t="s">
        <v>17</v>
      </c>
      <c r="C1876">
        <v>1875</v>
      </c>
      <c r="D1876">
        <v>0</v>
      </c>
      <c r="E1876">
        <v>0</v>
      </c>
      <c r="F1876">
        <v>214</v>
      </c>
    </row>
    <row r="1877" spans="1:6" x14ac:dyDescent="0.2">
      <c r="A1877">
        <v>1</v>
      </c>
      <c r="B1877" t="s">
        <v>17</v>
      </c>
      <c r="C1877">
        <v>1876</v>
      </c>
      <c r="D1877">
        <v>197</v>
      </c>
      <c r="E1877">
        <v>561</v>
      </c>
      <c r="F1877">
        <v>0</v>
      </c>
    </row>
    <row r="1878" spans="1:6" x14ac:dyDescent="0.2">
      <c r="A1878">
        <v>1</v>
      </c>
      <c r="B1878" t="s">
        <v>17</v>
      </c>
      <c r="C1878">
        <v>1877</v>
      </c>
      <c r="D1878">
        <v>209</v>
      </c>
      <c r="E1878">
        <v>596</v>
      </c>
      <c r="F1878">
        <v>3</v>
      </c>
    </row>
    <row r="1879" spans="1:6" x14ac:dyDescent="0.2">
      <c r="A1879">
        <v>1</v>
      </c>
      <c r="B1879" t="s">
        <v>17</v>
      </c>
      <c r="C1879">
        <v>1878</v>
      </c>
      <c r="D1879">
        <v>0</v>
      </c>
      <c r="E1879">
        <v>0</v>
      </c>
      <c r="F1879">
        <v>35</v>
      </c>
    </row>
    <row r="1880" spans="1:6" x14ac:dyDescent="0.2">
      <c r="A1880">
        <v>1</v>
      </c>
      <c r="B1880" t="s">
        <v>17</v>
      </c>
      <c r="C1880">
        <v>1879</v>
      </c>
      <c r="D1880">
        <v>0</v>
      </c>
      <c r="E1880">
        <v>0</v>
      </c>
      <c r="F1880">
        <v>347</v>
      </c>
    </row>
    <row r="1881" spans="1:6" x14ac:dyDescent="0.2">
      <c r="A1881">
        <v>1</v>
      </c>
      <c r="B1881" t="s">
        <v>17</v>
      </c>
      <c r="C1881">
        <v>1880</v>
      </c>
      <c r="D1881">
        <v>359</v>
      </c>
      <c r="E1881">
        <v>1023</v>
      </c>
      <c r="F1881">
        <v>16</v>
      </c>
    </row>
    <row r="1882" spans="1:6" x14ac:dyDescent="0.2">
      <c r="A1882">
        <v>1</v>
      </c>
      <c r="B1882" t="s">
        <v>17</v>
      </c>
      <c r="C1882">
        <v>1881</v>
      </c>
      <c r="D1882">
        <v>31</v>
      </c>
      <c r="E1882">
        <v>88</v>
      </c>
      <c r="F1882">
        <v>762</v>
      </c>
    </row>
    <row r="1883" spans="1:6" x14ac:dyDescent="0.2">
      <c r="A1883">
        <v>1</v>
      </c>
      <c r="B1883" t="s">
        <v>17</v>
      </c>
      <c r="C1883">
        <v>1882</v>
      </c>
      <c r="D1883">
        <v>12</v>
      </c>
      <c r="E1883">
        <v>34</v>
      </c>
      <c r="F1883">
        <v>745</v>
      </c>
    </row>
    <row r="1884" spans="1:6" x14ac:dyDescent="0.2">
      <c r="A1884">
        <v>1</v>
      </c>
      <c r="B1884" t="s">
        <v>17</v>
      </c>
      <c r="C1884">
        <v>1883</v>
      </c>
      <c r="D1884">
        <v>0</v>
      </c>
      <c r="E1884">
        <v>0</v>
      </c>
      <c r="F1884">
        <v>4501</v>
      </c>
    </row>
    <row r="1885" spans="1:6" x14ac:dyDescent="0.2">
      <c r="A1885">
        <v>1</v>
      </c>
      <c r="B1885" t="s">
        <v>17</v>
      </c>
      <c r="C1885">
        <v>1884</v>
      </c>
      <c r="D1885">
        <v>131</v>
      </c>
      <c r="E1885">
        <v>373</v>
      </c>
      <c r="F1885">
        <v>1875</v>
      </c>
    </row>
    <row r="1886" spans="1:6" x14ac:dyDescent="0.2">
      <c r="A1886">
        <v>1</v>
      </c>
      <c r="B1886" t="s">
        <v>17</v>
      </c>
      <c r="C1886">
        <v>1885</v>
      </c>
      <c r="D1886">
        <v>80</v>
      </c>
      <c r="E1886">
        <v>228</v>
      </c>
      <c r="F1886">
        <v>271</v>
      </c>
    </row>
    <row r="1887" spans="1:6" x14ac:dyDescent="0.2">
      <c r="A1887">
        <v>1</v>
      </c>
      <c r="B1887" t="s">
        <v>17</v>
      </c>
      <c r="C1887">
        <v>1886</v>
      </c>
      <c r="D1887">
        <v>0</v>
      </c>
      <c r="E1887">
        <v>0</v>
      </c>
      <c r="F1887">
        <v>876</v>
      </c>
    </row>
    <row r="1888" spans="1:6" x14ac:dyDescent="0.2">
      <c r="A1888">
        <v>1</v>
      </c>
      <c r="B1888" t="s">
        <v>17</v>
      </c>
      <c r="C1888">
        <v>1887</v>
      </c>
      <c r="D1888">
        <v>0</v>
      </c>
      <c r="E1888">
        <v>0</v>
      </c>
      <c r="F1888">
        <v>0</v>
      </c>
    </row>
    <row r="1889" spans="1:6" x14ac:dyDescent="0.2">
      <c r="A1889">
        <v>1</v>
      </c>
      <c r="B1889" t="s">
        <v>17</v>
      </c>
      <c r="C1889">
        <v>1888</v>
      </c>
      <c r="D1889">
        <v>0</v>
      </c>
      <c r="E1889">
        <v>0</v>
      </c>
      <c r="F1889">
        <v>0</v>
      </c>
    </row>
    <row r="1890" spans="1:6" x14ac:dyDescent="0.2">
      <c r="A1890">
        <v>1</v>
      </c>
      <c r="B1890" t="s">
        <v>17</v>
      </c>
      <c r="C1890">
        <v>1889</v>
      </c>
      <c r="D1890">
        <v>0</v>
      </c>
      <c r="E1890">
        <v>0</v>
      </c>
      <c r="F1890">
        <v>0</v>
      </c>
    </row>
    <row r="1891" spans="1:6" x14ac:dyDescent="0.2">
      <c r="A1891">
        <v>1</v>
      </c>
      <c r="B1891" t="s">
        <v>17</v>
      </c>
      <c r="C1891">
        <v>1890</v>
      </c>
      <c r="D1891">
        <v>1044</v>
      </c>
      <c r="E1891">
        <v>2975</v>
      </c>
      <c r="F1891">
        <v>476</v>
      </c>
    </row>
    <row r="1892" spans="1:6" x14ac:dyDescent="0.2">
      <c r="A1892">
        <v>1</v>
      </c>
      <c r="B1892" t="s">
        <v>17</v>
      </c>
      <c r="C1892">
        <v>1891</v>
      </c>
      <c r="D1892">
        <v>1038</v>
      </c>
      <c r="E1892">
        <v>2958</v>
      </c>
      <c r="F1892">
        <v>620</v>
      </c>
    </row>
    <row r="1893" spans="1:6" x14ac:dyDescent="0.2">
      <c r="A1893">
        <v>1</v>
      </c>
      <c r="B1893" t="s">
        <v>17</v>
      </c>
      <c r="C1893">
        <v>1892</v>
      </c>
      <c r="D1893">
        <v>492</v>
      </c>
      <c r="E1893">
        <v>1402</v>
      </c>
      <c r="F1893">
        <v>299</v>
      </c>
    </row>
    <row r="1894" spans="1:6" x14ac:dyDescent="0.2">
      <c r="A1894">
        <v>1</v>
      </c>
      <c r="B1894" t="s">
        <v>17</v>
      </c>
      <c r="C1894">
        <v>1893</v>
      </c>
      <c r="D1894">
        <v>0</v>
      </c>
      <c r="E1894">
        <v>0</v>
      </c>
      <c r="F1894">
        <v>0</v>
      </c>
    </row>
    <row r="1895" spans="1:6" x14ac:dyDescent="0.2">
      <c r="A1895">
        <v>1</v>
      </c>
      <c r="B1895" t="s">
        <v>17</v>
      </c>
      <c r="C1895">
        <v>1894</v>
      </c>
      <c r="D1895">
        <v>1373</v>
      </c>
      <c r="E1895">
        <v>3912</v>
      </c>
      <c r="F1895">
        <v>271</v>
      </c>
    </row>
    <row r="1896" spans="1:6" x14ac:dyDescent="0.2">
      <c r="A1896">
        <v>1</v>
      </c>
      <c r="B1896" t="s">
        <v>17</v>
      </c>
      <c r="C1896">
        <v>1895</v>
      </c>
      <c r="D1896">
        <v>3126</v>
      </c>
      <c r="E1896">
        <v>8907</v>
      </c>
      <c r="F1896">
        <v>1518</v>
      </c>
    </row>
    <row r="1897" spans="1:6" x14ac:dyDescent="0.2">
      <c r="A1897">
        <v>1</v>
      </c>
      <c r="B1897" t="s">
        <v>17</v>
      </c>
      <c r="C1897">
        <v>1896</v>
      </c>
      <c r="D1897">
        <v>2378</v>
      </c>
      <c r="E1897">
        <v>6776</v>
      </c>
      <c r="F1897">
        <v>1159</v>
      </c>
    </row>
    <row r="1898" spans="1:6" x14ac:dyDescent="0.2">
      <c r="A1898">
        <v>1</v>
      </c>
      <c r="B1898" t="s">
        <v>17</v>
      </c>
      <c r="C1898">
        <v>1897</v>
      </c>
      <c r="D1898">
        <v>742</v>
      </c>
      <c r="E1898">
        <v>2114</v>
      </c>
      <c r="F1898">
        <v>268</v>
      </c>
    </row>
    <row r="1899" spans="1:6" x14ac:dyDescent="0.2">
      <c r="A1899">
        <v>1</v>
      </c>
      <c r="B1899" t="s">
        <v>17</v>
      </c>
      <c r="C1899">
        <v>1898</v>
      </c>
      <c r="D1899">
        <v>1186</v>
      </c>
      <c r="E1899">
        <v>3379</v>
      </c>
      <c r="F1899">
        <v>157</v>
      </c>
    </row>
    <row r="1900" spans="1:6" x14ac:dyDescent="0.2">
      <c r="A1900">
        <v>1</v>
      </c>
      <c r="B1900" t="s">
        <v>17</v>
      </c>
      <c r="C1900">
        <v>1899</v>
      </c>
      <c r="D1900">
        <v>1300</v>
      </c>
      <c r="E1900">
        <v>3704</v>
      </c>
      <c r="F1900">
        <v>317</v>
      </c>
    </row>
    <row r="1901" spans="1:6" x14ac:dyDescent="0.2">
      <c r="A1901">
        <v>1</v>
      </c>
      <c r="B1901" t="s">
        <v>17</v>
      </c>
      <c r="C1901">
        <v>1900</v>
      </c>
      <c r="D1901">
        <v>1657</v>
      </c>
      <c r="E1901">
        <v>4722</v>
      </c>
      <c r="F1901">
        <v>303</v>
      </c>
    </row>
    <row r="1902" spans="1:6" x14ac:dyDescent="0.2">
      <c r="A1902">
        <v>1</v>
      </c>
      <c r="B1902" t="s">
        <v>17</v>
      </c>
      <c r="C1902">
        <v>1901</v>
      </c>
      <c r="D1902">
        <v>0</v>
      </c>
      <c r="E1902">
        <v>0</v>
      </c>
      <c r="F1902">
        <v>0</v>
      </c>
    </row>
    <row r="1903" spans="1:6" x14ac:dyDescent="0.2">
      <c r="A1903">
        <v>1</v>
      </c>
      <c r="B1903" t="s">
        <v>17</v>
      </c>
      <c r="C1903">
        <v>1902</v>
      </c>
      <c r="D1903">
        <v>1568</v>
      </c>
      <c r="E1903">
        <v>4468</v>
      </c>
      <c r="F1903">
        <v>310</v>
      </c>
    </row>
    <row r="1904" spans="1:6" x14ac:dyDescent="0.2">
      <c r="A1904">
        <v>1</v>
      </c>
      <c r="B1904" t="s">
        <v>17</v>
      </c>
      <c r="C1904">
        <v>1903</v>
      </c>
      <c r="D1904">
        <v>1513</v>
      </c>
      <c r="E1904">
        <v>4311</v>
      </c>
      <c r="F1904">
        <v>810</v>
      </c>
    </row>
    <row r="1905" spans="1:6" x14ac:dyDescent="0.2">
      <c r="A1905">
        <v>1</v>
      </c>
      <c r="B1905" t="s">
        <v>17</v>
      </c>
      <c r="C1905">
        <v>1904</v>
      </c>
      <c r="D1905">
        <v>1359</v>
      </c>
      <c r="E1905">
        <v>3872</v>
      </c>
      <c r="F1905">
        <v>206</v>
      </c>
    </row>
    <row r="1906" spans="1:6" x14ac:dyDescent="0.2">
      <c r="A1906">
        <v>1</v>
      </c>
      <c r="B1906" t="s">
        <v>17</v>
      </c>
      <c r="C1906">
        <v>1905</v>
      </c>
      <c r="D1906">
        <v>1642</v>
      </c>
      <c r="E1906">
        <v>4679</v>
      </c>
      <c r="F1906">
        <v>708</v>
      </c>
    </row>
    <row r="1907" spans="1:6" x14ac:dyDescent="0.2">
      <c r="A1907">
        <v>1</v>
      </c>
      <c r="B1907" t="s">
        <v>17</v>
      </c>
      <c r="C1907">
        <v>1906</v>
      </c>
      <c r="D1907">
        <v>0</v>
      </c>
      <c r="E1907">
        <v>0</v>
      </c>
      <c r="F1907">
        <v>0</v>
      </c>
    </row>
    <row r="1908" spans="1:6" x14ac:dyDescent="0.2">
      <c r="A1908">
        <v>1</v>
      </c>
      <c r="B1908" t="s">
        <v>17</v>
      </c>
      <c r="C1908">
        <v>1907</v>
      </c>
      <c r="D1908">
        <v>1166</v>
      </c>
      <c r="E1908">
        <v>3322</v>
      </c>
      <c r="F1908">
        <v>43</v>
      </c>
    </row>
    <row r="1909" spans="1:6" x14ac:dyDescent="0.2">
      <c r="A1909">
        <v>1</v>
      </c>
      <c r="B1909" t="s">
        <v>17</v>
      </c>
      <c r="C1909">
        <v>1908</v>
      </c>
      <c r="D1909">
        <v>1392</v>
      </c>
      <c r="E1909">
        <v>3966</v>
      </c>
      <c r="F1909">
        <v>514</v>
      </c>
    </row>
    <row r="1910" spans="1:6" x14ac:dyDescent="0.2">
      <c r="A1910">
        <v>1</v>
      </c>
      <c r="B1910" t="s">
        <v>17</v>
      </c>
      <c r="C1910">
        <v>1909</v>
      </c>
      <c r="D1910">
        <v>1623</v>
      </c>
      <c r="E1910">
        <v>4625</v>
      </c>
      <c r="F1910">
        <v>1071</v>
      </c>
    </row>
    <row r="1911" spans="1:6" x14ac:dyDescent="0.2">
      <c r="A1911">
        <v>1</v>
      </c>
      <c r="B1911" t="s">
        <v>17</v>
      </c>
      <c r="C1911">
        <v>1910</v>
      </c>
      <c r="D1911">
        <v>888</v>
      </c>
      <c r="E1911">
        <v>2530</v>
      </c>
      <c r="F1911">
        <v>2246</v>
      </c>
    </row>
    <row r="1912" spans="1:6" x14ac:dyDescent="0.2">
      <c r="A1912">
        <v>1</v>
      </c>
      <c r="B1912" t="s">
        <v>17</v>
      </c>
      <c r="C1912">
        <v>1911</v>
      </c>
      <c r="D1912">
        <v>766</v>
      </c>
      <c r="E1912">
        <v>2183</v>
      </c>
      <c r="F1912">
        <v>113</v>
      </c>
    </row>
    <row r="1913" spans="1:6" x14ac:dyDescent="0.2">
      <c r="A1913">
        <v>1</v>
      </c>
      <c r="B1913" t="s">
        <v>17</v>
      </c>
      <c r="C1913">
        <v>1912</v>
      </c>
      <c r="D1913">
        <v>858</v>
      </c>
      <c r="E1913">
        <v>2445</v>
      </c>
      <c r="F1913">
        <v>178</v>
      </c>
    </row>
    <row r="1914" spans="1:6" x14ac:dyDescent="0.2">
      <c r="A1914">
        <v>1</v>
      </c>
      <c r="B1914" t="s">
        <v>17</v>
      </c>
      <c r="C1914">
        <v>1913</v>
      </c>
      <c r="D1914">
        <v>294</v>
      </c>
      <c r="E1914">
        <v>838</v>
      </c>
      <c r="F1914">
        <v>69</v>
      </c>
    </row>
    <row r="1915" spans="1:6" x14ac:dyDescent="0.2">
      <c r="A1915">
        <v>1</v>
      </c>
      <c r="B1915" t="s">
        <v>17</v>
      </c>
      <c r="C1915">
        <v>1914</v>
      </c>
      <c r="D1915">
        <v>0</v>
      </c>
      <c r="E1915">
        <v>0</v>
      </c>
      <c r="F1915">
        <v>0</v>
      </c>
    </row>
    <row r="1916" spans="1:6" x14ac:dyDescent="0.2">
      <c r="A1916">
        <v>1</v>
      </c>
      <c r="B1916" t="s">
        <v>17</v>
      </c>
      <c r="C1916">
        <v>1915</v>
      </c>
      <c r="D1916">
        <v>1069</v>
      </c>
      <c r="E1916">
        <v>3046</v>
      </c>
      <c r="F1916">
        <v>628</v>
      </c>
    </row>
    <row r="1917" spans="1:6" x14ac:dyDescent="0.2">
      <c r="A1917">
        <v>1</v>
      </c>
      <c r="B1917" t="s">
        <v>17</v>
      </c>
      <c r="C1917">
        <v>1916</v>
      </c>
      <c r="D1917">
        <v>759</v>
      </c>
      <c r="E1917">
        <v>2163</v>
      </c>
      <c r="F1917">
        <v>147</v>
      </c>
    </row>
    <row r="1918" spans="1:6" x14ac:dyDescent="0.2">
      <c r="A1918">
        <v>1</v>
      </c>
      <c r="B1918" t="s">
        <v>17</v>
      </c>
      <c r="C1918">
        <v>1917</v>
      </c>
      <c r="D1918">
        <v>0</v>
      </c>
      <c r="E1918">
        <v>0</v>
      </c>
      <c r="F1918">
        <v>0</v>
      </c>
    </row>
    <row r="1919" spans="1:6" x14ac:dyDescent="0.2">
      <c r="A1919">
        <v>1</v>
      </c>
      <c r="B1919" t="s">
        <v>17</v>
      </c>
      <c r="C1919">
        <v>1918</v>
      </c>
      <c r="D1919">
        <v>706</v>
      </c>
      <c r="E1919">
        <v>2012</v>
      </c>
      <c r="F1919">
        <v>1874</v>
      </c>
    </row>
    <row r="1920" spans="1:6" x14ac:dyDescent="0.2">
      <c r="A1920">
        <v>1</v>
      </c>
      <c r="B1920" t="s">
        <v>17</v>
      </c>
      <c r="C1920">
        <v>1919</v>
      </c>
      <c r="D1920">
        <v>676</v>
      </c>
      <c r="E1920">
        <v>1926</v>
      </c>
      <c r="F1920">
        <v>48</v>
      </c>
    </row>
    <row r="1921" spans="1:6" x14ac:dyDescent="0.2">
      <c r="A1921">
        <v>1</v>
      </c>
      <c r="B1921" t="s">
        <v>17</v>
      </c>
      <c r="C1921">
        <v>1920</v>
      </c>
      <c r="D1921">
        <v>0</v>
      </c>
      <c r="E1921">
        <v>0</v>
      </c>
      <c r="F1921">
        <v>0</v>
      </c>
    </row>
    <row r="1922" spans="1:6" x14ac:dyDescent="0.2">
      <c r="A1922">
        <v>1</v>
      </c>
      <c r="B1922" t="s">
        <v>17</v>
      </c>
      <c r="C1922">
        <v>1921</v>
      </c>
      <c r="D1922">
        <v>0</v>
      </c>
      <c r="E1922">
        <v>0</v>
      </c>
      <c r="F1922">
        <v>0</v>
      </c>
    </row>
    <row r="1923" spans="1:6" x14ac:dyDescent="0.2">
      <c r="A1923">
        <v>1</v>
      </c>
      <c r="B1923" t="s">
        <v>17</v>
      </c>
      <c r="C1923">
        <v>1922</v>
      </c>
      <c r="D1923">
        <v>1337</v>
      </c>
      <c r="E1923">
        <v>3810</v>
      </c>
      <c r="F1923">
        <v>576</v>
      </c>
    </row>
    <row r="1924" spans="1:6" x14ac:dyDescent="0.2">
      <c r="A1924">
        <v>1</v>
      </c>
      <c r="B1924" t="s">
        <v>17</v>
      </c>
      <c r="C1924">
        <v>1923</v>
      </c>
      <c r="D1924">
        <v>0</v>
      </c>
      <c r="E1924">
        <v>0</v>
      </c>
      <c r="F1924">
        <v>0</v>
      </c>
    </row>
    <row r="1925" spans="1:6" x14ac:dyDescent="0.2">
      <c r="A1925">
        <v>1</v>
      </c>
      <c r="B1925" t="s">
        <v>17</v>
      </c>
      <c r="C1925">
        <v>1924</v>
      </c>
      <c r="D1925">
        <v>0</v>
      </c>
      <c r="E1925">
        <v>0</v>
      </c>
      <c r="F1925">
        <v>0</v>
      </c>
    </row>
    <row r="1926" spans="1:6" x14ac:dyDescent="0.2">
      <c r="A1926">
        <v>1</v>
      </c>
      <c r="B1926" t="s">
        <v>17</v>
      </c>
      <c r="C1926">
        <v>1925</v>
      </c>
      <c r="D1926">
        <v>986</v>
      </c>
      <c r="E1926">
        <v>2810</v>
      </c>
      <c r="F1926">
        <v>625</v>
      </c>
    </row>
    <row r="1927" spans="1:6" x14ac:dyDescent="0.2">
      <c r="A1927">
        <v>1</v>
      </c>
      <c r="B1927" t="s">
        <v>17</v>
      </c>
      <c r="C1927">
        <v>1926</v>
      </c>
      <c r="D1927">
        <v>1397</v>
      </c>
      <c r="E1927">
        <v>3981</v>
      </c>
      <c r="F1927">
        <v>1068</v>
      </c>
    </row>
    <row r="1928" spans="1:6" x14ac:dyDescent="0.2">
      <c r="A1928">
        <v>1</v>
      </c>
      <c r="B1928" t="s">
        <v>17</v>
      </c>
      <c r="C1928">
        <v>1927</v>
      </c>
      <c r="D1928">
        <v>1124</v>
      </c>
      <c r="E1928">
        <v>3203</v>
      </c>
      <c r="F1928">
        <v>685</v>
      </c>
    </row>
    <row r="1929" spans="1:6" x14ac:dyDescent="0.2">
      <c r="A1929">
        <v>1</v>
      </c>
      <c r="B1929" t="s">
        <v>17</v>
      </c>
      <c r="C1929">
        <v>1928</v>
      </c>
      <c r="D1929">
        <v>0</v>
      </c>
      <c r="E1929">
        <v>0</v>
      </c>
      <c r="F1929">
        <v>0</v>
      </c>
    </row>
    <row r="1930" spans="1:6" x14ac:dyDescent="0.2">
      <c r="A1930">
        <v>1</v>
      </c>
      <c r="B1930" t="s">
        <v>17</v>
      </c>
      <c r="C1930">
        <v>1929</v>
      </c>
      <c r="D1930">
        <v>1305</v>
      </c>
      <c r="E1930">
        <v>3719</v>
      </c>
      <c r="F1930">
        <v>191</v>
      </c>
    </row>
    <row r="1931" spans="1:6" x14ac:dyDescent="0.2">
      <c r="A1931">
        <v>1</v>
      </c>
      <c r="B1931" t="s">
        <v>17</v>
      </c>
      <c r="C1931">
        <v>1930</v>
      </c>
      <c r="D1931">
        <v>1309</v>
      </c>
      <c r="E1931">
        <v>3730</v>
      </c>
      <c r="F1931">
        <v>293</v>
      </c>
    </row>
    <row r="1932" spans="1:6" x14ac:dyDescent="0.2">
      <c r="A1932">
        <v>1</v>
      </c>
      <c r="B1932" t="s">
        <v>17</v>
      </c>
      <c r="C1932">
        <v>1931</v>
      </c>
      <c r="D1932">
        <v>1055</v>
      </c>
      <c r="E1932">
        <v>3006</v>
      </c>
      <c r="F1932">
        <v>198</v>
      </c>
    </row>
    <row r="1933" spans="1:6" x14ac:dyDescent="0.2">
      <c r="A1933">
        <v>1</v>
      </c>
      <c r="B1933" t="s">
        <v>17</v>
      </c>
      <c r="C1933">
        <v>1932</v>
      </c>
      <c r="D1933">
        <v>786</v>
      </c>
      <c r="E1933">
        <v>2240</v>
      </c>
      <c r="F1933">
        <v>359</v>
      </c>
    </row>
    <row r="1934" spans="1:6" x14ac:dyDescent="0.2">
      <c r="A1934">
        <v>1</v>
      </c>
      <c r="B1934" t="s">
        <v>17</v>
      </c>
      <c r="C1934">
        <v>1933</v>
      </c>
      <c r="D1934">
        <v>2172</v>
      </c>
      <c r="E1934">
        <v>6189</v>
      </c>
      <c r="F1934">
        <v>692</v>
      </c>
    </row>
    <row r="1935" spans="1:6" x14ac:dyDescent="0.2">
      <c r="A1935">
        <v>1</v>
      </c>
      <c r="B1935" t="s">
        <v>17</v>
      </c>
      <c r="C1935">
        <v>1934</v>
      </c>
      <c r="D1935">
        <v>1208</v>
      </c>
      <c r="E1935">
        <v>3442</v>
      </c>
      <c r="F1935">
        <v>687</v>
      </c>
    </row>
    <row r="1936" spans="1:6" x14ac:dyDescent="0.2">
      <c r="A1936">
        <v>1</v>
      </c>
      <c r="B1936" t="s">
        <v>17</v>
      </c>
      <c r="C1936">
        <v>1935</v>
      </c>
      <c r="D1936">
        <v>438</v>
      </c>
      <c r="E1936">
        <v>1248</v>
      </c>
      <c r="F1936">
        <v>150</v>
      </c>
    </row>
    <row r="1937" spans="1:6" x14ac:dyDescent="0.2">
      <c r="A1937">
        <v>1</v>
      </c>
      <c r="B1937" t="s">
        <v>17</v>
      </c>
      <c r="C1937">
        <v>1936</v>
      </c>
      <c r="D1937">
        <v>1004</v>
      </c>
      <c r="E1937">
        <v>2861</v>
      </c>
      <c r="F1937">
        <v>76</v>
      </c>
    </row>
    <row r="1938" spans="1:6" x14ac:dyDescent="0.2">
      <c r="A1938">
        <v>1</v>
      </c>
      <c r="B1938" t="s">
        <v>17</v>
      </c>
      <c r="C1938">
        <v>1937</v>
      </c>
      <c r="D1938">
        <v>1580</v>
      </c>
      <c r="E1938">
        <v>4502</v>
      </c>
      <c r="F1938">
        <v>1792</v>
      </c>
    </row>
    <row r="1939" spans="1:6" x14ac:dyDescent="0.2">
      <c r="A1939">
        <v>1</v>
      </c>
      <c r="B1939" t="s">
        <v>17</v>
      </c>
      <c r="C1939">
        <v>1938</v>
      </c>
      <c r="D1939">
        <v>0</v>
      </c>
      <c r="E1939">
        <v>0</v>
      </c>
      <c r="F1939">
        <v>0</v>
      </c>
    </row>
    <row r="1940" spans="1:6" x14ac:dyDescent="0.2">
      <c r="A1940">
        <v>1</v>
      </c>
      <c r="B1940" t="s">
        <v>17</v>
      </c>
      <c r="C1940">
        <v>1939</v>
      </c>
      <c r="D1940">
        <v>1166</v>
      </c>
      <c r="E1940">
        <v>3322</v>
      </c>
      <c r="F1940">
        <v>337</v>
      </c>
    </row>
    <row r="1941" spans="1:6" x14ac:dyDescent="0.2">
      <c r="A1941">
        <v>1</v>
      </c>
      <c r="B1941" t="s">
        <v>17</v>
      </c>
      <c r="C1941">
        <v>1940</v>
      </c>
      <c r="D1941">
        <v>539</v>
      </c>
      <c r="E1941">
        <v>1536</v>
      </c>
      <c r="F1941">
        <v>58</v>
      </c>
    </row>
    <row r="1942" spans="1:6" x14ac:dyDescent="0.2">
      <c r="A1942">
        <v>1</v>
      </c>
      <c r="B1942" t="s">
        <v>17</v>
      </c>
      <c r="C1942">
        <v>1941</v>
      </c>
      <c r="D1942">
        <v>0</v>
      </c>
      <c r="E1942">
        <v>0</v>
      </c>
      <c r="F1942">
        <v>0</v>
      </c>
    </row>
    <row r="1943" spans="1:6" x14ac:dyDescent="0.2">
      <c r="A1943">
        <v>1</v>
      </c>
      <c r="B1943" t="s">
        <v>17</v>
      </c>
      <c r="C1943">
        <v>1942</v>
      </c>
      <c r="D1943">
        <v>681</v>
      </c>
      <c r="E1943">
        <v>1940</v>
      </c>
      <c r="F1943">
        <v>3741</v>
      </c>
    </row>
    <row r="1944" spans="1:6" x14ac:dyDescent="0.2">
      <c r="A1944">
        <v>1</v>
      </c>
      <c r="B1944" t="s">
        <v>17</v>
      </c>
      <c r="C1944">
        <v>1943</v>
      </c>
      <c r="D1944">
        <v>661</v>
      </c>
      <c r="E1944">
        <v>1884</v>
      </c>
      <c r="F1944">
        <v>955</v>
      </c>
    </row>
    <row r="1945" spans="1:6" x14ac:dyDescent="0.2">
      <c r="A1945">
        <v>1</v>
      </c>
      <c r="B1945" t="s">
        <v>17</v>
      </c>
      <c r="C1945">
        <v>1944</v>
      </c>
      <c r="D1945">
        <v>1108</v>
      </c>
      <c r="E1945">
        <v>3157</v>
      </c>
      <c r="F1945">
        <v>326</v>
      </c>
    </row>
    <row r="1946" spans="1:6" x14ac:dyDescent="0.2">
      <c r="A1946">
        <v>1</v>
      </c>
      <c r="B1946" t="s">
        <v>17</v>
      </c>
      <c r="C1946">
        <v>1945</v>
      </c>
      <c r="D1946">
        <v>882</v>
      </c>
      <c r="E1946">
        <v>2513</v>
      </c>
      <c r="F1946">
        <v>403</v>
      </c>
    </row>
    <row r="1947" spans="1:6" x14ac:dyDescent="0.2">
      <c r="A1947">
        <v>1</v>
      </c>
      <c r="B1947" t="s">
        <v>17</v>
      </c>
      <c r="C1947">
        <v>1946</v>
      </c>
      <c r="D1947">
        <v>0</v>
      </c>
      <c r="E1947">
        <v>0</v>
      </c>
      <c r="F1947">
        <v>0</v>
      </c>
    </row>
    <row r="1948" spans="1:6" x14ac:dyDescent="0.2">
      <c r="A1948">
        <v>1</v>
      </c>
      <c r="B1948" t="s">
        <v>17</v>
      </c>
      <c r="C1948">
        <v>1947</v>
      </c>
      <c r="D1948">
        <v>1680</v>
      </c>
      <c r="E1948">
        <v>4787</v>
      </c>
      <c r="F1948">
        <v>632</v>
      </c>
    </row>
    <row r="1949" spans="1:6" x14ac:dyDescent="0.2">
      <c r="A1949">
        <v>1</v>
      </c>
      <c r="B1949" t="s">
        <v>17</v>
      </c>
      <c r="C1949">
        <v>1948</v>
      </c>
      <c r="D1949">
        <v>851</v>
      </c>
      <c r="E1949">
        <v>2425</v>
      </c>
      <c r="F1949">
        <v>1894</v>
      </c>
    </row>
    <row r="1950" spans="1:6" x14ac:dyDescent="0.2">
      <c r="A1950">
        <v>1</v>
      </c>
      <c r="B1950" t="s">
        <v>17</v>
      </c>
      <c r="C1950">
        <v>1949</v>
      </c>
      <c r="D1950">
        <v>419</v>
      </c>
      <c r="E1950">
        <v>1194</v>
      </c>
      <c r="F1950">
        <v>844</v>
      </c>
    </row>
    <row r="1951" spans="1:6" x14ac:dyDescent="0.2">
      <c r="A1951">
        <v>1</v>
      </c>
      <c r="B1951" t="s">
        <v>17</v>
      </c>
      <c r="C1951">
        <v>1950</v>
      </c>
      <c r="D1951">
        <v>678</v>
      </c>
      <c r="E1951">
        <v>1932</v>
      </c>
      <c r="F1951">
        <v>200</v>
      </c>
    </row>
    <row r="1952" spans="1:6" x14ac:dyDescent="0.2">
      <c r="A1952">
        <v>1</v>
      </c>
      <c r="B1952" t="s">
        <v>17</v>
      </c>
      <c r="C1952">
        <v>1951</v>
      </c>
      <c r="D1952">
        <v>355</v>
      </c>
      <c r="E1952">
        <v>1012</v>
      </c>
      <c r="F1952">
        <v>168</v>
      </c>
    </row>
    <row r="1953" spans="1:6" x14ac:dyDescent="0.2">
      <c r="A1953">
        <v>1</v>
      </c>
      <c r="B1953" t="s">
        <v>17</v>
      </c>
      <c r="C1953">
        <v>1952</v>
      </c>
      <c r="D1953">
        <v>536</v>
      </c>
      <c r="E1953">
        <v>1527</v>
      </c>
      <c r="F1953">
        <v>93</v>
      </c>
    </row>
    <row r="1954" spans="1:6" x14ac:dyDescent="0.2">
      <c r="A1954">
        <v>1</v>
      </c>
      <c r="B1954" t="s">
        <v>17</v>
      </c>
      <c r="C1954">
        <v>1953</v>
      </c>
      <c r="D1954">
        <v>340</v>
      </c>
      <c r="E1954">
        <v>969</v>
      </c>
      <c r="F1954">
        <v>158</v>
      </c>
    </row>
    <row r="1955" spans="1:6" x14ac:dyDescent="0.2">
      <c r="A1955">
        <v>1</v>
      </c>
      <c r="B1955" t="s">
        <v>17</v>
      </c>
      <c r="C1955">
        <v>1954</v>
      </c>
      <c r="D1955">
        <v>350</v>
      </c>
      <c r="E1955">
        <v>997</v>
      </c>
      <c r="F1955">
        <v>182</v>
      </c>
    </row>
    <row r="1956" spans="1:6" x14ac:dyDescent="0.2">
      <c r="A1956">
        <v>1</v>
      </c>
      <c r="B1956" t="s">
        <v>17</v>
      </c>
      <c r="C1956">
        <v>1955</v>
      </c>
      <c r="D1956">
        <v>507</v>
      </c>
      <c r="E1956">
        <v>1445</v>
      </c>
      <c r="F1956">
        <v>344</v>
      </c>
    </row>
    <row r="1957" spans="1:6" x14ac:dyDescent="0.2">
      <c r="A1957">
        <v>1</v>
      </c>
      <c r="B1957" t="s">
        <v>17</v>
      </c>
      <c r="C1957">
        <v>1956</v>
      </c>
      <c r="D1957">
        <v>740</v>
      </c>
      <c r="E1957">
        <v>2109</v>
      </c>
      <c r="F1957">
        <v>3089</v>
      </c>
    </row>
    <row r="1958" spans="1:6" x14ac:dyDescent="0.2">
      <c r="A1958">
        <v>1</v>
      </c>
      <c r="B1958" t="s">
        <v>17</v>
      </c>
      <c r="C1958">
        <v>1957</v>
      </c>
      <c r="D1958">
        <v>376</v>
      </c>
      <c r="E1958">
        <v>1071</v>
      </c>
      <c r="F1958">
        <v>121</v>
      </c>
    </row>
    <row r="1959" spans="1:6" x14ac:dyDescent="0.2">
      <c r="A1959">
        <v>1</v>
      </c>
      <c r="B1959" t="s">
        <v>17</v>
      </c>
      <c r="C1959">
        <v>1958</v>
      </c>
      <c r="D1959">
        <v>430</v>
      </c>
      <c r="E1959">
        <v>1225</v>
      </c>
      <c r="F1959">
        <v>8</v>
      </c>
    </row>
    <row r="1960" spans="1:6" x14ac:dyDescent="0.2">
      <c r="A1960">
        <v>1</v>
      </c>
      <c r="B1960" t="s">
        <v>17</v>
      </c>
      <c r="C1960">
        <v>1959</v>
      </c>
      <c r="D1960">
        <v>543</v>
      </c>
      <c r="E1960">
        <v>1547</v>
      </c>
      <c r="F1960">
        <v>954</v>
      </c>
    </row>
    <row r="1961" spans="1:6" x14ac:dyDescent="0.2">
      <c r="A1961">
        <v>1</v>
      </c>
      <c r="B1961" t="s">
        <v>17</v>
      </c>
      <c r="C1961">
        <v>1960</v>
      </c>
      <c r="D1961">
        <v>490</v>
      </c>
      <c r="E1961">
        <v>1396</v>
      </c>
      <c r="F1961">
        <v>0</v>
      </c>
    </row>
    <row r="1962" spans="1:6" x14ac:dyDescent="0.2">
      <c r="A1962">
        <v>1</v>
      </c>
      <c r="B1962" t="s">
        <v>17</v>
      </c>
      <c r="C1962">
        <v>1961</v>
      </c>
      <c r="D1962">
        <v>413</v>
      </c>
      <c r="E1962">
        <v>1177</v>
      </c>
      <c r="F1962">
        <v>1493</v>
      </c>
    </row>
    <row r="1963" spans="1:6" x14ac:dyDescent="0.2">
      <c r="A1963">
        <v>1</v>
      </c>
      <c r="B1963" t="s">
        <v>17</v>
      </c>
      <c r="C1963">
        <v>1962</v>
      </c>
      <c r="D1963">
        <v>296</v>
      </c>
      <c r="E1963">
        <v>843</v>
      </c>
      <c r="F1963">
        <v>176</v>
      </c>
    </row>
    <row r="1964" spans="1:6" x14ac:dyDescent="0.2">
      <c r="A1964">
        <v>1</v>
      </c>
      <c r="B1964" t="s">
        <v>17</v>
      </c>
      <c r="C1964">
        <v>1963</v>
      </c>
      <c r="D1964">
        <v>927</v>
      </c>
      <c r="E1964">
        <v>2641</v>
      </c>
      <c r="F1964">
        <v>37</v>
      </c>
    </row>
    <row r="1965" spans="1:6" x14ac:dyDescent="0.2">
      <c r="A1965">
        <v>1</v>
      </c>
      <c r="B1965" t="s">
        <v>17</v>
      </c>
      <c r="C1965">
        <v>1964</v>
      </c>
      <c r="D1965">
        <v>546</v>
      </c>
      <c r="E1965">
        <v>1556</v>
      </c>
      <c r="F1965">
        <v>4912</v>
      </c>
    </row>
    <row r="1966" spans="1:6" x14ac:dyDescent="0.2">
      <c r="A1966">
        <v>1</v>
      </c>
      <c r="B1966" t="s">
        <v>17</v>
      </c>
      <c r="C1966">
        <v>1965</v>
      </c>
      <c r="D1966">
        <v>841</v>
      </c>
      <c r="E1966">
        <v>2396</v>
      </c>
      <c r="F1966">
        <v>1090</v>
      </c>
    </row>
    <row r="1967" spans="1:6" x14ac:dyDescent="0.2">
      <c r="A1967">
        <v>1</v>
      </c>
      <c r="B1967" t="s">
        <v>17</v>
      </c>
      <c r="C1967">
        <v>1966</v>
      </c>
      <c r="D1967">
        <v>637</v>
      </c>
      <c r="E1967">
        <v>1815</v>
      </c>
      <c r="F1967">
        <v>502</v>
      </c>
    </row>
    <row r="1968" spans="1:6" x14ac:dyDescent="0.2">
      <c r="A1968">
        <v>1</v>
      </c>
      <c r="B1968" t="s">
        <v>17</v>
      </c>
      <c r="C1968">
        <v>1967</v>
      </c>
      <c r="D1968">
        <v>737</v>
      </c>
      <c r="E1968">
        <v>2100</v>
      </c>
      <c r="F1968">
        <v>397</v>
      </c>
    </row>
    <row r="1969" spans="1:6" x14ac:dyDescent="0.2">
      <c r="A1969">
        <v>1</v>
      </c>
      <c r="B1969" t="s">
        <v>17</v>
      </c>
      <c r="C1969">
        <v>1968</v>
      </c>
      <c r="D1969">
        <v>954</v>
      </c>
      <c r="E1969">
        <v>2718</v>
      </c>
      <c r="F1969">
        <v>117</v>
      </c>
    </row>
    <row r="1970" spans="1:6" x14ac:dyDescent="0.2">
      <c r="A1970">
        <v>1</v>
      </c>
      <c r="B1970" t="s">
        <v>17</v>
      </c>
      <c r="C1970">
        <v>1969</v>
      </c>
      <c r="D1970">
        <v>461</v>
      </c>
      <c r="E1970">
        <v>1314</v>
      </c>
      <c r="F1970">
        <v>273</v>
      </c>
    </row>
    <row r="1971" spans="1:6" x14ac:dyDescent="0.2">
      <c r="A1971">
        <v>1</v>
      </c>
      <c r="B1971" t="s">
        <v>17</v>
      </c>
      <c r="C1971">
        <v>1970</v>
      </c>
      <c r="D1971">
        <v>345</v>
      </c>
      <c r="E1971">
        <v>983</v>
      </c>
      <c r="F1971">
        <v>375</v>
      </c>
    </row>
    <row r="1972" spans="1:6" x14ac:dyDescent="0.2">
      <c r="A1972">
        <v>1</v>
      </c>
      <c r="B1972" t="s">
        <v>17</v>
      </c>
      <c r="C1972">
        <v>1971</v>
      </c>
      <c r="D1972">
        <v>821</v>
      </c>
      <c r="E1972">
        <v>2339</v>
      </c>
      <c r="F1972">
        <v>169</v>
      </c>
    </row>
    <row r="1973" spans="1:6" x14ac:dyDescent="0.2">
      <c r="A1973">
        <v>1</v>
      </c>
      <c r="B1973" t="s">
        <v>17</v>
      </c>
      <c r="C1973">
        <v>1972</v>
      </c>
      <c r="D1973">
        <v>273</v>
      </c>
      <c r="E1973">
        <v>778</v>
      </c>
      <c r="F1973">
        <v>2022</v>
      </c>
    </row>
    <row r="1974" spans="1:6" x14ac:dyDescent="0.2">
      <c r="A1974">
        <v>1</v>
      </c>
      <c r="B1974" t="s">
        <v>17</v>
      </c>
      <c r="C1974">
        <v>1973</v>
      </c>
      <c r="D1974">
        <v>568</v>
      </c>
      <c r="E1974">
        <v>1619</v>
      </c>
      <c r="F1974">
        <v>288</v>
      </c>
    </row>
    <row r="1975" spans="1:6" x14ac:dyDescent="0.2">
      <c r="A1975">
        <v>1</v>
      </c>
      <c r="B1975" t="s">
        <v>17</v>
      </c>
      <c r="C1975">
        <v>1974</v>
      </c>
      <c r="D1975">
        <v>261</v>
      </c>
      <c r="E1975">
        <v>744</v>
      </c>
      <c r="F1975">
        <v>98</v>
      </c>
    </row>
    <row r="1976" spans="1:6" x14ac:dyDescent="0.2">
      <c r="A1976">
        <v>1</v>
      </c>
      <c r="B1976" t="s">
        <v>17</v>
      </c>
      <c r="C1976">
        <v>1975</v>
      </c>
      <c r="D1976">
        <v>918</v>
      </c>
      <c r="E1976">
        <v>2616</v>
      </c>
      <c r="F1976">
        <v>31135</v>
      </c>
    </row>
    <row r="1977" spans="1:6" x14ac:dyDescent="0.2">
      <c r="A1977">
        <v>1</v>
      </c>
      <c r="B1977" t="s">
        <v>17</v>
      </c>
      <c r="C1977">
        <v>1976</v>
      </c>
      <c r="D1977">
        <v>453</v>
      </c>
      <c r="E1977">
        <v>1291</v>
      </c>
      <c r="F1977">
        <v>1</v>
      </c>
    </row>
    <row r="1978" spans="1:6" x14ac:dyDescent="0.2">
      <c r="A1978">
        <v>1</v>
      </c>
      <c r="B1978" t="s">
        <v>17</v>
      </c>
      <c r="C1978">
        <v>1977</v>
      </c>
      <c r="D1978">
        <v>787</v>
      </c>
      <c r="E1978">
        <v>2243</v>
      </c>
      <c r="F1978">
        <v>914</v>
      </c>
    </row>
    <row r="1979" spans="1:6" x14ac:dyDescent="0.2">
      <c r="A1979">
        <v>1</v>
      </c>
      <c r="B1979" t="s">
        <v>17</v>
      </c>
      <c r="C1979">
        <v>1978</v>
      </c>
      <c r="D1979">
        <v>202</v>
      </c>
      <c r="E1979">
        <v>576</v>
      </c>
      <c r="F1979">
        <v>235</v>
      </c>
    </row>
    <row r="1980" spans="1:6" x14ac:dyDescent="0.2">
      <c r="A1980">
        <v>1</v>
      </c>
      <c r="B1980" t="s">
        <v>17</v>
      </c>
      <c r="C1980">
        <v>1979</v>
      </c>
      <c r="D1980">
        <v>227</v>
      </c>
      <c r="E1980">
        <v>647</v>
      </c>
      <c r="F1980">
        <v>418</v>
      </c>
    </row>
    <row r="1981" spans="1:6" x14ac:dyDescent="0.2">
      <c r="A1981">
        <v>1</v>
      </c>
      <c r="B1981" t="s">
        <v>17</v>
      </c>
      <c r="C1981">
        <v>1980</v>
      </c>
      <c r="D1981">
        <v>762</v>
      </c>
      <c r="E1981">
        <v>2171</v>
      </c>
      <c r="F1981">
        <v>138</v>
      </c>
    </row>
    <row r="1982" spans="1:6" x14ac:dyDescent="0.2">
      <c r="A1982">
        <v>1</v>
      </c>
      <c r="B1982" t="s">
        <v>17</v>
      </c>
      <c r="C1982">
        <v>1981</v>
      </c>
      <c r="D1982">
        <v>380</v>
      </c>
      <c r="E1982">
        <v>1083</v>
      </c>
      <c r="F1982">
        <v>102</v>
      </c>
    </row>
    <row r="1983" spans="1:6" x14ac:dyDescent="0.2">
      <c r="A1983">
        <v>1</v>
      </c>
      <c r="B1983" t="s">
        <v>17</v>
      </c>
      <c r="C1983">
        <v>1982</v>
      </c>
      <c r="D1983">
        <v>915</v>
      </c>
      <c r="E1983">
        <v>2607</v>
      </c>
      <c r="F1983">
        <v>145</v>
      </c>
    </row>
    <row r="1984" spans="1:6" x14ac:dyDescent="0.2">
      <c r="A1984">
        <v>1</v>
      </c>
      <c r="B1984" t="s">
        <v>17</v>
      </c>
      <c r="C1984">
        <v>1983</v>
      </c>
      <c r="D1984">
        <v>275</v>
      </c>
      <c r="E1984">
        <v>784</v>
      </c>
      <c r="F1984">
        <v>122</v>
      </c>
    </row>
    <row r="1985" spans="1:6" x14ac:dyDescent="0.2">
      <c r="A1985">
        <v>1</v>
      </c>
      <c r="B1985" t="s">
        <v>17</v>
      </c>
      <c r="C1985">
        <v>1984</v>
      </c>
      <c r="D1985">
        <v>492</v>
      </c>
      <c r="E1985">
        <v>1402</v>
      </c>
      <c r="F1985">
        <v>26</v>
      </c>
    </row>
    <row r="1986" spans="1:6" x14ac:dyDescent="0.2">
      <c r="A1986">
        <v>1</v>
      </c>
      <c r="B1986" t="s">
        <v>17</v>
      </c>
      <c r="C1986">
        <v>1985</v>
      </c>
      <c r="D1986">
        <v>654</v>
      </c>
      <c r="E1986">
        <v>1864</v>
      </c>
      <c r="F1986">
        <v>770</v>
      </c>
    </row>
    <row r="1987" spans="1:6" x14ac:dyDescent="0.2">
      <c r="A1987">
        <v>1</v>
      </c>
      <c r="B1987" t="s">
        <v>17</v>
      </c>
      <c r="C1987">
        <v>1986</v>
      </c>
      <c r="D1987">
        <v>460</v>
      </c>
      <c r="E1987">
        <v>1311</v>
      </c>
      <c r="F1987">
        <v>589</v>
      </c>
    </row>
    <row r="1988" spans="1:6" x14ac:dyDescent="0.2">
      <c r="A1988">
        <v>1</v>
      </c>
      <c r="B1988" t="s">
        <v>17</v>
      </c>
      <c r="C1988">
        <v>1987</v>
      </c>
      <c r="D1988">
        <v>728</v>
      </c>
      <c r="E1988">
        <v>2074</v>
      </c>
      <c r="F1988">
        <v>202</v>
      </c>
    </row>
    <row r="1989" spans="1:6" x14ac:dyDescent="0.2">
      <c r="A1989">
        <v>1</v>
      </c>
      <c r="B1989" t="s">
        <v>17</v>
      </c>
      <c r="C1989">
        <v>1988</v>
      </c>
      <c r="D1989">
        <v>411</v>
      </c>
      <c r="E1989">
        <v>1171</v>
      </c>
      <c r="F1989">
        <v>776</v>
      </c>
    </row>
    <row r="1990" spans="1:6" x14ac:dyDescent="0.2">
      <c r="A1990">
        <v>1</v>
      </c>
      <c r="B1990" t="s">
        <v>17</v>
      </c>
      <c r="C1990">
        <v>1989</v>
      </c>
      <c r="D1990">
        <v>632</v>
      </c>
      <c r="E1990">
        <v>1801</v>
      </c>
      <c r="F1990">
        <v>361</v>
      </c>
    </row>
    <row r="1991" spans="1:6" x14ac:dyDescent="0.2">
      <c r="A1991">
        <v>1</v>
      </c>
      <c r="B1991" t="s">
        <v>17</v>
      </c>
      <c r="C1991">
        <v>1990</v>
      </c>
      <c r="D1991">
        <v>169</v>
      </c>
      <c r="E1991">
        <v>482</v>
      </c>
      <c r="F1991">
        <v>24</v>
      </c>
    </row>
    <row r="1992" spans="1:6" x14ac:dyDescent="0.2">
      <c r="A1992">
        <v>1</v>
      </c>
      <c r="B1992" t="s">
        <v>17</v>
      </c>
      <c r="C1992">
        <v>1991</v>
      </c>
      <c r="D1992">
        <v>603</v>
      </c>
      <c r="E1992">
        <v>1718</v>
      </c>
      <c r="F1992">
        <v>105</v>
      </c>
    </row>
    <row r="1993" spans="1:6" x14ac:dyDescent="0.2">
      <c r="A1993">
        <v>1</v>
      </c>
      <c r="B1993" t="s">
        <v>17</v>
      </c>
      <c r="C1993">
        <v>1992</v>
      </c>
      <c r="D1993">
        <v>771</v>
      </c>
      <c r="E1993">
        <v>2197</v>
      </c>
      <c r="F1993">
        <v>156</v>
      </c>
    </row>
    <row r="1994" spans="1:6" x14ac:dyDescent="0.2">
      <c r="A1994">
        <v>1</v>
      </c>
      <c r="B1994" t="s">
        <v>17</v>
      </c>
      <c r="C1994">
        <v>1993</v>
      </c>
      <c r="D1994">
        <v>651</v>
      </c>
      <c r="E1994">
        <v>1855</v>
      </c>
      <c r="F1994">
        <v>245</v>
      </c>
    </row>
    <row r="1995" spans="1:6" x14ac:dyDescent="0.2">
      <c r="A1995">
        <v>1</v>
      </c>
      <c r="B1995" t="s">
        <v>17</v>
      </c>
      <c r="C1995">
        <v>1994</v>
      </c>
      <c r="D1995">
        <v>627</v>
      </c>
      <c r="E1995">
        <v>1787</v>
      </c>
      <c r="F1995">
        <v>188</v>
      </c>
    </row>
    <row r="1996" spans="1:6" x14ac:dyDescent="0.2">
      <c r="A1996">
        <v>1</v>
      </c>
      <c r="B1996" t="s">
        <v>17</v>
      </c>
      <c r="C1996">
        <v>1995</v>
      </c>
      <c r="D1996">
        <v>927</v>
      </c>
      <c r="E1996">
        <v>2641</v>
      </c>
      <c r="F1996">
        <v>90</v>
      </c>
    </row>
    <row r="1997" spans="1:6" x14ac:dyDescent="0.2">
      <c r="A1997">
        <v>1</v>
      </c>
      <c r="B1997" t="s">
        <v>17</v>
      </c>
      <c r="C1997">
        <v>1996</v>
      </c>
      <c r="D1997">
        <v>266</v>
      </c>
      <c r="E1997">
        <v>758</v>
      </c>
      <c r="F1997">
        <v>112</v>
      </c>
    </row>
    <row r="1998" spans="1:6" x14ac:dyDescent="0.2">
      <c r="A1998">
        <v>1</v>
      </c>
      <c r="B1998" t="s">
        <v>17</v>
      </c>
      <c r="C1998">
        <v>1997</v>
      </c>
      <c r="D1998">
        <v>928</v>
      </c>
      <c r="E1998">
        <v>2644</v>
      </c>
      <c r="F1998">
        <v>479</v>
      </c>
    </row>
    <row r="1999" spans="1:6" x14ac:dyDescent="0.2">
      <c r="A1999">
        <v>1</v>
      </c>
      <c r="B1999" t="s">
        <v>17</v>
      </c>
      <c r="C1999">
        <v>1998</v>
      </c>
      <c r="D1999">
        <v>334</v>
      </c>
      <c r="E1999">
        <v>952</v>
      </c>
      <c r="F1999">
        <v>125</v>
      </c>
    </row>
    <row r="2000" spans="1:6" x14ac:dyDescent="0.2">
      <c r="A2000">
        <v>1</v>
      </c>
      <c r="B2000" t="s">
        <v>17</v>
      </c>
      <c r="C2000">
        <v>1999</v>
      </c>
      <c r="D2000">
        <v>357</v>
      </c>
      <c r="E2000">
        <v>1017</v>
      </c>
      <c r="F2000">
        <v>129</v>
      </c>
    </row>
    <row r="2001" spans="1:6" x14ac:dyDescent="0.2">
      <c r="A2001">
        <v>1</v>
      </c>
      <c r="B2001" t="s">
        <v>17</v>
      </c>
      <c r="C2001">
        <v>2000</v>
      </c>
      <c r="D2001">
        <v>701</v>
      </c>
      <c r="E2001">
        <v>1997</v>
      </c>
      <c r="F2001">
        <v>108</v>
      </c>
    </row>
    <row r="2002" spans="1:6" x14ac:dyDescent="0.2">
      <c r="A2002">
        <v>1</v>
      </c>
      <c r="B2002" t="s">
        <v>17</v>
      </c>
      <c r="C2002">
        <v>2001</v>
      </c>
      <c r="D2002">
        <v>448</v>
      </c>
      <c r="E2002">
        <v>1277</v>
      </c>
      <c r="F2002">
        <v>10582</v>
      </c>
    </row>
    <row r="2003" spans="1:6" x14ac:dyDescent="0.2">
      <c r="A2003">
        <v>1</v>
      </c>
      <c r="B2003" t="s">
        <v>17</v>
      </c>
      <c r="C2003">
        <v>2002</v>
      </c>
      <c r="D2003">
        <v>941</v>
      </c>
      <c r="E2003">
        <v>2681</v>
      </c>
      <c r="F2003">
        <v>1131</v>
      </c>
    </row>
    <row r="2004" spans="1:6" x14ac:dyDescent="0.2">
      <c r="A2004">
        <v>1</v>
      </c>
      <c r="B2004" t="s">
        <v>17</v>
      </c>
      <c r="C2004">
        <v>2003</v>
      </c>
      <c r="D2004">
        <v>180</v>
      </c>
      <c r="E2004">
        <v>513</v>
      </c>
      <c r="F2004">
        <v>64</v>
      </c>
    </row>
    <row r="2005" spans="1:6" x14ac:dyDescent="0.2">
      <c r="A2005">
        <v>1</v>
      </c>
      <c r="B2005" t="s">
        <v>17</v>
      </c>
      <c r="C2005">
        <v>2004</v>
      </c>
      <c r="D2005">
        <v>273</v>
      </c>
      <c r="E2005">
        <v>778</v>
      </c>
      <c r="F2005">
        <v>18</v>
      </c>
    </row>
    <row r="2006" spans="1:6" x14ac:dyDescent="0.2">
      <c r="A2006">
        <v>1</v>
      </c>
      <c r="B2006" t="s">
        <v>17</v>
      </c>
      <c r="C2006">
        <v>2005</v>
      </c>
      <c r="D2006">
        <v>598</v>
      </c>
      <c r="E2006">
        <v>1704</v>
      </c>
      <c r="F2006">
        <v>198</v>
      </c>
    </row>
    <row r="2007" spans="1:6" x14ac:dyDescent="0.2">
      <c r="A2007">
        <v>1</v>
      </c>
      <c r="B2007" t="s">
        <v>17</v>
      </c>
      <c r="C2007">
        <v>2006</v>
      </c>
      <c r="D2007">
        <v>531</v>
      </c>
      <c r="E2007">
        <v>1513</v>
      </c>
      <c r="F2007">
        <v>209</v>
      </c>
    </row>
    <row r="2008" spans="1:6" x14ac:dyDescent="0.2">
      <c r="A2008">
        <v>1</v>
      </c>
      <c r="B2008" t="s">
        <v>17</v>
      </c>
      <c r="C2008">
        <v>2007</v>
      </c>
      <c r="D2008">
        <v>754</v>
      </c>
      <c r="E2008">
        <v>2149</v>
      </c>
      <c r="F2008">
        <v>569</v>
      </c>
    </row>
    <row r="2009" spans="1:6" x14ac:dyDescent="0.2">
      <c r="A2009">
        <v>1</v>
      </c>
      <c r="B2009" t="s">
        <v>17</v>
      </c>
      <c r="C2009">
        <v>2008</v>
      </c>
      <c r="D2009">
        <v>536</v>
      </c>
      <c r="E2009">
        <v>1527</v>
      </c>
      <c r="F2009">
        <v>82</v>
      </c>
    </row>
    <row r="2010" spans="1:6" x14ac:dyDescent="0.2">
      <c r="A2010">
        <v>1</v>
      </c>
      <c r="B2010" t="s">
        <v>17</v>
      </c>
      <c r="C2010">
        <v>2009</v>
      </c>
      <c r="D2010">
        <v>344</v>
      </c>
      <c r="E2010">
        <v>980</v>
      </c>
      <c r="F2010">
        <v>163</v>
      </c>
    </row>
    <row r="2011" spans="1:6" x14ac:dyDescent="0.2">
      <c r="A2011">
        <v>1</v>
      </c>
      <c r="B2011" t="s">
        <v>17</v>
      </c>
      <c r="C2011">
        <v>2010</v>
      </c>
      <c r="D2011">
        <v>641</v>
      </c>
      <c r="E2011">
        <v>1827</v>
      </c>
      <c r="F2011">
        <v>250</v>
      </c>
    </row>
    <row r="2012" spans="1:6" x14ac:dyDescent="0.2">
      <c r="A2012">
        <v>1</v>
      </c>
      <c r="B2012" t="s">
        <v>17</v>
      </c>
      <c r="C2012">
        <v>2011</v>
      </c>
      <c r="D2012">
        <v>390</v>
      </c>
      <c r="E2012">
        <v>1111</v>
      </c>
      <c r="F2012">
        <v>0</v>
      </c>
    </row>
    <row r="2013" spans="1:6" x14ac:dyDescent="0.2">
      <c r="A2013">
        <v>1</v>
      </c>
      <c r="B2013" t="s">
        <v>17</v>
      </c>
      <c r="C2013">
        <v>2012</v>
      </c>
      <c r="D2013">
        <v>420</v>
      </c>
      <c r="E2013">
        <v>1197</v>
      </c>
      <c r="F2013">
        <v>96</v>
      </c>
    </row>
    <row r="2014" spans="1:6" x14ac:dyDescent="0.2">
      <c r="A2014">
        <v>1</v>
      </c>
      <c r="B2014" t="s">
        <v>17</v>
      </c>
      <c r="C2014">
        <v>2013</v>
      </c>
      <c r="D2014">
        <v>418</v>
      </c>
      <c r="E2014">
        <v>1191</v>
      </c>
      <c r="F2014">
        <v>1058</v>
      </c>
    </row>
    <row r="2015" spans="1:6" x14ac:dyDescent="0.2">
      <c r="A2015">
        <v>1</v>
      </c>
      <c r="B2015" t="s">
        <v>17</v>
      </c>
      <c r="C2015">
        <v>2014</v>
      </c>
      <c r="D2015">
        <v>594</v>
      </c>
      <c r="E2015">
        <v>1693</v>
      </c>
      <c r="F2015">
        <v>928</v>
      </c>
    </row>
    <row r="2016" spans="1:6" x14ac:dyDescent="0.2">
      <c r="A2016">
        <v>1</v>
      </c>
      <c r="B2016" t="s">
        <v>17</v>
      </c>
      <c r="C2016">
        <v>2015</v>
      </c>
      <c r="D2016">
        <v>496</v>
      </c>
      <c r="E2016">
        <v>1413</v>
      </c>
      <c r="F2016">
        <v>70</v>
      </c>
    </row>
    <row r="2017" spans="1:6" x14ac:dyDescent="0.2">
      <c r="A2017">
        <v>1</v>
      </c>
      <c r="B2017" t="s">
        <v>17</v>
      </c>
      <c r="C2017">
        <v>2016</v>
      </c>
      <c r="D2017">
        <v>728</v>
      </c>
      <c r="E2017">
        <v>2074</v>
      </c>
      <c r="F2017">
        <v>10483</v>
      </c>
    </row>
    <row r="2018" spans="1:6" x14ac:dyDescent="0.2">
      <c r="A2018">
        <v>1</v>
      </c>
      <c r="B2018" t="s">
        <v>17</v>
      </c>
      <c r="C2018">
        <v>2017</v>
      </c>
      <c r="D2018">
        <v>251</v>
      </c>
      <c r="E2018">
        <v>715</v>
      </c>
      <c r="F2018">
        <v>120</v>
      </c>
    </row>
    <row r="2019" spans="1:6" x14ac:dyDescent="0.2">
      <c r="A2019">
        <v>1</v>
      </c>
      <c r="B2019" t="s">
        <v>17</v>
      </c>
      <c r="C2019">
        <v>2018</v>
      </c>
      <c r="D2019">
        <v>345</v>
      </c>
      <c r="E2019">
        <v>983</v>
      </c>
      <c r="F2019">
        <v>780</v>
      </c>
    </row>
    <row r="2020" spans="1:6" x14ac:dyDescent="0.2">
      <c r="A2020">
        <v>1</v>
      </c>
      <c r="B2020" t="s">
        <v>17</v>
      </c>
      <c r="C2020">
        <v>2019</v>
      </c>
      <c r="D2020">
        <v>531</v>
      </c>
      <c r="E2020">
        <v>1513</v>
      </c>
      <c r="F2020">
        <v>437</v>
      </c>
    </row>
    <row r="2021" spans="1:6" x14ac:dyDescent="0.2">
      <c r="A2021">
        <v>1</v>
      </c>
      <c r="B2021" t="s">
        <v>17</v>
      </c>
      <c r="C2021">
        <v>2020</v>
      </c>
      <c r="D2021">
        <v>1078</v>
      </c>
      <c r="E2021">
        <v>3072</v>
      </c>
      <c r="F2021">
        <v>690</v>
      </c>
    </row>
    <row r="2022" spans="1:6" x14ac:dyDescent="0.2">
      <c r="A2022">
        <v>1</v>
      </c>
      <c r="B2022" t="s">
        <v>17</v>
      </c>
      <c r="C2022">
        <v>2021</v>
      </c>
      <c r="D2022">
        <v>428</v>
      </c>
      <c r="E2022">
        <v>1220</v>
      </c>
      <c r="F2022">
        <v>2840</v>
      </c>
    </row>
    <row r="2023" spans="1:6" x14ac:dyDescent="0.2">
      <c r="A2023">
        <v>1</v>
      </c>
      <c r="B2023" t="s">
        <v>17</v>
      </c>
      <c r="C2023">
        <v>2022</v>
      </c>
      <c r="D2023">
        <v>393</v>
      </c>
      <c r="E2023">
        <v>1120</v>
      </c>
      <c r="F2023">
        <v>854</v>
      </c>
    </row>
    <row r="2024" spans="1:6" x14ac:dyDescent="0.2">
      <c r="A2024">
        <v>1</v>
      </c>
      <c r="B2024" t="s">
        <v>17</v>
      </c>
      <c r="C2024">
        <v>2023</v>
      </c>
      <c r="D2024">
        <v>272</v>
      </c>
      <c r="E2024">
        <v>775</v>
      </c>
      <c r="F2024">
        <v>457</v>
      </c>
    </row>
    <row r="2025" spans="1:6" x14ac:dyDescent="0.2">
      <c r="A2025">
        <v>1</v>
      </c>
      <c r="B2025" t="s">
        <v>17</v>
      </c>
      <c r="C2025">
        <v>2024</v>
      </c>
      <c r="D2025">
        <v>254</v>
      </c>
      <c r="E2025">
        <v>724</v>
      </c>
      <c r="F2025">
        <v>0</v>
      </c>
    </row>
    <row r="2026" spans="1:6" x14ac:dyDescent="0.2">
      <c r="A2026">
        <v>1</v>
      </c>
      <c r="B2026" t="s">
        <v>17</v>
      </c>
      <c r="C2026">
        <v>2025</v>
      </c>
      <c r="D2026">
        <v>403</v>
      </c>
      <c r="E2026">
        <v>1148</v>
      </c>
      <c r="F2026">
        <v>152</v>
      </c>
    </row>
    <row r="2027" spans="1:6" x14ac:dyDescent="0.2">
      <c r="A2027">
        <v>1</v>
      </c>
      <c r="B2027" t="s">
        <v>17</v>
      </c>
      <c r="C2027">
        <v>2026</v>
      </c>
      <c r="D2027">
        <v>860</v>
      </c>
      <c r="E2027">
        <v>2451</v>
      </c>
      <c r="F2027">
        <v>251</v>
      </c>
    </row>
    <row r="2028" spans="1:6" x14ac:dyDescent="0.2">
      <c r="A2028">
        <v>1</v>
      </c>
      <c r="B2028" t="s">
        <v>17</v>
      </c>
      <c r="C2028">
        <v>2027</v>
      </c>
      <c r="D2028">
        <v>637</v>
      </c>
      <c r="E2028">
        <v>1815</v>
      </c>
      <c r="F2028">
        <v>286</v>
      </c>
    </row>
    <row r="2029" spans="1:6" x14ac:dyDescent="0.2">
      <c r="A2029">
        <v>1</v>
      </c>
      <c r="B2029" t="s">
        <v>17</v>
      </c>
      <c r="C2029">
        <v>2028</v>
      </c>
      <c r="D2029">
        <v>464</v>
      </c>
      <c r="E2029">
        <v>1322</v>
      </c>
      <c r="F2029">
        <v>301</v>
      </c>
    </row>
    <row r="2030" spans="1:6" x14ac:dyDescent="0.2">
      <c r="A2030">
        <v>1</v>
      </c>
      <c r="B2030" t="s">
        <v>17</v>
      </c>
      <c r="C2030">
        <v>2029</v>
      </c>
      <c r="D2030">
        <v>1030</v>
      </c>
      <c r="E2030">
        <v>2935</v>
      </c>
      <c r="F2030">
        <v>317</v>
      </c>
    </row>
    <row r="2031" spans="1:6" x14ac:dyDescent="0.2">
      <c r="A2031">
        <v>1</v>
      </c>
      <c r="B2031" t="s">
        <v>17</v>
      </c>
      <c r="C2031">
        <v>2030</v>
      </c>
      <c r="D2031">
        <v>212</v>
      </c>
      <c r="E2031">
        <v>604</v>
      </c>
      <c r="F2031">
        <v>72</v>
      </c>
    </row>
    <row r="2032" spans="1:6" x14ac:dyDescent="0.2">
      <c r="A2032">
        <v>1</v>
      </c>
      <c r="B2032" t="s">
        <v>17</v>
      </c>
      <c r="C2032">
        <v>2031</v>
      </c>
      <c r="D2032">
        <v>242</v>
      </c>
      <c r="E2032">
        <v>690</v>
      </c>
      <c r="F2032">
        <v>403</v>
      </c>
    </row>
    <row r="2033" spans="1:6" x14ac:dyDescent="0.2">
      <c r="A2033">
        <v>1</v>
      </c>
      <c r="B2033" t="s">
        <v>17</v>
      </c>
      <c r="C2033">
        <v>2032</v>
      </c>
      <c r="D2033">
        <v>586</v>
      </c>
      <c r="E2033">
        <v>1670</v>
      </c>
      <c r="F2033">
        <v>303</v>
      </c>
    </row>
    <row r="2034" spans="1:6" x14ac:dyDescent="0.2">
      <c r="A2034">
        <v>1</v>
      </c>
      <c r="B2034" t="s">
        <v>17</v>
      </c>
      <c r="C2034">
        <v>2033</v>
      </c>
      <c r="D2034">
        <v>320</v>
      </c>
      <c r="E2034">
        <v>912</v>
      </c>
      <c r="F2034">
        <v>516</v>
      </c>
    </row>
    <row r="2035" spans="1:6" x14ac:dyDescent="0.2">
      <c r="A2035">
        <v>1</v>
      </c>
      <c r="B2035" t="s">
        <v>17</v>
      </c>
      <c r="C2035">
        <v>2034</v>
      </c>
      <c r="D2035">
        <v>387</v>
      </c>
      <c r="E2035">
        <v>1103</v>
      </c>
      <c r="F2035">
        <v>203</v>
      </c>
    </row>
    <row r="2036" spans="1:6" x14ac:dyDescent="0.2">
      <c r="A2036">
        <v>1</v>
      </c>
      <c r="B2036" t="s">
        <v>17</v>
      </c>
      <c r="C2036">
        <v>2035</v>
      </c>
      <c r="D2036">
        <v>738</v>
      </c>
      <c r="E2036">
        <v>2103</v>
      </c>
      <c r="F2036">
        <v>889</v>
      </c>
    </row>
    <row r="2037" spans="1:6" x14ac:dyDescent="0.2">
      <c r="A2037">
        <v>1</v>
      </c>
      <c r="B2037" t="s">
        <v>17</v>
      </c>
      <c r="C2037">
        <v>2036</v>
      </c>
      <c r="D2037">
        <v>611</v>
      </c>
      <c r="E2037">
        <v>1741</v>
      </c>
      <c r="F2037">
        <v>163</v>
      </c>
    </row>
    <row r="2038" spans="1:6" x14ac:dyDescent="0.2">
      <c r="A2038">
        <v>1</v>
      </c>
      <c r="B2038" t="s">
        <v>17</v>
      </c>
      <c r="C2038">
        <v>2037</v>
      </c>
      <c r="D2038">
        <v>369</v>
      </c>
      <c r="E2038">
        <v>1051</v>
      </c>
      <c r="F2038">
        <v>40</v>
      </c>
    </row>
    <row r="2039" spans="1:6" x14ac:dyDescent="0.2">
      <c r="A2039">
        <v>1</v>
      </c>
      <c r="B2039" t="s">
        <v>17</v>
      </c>
      <c r="C2039">
        <v>2038</v>
      </c>
      <c r="D2039">
        <v>842</v>
      </c>
      <c r="E2039">
        <v>2399</v>
      </c>
      <c r="F2039">
        <v>8</v>
      </c>
    </row>
    <row r="2040" spans="1:6" x14ac:dyDescent="0.2">
      <c r="A2040">
        <v>1</v>
      </c>
      <c r="B2040" t="s">
        <v>17</v>
      </c>
      <c r="C2040">
        <v>2039</v>
      </c>
      <c r="D2040">
        <v>243</v>
      </c>
      <c r="E2040">
        <v>692</v>
      </c>
      <c r="F2040">
        <v>310</v>
      </c>
    </row>
    <row r="2041" spans="1:6" x14ac:dyDescent="0.2">
      <c r="A2041">
        <v>1</v>
      </c>
      <c r="B2041" t="s">
        <v>17</v>
      </c>
      <c r="C2041">
        <v>2040</v>
      </c>
      <c r="D2041">
        <v>545</v>
      </c>
      <c r="E2041">
        <v>1553</v>
      </c>
      <c r="F2041">
        <v>162</v>
      </c>
    </row>
    <row r="2042" spans="1:6" x14ac:dyDescent="0.2">
      <c r="A2042">
        <v>1</v>
      </c>
      <c r="B2042" t="s">
        <v>17</v>
      </c>
      <c r="C2042">
        <v>2041</v>
      </c>
      <c r="D2042">
        <v>1070</v>
      </c>
      <c r="E2042">
        <v>3049</v>
      </c>
      <c r="F2042">
        <v>1320</v>
      </c>
    </row>
    <row r="2043" spans="1:6" x14ac:dyDescent="0.2">
      <c r="A2043">
        <v>1</v>
      </c>
      <c r="B2043" t="s">
        <v>17</v>
      </c>
      <c r="C2043">
        <v>2042</v>
      </c>
      <c r="D2043">
        <v>745</v>
      </c>
      <c r="E2043">
        <v>2123</v>
      </c>
      <c r="F2043">
        <v>1482</v>
      </c>
    </row>
    <row r="2044" spans="1:6" x14ac:dyDescent="0.2">
      <c r="A2044">
        <v>1</v>
      </c>
      <c r="B2044" t="s">
        <v>17</v>
      </c>
      <c r="C2044">
        <v>2043</v>
      </c>
      <c r="D2044">
        <v>350</v>
      </c>
      <c r="E2044">
        <v>997</v>
      </c>
      <c r="F2044">
        <v>71</v>
      </c>
    </row>
    <row r="2045" spans="1:6" x14ac:dyDescent="0.2">
      <c r="A2045">
        <v>1</v>
      </c>
      <c r="B2045" t="s">
        <v>17</v>
      </c>
      <c r="C2045">
        <v>2044</v>
      </c>
      <c r="D2045">
        <v>305</v>
      </c>
      <c r="E2045">
        <v>869</v>
      </c>
      <c r="F2045">
        <v>0</v>
      </c>
    </row>
    <row r="2046" spans="1:6" x14ac:dyDescent="0.2">
      <c r="A2046">
        <v>1</v>
      </c>
      <c r="B2046" t="s">
        <v>17</v>
      </c>
      <c r="C2046">
        <v>2045</v>
      </c>
      <c r="D2046">
        <v>599</v>
      </c>
      <c r="E2046">
        <v>1707</v>
      </c>
      <c r="F2046">
        <v>39</v>
      </c>
    </row>
    <row r="2047" spans="1:6" x14ac:dyDescent="0.2">
      <c r="A2047">
        <v>1</v>
      </c>
      <c r="B2047" t="s">
        <v>17</v>
      </c>
      <c r="C2047">
        <v>2046</v>
      </c>
      <c r="D2047">
        <v>712</v>
      </c>
      <c r="E2047">
        <v>2029</v>
      </c>
      <c r="F2047">
        <v>164</v>
      </c>
    </row>
    <row r="2048" spans="1:6" x14ac:dyDescent="0.2">
      <c r="A2048">
        <v>1</v>
      </c>
      <c r="B2048" t="s">
        <v>17</v>
      </c>
      <c r="C2048">
        <v>2047</v>
      </c>
      <c r="D2048">
        <v>405</v>
      </c>
      <c r="E2048">
        <v>1154</v>
      </c>
      <c r="F2048">
        <v>193</v>
      </c>
    </row>
    <row r="2049" spans="1:6" x14ac:dyDescent="0.2">
      <c r="A2049">
        <v>1</v>
      </c>
      <c r="B2049" t="s">
        <v>17</v>
      </c>
      <c r="C2049">
        <v>2048</v>
      </c>
      <c r="D2049">
        <v>685</v>
      </c>
      <c r="E2049">
        <v>1952</v>
      </c>
      <c r="F2049">
        <v>696</v>
      </c>
    </row>
    <row r="2050" spans="1:6" x14ac:dyDescent="0.2">
      <c r="A2050">
        <v>1</v>
      </c>
      <c r="B2050" t="s">
        <v>17</v>
      </c>
      <c r="C2050">
        <v>2049</v>
      </c>
      <c r="D2050">
        <v>431</v>
      </c>
      <c r="E2050">
        <v>1228</v>
      </c>
      <c r="F2050">
        <v>56</v>
      </c>
    </row>
    <row r="2051" spans="1:6" x14ac:dyDescent="0.2">
      <c r="A2051">
        <v>1</v>
      </c>
      <c r="B2051" t="s">
        <v>17</v>
      </c>
      <c r="C2051">
        <v>2050</v>
      </c>
      <c r="D2051">
        <v>376</v>
      </c>
      <c r="E2051">
        <v>1071</v>
      </c>
      <c r="F2051">
        <v>208</v>
      </c>
    </row>
    <row r="2052" spans="1:6" x14ac:dyDescent="0.2">
      <c r="A2052">
        <v>1</v>
      </c>
      <c r="B2052" t="s">
        <v>17</v>
      </c>
      <c r="C2052">
        <v>2051</v>
      </c>
      <c r="D2052">
        <v>276</v>
      </c>
      <c r="E2052">
        <v>786</v>
      </c>
      <c r="F2052">
        <v>435</v>
      </c>
    </row>
    <row r="2053" spans="1:6" x14ac:dyDescent="0.2">
      <c r="A2053">
        <v>1</v>
      </c>
      <c r="B2053" t="s">
        <v>17</v>
      </c>
      <c r="C2053">
        <v>2052</v>
      </c>
      <c r="D2053">
        <v>648</v>
      </c>
      <c r="E2053">
        <v>1846</v>
      </c>
      <c r="F2053">
        <v>985</v>
      </c>
    </row>
    <row r="2054" spans="1:6" x14ac:dyDescent="0.2">
      <c r="A2054">
        <v>1</v>
      </c>
      <c r="B2054" t="s">
        <v>17</v>
      </c>
      <c r="C2054">
        <v>2053</v>
      </c>
      <c r="D2054">
        <v>516</v>
      </c>
      <c r="E2054">
        <v>1470</v>
      </c>
      <c r="F2054">
        <v>270</v>
      </c>
    </row>
    <row r="2055" spans="1:6" x14ac:dyDescent="0.2">
      <c r="A2055">
        <v>1</v>
      </c>
      <c r="B2055" t="s">
        <v>17</v>
      </c>
      <c r="C2055">
        <v>2054</v>
      </c>
      <c r="D2055">
        <v>631</v>
      </c>
      <c r="E2055">
        <v>1798</v>
      </c>
      <c r="F2055">
        <v>436</v>
      </c>
    </row>
    <row r="2056" spans="1:6" x14ac:dyDescent="0.2">
      <c r="A2056">
        <v>1</v>
      </c>
      <c r="B2056" t="s">
        <v>17</v>
      </c>
      <c r="C2056">
        <v>2055</v>
      </c>
      <c r="D2056">
        <v>193</v>
      </c>
      <c r="E2056">
        <v>550</v>
      </c>
      <c r="F2056">
        <v>0</v>
      </c>
    </row>
    <row r="2057" spans="1:6" x14ac:dyDescent="0.2">
      <c r="A2057">
        <v>1</v>
      </c>
      <c r="B2057" t="s">
        <v>17</v>
      </c>
      <c r="C2057">
        <v>2056</v>
      </c>
      <c r="D2057">
        <v>485</v>
      </c>
      <c r="E2057">
        <v>1382</v>
      </c>
      <c r="F2057">
        <v>264</v>
      </c>
    </row>
    <row r="2058" spans="1:6" x14ac:dyDescent="0.2">
      <c r="A2058">
        <v>1</v>
      </c>
      <c r="B2058" t="s">
        <v>17</v>
      </c>
      <c r="C2058">
        <v>2057</v>
      </c>
      <c r="D2058">
        <v>591</v>
      </c>
      <c r="E2058">
        <v>1684</v>
      </c>
      <c r="F2058">
        <v>6030</v>
      </c>
    </row>
    <row r="2059" spans="1:6" x14ac:dyDescent="0.2">
      <c r="A2059">
        <v>1</v>
      </c>
      <c r="B2059" t="s">
        <v>17</v>
      </c>
      <c r="C2059">
        <v>2058</v>
      </c>
      <c r="D2059">
        <v>725</v>
      </c>
      <c r="E2059">
        <v>2066</v>
      </c>
      <c r="F2059">
        <v>1604</v>
      </c>
    </row>
    <row r="2060" spans="1:6" x14ac:dyDescent="0.2">
      <c r="A2060">
        <v>1</v>
      </c>
      <c r="B2060" t="s">
        <v>17</v>
      </c>
      <c r="C2060">
        <v>2059</v>
      </c>
      <c r="D2060">
        <v>455</v>
      </c>
      <c r="E2060">
        <v>1297</v>
      </c>
      <c r="F2060">
        <v>7794</v>
      </c>
    </row>
    <row r="2061" spans="1:6" x14ac:dyDescent="0.2">
      <c r="A2061">
        <v>1</v>
      </c>
      <c r="B2061" t="s">
        <v>17</v>
      </c>
      <c r="C2061">
        <v>2060</v>
      </c>
      <c r="D2061">
        <v>532</v>
      </c>
      <c r="E2061">
        <v>1516</v>
      </c>
      <c r="F2061">
        <v>914</v>
      </c>
    </row>
    <row r="2062" spans="1:6" x14ac:dyDescent="0.2">
      <c r="A2062">
        <v>1</v>
      </c>
      <c r="B2062" t="s">
        <v>17</v>
      </c>
      <c r="C2062">
        <v>2061</v>
      </c>
      <c r="D2062">
        <v>674</v>
      </c>
      <c r="E2062">
        <v>1921</v>
      </c>
      <c r="F2062">
        <v>257</v>
      </c>
    </row>
    <row r="2063" spans="1:6" x14ac:dyDescent="0.2">
      <c r="A2063">
        <v>1</v>
      </c>
      <c r="B2063" t="s">
        <v>17</v>
      </c>
      <c r="C2063">
        <v>2062</v>
      </c>
      <c r="D2063">
        <v>316</v>
      </c>
      <c r="E2063">
        <v>900</v>
      </c>
      <c r="F2063">
        <v>63</v>
      </c>
    </row>
    <row r="2064" spans="1:6" x14ac:dyDescent="0.2">
      <c r="A2064">
        <v>1</v>
      </c>
      <c r="B2064" t="s">
        <v>17</v>
      </c>
      <c r="C2064">
        <v>2063</v>
      </c>
      <c r="D2064">
        <v>915</v>
      </c>
      <c r="E2064">
        <v>2607</v>
      </c>
      <c r="F2064">
        <v>1568</v>
      </c>
    </row>
    <row r="2065" spans="1:6" x14ac:dyDescent="0.2">
      <c r="A2065">
        <v>1</v>
      </c>
      <c r="B2065" t="s">
        <v>17</v>
      </c>
      <c r="C2065">
        <v>2064</v>
      </c>
      <c r="D2065">
        <v>909</v>
      </c>
      <c r="E2065">
        <v>2590</v>
      </c>
      <c r="F2065">
        <v>324</v>
      </c>
    </row>
    <row r="2066" spans="1:6" x14ac:dyDescent="0.2">
      <c r="A2066">
        <v>1</v>
      </c>
      <c r="B2066" t="s">
        <v>17</v>
      </c>
      <c r="C2066">
        <v>2065</v>
      </c>
      <c r="D2066">
        <v>928</v>
      </c>
      <c r="E2066">
        <v>2644</v>
      </c>
      <c r="F2066">
        <v>1238</v>
      </c>
    </row>
    <row r="2067" spans="1:6" x14ac:dyDescent="0.2">
      <c r="A2067">
        <v>1</v>
      </c>
      <c r="B2067" t="s">
        <v>17</v>
      </c>
      <c r="C2067">
        <v>2066</v>
      </c>
      <c r="D2067">
        <v>439</v>
      </c>
      <c r="E2067">
        <v>1251</v>
      </c>
      <c r="F2067">
        <v>3246</v>
      </c>
    </row>
    <row r="2068" spans="1:6" x14ac:dyDescent="0.2">
      <c r="A2068">
        <v>1</v>
      </c>
      <c r="B2068" t="s">
        <v>17</v>
      </c>
      <c r="C2068">
        <v>2067</v>
      </c>
      <c r="D2068">
        <v>548</v>
      </c>
      <c r="E2068">
        <v>1562</v>
      </c>
      <c r="F2068">
        <v>463</v>
      </c>
    </row>
    <row r="2069" spans="1:6" x14ac:dyDescent="0.2">
      <c r="A2069">
        <v>1</v>
      </c>
      <c r="B2069" t="s">
        <v>17</v>
      </c>
      <c r="C2069">
        <v>2068</v>
      </c>
      <c r="D2069">
        <v>781</v>
      </c>
      <c r="E2069">
        <v>2225</v>
      </c>
      <c r="F2069">
        <v>365</v>
      </c>
    </row>
    <row r="2070" spans="1:6" x14ac:dyDescent="0.2">
      <c r="A2070">
        <v>1</v>
      </c>
      <c r="B2070" t="s">
        <v>17</v>
      </c>
      <c r="C2070">
        <v>2069</v>
      </c>
      <c r="D2070">
        <v>282</v>
      </c>
      <c r="E2070">
        <v>804</v>
      </c>
      <c r="F2070">
        <v>120</v>
      </c>
    </row>
    <row r="2071" spans="1:6" x14ac:dyDescent="0.2">
      <c r="A2071">
        <v>1</v>
      </c>
      <c r="B2071" t="s">
        <v>17</v>
      </c>
      <c r="C2071">
        <v>2070</v>
      </c>
      <c r="D2071">
        <v>174</v>
      </c>
      <c r="E2071">
        <v>496</v>
      </c>
      <c r="F2071">
        <v>391</v>
      </c>
    </row>
    <row r="2072" spans="1:6" x14ac:dyDescent="0.2">
      <c r="A2072">
        <v>1</v>
      </c>
      <c r="B2072" t="s">
        <v>17</v>
      </c>
      <c r="C2072">
        <v>2071</v>
      </c>
      <c r="D2072">
        <v>60</v>
      </c>
      <c r="E2072">
        <v>171</v>
      </c>
      <c r="F2072">
        <v>516</v>
      </c>
    </row>
    <row r="2073" spans="1:6" x14ac:dyDescent="0.2">
      <c r="A2073">
        <v>1</v>
      </c>
      <c r="B2073" t="s">
        <v>17</v>
      </c>
      <c r="C2073">
        <v>2072</v>
      </c>
      <c r="D2073">
        <v>0</v>
      </c>
      <c r="E2073">
        <v>0</v>
      </c>
      <c r="F2073">
        <v>1293</v>
      </c>
    </row>
    <row r="2074" spans="1:6" x14ac:dyDescent="0.2">
      <c r="A2074">
        <v>1</v>
      </c>
      <c r="B2074" t="s">
        <v>17</v>
      </c>
      <c r="C2074">
        <v>2073</v>
      </c>
      <c r="D2074">
        <v>5</v>
      </c>
      <c r="E2074">
        <v>14</v>
      </c>
      <c r="F2074">
        <v>629</v>
      </c>
    </row>
    <row r="2075" spans="1:6" x14ac:dyDescent="0.2">
      <c r="A2075">
        <v>1</v>
      </c>
      <c r="B2075" t="s">
        <v>17</v>
      </c>
      <c r="C2075">
        <v>2074</v>
      </c>
      <c r="D2075">
        <v>569</v>
      </c>
      <c r="E2075">
        <v>1621</v>
      </c>
      <c r="F2075">
        <v>651</v>
      </c>
    </row>
    <row r="2076" spans="1:6" x14ac:dyDescent="0.2">
      <c r="A2076">
        <v>1</v>
      </c>
      <c r="B2076" t="s">
        <v>17</v>
      </c>
      <c r="C2076">
        <v>2075</v>
      </c>
      <c r="D2076">
        <v>260</v>
      </c>
      <c r="E2076">
        <v>741</v>
      </c>
      <c r="F2076">
        <v>159</v>
      </c>
    </row>
    <row r="2077" spans="1:6" x14ac:dyDescent="0.2">
      <c r="A2077">
        <v>1</v>
      </c>
      <c r="B2077" t="s">
        <v>17</v>
      </c>
      <c r="C2077">
        <v>2076</v>
      </c>
      <c r="D2077">
        <v>79</v>
      </c>
      <c r="E2077">
        <v>225</v>
      </c>
      <c r="F2077">
        <v>9</v>
      </c>
    </row>
    <row r="2078" spans="1:6" x14ac:dyDescent="0.2">
      <c r="A2078">
        <v>1</v>
      </c>
      <c r="B2078" t="s">
        <v>17</v>
      </c>
      <c r="C2078">
        <v>2077</v>
      </c>
      <c r="D2078">
        <v>196</v>
      </c>
      <c r="E2078">
        <v>558</v>
      </c>
      <c r="F2078">
        <v>134</v>
      </c>
    </row>
    <row r="2079" spans="1:6" x14ac:dyDescent="0.2">
      <c r="A2079">
        <v>1</v>
      </c>
      <c r="B2079" t="s">
        <v>17</v>
      </c>
      <c r="C2079">
        <v>2078</v>
      </c>
      <c r="D2079">
        <v>199</v>
      </c>
      <c r="E2079">
        <v>567</v>
      </c>
      <c r="F2079">
        <v>0</v>
      </c>
    </row>
    <row r="2080" spans="1:6" x14ac:dyDescent="0.2">
      <c r="A2080">
        <v>1</v>
      </c>
      <c r="B2080" t="s">
        <v>17</v>
      </c>
      <c r="C2080">
        <v>2079</v>
      </c>
      <c r="D2080">
        <v>0</v>
      </c>
      <c r="E2080">
        <v>0</v>
      </c>
      <c r="F2080">
        <v>2976</v>
      </c>
    </row>
    <row r="2081" spans="1:6" x14ac:dyDescent="0.2">
      <c r="A2081">
        <v>1</v>
      </c>
      <c r="B2081" t="s">
        <v>17</v>
      </c>
      <c r="C2081">
        <v>2080</v>
      </c>
      <c r="D2081">
        <v>400</v>
      </c>
      <c r="E2081">
        <v>1140</v>
      </c>
      <c r="F2081">
        <v>2493</v>
      </c>
    </row>
    <row r="2082" spans="1:6" x14ac:dyDescent="0.2">
      <c r="A2082">
        <v>1</v>
      </c>
      <c r="B2082" t="s">
        <v>17</v>
      </c>
      <c r="C2082">
        <v>2081</v>
      </c>
      <c r="D2082">
        <v>472</v>
      </c>
      <c r="E2082">
        <v>1345</v>
      </c>
      <c r="F2082">
        <v>528</v>
      </c>
    </row>
    <row r="2083" spans="1:6" x14ac:dyDescent="0.2">
      <c r="A2083">
        <v>1</v>
      </c>
      <c r="B2083" t="s">
        <v>17</v>
      </c>
      <c r="C2083">
        <v>2082</v>
      </c>
      <c r="D2083">
        <v>2390</v>
      </c>
      <c r="E2083">
        <v>6810</v>
      </c>
      <c r="F2083">
        <v>315</v>
      </c>
    </row>
    <row r="2084" spans="1:6" x14ac:dyDescent="0.2">
      <c r="A2084">
        <v>1</v>
      </c>
      <c r="B2084" t="s">
        <v>17</v>
      </c>
      <c r="C2084">
        <v>2083</v>
      </c>
      <c r="D2084">
        <v>802</v>
      </c>
      <c r="E2084">
        <v>2285</v>
      </c>
      <c r="F2084">
        <v>302</v>
      </c>
    </row>
    <row r="2085" spans="1:6" x14ac:dyDescent="0.2">
      <c r="A2085">
        <v>1</v>
      </c>
      <c r="B2085" t="s">
        <v>17</v>
      </c>
      <c r="C2085">
        <v>2084</v>
      </c>
      <c r="D2085">
        <v>0</v>
      </c>
      <c r="E2085">
        <v>0</v>
      </c>
      <c r="F2085">
        <v>0</v>
      </c>
    </row>
    <row r="2086" spans="1:6" x14ac:dyDescent="0.2">
      <c r="A2086">
        <v>1</v>
      </c>
      <c r="B2086" t="s">
        <v>17</v>
      </c>
      <c r="C2086">
        <v>2085</v>
      </c>
      <c r="D2086">
        <v>0</v>
      </c>
      <c r="E2086">
        <v>0</v>
      </c>
      <c r="F2086">
        <v>0</v>
      </c>
    </row>
    <row r="2087" spans="1:6" x14ac:dyDescent="0.2">
      <c r="A2087">
        <v>1</v>
      </c>
      <c r="B2087" t="s">
        <v>17</v>
      </c>
      <c r="C2087">
        <v>2086</v>
      </c>
      <c r="D2087">
        <v>0</v>
      </c>
      <c r="E2087">
        <v>0</v>
      </c>
      <c r="F2087">
        <v>0</v>
      </c>
    </row>
    <row r="2088" spans="1:6" x14ac:dyDescent="0.2">
      <c r="A2088">
        <v>1</v>
      </c>
      <c r="B2088" t="s">
        <v>17</v>
      </c>
      <c r="C2088">
        <v>2087</v>
      </c>
      <c r="D2088">
        <v>46</v>
      </c>
      <c r="E2088">
        <v>131</v>
      </c>
      <c r="F2088">
        <v>25</v>
      </c>
    </row>
    <row r="2089" spans="1:6" x14ac:dyDescent="0.2">
      <c r="A2089">
        <v>1</v>
      </c>
      <c r="B2089" t="s">
        <v>17</v>
      </c>
      <c r="C2089">
        <v>2088</v>
      </c>
      <c r="D2089">
        <v>295</v>
      </c>
      <c r="E2089">
        <v>841</v>
      </c>
      <c r="F2089">
        <v>0</v>
      </c>
    </row>
    <row r="2090" spans="1:6" x14ac:dyDescent="0.2">
      <c r="A2090">
        <v>1</v>
      </c>
      <c r="B2090" t="s">
        <v>17</v>
      </c>
      <c r="C2090">
        <v>2089</v>
      </c>
      <c r="D2090">
        <v>0</v>
      </c>
      <c r="E2090">
        <v>0</v>
      </c>
      <c r="F2090">
        <v>0</v>
      </c>
    </row>
    <row r="2091" spans="1:6" x14ac:dyDescent="0.2">
      <c r="A2091">
        <v>1</v>
      </c>
      <c r="B2091" t="s">
        <v>17</v>
      </c>
      <c r="C2091">
        <v>2090</v>
      </c>
      <c r="D2091">
        <v>1371</v>
      </c>
      <c r="E2091">
        <v>3907</v>
      </c>
      <c r="F2091">
        <v>1045</v>
      </c>
    </row>
    <row r="2092" spans="1:6" x14ac:dyDescent="0.2">
      <c r="A2092">
        <v>1</v>
      </c>
      <c r="B2092" t="s">
        <v>17</v>
      </c>
      <c r="C2092">
        <v>2091</v>
      </c>
      <c r="D2092">
        <v>0</v>
      </c>
      <c r="E2092">
        <v>0</v>
      </c>
      <c r="F2092">
        <v>0</v>
      </c>
    </row>
    <row r="2093" spans="1:6" x14ac:dyDescent="0.2">
      <c r="A2093">
        <v>1</v>
      </c>
      <c r="B2093" t="s">
        <v>17</v>
      </c>
      <c r="C2093">
        <v>2092</v>
      </c>
      <c r="D2093">
        <v>0</v>
      </c>
      <c r="E2093">
        <v>0</v>
      </c>
      <c r="F2093">
        <v>0</v>
      </c>
    </row>
    <row r="2094" spans="1:6" x14ac:dyDescent="0.2">
      <c r="A2094">
        <v>1</v>
      </c>
      <c r="B2094" t="s">
        <v>17</v>
      </c>
      <c r="C2094">
        <v>2093</v>
      </c>
      <c r="D2094">
        <v>0</v>
      </c>
      <c r="E2094">
        <v>0</v>
      </c>
      <c r="F2094">
        <v>0</v>
      </c>
    </row>
    <row r="2095" spans="1:6" x14ac:dyDescent="0.2">
      <c r="A2095">
        <v>1</v>
      </c>
      <c r="B2095" t="s">
        <v>17</v>
      </c>
      <c r="C2095">
        <v>2094</v>
      </c>
      <c r="D2095">
        <v>1285</v>
      </c>
      <c r="E2095">
        <v>3662</v>
      </c>
      <c r="F2095">
        <v>652</v>
      </c>
    </row>
    <row r="2096" spans="1:6" x14ac:dyDescent="0.2">
      <c r="A2096">
        <v>1</v>
      </c>
      <c r="B2096" t="s">
        <v>17</v>
      </c>
      <c r="C2096">
        <v>2095</v>
      </c>
      <c r="D2096">
        <v>0</v>
      </c>
      <c r="E2096">
        <v>0</v>
      </c>
      <c r="F2096">
        <v>0</v>
      </c>
    </row>
    <row r="2097" spans="1:6" x14ac:dyDescent="0.2">
      <c r="A2097">
        <v>1</v>
      </c>
      <c r="B2097" t="s">
        <v>17</v>
      </c>
      <c r="C2097">
        <v>2096</v>
      </c>
      <c r="D2097">
        <v>707</v>
      </c>
      <c r="E2097">
        <v>2015</v>
      </c>
      <c r="F2097">
        <v>151</v>
      </c>
    </row>
    <row r="2098" spans="1:6" x14ac:dyDescent="0.2">
      <c r="A2098">
        <v>1</v>
      </c>
      <c r="B2098" t="s">
        <v>17</v>
      </c>
      <c r="C2098">
        <v>2097</v>
      </c>
      <c r="D2098">
        <v>2454</v>
      </c>
      <c r="E2098">
        <v>6993</v>
      </c>
      <c r="F2098">
        <v>2186</v>
      </c>
    </row>
    <row r="2099" spans="1:6" x14ac:dyDescent="0.2">
      <c r="A2099">
        <v>1</v>
      </c>
      <c r="B2099" t="s">
        <v>17</v>
      </c>
      <c r="C2099">
        <v>2098</v>
      </c>
      <c r="D2099">
        <v>1869</v>
      </c>
      <c r="E2099">
        <v>5326</v>
      </c>
      <c r="F2099">
        <v>817</v>
      </c>
    </row>
    <row r="2100" spans="1:6" x14ac:dyDescent="0.2">
      <c r="A2100">
        <v>1</v>
      </c>
      <c r="B2100" t="s">
        <v>17</v>
      </c>
      <c r="C2100">
        <v>2099</v>
      </c>
      <c r="D2100">
        <v>0</v>
      </c>
      <c r="E2100">
        <v>0</v>
      </c>
      <c r="F2100">
        <v>0</v>
      </c>
    </row>
    <row r="2101" spans="1:6" x14ac:dyDescent="0.2">
      <c r="A2101">
        <v>1</v>
      </c>
      <c r="B2101" t="s">
        <v>17</v>
      </c>
      <c r="C2101">
        <v>2100</v>
      </c>
      <c r="D2101">
        <v>0</v>
      </c>
      <c r="E2101">
        <v>0</v>
      </c>
      <c r="F2101">
        <v>0</v>
      </c>
    </row>
    <row r="2102" spans="1:6" x14ac:dyDescent="0.2">
      <c r="A2102">
        <v>1</v>
      </c>
      <c r="B2102" t="s">
        <v>17</v>
      </c>
      <c r="C2102">
        <v>2101</v>
      </c>
      <c r="D2102">
        <v>0</v>
      </c>
      <c r="E2102">
        <v>0</v>
      </c>
      <c r="F2102">
        <v>0</v>
      </c>
    </row>
    <row r="2103" spans="1:6" x14ac:dyDescent="0.2">
      <c r="A2103">
        <v>1</v>
      </c>
      <c r="B2103" t="s">
        <v>17</v>
      </c>
      <c r="C2103">
        <v>2102</v>
      </c>
      <c r="D2103">
        <v>476</v>
      </c>
      <c r="E2103">
        <v>1356</v>
      </c>
      <c r="F2103">
        <v>35</v>
      </c>
    </row>
    <row r="2104" spans="1:6" x14ac:dyDescent="0.2">
      <c r="A2104">
        <v>1</v>
      </c>
      <c r="B2104" t="s">
        <v>17</v>
      </c>
      <c r="C2104">
        <v>2103</v>
      </c>
      <c r="D2104">
        <v>1018</v>
      </c>
      <c r="E2104">
        <v>2901</v>
      </c>
      <c r="F2104">
        <v>787</v>
      </c>
    </row>
    <row r="2105" spans="1:6" x14ac:dyDescent="0.2">
      <c r="A2105">
        <v>1</v>
      </c>
      <c r="B2105" t="s">
        <v>17</v>
      </c>
      <c r="C2105">
        <v>2104</v>
      </c>
      <c r="D2105">
        <v>1310</v>
      </c>
      <c r="E2105">
        <v>3733</v>
      </c>
      <c r="F2105">
        <v>623</v>
      </c>
    </row>
    <row r="2106" spans="1:6" x14ac:dyDescent="0.2">
      <c r="A2106">
        <v>1</v>
      </c>
      <c r="B2106" t="s">
        <v>17</v>
      </c>
      <c r="C2106">
        <v>2105</v>
      </c>
      <c r="D2106">
        <v>0</v>
      </c>
      <c r="E2106">
        <v>0</v>
      </c>
      <c r="F2106">
        <v>0</v>
      </c>
    </row>
    <row r="2107" spans="1:6" x14ac:dyDescent="0.2">
      <c r="A2107">
        <v>1</v>
      </c>
      <c r="B2107" t="s">
        <v>17</v>
      </c>
      <c r="C2107">
        <v>2106</v>
      </c>
      <c r="D2107">
        <v>261</v>
      </c>
      <c r="E2107">
        <v>744</v>
      </c>
      <c r="F2107">
        <v>0</v>
      </c>
    </row>
    <row r="2108" spans="1:6" x14ac:dyDescent="0.2">
      <c r="A2108">
        <v>1</v>
      </c>
      <c r="B2108" t="s">
        <v>17</v>
      </c>
      <c r="C2108">
        <v>2107</v>
      </c>
      <c r="D2108">
        <v>1109</v>
      </c>
      <c r="E2108">
        <v>3160</v>
      </c>
      <c r="F2108">
        <v>577</v>
      </c>
    </row>
    <row r="2109" spans="1:6" x14ac:dyDescent="0.2">
      <c r="A2109">
        <v>1</v>
      </c>
      <c r="B2109" t="s">
        <v>17</v>
      </c>
      <c r="C2109">
        <v>2108</v>
      </c>
      <c r="D2109">
        <v>39</v>
      </c>
      <c r="E2109">
        <v>111</v>
      </c>
      <c r="F2109">
        <v>0</v>
      </c>
    </row>
    <row r="2110" spans="1:6" x14ac:dyDescent="0.2">
      <c r="A2110">
        <v>1</v>
      </c>
      <c r="B2110" t="s">
        <v>17</v>
      </c>
      <c r="C2110">
        <v>2109</v>
      </c>
      <c r="D2110">
        <v>1527</v>
      </c>
      <c r="E2110">
        <v>4351</v>
      </c>
      <c r="F2110">
        <v>487</v>
      </c>
    </row>
    <row r="2111" spans="1:6" x14ac:dyDescent="0.2">
      <c r="A2111">
        <v>1</v>
      </c>
      <c r="B2111" t="s">
        <v>17</v>
      </c>
      <c r="C2111">
        <v>2110</v>
      </c>
      <c r="D2111">
        <v>0</v>
      </c>
      <c r="E2111">
        <v>0</v>
      </c>
      <c r="F2111">
        <v>0</v>
      </c>
    </row>
    <row r="2112" spans="1:6" x14ac:dyDescent="0.2">
      <c r="A2112">
        <v>1</v>
      </c>
      <c r="B2112" t="s">
        <v>17</v>
      </c>
      <c r="C2112">
        <v>2111</v>
      </c>
      <c r="D2112">
        <v>345</v>
      </c>
      <c r="E2112">
        <v>983</v>
      </c>
      <c r="F2112">
        <v>403</v>
      </c>
    </row>
    <row r="2113" spans="1:6" x14ac:dyDescent="0.2">
      <c r="A2113">
        <v>1</v>
      </c>
      <c r="B2113" t="s">
        <v>17</v>
      </c>
      <c r="C2113">
        <v>2112</v>
      </c>
      <c r="D2113">
        <v>0</v>
      </c>
      <c r="E2113">
        <v>0</v>
      </c>
      <c r="F2113">
        <v>0</v>
      </c>
    </row>
    <row r="2114" spans="1:6" x14ac:dyDescent="0.2">
      <c r="A2114">
        <v>1</v>
      </c>
      <c r="B2114" t="s">
        <v>17</v>
      </c>
      <c r="C2114">
        <v>2113</v>
      </c>
      <c r="D2114">
        <v>1583</v>
      </c>
      <c r="E2114">
        <v>4511</v>
      </c>
      <c r="F2114">
        <v>441</v>
      </c>
    </row>
    <row r="2115" spans="1:6" x14ac:dyDescent="0.2">
      <c r="A2115">
        <v>1</v>
      </c>
      <c r="B2115" t="s">
        <v>17</v>
      </c>
      <c r="C2115">
        <v>2114</v>
      </c>
      <c r="D2115">
        <v>1426</v>
      </c>
      <c r="E2115">
        <v>4063</v>
      </c>
      <c r="F2115">
        <v>852</v>
      </c>
    </row>
    <row r="2116" spans="1:6" x14ac:dyDescent="0.2">
      <c r="A2116">
        <v>1</v>
      </c>
      <c r="B2116" t="s">
        <v>17</v>
      </c>
      <c r="C2116">
        <v>2115</v>
      </c>
      <c r="D2116">
        <v>608</v>
      </c>
      <c r="E2116">
        <v>1732</v>
      </c>
      <c r="F2116">
        <v>53</v>
      </c>
    </row>
    <row r="2117" spans="1:6" x14ac:dyDescent="0.2">
      <c r="A2117">
        <v>1</v>
      </c>
      <c r="B2117" t="s">
        <v>17</v>
      </c>
      <c r="C2117">
        <v>2116</v>
      </c>
      <c r="D2117">
        <v>2439</v>
      </c>
      <c r="E2117">
        <v>6950</v>
      </c>
      <c r="F2117">
        <v>6311</v>
      </c>
    </row>
    <row r="2118" spans="1:6" x14ac:dyDescent="0.2">
      <c r="A2118">
        <v>1</v>
      </c>
      <c r="B2118" t="s">
        <v>17</v>
      </c>
      <c r="C2118">
        <v>2117</v>
      </c>
      <c r="D2118">
        <v>2589</v>
      </c>
      <c r="E2118">
        <v>7377</v>
      </c>
      <c r="F2118">
        <v>1330</v>
      </c>
    </row>
    <row r="2119" spans="1:6" x14ac:dyDescent="0.2">
      <c r="A2119">
        <v>1</v>
      </c>
      <c r="B2119" t="s">
        <v>17</v>
      </c>
      <c r="C2119">
        <v>2118</v>
      </c>
      <c r="D2119">
        <v>0</v>
      </c>
      <c r="E2119">
        <v>0</v>
      </c>
      <c r="F2119">
        <v>0</v>
      </c>
    </row>
    <row r="2120" spans="1:6" x14ac:dyDescent="0.2">
      <c r="A2120">
        <v>1</v>
      </c>
      <c r="B2120" t="s">
        <v>17</v>
      </c>
      <c r="C2120">
        <v>2119</v>
      </c>
      <c r="D2120">
        <v>92</v>
      </c>
      <c r="E2120">
        <v>262</v>
      </c>
      <c r="F2120">
        <v>0</v>
      </c>
    </row>
    <row r="2121" spans="1:6" x14ac:dyDescent="0.2">
      <c r="A2121">
        <v>1</v>
      </c>
      <c r="B2121" t="s">
        <v>17</v>
      </c>
      <c r="C2121">
        <v>2120</v>
      </c>
      <c r="D2121">
        <v>0</v>
      </c>
      <c r="E2121">
        <v>0</v>
      </c>
      <c r="F2121">
        <v>0</v>
      </c>
    </row>
    <row r="2122" spans="1:6" x14ac:dyDescent="0.2">
      <c r="A2122">
        <v>1</v>
      </c>
      <c r="B2122" t="s">
        <v>17</v>
      </c>
      <c r="C2122">
        <v>2121</v>
      </c>
      <c r="D2122">
        <v>777</v>
      </c>
      <c r="E2122">
        <v>2214</v>
      </c>
      <c r="F2122">
        <v>263</v>
      </c>
    </row>
    <row r="2123" spans="1:6" x14ac:dyDescent="0.2">
      <c r="A2123">
        <v>1</v>
      </c>
      <c r="B2123" t="s">
        <v>17</v>
      </c>
      <c r="C2123">
        <v>2122</v>
      </c>
      <c r="D2123">
        <v>0</v>
      </c>
      <c r="E2123">
        <v>0</v>
      </c>
      <c r="F2123">
        <v>0</v>
      </c>
    </row>
    <row r="2124" spans="1:6" x14ac:dyDescent="0.2">
      <c r="A2124">
        <v>1</v>
      </c>
      <c r="B2124" t="s">
        <v>17</v>
      </c>
      <c r="C2124">
        <v>2123</v>
      </c>
      <c r="D2124">
        <v>0</v>
      </c>
      <c r="E2124">
        <v>0</v>
      </c>
      <c r="F2124">
        <v>0</v>
      </c>
    </row>
    <row r="2125" spans="1:6" x14ac:dyDescent="0.2">
      <c r="A2125">
        <v>1</v>
      </c>
      <c r="B2125" t="s">
        <v>17</v>
      </c>
      <c r="C2125">
        <v>2124</v>
      </c>
      <c r="D2125">
        <v>0</v>
      </c>
      <c r="E2125">
        <v>0</v>
      </c>
      <c r="F2125">
        <v>0</v>
      </c>
    </row>
    <row r="2126" spans="1:6" x14ac:dyDescent="0.2">
      <c r="A2126">
        <v>1</v>
      </c>
      <c r="B2126" t="s">
        <v>17</v>
      </c>
      <c r="C2126">
        <v>2125</v>
      </c>
      <c r="D2126">
        <v>299</v>
      </c>
      <c r="E2126">
        <v>852</v>
      </c>
      <c r="F2126">
        <v>212</v>
      </c>
    </row>
    <row r="2127" spans="1:6" x14ac:dyDescent="0.2">
      <c r="A2127">
        <v>1</v>
      </c>
      <c r="B2127" t="s">
        <v>17</v>
      </c>
      <c r="C2127">
        <v>2126</v>
      </c>
      <c r="D2127">
        <v>0</v>
      </c>
      <c r="E2127">
        <v>0</v>
      </c>
      <c r="F2127">
        <v>0</v>
      </c>
    </row>
    <row r="2128" spans="1:6" x14ac:dyDescent="0.2">
      <c r="A2128">
        <v>1</v>
      </c>
      <c r="B2128" t="s">
        <v>17</v>
      </c>
      <c r="C2128">
        <v>2127</v>
      </c>
      <c r="D2128">
        <v>0</v>
      </c>
      <c r="E2128">
        <v>0</v>
      </c>
      <c r="F2128">
        <v>0</v>
      </c>
    </row>
    <row r="2129" spans="1:6" x14ac:dyDescent="0.2">
      <c r="A2129">
        <v>1</v>
      </c>
      <c r="B2129" t="s">
        <v>17</v>
      </c>
      <c r="C2129">
        <v>2128</v>
      </c>
      <c r="D2129">
        <v>0</v>
      </c>
      <c r="E2129">
        <v>0</v>
      </c>
      <c r="F2129">
        <v>0</v>
      </c>
    </row>
    <row r="2130" spans="1:6" x14ac:dyDescent="0.2">
      <c r="A2130">
        <v>1</v>
      </c>
      <c r="B2130" t="s">
        <v>17</v>
      </c>
      <c r="C2130">
        <v>2129</v>
      </c>
      <c r="D2130">
        <v>248</v>
      </c>
      <c r="E2130">
        <v>707</v>
      </c>
      <c r="F2130">
        <v>0</v>
      </c>
    </row>
    <row r="2131" spans="1:6" x14ac:dyDescent="0.2">
      <c r="A2131">
        <v>1</v>
      </c>
      <c r="B2131" t="s">
        <v>17</v>
      </c>
      <c r="C2131">
        <v>2130</v>
      </c>
      <c r="D2131">
        <v>399</v>
      </c>
      <c r="E2131">
        <v>1137</v>
      </c>
      <c r="F2131">
        <v>9</v>
      </c>
    </row>
    <row r="2132" spans="1:6" x14ac:dyDescent="0.2">
      <c r="A2132">
        <v>1</v>
      </c>
      <c r="B2132" t="s">
        <v>17</v>
      </c>
      <c r="C2132">
        <v>2131</v>
      </c>
      <c r="D2132">
        <v>488</v>
      </c>
      <c r="E2132">
        <v>1391</v>
      </c>
      <c r="F2132">
        <v>8</v>
      </c>
    </row>
    <row r="2133" spans="1:6" x14ac:dyDescent="0.2">
      <c r="A2133">
        <v>1</v>
      </c>
      <c r="B2133" t="s">
        <v>17</v>
      </c>
      <c r="C2133">
        <v>2132</v>
      </c>
      <c r="D2133">
        <v>341</v>
      </c>
      <c r="E2133">
        <v>972</v>
      </c>
      <c r="F2133">
        <v>965</v>
      </c>
    </row>
    <row r="2134" spans="1:6" x14ac:dyDescent="0.2">
      <c r="A2134">
        <v>1</v>
      </c>
      <c r="B2134" t="s">
        <v>17</v>
      </c>
      <c r="C2134">
        <v>2133</v>
      </c>
      <c r="D2134">
        <v>236</v>
      </c>
      <c r="E2134">
        <v>672</v>
      </c>
      <c r="F2134">
        <v>119</v>
      </c>
    </row>
    <row r="2135" spans="1:6" x14ac:dyDescent="0.2">
      <c r="A2135">
        <v>1</v>
      </c>
      <c r="B2135" t="s">
        <v>17</v>
      </c>
      <c r="C2135">
        <v>2134</v>
      </c>
      <c r="D2135">
        <v>410</v>
      </c>
      <c r="E2135">
        <v>1168</v>
      </c>
      <c r="F2135">
        <v>3</v>
      </c>
    </row>
    <row r="2136" spans="1:6" x14ac:dyDescent="0.2">
      <c r="A2136">
        <v>1</v>
      </c>
      <c r="B2136" t="s">
        <v>17</v>
      </c>
      <c r="C2136">
        <v>2135</v>
      </c>
      <c r="D2136">
        <v>499</v>
      </c>
      <c r="E2136">
        <v>1422</v>
      </c>
      <c r="F2136">
        <v>55</v>
      </c>
    </row>
    <row r="2137" spans="1:6" x14ac:dyDescent="0.2">
      <c r="A2137">
        <v>1</v>
      </c>
      <c r="B2137" t="s">
        <v>17</v>
      </c>
      <c r="C2137">
        <v>2136</v>
      </c>
      <c r="D2137">
        <v>398</v>
      </c>
      <c r="E2137">
        <v>1134</v>
      </c>
      <c r="F2137">
        <v>15839</v>
      </c>
    </row>
    <row r="2138" spans="1:6" x14ac:dyDescent="0.2">
      <c r="A2138">
        <v>1</v>
      </c>
      <c r="B2138" t="s">
        <v>17</v>
      </c>
      <c r="C2138">
        <v>2137</v>
      </c>
      <c r="D2138">
        <v>226</v>
      </c>
      <c r="E2138">
        <v>644</v>
      </c>
      <c r="F2138">
        <v>5</v>
      </c>
    </row>
    <row r="2139" spans="1:6" x14ac:dyDescent="0.2">
      <c r="A2139">
        <v>1</v>
      </c>
      <c r="B2139" t="s">
        <v>17</v>
      </c>
      <c r="C2139">
        <v>2138</v>
      </c>
      <c r="D2139">
        <v>476</v>
      </c>
      <c r="E2139">
        <v>1356</v>
      </c>
      <c r="F2139">
        <v>29</v>
      </c>
    </row>
    <row r="2140" spans="1:6" x14ac:dyDescent="0.2">
      <c r="A2140">
        <v>1</v>
      </c>
      <c r="B2140" t="s">
        <v>17</v>
      </c>
      <c r="C2140">
        <v>2139</v>
      </c>
      <c r="D2140">
        <v>283</v>
      </c>
      <c r="E2140">
        <v>806</v>
      </c>
      <c r="F2140">
        <v>140</v>
      </c>
    </row>
    <row r="2141" spans="1:6" x14ac:dyDescent="0.2">
      <c r="A2141">
        <v>1</v>
      </c>
      <c r="B2141" t="s">
        <v>17</v>
      </c>
      <c r="C2141">
        <v>2140</v>
      </c>
      <c r="D2141">
        <v>452</v>
      </c>
      <c r="E2141">
        <v>1288</v>
      </c>
      <c r="F2141">
        <v>215</v>
      </c>
    </row>
    <row r="2142" spans="1:6" x14ac:dyDescent="0.2">
      <c r="A2142">
        <v>1</v>
      </c>
      <c r="B2142" t="s">
        <v>17</v>
      </c>
      <c r="C2142">
        <v>2141</v>
      </c>
      <c r="D2142">
        <v>2437</v>
      </c>
      <c r="E2142">
        <v>6944</v>
      </c>
      <c r="F2142">
        <v>1660</v>
      </c>
    </row>
    <row r="2143" spans="1:6" x14ac:dyDescent="0.2">
      <c r="A2143">
        <v>1</v>
      </c>
      <c r="B2143" t="s">
        <v>17</v>
      </c>
      <c r="C2143">
        <v>2142</v>
      </c>
      <c r="D2143">
        <v>274</v>
      </c>
      <c r="E2143">
        <v>781</v>
      </c>
      <c r="F2143">
        <v>417</v>
      </c>
    </row>
    <row r="2144" spans="1:6" x14ac:dyDescent="0.2">
      <c r="A2144">
        <v>1</v>
      </c>
      <c r="B2144" t="s">
        <v>17</v>
      </c>
      <c r="C2144">
        <v>2143</v>
      </c>
      <c r="D2144">
        <v>88</v>
      </c>
      <c r="E2144">
        <v>251</v>
      </c>
      <c r="F2144">
        <v>738</v>
      </c>
    </row>
    <row r="2145" spans="1:6" x14ac:dyDescent="0.2">
      <c r="A2145">
        <v>1</v>
      </c>
      <c r="B2145" t="s">
        <v>17</v>
      </c>
      <c r="C2145">
        <v>2144</v>
      </c>
      <c r="D2145">
        <v>429</v>
      </c>
      <c r="E2145">
        <v>1222</v>
      </c>
      <c r="F2145">
        <v>6575</v>
      </c>
    </row>
    <row r="2146" spans="1:6" x14ac:dyDescent="0.2">
      <c r="A2146">
        <v>1</v>
      </c>
      <c r="B2146" t="s">
        <v>17</v>
      </c>
      <c r="C2146">
        <v>2145</v>
      </c>
      <c r="D2146">
        <v>0</v>
      </c>
      <c r="E2146">
        <v>0</v>
      </c>
      <c r="F2146">
        <v>1808</v>
      </c>
    </row>
    <row r="2147" spans="1:6" x14ac:dyDescent="0.2">
      <c r="A2147">
        <v>1</v>
      </c>
      <c r="B2147" t="s">
        <v>17</v>
      </c>
      <c r="C2147">
        <v>2146</v>
      </c>
      <c r="D2147">
        <v>911</v>
      </c>
      <c r="E2147">
        <v>2596</v>
      </c>
      <c r="F2147">
        <v>1223</v>
      </c>
    </row>
    <row r="2148" spans="1:6" x14ac:dyDescent="0.2">
      <c r="A2148">
        <v>1</v>
      </c>
      <c r="B2148" t="s">
        <v>17</v>
      </c>
      <c r="C2148">
        <v>2147</v>
      </c>
      <c r="D2148">
        <v>381</v>
      </c>
      <c r="E2148">
        <v>1086</v>
      </c>
      <c r="F2148">
        <v>146</v>
      </c>
    </row>
    <row r="2149" spans="1:6" x14ac:dyDescent="0.2">
      <c r="A2149">
        <v>1</v>
      </c>
      <c r="B2149" t="s">
        <v>17</v>
      </c>
      <c r="C2149">
        <v>2148</v>
      </c>
      <c r="D2149">
        <v>1343</v>
      </c>
      <c r="E2149">
        <v>3827</v>
      </c>
      <c r="F2149">
        <v>1753</v>
      </c>
    </row>
    <row r="2150" spans="1:6" x14ac:dyDescent="0.2">
      <c r="A2150">
        <v>1</v>
      </c>
      <c r="B2150" t="s">
        <v>17</v>
      </c>
      <c r="C2150">
        <v>2149</v>
      </c>
      <c r="D2150">
        <v>1381</v>
      </c>
      <c r="E2150">
        <v>3935</v>
      </c>
      <c r="F2150">
        <v>180</v>
      </c>
    </row>
    <row r="2151" spans="1:6" x14ac:dyDescent="0.2">
      <c r="A2151">
        <v>1</v>
      </c>
      <c r="B2151" t="s">
        <v>17</v>
      </c>
      <c r="C2151">
        <v>2150</v>
      </c>
      <c r="D2151">
        <v>373</v>
      </c>
      <c r="E2151">
        <v>1063</v>
      </c>
      <c r="F2151">
        <v>683</v>
      </c>
    </row>
    <row r="2152" spans="1:6" x14ac:dyDescent="0.2">
      <c r="A2152">
        <v>1</v>
      </c>
      <c r="B2152" t="s">
        <v>17</v>
      </c>
      <c r="C2152">
        <v>2151</v>
      </c>
      <c r="D2152">
        <v>491</v>
      </c>
      <c r="E2152">
        <v>1399</v>
      </c>
      <c r="F2152">
        <v>638</v>
      </c>
    </row>
    <row r="2153" spans="1:6" x14ac:dyDescent="0.2">
      <c r="A2153">
        <v>1</v>
      </c>
      <c r="B2153" t="s">
        <v>17</v>
      </c>
      <c r="C2153">
        <v>2152</v>
      </c>
      <c r="D2153">
        <v>433</v>
      </c>
      <c r="E2153">
        <v>1234</v>
      </c>
      <c r="F2153">
        <v>201</v>
      </c>
    </row>
    <row r="2154" spans="1:6" x14ac:dyDescent="0.2">
      <c r="A2154">
        <v>1</v>
      </c>
      <c r="B2154" t="s">
        <v>17</v>
      </c>
      <c r="C2154">
        <v>2153</v>
      </c>
      <c r="D2154">
        <v>437</v>
      </c>
      <c r="E2154">
        <v>1245</v>
      </c>
      <c r="F2154">
        <v>191</v>
      </c>
    </row>
    <row r="2155" spans="1:6" x14ac:dyDescent="0.2">
      <c r="A2155">
        <v>1</v>
      </c>
      <c r="B2155" t="s">
        <v>17</v>
      </c>
      <c r="C2155">
        <v>2154</v>
      </c>
      <c r="D2155">
        <v>358</v>
      </c>
      <c r="E2155">
        <v>1020</v>
      </c>
      <c r="F2155">
        <v>104</v>
      </c>
    </row>
    <row r="2156" spans="1:6" x14ac:dyDescent="0.2">
      <c r="A2156">
        <v>1</v>
      </c>
      <c r="B2156" t="s">
        <v>17</v>
      </c>
      <c r="C2156">
        <v>2155</v>
      </c>
      <c r="D2156">
        <v>391</v>
      </c>
      <c r="E2156">
        <v>1114</v>
      </c>
      <c r="F2156">
        <v>419</v>
      </c>
    </row>
    <row r="2157" spans="1:6" x14ac:dyDescent="0.2">
      <c r="A2157">
        <v>1</v>
      </c>
      <c r="B2157" t="s">
        <v>17</v>
      </c>
      <c r="C2157">
        <v>2156</v>
      </c>
      <c r="D2157">
        <v>431</v>
      </c>
      <c r="E2157">
        <v>1228</v>
      </c>
      <c r="F2157">
        <v>80</v>
      </c>
    </row>
    <row r="2158" spans="1:6" x14ac:dyDescent="0.2">
      <c r="A2158">
        <v>1</v>
      </c>
      <c r="B2158" t="s">
        <v>17</v>
      </c>
      <c r="C2158">
        <v>2157</v>
      </c>
      <c r="D2158">
        <v>486</v>
      </c>
      <c r="E2158">
        <v>1385</v>
      </c>
      <c r="F2158">
        <v>453</v>
      </c>
    </row>
    <row r="2159" spans="1:6" x14ac:dyDescent="0.2">
      <c r="A2159">
        <v>1</v>
      </c>
      <c r="B2159" t="s">
        <v>17</v>
      </c>
      <c r="C2159">
        <v>2158</v>
      </c>
      <c r="D2159">
        <v>302</v>
      </c>
      <c r="E2159">
        <v>861</v>
      </c>
      <c r="F2159">
        <v>140</v>
      </c>
    </row>
    <row r="2160" spans="1:6" x14ac:dyDescent="0.2">
      <c r="A2160">
        <v>1</v>
      </c>
      <c r="B2160" t="s">
        <v>17</v>
      </c>
      <c r="C2160">
        <v>2159</v>
      </c>
      <c r="D2160">
        <v>529</v>
      </c>
      <c r="E2160">
        <v>1507</v>
      </c>
      <c r="F2160">
        <v>75</v>
      </c>
    </row>
    <row r="2161" spans="1:6" x14ac:dyDescent="0.2">
      <c r="A2161">
        <v>1</v>
      </c>
      <c r="B2161" t="s">
        <v>17</v>
      </c>
      <c r="C2161">
        <v>2160</v>
      </c>
      <c r="D2161">
        <v>1090</v>
      </c>
      <c r="E2161">
        <v>3106</v>
      </c>
      <c r="F2161">
        <v>663</v>
      </c>
    </row>
    <row r="2162" spans="1:6" x14ac:dyDescent="0.2">
      <c r="A2162">
        <v>1</v>
      </c>
      <c r="B2162" t="s">
        <v>17</v>
      </c>
      <c r="C2162">
        <v>2161</v>
      </c>
      <c r="D2162">
        <v>648</v>
      </c>
      <c r="E2162">
        <v>1846</v>
      </c>
      <c r="F2162">
        <v>110</v>
      </c>
    </row>
    <row r="2163" spans="1:6" x14ac:dyDescent="0.2">
      <c r="A2163">
        <v>1</v>
      </c>
      <c r="B2163" t="s">
        <v>17</v>
      </c>
      <c r="C2163">
        <v>2162</v>
      </c>
      <c r="D2163">
        <v>647</v>
      </c>
      <c r="E2163">
        <v>1844</v>
      </c>
      <c r="F2163">
        <v>379</v>
      </c>
    </row>
    <row r="2164" spans="1:6" x14ac:dyDescent="0.2">
      <c r="A2164">
        <v>1</v>
      </c>
      <c r="B2164" t="s">
        <v>17</v>
      </c>
      <c r="C2164">
        <v>2163</v>
      </c>
      <c r="D2164">
        <v>267</v>
      </c>
      <c r="E2164">
        <v>761</v>
      </c>
      <c r="F2164">
        <v>2227</v>
      </c>
    </row>
    <row r="2165" spans="1:6" x14ac:dyDescent="0.2">
      <c r="A2165">
        <v>1</v>
      </c>
      <c r="B2165" t="s">
        <v>17</v>
      </c>
      <c r="C2165">
        <v>2164</v>
      </c>
      <c r="D2165">
        <v>1014</v>
      </c>
      <c r="E2165">
        <v>2889</v>
      </c>
      <c r="F2165">
        <v>86</v>
      </c>
    </row>
    <row r="2166" spans="1:6" x14ac:dyDescent="0.2">
      <c r="A2166">
        <v>1</v>
      </c>
      <c r="B2166" t="s">
        <v>17</v>
      </c>
      <c r="C2166">
        <v>2165</v>
      </c>
      <c r="D2166">
        <v>881</v>
      </c>
      <c r="E2166">
        <v>2510</v>
      </c>
      <c r="F2166">
        <v>343</v>
      </c>
    </row>
    <row r="2167" spans="1:6" x14ac:dyDescent="0.2">
      <c r="A2167">
        <v>1</v>
      </c>
      <c r="B2167" t="s">
        <v>17</v>
      </c>
      <c r="C2167">
        <v>2166</v>
      </c>
      <c r="D2167">
        <v>676</v>
      </c>
      <c r="E2167">
        <v>1926</v>
      </c>
      <c r="F2167">
        <v>71</v>
      </c>
    </row>
    <row r="2168" spans="1:6" x14ac:dyDescent="0.2">
      <c r="A2168">
        <v>1</v>
      </c>
      <c r="B2168" t="s">
        <v>17</v>
      </c>
      <c r="C2168">
        <v>2167</v>
      </c>
      <c r="D2168">
        <v>558</v>
      </c>
      <c r="E2168">
        <v>1590</v>
      </c>
      <c r="F2168">
        <v>143</v>
      </c>
    </row>
    <row r="2169" spans="1:6" x14ac:dyDescent="0.2">
      <c r="A2169">
        <v>1</v>
      </c>
      <c r="B2169" t="s">
        <v>17</v>
      </c>
      <c r="C2169">
        <v>2168</v>
      </c>
      <c r="D2169">
        <v>402</v>
      </c>
      <c r="E2169">
        <v>1145</v>
      </c>
      <c r="F2169">
        <v>215</v>
      </c>
    </row>
    <row r="2170" spans="1:6" x14ac:dyDescent="0.2">
      <c r="A2170">
        <v>1</v>
      </c>
      <c r="B2170" t="s">
        <v>17</v>
      </c>
      <c r="C2170">
        <v>2169</v>
      </c>
      <c r="D2170">
        <v>267</v>
      </c>
      <c r="E2170">
        <v>761</v>
      </c>
      <c r="F2170">
        <v>0</v>
      </c>
    </row>
    <row r="2171" spans="1:6" x14ac:dyDescent="0.2">
      <c r="A2171">
        <v>1</v>
      </c>
      <c r="B2171" t="s">
        <v>17</v>
      </c>
      <c r="C2171">
        <v>2170</v>
      </c>
      <c r="D2171">
        <v>702</v>
      </c>
      <c r="E2171">
        <v>2000</v>
      </c>
      <c r="F2171">
        <v>5100</v>
      </c>
    </row>
    <row r="2172" spans="1:6" x14ac:dyDescent="0.2">
      <c r="A2172">
        <v>1</v>
      </c>
      <c r="B2172" t="s">
        <v>17</v>
      </c>
      <c r="C2172">
        <v>2171</v>
      </c>
      <c r="D2172">
        <v>511</v>
      </c>
      <c r="E2172">
        <v>1456</v>
      </c>
      <c r="F2172">
        <v>1212</v>
      </c>
    </row>
    <row r="2173" spans="1:6" x14ac:dyDescent="0.2">
      <c r="A2173">
        <v>1</v>
      </c>
      <c r="B2173" t="s">
        <v>17</v>
      </c>
      <c r="C2173">
        <v>2172</v>
      </c>
      <c r="D2173">
        <v>406</v>
      </c>
      <c r="E2173">
        <v>1157</v>
      </c>
      <c r="F2173">
        <v>173</v>
      </c>
    </row>
    <row r="2174" spans="1:6" x14ac:dyDescent="0.2">
      <c r="A2174">
        <v>1</v>
      </c>
      <c r="B2174" t="s">
        <v>17</v>
      </c>
      <c r="C2174">
        <v>2173</v>
      </c>
      <c r="D2174">
        <v>495</v>
      </c>
      <c r="E2174">
        <v>1410</v>
      </c>
      <c r="F2174">
        <v>285</v>
      </c>
    </row>
    <row r="2175" spans="1:6" x14ac:dyDescent="0.2">
      <c r="A2175">
        <v>1</v>
      </c>
      <c r="B2175" t="s">
        <v>17</v>
      </c>
      <c r="C2175">
        <v>2174</v>
      </c>
      <c r="D2175">
        <v>558</v>
      </c>
      <c r="E2175">
        <v>1590</v>
      </c>
      <c r="F2175">
        <v>227</v>
      </c>
    </row>
    <row r="2176" spans="1:6" x14ac:dyDescent="0.2">
      <c r="A2176">
        <v>1</v>
      </c>
      <c r="B2176" t="s">
        <v>17</v>
      </c>
      <c r="C2176">
        <v>2175</v>
      </c>
      <c r="D2176">
        <v>714</v>
      </c>
      <c r="E2176">
        <v>2035</v>
      </c>
      <c r="F2176">
        <v>493</v>
      </c>
    </row>
    <row r="2177" spans="1:6" x14ac:dyDescent="0.2">
      <c r="A2177">
        <v>1</v>
      </c>
      <c r="B2177" t="s">
        <v>17</v>
      </c>
      <c r="C2177">
        <v>2176</v>
      </c>
      <c r="D2177">
        <v>987</v>
      </c>
      <c r="E2177">
        <v>2812</v>
      </c>
      <c r="F2177">
        <v>98</v>
      </c>
    </row>
    <row r="2178" spans="1:6" x14ac:dyDescent="0.2">
      <c r="A2178">
        <v>1</v>
      </c>
      <c r="B2178" t="s">
        <v>17</v>
      </c>
      <c r="C2178">
        <v>2177</v>
      </c>
      <c r="D2178">
        <v>400</v>
      </c>
      <c r="E2178">
        <v>1140</v>
      </c>
      <c r="F2178">
        <v>108</v>
      </c>
    </row>
    <row r="2179" spans="1:6" x14ac:dyDescent="0.2">
      <c r="A2179">
        <v>1</v>
      </c>
      <c r="B2179" t="s">
        <v>17</v>
      </c>
      <c r="C2179">
        <v>2178</v>
      </c>
      <c r="D2179">
        <v>550</v>
      </c>
      <c r="E2179">
        <v>1567</v>
      </c>
      <c r="F2179">
        <v>393</v>
      </c>
    </row>
    <row r="2180" spans="1:6" x14ac:dyDescent="0.2">
      <c r="A2180">
        <v>1</v>
      </c>
      <c r="B2180" t="s">
        <v>17</v>
      </c>
      <c r="C2180">
        <v>2179</v>
      </c>
      <c r="D2180">
        <v>412</v>
      </c>
      <c r="E2180">
        <v>1174</v>
      </c>
      <c r="F2180">
        <v>592</v>
      </c>
    </row>
    <row r="2181" spans="1:6" x14ac:dyDescent="0.2">
      <c r="A2181">
        <v>1</v>
      </c>
      <c r="B2181" t="s">
        <v>17</v>
      </c>
      <c r="C2181">
        <v>2180</v>
      </c>
      <c r="D2181">
        <v>393</v>
      </c>
      <c r="E2181">
        <v>1120</v>
      </c>
      <c r="F2181">
        <v>478</v>
      </c>
    </row>
    <row r="2182" spans="1:6" x14ac:dyDescent="0.2">
      <c r="A2182">
        <v>1</v>
      </c>
      <c r="B2182" t="s">
        <v>17</v>
      </c>
      <c r="C2182">
        <v>2181</v>
      </c>
      <c r="D2182">
        <v>334</v>
      </c>
      <c r="E2182">
        <v>952</v>
      </c>
      <c r="F2182">
        <v>0</v>
      </c>
    </row>
    <row r="2183" spans="1:6" x14ac:dyDescent="0.2">
      <c r="A2183">
        <v>1</v>
      </c>
      <c r="B2183" t="s">
        <v>17</v>
      </c>
      <c r="C2183">
        <v>2182</v>
      </c>
      <c r="D2183">
        <v>264</v>
      </c>
      <c r="E2183">
        <v>752</v>
      </c>
      <c r="F2183">
        <v>52</v>
      </c>
    </row>
    <row r="2184" spans="1:6" x14ac:dyDescent="0.2">
      <c r="A2184">
        <v>1</v>
      </c>
      <c r="B2184" t="s">
        <v>17</v>
      </c>
      <c r="C2184">
        <v>2183</v>
      </c>
      <c r="D2184">
        <v>406</v>
      </c>
      <c r="E2184">
        <v>1157</v>
      </c>
      <c r="F2184">
        <v>62</v>
      </c>
    </row>
    <row r="2185" spans="1:6" x14ac:dyDescent="0.2">
      <c r="A2185">
        <v>1</v>
      </c>
      <c r="B2185" t="s">
        <v>17</v>
      </c>
      <c r="C2185">
        <v>2184</v>
      </c>
      <c r="D2185">
        <v>465</v>
      </c>
      <c r="E2185">
        <v>1325</v>
      </c>
      <c r="F2185">
        <v>426</v>
      </c>
    </row>
    <row r="2186" spans="1:6" x14ac:dyDescent="0.2">
      <c r="A2186">
        <v>1</v>
      </c>
      <c r="B2186" t="s">
        <v>17</v>
      </c>
      <c r="C2186">
        <v>2185</v>
      </c>
      <c r="D2186">
        <v>352</v>
      </c>
      <c r="E2186">
        <v>1003</v>
      </c>
      <c r="F2186">
        <v>36</v>
      </c>
    </row>
    <row r="2187" spans="1:6" x14ac:dyDescent="0.2">
      <c r="A2187">
        <v>1</v>
      </c>
      <c r="B2187" t="s">
        <v>17</v>
      </c>
      <c r="C2187">
        <v>2186</v>
      </c>
      <c r="D2187">
        <v>169</v>
      </c>
      <c r="E2187">
        <v>482</v>
      </c>
      <c r="F2187">
        <v>1389</v>
      </c>
    </row>
    <row r="2188" spans="1:6" x14ac:dyDescent="0.2">
      <c r="A2188">
        <v>1</v>
      </c>
      <c r="B2188" t="s">
        <v>17</v>
      </c>
      <c r="C2188">
        <v>2187</v>
      </c>
      <c r="D2188">
        <v>0</v>
      </c>
      <c r="E2188">
        <v>0</v>
      </c>
      <c r="F2188">
        <v>1621</v>
      </c>
    </row>
    <row r="2189" spans="1:6" x14ac:dyDescent="0.2">
      <c r="A2189">
        <v>1</v>
      </c>
      <c r="B2189" t="s">
        <v>17</v>
      </c>
      <c r="C2189">
        <v>2188</v>
      </c>
      <c r="D2189">
        <v>346</v>
      </c>
      <c r="E2189">
        <v>986</v>
      </c>
      <c r="F2189">
        <v>486</v>
      </c>
    </row>
    <row r="2190" spans="1:6" x14ac:dyDescent="0.2">
      <c r="A2190">
        <v>1</v>
      </c>
      <c r="B2190" t="s">
        <v>17</v>
      </c>
      <c r="C2190">
        <v>2189</v>
      </c>
      <c r="D2190">
        <v>549</v>
      </c>
      <c r="E2190">
        <v>1564</v>
      </c>
      <c r="F2190">
        <v>193</v>
      </c>
    </row>
    <row r="2191" spans="1:6" x14ac:dyDescent="0.2">
      <c r="A2191">
        <v>1</v>
      </c>
      <c r="B2191" t="s">
        <v>17</v>
      </c>
      <c r="C2191">
        <v>2190</v>
      </c>
      <c r="D2191">
        <v>468</v>
      </c>
      <c r="E2191">
        <v>1334</v>
      </c>
      <c r="F2191">
        <v>140</v>
      </c>
    </row>
    <row r="2192" spans="1:6" x14ac:dyDescent="0.2">
      <c r="A2192">
        <v>1</v>
      </c>
      <c r="B2192" t="s">
        <v>17</v>
      </c>
      <c r="C2192">
        <v>2191</v>
      </c>
      <c r="D2192">
        <v>357</v>
      </c>
      <c r="E2192">
        <v>1017</v>
      </c>
      <c r="F2192">
        <v>174</v>
      </c>
    </row>
    <row r="2193" spans="1:6" x14ac:dyDescent="0.2">
      <c r="A2193">
        <v>1</v>
      </c>
      <c r="B2193" t="s">
        <v>17</v>
      </c>
      <c r="C2193">
        <v>2192</v>
      </c>
      <c r="D2193">
        <v>275</v>
      </c>
      <c r="E2193">
        <v>784</v>
      </c>
      <c r="F2193">
        <v>50</v>
      </c>
    </row>
    <row r="2194" spans="1:6" x14ac:dyDescent="0.2">
      <c r="A2194">
        <v>1</v>
      </c>
      <c r="B2194" t="s">
        <v>17</v>
      </c>
      <c r="C2194">
        <v>2193</v>
      </c>
      <c r="D2194">
        <v>662</v>
      </c>
      <c r="E2194">
        <v>1886</v>
      </c>
      <c r="F2194">
        <v>78</v>
      </c>
    </row>
    <row r="2195" spans="1:6" x14ac:dyDescent="0.2">
      <c r="A2195">
        <v>1</v>
      </c>
      <c r="B2195" t="s">
        <v>17</v>
      </c>
      <c r="C2195">
        <v>2194</v>
      </c>
      <c r="D2195">
        <v>402</v>
      </c>
      <c r="E2195">
        <v>1145</v>
      </c>
      <c r="F2195">
        <v>152</v>
      </c>
    </row>
    <row r="2196" spans="1:6" x14ac:dyDescent="0.2">
      <c r="A2196">
        <v>1</v>
      </c>
      <c r="B2196" t="s">
        <v>17</v>
      </c>
      <c r="C2196">
        <v>2195</v>
      </c>
      <c r="D2196">
        <v>310</v>
      </c>
      <c r="E2196">
        <v>883</v>
      </c>
      <c r="F2196">
        <v>18</v>
      </c>
    </row>
    <row r="2197" spans="1:6" x14ac:dyDescent="0.2">
      <c r="A2197">
        <v>1</v>
      </c>
      <c r="B2197" t="s">
        <v>17</v>
      </c>
      <c r="C2197">
        <v>2196</v>
      </c>
      <c r="D2197">
        <v>526</v>
      </c>
      <c r="E2197">
        <v>1499</v>
      </c>
      <c r="F2197">
        <v>104</v>
      </c>
    </row>
    <row r="2198" spans="1:6" x14ac:dyDescent="0.2">
      <c r="A2198">
        <v>1</v>
      </c>
      <c r="B2198" t="s">
        <v>17</v>
      </c>
      <c r="C2198">
        <v>2197</v>
      </c>
      <c r="D2198">
        <v>571</v>
      </c>
      <c r="E2198">
        <v>1627</v>
      </c>
      <c r="F2198">
        <v>99</v>
      </c>
    </row>
    <row r="2199" spans="1:6" x14ac:dyDescent="0.2">
      <c r="A2199">
        <v>1</v>
      </c>
      <c r="B2199" t="s">
        <v>17</v>
      </c>
      <c r="C2199">
        <v>2198</v>
      </c>
      <c r="D2199">
        <v>323</v>
      </c>
      <c r="E2199">
        <v>920</v>
      </c>
      <c r="F2199">
        <v>62</v>
      </c>
    </row>
    <row r="2200" spans="1:6" x14ac:dyDescent="0.2">
      <c r="A2200">
        <v>1</v>
      </c>
      <c r="B2200" t="s">
        <v>17</v>
      </c>
      <c r="C2200">
        <v>2199</v>
      </c>
      <c r="D2200">
        <v>408</v>
      </c>
      <c r="E2200">
        <v>1163</v>
      </c>
      <c r="F2200">
        <v>287</v>
      </c>
    </row>
    <row r="2201" spans="1:6" x14ac:dyDescent="0.2">
      <c r="A2201">
        <v>1</v>
      </c>
      <c r="B2201" t="s">
        <v>17</v>
      </c>
      <c r="C2201">
        <v>2200</v>
      </c>
      <c r="D2201">
        <v>408</v>
      </c>
      <c r="E2201">
        <v>1163</v>
      </c>
      <c r="F2201">
        <v>6</v>
      </c>
    </row>
    <row r="2202" spans="1:6" x14ac:dyDescent="0.2">
      <c r="A2202">
        <v>1</v>
      </c>
      <c r="B2202" t="s">
        <v>17</v>
      </c>
      <c r="C2202">
        <v>2201</v>
      </c>
      <c r="D2202">
        <v>376</v>
      </c>
      <c r="E2202">
        <v>1071</v>
      </c>
      <c r="F2202">
        <v>245</v>
      </c>
    </row>
    <row r="2203" spans="1:6" x14ac:dyDescent="0.2">
      <c r="A2203">
        <v>1</v>
      </c>
      <c r="B2203" t="s">
        <v>17</v>
      </c>
      <c r="C2203">
        <v>2202</v>
      </c>
      <c r="D2203">
        <v>450</v>
      </c>
      <c r="E2203">
        <v>1282</v>
      </c>
      <c r="F2203">
        <v>741</v>
      </c>
    </row>
    <row r="2204" spans="1:6" x14ac:dyDescent="0.2">
      <c r="A2204">
        <v>1</v>
      </c>
      <c r="B2204" t="s">
        <v>17</v>
      </c>
      <c r="C2204">
        <v>2203</v>
      </c>
      <c r="D2204">
        <v>401</v>
      </c>
      <c r="E2204">
        <v>1143</v>
      </c>
      <c r="F2204">
        <v>314</v>
      </c>
    </row>
    <row r="2205" spans="1:6" x14ac:dyDescent="0.2">
      <c r="A2205">
        <v>1</v>
      </c>
      <c r="B2205" t="s">
        <v>17</v>
      </c>
      <c r="C2205">
        <v>2204</v>
      </c>
      <c r="D2205">
        <v>496</v>
      </c>
      <c r="E2205">
        <v>1413</v>
      </c>
      <c r="F2205">
        <v>161</v>
      </c>
    </row>
    <row r="2206" spans="1:6" x14ac:dyDescent="0.2">
      <c r="A2206">
        <v>1</v>
      </c>
      <c r="B2206" t="s">
        <v>17</v>
      </c>
      <c r="C2206">
        <v>2205</v>
      </c>
      <c r="D2206">
        <v>277</v>
      </c>
      <c r="E2206">
        <v>789</v>
      </c>
      <c r="F2206">
        <v>1072</v>
      </c>
    </row>
    <row r="2207" spans="1:6" x14ac:dyDescent="0.2">
      <c r="A2207">
        <v>1</v>
      </c>
      <c r="B2207" t="s">
        <v>17</v>
      </c>
      <c r="C2207">
        <v>2206</v>
      </c>
      <c r="D2207">
        <v>765</v>
      </c>
      <c r="E2207">
        <v>2180</v>
      </c>
      <c r="F2207">
        <v>4476</v>
      </c>
    </row>
    <row r="2208" spans="1:6" x14ac:dyDescent="0.2">
      <c r="A2208">
        <v>1</v>
      </c>
      <c r="B2208" t="s">
        <v>17</v>
      </c>
      <c r="C2208">
        <v>2207</v>
      </c>
      <c r="D2208">
        <v>423</v>
      </c>
      <c r="E2208">
        <v>1205</v>
      </c>
      <c r="F2208">
        <v>430</v>
      </c>
    </row>
    <row r="2209" spans="1:6" x14ac:dyDescent="0.2">
      <c r="A2209">
        <v>1</v>
      </c>
      <c r="B2209" t="s">
        <v>17</v>
      </c>
      <c r="C2209">
        <v>2208</v>
      </c>
      <c r="D2209">
        <v>843</v>
      </c>
      <c r="E2209">
        <v>2402</v>
      </c>
      <c r="F2209">
        <v>356</v>
      </c>
    </row>
    <row r="2210" spans="1:6" x14ac:dyDescent="0.2">
      <c r="A2210">
        <v>1</v>
      </c>
      <c r="B2210" t="s">
        <v>17</v>
      </c>
      <c r="C2210">
        <v>2209</v>
      </c>
      <c r="D2210">
        <v>607</v>
      </c>
      <c r="E2210">
        <v>1730</v>
      </c>
      <c r="F2210">
        <v>84</v>
      </c>
    </row>
    <row r="2211" spans="1:6" x14ac:dyDescent="0.2">
      <c r="A2211">
        <v>1</v>
      </c>
      <c r="B2211" t="s">
        <v>17</v>
      </c>
      <c r="C2211">
        <v>2210</v>
      </c>
      <c r="D2211">
        <v>500</v>
      </c>
      <c r="E2211">
        <v>1425</v>
      </c>
      <c r="F2211">
        <v>139</v>
      </c>
    </row>
    <row r="2212" spans="1:6" x14ac:dyDescent="0.2">
      <c r="A2212">
        <v>1</v>
      </c>
      <c r="B2212" t="s">
        <v>17</v>
      </c>
      <c r="C2212">
        <v>2211</v>
      </c>
      <c r="D2212">
        <v>373</v>
      </c>
      <c r="E2212">
        <v>1063</v>
      </c>
      <c r="F2212">
        <v>136</v>
      </c>
    </row>
    <row r="2213" spans="1:6" x14ac:dyDescent="0.2">
      <c r="A2213">
        <v>1</v>
      </c>
      <c r="B2213" t="s">
        <v>17</v>
      </c>
      <c r="C2213">
        <v>2212</v>
      </c>
      <c r="D2213">
        <v>358</v>
      </c>
      <c r="E2213">
        <v>1020</v>
      </c>
      <c r="F2213">
        <v>74</v>
      </c>
    </row>
    <row r="2214" spans="1:6" x14ac:dyDescent="0.2">
      <c r="A2214">
        <v>1</v>
      </c>
      <c r="B2214" t="s">
        <v>17</v>
      </c>
      <c r="C2214">
        <v>2213</v>
      </c>
      <c r="D2214">
        <v>347</v>
      </c>
      <c r="E2214">
        <v>989</v>
      </c>
      <c r="F2214">
        <v>0</v>
      </c>
    </row>
    <row r="2215" spans="1:6" x14ac:dyDescent="0.2">
      <c r="A2215">
        <v>1</v>
      </c>
      <c r="B2215" t="s">
        <v>17</v>
      </c>
      <c r="C2215">
        <v>2214</v>
      </c>
      <c r="D2215">
        <v>399</v>
      </c>
      <c r="E2215">
        <v>1137</v>
      </c>
      <c r="F2215">
        <v>127</v>
      </c>
    </row>
    <row r="2216" spans="1:6" x14ac:dyDescent="0.2">
      <c r="A2216">
        <v>1</v>
      </c>
      <c r="B2216" t="s">
        <v>17</v>
      </c>
      <c r="C2216">
        <v>2215</v>
      </c>
      <c r="D2216">
        <v>632</v>
      </c>
      <c r="E2216">
        <v>1801</v>
      </c>
      <c r="F2216">
        <v>64</v>
      </c>
    </row>
    <row r="2217" spans="1:6" x14ac:dyDescent="0.2">
      <c r="A2217">
        <v>1</v>
      </c>
      <c r="B2217" t="s">
        <v>17</v>
      </c>
      <c r="C2217">
        <v>2216</v>
      </c>
      <c r="D2217">
        <v>288</v>
      </c>
      <c r="E2217">
        <v>821</v>
      </c>
      <c r="F2217">
        <v>127</v>
      </c>
    </row>
    <row r="2218" spans="1:6" x14ac:dyDescent="0.2">
      <c r="A2218">
        <v>1</v>
      </c>
      <c r="B2218" t="s">
        <v>17</v>
      </c>
      <c r="C2218">
        <v>2217</v>
      </c>
      <c r="D2218">
        <v>577</v>
      </c>
      <c r="E2218">
        <v>1644</v>
      </c>
      <c r="F2218">
        <v>3279</v>
      </c>
    </row>
    <row r="2219" spans="1:6" x14ac:dyDescent="0.2">
      <c r="A2219">
        <v>1</v>
      </c>
      <c r="B2219" t="s">
        <v>17</v>
      </c>
      <c r="C2219">
        <v>2218</v>
      </c>
      <c r="D2219">
        <v>0</v>
      </c>
      <c r="E2219">
        <v>0</v>
      </c>
      <c r="F2219">
        <v>2291</v>
      </c>
    </row>
    <row r="2220" spans="1:6" x14ac:dyDescent="0.2">
      <c r="A2220">
        <v>1</v>
      </c>
      <c r="B2220" t="s">
        <v>17</v>
      </c>
      <c r="C2220">
        <v>2219</v>
      </c>
      <c r="D2220">
        <v>540</v>
      </c>
      <c r="E2220">
        <v>1539</v>
      </c>
      <c r="F2220">
        <v>159</v>
      </c>
    </row>
    <row r="2221" spans="1:6" x14ac:dyDescent="0.2">
      <c r="A2221">
        <v>1</v>
      </c>
      <c r="B2221" t="s">
        <v>17</v>
      </c>
      <c r="C2221">
        <v>2220</v>
      </c>
      <c r="D2221">
        <v>427</v>
      </c>
      <c r="E2221">
        <v>1217</v>
      </c>
      <c r="F2221">
        <v>19</v>
      </c>
    </row>
    <row r="2222" spans="1:6" x14ac:dyDescent="0.2">
      <c r="A2222">
        <v>1</v>
      </c>
      <c r="B2222" t="s">
        <v>17</v>
      </c>
      <c r="C2222">
        <v>2221</v>
      </c>
      <c r="D2222">
        <v>544</v>
      </c>
      <c r="E2222">
        <v>1550</v>
      </c>
      <c r="F2222">
        <v>22</v>
      </c>
    </row>
    <row r="2223" spans="1:6" x14ac:dyDescent="0.2">
      <c r="A2223">
        <v>1</v>
      </c>
      <c r="B2223" t="s">
        <v>17</v>
      </c>
      <c r="C2223">
        <v>2222</v>
      </c>
      <c r="D2223">
        <v>240</v>
      </c>
      <c r="E2223">
        <v>684</v>
      </c>
      <c r="F2223">
        <v>66</v>
      </c>
    </row>
    <row r="2224" spans="1:6" x14ac:dyDescent="0.2">
      <c r="A2224">
        <v>1</v>
      </c>
      <c r="B2224" t="s">
        <v>17</v>
      </c>
      <c r="C2224">
        <v>2223</v>
      </c>
      <c r="D2224">
        <v>239</v>
      </c>
      <c r="E2224">
        <v>681</v>
      </c>
      <c r="F2224">
        <v>108</v>
      </c>
    </row>
    <row r="2225" spans="1:6" x14ac:dyDescent="0.2">
      <c r="A2225">
        <v>1</v>
      </c>
      <c r="B2225" t="s">
        <v>17</v>
      </c>
      <c r="C2225">
        <v>2224</v>
      </c>
      <c r="D2225">
        <v>272</v>
      </c>
      <c r="E2225">
        <v>775</v>
      </c>
      <c r="F2225">
        <v>75</v>
      </c>
    </row>
    <row r="2226" spans="1:6" x14ac:dyDescent="0.2">
      <c r="A2226">
        <v>1</v>
      </c>
      <c r="B2226" t="s">
        <v>17</v>
      </c>
      <c r="C2226">
        <v>2225</v>
      </c>
      <c r="D2226">
        <v>284</v>
      </c>
      <c r="E2226">
        <v>809</v>
      </c>
      <c r="F2226">
        <v>54</v>
      </c>
    </row>
    <row r="2227" spans="1:6" x14ac:dyDescent="0.2">
      <c r="A2227">
        <v>1</v>
      </c>
      <c r="B2227" t="s">
        <v>17</v>
      </c>
      <c r="C2227">
        <v>2226</v>
      </c>
      <c r="D2227">
        <v>144</v>
      </c>
      <c r="E2227">
        <v>410</v>
      </c>
      <c r="F2227">
        <v>15</v>
      </c>
    </row>
    <row r="2228" spans="1:6" x14ac:dyDescent="0.2">
      <c r="A2228">
        <v>1</v>
      </c>
      <c r="B2228" t="s">
        <v>17</v>
      </c>
      <c r="C2228">
        <v>2227</v>
      </c>
      <c r="D2228">
        <v>466</v>
      </c>
      <c r="E2228">
        <v>1328</v>
      </c>
      <c r="F2228">
        <v>139</v>
      </c>
    </row>
    <row r="2229" spans="1:6" x14ac:dyDescent="0.2">
      <c r="A2229">
        <v>1</v>
      </c>
      <c r="B2229" t="s">
        <v>17</v>
      </c>
      <c r="C2229">
        <v>2228</v>
      </c>
      <c r="D2229">
        <v>273</v>
      </c>
      <c r="E2229">
        <v>778</v>
      </c>
      <c r="F2229">
        <v>216</v>
      </c>
    </row>
    <row r="2230" spans="1:6" x14ac:dyDescent="0.2">
      <c r="A2230">
        <v>1</v>
      </c>
      <c r="B2230" t="s">
        <v>17</v>
      </c>
      <c r="C2230">
        <v>2229</v>
      </c>
      <c r="D2230">
        <v>425</v>
      </c>
      <c r="E2230">
        <v>1211</v>
      </c>
      <c r="F2230">
        <v>842</v>
      </c>
    </row>
    <row r="2231" spans="1:6" x14ac:dyDescent="0.2">
      <c r="A2231">
        <v>1</v>
      </c>
      <c r="B2231" t="s">
        <v>17</v>
      </c>
      <c r="C2231">
        <v>2230</v>
      </c>
      <c r="D2231">
        <v>282</v>
      </c>
      <c r="E2231">
        <v>804</v>
      </c>
      <c r="F2231">
        <v>15</v>
      </c>
    </row>
    <row r="2232" spans="1:6" x14ac:dyDescent="0.2">
      <c r="A2232">
        <v>1</v>
      </c>
      <c r="B2232" t="s">
        <v>17</v>
      </c>
      <c r="C2232">
        <v>2231</v>
      </c>
      <c r="D2232">
        <v>495</v>
      </c>
      <c r="E2232">
        <v>1410</v>
      </c>
      <c r="F2232">
        <v>846</v>
      </c>
    </row>
    <row r="2233" spans="1:6" x14ac:dyDescent="0.2">
      <c r="A2233">
        <v>1</v>
      </c>
      <c r="B2233" t="s">
        <v>17</v>
      </c>
      <c r="C2233">
        <v>2232</v>
      </c>
      <c r="D2233">
        <v>442</v>
      </c>
      <c r="E2233">
        <v>1259</v>
      </c>
      <c r="F2233">
        <v>322</v>
      </c>
    </row>
    <row r="2234" spans="1:6" x14ac:dyDescent="0.2">
      <c r="A2234">
        <v>1</v>
      </c>
      <c r="B2234" t="s">
        <v>17</v>
      </c>
      <c r="C2234">
        <v>2233</v>
      </c>
      <c r="D2234">
        <v>603</v>
      </c>
      <c r="E2234">
        <v>1718</v>
      </c>
      <c r="F2234">
        <v>1839</v>
      </c>
    </row>
    <row r="2235" spans="1:6" x14ac:dyDescent="0.2">
      <c r="A2235">
        <v>1</v>
      </c>
      <c r="B2235" t="s">
        <v>17</v>
      </c>
      <c r="C2235">
        <v>2234</v>
      </c>
      <c r="D2235">
        <v>385</v>
      </c>
      <c r="E2235">
        <v>1097</v>
      </c>
      <c r="F2235">
        <v>1391</v>
      </c>
    </row>
    <row r="2236" spans="1:6" x14ac:dyDescent="0.2">
      <c r="A2236">
        <v>1</v>
      </c>
      <c r="B2236" t="s">
        <v>17</v>
      </c>
      <c r="C2236">
        <v>2235</v>
      </c>
      <c r="D2236">
        <v>665</v>
      </c>
      <c r="E2236">
        <v>1895</v>
      </c>
      <c r="F2236">
        <v>47</v>
      </c>
    </row>
    <row r="2237" spans="1:6" x14ac:dyDescent="0.2">
      <c r="A2237">
        <v>1</v>
      </c>
      <c r="B2237" t="s">
        <v>17</v>
      </c>
      <c r="C2237">
        <v>2236</v>
      </c>
      <c r="D2237">
        <v>302</v>
      </c>
      <c r="E2237">
        <v>861</v>
      </c>
      <c r="F2237">
        <v>201</v>
      </c>
    </row>
    <row r="2238" spans="1:6" x14ac:dyDescent="0.2">
      <c r="A2238">
        <v>1</v>
      </c>
      <c r="B2238" t="s">
        <v>17</v>
      </c>
      <c r="C2238">
        <v>2237</v>
      </c>
      <c r="D2238">
        <v>291</v>
      </c>
      <c r="E2238">
        <v>829</v>
      </c>
      <c r="F2238">
        <v>45</v>
      </c>
    </row>
    <row r="2239" spans="1:6" x14ac:dyDescent="0.2">
      <c r="A2239">
        <v>1</v>
      </c>
      <c r="B2239" t="s">
        <v>17</v>
      </c>
      <c r="C2239">
        <v>2238</v>
      </c>
      <c r="D2239">
        <v>379</v>
      </c>
      <c r="E2239">
        <v>1080</v>
      </c>
      <c r="F2239">
        <v>154</v>
      </c>
    </row>
    <row r="2240" spans="1:6" x14ac:dyDescent="0.2">
      <c r="A2240">
        <v>1</v>
      </c>
      <c r="B2240" t="s">
        <v>17</v>
      </c>
      <c r="C2240">
        <v>2239</v>
      </c>
      <c r="D2240">
        <v>456</v>
      </c>
      <c r="E2240">
        <v>1299</v>
      </c>
      <c r="F2240">
        <v>104</v>
      </c>
    </row>
    <row r="2241" spans="1:6" x14ac:dyDescent="0.2">
      <c r="A2241">
        <v>1</v>
      </c>
      <c r="B2241" t="s">
        <v>17</v>
      </c>
      <c r="C2241">
        <v>2240</v>
      </c>
      <c r="D2241">
        <v>294</v>
      </c>
      <c r="E2241">
        <v>838</v>
      </c>
      <c r="F2241">
        <v>22</v>
      </c>
    </row>
    <row r="2242" spans="1:6" x14ac:dyDescent="0.2">
      <c r="A2242">
        <v>1</v>
      </c>
      <c r="B2242" t="s">
        <v>17</v>
      </c>
      <c r="C2242">
        <v>2241</v>
      </c>
      <c r="D2242">
        <v>229</v>
      </c>
      <c r="E2242">
        <v>653</v>
      </c>
      <c r="F2242">
        <v>34</v>
      </c>
    </row>
    <row r="2243" spans="1:6" x14ac:dyDescent="0.2">
      <c r="A2243">
        <v>1</v>
      </c>
      <c r="B2243" t="s">
        <v>17</v>
      </c>
      <c r="C2243">
        <v>2242</v>
      </c>
      <c r="D2243">
        <v>733</v>
      </c>
      <c r="E2243">
        <v>2089</v>
      </c>
      <c r="F2243">
        <v>437</v>
      </c>
    </row>
    <row r="2244" spans="1:6" x14ac:dyDescent="0.2">
      <c r="A2244">
        <v>1</v>
      </c>
      <c r="B2244" t="s">
        <v>17</v>
      </c>
      <c r="C2244">
        <v>2243</v>
      </c>
      <c r="D2244">
        <v>1127</v>
      </c>
      <c r="E2244">
        <v>3211</v>
      </c>
      <c r="F2244">
        <v>6207</v>
      </c>
    </row>
    <row r="2245" spans="1:6" x14ac:dyDescent="0.2">
      <c r="A2245">
        <v>1</v>
      </c>
      <c r="B2245" t="s">
        <v>17</v>
      </c>
      <c r="C2245">
        <v>2244</v>
      </c>
      <c r="D2245">
        <v>607</v>
      </c>
      <c r="E2245">
        <v>1730</v>
      </c>
      <c r="F2245">
        <v>410</v>
      </c>
    </row>
    <row r="2246" spans="1:6" x14ac:dyDescent="0.2">
      <c r="A2246">
        <v>1</v>
      </c>
      <c r="B2246" t="s">
        <v>17</v>
      </c>
      <c r="C2246">
        <v>2245</v>
      </c>
      <c r="D2246">
        <v>350</v>
      </c>
      <c r="E2246">
        <v>997</v>
      </c>
      <c r="F2246">
        <v>1211</v>
      </c>
    </row>
    <row r="2247" spans="1:6" x14ac:dyDescent="0.2">
      <c r="A2247">
        <v>1</v>
      </c>
      <c r="B2247" t="s">
        <v>17</v>
      </c>
      <c r="C2247">
        <v>2246</v>
      </c>
      <c r="D2247">
        <v>500</v>
      </c>
      <c r="E2247">
        <v>1425</v>
      </c>
      <c r="F2247">
        <v>937</v>
      </c>
    </row>
    <row r="2248" spans="1:6" x14ac:dyDescent="0.2">
      <c r="A2248">
        <v>1</v>
      </c>
      <c r="B2248" t="s">
        <v>17</v>
      </c>
      <c r="C2248">
        <v>2247</v>
      </c>
      <c r="D2248">
        <v>289</v>
      </c>
      <c r="E2248">
        <v>824</v>
      </c>
      <c r="F2248">
        <v>132</v>
      </c>
    </row>
    <row r="2249" spans="1:6" x14ac:dyDescent="0.2">
      <c r="A2249">
        <v>1</v>
      </c>
      <c r="B2249" t="s">
        <v>17</v>
      </c>
      <c r="C2249">
        <v>2248</v>
      </c>
      <c r="D2249">
        <v>380</v>
      </c>
      <c r="E2249">
        <v>1083</v>
      </c>
      <c r="F2249">
        <v>65</v>
      </c>
    </row>
    <row r="2250" spans="1:6" x14ac:dyDescent="0.2">
      <c r="A2250">
        <v>1</v>
      </c>
      <c r="B2250" t="s">
        <v>17</v>
      </c>
      <c r="C2250">
        <v>2249</v>
      </c>
      <c r="D2250">
        <v>562</v>
      </c>
      <c r="E2250">
        <v>1601</v>
      </c>
      <c r="F2250">
        <v>1511</v>
      </c>
    </row>
    <row r="2251" spans="1:6" x14ac:dyDescent="0.2">
      <c r="A2251">
        <v>1</v>
      </c>
      <c r="B2251" t="s">
        <v>17</v>
      </c>
      <c r="C2251">
        <v>2250</v>
      </c>
      <c r="D2251">
        <v>457</v>
      </c>
      <c r="E2251">
        <v>1302</v>
      </c>
      <c r="F2251">
        <v>875</v>
      </c>
    </row>
    <row r="2252" spans="1:6" x14ac:dyDescent="0.2">
      <c r="A2252">
        <v>1</v>
      </c>
      <c r="B2252" t="s">
        <v>17</v>
      </c>
      <c r="C2252">
        <v>2251</v>
      </c>
      <c r="D2252">
        <v>234</v>
      </c>
      <c r="E2252">
        <v>667</v>
      </c>
      <c r="F2252">
        <v>105</v>
      </c>
    </row>
    <row r="2253" spans="1:6" x14ac:dyDescent="0.2">
      <c r="A2253">
        <v>1</v>
      </c>
      <c r="B2253" t="s">
        <v>17</v>
      </c>
      <c r="C2253">
        <v>2252</v>
      </c>
      <c r="D2253">
        <v>340</v>
      </c>
      <c r="E2253">
        <v>969</v>
      </c>
      <c r="F2253">
        <v>122</v>
      </c>
    </row>
    <row r="2254" spans="1:6" x14ac:dyDescent="0.2">
      <c r="A2254">
        <v>1</v>
      </c>
      <c r="B2254" t="s">
        <v>17</v>
      </c>
      <c r="C2254">
        <v>2253</v>
      </c>
      <c r="D2254">
        <v>286</v>
      </c>
      <c r="E2254">
        <v>815</v>
      </c>
      <c r="F2254">
        <v>189</v>
      </c>
    </row>
    <row r="2255" spans="1:6" x14ac:dyDescent="0.2">
      <c r="A2255">
        <v>1</v>
      </c>
      <c r="B2255" t="s">
        <v>17</v>
      </c>
      <c r="C2255">
        <v>2254</v>
      </c>
      <c r="D2255">
        <v>708</v>
      </c>
      <c r="E2255">
        <v>2017</v>
      </c>
      <c r="F2255">
        <v>274</v>
      </c>
    </row>
    <row r="2256" spans="1:6" x14ac:dyDescent="0.2">
      <c r="A2256">
        <v>1</v>
      </c>
      <c r="B2256" t="s">
        <v>17</v>
      </c>
      <c r="C2256">
        <v>2255</v>
      </c>
      <c r="D2256">
        <v>633</v>
      </c>
      <c r="E2256">
        <v>1804</v>
      </c>
      <c r="F2256">
        <v>673</v>
      </c>
    </row>
    <row r="2257" spans="1:6" x14ac:dyDescent="0.2">
      <c r="A2257">
        <v>1</v>
      </c>
      <c r="B2257" t="s">
        <v>17</v>
      </c>
      <c r="C2257">
        <v>2256</v>
      </c>
      <c r="D2257">
        <v>350</v>
      </c>
      <c r="E2257">
        <v>997</v>
      </c>
      <c r="F2257">
        <v>3447</v>
      </c>
    </row>
    <row r="2258" spans="1:6" x14ac:dyDescent="0.2">
      <c r="A2258">
        <v>1</v>
      </c>
      <c r="B2258" t="s">
        <v>17</v>
      </c>
      <c r="C2258">
        <v>2257</v>
      </c>
      <c r="D2258">
        <v>0</v>
      </c>
      <c r="E2258">
        <v>0</v>
      </c>
      <c r="F2258">
        <v>341</v>
      </c>
    </row>
    <row r="2259" spans="1:6" x14ac:dyDescent="0.2">
      <c r="A2259">
        <v>1</v>
      </c>
      <c r="B2259" t="s">
        <v>17</v>
      </c>
      <c r="C2259">
        <v>2258</v>
      </c>
      <c r="D2259">
        <v>539</v>
      </c>
      <c r="E2259">
        <v>1536</v>
      </c>
      <c r="F2259">
        <v>53</v>
      </c>
    </row>
    <row r="2260" spans="1:6" x14ac:dyDescent="0.2">
      <c r="A2260">
        <v>1</v>
      </c>
      <c r="B2260" t="s">
        <v>17</v>
      </c>
      <c r="C2260">
        <v>2259</v>
      </c>
      <c r="D2260">
        <v>270</v>
      </c>
      <c r="E2260">
        <v>769</v>
      </c>
      <c r="F2260">
        <v>0</v>
      </c>
    </row>
    <row r="2261" spans="1:6" x14ac:dyDescent="0.2">
      <c r="A2261">
        <v>1</v>
      </c>
      <c r="B2261" t="s">
        <v>17</v>
      </c>
      <c r="C2261">
        <v>2260</v>
      </c>
      <c r="D2261">
        <v>242</v>
      </c>
      <c r="E2261">
        <v>690</v>
      </c>
      <c r="F2261">
        <v>93</v>
      </c>
    </row>
    <row r="2262" spans="1:6" x14ac:dyDescent="0.2">
      <c r="A2262">
        <v>1</v>
      </c>
      <c r="B2262" t="s">
        <v>17</v>
      </c>
      <c r="C2262">
        <v>2261</v>
      </c>
      <c r="D2262">
        <v>551</v>
      </c>
      <c r="E2262">
        <v>1570</v>
      </c>
      <c r="F2262">
        <v>0</v>
      </c>
    </row>
    <row r="2263" spans="1:6" x14ac:dyDescent="0.2">
      <c r="A2263">
        <v>1</v>
      </c>
      <c r="B2263" t="s">
        <v>17</v>
      </c>
      <c r="C2263">
        <v>2262</v>
      </c>
      <c r="D2263">
        <v>319</v>
      </c>
      <c r="E2263">
        <v>909</v>
      </c>
      <c r="F2263">
        <v>45</v>
      </c>
    </row>
    <row r="2264" spans="1:6" x14ac:dyDescent="0.2">
      <c r="A2264">
        <v>1</v>
      </c>
      <c r="B2264" t="s">
        <v>17</v>
      </c>
      <c r="C2264">
        <v>2263</v>
      </c>
      <c r="D2264">
        <v>294</v>
      </c>
      <c r="E2264">
        <v>838</v>
      </c>
      <c r="F2264">
        <v>201</v>
      </c>
    </row>
    <row r="2265" spans="1:6" x14ac:dyDescent="0.2">
      <c r="A2265">
        <v>1</v>
      </c>
      <c r="B2265" t="s">
        <v>17</v>
      </c>
      <c r="C2265">
        <v>2264</v>
      </c>
      <c r="D2265">
        <v>505</v>
      </c>
      <c r="E2265">
        <v>1439</v>
      </c>
      <c r="F2265">
        <v>962</v>
      </c>
    </row>
    <row r="2266" spans="1:6" x14ac:dyDescent="0.2">
      <c r="A2266">
        <v>1</v>
      </c>
      <c r="B2266" t="s">
        <v>17</v>
      </c>
      <c r="C2266">
        <v>2265</v>
      </c>
      <c r="D2266">
        <v>243</v>
      </c>
      <c r="E2266">
        <v>692</v>
      </c>
      <c r="F2266">
        <v>0</v>
      </c>
    </row>
    <row r="2267" spans="1:6" x14ac:dyDescent="0.2">
      <c r="A2267">
        <v>1</v>
      </c>
      <c r="B2267" t="s">
        <v>17</v>
      </c>
      <c r="C2267">
        <v>2266</v>
      </c>
      <c r="D2267">
        <v>726</v>
      </c>
      <c r="E2267">
        <v>2069</v>
      </c>
      <c r="F2267">
        <v>190</v>
      </c>
    </row>
    <row r="2268" spans="1:6" x14ac:dyDescent="0.2">
      <c r="A2268">
        <v>1</v>
      </c>
      <c r="B2268" t="s">
        <v>17</v>
      </c>
      <c r="C2268">
        <v>2267</v>
      </c>
      <c r="D2268">
        <v>360</v>
      </c>
      <c r="E2268">
        <v>1026</v>
      </c>
      <c r="F2268">
        <v>320</v>
      </c>
    </row>
    <row r="2269" spans="1:6" x14ac:dyDescent="0.2">
      <c r="A2269">
        <v>1</v>
      </c>
      <c r="B2269" t="s">
        <v>17</v>
      </c>
      <c r="C2269">
        <v>2268</v>
      </c>
      <c r="D2269">
        <v>1192</v>
      </c>
      <c r="E2269">
        <v>3397</v>
      </c>
      <c r="F2269">
        <v>2922</v>
      </c>
    </row>
    <row r="2270" spans="1:6" x14ac:dyDescent="0.2">
      <c r="A2270">
        <v>1</v>
      </c>
      <c r="B2270" t="s">
        <v>17</v>
      </c>
      <c r="C2270">
        <v>2269</v>
      </c>
      <c r="D2270">
        <v>831</v>
      </c>
      <c r="E2270">
        <v>2368</v>
      </c>
      <c r="F2270">
        <v>85</v>
      </c>
    </row>
    <row r="2271" spans="1:6" x14ac:dyDescent="0.2">
      <c r="A2271">
        <v>1</v>
      </c>
      <c r="B2271" t="s">
        <v>17</v>
      </c>
      <c r="C2271">
        <v>2270</v>
      </c>
      <c r="D2271">
        <v>428</v>
      </c>
      <c r="E2271">
        <v>1220</v>
      </c>
      <c r="F2271">
        <v>120</v>
      </c>
    </row>
    <row r="2272" spans="1:6" x14ac:dyDescent="0.2">
      <c r="A2272">
        <v>1</v>
      </c>
      <c r="B2272" t="s">
        <v>17</v>
      </c>
      <c r="C2272">
        <v>2271</v>
      </c>
      <c r="D2272">
        <v>232</v>
      </c>
      <c r="E2272">
        <v>661</v>
      </c>
      <c r="F2272">
        <v>261</v>
      </c>
    </row>
    <row r="2273" spans="1:6" x14ac:dyDescent="0.2">
      <c r="A2273">
        <v>1</v>
      </c>
      <c r="B2273" t="s">
        <v>17</v>
      </c>
      <c r="C2273">
        <v>2272</v>
      </c>
      <c r="D2273">
        <v>646</v>
      </c>
      <c r="E2273">
        <v>1841</v>
      </c>
      <c r="F2273">
        <v>1832</v>
      </c>
    </row>
    <row r="2274" spans="1:6" x14ac:dyDescent="0.2">
      <c r="A2274">
        <v>1</v>
      </c>
      <c r="B2274" t="s">
        <v>17</v>
      </c>
      <c r="C2274">
        <v>2273</v>
      </c>
      <c r="D2274">
        <v>355</v>
      </c>
      <c r="E2274">
        <v>1012</v>
      </c>
      <c r="F2274">
        <v>837</v>
      </c>
    </row>
    <row r="2275" spans="1:6" x14ac:dyDescent="0.2">
      <c r="A2275">
        <v>1</v>
      </c>
      <c r="B2275" t="s">
        <v>17</v>
      </c>
      <c r="C2275">
        <v>2274</v>
      </c>
      <c r="D2275">
        <v>731</v>
      </c>
      <c r="E2275">
        <v>2083</v>
      </c>
      <c r="F2275">
        <v>367</v>
      </c>
    </row>
    <row r="2276" spans="1:6" x14ac:dyDescent="0.2">
      <c r="A2276">
        <v>1</v>
      </c>
      <c r="B2276" t="s">
        <v>17</v>
      </c>
      <c r="C2276">
        <v>2275</v>
      </c>
      <c r="D2276">
        <v>556</v>
      </c>
      <c r="E2276">
        <v>1584</v>
      </c>
      <c r="F2276">
        <v>397</v>
      </c>
    </row>
    <row r="2277" spans="1:6" x14ac:dyDescent="0.2">
      <c r="A2277">
        <v>1</v>
      </c>
      <c r="B2277" t="s">
        <v>17</v>
      </c>
      <c r="C2277">
        <v>2276</v>
      </c>
      <c r="D2277">
        <v>278</v>
      </c>
      <c r="E2277">
        <v>792</v>
      </c>
      <c r="F2277">
        <v>113</v>
      </c>
    </row>
    <row r="2278" spans="1:6" x14ac:dyDescent="0.2">
      <c r="A2278">
        <v>1</v>
      </c>
      <c r="B2278" t="s">
        <v>17</v>
      </c>
      <c r="C2278">
        <v>2277</v>
      </c>
      <c r="D2278">
        <v>421</v>
      </c>
      <c r="E2278">
        <v>1200</v>
      </c>
      <c r="F2278">
        <v>221</v>
      </c>
    </row>
    <row r="2279" spans="1:6" x14ac:dyDescent="0.2">
      <c r="A2279">
        <v>1</v>
      </c>
      <c r="B2279" t="s">
        <v>17</v>
      </c>
      <c r="C2279">
        <v>2278</v>
      </c>
      <c r="D2279">
        <v>245</v>
      </c>
      <c r="E2279">
        <v>698</v>
      </c>
      <c r="F2279">
        <v>226</v>
      </c>
    </row>
    <row r="2280" spans="1:6" x14ac:dyDescent="0.2">
      <c r="A2280">
        <v>1</v>
      </c>
      <c r="B2280" t="s">
        <v>17</v>
      </c>
      <c r="C2280">
        <v>2279</v>
      </c>
      <c r="D2280">
        <v>358</v>
      </c>
      <c r="E2280">
        <v>1020</v>
      </c>
      <c r="F2280">
        <v>0</v>
      </c>
    </row>
    <row r="2281" spans="1:6" x14ac:dyDescent="0.2">
      <c r="A2281">
        <v>1</v>
      </c>
      <c r="B2281" t="s">
        <v>17</v>
      </c>
      <c r="C2281">
        <v>2280</v>
      </c>
      <c r="D2281">
        <v>406</v>
      </c>
      <c r="E2281">
        <v>1157</v>
      </c>
      <c r="F2281">
        <v>316</v>
      </c>
    </row>
    <row r="2282" spans="1:6" x14ac:dyDescent="0.2">
      <c r="A2282">
        <v>1</v>
      </c>
      <c r="B2282" t="s">
        <v>17</v>
      </c>
      <c r="C2282">
        <v>2281</v>
      </c>
      <c r="D2282">
        <v>0</v>
      </c>
      <c r="E2282">
        <v>0</v>
      </c>
      <c r="F2282">
        <v>1762</v>
      </c>
    </row>
    <row r="2283" spans="1:6" x14ac:dyDescent="0.2">
      <c r="A2283">
        <v>1</v>
      </c>
      <c r="B2283" t="s">
        <v>17</v>
      </c>
      <c r="C2283">
        <v>2282</v>
      </c>
      <c r="D2283">
        <v>1133</v>
      </c>
      <c r="E2283">
        <v>3228</v>
      </c>
      <c r="F2283">
        <v>2678</v>
      </c>
    </row>
    <row r="2284" spans="1:6" x14ac:dyDescent="0.2">
      <c r="A2284">
        <v>1</v>
      </c>
      <c r="B2284" t="s">
        <v>17</v>
      </c>
      <c r="C2284">
        <v>2283</v>
      </c>
      <c r="D2284">
        <v>547</v>
      </c>
      <c r="E2284">
        <v>1559</v>
      </c>
      <c r="F2284">
        <v>604</v>
      </c>
    </row>
    <row r="2285" spans="1:6" x14ac:dyDescent="0.2">
      <c r="A2285">
        <v>1</v>
      </c>
      <c r="B2285" t="s">
        <v>17</v>
      </c>
      <c r="C2285">
        <v>2284</v>
      </c>
      <c r="D2285">
        <v>389</v>
      </c>
      <c r="E2285">
        <v>1108</v>
      </c>
      <c r="F2285">
        <v>1148</v>
      </c>
    </row>
    <row r="2286" spans="1:6" x14ac:dyDescent="0.2">
      <c r="A2286">
        <v>1</v>
      </c>
      <c r="B2286" t="s">
        <v>17</v>
      </c>
      <c r="C2286">
        <v>2285</v>
      </c>
      <c r="D2286">
        <v>589</v>
      </c>
      <c r="E2286">
        <v>1678</v>
      </c>
      <c r="F2286">
        <v>1991</v>
      </c>
    </row>
    <row r="2287" spans="1:6" x14ac:dyDescent="0.2">
      <c r="A2287">
        <v>1</v>
      </c>
      <c r="B2287" t="s">
        <v>17</v>
      </c>
      <c r="C2287">
        <v>2286</v>
      </c>
      <c r="D2287">
        <v>117</v>
      </c>
      <c r="E2287">
        <v>333</v>
      </c>
      <c r="F2287">
        <v>13275</v>
      </c>
    </row>
    <row r="2288" spans="1:6" x14ac:dyDescent="0.2">
      <c r="A2288">
        <v>1</v>
      </c>
      <c r="B2288" t="s">
        <v>17</v>
      </c>
      <c r="C2288">
        <v>2287</v>
      </c>
      <c r="D2288">
        <v>366</v>
      </c>
      <c r="E2288">
        <v>1043</v>
      </c>
      <c r="F2288">
        <v>278</v>
      </c>
    </row>
    <row r="2289" spans="1:6" x14ac:dyDescent="0.2">
      <c r="A2289">
        <v>1</v>
      </c>
      <c r="B2289" t="s">
        <v>17</v>
      </c>
      <c r="C2289">
        <v>2288</v>
      </c>
      <c r="D2289">
        <v>359</v>
      </c>
      <c r="E2289">
        <v>1023</v>
      </c>
      <c r="F2289">
        <v>379</v>
      </c>
    </row>
    <row r="2290" spans="1:6" x14ac:dyDescent="0.2">
      <c r="A2290">
        <v>1</v>
      </c>
      <c r="B2290" t="s">
        <v>17</v>
      </c>
      <c r="C2290">
        <v>2289</v>
      </c>
      <c r="D2290">
        <v>454</v>
      </c>
      <c r="E2290">
        <v>1294</v>
      </c>
      <c r="F2290">
        <v>46</v>
      </c>
    </row>
    <row r="2291" spans="1:6" x14ac:dyDescent="0.2">
      <c r="A2291">
        <v>1</v>
      </c>
      <c r="B2291" t="s">
        <v>17</v>
      </c>
      <c r="C2291">
        <v>2290</v>
      </c>
      <c r="D2291">
        <v>671</v>
      </c>
      <c r="E2291">
        <v>1912</v>
      </c>
      <c r="F2291">
        <v>99</v>
      </c>
    </row>
    <row r="2292" spans="1:6" x14ac:dyDescent="0.2">
      <c r="A2292">
        <v>1</v>
      </c>
      <c r="B2292" t="s">
        <v>17</v>
      </c>
      <c r="C2292">
        <v>2291</v>
      </c>
      <c r="D2292">
        <v>37</v>
      </c>
      <c r="E2292">
        <v>105</v>
      </c>
      <c r="F2292">
        <v>2125</v>
      </c>
    </row>
    <row r="2293" spans="1:6" x14ac:dyDescent="0.2">
      <c r="A2293">
        <v>1</v>
      </c>
      <c r="B2293" t="s">
        <v>17</v>
      </c>
      <c r="C2293">
        <v>2292</v>
      </c>
      <c r="D2293">
        <v>342</v>
      </c>
      <c r="E2293">
        <v>975</v>
      </c>
      <c r="F2293">
        <v>6284</v>
      </c>
    </row>
    <row r="2294" spans="1:6" x14ac:dyDescent="0.2">
      <c r="A2294">
        <v>1</v>
      </c>
      <c r="B2294" t="s">
        <v>17</v>
      </c>
      <c r="C2294">
        <v>2293</v>
      </c>
      <c r="D2294">
        <v>487</v>
      </c>
      <c r="E2294">
        <v>1388</v>
      </c>
      <c r="F2294">
        <v>290</v>
      </c>
    </row>
    <row r="2295" spans="1:6" x14ac:dyDescent="0.2">
      <c r="A2295">
        <v>1</v>
      </c>
      <c r="B2295" t="s">
        <v>17</v>
      </c>
      <c r="C2295">
        <v>2294</v>
      </c>
      <c r="D2295">
        <v>303</v>
      </c>
      <c r="E2295">
        <v>863</v>
      </c>
      <c r="F2295">
        <v>115</v>
      </c>
    </row>
    <row r="2296" spans="1:6" x14ac:dyDescent="0.2">
      <c r="A2296">
        <v>1</v>
      </c>
      <c r="B2296" t="s">
        <v>17</v>
      </c>
      <c r="C2296">
        <v>2295</v>
      </c>
      <c r="D2296">
        <v>1051</v>
      </c>
      <c r="E2296">
        <v>2995</v>
      </c>
      <c r="F2296">
        <v>699</v>
      </c>
    </row>
    <row r="2297" spans="1:6" x14ac:dyDescent="0.2">
      <c r="A2297">
        <v>1</v>
      </c>
      <c r="B2297" t="s">
        <v>17</v>
      </c>
      <c r="C2297">
        <v>2296</v>
      </c>
      <c r="D2297">
        <v>613</v>
      </c>
      <c r="E2297">
        <v>1747</v>
      </c>
      <c r="F2297">
        <v>1889</v>
      </c>
    </row>
    <row r="2298" spans="1:6" x14ac:dyDescent="0.2">
      <c r="A2298">
        <v>1</v>
      </c>
      <c r="B2298" t="s">
        <v>17</v>
      </c>
      <c r="C2298">
        <v>2297</v>
      </c>
      <c r="D2298">
        <v>554</v>
      </c>
      <c r="E2298">
        <v>1579</v>
      </c>
      <c r="F2298">
        <v>278</v>
      </c>
    </row>
    <row r="2299" spans="1:6" x14ac:dyDescent="0.2">
      <c r="A2299">
        <v>1</v>
      </c>
      <c r="B2299" t="s">
        <v>17</v>
      </c>
      <c r="C2299">
        <v>2298</v>
      </c>
      <c r="D2299">
        <v>574</v>
      </c>
      <c r="E2299">
        <v>1636</v>
      </c>
      <c r="F2299">
        <v>65</v>
      </c>
    </row>
    <row r="2300" spans="1:6" x14ac:dyDescent="0.2">
      <c r="A2300">
        <v>1</v>
      </c>
      <c r="B2300" t="s">
        <v>17</v>
      </c>
      <c r="C2300">
        <v>2299</v>
      </c>
      <c r="D2300">
        <v>538</v>
      </c>
      <c r="E2300">
        <v>1533</v>
      </c>
      <c r="F2300">
        <v>71</v>
      </c>
    </row>
    <row r="2301" spans="1:6" x14ac:dyDescent="0.2">
      <c r="A2301">
        <v>1</v>
      </c>
      <c r="B2301" t="s">
        <v>17</v>
      </c>
      <c r="C2301">
        <v>2300</v>
      </c>
      <c r="D2301">
        <v>266</v>
      </c>
      <c r="E2301">
        <v>758</v>
      </c>
      <c r="F2301">
        <v>1180</v>
      </c>
    </row>
    <row r="2302" spans="1:6" x14ac:dyDescent="0.2">
      <c r="A2302">
        <v>1</v>
      </c>
      <c r="B2302" t="s">
        <v>17</v>
      </c>
      <c r="C2302">
        <v>2301</v>
      </c>
      <c r="D2302">
        <v>1109</v>
      </c>
      <c r="E2302">
        <v>3160</v>
      </c>
      <c r="F2302">
        <v>59</v>
      </c>
    </row>
    <row r="2303" spans="1:6" x14ac:dyDescent="0.2">
      <c r="A2303">
        <v>1</v>
      </c>
      <c r="B2303" t="s">
        <v>17</v>
      </c>
      <c r="C2303">
        <v>2302</v>
      </c>
      <c r="D2303">
        <v>277</v>
      </c>
      <c r="E2303">
        <v>789</v>
      </c>
      <c r="F2303">
        <v>210</v>
      </c>
    </row>
    <row r="2304" spans="1:6" x14ac:dyDescent="0.2">
      <c r="A2304">
        <v>1</v>
      </c>
      <c r="B2304" t="s">
        <v>17</v>
      </c>
      <c r="C2304">
        <v>2303</v>
      </c>
      <c r="D2304">
        <v>481</v>
      </c>
      <c r="E2304">
        <v>1371</v>
      </c>
      <c r="F2304">
        <v>131</v>
      </c>
    </row>
    <row r="2305" spans="1:6" x14ac:dyDescent="0.2">
      <c r="A2305">
        <v>1</v>
      </c>
      <c r="B2305" t="s">
        <v>17</v>
      </c>
      <c r="C2305">
        <v>2304</v>
      </c>
      <c r="D2305">
        <v>479</v>
      </c>
      <c r="E2305">
        <v>1365</v>
      </c>
      <c r="F2305">
        <v>124</v>
      </c>
    </row>
    <row r="2306" spans="1:6" x14ac:dyDescent="0.2">
      <c r="A2306">
        <v>1</v>
      </c>
      <c r="B2306" t="s">
        <v>17</v>
      </c>
      <c r="C2306">
        <v>2305</v>
      </c>
      <c r="D2306">
        <v>137</v>
      </c>
      <c r="E2306">
        <v>390</v>
      </c>
      <c r="F2306">
        <v>393</v>
      </c>
    </row>
    <row r="2307" spans="1:6" x14ac:dyDescent="0.2">
      <c r="A2307">
        <v>1</v>
      </c>
      <c r="B2307" t="s">
        <v>17</v>
      </c>
      <c r="C2307">
        <v>2306</v>
      </c>
      <c r="D2307">
        <v>950</v>
      </c>
      <c r="E2307">
        <v>2707</v>
      </c>
      <c r="F2307">
        <v>371</v>
      </c>
    </row>
    <row r="2308" spans="1:6" x14ac:dyDescent="0.2">
      <c r="A2308">
        <v>1</v>
      </c>
      <c r="B2308" t="s">
        <v>17</v>
      </c>
      <c r="C2308">
        <v>2307</v>
      </c>
      <c r="D2308">
        <v>874</v>
      </c>
      <c r="E2308">
        <v>2490</v>
      </c>
      <c r="F2308">
        <v>533</v>
      </c>
    </row>
    <row r="2309" spans="1:6" x14ac:dyDescent="0.2">
      <c r="A2309">
        <v>1</v>
      </c>
      <c r="B2309" t="s">
        <v>17</v>
      </c>
      <c r="C2309">
        <v>2308</v>
      </c>
      <c r="D2309">
        <v>410</v>
      </c>
      <c r="E2309">
        <v>1168</v>
      </c>
      <c r="F2309">
        <v>744</v>
      </c>
    </row>
    <row r="2310" spans="1:6" x14ac:dyDescent="0.2">
      <c r="A2310">
        <v>1</v>
      </c>
      <c r="B2310" t="s">
        <v>17</v>
      </c>
      <c r="C2310">
        <v>2309</v>
      </c>
      <c r="D2310">
        <v>675</v>
      </c>
      <c r="E2310">
        <v>1923</v>
      </c>
      <c r="F2310">
        <v>349</v>
      </c>
    </row>
    <row r="2311" spans="1:6" x14ac:dyDescent="0.2">
      <c r="A2311">
        <v>1</v>
      </c>
      <c r="B2311" t="s">
        <v>17</v>
      </c>
      <c r="C2311">
        <v>2310</v>
      </c>
      <c r="D2311">
        <v>351</v>
      </c>
      <c r="E2311">
        <v>1000</v>
      </c>
      <c r="F2311">
        <v>7</v>
      </c>
    </row>
    <row r="2312" spans="1:6" x14ac:dyDescent="0.2">
      <c r="A2312">
        <v>1</v>
      </c>
      <c r="B2312" t="s">
        <v>17</v>
      </c>
      <c r="C2312">
        <v>2311</v>
      </c>
      <c r="D2312">
        <v>332</v>
      </c>
      <c r="E2312">
        <v>946</v>
      </c>
      <c r="F2312">
        <v>15</v>
      </c>
    </row>
    <row r="2313" spans="1:6" x14ac:dyDescent="0.2">
      <c r="A2313">
        <v>1</v>
      </c>
      <c r="B2313" t="s">
        <v>17</v>
      </c>
      <c r="C2313">
        <v>2312</v>
      </c>
      <c r="D2313">
        <v>266</v>
      </c>
      <c r="E2313">
        <v>758</v>
      </c>
      <c r="F2313">
        <v>0</v>
      </c>
    </row>
    <row r="2314" spans="1:6" x14ac:dyDescent="0.2">
      <c r="A2314">
        <v>1</v>
      </c>
      <c r="B2314" t="s">
        <v>17</v>
      </c>
      <c r="C2314">
        <v>2313</v>
      </c>
      <c r="D2314">
        <v>383</v>
      </c>
      <c r="E2314">
        <v>1091</v>
      </c>
      <c r="F2314">
        <v>0</v>
      </c>
    </row>
    <row r="2315" spans="1:6" x14ac:dyDescent="0.2">
      <c r="A2315">
        <v>1</v>
      </c>
      <c r="B2315" t="s">
        <v>17</v>
      </c>
      <c r="C2315">
        <v>2314</v>
      </c>
      <c r="D2315">
        <v>253</v>
      </c>
      <c r="E2315">
        <v>721</v>
      </c>
      <c r="F2315">
        <v>127</v>
      </c>
    </row>
    <row r="2316" spans="1:6" x14ac:dyDescent="0.2">
      <c r="A2316">
        <v>1</v>
      </c>
      <c r="B2316" t="s">
        <v>17</v>
      </c>
      <c r="C2316">
        <v>2315</v>
      </c>
      <c r="D2316">
        <v>384</v>
      </c>
      <c r="E2316">
        <v>1094</v>
      </c>
      <c r="F2316">
        <v>24</v>
      </c>
    </row>
    <row r="2317" spans="1:6" x14ac:dyDescent="0.2">
      <c r="A2317">
        <v>1</v>
      </c>
      <c r="B2317" t="s">
        <v>17</v>
      </c>
      <c r="C2317">
        <v>2316</v>
      </c>
      <c r="D2317">
        <v>339</v>
      </c>
      <c r="E2317">
        <v>966</v>
      </c>
      <c r="F2317">
        <v>465</v>
      </c>
    </row>
    <row r="2318" spans="1:6" x14ac:dyDescent="0.2">
      <c r="A2318">
        <v>1</v>
      </c>
      <c r="B2318" t="s">
        <v>17</v>
      </c>
      <c r="C2318">
        <v>2317</v>
      </c>
      <c r="D2318">
        <v>15</v>
      </c>
      <c r="E2318">
        <v>43</v>
      </c>
      <c r="F2318">
        <v>219</v>
      </c>
    </row>
    <row r="2319" spans="1:6" x14ac:dyDescent="0.2">
      <c r="A2319">
        <v>1</v>
      </c>
      <c r="B2319" t="s">
        <v>17</v>
      </c>
      <c r="C2319">
        <v>2318</v>
      </c>
      <c r="D2319">
        <v>494</v>
      </c>
      <c r="E2319">
        <v>1408</v>
      </c>
      <c r="F2319">
        <v>21</v>
      </c>
    </row>
    <row r="2320" spans="1:6" x14ac:dyDescent="0.2">
      <c r="A2320">
        <v>1</v>
      </c>
      <c r="B2320" t="s">
        <v>17</v>
      </c>
      <c r="C2320">
        <v>2319</v>
      </c>
      <c r="D2320">
        <v>355</v>
      </c>
      <c r="E2320">
        <v>1012</v>
      </c>
      <c r="F2320">
        <v>59</v>
      </c>
    </row>
    <row r="2321" spans="1:6" x14ac:dyDescent="0.2">
      <c r="A2321">
        <v>1</v>
      </c>
      <c r="B2321" t="s">
        <v>17</v>
      </c>
      <c r="C2321">
        <v>2320</v>
      </c>
      <c r="D2321">
        <v>1760</v>
      </c>
      <c r="E2321">
        <v>5015</v>
      </c>
      <c r="F2321">
        <v>11770</v>
      </c>
    </row>
    <row r="2322" spans="1:6" x14ac:dyDescent="0.2">
      <c r="A2322">
        <v>1</v>
      </c>
      <c r="B2322" t="s">
        <v>17</v>
      </c>
      <c r="C2322">
        <v>2321</v>
      </c>
      <c r="D2322">
        <v>1069</v>
      </c>
      <c r="E2322">
        <v>3046</v>
      </c>
      <c r="F2322">
        <v>3517</v>
      </c>
    </row>
    <row r="2323" spans="1:6" x14ac:dyDescent="0.2">
      <c r="A2323">
        <v>1</v>
      </c>
      <c r="B2323" t="s">
        <v>17</v>
      </c>
      <c r="C2323">
        <v>2322</v>
      </c>
      <c r="D2323">
        <v>602</v>
      </c>
      <c r="E2323">
        <v>1715</v>
      </c>
      <c r="F2323">
        <v>311</v>
      </c>
    </row>
    <row r="2324" spans="1:6" x14ac:dyDescent="0.2">
      <c r="A2324">
        <v>1</v>
      </c>
      <c r="B2324" t="s">
        <v>17</v>
      </c>
      <c r="C2324">
        <v>2323</v>
      </c>
      <c r="D2324">
        <v>552</v>
      </c>
      <c r="E2324">
        <v>1573</v>
      </c>
      <c r="F2324">
        <v>415</v>
      </c>
    </row>
    <row r="2325" spans="1:6" x14ac:dyDescent="0.2">
      <c r="A2325">
        <v>1</v>
      </c>
      <c r="B2325" t="s">
        <v>17</v>
      </c>
      <c r="C2325">
        <v>2324</v>
      </c>
      <c r="D2325">
        <v>342</v>
      </c>
      <c r="E2325">
        <v>975</v>
      </c>
      <c r="F2325">
        <v>0</v>
      </c>
    </row>
    <row r="2326" spans="1:6" x14ac:dyDescent="0.2">
      <c r="A2326">
        <v>1</v>
      </c>
      <c r="B2326" t="s">
        <v>17</v>
      </c>
      <c r="C2326">
        <v>2325</v>
      </c>
      <c r="D2326">
        <v>390</v>
      </c>
      <c r="E2326">
        <v>1111</v>
      </c>
      <c r="F2326">
        <v>115</v>
      </c>
    </row>
    <row r="2327" spans="1:6" x14ac:dyDescent="0.2">
      <c r="A2327">
        <v>1</v>
      </c>
      <c r="B2327" t="s">
        <v>17</v>
      </c>
      <c r="C2327">
        <v>2326</v>
      </c>
      <c r="D2327">
        <v>260</v>
      </c>
      <c r="E2327">
        <v>741</v>
      </c>
      <c r="F2327">
        <v>5</v>
      </c>
    </row>
    <row r="2328" spans="1:6" x14ac:dyDescent="0.2">
      <c r="A2328">
        <v>1</v>
      </c>
      <c r="B2328" t="s">
        <v>17</v>
      </c>
      <c r="C2328">
        <v>2327</v>
      </c>
      <c r="D2328">
        <v>343</v>
      </c>
      <c r="E2328">
        <v>977</v>
      </c>
      <c r="F2328">
        <v>131</v>
      </c>
    </row>
    <row r="2329" spans="1:6" x14ac:dyDescent="0.2">
      <c r="A2329">
        <v>1</v>
      </c>
      <c r="B2329" t="s">
        <v>17</v>
      </c>
      <c r="C2329">
        <v>2328</v>
      </c>
      <c r="D2329">
        <v>335</v>
      </c>
      <c r="E2329">
        <v>955</v>
      </c>
      <c r="F2329">
        <v>72</v>
      </c>
    </row>
    <row r="2330" spans="1:6" x14ac:dyDescent="0.2">
      <c r="A2330">
        <v>1</v>
      </c>
      <c r="B2330" t="s">
        <v>17</v>
      </c>
      <c r="C2330">
        <v>2329</v>
      </c>
      <c r="D2330">
        <v>1179</v>
      </c>
      <c r="E2330">
        <v>3360</v>
      </c>
      <c r="F2330">
        <v>379</v>
      </c>
    </row>
    <row r="2331" spans="1:6" x14ac:dyDescent="0.2">
      <c r="A2331">
        <v>1</v>
      </c>
      <c r="B2331" t="s">
        <v>17</v>
      </c>
      <c r="C2331">
        <v>2330</v>
      </c>
      <c r="D2331">
        <v>409</v>
      </c>
      <c r="E2331">
        <v>1165</v>
      </c>
      <c r="F2331">
        <v>174</v>
      </c>
    </row>
    <row r="2332" spans="1:6" x14ac:dyDescent="0.2">
      <c r="A2332">
        <v>1</v>
      </c>
      <c r="B2332" t="s">
        <v>17</v>
      </c>
      <c r="C2332">
        <v>2331</v>
      </c>
      <c r="D2332">
        <v>502</v>
      </c>
      <c r="E2332">
        <v>1430</v>
      </c>
      <c r="F2332">
        <v>124</v>
      </c>
    </row>
    <row r="2333" spans="1:6" x14ac:dyDescent="0.2">
      <c r="A2333">
        <v>1</v>
      </c>
      <c r="B2333" t="s">
        <v>17</v>
      </c>
      <c r="C2333">
        <v>2332</v>
      </c>
      <c r="D2333">
        <v>660</v>
      </c>
      <c r="E2333">
        <v>1881</v>
      </c>
      <c r="F2333">
        <v>9</v>
      </c>
    </row>
    <row r="2334" spans="1:6" x14ac:dyDescent="0.2">
      <c r="A2334">
        <v>1</v>
      </c>
      <c r="B2334" t="s">
        <v>17</v>
      </c>
      <c r="C2334">
        <v>2333</v>
      </c>
      <c r="D2334">
        <v>1883</v>
      </c>
      <c r="E2334">
        <v>5366</v>
      </c>
      <c r="F2334">
        <v>82</v>
      </c>
    </row>
    <row r="2335" spans="1:6" x14ac:dyDescent="0.2">
      <c r="A2335">
        <v>1</v>
      </c>
      <c r="B2335" t="s">
        <v>17</v>
      </c>
      <c r="C2335">
        <v>2334</v>
      </c>
      <c r="D2335">
        <v>615</v>
      </c>
      <c r="E2335">
        <v>1752</v>
      </c>
      <c r="F2335">
        <v>913</v>
      </c>
    </row>
    <row r="2336" spans="1:6" x14ac:dyDescent="0.2">
      <c r="A2336">
        <v>1</v>
      </c>
      <c r="B2336" t="s">
        <v>17</v>
      </c>
      <c r="C2336">
        <v>2335</v>
      </c>
      <c r="D2336">
        <v>1018</v>
      </c>
      <c r="E2336">
        <v>2901</v>
      </c>
      <c r="F2336">
        <v>419</v>
      </c>
    </row>
    <row r="2337" spans="1:6" x14ac:dyDescent="0.2">
      <c r="A2337">
        <v>1</v>
      </c>
      <c r="B2337" t="s">
        <v>17</v>
      </c>
      <c r="C2337">
        <v>2336</v>
      </c>
      <c r="D2337">
        <v>420</v>
      </c>
      <c r="E2337">
        <v>1197</v>
      </c>
      <c r="F2337">
        <v>264</v>
      </c>
    </row>
    <row r="2338" spans="1:6" x14ac:dyDescent="0.2">
      <c r="A2338">
        <v>1</v>
      </c>
      <c r="B2338" t="s">
        <v>17</v>
      </c>
      <c r="C2338">
        <v>2337</v>
      </c>
      <c r="D2338">
        <v>854</v>
      </c>
      <c r="E2338">
        <v>2433</v>
      </c>
      <c r="F2338">
        <v>587</v>
      </c>
    </row>
    <row r="2339" spans="1:6" x14ac:dyDescent="0.2">
      <c r="A2339">
        <v>1</v>
      </c>
      <c r="B2339" t="s">
        <v>17</v>
      </c>
      <c r="C2339">
        <v>2338</v>
      </c>
      <c r="D2339">
        <v>1086</v>
      </c>
      <c r="E2339">
        <v>3095</v>
      </c>
      <c r="F2339">
        <v>171</v>
      </c>
    </row>
    <row r="2340" spans="1:6" x14ac:dyDescent="0.2">
      <c r="A2340">
        <v>1</v>
      </c>
      <c r="B2340" t="s">
        <v>17</v>
      </c>
      <c r="C2340">
        <v>2339</v>
      </c>
      <c r="D2340">
        <v>382</v>
      </c>
      <c r="E2340">
        <v>1089</v>
      </c>
      <c r="F2340">
        <v>836</v>
      </c>
    </row>
    <row r="2341" spans="1:6" x14ac:dyDescent="0.2">
      <c r="A2341">
        <v>1</v>
      </c>
      <c r="B2341" t="s">
        <v>17</v>
      </c>
      <c r="C2341">
        <v>2340</v>
      </c>
      <c r="D2341">
        <v>416</v>
      </c>
      <c r="E2341">
        <v>1185</v>
      </c>
      <c r="F2341">
        <v>1594</v>
      </c>
    </row>
    <row r="2342" spans="1:6" x14ac:dyDescent="0.2">
      <c r="A2342">
        <v>1</v>
      </c>
      <c r="B2342" t="s">
        <v>17</v>
      </c>
      <c r="C2342">
        <v>2341</v>
      </c>
      <c r="D2342">
        <v>380</v>
      </c>
      <c r="E2342">
        <v>1083</v>
      </c>
      <c r="F2342">
        <v>33</v>
      </c>
    </row>
    <row r="2343" spans="1:6" x14ac:dyDescent="0.2">
      <c r="A2343">
        <v>1</v>
      </c>
      <c r="B2343" t="s">
        <v>17</v>
      </c>
      <c r="C2343">
        <v>2342</v>
      </c>
      <c r="D2343">
        <v>280</v>
      </c>
      <c r="E2343">
        <v>798</v>
      </c>
      <c r="F2343">
        <v>24</v>
      </c>
    </row>
    <row r="2344" spans="1:6" x14ac:dyDescent="0.2">
      <c r="A2344">
        <v>1</v>
      </c>
      <c r="B2344" t="s">
        <v>17</v>
      </c>
      <c r="C2344">
        <v>2343</v>
      </c>
      <c r="D2344">
        <v>674</v>
      </c>
      <c r="E2344">
        <v>1921</v>
      </c>
      <c r="F2344">
        <v>282</v>
      </c>
    </row>
    <row r="2345" spans="1:6" x14ac:dyDescent="0.2">
      <c r="A2345">
        <v>1</v>
      </c>
      <c r="B2345" t="s">
        <v>17</v>
      </c>
      <c r="C2345">
        <v>2344</v>
      </c>
      <c r="D2345">
        <v>410</v>
      </c>
      <c r="E2345">
        <v>1168</v>
      </c>
      <c r="F2345">
        <v>66</v>
      </c>
    </row>
    <row r="2346" spans="1:6" x14ac:dyDescent="0.2">
      <c r="A2346">
        <v>1</v>
      </c>
      <c r="B2346" t="s">
        <v>17</v>
      </c>
      <c r="C2346">
        <v>2345</v>
      </c>
      <c r="D2346">
        <v>710</v>
      </c>
      <c r="E2346">
        <v>2023</v>
      </c>
      <c r="F2346">
        <v>661</v>
      </c>
    </row>
    <row r="2347" spans="1:6" x14ac:dyDescent="0.2">
      <c r="A2347">
        <v>1</v>
      </c>
      <c r="B2347" t="s">
        <v>17</v>
      </c>
      <c r="C2347">
        <v>2346</v>
      </c>
      <c r="D2347">
        <v>441</v>
      </c>
      <c r="E2347">
        <v>1257</v>
      </c>
      <c r="F2347">
        <v>80</v>
      </c>
    </row>
    <row r="2348" spans="1:6" x14ac:dyDescent="0.2">
      <c r="A2348">
        <v>1</v>
      </c>
      <c r="B2348" t="s">
        <v>17</v>
      </c>
      <c r="C2348">
        <v>2347</v>
      </c>
      <c r="D2348">
        <v>661</v>
      </c>
      <c r="E2348">
        <v>1884</v>
      </c>
      <c r="F2348">
        <v>291</v>
      </c>
    </row>
    <row r="2349" spans="1:6" x14ac:dyDescent="0.2">
      <c r="A2349">
        <v>1</v>
      </c>
      <c r="B2349" t="s">
        <v>17</v>
      </c>
      <c r="C2349">
        <v>2348</v>
      </c>
      <c r="D2349">
        <v>393</v>
      </c>
      <c r="E2349">
        <v>1120</v>
      </c>
      <c r="F2349">
        <v>1</v>
      </c>
    </row>
    <row r="2350" spans="1:6" x14ac:dyDescent="0.2">
      <c r="A2350">
        <v>1</v>
      </c>
      <c r="B2350" t="s">
        <v>17</v>
      </c>
      <c r="C2350">
        <v>2349</v>
      </c>
      <c r="D2350">
        <v>630</v>
      </c>
      <c r="E2350">
        <v>1795</v>
      </c>
      <c r="F2350">
        <v>120</v>
      </c>
    </row>
    <row r="2351" spans="1:6" x14ac:dyDescent="0.2">
      <c r="A2351">
        <v>1</v>
      </c>
      <c r="B2351" t="s">
        <v>17</v>
      </c>
      <c r="C2351">
        <v>2350</v>
      </c>
      <c r="D2351">
        <v>228</v>
      </c>
      <c r="E2351">
        <v>650</v>
      </c>
      <c r="F2351">
        <v>41</v>
      </c>
    </row>
    <row r="2352" spans="1:6" x14ac:dyDescent="0.2">
      <c r="A2352">
        <v>1</v>
      </c>
      <c r="B2352" t="s">
        <v>17</v>
      </c>
      <c r="C2352">
        <v>2351</v>
      </c>
      <c r="D2352">
        <v>527</v>
      </c>
      <c r="E2352">
        <v>1502</v>
      </c>
      <c r="F2352">
        <v>254</v>
      </c>
    </row>
    <row r="2353" spans="1:6" x14ac:dyDescent="0.2">
      <c r="A2353">
        <v>1</v>
      </c>
      <c r="B2353" t="s">
        <v>17</v>
      </c>
      <c r="C2353">
        <v>2352</v>
      </c>
      <c r="D2353">
        <v>447</v>
      </c>
      <c r="E2353">
        <v>1274</v>
      </c>
      <c r="F2353">
        <v>13</v>
      </c>
    </row>
    <row r="2354" spans="1:6" x14ac:dyDescent="0.2">
      <c r="A2354">
        <v>1</v>
      </c>
      <c r="B2354" t="s">
        <v>17</v>
      </c>
      <c r="C2354">
        <v>2353</v>
      </c>
      <c r="D2354">
        <v>507</v>
      </c>
      <c r="E2354">
        <v>1445</v>
      </c>
      <c r="F2354">
        <v>199</v>
      </c>
    </row>
    <row r="2355" spans="1:6" x14ac:dyDescent="0.2">
      <c r="A2355">
        <v>1</v>
      </c>
      <c r="B2355" t="s">
        <v>17</v>
      </c>
      <c r="C2355">
        <v>2354</v>
      </c>
      <c r="D2355">
        <v>250</v>
      </c>
      <c r="E2355">
        <v>712</v>
      </c>
      <c r="F2355">
        <v>65</v>
      </c>
    </row>
    <row r="2356" spans="1:6" x14ac:dyDescent="0.2">
      <c r="A2356">
        <v>1</v>
      </c>
      <c r="B2356" t="s">
        <v>17</v>
      </c>
      <c r="C2356">
        <v>2355</v>
      </c>
      <c r="D2356">
        <v>508</v>
      </c>
      <c r="E2356">
        <v>1448</v>
      </c>
      <c r="F2356">
        <v>1001</v>
      </c>
    </row>
    <row r="2357" spans="1:6" x14ac:dyDescent="0.2">
      <c r="A2357">
        <v>1</v>
      </c>
      <c r="B2357" t="s">
        <v>17</v>
      </c>
      <c r="C2357">
        <v>2356</v>
      </c>
      <c r="D2357">
        <v>0</v>
      </c>
      <c r="E2357">
        <v>0</v>
      </c>
      <c r="F2357">
        <v>11916</v>
      </c>
    </row>
    <row r="2358" spans="1:6" x14ac:dyDescent="0.2">
      <c r="A2358">
        <v>1</v>
      </c>
      <c r="B2358" t="s">
        <v>17</v>
      </c>
      <c r="C2358">
        <v>2357</v>
      </c>
      <c r="D2358">
        <v>334</v>
      </c>
      <c r="E2358">
        <v>952</v>
      </c>
      <c r="F2358">
        <v>164</v>
      </c>
    </row>
    <row r="2359" spans="1:6" x14ac:dyDescent="0.2">
      <c r="A2359">
        <v>1</v>
      </c>
      <c r="B2359" t="s">
        <v>17</v>
      </c>
      <c r="C2359">
        <v>2358</v>
      </c>
      <c r="D2359">
        <v>271</v>
      </c>
      <c r="E2359">
        <v>772</v>
      </c>
      <c r="F2359">
        <v>11</v>
      </c>
    </row>
    <row r="2360" spans="1:6" x14ac:dyDescent="0.2">
      <c r="A2360">
        <v>1</v>
      </c>
      <c r="B2360" t="s">
        <v>17</v>
      </c>
      <c r="C2360">
        <v>2359</v>
      </c>
      <c r="D2360">
        <v>328</v>
      </c>
      <c r="E2360">
        <v>935</v>
      </c>
      <c r="F2360">
        <v>163</v>
      </c>
    </row>
    <row r="2361" spans="1:6" x14ac:dyDescent="0.2">
      <c r="A2361">
        <v>1</v>
      </c>
      <c r="B2361" t="s">
        <v>17</v>
      </c>
      <c r="C2361">
        <v>2360</v>
      </c>
      <c r="D2361">
        <v>424</v>
      </c>
      <c r="E2361">
        <v>1208</v>
      </c>
      <c r="F2361">
        <v>270</v>
      </c>
    </row>
    <row r="2362" spans="1:6" x14ac:dyDescent="0.2">
      <c r="A2362">
        <v>1</v>
      </c>
      <c r="B2362" t="s">
        <v>17</v>
      </c>
      <c r="C2362">
        <v>2361</v>
      </c>
      <c r="D2362">
        <v>277</v>
      </c>
      <c r="E2362">
        <v>789</v>
      </c>
      <c r="F2362">
        <v>65</v>
      </c>
    </row>
    <row r="2363" spans="1:6" x14ac:dyDescent="0.2">
      <c r="A2363">
        <v>1</v>
      </c>
      <c r="B2363" t="s">
        <v>17</v>
      </c>
      <c r="C2363">
        <v>2362</v>
      </c>
      <c r="D2363">
        <v>456</v>
      </c>
      <c r="E2363">
        <v>1299</v>
      </c>
      <c r="F2363">
        <v>221</v>
      </c>
    </row>
    <row r="2364" spans="1:6" x14ac:dyDescent="0.2">
      <c r="A2364">
        <v>1</v>
      </c>
      <c r="B2364" t="s">
        <v>17</v>
      </c>
      <c r="C2364">
        <v>2363</v>
      </c>
      <c r="D2364">
        <v>288</v>
      </c>
      <c r="E2364">
        <v>821</v>
      </c>
      <c r="F2364">
        <v>0</v>
      </c>
    </row>
    <row r="2365" spans="1:6" x14ac:dyDescent="0.2">
      <c r="A2365">
        <v>1</v>
      </c>
      <c r="B2365" t="s">
        <v>17</v>
      </c>
      <c r="C2365">
        <v>2364</v>
      </c>
      <c r="D2365">
        <v>244</v>
      </c>
      <c r="E2365">
        <v>695</v>
      </c>
      <c r="F2365">
        <v>2818</v>
      </c>
    </row>
    <row r="2366" spans="1:6" x14ac:dyDescent="0.2">
      <c r="A2366">
        <v>1</v>
      </c>
      <c r="B2366" t="s">
        <v>17</v>
      </c>
      <c r="C2366">
        <v>2365</v>
      </c>
      <c r="D2366">
        <v>311</v>
      </c>
      <c r="E2366">
        <v>886</v>
      </c>
      <c r="F2366">
        <v>33</v>
      </c>
    </row>
    <row r="2367" spans="1:6" x14ac:dyDescent="0.2">
      <c r="A2367">
        <v>1</v>
      </c>
      <c r="B2367" t="s">
        <v>17</v>
      </c>
      <c r="C2367">
        <v>2366</v>
      </c>
      <c r="D2367">
        <v>319</v>
      </c>
      <c r="E2367">
        <v>909</v>
      </c>
      <c r="F2367">
        <v>206</v>
      </c>
    </row>
    <row r="2368" spans="1:6" x14ac:dyDescent="0.2">
      <c r="A2368">
        <v>1</v>
      </c>
      <c r="B2368" t="s">
        <v>17</v>
      </c>
      <c r="C2368">
        <v>2367</v>
      </c>
      <c r="D2368">
        <v>336</v>
      </c>
      <c r="E2368">
        <v>957</v>
      </c>
      <c r="F2368">
        <v>132</v>
      </c>
    </row>
    <row r="2369" spans="1:6" x14ac:dyDescent="0.2">
      <c r="A2369">
        <v>1</v>
      </c>
      <c r="B2369" t="s">
        <v>17</v>
      </c>
      <c r="C2369">
        <v>2368</v>
      </c>
      <c r="D2369">
        <v>303</v>
      </c>
      <c r="E2369">
        <v>863</v>
      </c>
      <c r="F2369">
        <v>3981</v>
      </c>
    </row>
    <row r="2370" spans="1:6" x14ac:dyDescent="0.2">
      <c r="A2370">
        <v>1</v>
      </c>
      <c r="B2370" t="s">
        <v>17</v>
      </c>
      <c r="C2370">
        <v>2369</v>
      </c>
      <c r="D2370">
        <v>428</v>
      </c>
      <c r="E2370">
        <v>1220</v>
      </c>
      <c r="F2370">
        <v>363</v>
      </c>
    </row>
    <row r="2371" spans="1:6" x14ac:dyDescent="0.2">
      <c r="A2371">
        <v>1</v>
      </c>
      <c r="B2371" t="s">
        <v>17</v>
      </c>
      <c r="C2371">
        <v>2370</v>
      </c>
      <c r="D2371">
        <v>233</v>
      </c>
      <c r="E2371">
        <v>664</v>
      </c>
      <c r="F2371">
        <v>252</v>
      </c>
    </row>
    <row r="2372" spans="1:6" x14ac:dyDescent="0.2">
      <c r="A2372">
        <v>1</v>
      </c>
      <c r="B2372" t="s">
        <v>17</v>
      </c>
      <c r="C2372">
        <v>2371</v>
      </c>
      <c r="D2372">
        <v>451</v>
      </c>
      <c r="E2372">
        <v>1285</v>
      </c>
      <c r="F2372">
        <v>32</v>
      </c>
    </row>
    <row r="2373" spans="1:6" x14ac:dyDescent="0.2">
      <c r="A2373">
        <v>1</v>
      </c>
      <c r="B2373" t="s">
        <v>17</v>
      </c>
      <c r="C2373">
        <v>2372</v>
      </c>
      <c r="D2373">
        <v>115</v>
      </c>
      <c r="E2373">
        <v>328</v>
      </c>
      <c r="F2373">
        <v>607</v>
      </c>
    </row>
    <row r="2374" spans="1:6" x14ac:dyDescent="0.2">
      <c r="A2374">
        <v>1</v>
      </c>
      <c r="B2374" t="s">
        <v>17</v>
      </c>
      <c r="C2374">
        <v>2373</v>
      </c>
      <c r="D2374">
        <v>633</v>
      </c>
      <c r="E2374">
        <v>1804</v>
      </c>
      <c r="F2374">
        <v>54</v>
      </c>
    </row>
    <row r="2375" spans="1:6" x14ac:dyDescent="0.2">
      <c r="A2375">
        <v>1</v>
      </c>
      <c r="B2375" t="s">
        <v>17</v>
      </c>
      <c r="C2375">
        <v>2374</v>
      </c>
      <c r="D2375">
        <v>625</v>
      </c>
      <c r="E2375">
        <v>1781</v>
      </c>
      <c r="F2375">
        <v>0</v>
      </c>
    </row>
    <row r="2376" spans="1:6" x14ac:dyDescent="0.2">
      <c r="A2376">
        <v>1</v>
      </c>
      <c r="B2376" t="s">
        <v>17</v>
      </c>
      <c r="C2376">
        <v>2375</v>
      </c>
      <c r="D2376">
        <v>1286</v>
      </c>
      <c r="E2376">
        <v>3664</v>
      </c>
      <c r="F2376">
        <v>437</v>
      </c>
    </row>
    <row r="2377" spans="1:6" x14ac:dyDescent="0.2">
      <c r="A2377">
        <v>1</v>
      </c>
      <c r="B2377" t="s">
        <v>17</v>
      </c>
      <c r="C2377">
        <v>2376</v>
      </c>
      <c r="D2377">
        <v>441</v>
      </c>
      <c r="E2377">
        <v>1257</v>
      </c>
      <c r="F2377">
        <v>2293</v>
      </c>
    </row>
    <row r="2378" spans="1:6" x14ac:dyDescent="0.2">
      <c r="A2378">
        <v>1</v>
      </c>
      <c r="B2378" t="s">
        <v>17</v>
      </c>
      <c r="C2378">
        <v>2377</v>
      </c>
      <c r="D2378">
        <v>432</v>
      </c>
      <c r="E2378">
        <v>1231</v>
      </c>
      <c r="F2378">
        <v>249</v>
      </c>
    </row>
    <row r="2379" spans="1:6" x14ac:dyDescent="0.2">
      <c r="A2379">
        <v>1</v>
      </c>
      <c r="B2379" t="s">
        <v>17</v>
      </c>
      <c r="C2379">
        <v>2378</v>
      </c>
      <c r="D2379">
        <v>368</v>
      </c>
      <c r="E2379">
        <v>1049</v>
      </c>
      <c r="F2379">
        <v>799</v>
      </c>
    </row>
    <row r="2380" spans="1:6" x14ac:dyDescent="0.2">
      <c r="A2380">
        <v>1</v>
      </c>
      <c r="B2380" t="s">
        <v>17</v>
      </c>
      <c r="C2380">
        <v>2379</v>
      </c>
      <c r="D2380">
        <v>227</v>
      </c>
      <c r="E2380">
        <v>647</v>
      </c>
      <c r="F2380">
        <v>89</v>
      </c>
    </row>
    <row r="2381" spans="1:6" x14ac:dyDescent="0.2">
      <c r="A2381">
        <v>1</v>
      </c>
      <c r="B2381" t="s">
        <v>17</v>
      </c>
      <c r="C2381">
        <v>2380</v>
      </c>
      <c r="D2381">
        <v>409</v>
      </c>
      <c r="E2381">
        <v>1165</v>
      </c>
      <c r="F2381">
        <v>0</v>
      </c>
    </row>
    <row r="2382" spans="1:6" x14ac:dyDescent="0.2">
      <c r="A2382">
        <v>1</v>
      </c>
      <c r="B2382" t="s">
        <v>17</v>
      </c>
      <c r="C2382">
        <v>2381</v>
      </c>
      <c r="D2382">
        <v>228</v>
      </c>
      <c r="E2382">
        <v>650</v>
      </c>
      <c r="F2382">
        <v>88</v>
      </c>
    </row>
    <row r="2383" spans="1:6" x14ac:dyDescent="0.2">
      <c r="A2383">
        <v>1</v>
      </c>
      <c r="B2383" t="s">
        <v>17</v>
      </c>
      <c r="C2383">
        <v>2382</v>
      </c>
      <c r="D2383">
        <v>351</v>
      </c>
      <c r="E2383">
        <v>1000</v>
      </c>
      <c r="F2383">
        <v>35</v>
      </c>
    </row>
    <row r="2384" spans="1:6" x14ac:dyDescent="0.2">
      <c r="A2384">
        <v>1</v>
      </c>
      <c r="B2384" t="s">
        <v>17</v>
      </c>
      <c r="C2384">
        <v>2383</v>
      </c>
      <c r="D2384">
        <v>1529</v>
      </c>
      <c r="E2384">
        <v>4357</v>
      </c>
      <c r="F2384">
        <v>3026</v>
      </c>
    </row>
    <row r="2385" spans="1:6" x14ac:dyDescent="0.2">
      <c r="A2385">
        <v>1</v>
      </c>
      <c r="B2385" t="s">
        <v>17</v>
      </c>
      <c r="C2385">
        <v>2384</v>
      </c>
      <c r="D2385">
        <v>612</v>
      </c>
      <c r="E2385">
        <v>1744</v>
      </c>
      <c r="F2385">
        <v>11</v>
      </c>
    </row>
    <row r="2386" spans="1:6" x14ac:dyDescent="0.2">
      <c r="A2386">
        <v>1</v>
      </c>
      <c r="B2386" t="s">
        <v>17</v>
      </c>
      <c r="C2386">
        <v>2385</v>
      </c>
      <c r="D2386">
        <v>417</v>
      </c>
      <c r="E2386">
        <v>1188</v>
      </c>
      <c r="F2386">
        <v>126</v>
      </c>
    </row>
    <row r="2387" spans="1:6" x14ac:dyDescent="0.2">
      <c r="A2387">
        <v>1</v>
      </c>
      <c r="B2387" t="s">
        <v>17</v>
      </c>
      <c r="C2387">
        <v>2386</v>
      </c>
      <c r="D2387">
        <v>356</v>
      </c>
      <c r="E2387">
        <v>1014</v>
      </c>
      <c r="F2387">
        <v>150</v>
      </c>
    </row>
    <row r="2388" spans="1:6" x14ac:dyDescent="0.2">
      <c r="A2388">
        <v>1</v>
      </c>
      <c r="B2388" t="s">
        <v>17</v>
      </c>
      <c r="C2388">
        <v>2387</v>
      </c>
      <c r="D2388">
        <v>385</v>
      </c>
      <c r="E2388">
        <v>1097</v>
      </c>
      <c r="F2388">
        <v>9</v>
      </c>
    </row>
    <row r="2389" spans="1:6" x14ac:dyDescent="0.2">
      <c r="A2389">
        <v>1</v>
      </c>
      <c r="B2389" t="s">
        <v>17</v>
      </c>
      <c r="C2389">
        <v>2388</v>
      </c>
      <c r="D2389">
        <v>551</v>
      </c>
      <c r="E2389">
        <v>1570</v>
      </c>
      <c r="F2389">
        <v>216</v>
      </c>
    </row>
    <row r="2390" spans="1:6" x14ac:dyDescent="0.2">
      <c r="A2390">
        <v>1</v>
      </c>
      <c r="B2390" t="s">
        <v>17</v>
      </c>
      <c r="C2390">
        <v>2389</v>
      </c>
      <c r="D2390">
        <v>349</v>
      </c>
      <c r="E2390">
        <v>994</v>
      </c>
      <c r="F2390">
        <v>47</v>
      </c>
    </row>
    <row r="2391" spans="1:6" x14ac:dyDescent="0.2">
      <c r="A2391">
        <v>1</v>
      </c>
      <c r="B2391" t="s">
        <v>17</v>
      </c>
      <c r="C2391">
        <v>2390</v>
      </c>
      <c r="D2391">
        <v>415</v>
      </c>
      <c r="E2391">
        <v>1183</v>
      </c>
      <c r="F2391">
        <v>94</v>
      </c>
    </row>
    <row r="2392" spans="1:6" x14ac:dyDescent="0.2">
      <c r="A2392">
        <v>1</v>
      </c>
      <c r="B2392" t="s">
        <v>17</v>
      </c>
      <c r="C2392">
        <v>2391</v>
      </c>
      <c r="D2392">
        <v>474</v>
      </c>
      <c r="E2392">
        <v>1351</v>
      </c>
      <c r="F2392">
        <v>131</v>
      </c>
    </row>
    <row r="2393" spans="1:6" x14ac:dyDescent="0.2">
      <c r="A2393">
        <v>1</v>
      </c>
      <c r="B2393" t="s">
        <v>17</v>
      </c>
      <c r="C2393">
        <v>2392</v>
      </c>
      <c r="D2393">
        <v>514</v>
      </c>
      <c r="E2393">
        <v>1465</v>
      </c>
      <c r="F2393">
        <v>25</v>
      </c>
    </row>
    <row r="2394" spans="1:6" x14ac:dyDescent="0.2">
      <c r="A2394">
        <v>1</v>
      </c>
      <c r="B2394" t="s">
        <v>17</v>
      </c>
      <c r="C2394">
        <v>2393</v>
      </c>
      <c r="D2394">
        <v>85</v>
      </c>
      <c r="E2394">
        <v>242</v>
      </c>
      <c r="F2394">
        <v>22830</v>
      </c>
    </row>
    <row r="2395" spans="1:6" x14ac:dyDescent="0.2">
      <c r="A2395">
        <v>1</v>
      </c>
      <c r="B2395" t="s">
        <v>17</v>
      </c>
      <c r="C2395">
        <v>2394</v>
      </c>
      <c r="D2395">
        <v>542</v>
      </c>
      <c r="E2395">
        <v>1544</v>
      </c>
      <c r="F2395">
        <v>366</v>
      </c>
    </row>
    <row r="2396" spans="1:6" x14ac:dyDescent="0.2">
      <c r="A2396">
        <v>1</v>
      </c>
      <c r="B2396" t="s">
        <v>17</v>
      </c>
      <c r="C2396">
        <v>2395</v>
      </c>
      <c r="D2396">
        <v>719</v>
      </c>
      <c r="E2396">
        <v>2049</v>
      </c>
      <c r="F2396">
        <v>413</v>
      </c>
    </row>
    <row r="2397" spans="1:6" x14ac:dyDescent="0.2">
      <c r="A2397">
        <v>1</v>
      </c>
      <c r="B2397" t="s">
        <v>17</v>
      </c>
      <c r="C2397">
        <v>2396</v>
      </c>
      <c r="D2397">
        <v>309</v>
      </c>
      <c r="E2397">
        <v>880</v>
      </c>
      <c r="F2397">
        <v>183</v>
      </c>
    </row>
    <row r="2398" spans="1:6" x14ac:dyDescent="0.2">
      <c r="A2398">
        <v>1</v>
      </c>
      <c r="B2398" t="s">
        <v>17</v>
      </c>
      <c r="C2398">
        <v>2397</v>
      </c>
      <c r="D2398">
        <v>445</v>
      </c>
      <c r="E2398">
        <v>1268</v>
      </c>
      <c r="F2398">
        <v>4</v>
      </c>
    </row>
    <row r="2399" spans="1:6" x14ac:dyDescent="0.2">
      <c r="A2399">
        <v>1</v>
      </c>
      <c r="B2399" t="s">
        <v>17</v>
      </c>
      <c r="C2399">
        <v>2398</v>
      </c>
      <c r="D2399">
        <v>377</v>
      </c>
      <c r="E2399">
        <v>1074</v>
      </c>
      <c r="F2399">
        <v>625</v>
      </c>
    </row>
    <row r="2400" spans="1:6" x14ac:dyDescent="0.2">
      <c r="A2400">
        <v>1</v>
      </c>
      <c r="B2400" t="s">
        <v>17</v>
      </c>
      <c r="C2400">
        <v>2399</v>
      </c>
      <c r="D2400">
        <v>440</v>
      </c>
      <c r="E2400">
        <v>1254</v>
      </c>
      <c r="F2400">
        <v>1046</v>
      </c>
    </row>
    <row r="2401" spans="1:6" x14ac:dyDescent="0.2">
      <c r="A2401">
        <v>1</v>
      </c>
      <c r="B2401" t="s">
        <v>17</v>
      </c>
      <c r="C2401">
        <v>2400</v>
      </c>
      <c r="D2401">
        <v>409</v>
      </c>
      <c r="E2401">
        <v>1165</v>
      </c>
      <c r="F2401">
        <v>354</v>
      </c>
    </row>
    <row r="2402" spans="1:6" x14ac:dyDescent="0.2">
      <c r="A2402">
        <v>1</v>
      </c>
      <c r="B2402" t="s">
        <v>17</v>
      </c>
      <c r="C2402">
        <v>2401</v>
      </c>
      <c r="D2402">
        <v>255</v>
      </c>
      <c r="E2402">
        <v>727</v>
      </c>
      <c r="F2402">
        <v>42</v>
      </c>
    </row>
    <row r="2403" spans="1:6" x14ac:dyDescent="0.2">
      <c r="A2403">
        <v>1</v>
      </c>
      <c r="B2403" t="s">
        <v>17</v>
      </c>
      <c r="C2403">
        <v>2402</v>
      </c>
      <c r="D2403">
        <v>589</v>
      </c>
      <c r="E2403">
        <v>1678</v>
      </c>
      <c r="F2403">
        <v>138</v>
      </c>
    </row>
    <row r="2404" spans="1:6" x14ac:dyDescent="0.2">
      <c r="A2404">
        <v>1</v>
      </c>
      <c r="B2404" t="s">
        <v>17</v>
      </c>
      <c r="C2404">
        <v>2403</v>
      </c>
      <c r="D2404">
        <v>506</v>
      </c>
      <c r="E2404">
        <v>1442</v>
      </c>
      <c r="F2404">
        <v>195</v>
      </c>
    </row>
    <row r="2405" spans="1:6" x14ac:dyDescent="0.2">
      <c r="A2405">
        <v>1</v>
      </c>
      <c r="B2405" t="s">
        <v>17</v>
      </c>
      <c r="C2405">
        <v>2404</v>
      </c>
      <c r="D2405">
        <v>538</v>
      </c>
      <c r="E2405">
        <v>1533</v>
      </c>
      <c r="F2405">
        <v>142</v>
      </c>
    </row>
    <row r="2406" spans="1:6" x14ac:dyDescent="0.2">
      <c r="A2406">
        <v>1</v>
      </c>
      <c r="B2406" t="s">
        <v>17</v>
      </c>
      <c r="C2406">
        <v>2405</v>
      </c>
      <c r="D2406">
        <v>263</v>
      </c>
      <c r="E2406">
        <v>749</v>
      </c>
      <c r="F2406">
        <v>0</v>
      </c>
    </row>
    <row r="2407" spans="1:6" x14ac:dyDescent="0.2">
      <c r="A2407">
        <v>1</v>
      </c>
      <c r="B2407" t="s">
        <v>17</v>
      </c>
      <c r="C2407">
        <v>2406</v>
      </c>
      <c r="D2407">
        <v>440</v>
      </c>
      <c r="E2407">
        <v>1254</v>
      </c>
      <c r="F2407">
        <v>16</v>
      </c>
    </row>
    <row r="2408" spans="1:6" x14ac:dyDescent="0.2">
      <c r="A2408">
        <v>1</v>
      </c>
      <c r="B2408" t="s">
        <v>17</v>
      </c>
      <c r="C2408">
        <v>2407</v>
      </c>
      <c r="D2408">
        <v>304</v>
      </c>
      <c r="E2408">
        <v>866</v>
      </c>
      <c r="F2408">
        <v>5</v>
      </c>
    </row>
    <row r="2409" spans="1:6" x14ac:dyDescent="0.2">
      <c r="A2409">
        <v>1</v>
      </c>
      <c r="B2409" t="s">
        <v>17</v>
      </c>
      <c r="C2409">
        <v>2408</v>
      </c>
      <c r="D2409">
        <v>555</v>
      </c>
      <c r="E2409">
        <v>1581</v>
      </c>
      <c r="F2409">
        <v>25</v>
      </c>
    </row>
    <row r="2410" spans="1:6" x14ac:dyDescent="0.2">
      <c r="A2410">
        <v>1</v>
      </c>
      <c r="B2410" t="s">
        <v>17</v>
      </c>
      <c r="C2410">
        <v>2409</v>
      </c>
      <c r="D2410">
        <v>393</v>
      </c>
      <c r="E2410">
        <v>1120</v>
      </c>
      <c r="F2410">
        <v>99</v>
      </c>
    </row>
    <row r="2411" spans="1:6" x14ac:dyDescent="0.2">
      <c r="A2411">
        <v>1</v>
      </c>
      <c r="B2411" t="s">
        <v>17</v>
      </c>
      <c r="C2411">
        <v>2410</v>
      </c>
      <c r="D2411">
        <v>429</v>
      </c>
      <c r="E2411">
        <v>1222</v>
      </c>
      <c r="F2411">
        <v>182</v>
      </c>
    </row>
    <row r="2412" spans="1:6" x14ac:dyDescent="0.2">
      <c r="A2412">
        <v>1</v>
      </c>
      <c r="B2412" t="s">
        <v>17</v>
      </c>
      <c r="C2412">
        <v>2411</v>
      </c>
      <c r="D2412">
        <v>538</v>
      </c>
      <c r="E2412">
        <v>1533</v>
      </c>
      <c r="F2412">
        <v>399</v>
      </c>
    </row>
    <row r="2413" spans="1:6" x14ac:dyDescent="0.2">
      <c r="A2413">
        <v>1</v>
      </c>
      <c r="B2413" t="s">
        <v>17</v>
      </c>
      <c r="C2413">
        <v>2412</v>
      </c>
      <c r="D2413">
        <v>288</v>
      </c>
      <c r="E2413">
        <v>821</v>
      </c>
      <c r="F2413">
        <v>40</v>
      </c>
    </row>
    <row r="2414" spans="1:6" x14ac:dyDescent="0.2">
      <c r="A2414">
        <v>1</v>
      </c>
      <c r="B2414" t="s">
        <v>17</v>
      </c>
      <c r="C2414">
        <v>2413</v>
      </c>
      <c r="D2414">
        <v>487</v>
      </c>
      <c r="E2414">
        <v>1388</v>
      </c>
      <c r="F2414">
        <v>130</v>
      </c>
    </row>
    <row r="2415" spans="1:6" x14ac:dyDescent="0.2">
      <c r="A2415">
        <v>1</v>
      </c>
      <c r="B2415" t="s">
        <v>17</v>
      </c>
      <c r="C2415">
        <v>2414</v>
      </c>
      <c r="D2415">
        <v>261</v>
      </c>
      <c r="E2415">
        <v>744</v>
      </c>
      <c r="F2415">
        <v>0</v>
      </c>
    </row>
    <row r="2416" spans="1:6" x14ac:dyDescent="0.2">
      <c r="A2416">
        <v>1</v>
      </c>
      <c r="B2416" t="s">
        <v>17</v>
      </c>
      <c r="C2416">
        <v>2415</v>
      </c>
      <c r="D2416">
        <v>354</v>
      </c>
      <c r="E2416">
        <v>1009</v>
      </c>
      <c r="F2416">
        <v>1557</v>
      </c>
    </row>
    <row r="2417" spans="1:6" x14ac:dyDescent="0.2">
      <c r="A2417">
        <v>1</v>
      </c>
      <c r="B2417" t="s">
        <v>17</v>
      </c>
      <c r="C2417">
        <v>2416</v>
      </c>
      <c r="D2417">
        <v>440</v>
      </c>
      <c r="E2417">
        <v>1254</v>
      </c>
      <c r="F2417">
        <v>103</v>
      </c>
    </row>
    <row r="2418" spans="1:6" x14ac:dyDescent="0.2">
      <c r="A2418">
        <v>1</v>
      </c>
      <c r="B2418" t="s">
        <v>17</v>
      </c>
      <c r="C2418">
        <v>2417</v>
      </c>
      <c r="D2418">
        <v>452</v>
      </c>
      <c r="E2418">
        <v>1288</v>
      </c>
      <c r="F2418">
        <v>137</v>
      </c>
    </row>
    <row r="2419" spans="1:6" x14ac:dyDescent="0.2">
      <c r="A2419">
        <v>1</v>
      </c>
      <c r="B2419" t="s">
        <v>17</v>
      </c>
      <c r="C2419">
        <v>2418</v>
      </c>
      <c r="D2419">
        <v>372</v>
      </c>
      <c r="E2419">
        <v>1060</v>
      </c>
      <c r="F2419">
        <v>83</v>
      </c>
    </row>
    <row r="2420" spans="1:6" x14ac:dyDescent="0.2">
      <c r="A2420">
        <v>1</v>
      </c>
      <c r="B2420" t="s">
        <v>17</v>
      </c>
      <c r="C2420">
        <v>2419</v>
      </c>
      <c r="D2420">
        <v>404</v>
      </c>
      <c r="E2420">
        <v>1151</v>
      </c>
      <c r="F2420">
        <v>283</v>
      </c>
    </row>
    <row r="2421" spans="1:6" x14ac:dyDescent="0.2">
      <c r="A2421">
        <v>1</v>
      </c>
      <c r="B2421" t="s">
        <v>17</v>
      </c>
      <c r="C2421">
        <v>2420</v>
      </c>
      <c r="D2421">
        <v>591</v>
      </c>
      <c r="E2421">
        <v>1684</v>
      </c>
      <c r="F2421">
        <v>366</v>
      </c>
    </row>
    <row r="2422" spans="1:6" x14ac:dyDescent="0.2">
      <c r="A2422">
        <v>1</v>
      </c>
      <c r="B2422" t="s">
        <v>17</v>
      </c>
      <c r="C2422">
        <v>2421</v>
      </c>
      <c r="D2422">
        <v>427</v>
      </c>
      <c r="E2422">
        <v>1217</v>
      </c>
      <c r="F2422">
        <v>399</v>
      </c>
    </row>
    <row r="2423" spans="1:6" x14ac:dyDescent="0.2">
      <c r="A2423">
        <v>1</v>
      </c>
      <c r="B2423" t="s">
        <v>17</v>
      </c>
      <c r="C2423">
        <v>2422</v>
      </c>
      <c r="D2423">
        <v>377</v>
      </c>
      <c r="E2423">
        <v>1074</v>
      </c>
      <c r="F2423">
        <v>36</v>
      </c>
    </row>
    <row r="2424" spans="1:6" x14ac:dyDescent="0.2">
      <c r="A2424">
        <v>1</v>
      </c>
      <c r="B2424" t="s">
        <v>17</v>
      </c>
      <c r="C2424">
        <v>2423</v>
      </c>
      <c r="D2424">
        <v>404</v>
      </c>
      <c r="E2424">
        <v>1151</v>
      </c>
      <c r="F2424">
        <v>400</v>
      </c>
    </row>
    <row r="2425" spans="1:6" x14ac:dyDescent="0.2">
      <c r="A2425">
        <v>1</v>
      </c>
      <c r="B2425" t="s">
        <v>17</v>
      </c>
      <c r="C2425">
        <v>2424</v>
      </c>
      <c r="D2425">
        <v>693</v>
      </c>
      <c r="E2425">
        <v>1975</v>
      </c>
      <c r="F2425">
        <v>314</v>
      </c>
    </row>
    <row r="2426" spans="1:6" x14ac:dyDescent="0.2">
      <c r="A2426">
        <v>1</v>
      </c>
      <c r="B2426" t="s">
        <v>17</v>
      </c>
      <c r="C2426">
        <v>2425</v>
      </c>
      <c r="D2426">
        <v>355</v>
      </c>
      <c r="E2426">
        <v>1012</v>
      </c>
      <c r="F2426">
        <v>1612</v>
      </c>
    </row>
    <row r="2427" spans="1:6" x14ac:dyDescent="0.2">
      <c r="A2427">
        <v>1</v>
      </c>
      <c r="B2427" t="s">
        <v>17</v>
      </c>
      <c r="C2427">
        <v>2426</v>
      </c>
      <c r="D2427">
        <v>605</v>
      </c>
      <c r="E2427">
        <v>1724</v>
      </c>
      <c r="F2427">
        <v>167</v>
      </c>
    </row>
    <row r="2428" spans="1:6" x14ac:dyDescent="0.2">
      <c r="A2428">
        <v>1</v>
      </c>
      <c r="B2428" t="s">
        <v>17</v>
      </c>
      <c r="C2428">
        <v>2427</v>
      </c>
      <c r="D2428">
        <v>491</v>
      </c>
      <c r="E2428">
        <v>1399</v>
      </c>
      <c r="F2428">
        <v>59</v>
      </c>
    </row>
    <row r="2429" spans="1:6" x14ac:dyDescent="0.2">
      <c r="A2429">
        <v>1</v>
      </c>
      <c r="B2429" t="s">
        <v>17</v>
      </c>
      <c r="C2429">
        <v>2428</v>
      </c>
      <c r="D2429">
        <v>303</v>
      </c>
      <c r="E2429">
        <v>863</v>
      </c>
      <c r="F2429">
        <v>415</v>
      </c>
    </row>
    <row r="2430" spans="1:6" x14ac:dyDescent="0.2">
      <c r="A2430">
        <v>1</v>
      </c>
      <c r="B2430" t="s">
        <v>17</v>
      </c>
      <c r="C2430">
        <v>2429</v>
      </c>
      <c r="D2430">
        <v>332</v>
      </c>
      <c r="E2430">
        <v>946</v>
      </c>
      <c r="F2430">
        <v>58</v>
      </c>
    </row>
    <row r="2431" spans="1:6" x14ac:dyDescent="0.2">
      <c r="A2431">
        <v>1</v>
      </c>
      <c r="B2431" t="s">
        <v>17</v>
      </c>
      <c r="C2431">
        <v>2430</v>
      </c>
      <c r="D2431">
        <v>296</v>
      </c>
      <c r="E2431">
        <v>843</v>
      </c>
      <c r="F2431">
        <v>39</v>
      </c>
    </row>
    <row r="2432" spans="1:6" x14ac:dyDescent="0.2">
      <c r="A2432">
        <v>1</v>
      </c>
      <c r="B2432" t="s">
        <v>17</v>
      </c>
      <c r="C2432">
        <v>2431</v>
      </c>
      <c r="D2432">
        <v>358</v>
      </c>
      <c r="E2432">
        <v>1020</v>
      </c>
      <c r="F2432">
        <v>149</v>
      </c>
    </row>
    <row r="2433" spans="1:6" x14ac:dyDescent="0.2">
      <c r="A2433">
        <v>1</v>
      </c>
      <c r="B2433" t="s">
        <v>17</v>
      </c>
      <c r="C2433">
        <v>2432</v>
      </c>
      <c r="D2433">
        <v>415</v>
      </c>
      <c r="E2433">
        <v>1183</v>
      </c>
      <c r="F2433">
        <v>211</v>
      </c>
    </row>
    <row r="2434" spans="1:6" x14ac:dyDescent="0.2">
      <c r="A2434">
        <v>1</v>
      </c>
      <c r="B2434" t="s">
        <v>17</v>
      </c>
      <c r="C2434">
        <v>2433</v>
      </c>
      <c r="D2434">
        <v>288</v>
      </c>
      <c r="E2434">
        <v>821</v>
      </c>
      <c r="F2434">
        <v>15</v>
      </c>
    </row>
    <row r="2435" spans="1:6" x14ac:dyDescent="0.2">
      <c r="A2435">
        <v>1</v>
      </c>
      <c r="B2435" t="s">
        <v>17</v>
      </c>
      <c r="C2435">
        <v>2434</v>
      </c>
      <c r="D2435">
        <v>237</v>
      </c>
      <c r="E2435">
        <v>675</v>
      </c>
      <c r="F2435">
        <v>12</v>
      </c>
    </row>
    <row r="2436" spans="1:6" x14ac:dyDescent="0.2">
      <c r="A2436">
        <v>1</v>
      </c>
      <c r="B2436" t="s">
        <v>17</v>
      </c>
      <c r="C2436">
        <v>2435</v>
      </c>
      <c r="D2436">
        <v>462</v>
      </c>
      <c r="E2436">
        <v>1316</v>
      </c>
      <c r="F2436">
        <v>51</v>
      </c>
    </row>
    <row r="2437" spans="1:6" x14ac:dyDescent="0.2">
      <c r="A2437">
        <v>1</v>
      </c>
      <c r="B2437" t="s">
        <v>17</v>
      </c>
      <c r="C2437">
        <v>2436</v>
      </c>
      <c r="D2437">
        <v>368</v>
      </c>
      <c r="E2437">
        <v>1049</v>
      </c>
      <c r="F2437">
        <v>272</v>
      </c>
    </row>
    <row r="2438" spans="1:6" x14ac:dyDescent="0.2">
      <c r="A2438">
        <v>1</v>
      </c>
      <c r="B2438" t="s">
        <v>17</v>
      </c>
      <c r="C2438">
        <v>2437</v>
      </c>
      <c r="D2438">
        <v>485</v>
      </c>
      <c r="E2438">
        <v>1382</v>
      </c>
      <c r="F2438">
        <v>53</v>
      </c>
    </row>
    <row r="2439" spans="1:6" x14ac:dyDescent="0.2">
      <c r="A2439">
        <v>1</v>
      </c>
      <c r="B2439" t="s">
        <v>17</v>
      </c>
      <c r="C2439">
        <v>2438</v>
      </c>
      <c r="D2439">
        <v>325</v>
      </c>
      <c r="E2439">
        <v>926</v>
      </c>
      <c r="F2439">
        <v>158</v>
      </c>
    </row>
    <row r="2440" spans="1:6" x14ac:dyDescent="0.2">
      <c r="A2440">
        <v>1</v>
      </c>
      <c r="B2440" t="s">
        <v>17</v>
      </c>
      <c r="C2440">
        <v>2439</v>
      </c>
      <c r="D2440">
        <v>826</v>
      </c>
      <c r="E2440">
        <v>2354</v>
      </c>
      <c r="F2440">
        <v>449</v>
      </c>
    </row>
    <row r="2441" spans="1:6" x14ac:dyDescent="0.2">
      <c r="A2441">
        <v>1</v>
      </c>
      <c r="B2441" t="s">
        <v>17</v>
      </c>
      <c r="C2441">
        <v>2440</v>
      </c>
      <c r="D2441">
        <v>458</v>
      </c>
      <c r="E2441">
        <v>1305</v>
      </c>
      <c r="F2441">
        <v>99</v>
      </c>
    </row>
    <row r="2442" spans="1:6" x14ac:dyDescent="0.2">
      <c r="A2442">
        <v>1</v>
      </c>
      <c r="B2442" t="s">
        <v>17</v>
      </c>
      <c r="C2442">
        <v>2441</v>
      </c>
      <c r="D2442">
        <v>140</v>
      </c>
      <c r="E2442">
        <v>399</v>
      </c>
      <c r="F2442">
        <v>1245</v>
      </c>
    </row>
    <row r="2443" spans="1:6" x14ac:dyDescent="0.2">
      <c r="A2443">
        <v>1</v>
      </c>
      <c r="B2443" t="s">
        <v>17</v>
      </c>
      <c r="C2443">
        <v>2442</v>
      </c>
      <c r="D2443">
        <v>63</v>
      </c>
      <c r="E2443">
        <v>180</v>
      </c>
      <c r="F2443">
        <v>28</v>
      </c>
    </row>
    <row r="2444" spans="1:6" x14ac:dyDescent="0.2">
      <c r="A2444">
        <v>1</v>
      </c>
      <c r="B2444" t="s">
        <v>17</v>
      </c>
      <c r="C2444">
        <v>2443</v>
      </c>
      <c r="D2444">
        <v>815</v>
      </c>
      <c r="E2444">
        <v>2322</v>
      </c>
      <c r="F2444">
        <v>7718</v>
      </c>
    </row>
    <row r="2445" spans="1:6" x14ac:dyDescent="0.2">
      <c r="A2445">
        <v>1</v>
      </c>
      <c r="B2445" t="s">
        <v>17</v>
      </c>
      <c r="C2445">
        <v>2444</v>
      </c>
      <c r="D2445">
        <v>913</v>
      </c>
      <c r="E2445">
        <v>2602</v>
      </c>
      <c r="F2445">
        <v>3928</v>
      </c>
    </row>
    <row r="2446" spans="1:6" x14ac:dyDescent="0.2">
      <c r="A2446">
        <v>1</v>
      </c>
      <c r="B2446" t="s">
        <v>17</v>
      </c>
      <c r="C2446">
        <v>2445</v>
      </c>
      <c r="D2446">
        <v>55</v>
      </c>
      <c r="E2446">
        <v>157</v>
      </c>
      <c r="F2446">
        <v>1515</v>
      </c>
    </row>
    <row r="2447" spans="1:6" x14ac:dyDescent="0.2">
      <c r="A2447">
        <v>1</v>
      </c>
      <c r="B2447" t="s">
        <v>17</v>
      </c>
      <c r="C2447">
        <v>2446</v>
      </c>
      <c r="D2447">
        <v>221</v>
      </c>
      <c r="E2447">
        <v>630</v>
      </c>
      <c r="F2447">
        <v>155</v>
      </c>
    </row>
    <row r="2448" spans="1:6" x14ac:dyDescent="0.2">
      <c r="A2448">
        <v>1</v>
      </c>
      <c r="B2448" t="s">
        <v>17</v>
      </c>
      <c r="C2448">
        <v>2447</v>
      </c>
      <c r="D2448">
        <v>525</v>
      </c>
      <c r="E2448">
        <v>1496</v>
      </c>
      <c r="F2448">
        <v>610</v>
      </c>
    </row>
    <row r="2449" spans="1:6" x14ac:dyDescent="0.2">
      <c r="A2449">
        <v>1</v>
      </c>
      <c r="B2449" t="s">
        <v>17</v>
      </c>
      <c r="C2449">
        <v>2448</v>
      </c>
      <c r="D2449">
        <v>58</v>
      </c>
      <c r="E2449">
        <v>165</v>
      </c>
      <c r="F2449">
        <v>0</v>
      </c>
    </row>
    <row r="2450" spans="1:6" x14ac:dyDescent="0.2">
      <c r="A2450">
        <v>1</v>
      </c>
      <c r="B2450" t="s">
        <v>17</v>
      </c>
      <c r="C2450">
        <v>2449</v>
      </c>
      <c r="D2450">
        <v>253</v>
      </c>
      <c r="E2450">
        <v>721</v>
      </c>
      <c r="F2450">
        <v>648</v>
      </c>
    </row>
    <row r="2451" spans="1:6" x14ac:dyDescent="0.2">
      <c r="A2451">
        <v>1</v>
      </c>
      <c r="B2451" t="s">
        <v>17</v>
      </c>
      <c r="C2451">
        <v>2450</v>
      </c>
      <c r="D2451">
        <v>848</v>
      </c>
      <c r="E2451">
        <v>2416</v>
      </c>
      <c r="F2451">
        <v>259</v>
      </c>
    </row>
    <row r="2452" spans="1:6" x14ac:dyDescent="0.2">
      <c r="A2452">
        <v>1</v>
      </c>
      <c r="B2452" t="s">
        <v>17</v>
      </c>
      <c r="C2452">
        <v>2451</v>
      </c>
      <c r="D2452">
        <v>0</v>
      </c>
      <c r="E2452">
        <v>0</v>
      </c>
      <c r="F2452">
        <v>0</v>
      </c>
    </row>
    <row r="2453" spans="1:6" x14ac:dyDescent="0.2">
      <c r="A2453">
        <v>1</v>
      </c>
      <c r="B2453" t="s">
        <v>17</v>
      </c>
      <c r="C2453">
        <v>2452</v>
      </c>
      <c r="D2453">
        <v>862</v>
      </c>
      <c r="E2453">
        <v>2456</v>
      </c>
      <c r="F2453">
        <v>254</v>
      </c>
    </row>
    <row r="2454" spans="1:6" x14ac:dyDescent="0.2">
      <c r="A2454">
        <v>1</v>
      </c>
      <c r="B2454" t="s">
        <v>17</v>
      </c>
      <c r="C2454">
        <v>2453</v>
      </c>
      <c r="D2454">
        <v>1156</v>
      </c>
      <c r="E2454">
        <v>3294</v>
      </c>
      <c r="F2454">
        <v>313</v>
      </c>
    </row>
    <row r="2455" spans="1:6" x14ac:dyDescent="0.2">
      <c r="A2455">
        <v>1</v>
      </c>
      <c r="B2455" t="s">
        <v>17</v>
      </c>
      <c r="C2455">
        <v>2454</v>
      </c>
      <c r="D2455">
        <v>673</v>
      </c>
      <c r="E2455">
        <v>1918</v>
      </c>
      <c r="F2455">
        <v>360</v>
      </c>
    </row>
    <row r="2456" spans="1:6" x14ac:dyDescent="0.2">
      <c r="A2456">
        <v>1</v>
      </c>
      <c r="B2456" t="s">
        <v>17</v>
      </c>
      <c r="C2456">
        <v>2455</v>
      </c>
      <c r="D2456">
        <v>1557</v>
      </c>
      <c r="E2456">
        <v>4437</v>
      </c>
      <c r="F2456">
        <v>259</v>
      </c>
    </row>
    <row r="2457" spans="1:6" x14ac:dyDescent="0.2">
      <c r="A2457">
        <v>1</v>
      </c>
      <c r="B2457" t="s">
        <v>17</v>
      </c>
      <c r="C2457">
        <v>2456</v>
      </c>
      <c r="D2457">
        <v>985</v>
      </c>
      <c r="E2457">
        <v>2807</v>
      </c>
      <c r="F2457">
        <v>23</v>
      </c>
    </row>
    <row r="2458" spans="1:6" x14ac:dyDescent="0.2">
      <c r="A2458">
        <v>1</v>
      </c>
      <c r="B2458" t="s">
        <v>17</v>
      </c>
      <c r="C2458">
        <v>2457</v>
      </c>
      <c r="D2458">
        <v>0</v>
      </c>
      <c r="E2458">
        <v>0</v>
      </c>
      <c r="F2458">
        <v>0</v>
      </c>
    </row>
    <row r="2459" spans="1:6" x14ac:dyDescent="0.2">
      <c r="A2459">
        <v>1</v>
      </c>
      <c r="B2459" t="s">
        <v>17</v>
      </c>
      <c r="C2459">
        <v>2458</v>
      </c>
      <c r="D2459">
        <v>0</v>
      </c>
      <c r="E2459">
        <v>0</v>
      </c>
      <c r="F2459">
        <v>0</v>
      </c>
    </row>
    <row r="2460" spans="1:6" x14ac:dyDescent="0.2">
      <c r="A2460">
        <v>1</v>
      </c>
      <c r="B2460" t="s">
        <v>17</v>
      </c>
      <c r="C2460">
        <v>2459</v>
      </c>
      <c r="D2460">
        <v>0</v>
      </c>
      <c r="E2460">
        <v>0</v>
      </c>
      <c r="F2460">
        <v>0</v>
      </c>
    </row>
    <row r="2461" spans="1:6" x14ac:dyDescent="0.2">
      <c r="A2461">
        <v>1</v>
      </c>
      <c r="B2461" t="s">
        <v>17</v>
      </c>
      <c r="C2461">
        <v>2460</v>
      </c>
      <c r="D2461">
        <v>0</v>
      </c>
      <c r="E2461">
        <v>0</v>
      </c>
      <c r="F2461">
        <v>0</v>
      </c>
    </row>
    <row r="2462" spans="1:6" x14ac:dyDescent="0.2">
      <c r="A2462">
        <v>1</v>
      </c>
      <c r="B2462" t="s">
        <v>17</v>
      </c>
      <c r="C2462">
        <v>2461</v>
      </c>
      <c r="D2462">
        <v>0</v>
      </c>
      <c r="E2462">
        <v>0</v>
      </c>
      <c r="F2462">
        <v>0</v>
      </c>
    </row>
    <row r="2463" spans="1:6" x14ac:dyDescent="0.2">
      <c r="A2463">
        <v>1</v>
      </c>
      <c r="B2463" t="s">
        <v>17</v>
      </c>
      <c r="C2463">
        <v>2462</v>
      </c>
      <c r="D2463">
        <v>0</v>
      </c>
      <c r="E2463">
        <v>0</v>
      </c>
      <c r="F2463">
        <v>0</v>
      </c>
    </row>
    <row r="2464" spans="1:6" x14ac:dyDescent="0.2">
      <c r="A2464">
        <v>1</v>
      </c>
      <c r="B2464" t="s">
        <v>17</v>
      </c>
      <c r="C2464">
        <v>2463</v>
      </c>
      <c r="D2464">
        <v>0</v>
      </c>
      <c r="E2464">
        <v>0</v>
      </c>
      <c r="F2464">
        <v>0</v>
      </c>
    </row>
    <row r="2465" spans="1:6" x14ac:dyDescent="0.2">
      <c r="A2465">
        <v>1</v>
      </c>
      <c r="B2465" t="s">
        <v>17</v>
      </c>
      <c r="C2465">
        <v>2464</v>
      </c>
      <c r="D2465">
        <v>482</v>
      </c>
      <c r="E2465">
        <v>1373</v>
      </c>
      <c r="F2465">
        <v>84</v>
      </c>
    </row>
    <row r="2466" spans="1:6" x14ac:dyDescent="0.2">
      <c r="A2466">
        <v>1</v>
      </c>
      <c r="B2466" t="s">
        <v>17</v>
      </c>
      <c r="C2466">
        <v>2465</v>
      </c>
      <c r="D2466">
        <v>676</v>
      </c>
      <c r="E2466">
        <v>1926</v>
      </c>
      <c r="F2466">
        <v>432</v>
      </c>
    </row>
    <row r="2467" spans="1:6" x14ac:dyDescent="0.2">
      <c r="A2467">
        <v>1</v>
      </c>
      <c r="B2467" t="s">
        <v>17</v>
      </c>
      <c r="C2467">
        <v>2466</v>
      </c>
      <c r="D2467">
        <v>11</v>
      </c>
      <c r="E2467">
        <v>31</v>
      </c>
      <c r="F2467">
        <v>44975</v>
      </c>
    </row>
    <row r="2468" spans="1:6" x14ac:dyDescent="0.2">
      <c r="A2468">
        <v>1</v>
      </c>
      <c r="B2468" t="s">
        <v>17</v>
      </c>
      <c r="C2468">
        <v>2467</v>
      </c>
      <c r="D2468">
        <v>241</v>
      </c>
      <c r="E2468">
        <v>687</v>
      </c>
      <c r="F2468">
        <v>756</v>
      </c>
    </row>
    <row r="2469" spans="1:6" x14ac:dyDescent="0.2">
      <c r="A2469">
        <v>1</v>
      </c>
      <c r="B2469" t="s">
        <v>17</v>
      </c>
      <c r="C2469">
        <v>2468</v>
      </c>
      <c r="D2469">
        <v>602</v>
      </c>
      <c r="E2469">
        <v>1715</v>
      </c>
      <c r="F2469">
        <v>266</v>
      </c>
    </row>
    <row r="2470" spans="1:6" x14ac:dyDescent="0.2">
      <c r="A2470">
        <v>1</v>
      </c>
      <c r="B2470" t="s">
        <v>17</v>
      </c>
      <c r="C2470">
        <v>2469</v>
      </c>
      <c r="D2470">
        <v>293</v>
      </c>
      <c r="E2470">
        <v>835</v>
      </c>
      <c r="F2470">
        <v>74</v>
      </c>
    </row>
    <row r="2471" spans="1:6" x14ac:dyDescent="0.2">
      <c r="A2471">
        <v>1</v>
      </c>
      <c r="B2471" t="s">
        <v>17</v>
      </c>
      <c r="C2471">
        <v>2470</v>
      </c>
      <c r="D2471">
        <v>622</v>
      </c>
      <c r="E2471">
        <v>1772</v>
      </c>
      <c r="F2471">
        <v>11892</v>
      </c>
    </row>
    <row r="2472" spans="1:6" x14ac:dyDescent="0.2">
      <c r="A2472">
        <v>1</v>
      </c>
      <c r="B2472" t="s">
        <v>17</v>
      </c>
      <c r="C2472">
        <v>2471</v>
      </c>
      <c r="D2472">
        <v>289</v>
      </c>
      <c r="E2472">
        <v>824</v>
      </c>
      <c r="F2472">
        <v>87</v>
      </c>
    </row>
    <row r="2473" spans="1:6" x14ac:dyDescent="0.2">
      <c r="A2473">
        <v>1</v>
      </c>
      <c r="B2473" t="s">
        <v>17</v>
      </c>
      <c r="C2473">
        <v>2472</v>
      </c>
      <c r="D2473">
        <v>699</v>
      </c>
      <c r="E2473">
        <v>1992</v>
      </c>
      <c r="F2473">
        <v>190</v>
      </c>
    </row>
    <row r="2474" spans="1:6" x14ac:dyDescent="0.2">
      <c r="A2474">
        <v>1</v>
      </c>
      <c r="B2474" t="s">
        <v>17</v>
      </c>
      <c r="C2474">
        <v>2473</v>
      </c>
      <c r="D2474">
        <v>223</v>
      </c>
      <c r="E2474">
        <v>635</v>
      </c>
      <c r="F2474">
        <v>6470</v>
      </c>
    </row>
    <row r="2475" spans="1:6" x14ac:dyDescent="0.2">
      <c r="A2475">
        <v>1</v>
      </c>
      <c r="B2475" t="s">
        <v>17</v>
      </c>
      <c r="C2475">
        <v>2474</v>
      </c>
      <c r="D2475">
        <v>500</v>
      </c>
      <c r="E2475">
        <v>1425</v>
      </c>
      <c r="F2475">
        <v>777</v>
      </c>
    </row>
    <row r="2476" spans="1:6" x14ac:dyDescent="0.2">
      <c r="A2476">
        <v>1</v>
      </c>
      <c r="B2476" t="s">
        <v>17</v>
      </c>
      <c r="C2476">
        <v>2475</v>
      </c>
      <c r="D2476">
        <v>14</v>
      </c>
      <c r="E2476">
        <v>40</v>
      </c>
      <c r="F2476">
        <v>102</v>
      </c>
    </row>
    <row r="2477" spans="1:6" x14ac:dyDescent="0.2">
      <c r="A2477">
        <v>1</v>
      </c>
      <c r="B2477" t="s">
        <v>17</v>
      </c>
      <c r="C2477">
        <v>2476</v>
      </c>
      <c r="D2477">
        <v>270</v>
      </c>
      <c r="E2477">
        <v>769</v>
      </c>
      <c r="F2477">
        <v>1184</v>
      </c>
    </row>
    <row r="2478" spans="1:6" x14ac:dyDescent="0.2">
      <c r="A2478">
        <v>1</v>
      </c>
      <c r="B2478" t="s">
        <v>17</v>
      </c>
      <c r="C2478">
        <v>2477</v>
      </c>
      <c r="D2478">
        <v>227</v>
      </c>
      <c r="E2478">
        <v>647</v>
      </c>
      <c r="F2478">
        <v>2120</v>
      </c>
    </row>
    <row r="2479" spans="1:6" x14ac:dyDescent="0.2">
      <c r="A2479">
        <v>1</v>
      </c>
      <c r="B2479" t="s">
        <v>17</v>
      </c>
      <c r="C2479">
        <v>2478</v>
      </c>
      <c r="D2479">
        <v>106</v>
      </c>
      <c r="E2479">
        <v>302</v>
      </c>
      <c r="F2479">
        <v>2391</v>
      </c>
    </row>
    <row r="2480" spans="1:6" x14ac:dyDescent="0.2">
      <c r="A2480">
        <v>1</v>
      </c>
      <c r="B2480" t="s">
        <v>17</v>
      </c>
      <c r="C2480">
        <v>2479</v>
      </c>
      <c r="D2480">
        <v>552</v>
      </c>
      <c r="E2480">
        <v>1573</v>
      </c>
      <c r="F2480">
        <v>116</v>
      </c>
    </row>
    <row r="2481" spans="1:6" x14ac:dyDescent="0.2">
      <c r="A2481">
        <v>1</v>
      </c>
      <c r="B2481" t="s">
        <v>17</v>
      </c>
      <c r="C2481">
        <v>2480</v>
      </c>
      <c r="D2481">
        <v>365</v>
      </c>
      <c r="E2481">
        <v>1040</v>
      </c>
      <c r="F2481">
        <v>162</v>
      </c>
    </row>
    <row r="2482" spans="1:6" x14ac:dyDescent="0.2">
      <c r="A2482">
        <v>1</v>
      </c>
      <c r="B2482" t="s">
        <v>17</v>
      </c>
      <c r="C2482">
        <v>2481</v>
      </c>
      <c r="D2482">
        <v>620</v>
      </c>
      <c r="E2482">
        <v>1767</v>
      </c>
      <c r="F2482">
        <v>269</v>
      </c>
    </row>
    <row r="2483" spans="1:6" x14ac:dyDescent="0.2">
      <c r="A2483">
        <v>1</v>
      </c>
      <c r="B2483" t="s">
        <v>17</v>
      </c>
      <c r="C2483">
        <v>2482</v>
      </c>
      <c r="D2483">
        <v>383</v>
      </c>
      <c r="E2483">
        <v>1091</v>
      </c>
      <c r="F2483">
        <v>76</v>
      </c>
    </row>
    <row r="2484" spans="1:6" x14ac:dyDescent="0.2">
      <c r="A2484">
        <v>1</v>
      </c>
      <c r="B2484" t="s">
        <v>17</v>
      </c>
      <c r="C2484">
        <v>2483</v>
      </c>
      <c r="D2484">
        <v>352</v>
      </c>
      <c r="E2484">
        <v>1003</v>
      </c>
      <c r="F2484">
        <v>101</v>
      </c>
    </row>
    <row r="2485" spans="1:6" x14ac:dyDescent="0.2">
      <c r="A2485">
        <v>1</v>
      </c>
      <c r="B2485" t="s">
        <v>17</v>
      </c>
      <c r="C2485">
        <v>2484</v>
      </c>
      <c r="D2485">
        <v>438</v>
      </c>
      <c r="E2485">
        <v>1248</v>
      </c>
      <c r="F2485">
        <v>173</v>
      </c>
    </row>
    <row r="2486" spans="1:6" x14ac:dyDescent="0.2">
      <c r="A2486">
        <v>1</v>
      </c>
      <c r="B2486" t="s">
        <v>17</v>
      </c>
      <c r="C2486">
        <v>2485</v>
      </c>
      <c r="D2486">
        <v>218</v>
      </c>
      <c r="E2486">
        <v>621</v>
      </c>
      <c r="F2486">
        <v>116</v>
      </c>
    </row>
    <row r="2487" spans="1:6" x14ac:dyDescent="0.2">
      <c r="A2487">
        <v>1</v>
      </c>
      <c r="B2487" t="s">
        <v>17</v>
      </c>
      <c r="C2487">
        <v>2486</v>
      </c>
      <c r="D2487">
        <v>618</v>
      </c>
      <c r="E2487">
        <v>1761</v>
      </c>
      <c r="F2487">
        <v>163</v>
      </c>
    </row>
    <row r="2488" spans="1:6" x14ac:dyDescent="0.2">
      <c r="A2488">
        <v>1</v>
      </c>
      <c r="B2488" t="s">
        <v>17</v>
      </c>
      <c r="C2488">
        <v>2487</v>
      </c>
      <c r="D2488">
        <v>336</v>
      </c>
      <c r="E2488">
        <v>957</v>
      </c>
      <c r="F2488">
        <v>53</v>
      </c>
    </row>
    <row r="2489" spans="1:6" x14ac:dyDescent="0.2">
      <c r="A2489">
        <v>1</v>
      </c>
      <c r="B2489" t="s">
        <v>17</v>
      </c>
      <c r="C2489">
        <v>2488</v>
      </c>
      <c r="D2489">
        <v>293</v>
      </c>
      <c r="E2489">
        <v>835</v>
      </c>
      <c r="F2489">
        <v>61</v>
      </c>
    </row>
    <row r="2490" spans="1:6" x14ac:dyDescent="0.2">
      <c r="A2490">
        <v>1</v>
      </c>
      <c r="B2490" t="s">
        <v>17</v>
      </c>
      <c r="C2490">
        <v>2489</v>
      </c>
      <c r="D2490">
        <v>319</v>
      </c>
      <c r="E2490">
        <v>909</v>
      </c>
      <c r="F2490">
        <v>5843</v>
      </c>
    </row>
    <row r="2491" spans="1:6" x14ac:dyDescent="0.2">
      <c r="A2491">
        <v>1</v>
      </c>
      <c r="B2491" t="s">
        <v>17</v>
      </c>
      <c r="C2491">
        <v>2490</v>
      </c>
      <c r="D2491">
        <v>940</v>
      </c>
      <c r="E2491">
        <v>2679</v>
      </c>
      <c r="F2491">
        <v>1410</v>
      </c>
    </row>
    <row r="2492" spans="1:6" x14ac:dyDescent="0.2">
      <c r="A2492">
        <v>1</v>
      </c>
      <c r="B2492" t="s">
        <v>17</v>
      </c>
      <c r="C2492">
        <v>2491</v>
      </c>
      <c r="D2492">
        <v>1575</v>
      </c>
      <c r="E2492">
        <v>4488</v>
      </c>
      <c r="F2492">
        <v>778</v>
      </c>
    </row>
    <row r="2493" spans="1:6" x14ac:dyDescent="0.2">
      <c r="A2493">
        <v>1</v>
      </c>
      <c r="B2493" t="s">
        <v>17</v>
      </c>
      <c r="C2493">
        <v>2492</v>
      </c>
      <c r="D2493">
        <v>1923</v>
      </c>
      <c r="E2493">
        <v>5480</v>
      </c>
      <c r="F2493">
        <v>505</v>
      </c>
    </row>
    <row r="2494" spans="1:6" x14ac:dyDescent="0.2">
      <c r="A2494">
        <v>1</v>
      </c>
      <c r="B2494" t="s">
        <v>17</v>
      </c>
      <c r="C2494">
        <v>2493</v>
      </c>
      <c r="D2494">
        <v>918</v>
      </c>
      <c r="E2494">
        <v>2616</v>
      </c>
      <c r="F2494">
        <v>251</v>
      </c>
    </row>
    <row r="2495" spans="1:6" x14ac:dyDescent="0.2">
      <c r="A2495">
        <v>1</v>
      </c>
      <c r="B2495" t="s">
        <v>17</v>
      </c>
      <c r="C2495">
        <v>2494</v>
      </c>
      <c r="D2495">
        <v>504</v>
      </c>
      <c r="E2495">
        <v>1436</v>
      </c>
      <c r="F2495">
        <v>201</v>
      </c>
    </row>
    <row r="2496" spans="1:6" x14ac:dyDescent="0.2">
      <c r="A2496">
        <v>1</v>
      </c>
      <c r="B2496" t="s">
        <v>17</v>
      </c>
      <c r="C2496">
        <v>2495</v>
      </c>
      <c r="D2496">
        <v>222</v>
      </c>
      <c r="E2496">
        <v>633</v>
      </c>
      <c r="F2496">
        <v>996</v>
      </c>
    </row>
    <row r="2497" spans="1:6" x14ac:dyDescent="0.2">
      <c r="A2497">
        <v>1</v>
      </c>
      <c r="B2497" t="s">
        <v>17</v>
      </c>
      <c r="C2497">
        <v>2496</v>
      </c>
      <c r="D2497">
        <v>873</v>
      </c>
      <c r="E2497">
        <v>2488</v>
      </c>
      <c r="F2497">
        <v>589</v>
      </c>
    </row>
    <row r="2498" spans="1:6" x14ac:dyDescent="0.2">
      <c r="A2498">
        <v>1</v>
      </c>
      <c r="B2498" t="s">
        <v>17</v>
      </c>
      <c r="C2498">
        <v>2497</v>
      </c>
      <c r="D2498">
        <v>857</v>
      </c>
      <c r="E2498">
        <v>2442</v>
      </c>
      <c r="F2498">
        <v>582</v>
      </c>
    </row>
    <row r="2499" spans="1:6" x14ac:dyDescent="0.2">
      <c r="A2499">
        <v>1</v>
      </c>
      <c r="B2499" t="s">
        <v>17</v>
      </c>
      <c r="C2499">
        <v>2498</v>
      </c>
      <c r="D2499">
        <v>365</v>
      </c>
      <c r="E2499">
        <v>1040</v>
      </c>
      <c r="F2499">
        <v>2175</v>
      </c>
    </row>
    <row r="2500" spans="1:6" x14ac:dyDescent="0.2">
      <c r="A2500">
        <v>1</v>
      </c>
      <c r="B2500" t="s">
        <v>17</v>
      </c>
      <c r="C2500">
        <v>2499</v>
      </c>
      <c r="D2500">
        <v>350</v>
      </c>
      <c r="E2500">
        <v>997</v>
      </c>
      <c r="F2500">
        <v>442</v>
      </c>
    </row>
    <row r="2501" spans="1:6" x14ac:dyDescent="0.2">
      <c r="A2501">
        <v>1</v>
      </c>
      <c r="B2501" t="s">
        <v>17</v>
      </c>
      <c r="C2501">
        <v>2500</v>
      </c>
      <c r="D2501">
        <v>446</v>
      </c>
      <c r="E2501">
        <v>1271</v>
      </c>
      <c r="F2501">
        <v>195</v>
      </c>
    </row>
    <row r="2502" spans="1:6" x14ac:dyDescent="0.2">
      <c r="A2502">
        <v>1</v>
      </c>
      <c r="B2502" t="s">
        <v>17</v>
      </c>
      <c r="C2502">
        <v>2501</v>
      </c>
      <c r="D2502">
        <v>527</v>
      </c>
      <c r="E2502">
        <v>1502</v>
      </c>
      <c r="F2502">
        <v>310</v>
      </c>
    </row>
    <row r="2503" spans="1:6" x14ac:dyDescent="0.2">
      <c r="A2503">
        <v>1</v>
      </c>
      <c r="B2503" t="s">
        <v>17</v>
      </c>
      <c r="C2503">
        <v>2502</v>
      </c>
      <c r="D2503">
        <v>566</v>
      </c>
      <c r="E2503">
        <v>1613</v>
      </c>
      <c r="F2503">
        <v>121</v>
      </c>
    </row>
    <row r="2504" spans="1:6" x14ac:dyDescent="0.2">
      <c r="A2504">
        <v>1</v>
      </c>
      <c r="B2504" t="s">
        <v>17</v>
      </c>
      <c r="C2504">
        <v>2503</v>
      </c>
      <c r="D2504">
        <v>705</v>
      </c>
      <c r="E2504">
        <v>2009</v>
      </c>
      <c r="F2504">
        <v>2412</v>
      </c>
    </row>
    <row r="2505" spans="1:6" x14ac:dyDescent="0.2">
      <c r="A2505">
        <v>1</v>
      </c>
      <c r="B2505" t="s">
        <v>17</v>
      </c>
      <c r="C2505">
        <v>2504</v>
      </c>
      <c r="D2505">
        <v>249</v>
      </c>
      <c r="E2505">
        <v>710</v>
      </c>
      <c r="F2505">
        <v>22</v>
      </c>
    </row>
    <row r="2506" spans="1:6" x14ac:dyDescent="0.2">
      <c r="A2506">
        <v>1</v>
      </c>
      <c r="B2506" t="s">
        <v>17</v>
      </c>
      <c r="C2506">
        <v>2505</v>
      </c>
      <c r="D2506">
        <v>425</v>
      </c>
      <c r="E2506">
        <v>1211</v>
      </c>
      <c r="F2506">
        <v>63</v>
      </c>
    </row>
    <row r="2507" spans="1:6" x14ac:dyDescent="0.2">
      <c r="A2507">
        <v>1</v>
      </c>
      <c r="B2507" t="s">
        <v>17</v>
      </c>
      <c r="C2507">
        <v>2506</v>
      </c>
      <c r="D2507">
        <v>426</v>
      </c>
      <c r="E2507">
        <v>1214</v>
      </c>
      <c r="F2507">
        <v>210</v>
      </c>
    </row>
    <row r="2508" spans="1:6" x14ac:dyDescent="0.2">
      <c r="A2508">
        <v>1</v>
      </c>
      <c r="B2508" t="s">
        <v>17</v>
      </c>
      <c r="C2508">
        <v>2507</v>
      </c>
      <c r="D2508">
        <v>395</v>
      </c>
      <c r="E2508">
        <v>1126</v>
      </c>
      <c r="F2508">
        <v>278</v>
      </c>
    </row>
    <row r="2509" spans="1:6" x14ac:dyDescent="0.2">
      <c r="A2509">
        <v>1</v>
      </c>
      <c r="B2509" t="s">
        <v>17</v>
      </c>
      <c r="C2509">
        <v>2508</v>
      </c>
      <c r="D2509">
        <v>303</v>
      </c>
      <c r="E2509">
        <v>863</v>
      </c>
      <c r="F2509">
        <v>113</v>
      </c>
    </row>
    <row r="2510" spans="1:6" x14ac:dyDescent="0.2">
      <c r="A2510">
        <v>1</v>
      </c>
      <c r="B2510" t="s">
        <v>17</v>
      </c>
      <c r="C2510">
        <v>2509</v>
      </c>
      <c r="D2510">
        <v>428</v>
      </c>
      <c r="E2510">
        <v>1220</v>
      </c>
      <c r="F2510">
        <v>152</v>
      </c>
    </row>
    <row r="2511" spans="1:6" x14ac:dyDescent="0.2">
      <c r="A2511">
        <v>1</v>
      </c>
      <c r="B2511" t="s">
        <v>17</v>
      </c>
      <c r="C2511">
        <v>2510</v>
      </c>
      <c r="D2511">
        <v>466</v>
      </c>
      <c r="E2511">
        <v>1328</v>
      </c>
      <c r="F2511">
        <v>145</v>
      </c>
    </row>
    <row r="2512" spans="1:6" x14ac:dyDescent="0.2">
      <c r="A2512">
        <v>1</v>
      </c>
      <c r="B2512" t="s">
        <v>17</v>
      </c>
      <c r="C2512">
        <v>2511</v>
      </c>
      <c r="D2512">
        <v>424</v>
      </c>
      <c r="E2512">
        <v>1208</v>
      </c>
      <c r="F2512">
        <v>87</v>
      </c>
    </row>
    <row r="2513" spans="1:6" x14ac:dyDescent="0.2">
      <c r="A2513">
        <v>1</v>
      </c>
      <c r="B2513" t="s">
        <v>17</v>
      </c>
      <c r="C2513">
        <v>2512</v>
      </c>
      <c r="D2513">
        <v>695</v>
      </c>
      <c r="E2513">
        <v>1980</v>
      </c>
      <c r="F2513">
        <v>534</v>
      </c>
    </row>
    <row r="2514" spans="1:6" x14ac:dyDescent="0.2">
      <c r="A2514">
        <v>1</v>
      </c>
      <c r="B2514" t="s">
        <v>17</v>
      </c>
      <c r="C2514">
        <v>2513</v>
      </c>
      <c r="D2514">
        <v>803</v>
      </c>
      <c r="E2514">
        <v>2288</v>
      </c>
      <c r="F2514">
        <v>365</v>
      </c>
    </row>
    <row r="2515" spans="1:6" x14ac:dyDescent="0.2">
      <c r="A2515">
        <v>1</v>
      </c>
      <c r="B2515" t="s">
        <v>17</v>
      </c>
      <c r="C2515">
        <v>2514</v>
      </c>
      <c r="D2515">
        <v>1263</v>
      </c>
      <c r="E2515">
        <v>3599</v>
      </c>
      <c r="F2515">
        <v>571</v>
      </c>
    </row>
    <row r="2516" spans="1:6" x14ac:dyDescent="0.2">
      <c r="A2516">
        <v>1</v>
      </c>
      <c r="B2516" t="s">
        <v>17</v>
      </c>
      <c r="C2516">
        <v>2515</v>
      </c>
      <c r="D2516">
        <v>464</v>
      </c>
      <c r="E2516">
        <v>1322</v>
      </c>
      <c r="F2516">
        <v>617</v>
      </c>
    </row>
    <row r="2517" spans="1:6" x14ac:dyDescent="0.2">
      <c r="A2517">
        <v>1</v>
      </c>
      <c r="B2517" t="s">
        <v>17</v>
      </c>
      <c r="C2517">
        <v>2516</v>
      </c>
      <c r="D2517">
        <v>53</v>
      </c>
      <c r="E2517">
        <v>151</v>
      </c>
      <c r="F2517">
        <v>5099</v>
      </c>
    </row>
    <row r="2518" spans="1:6" x14ac:dyDescent="0.2">
      <c r="A2518">
        <v>1</v>
      </c>
      <c r="B2518" t="s">
        <v>17</v>
      </c>
      <c r="C2518">
        <v>2517</v>
      </c>
      <c r="D2518">
        <v>421</v>
      </c>
      <c r="E2518">
        <v>1200</v>
      </c>
      <c r="F2518">
        <v>8</v>
      </c>
    </row>
    <row r="2519" spans="1:6" x14ac:dyDescent="0.2">
      <c r="A2519">
        <v>1</v>
      </c>
      <c r="B2519" t="s">
        <v>17</v>
      </c>
      <c r="C2519">
        <v>2518</v>
      </c>
      <c r="D2519">
        <v>706</v>
      </c>
      <c r="E2519">
        <v>2012</v>
      </c>
      <c r="F2519">
        <v>465</v>
      </c>
    </row>
    <row r="2520" spans="1:6" x14ac:dyDescent="0.2">
      <c r="A2520">
        <v>1</v>
      </c>
      <c r="B2520" t="s">
        <v>17</v>
      </c>
      <c r="C2520">
        <v>2519</v>
      </c>
      <c r="D2520">
        <v>358</v>
      </c>
      <c r="E2520">
        <v>1020</v>
      </c>
      <c r="F2520">
        <v>1550</v>
      </c>
    </row>
    <row r="2521" spans="1:6" x14ac:dyDescent="0.2">
      <c r="A2521">
        <v>1</v>
      </c>
      <c r="B2521" t="s">
        <v>17</v>
      </c>
      <c r="C2521">
        <v>2520</v>
      </c>
      <c r="D2521">
        <v>1110</v>
      </c>
      <c r="E2521">
        <v>3163</v>
      </c>
      <c r="F2521">
        <v>1555</v>
      </c>
    </row>
    <row r="2522" spans="1:6" x14ac:dyDescent="0.2">
      <c r="A2522">
        <v>1</v>
      </c>
      <c r="B2522" t="s">
        <v>17</v>
      </c>
      <c r="C2522">
        <v>2521</v>
      </c>
      <c r="D2522">
        <v>563</v>
      </c>
      <c r="E2522">
        <v>1604</v>
      </c>
      <c r="F2522">
        <v>619</v>
      </c>
    </row>
    <row r="2523" spans="1:6" x14ac:dyDescent="0.2">
      <c r="A2523">
        <v>1</v>
      </c>
      <c r="B2523" t="s">
        <v>17</v>
      </c>
      <c r="C2523">
        <v>2522</v>
      </c>
      <c r="D2523">
        <v>778</v>
      </c>
      <c r="E2523">
        <v>2217</v>
      </c>
      <c r="F2523">
        <v>158</v>
      </c>
    </row>
    <row r="2524" spans="1:6" x14ac:dyDescent="0.2">
      <c r="A2524">
        <v>1</v>
      </c>
      <c r="B2524" t="s">
        <v>17</v>
      </c>
      <c r="C2524">
        <v>2523</v>
      </c>
      <c r="D2524">
        <v>320</v>
      </c>
      <c r="E2524">
        <v>912</v>
      </c>
      <c r="F2524">
        <v>209</v>
      </c>
    </row>
    <row r="2525" spans="1:6" x14ac:dyDescent="0.2">
      <c r="A2525">
        <v>1</v>
      </c>
      <c r="B2525" t="s">
        <v>17</v>
      </c>
      <c r="C2525">
        <v>2524</v>
      </c>
      <c r="D2525">
        <v>519</v>
      </c>
      <c r="E2525">
        <v>1479</v>
      </c>
      <c r="F2525">
        <v>826</v>
      </c>
    </row>
    <row r="2526" spans="1:6" x14ac:dyDescent="0.2">
      <c r="A2526">
        <v>1</v>
      </c>
      <c r="B2526" t="s">
        <v>17</v>
      </c>
      <c r="C2526">
        <v>2525</v>
      </c>
      <c r="D2526">
        <v>387</v>
      </c>
      <c r="E2526">
        <v>1103</v>
      </c>
      <c r="F2526">
        <v>90</v>
      </c>
    </row>
    <row r="2527" spans="1:6" x14ac:dyDescent="0.2">
      <c r="A2527">
        <v>1</v>
      </c>
      <c r="B2527" t="s">
        <v>17</v>
      </c>
      <c r="C2527">
        <v>2526</v>
      </c>
      <c r="D2527">
        <v>738</v>
      </c>
      <c r="E2527">
        <v>2103</v>
      </c>
      <c r="F2527">
        <v>230</v>
      </c>
    </row>
    <row r="2528" spans="1:6" x14ac:dyDescent="0.2">
      <c r="A2528">
        <v>1</v>
      </c>
      <c r="B2528" t="s">
        <v>17</v>
      </c>
      <c r="C2528">
        <v>2527</v>
      </c>
      <c r="D2528">
        <v>399</v>
      </c>
      <c r="E2528">
        <v>1137</v>
      </c>
      <c r="F2528">
        <v>2284</v>
      </c>
    </row>
    <row r="2529" spans="1:6" x14ac:dyDescent="0.2">
      <c r="A2529">
        <v>1</v>
      </c>
      <c r="B2529" t="s">
        <v>17</v>
      </c>
      <c r="C2529">
        <v>2528</v>
      </c>
      <c r="D2529">
        <v>560</v>
      </c>
      <c r="E2529">
        <v>1596</v>
      </c>
      <c r="F2529">
        <v>436</v>
      </c>
    </row>
    <row r="2530" spans="1:6" x14ac:dyDescent="0.2">
      <c r="A2530">
        <v>1</v>
      </c>
      <c r="B2530" t="s">
        <v>17</v>
      </c>
      <c r="C2530">
        <v>2529</v>
      </c>
      <c r="D2530">
        <v>229</v>
      </c>
      <c r="E2530">
        <v>653</v>
      </c>
      <c r="F2530">
        <v>6343</v>
      </c>
    </row>
    <row r="2531" spans="1:6" x14ac:dyDescent="0.2">
      <c r="A2531">
        <v>1</v>
      </c>
      <c r="B2531" t="s">
        <v>17</v>
      </c>
      <c r="C2531">
        <v>2530</v>
      </c>
      <c r="D2531">
        <v>1075</v>
      </c>
      <c r="E2531">
        <v>3063</v>
      </c>
      <c r="F2531">
        <v>289</v>
      </c>
    </row>
    <row r="2532" spans="1:6" x14ac:dyDescent="0.2">
      <c r="A2532">
        <v>1</v>
      </c>
      <c r="B2532" t="s">
        <v>17</v>
      </c>
      <c r="C2532">
        <v>2531</v>
      </c>
      <c r="D2532">
        <v>250</v>
      </c>
      <c r="E2532">
        <v>712</v>
      </c>
      <c r="F2532">
        <v>35</v>
      </c>
    </row>
    <row r="2533" spans="1:6" x14ac:dyDescent="0.2">
      <c r="A2533">
        <v>1</v>
      </c>
      <c r="B2533" t="s">
        <v>17</v>
      </c>
      <c r="C2533">
        <v>2532</v>
      </c>
      <c r="D2533">
        <v>512</v>
      </c>
      <c r="E2533">
        <v>1459</v>
      </c>
      <c r="F2533">
        <v>598</v>
      </c>
    </row>
    <row r="2534" spans="1:6" x14ac:dyDescent="0.2">
      <c r="A2534">
        <v>1</v>
      </c>
      <c r="B2534" t="s">
        <v>17</v>
      </c>
      <c r="C2534">
        <v>2533</v>
      </c>
      <c r="D2534">
        <v>349</v>
      </c>
      <c r="E2534">
        <v>994</v>
      </c>
      <c r="F2534">
        <v>233</v>
      </c>
    </row>
    <row r="2535" spans="1:6" x14ac:dyDescent="0.2">
      <c r="A2535">
        <v>1</v>
      </c>
      <c r="B2535" t="s">
        <v>17</v>
      </c>
      <c r="C2535">
        <v>2534</v>
      </c>
      <c r="D2535">
        <v>382</v>
      </c>
      <c r="E2535">
        <v>1089</v>
      </c>
      <c r="F2535">
        <v>222</v>
      </c>
    </row>
    <row r="2536" spans="1:6" x14ac:dyDescent="0.2">
      <c r="A2536">
        <v>1</v>
      </c>
      <c r="B2536" t="s">
        <v>17</v>
      </c>
      <c r="C2536">
        <v>2535</v>
      </c>
      <c r="D2536">
        <v>316</v>
      </c>
      <c r="E2536">
        <v>900</v>
      </c>
      <c r="F2536">
        <v>98</v>
      </c>
    </row>
    <row r="2537" spans="1:6" x14ac:dyDescent="0.2">
      <c r="A2537">
        <v>1</v>
      </c>
      <c r="B2537" t="s">
        <v>17</v>
      </c>
      <c r="C2537">
        <v>2536</v>
      </c>
      <c r="D2537">
        <v>221</v>
      </c>
      <c r="E2537">
        <v>630</v>
      </c>
      <c r="F2537">
        <v>235</v>
      </c>
    </row>
    <row r="2538" spans="1:6" x14ac:dyDescent="0.2">
      <c r="A2538">
        <v>1</v>
      </c>
      <c r="B2538" t="s">
        <v>17</v>
      </c>
      <c r="C2538">
        <v>2537</v>
      </c>
      <c r="D2538">
        <v>419</v>
      </c>
      <c r="E2538">
        <v>1194</v>
      </c>
      <c r="F2538">
        <v>262</v>
      </c>
    </row>
    <row r="2539" spans="1:6" x14ac:dyDescent="0.2">
      <c r="A2539">
        <v>1</v>
      </c>
      <c r="B2539" t="s">
        <v>17</v>
      </c>
      <c r="C2539">
        <v>2538</v>
      </c>
      <c r="D2539">
        <v>426</v>
      </c>
      <c r="E2539">
        <v>1214</v>
      </c>
      <c r="F2539">
        <v>421</v>
      </c>
    </row>
    <row r="2540" spans="1:6" x14ac:dyDescent="0.2">
      <c r="A2540">
        <v>1</v>
      </c>
      <c r="B2540" t="s">
        <v>17</v>
      </c>
      <c r="C2540">
        <v>2539</v>
      </c>
      <c r="D2540">
        <v>419</v>
      </c>
      <c r="E2540">
        <v>1194</v>
      </c>
      <c r="F2540">
        <v>281</v>
      </c>
    </row>
    <row r="2541" spans="1:6" x14ac:dyDescent="0.2">
      <c r="A2541">
        <v>1</v>
      </c>
      <c r="B2541" t="s">
        <v>17</v>
      </c>
      <c r="C2541">
        <v>2540</v>
      </c>
      <c r="D2541">
        <v>335</v>
      </c>
      <c r="E2541">
        <v>955</v>
      </c>
      <c r="F2541">
        <v>412</v>
      </c>
    </row>
    <row r="2542" spans="1:6" x14ac:dyDescent="0.2">
      <c r="A2542">
        <v>1</v>
      </c>
      <c r="B2542" t="s">
        <v>17</v>
      </c>
      <c r="C2542">
        <v>2541</v>
      </c>
      <c r="D2542">
        <v>491</v>
      </c>
      <c r="E2542">
        <v>1399</v>
      </c>
      <c r="F2542">
        <v>290</v>
      </c>
    </row>
    <row r="2543" spans="1:6" x14ac:dyDescent="0.2">
      <c r="A2543">
        <v>1</v>
      </c>
      <c r="B2543" t="s">
        <v>17</v>
      </c>
      <c r="C2543">
        <v>2542</v>
      </c>
      <c r="D2543">
        <v>400</v>
      </c>
      <c r="E2543">
        <v>1140</v>
      </c>
      <c r="F2543">
        <v>129</v>
      </c>
    </row>
    <row r="2544" spans="1:6" x14ac:dyDescent="0.2">
      <c r="A2544">
        <v>1</v>
      </c>
      <c r="B2544" t="s">
        <v>17</v>
      </c>
      <c r="C2544">
        <v>2543</v>
      </c>
      <c r="D2544">
        <v>489</v>
      </c>
      <c r="E2544">
        <v>1393</v>
      </c>
      <c r="F2544">
        <v>176</v>
      </c>
    </row>
    <row r="2545" spans="1:6" x14ac:dyDescent="0.2">
      <c r="A2545">
        <v>1</v>
      </c>
      <c r="B2545" t="s">
        <v>17</v>
      </c>
      <c r="C2545">
        <v>2544</v>
      </c>
      <c r="D2545">
        <v>698</v>
      </c>
      <c r="E2545">
        <v>1989</v>
      </c>
      <c r="F2545">
        <v>549</v>
      </c>
    </row>
    <row r="2546" spans="1:6" x14ac:dyDescent="0.2">
      <c r="A2546">
        <v>1</v>
      </c>
      <c r="B2546" t="s">
        <v>17</v>
      </c>
      <c r="C2546">
        <v>2545</v>
      </c>
      <c r="D2546">
        <v>514</v>
      </c>
      <c r="E2546">
        <v>1465</v>
      </c>
      <c r="F2546">
        <v>557</v>
      </c>
    </row>
    <row r="2547" spans="1:6" x14ac:dyDescent="0.2">
      <c r="A2547">
        <v>1</v>
      </c>
      <c r="B2547" t="s">
        <v>17</v>
      </c>
      <c r="C2547">
        <v>2546</v>
      </c>
      <c r="D2547">
        <v>289</v>
      </c>
      <c r="E2547">
        <v>824</v>
      </c>
      <c r="F2547">
        <v>0</v>
      </c>
    </row>
    <row r="2548" spans="1:6" x14ac:dyDescent="0.2">
      <c r="A2548">
        <v>1</v>
      </c>
      <c r="B2548" t="s">
        <v>17</v>
      </c>
      <c r="C2548">
        <v>2547</v>
      </c>
      <c r="D2548">
        <v>420</v>
      </c>
      <c r="E2548">
        <v>1197</v>
      </c>
      <c r="F2548">
        <v>28</v>
      </c>
    </row>
    <row r="2549" spans="1:6" x14ac:dyDescent="0.2">
      <c r="A2549">
        <v>1</v>
      </c>
      <c r="B2549" t="s">
        <v>17</v>
      </c>
      <c r="C2549">
        <v>2548</v>
      </c>
      <c r="D2549">
        <v>567</v>
      </c>
      <c r="E2549">
        <v>1616</v>
      </c>
      <c r="F2549">
        <v>22</v>
      </c>
    </row>
    <row r="2550" spans="1:6" x14ac:dyDescent="0.2">
      <c r="A2550">
        <v>1</v>
      </c>
      <c r="B2550" t="s">
        <v>17</v>
      </c>
      <c r="C2550">
        <v>2549</v>
      </c>
      <c r="D2550">
        <v>658</v>
      </c>
      <c r="E2550">
        <v>1875</v>
      </c>
      <c r="F2550">
        <v>31</v>
      </c>
    </row>
    <row r="2551" spans="1:6" x14ac:dyDescent="0.2">
      <c r="A2551">
        <v>1</v>
      </c>
      <c r="B2551" t="s">
        <v>17</v>
      </c>
      <c r="C2551">
        <v>2550</v>
      </c>
      <c r="D2551">
        <v>1095</v>
      </c>
      <c r="E2551">
        <v>3120</v>
      </c>
      <c r="F2551">
        <v>1523</v>
      </c>
    </row>
    <row r="2552" spans="1:6" x14ac:dyDescent="0.2">
      <c r="A2552">
        <v>1</v>
      </c>
      <c r="B2552" t="s">
        <v>17</v>
      </c>
      <c r="C2552">
        <v>2551</v>
      </c>
      <c r="D2552">
        <v>251</v>
      </c>
      <c r="E2552">
        <v>715</v>
      </c>
      <c r="F2552">
        <v>106</v>
      </c>
    </row>
    <row r="2553" spans="1:6" x14ac:dyDescent="0.2">
      <c r="A2553">
        <v>1</v>
      </c>
      <c r="B2553" t="s">
        <v>17</v>
      </c>
      <c r="C2553">
        <v>2552</v>
      </c>
      <c r="D2553">
        <v>490</v>
      </c>
      <c r="E2553">
        <v>1396</v>
      </c>
      <c r="F2553">
        <v>982</v>
      </c>
    </row>
    <row r="2554" spans="1:6" x14ac:dyDescent="0.2">
      <c r="A2554">
        <v>1</v>
      </c>
      <c r="B2554" t="s">
        <v>17</v>
      </c>
      <c r="C2554">
        <v>2553</v>
      </c>
      <c r="D2554">
        <v>781</v>
      </c>
      <c r="E2554">
        <v>2225</v>
      </c>
      <c r="F2554">
        <v>949</v>
      </c>
    </row>
    <row r="2555" spans="1:6" x14ac:dyDescent="0.2">
      <c r="A2555">
        <v>1</v>
      </c>
      <c r="B2555" t="s">
        <v>17</v>
      </c>
      <c r="C2555">
        <v>2554</v>
      </c>
      <c r="D2555">
        <v>315</v>
      </c>
      <c r="E2555">
        <v>898</v>
      </c>
      <c r="F2555">
        <v>145</v>
      </c>
    </row>
    <row r="2556" spans="1:6" x14ac:dyDescent="0.2">
      <c r="A2556">
        <v>1</v>
      </c>
      <c r="B2556" t="s">
        <v>17</v>
      </c>
      <c r="C2556">
        <v>2555</v>
      </c>
      <c r="D2556">
        <v>406</v>
      </c>
      <c r="E2556">
        <v>1157</v>
      </c>
      <c r="F2556">
        <v>67</v>
      </c>
    </row>
    <row r="2557" spans="1:6" x14ac:dyDescent="0.2">
      <c r="A2557">
        <v>1</v>
      </c>
      <c r="B2557" t="s">
        <v>17</v>
      </c>
      <c r="C2557">
        <v>2556</v>
      </c>
      <c r="D2557">
        <v>316</v>
      </c>
      <c r="E2557">
        <v>900</v>
      </c>
      <c r="F2557">
        <v>12</v>
      </c>
    </row>
    <row r="2558" spans="1:6" x14ac:dyDescent="0.2">
      <c r="A2558">
        <v>1</v>
      </c>
      <c r="B2558" t="s">
        <v>17</v>
      </c>
      <c r="C2558">
        <v>2557</v>
      </c>
      <c r="D2558">
        <v>480</v>
      </c>
      <c r="E2558">
        <v>1368</v>
      </c>
      <c r="F2558">
        <v>52</v>
      </c>
    </row>
    <row r="2559" spans="1:6" x14ac:dyDescent="0.2">
      <c r="A2559">
        <v>1</v>
      </c>
      <c r="B2559" t="s">
        <v>17</v>
      </c>
      <c r="C2559">
        <v>2558</v>
      </c>
      <c r="D2559">
        <v>606</v>
      </c>
      <c r="E2559">
        <v>1727</v>
      </c>
      <c r="F2559">
        <v>157</v>
      </c>
    </row>
    <row r="2560" spans="1:6" x14ac:dyDescent="0.2">
      <c r="A2560">
        <v>1</v>
      </c>
      <c r="B2560" t="s">
        <v>17</v>
      </c>
      <c r="C2560">
        <v>2559</v>
      </c>
      <c r="D2560">
        <v>357</v>
      </c>
      <c r="E2560">
        <v>1017</v>
      </c>
      <c r="F2560">
        <v>458</v>
      </c>
    </row>
    <row r="2561" spans="1:6" x14ac:dyDescent="0.2">
      <c r="A2561">
        <v>1</v>
      </c>
      <c r="B2561" t="s">
        <v>17</v>
      </c>
      <c r="C2561">
        <v>2560</v>
      </c>
      <c r="D2561">
        <v>752</v>
      </c>
      <c r="E2561">
        <v>2143</v>
      </c>
      <c r="F2561">
        <v>299</v>
      </c>
    </row>
    <row r="2562" spans="1:6" x14ac:dyDescent="0.2">
      <c r="A2562">
        <v>1</v>
      </c>
      <c r="B2562" t="s">
        <v>17</v>
      </c>
      <c r="C2562">
        <v>2561</v>
      </c>
      <c r="D2562">
        <v>389</v>
      </c>
      <c r="E2562">
        <v>1108</v>
      </c>
      <c r="F2562">
        <v>79</v>
      </c>
    </row>
    <row r="2563" spans="1:6" x14ac:dyDescent="0.2">
      <c r="A2563">
        <v>1</v>
      </c>
      <c r="B2563" t="s">
        <v>17</v>
      </c>
      <c r="C2563">
        <v>2562</v>
      </c>
      <c r="D2563">
        <v>242</v>
      </c>
      <c r="E2563">
        <v>690</v>
      </c>
      <c r="F2563">
        <v>2</v>
      </c>
    </row>
    <row r="2564" spans="1:6" x14ac:dyDescent="0.2">
      <c r="A2564">
        <v>1</v>
      </c>
      <c r="B2564" t="s">
        <v>17</v>
      </c>
      <c r="C2564">
        <v>2563</v>
      </c>
      <c r="D2564">
        <v>475</v>
      </c>
      <c r="E2564">
        <v>1354</v>
      </c>
      <c r="F2564">
        <v>164</v>
      </c>
    </row>
    <row r="2565" spans="1:6" x14ac:dyDescent="0.2">
      <c r="A2565">
        <v>1</v>
      </c>
      <c r="B2565" t="s">
        <v>17</v>
      </c>
      <c r="C2565">
        <v>2564</v>
      </c>
      <c r="D2565">
        <v>385</v>
      </c>
      <c r="E2565">
        <v>1097</v>
      </c>
      <c r="F2565">
        <v>352</v>
      </c>
    </row>
    <row r="2566" spans="1:6" x14ac:dyDescent="0.2">
      <c r="A2566">
        <v>1</v>
      </c>
      <c r="B2566" t="s">
        <v>17</v>
      </c>
      <c r="C2566">
        <v>2565</v>
      </c>
      <c r="D2566">
        <v>277</v>
      </c>
      <c r="E2566">
        <v>789</v>
      </c>
      <c r="F2566">
        <v>138</v>
      </c>
    </row>
    <row r="2567" spans="1:6" x14ac:dyDescent="0.2">
      <c r="A2567">
        <v>1</v>
      </c>
      <c r="B2567" t="s">
        <v>17</v>
      </c>
      <c r="C2567">
        <v>2566</v>
      </c>
      <c r="D2567">
        <v>292</v>
      </c>
      <c r="E2567">
        <v>832</v>
      </c>
      <c r="F2567">
        <v>50</v>
      </c>
    </row>
    <row r="2568" spans="1:6" x14ac:dyDescent="0.2">
      <c r="A2568">
        <v>1</v>
      </c>
      <c r="B2568" t="s">
        <v>17</v>
      </c>
      <c r="C2568">
        <v>2567</v>
      </c>
      <c r="D2568">
        <v>167</v>
      </c>
      <c r="E2568">
        <v>476</v>
      </c>
      <c r="F2568">
        <v>305</v>
      </c>
    </row>
    <row r="2569" spans="1:6" x14ac:dyDescent="0.2">
      <c r="A2569">
        <v>1</v>
      </c>
      <c r="B2569" t="s">
        <v>17</v>
      </c>
      <c r="C2569">
        <v>2568</v>
      </c>
      <c r="D2569">
        <v>216</v>
      </c>
      <c r="E2569">
        <v>615</v>
      </c>
      <c r="F2569">
        <v>364</v>
      </c>
    </row>
    <row r="2570" spans="1:6" x14ac:dyDescent="0.2">
      <c r="A2570">
        <v>1</v>
      </c>
      <c r="B2570" t="s">
        <v>17</v>
      </c>
      <c r="C2570">
        <v>2569</v>
      </c>
      <c r="D2570">
        <v>449</v>
      </c>
      <c r="E2570">
        <v>1279</v>
      </c>
      <c r="F2570">
        <v>169</v>
      </c>
    </row>
    <row r="2571" spans="1:6" x14ac:dyDescent="0.2">
      <c r="A2571">
        <v>1</v>
      </c>
      <c r="B2571" t="s">
        <v>17</v>
      </c>
      <c r="C2571">
        <v>2570</v>
      </c>
      <c r="D2571">
        <v>671</v>
      </c>
      <c r="E2571">
        <v>1912</v>
      </c>
      <c r="F2571">
        <v>1473</v>
      </c>
    </row>
    <row r="2572" spans="1:6" x14ac:dyDescent="0.2">
      <c r="A2572">
        <v>1</v>
      </c>
      <c r="B2572" t="s">
        <v>17</v>
      </c>
      <c r="C2572">
        <v>2571</v>
      </c>
      <c r="D2572">
        <v>288</v>
      </c>
      <c r="E2572">
        <v>821</v>
      </c>
      <c r="F2572">
        <v>54</v>
      </c>
    </row>
    <row r="2573" spans="1:6" x14ac:dyDescent="0.2">
      <c r="A2573">
        <v>1</v>
      </c>
      <c r="B2573" t="s">
        <v>17</v>
      </c>
      <c r="C2573">
        <v>2572</v>
      </c>
      <c r="D2573">
        <v>501</v>
      </c>
      <c r="E2573">
        <v>1428</v>
      </c>
      <c r="F2573">
        <v>413</v>
      </c>
    </row>
    <row r="2574" spans="1:6" x14ac:dyDescent="0.2">
      <c r="A2574">
        <v>1</v>
      </c>
      <c r="B2574" t="s">
        <v>17</v>
      </c>
      <c r="C2574">
        <v>2573</v>
      </c>
      <c r="D2574">
        <v>571</v>
      </c>
      <c r="E2574">
        <v>1627</v>
      </c>
      <c r="F2574">
        <v>357</v>
      </c>
    </row>
    <row r="2575" spans="1:6" x14ac:dyDescent="0.2">
      <c r="A2575">
        <v>1</v>
      </c>
      <c r="B2575" t="s">
        <v>17</v>
      </c>
      <c r="C2575">
        <v>2574</v>
      </c>
      <c r="D2575">
        <v>169</v>
      </c>
      <c r="E2575">
        <v>482</v>
      </c>
      <c r="F2575">
        <v>1240</v>
      </c>
    </row>
    <row r="2576" spans="1:6" x14ac:dyDescent="0.2">
      <c r="A2576">
        <v>1</v>
      </c>
      <c r="B2576" t="s">
        <v>17</v>
      </c>
      <c r="C2576">
        <v>2575</v>
      </c>
      <c r="D2576">
        <v>252</v>
      </c>
      <c r="E2576">
        <v>718</v>
      </c>
      <c r="F2576">
        <v>0</v>
      </c>
    </row>
    <row r="2577" spans="1:6" x14ac:dyDescent="0.2">
      <c r="A2577">
        <v>1</v>
      </c>
      <c r="B2577" t="s">
        <v>17</v>
      </c>
      <c r="C2577">
        <v>2576</v>
      </c>
      <c r="D2577">
        <v>885</v>
      </c>
      <c r="E2577">
        <v>2522</v>
      </c>
      <c r="F2577">
        <v>808</v>
      </c>
    </row>
    <row r="2578" spans="1:6" x14ac:dyDescent="0.2">
      <c r="A2578">
        <v>1</v>
      </c>
      <c r="B2578" t="s">
        <v>17</v>
      </c>
      <c r="C2578">
        <v>2577</v>
      </c>
      <c r="D2578">
        <v>765</v>
      </c>
      <c r="E2578">
        <v>2180</v>
      </c>
      <c r="F2578">
        <v>1029</v>
      </c>
    </row>
    <row r="2579" spans="1:6" x14ac:dyDescent="0.2">
      <c r="A2579">
        <v>1</v>
      </c>
      <c r="B2579" t="s">
        <v>17</v>
      </c>
      <c r="C2579">
        <v>2578</v>
      </c>
      <c r="D2579">
        <v>489</v>
      </c>
      <c r="E2579">
        <v>1393</v>
      </c>
      <c r="F2579">
        <v>203</v>
      </c>
    </row>
    <row r="2580" spans="1:6" x14ac:dyDescent="0.2">
      <c r="A2580">
        <v>1</v>
      </c>
      <c r="B2580" t="s">
        <v>17</v>
      </c>
      <c r="C2580">
        <v>2579</v>
      </c>
      <c r="D2580">
        <v>271</v>
      </c>
      <c r="E2580">
        <v>772</v>
      </c>
      <c r="F2580">
        <v>1247</v>
      </c>
    </row>
    <row r="2581" spans="1:6" x14ac:dyDescent="0.2">
      <c r="A2581">
        <v>1</v>
      </c>
      <c r="B2581" t="s">
        <v>17</v>
      </c>
      <c r="C2581">
        <v>2580</v>
      </c>
      <c r="D2581">
        <v>522</v>
      </c>
      <c r="E2581">
        <v>1487</v>
      </c>
      <c r="F2581">
        <v>44</v>
      </c>
    </row>
    <row r="2582" spans="1:6" x14ac:dyDescent="0.2">
      <c r="A2582">
        <v>1</v>
      </c>
      <c r="B2582" t="s">
        <v>17</v>
      </c>
      <c r="C2582">
        <v>2581</v>
      </c>
      <c r="D2582">
        <v>385</v>
      </c>
      <c r="E2582">
        <v>1097</v>
      </c>
      <c r="F2582">
        <v>119</v>
      </c>
    </row>
    <row r="2583" spans="1:6" x14ac:dyDescent="0.2">
      <c r="A2583">
        <v>1</v>
      </c>
      <c r="B2583" t="s">
        <v>17</v>
      </c>
      <c r="C2583">
        <v>2582</v>
      </c>
      <c r="D2583">
        <v>825</v>
      </c>
      <c r="E2583">
        <v>2351</v>
      </c>
      <c r="F2583">
        <v>488</v>
      </c>
    </row>
    <row r="2584" spans="1:6" x14ac:dyDescent="0.2">
      <c r="A2584">
        <v>1</v>
      </c>
      <c r="B2584" t="s">
        <v>17</v>
      </c>
      <c r="C2584">
        <v>2583</v>
      </c>
      <c r="D2584">
        <v>310</v>
      </c>
      <c r="E2584">
        <v>883</v>
      </c>
      <c r="F2584">
        <v>125</v>
      </c>
    </row>
    <row r="2585" spans="1:6" x14ac:dyDescent="0.2">
      <c r="A2585">
        <v>1</v>
      </c>
      <c r="B2585" t="s">
        <v>17</v>
      </c>
      <c r="C2585">
        <v>2584</v>
      </c>
      <c r="D2585">
        <v>510</v>
      </c>
      <c r="E2585">
        <v>1453</v>
      </c>
      <c r="F2585">
        <v>411</v>
      </c>
    </row>
    <row r="2586" spans="1:6" x14ac:dyDescent="0.2">
      <c r="A2586">
        <v>1</v>
      </c>
      <c r="B2586" t="s">
        <v>17</v>
      </c>
      <c r="C2586">
        <v>2585</v>
      </c>
      <c r="D2586">
        <v>366</v>
      </c>
      <c r="E2586">
        <v>1043</v>
      </c>
      <c r="F2586">
        <v>332</v>
      </c>
    </row>
    <row r="2587" spans="1:6" x14ac:dyDescent="0.2">
      <c r="A2587">
        <v>1</v>
      </c>
      <c r="B2587" t="s">
        <v>17</v>
      </c>
      <c r="C2587">
        <v>2586</v>
      </c>
      <c r="D2587">
        <v>449</v>
      </c>
      <c r="E2587">
        <v>1279</v>
      </c>
      <c r="F2587">
        <v>375</v>
      </c>
    </row>
    <row r="2588" spans="1:6" x14ac:dyDescent="0.2">
      <c r="A2588">
        <v>1</v>
      </c>
      <c r="B2588" t="s">
        <v>17</v>
      </c>
      <c r="C2588">
        <v>2587</v>
      </c>
      <c r="D2588">
        <v>746</v>
      </c>
      <c r="E2588">
        <v>2126</v>
      </c>
      <c r="F2588">
        <v>531</v>
      </c>
    </row>
    <row r="2589" spans="1:6" x14ac:dyDescent="0.2">
      <c r="A2589">
        <v>1</v>
      </c>
      <c r="B2589" t="s">
        <v>17</v>
      </c>
      <c r="C2589">
        <v>2588</v>
      </c>
      <c r="D2589">
        <v>10</v>
      </c>
      <c r="E2589">
        <v>28</v>
      </c>
      <c r="F2589">
        <v>58</v>
      </c>
    </row>
    <row r="2590" spans="1:6" x14ac:dyDescent="0.2">
      <c r="A2590">
        <v>1</v>
      </c>
      <c r="B2590" t="s">
        <v>17</v>
      </c>
      <c r="C2590">
        <v>2589</v>
      </c>
      <c r="D2590">
        <v>495</v>
      </c>
      <c r="E2590">
        <v>1410</v>
      </c>
      <c r="F2590">
        <v>2830</v>
      </c>
    </row>
    <row r="2591" spans="1:6" x14ac:dyDescent="0.2">
      <c r="A2591">
        <v>1</v>
      </c>
      <c r="B2591" t="s">
        <v>17</v>
      </c>
      <c r="C2591">
        <v>2590</v>
      </c>
      <c r="D2591">
        <v>0</v>
      </c>
      <c r="E2591">
        <v>0</v>
      </c>
      <c r="F2591">
        <v>0</v>
      </c>
    </row>
    <row r="2592" spans="1:6" x14ac:dyDescent="0.2">
      <c r="A2592">
        <v>1</v>
      </c>
      <c r="B2592" t="s">
        <v>17</v>
      </c>
      <c r="C2592">
        <v>2591</v>
      </c>
      <c r="D2592">
        <v>136</v>
      </c>
      <c r="E2592">
        <v>388</v>
      </c>
      <c r="F2592">
        <v>202</v>
      </c>
    </row>
    <row r="2593" spans="1:6" x14ac:dyDescent="0.2">
      <c r="A2593">
        <v>1</v>
      </c>
      <c r="B2593" t="s">
        <v>17</v>
      </c>
      <c r="C2593">
        <v>2592</v>
      </c>
      <c r="D2593">
        <v>182</v>
      </c>
      <c r="E2593">
        <v>519</v>
      </c>
      <c r="F2593">
        <v>374</v>
      </c>
    </row>
    <row r="2594" spans="1:6" x14ac:dyDescent="0.2">
      <c r="A2594">
        <v>1</v>
      </c>
      <c r="B2594" t="s">
        <v>17</v>
      </c>
      <c r="C2594">
        <v>2593</v>
      </c>
      <c r="D2594">
        <v>218</v>
      </c>
      <c r="E2594">
        <v>621</v>
      </c>
      <c r="F2594">
        <v>24</v>
      </c>
    </row>
    <row r="2595" spans="1:6" x14ac:dyDescent="0.2">
      <c r="A2595">
        <v>1</v>
      </c>
      <c r="B2595" t="s">
        <v>17</v>
      </c>
      <c r="C2595">
        <v>2594</v>
      </c>
      <c r="D2595">
        <v>231</v>
      </c>
      <c r="E2595">
        <v>658</v>
      </c>
      <c r="F2595">
        <v>3430</v>
      </c>
    </row>
    <row r="2596" spans="1:6" x14ac:dyDescent="0.2">
      <c r="A2596">
        <v>1</v>
      </c>
      <c r="B2596" t="s">
        <v>17</v>
      </c>
      <c r="C2596">
        <v>2595</v>
      </c>
      <c r="D2596">
        <v>233</v>
      </c>
      <c r="E2596">
        <v>664</v>
      </c>
      <c r="F2596">
        <v>2607</v>
      </c>
    </row>
    <row r="2597" spans="1:6" x14ac:dyDescent="0.2">
      <c r="A2597">
        <v>1</v>
      </c>
      <c r="B2597" t="s">
        <v>17</v>
      </c>
      <c r="C2597">
        <v>2596</v>
      </c>
      <c r="D2597">
        <v>0</v>
      </c>
      <c r="E2597">
        <v>0</v>
      </c>
      <c r="F2597">
        <v>336</v>
      </c>
    </row>
    <row r="2598" spans="1:6" x14ac:dyDescent="0.2">
      <c r="A2598">
        <v>1</v>
      </c>
      <c r="B2598" t="s">
        <v>17</v>
      </c>
      <c r="C2598">
        <v>2597</v>
      </c>
      <c r="D2598">
        <v>243</v>
      </c>
      <c r="E2598">
        <v>692</v>
      </c>
      <c r="F2598">
        <v>1822</v>
      </c>
    </row>
    <row r="2599" spans="1:6" x14ac:dyDescent="0.2">
      <c r="A2599">
        <v>1</v>
      </c>
      <c r="B2599" t="s">
        <v>17</v>
      </c>
      <c r="C2599">
        <v>2598</v>
      </c>
      <c r="D2599">
        <v>493</v>
      </c>
      <c r="E2599">
        <v>1405</v>
      </c>
      <c r="F2599">
        <v>6</v>
      </c>
    </row>
    <row r="2600" spans="1:6" x14ac:dyDescent="0.2">
      <c r="A2600">
        <v>1</v>
      </c>
      <c r="B2600" t="s">
        <v>17</v>
      </c>
      <c r="C2600">
        <v>2599</v>
      </c>
      <c r="D2600">
        <v>222</v>
      </c>
      <c r="E2600">
        <v>633</v>
      </c>
      <c r="F2600">
        <v>970</v>
      </c>
    </row>
    <row r="2601" spans="1:6" x14ac:dyDescent="0.2">
      <c r="A2601">
        <v>1</v>
      </c>
      <c r="B2601" t="s">
        <v>17</v>
      </c>
      <c r="C2601">
        <v>2600</v>
      </c>
      <c r="D2601">
        <v>479</v>
      </c>
      <c r="E2601">
        <v>1365</v>
      </c>
      <c r="F2601">
        <v>137</v>
      </c>
    </row>
    <row r="2602" spans="1:6" x14ac:dyDescent="0.2">
      <c r="A2602">
        <v>1</v>
      </c>
      <c r="B2602" t="s">
        <v>17</v>
      </c>
      <c r="C2602">
        <v>2601</v>
      </c>
      <c r="D2602">
        <v>308</v>
      </c>
      <c r="E2602">
        <v>878</v>
      </c>
      <c r="F2602">
        <v>245</v>
      </c>
    </row>
    <row r="2603" spans="1:6" x14ac:dyDescent="0.2">
      <c r="A2603">
        <v>1</v>
      </c>
      <c r="B2603" t="s">
        <v>17</v>
      </c>
      <c r="C2603">
        <v>2602</v>
      </c>
      <c r="D2603">
        <v>196</v>
      </c>
      <c r="E2603">
        <v>558</v>
      </c>
      <c r="F2603">
        <v>411</v>
      </c>
    </row>
    <row r="2604" spans="1:6" x14ac:dyDescent="0.2">
      <c r="A2604">
        <v>1</v>
      </c>
      <c r="B2604" t="s">
        <v>17</v>
      </c>
      <c r="C2604">
        <v>2603</v>
      </c>
      <c r="D2604">
        <v>225</v>
      </c>
      <c r="E2604">
        <v>641</v>
      </c>
      <c r="F2604">
        <v>230</v>
      </c>
    </row>
    <row r="2605" spans="1:6" x14ac:dyDescent="0.2">
      <c r="A2605">
        <v>1</v>
      </c>
      <c r="B2605" t="s">
        <v>17</v>
      </c>
      <c r="C2605">
        <v>2604</v>
      </c>
      <c r="D2605">
        <v>63</v>
      </c>
      <c r="E2605">
        <v>180</v>
      </c>
      <c r="F2605">
        <v>62</v>
      </c>
    </row>
    <row r="2606" spans="1:6" x14ac:dyDescent="0.2">
      <c r="A2606">
        <v>1</v>
      </c>
      <c r="B2606" t="s">
        <v>17</v>
      </c>
      <c r="C2606">
        <v>2605</v>
      </c>
      <c r="D2606">
        <v>141</v>
      </c>
      <c r="E2606">
        <v>402</v>
      </c>
      <c r="F2606">
        <v>103</v>
      </c>
    </row>
    <row r="2607" spans="1:6" x14ac:dyDescent="0.2">
      <c r="A2607">
        <v>1</v>
      </c>
      <c r="B2607" t="s">
        <v>17</v>
      </c>
      <c r="C2607">
        <v>2606</v>
      </c>
      <c r="D2607">
        <v>152</v>
      </c>
      <c r="E2607">
        <v>433</v>
      </c>
      <c r="F2607">
        <v>121</v>
      </c>
    </row>
    <row r="2608" spans="1:6" x14ac:dyDescent="0.2">
      <c r="A2608">
        <v>1</v>
      </c>
      <c r="B2608" t="s">
        <v>17</v>
      </c>
      <c r="C2608">
        <v>2607</v>
      </c>
      <c r="D2608">
        <v>162</v>
      </c>
      <c r="E2608">
        <v>462</v>
      </c>
      <c r="F2608">
        <v>92</v>
      </c>
    </row>
    <row r="2609" spans="1:6" x14ac:dyDescent="0.2">
      <c r="A2609">
        <v>1</v>
      </c>
      <c r="B2609" t="s">
        <v>17</v>
      </c>
      <c r="C2609">
        <v>2608</v>
      </c>
      <c r="D2609">
        <v>105</v>
      </c>
      <c r="E2609">
        <v>299</v>
      </c>
      <c r="F2609">
        <v>48</v>
      </c>
    </row>
    <row r="2610" spans="1:6" x14ac:dyDescent="0.2">
      <c r="A2610">
        <v>1</v>
      </c>
      <c r="B2610" t="s">
        <v>17</v>
      </c>
      <c r="C2610">
        <v>2609</v>
      </c>
      <c r="D2610">
        <v>209</v>
      </c>
      <c r="E2610">
        <v>596</v>
      </c>
      <c r="F2610">
        <v>77</v>
      </c>
    </row>
    <row r="2611" spans="1:6" x14ac:dyDescent="0.2">
      <c r="A2611">
        <v>1</v>
      </c>
      <c r="B2611" t="s">
        <v>17</v>
      </c>
      <c r="C2611">
        <v>2610</v>
      </c>
      <c r="D2611">
        <v>99</v>
      </c>
      <c r="E2611">
        <v>282</v>
      </c>
      <c r="F2611">
        <v>89</v>
      </c>
    </row>
    <row r="2612" spans="1:6" x14ac:dyDescent="0.2">
      <c r="A2612">
        <v>1</v>
      </c>
      <c r="B2612" t="s">
        <v>17</v>
      </c>
      <c r="C2612">
        <v>2611</v>
      </c>
      <c r="D2612">
        <v>45</v>
      </c>
      <c r="E2612">
        <v>128</v>
      </c>
      <c r="F2612">
        <v>158</v>
      </c>
    </row>
    <row r="2613" spans="1:6" x14ac:dyDescent="0.2">
      <c r="A2613">
        <v>1</v>
      </c>
      <c r="B2613" t="s">
        <v>17</v>
      </c>
      <c r="C2613">
        <v>2612</v>
      </c>
      <c r="D2613">
        <v>82</v>
      </c>
      <c r="E2613">
        <v>234</v>
      </c>
      <c r="F2613">
        <v>226</v>
      </c>
    </row>
    <row r="2614" spans="1:6" x14ac:dyDescent="0.2">
      <c r="A2614">
        <v>1</v>
      </c>
      <c r="B2614" t="s">
        <v>17</v>
      </c>
      <c r="C2614">
        <v>2613</v>
      </c>
      <c r="D2614">
        <v>102</v>
      </c>
      <c r="E2614">
        <v>291</v>
      </c>
      <c r="F2614">
        <v>6</v>
      </c>
    </row>
    <row r="2615" spans="1:6" x14ac:dyDescent="0.2">
      <c r="A2615">
        <v>1</v>
      </c>
      <c r="B2615" t="s">
        <v>17</v>
      </c>
      <c r="C2615">
        <v>2614</v>
      </c>
      <c r="D2615">
        <v>68</v>
      </c>
      <c r="E2615">
        <v>194</v>
      </c>
      <c r="F2615">
        <v>39</v>
      </c>
    </row>
    <row r="2616" spans="1:6" x14ac:dyDescent="0.2">
      <c r="A2616">
        <v>1</v>
      </c>
      <c r="B2616" t="s">
        <v>17</v>
      </c>
      <c r="C2616">
        <v>2615</v>
      </c>
      <c r="D2616">
        <v>90</v>
      </c>
      <c r="E2616">
        <v>256</v>
      </c>
      <c r="F2616">
        <v>428</v>
      </c>
    </row>
    <row r="2617" spans="1:6" x14ac:dyDescent="0.2">
      <c r="A2617">
        <v>1</v>
      </c>
      <c r="B2617" t="s">
        <v>17</v>
      </c>
      <c r="C2617">
        <v>2616</v>
      </c>
      <c r="D2617">
        <v>221</v>
      </c>
      <c r="E2617">
        <v>630</v>
      </c>
      <c r="F2617">
        <v>1620</v>
      </c>
    </row>
    <row r="2618" spans="1:6" x14ac:dyDescent="0.2">
      <c r="A2618">
        <v>1</v>
      </c>
      <c r="B2618" t="s">
        <v>17</v>
      </c>
      <c r="C2618">
        <v>2617</v>
      </c>
      <c r="D2618">
        <v>196</v>
      </c>
      <c r="E2618">
        <v>558</v>
      </c>
      <c r="F2618">
        <v>334</v>
      </c>
    </row>
    <row r="2619" spans="1:6" x14ac:dyDescent="0.2">
      <c r="A2619">
        <v>1</v>
      </c>
      <c r="B2619" t="s">
        <v>17</v>
      </c>
      <c r="C2619">
        <v>2618</v>
      </c>
      <c r="D2619">
        <v>662</v>
      </c>
      <c r="E2619">
        <v>1886</v>
      </c>
      <c r="F2619">
        <v>326</v>
      </c>
    </row>
    <row r="2620" spans="1:6" x14ac:dyDescent="0.2">
      <c r="A2620">
        <v>1</v>
      </c>
      <c r="B2620" t="s">
        <v>17</v>
      </c>
      <c r="C2620">
        <v>2619</v>
      </c>
      <c r="D2620">
        <v>186</v>
      </c>
      <c r="E2620">
        <v>530</v>
      </c>
      <c r="F2620">
        <v>246</v>
      </c>
    </row>
    <row r="2621" spans="1:6" x14ac:dyDescent="0.2">
      <c r="A2621">
        <v>1</v>
      </c>
      <c r="B2621" t="s">
        <v>18</v>
      </c>
      <c r="C2621">
        <v>2620</v>
      </c>
      <c r="D2621">
        <v>525</v>
      </c>
      <c r="E2621">
        <v>1508</v>
      </c>
      <c r="F2621">
        <v>102</v>
      </c>
    </row>
    <row r="2622" spans="1:6" x14ac:dyDescent="0.2">
      <c r="A2622">
        <v>1</v>
      </c>
      <c r="B2622" t="s">
        <v>18</v>
      </c>
      <c r="C2622">
        <v>2621</v>
      </c>
      <c r="D2622">
        <v>1224</v>
      </c>
      <c r="E2622">
        <v>3516</v>
      </c>
      <c r="F2622">
        <v>324</v>
      </c>
    </row>
    <row r="2623" spans="1:6" x14ac:dyDescent="0.2">
      <c r="A2623">
        <v>1</v>
      </c>
      <c r="B2623" t="s">
        <v>18</v>
      </c>
      <c r="C2623">
        <v>2622</v>
      </c>
      <c r="D2623">
        <v>693</v>
      </c>
      <c r="E2623">
        <v>1990</v>
      </c>
      <c r="F2623">
        <v>64</v>
      </c>
    </row>
    <row r="2624" spans="1:6" x14ac:dyDescent="0.2">
      <c r="A2624">
        <v>1</v>
      </c>
      <c r="B2624" t="s">
        <v>18</v>
      </c>
      <c r="C2624">
        <v>2623</v>
      </c>
      <c r="D2624">
        <v>0</v>
      </c>
      <c r="E2624">
        <v>0</v>
      </c>
      <c r="F2624">
        <v>0</v>
      </c>
    </row>
    <row r="2625" spans="1:6" x14ac:dyDescent="0.2">
      <c r="A2625">
        <v>1</v>
      </c>
      <c r="B2625" t="s">
        <v>18</v>
      </c>
      <c r="C2625">
        <v>2624</v>
      </c>
      <c r="D2625">
        <v>976</v>
      </c>
      <c r="E2625">
        <v>2803</v>
      </c>
      <c r="F2625">
        <v>255</v>
      </c>
    </row>
    <row r="2626" spans="1:6" x14ac:dyDescent="0.2">
      <c r="A2626">
        <v>1</v>
      </c>
      <c r="B2626" t="s">
        <v>18</v>
      </c>
      <c r="C2626">
        <v>2625</v>
      </c>
      <c r="D2626">
        <v>0</v>
      </c>
      <c r="E2626">
        <v>0</v>
      </c>
      <c r="F2626">
        <v>0</v>
      </c>
    </row>
    <row r="2627" spans="1:6" x14ac:dyDescent="0.2">
      <c r="A2627">
        <v>1</v>
      </c>
      <c r="B2627" t="s">
        <v>18</v>
      </c>
      <c r="C2627">
        <v>2626</v>
      </c>
      <c r="D2627">
        <v>2001</v>
      </c>
      <c r="E2627">
        <v>5747</v>
      </c>
      <c r="F2627">
        <v>237</v>
      </c>
    </row>
    <row r="2628" spans="1:6" x14ac:dyDescent="0.2">
      <c r="A2628">
        <v>1</v>
      </c>
      <c r="B2628" t="s">
        <v>18</v>
      </c>
      <c r="C2628">
        <v>2627</v>
      </c>
      <c r="D2628">
        <v>1023</v>
      </c>
      <c r="E2628">
        <v>2938</v>
      </c>
      <c r="F2628">
        <v>350</v>
      </c>
    </row>
    <row r="2629" spans="1:6" x14ac:dyDescent="0.2">
      <c r="A2629">
        <v>1</v>
      </c>
      <c r="B2629" t="s">
        <v>18</v>
      </c>
      <c r="C2629">
        <v>2628</v>
      </c>
      <c r="D2629">
        <v>1443</v>
      </c>
      <c r="E2629">
        <v>4145</v>
      </c>
      <c r="F2629">
        <v>1615</v>
      </c>
    </row>
    <row r="2630" spans="1:6" x14ac:dyDescent="0.2">
      <c r="A2630">
        <v>1</v>
      </c>
      <c r="B2630" t="s">
        <v>18</v>
      </c>
      <c r="C2630">
        <v>2629</v>
      </c>
      <c r="D2630">
        <v>1906</v>
      </c>
      <c r="E2630">
        <v>5474</v>
      </c>
      <c r="F2630">
        <v>1120</v>
      </c>
    </row>
    <row r="2631" spans="1:6" x14ac:dyDescent="0.2">
      <c r="A2631">
        <v>1</v>
      </c>
      <c r="B2631" t="s">
        <v>18</v>
      </c>
      <c r="C2631">
        <v>2630</v>
      </c>
      <c r="D2631">
        <v>0</v>
      </c>
      <c r="E2631">
        <v>0</v>
      </c>
      <c r="F2631">
        <v>0</v>
      </c>
    </row>
    <row r="2632" spans="1:6" x14ac:dyDescent="0.2">
      <c r="A2632">
        <v>1</v>
      </c>
      <c r="B2632" t="s">
        <v>18</v>
      </c>
      <c r="C2632">
        <v>2631</v>
      </c>
      <c r="D2632">
        <v>0</v>
      </c>
      <c r="E2632">
        <v>0</v>
      </c>
      <c r="F2632">
        <v>0</v>
      </c>
    </row>
    <row r="2633" spans="1:6" x14ac:dyDescent="0.2">
      <c r="A2633">
        <v>1</v>
      </c>
      <c r="B2633" t="s">
        <v>18</v>
      </c>
      <c r="C2633">
        <v>2632</v>
      </c>
      <c r="D2633">
        <v>1487</v>
      </c>
      <c r="E2633">
        <v>4271</v>
      </c>
      <c r="F2633">
        <v>1622</v>
      </c>
    </row>
    <row r="2634" spans="1:6" x14ac:dyDescent="0.2">
      <c r="A2634">
        <v>1</v>
      </c>
      <c r="B2634" t="s">
        <v>18</v>
      </c>
      <c r="C2634">
        <v>2633</v>
      </c>
      <c r="D2634">
        <v>2278</v>
      </c>
      <c r="E2634">
        <v>6543</v>
      </c>
      <c r="F2634">
        <v>513</v>
      </c>
    </row>
    <row r="2635" spans="1:6" x14ac:dyDescent="0.2">
      <c r="A2635">
        <v>1</v>
      </c>
      <c r="B2635" t="s">
        <v>18</v>
      </c>
      <c r="C2635">
        <v>2634</v>
      </c>
      <c r="D2635">
        <v>1502</v>
      </c>
      <c r="E2635">
        <v>4314</v>
      </c>
      <c r="F2635">
        <v>583</v>
      </c>
    </row>
    <row r="2636" spans="1:6" x14ac:dyDescent="0.2">
      <c r="A2636">
        <v>1</v>
      </c>
      <c r="B2636" t="s">
        <v>18</v>
      </c>
      <c r="C2636">
        <v>2635</v>
      </c>
      <c r="D2636">
        <v>1185</v>
      </c>
      <c r="E2636">
        <v>3404</v>
      </c>
      <c r="F2636">
        <v>2509</v>
      </c>
    </row>
    <row r="2637" spans="1:6" x14ac:dyDescent="0.2">
      <c r="A2637">
        <v>1</v>
      </c>
      <c r="B2637" t="s">
        <v>18</v>
      </c>
      <c r="C2637">
        <v>2636</v>
      </c>
      <c r="D2637">
        <v>3166</v>
      </c>
      <c r="E2637">
        <v>9093</v>
      </c>
      <c r="F2637">
        <v>1198</v>
      </c>
    </row>
    <row r="2638" spans="1:6" x14ac:dyDescent="0.2">
      <c r="A2638">
        <v>1</v>
      </c>
      <c r="B2638" t="s">
        <v>18</v>
      </c>
      <c r="C2638">
        <v>2637</v>
      </c>
      <c r="D2638">
        <v>1910</v>
      </c>
      <c r="E2638">
        <v>5486</v>
      </c>
      <c r="F2638">
        <v>526</v>
      </c>
    </row>
    <row r="2639" spans="1:6" x14ac:dyDescent="0.2">
      <c r="A2639">
        <v>1</v>
      </c>
      <c r="B2639" t="s">
        <v>18</v>
      </c>
      <c r="C2639">
        <v>2638</v>
      </c>
      <c r="D2639">
        <v>1140</v>
      </c>
      <c r="E2639">
        <v>3274</v>
      </c>
      <c r="F2639">
        <v>579</v>
      </c>
    </row>
    <row r="2640" spans="1:6" x14ac:dyDescent="0.2">
      <c r="A2640">
        <v>1</v>
      </c>
      <c r="B2640" t="s">
        <v>18</v>
      </c>
      <c r="C2640">
        <v>2639</v>
      </c>
      <c r="D2640">
        <v>904</v>
      </c>
      <c r="E2640">
        <v>2596</v>
      </c>
      <c r="F2640">
        <v>135</v>
      </c>
    </row>
    <row r="2641" spans="1:6" x14ac:dyDescent="0.2">
      <c r="A2641">
        <v>1</v>
      </c>
      <c r="B2641" t="s">
        <v>18</v>
      </c>
      <c r="C2641">
        <v>2640</v>
      </c>
      <c r="D2641">
        <v>0</v>
      </c>
      <c r="E2641">
        <v>0</v>
      </c>
      <c r="F2641">
        <v>0</v>
      </c>
    </row>
    <row r="2642" spans="1:6" x14ac:dyDescent="0.2">
      <c r="A2642">
        <v>1</v>
      </c>
      <c r="B2642" t="s">
        <v>18</v>
      </c>
      <c r="C2642">
        <v>2641</v>
      </c>
      <c r="D2642">
        <v>0</v>
      </c>
      <c r="E2642">
        <v>0</v>
      </c>
      <c r="F2642">
        <v>44</v>
      </c>
    </row>
    <row r="2643" spans="1:6" x14ac:dyDescent="0.2">
      <c r="A2643">
        <v>1</v>
      </c>
      <c r="B2643" t="s">
        <v>18</v>
      </c>
      <c r="C2643">
        <v>2642</v>
      </c>
      <c r="D2643">
        <v>546</v>
      </c>
      <c r="E2643">
        <v>1568</v>
      </c>
      <c r="F2643">
        <v>716</v>
      </c>
    </row>
    <row r="2644" spans="1:6" x14ac:dyDescent="0.2">
      <c r="A2644">
        <v>1</v>
      </c>
      <c r="B2644" t="s">
        <v>18</v>
      </c>
      <c r="C2644">
        <v>2643</v>
      </c>
      <c r="D2644">
        <v>971</v>
      </c>
      <c r="E2644">
        <v>2789</v>
      </c>
      <c r="F2644">
        <v>914</v>
      </c>
    </row>
    <row r="2645" spans="1:6" x14ac:dyDescent="0.2">
      <c r="A2645">
        <v>1</v>
      </c>
      <c r="B2645" t="s">
        <v>18</v>
      </c>
      <c r="C2645">
        <v>2644</v>
      </c>
      <c r="D2645">
        <v>1453</v>
      </c>
      <c r="E2645">
        <v>4173</v>
      </c>
      <c r="F2645">
        <v>621</v>
      </c>
    </row>
    <row r="2646" spans="1:6" x14ac:dyDescent="0.2">
      <c r="A2646">
        <v>1</v>
      </c>
      <c r="B2646" t="s">
        <v>18</v>
      </c>
      <c r="C2646">
        <v>2645</v>
      </c>
      <c r="D2646">
        <v>0</v>
      </c>
      <c r="E2646">
        <v>0</v>
      </c>
      <c r="F2646">
        <v>0</v>
      </c>
    </row>
    <row r="2647" spans="1:6" x14ac:dyDescent="0.2">
      <c r="A2647">
        <v>1</v>
      </c>
      <c r="B2647" t="s">
        <v>18</v>
      </c>
      <c r="C2647">
        <v>2646</v>
      </c>
      <c r="D2647">
        <v>1061</v>
      </c>
      <c r="E2647">
        <v>3047</v>
      </c>
      <c r="F2647">
        <v>3620</v>
      </c>
    </row>
    <row r="2648" spans="1:6" x14ac:dyDescent="0.2">
      <c r="A2648">
        <v>1</v>
      </c>
      <c r="B2648" t="s">
        <v>18</v>
      </c>
      <c r="C2648">
        <v>2647</v>
      </c>
      <c r="D2648">
        <v>0</v>
      </c>
      <c r="E2648">
        <v>0</v>
      </c>
      <c r="F2648">
        <v>0</v>
      </c>
    </row>
    <row r="2649" spans="1:6" x14ac:dyDescent="0.2">
      <c r="A2649">
        <v>1</v>
      </c>
      <c r="B2649" t="s">
        <v>18</v>
      </c>
      <c r="C2649">
        <v>2648</v>
      </c>
      <c r="D2649">
        <v>1833</v>
      </c>
      <c r="E2649">
        <v>5265</v>
      </c>
      <c r="F2649">
        <v>1464</v>
      </c>
    </row>
    <row r="2650" spans="1:6" x14ac:dyDescent="0.2">
      <c r="A2650">
        <v>1</v>
      </c>
      <c r="B2650" t="s">
        <v>18</v>
      </c>
      <c r="C2650">
        <v>2649</v>
      </c>
      <c r="D2650">
        <v>0</v>
      </c>
      <c r="E2650">
        <v>0</v>
      </c>
      <c r="F2650">
        <v>0</v>
      </c>
    </row>
    <row r="2651" spans="1:6" x14ac:dyDescent="0.2">
      <c r="A2651">
        <v>1</v>
      </c>
      <c r="B2651" t="s">
        <v>18</v>
      </c>
      <c r="C2651">
        <v>2650</v>
      </c>
      <c r="D2651">
        <v>408</v>
      </c>
      <c r="E2651">
        <v>1172</v>
      </c>
      <c r="F2651">
        <v>146</v>
      </c>
    </row>
    <row r="2652" spans="1:6" x14ac:dyDescent="0.2">
      <c r="A2652">
        <v>1</v>
      </c>
      <c r="B2652" t="s">
        <v>18</v>
      </c>
      <c r="C2652">
        <v>2651</v>
      </c>
      <c r="D2652">
        <v>0</v>
      </c>
      <c r="E2652">
        <v>0</v>
      </c>
      <c r="F2652">
        <v>0</v>
      </c>
    </row>
    <row r="2653" spans="1:6" x14ac:dyDescent="0.2">
      <c r="A2653">
        <v>1</v>
      </c>
      <c r="B2653" t="s">
        <v>18</v>
      </c>
      <c r="C2653">
        <v>2652</v>
      </c>
      <c r="D2653">
        <v>354</v>
      </c>
      <c r="E2653">
        <v>1017</v>
      </c>
      <c r="F2653">
        <v>148</v>
      </c>
    </row>
    <row r="2654" spans="1:6" x14ac:dyDescent="0.2">
      <c r="A2654">
        <v>1</v>
      </c>
      <c r="B2654" t="s">
        <v>18</v>
      </c>
      <c r="C2654">
        <v>2653</v>
      </c>
      <c r="D2654">
        <v>409</v>
      </c>
      <c r="E2654">
        <v>1175</v>
      </c>
      <c r="F2654">
        <v>16</v>
      </c>
    </row>
    <row r="2655" spans="1:6" x14ac:dyDescent="0.2">
      <c r="A2655">
        <v>1</v>
      </c>
      <c r="B2655" t="s">
        <v>18</v>
      </c>
      <c r="C2655">
        <v>2654</v>
      </c>
      <c r="D2655">
        <v>584</v>
      </c>
      <c r="E2655">
        <v>1677</v>
      </c>
      <c r="F2655">
        <v>488</v>
      </c>
    </row>
    <row r="2656" spans="1:6" x14ac:dyDescent="0.2">
      <c r="A2656">
        <v>1</v>
      </c>
      <c r="B2656" t="s">
        <v>18</v>
      </c>
      <c r="C2656">
        <v>2655</v>
      </c>
      <c r="D2656">
        <v>641</v>
      </c>
      <c r="E2656">
        <v>1841</v>
      </c>
      <c r="F2656">
        <v>806</v>
      </c>
    </row>
    <row r="2657" spans="1:6" x14ac:dyDescent="0.2">
      <c r="A2657">
        <v>1</v>
      </c>
      <c r="B2657" t="s">
        <v>18</v>
      </c>
      <c r="C2657">
        <v>2656</v>
      </c>
      <c r="D2657">
        <v>1552</v>
      </c>
      <c r="E2657">
        <v>4458</v>
      </c>
      <c r="F2657">
        <v>99</v>
      </c>
    </row>
    <row r="2658" spans="1:6" x14ac:dyDescent="0.2">
      <c r="A2658">
        <v>1</v>
      </c>
      <c r="B2658" t="s">
        <v>18</v>
      </c>
      <c r="C2658">
        <v>2657</v>
      </c>
      <c r="D2658">
        <v>414</v>
      </c>
      <c r="E2658">
        <v>1189</v>
      </c>
      <c r="F2658">
        <v>226</v>
      </c>
    </row>
    <row r="2659" spans="1:6" x14ac:dyDescent="0.2">
      <c r="A2659">
        <v>1</v>
      </c>
      <c r="B2659" t="s">
        <v>18</v>
      </c>
      <c r="C2659">
        <v>2658</v>
      </c>
      <c r="D2659">
        <v>786</v>
      </c>
      <c r="E2659">
        <v>2258</v>
      </c>
      <c r="F2659">
        <v>489</v>
      </c>
    </row>
    <row r="2660" spans="1:6" x14ac:dyDescent="0.2">
      <c r="A2660">
        <v>1</v>
      </c>
      <c r="B2660" t="s">
        <v>18</v>
      </c>
      <c r="C2660">
        <v>2659</v>
      </c>
      <c r="D2660">
        <v>648</v>
      </c>
      <c r="E2660">
        <v>1861</v>
      </c>
      <c r="F2660">
        <v>1116</v>
      </c>
    </row>
    <row r="2661" spans="1:6" x14ac:dyDescent="0.2">
      <c r="A2661">
        <v>1</v>
      </c>
      <c r="B2661" t="s">
        <v>18</v>
      </c>
      <c r="C2661">
        <v>2660</v>
      </c>
      <c r="D2661">
        <v>424</v>
      </c>
      <c r="E2661">
        <v>1218</v>
      </c>
      <c r="F2661">
        <v>11</v>
      </c>
    </row>
    <row r="2662" spans="1:6" x14ac:dyDescent="0.2">
      <c r="A2662">
        <v>1</v>
      </c>
      <c r="B2662" t="s">
        <v>18</v>
      </c>
      <c r="C2662">
        <v>2661</v>
      </c>
      <c r="D2662">
        <v>405</v>
      </c>
      <c r="E2662">
        <v>1163</v>
      </c>
      <c r="F2662">
        <v>16</v>
      </c>
    </row>
    <row r="2663" spans="1:6" x14ac:dyDescent="0.2">
      <c r="A2663">
        <v>1</v>
      </c>
      <c r="B2663" t="s">
        <v>18</v>
      </c>
      <c r="C2663">
        <v>2662</v>
      </c>
      <c r="D2663">
        <v>477</v>
      </c>
      <c r="E2663">
        <v>1370</v>
      </c>
      <c r="F2663">
        <v>341</v>
      </c>
    </row>
    <row r="2664" spans="1:6" x14ac:dyDescent="0.2">
      <c r="A2664">
        <v>1</v>
      </c>
      <c r="B2664" t="s">
        <v>18</v>
      </c>
      <c r="C2664">
        <v>2663</v>
      </c>
      <c r="D2664">
        <v>313</v>
      </c>
      <c r="E2664">
        <v>899</v>
      </c>
      <c r="F2664">
        <v>168</v>
      </c>
    </row>
    <row r="2665" spans="1:6" x14ac:dyDescent="0.2">
      <c r="A2665">
        <v>1</v>
      </c>
      <c r="B2665" t="s">
        <v>18</v>
      </c>
      <c r="C2665">
        <v>2664</v>
      </c>
      <c r="D2665">
        <v>836</v>
      </c>
      <c r="E2665">
        <v>2401</v>
      </c>
      <c r="F2665">
        <v>118</v>
      </c>
    </row>
    <row r="2666" spans="1:6" x14ac:dyDescent="0.2">
      <c r="A2666">
        <v>1</v>
      </c>
      <c r="B2666" t="s">
        <v>18</v>
      </c>
      <c r="C2666">
        <v>2665</v>
      </c>
      <c r="D2666">
        <v>297</v>
      </c>
      <c r="E2666">
        <v>853</v>
      </c>
      <c r="F2666">
        <v>121</v>
      </c>
    </row>
    <row r="2667" spans="1:6" x14ac:dyDescent="0.2">
      <c r="A2667">
        <v>1</v>
      </c>
      <c r="B2667" t="s">
        <v>18</v>
      </c>
      <c r="C2667">
        <v>2666</v>
      </c>
      <c r="D2667">
        <v>947</v>
      </c>
      <c r="E2667">
        <v>2720</v>
      </c>
      <c r="F2667">
        <v>13</v>
      </c>
    </row>
    <row r="2668" spans="1:6" x14ac:dyDescent="0.2">
      <c r="A2668">
        <v>1</v>
      </c>
      <c r="B2668" t="s">
        <v>18</v>
      </c>
      <c r="C2668">
        <v>2667</v>
      </c>
      <c r="D2668">
        <v>621</v>
      </c>
      <c r="E2668">
        <v>1784</v>
      </c>
      <c r="F2668">
        <v>221</v>
      </c>
    </row>
    <row r="2669" spans="1:6" x14ac:dyDescent="0.2">
      <c r="A2669">
        <v>1</v>
      </c>
      <c r="B2669" t="s">
        <v>18</v>
      </c>
      <c r="C2669">
        <v>2668</v>
      </c>
      <c r="D2669">
        <v>744</v>
      </c>
      <c r="E2669">
        <v>2137</v>
      </c>
      <c r="F2669">
        <v>740</v>
      </c>
    </row>
    <row r="2670" spans="1:6" x14ac:dyDescent="0.2">
      <c r="A2670">
        <v>1</v>
      </c>
      <c r="B2670" t="s">
        <v>18</v>
      </c>
      <c r="C2670">
        <v>2669</v>
      </c>
      <c r="D2670">
        <v>392</v>
      </c>
      <c r="E2670">
        <v>1126</v>
      </c>
      <c r="F2670">
        <v>99</v>
      </c>
    </row>
    <row r="2671" spans="1:6" x14ac:dyDescent="0.2">
      <c r="A2671">
        <v>1</v>
      </c>
      <c r="B2671" t="s">
        <v>18</v>
      </c>
      <c r="C2671">
        <v>2670</v>
      </c>
      <c r="D2671">
        <v>421</v>
      </c>
      <c r="E2671">
        <v>1209</v>
      </c>
      <c r="F2671">
        <v>0</v>
      </c>
    </row>
    <row r="2672" spans="1:6" x14ac:dyDescent="0.2">
      <c r="A2672">
        <v>1</v>
      </c>
      <c r="B2672" t="s">
        <v>18</v>
      </c>
      <c r="C2672">
        <v>2671</v>
      </c>
      <c r="D2672">
        <v>463</v>
      </c>
      <c r="E2672">
        <v>1330</v>
      </c>
      <c r="F2672">
        <v>95</v>
      </c>
    </row>
    <row r="2673" spans="1:6" x14ac:dyDescent="0.2">
      <c r="A2673">
        <v>1</v>
      </c>
      <c r="B2673" t="s">
        <v>18</v>
      </c>
      <c r="C2673">
        <v>2672</v>
      </c>
      <c r="D2673">
        <v>897</v>
      </c>
      <c r="E2673">
        <v>2576</v>
      </c>
      <c r="F2673">
        <v>104</v>
      </c>
    </row>
    <row r="2674" spans="1:6" x14ac:dyDescent="0.2">
      <c r="A2674">
        <v>1</v>
      </c>
      <c r="B2674" t="s">
        <v>18</v>
      </c>
      <c r="C2674">
        <v>2673</v>
      </c>
      <c r="D2674">
        <v>498</v>
      </c>
      <c r="E2674">
        <v>1430</v>
      </c>
      <c r="F2674">
        <v>1538</v>
      </c>
    </row>
    <row r="2675" spans="1:6" x14ac:dyDescent="0.2">
      <c r="A2675">
        <v>1</v>
      </c>
      <c r="B2675" t="s">
        <v>18</v>
      </c>
      <c r="C2675">
        <v>2674</v>
      </c>
      <c r="D2675">
        <v>337</v>
      </c>
      <c r="E2675">
        <v>968</v>
      </c>
      <c r="F2675">
        <v>37</v>
      </c>
    </row>
    <row r="2676" spans="1:6" x14ac:dyDescent="0.2">
      <c r="A2676">
        <v>1</v>
      </c>
      <c r="B2676" t="s">
        <v>18</v>
      </c>
      <c r="C2676">
        <v>2675</v>
      </c>
      <c r="D2676">
        <v>977</v>
      </c>
      <c r="E2676">
        <v>2806</v>
      </c>
      <c r="F2676">
        <v>3067</v>
      </c>
    </row>
    <row r="2677" spans="1:6" x14ac:dyDescent="0.2">
      <c r="A2677">
        <v>1</v>
      </c>
      <c r="B2677" t="s">
        <v>18</v>
      </c>
      <c r="C2677">
        <v>2676</v>
      </c>
      <c r="D2677">
        <v>335</v>
      </c>
      <c r="E2677">
        <v>962</v>
      </c>
      <c r="F2677">
        <v>367</v>
      </c>
    </row>
    <row r="2678" spans="1:6" x14ac:dyDescent="0.2">
      <c r="A2678">
        <v>1</v>
      </c>
      <c r="B2678" t="s">
        <v>18</v>
      </c>
      <c r="C2678">
        <v>2677</v>
      </c>
      <c r="D2678">
        <v>299</v>
      </c>
      <c r="E2678">
        <v>859</v>
      </c>
      <c r="F2678">
        <v>0</v>
      </c>
    </row>
    <row r="2679" spans="1:6" x14ac:dyDescent="0.2">
      <c r="A2679">
        <v>1</v>
      </c>
      <c r="B2679" t="s">
        <v>18</v>
      </c>
      <c r="C2679">
        <v>2678</v>
      </c>
      <c r="D2679">
        <v>453</v>
      </c>
      <c r="E2679">
        <v>1301</v>
      </c>
      <c r="F2679">
        <v>234</v>
      </c>
    </row>
    <row r="2680" spans="1:6" x14ac:dyDescent="0.2">
      <c r="A2680">
        <v>1</v>
      </c>
      <c r="B2680" t="s">
        <v>18</v>
      </c>
      <c r="C2680">
        <v>2679</v>
      </c>
      <c r="D2680">
        <v>723</v>
      </c>
      <c r="E2680">
        <v>2077</v>
      </c>
      <c r="F2680">
        <v>212</v>
      </c>
    </row>
    <row r="2681" spans="1:6" x14ac:dyDescent="0.2">
      <c r="A2681">
        <v>1</v>
      </c>
      <c r="B2681" t="s">
        <v>18</v>
      </c>
      <c r="C2681">
        <v>2680</v>
      </c>
      <c r="D2681">
        <v>302</v>
      </c>
      <c r="E2681">
        <v>867</v>
      </c>
      <c r="F2681">
        <v>465</v>
      </c>
    </row>
    <row r="2682" spans="1:6" x14ac:dyDescent="0.2">
      <c r="A2682">
        <v>1</v>
      </c>
      <c r="B2682" t="s">
        <v>18</v>
      </c>
      <c r="C2682">
        <v>2681</v>
      </c>
      <c r="D2682">
        <v>242</v>
      </c>
      <c r="E2682">
        <v>695</v>
      </c>
      <c r="F2682">
        <v>38</v>
      </c>
    </row>
    <row r="2683" spans="1:6" x14ac:dyDescent="0.2">
      <c r="A2683">
        <v>1</v>
      </c>
      <c r="B2683" t="s">
        <v>18</v>
      </c>
      <c r="C2683">
        <v>2682</v>
      </c>
      <c r="D2683">
        <v>567</v>
      </c>
      <c r="E2683">
        <v>1629</v>
      </c>
      <c r="F2683">
        <v>259</v>
      </c>
    </row>
    <row r="2684" spans="1:6" x14ac:dyDescent="0.2">
      <c r="A2684">
        <v>1</v>
      </c>
      <c r="B2684" t="s">
        <v>18</v>
      </c>
      <c r="C2684">
        <v>2683</v>
      </c>
      <c r="D2684">
        <v>493</v>
      </c>
      <c r="E2684">
        <v>1416</v>
      </c>
      <c r="F2684">
        <v>3188</v>
      </c>
    </row>
    <row r="2685" spans="1:6" x14ac:dyDescent="0.2">
      <c r="A2685">
        <v>1</v>
      </c>
      <c r="B2685" t="s">
        <v>18</v>
      </c>
      <c r="C2685">
        <v>2684</v>
      </c>
      <c r="D2685">
        <v>684</v>
      </c>
      <c r="E2685">
        <v>1965</v>
      </c>
      <c r="F2685">
        <v>133</v>
      </c>
    </row>
    <row r="2686" spans="1:6" x14ac:dyDescent="0.2">
      <c r="A2686">
        <v>1</v>
      </c>
      <c r="B2686" t="s">
        <v>18</v>
      </c>
      <c r="C2686">
        <v>2685</v>
      </c>
      <c r="D2686">
        <v>1100</v>
      </c>
      <c r="E2686">
        <v>3159</v>
      </c>
      <c r="F2686">
        <v>2474</v>
      </c>
    </row>
    <row r="2687" spans="1:6" x14ac:dyDescent="0.2">
      <c r="A2687">
        <v>1</v>
      </c>
      <c r="B2687" t="s">
        <v>18</v>
      </c>
      <c r="C2687">
        <v>2686</v>
      </c>
      <c r="D2687">
        <v>753</v>
      </c>
      <c r="E2687">
        <v>2163</v>
      </c>
      <c r="F2687">
        <v>2906</v>
      </c>
    </row>
    <row r="2688" spans="1:6" x14ac:dyDescent="0.2">
      <c r="A2688">
        <v>1</v>
      </c>
      <c r="B2688" t="s">
        <v>18</v>
      </c>
      <c r="C2688">
        <v>2687</v>
      </c>
      <c r="D2688">
        <v>714</v>
      </c>
      <c r="E2688">
        <v>2051</v>
      </c>
      <c r="F2688">
        <v>542</v>
      </c>
    </row>
    <row r="2689" spans="1:6" x14ac:dyDescent="0.2">
      <c r="A2689">
        <v>1</v>
      </c>
      <c r="B2689" t="s">
        <v>18</v>
      </c>
      <c r="C2689">
        <v>2688</v>
      </c>
      <c r="D2689">
        <v>305</v>
      </c>
      <c r="E2689">
        <v>876</v>
      </c>
      <c r="F2689">
        <v>0</v>
      </c>
    </row>
    <row r="2690" spans="1:6" x14ac:dyDescent="0.2">
      <c r="A2690">
        <v>1</v>
      </c>
      <c r="B2690" t="s">
        <v>18</v>
      </c>
      <c r="C2690">
        <v>2689</v>
      </c>
      <c r="D2690">
        <v>402</v>
      </c>
      <c r="E2690">
        <v>1155</v>
      </c>
      <c r="F2690">
        <v>1266</v>
      </c>
    </row>
    <row r="2691" spans="1:6" x14ac:dyDescent="0.2">
      <c r="A2691">
        <v>1</v>
      </c>
      <c r="B2691" t="s">
        <v>18</v>
      </c>
      <c r="C2691">
        <v>2690</v>
      </c>
      <c r="D2691">
        <v>526</v>
      </c>
      <c r="E2691">
        <v>1511</v>
      </c>
      <c r="F2691">
        <v>288</v>
      </c>
    </row>
    <row r="2692" spans="1:6" x14ac:dyDescent="0.2">
      <c r="A2692">
        <v>1</v>
      </c>
      <c r="B2692" t="s">
        <v>18</v>
      </c>
      <c r="C2692">
        <v>2691</v>
      </c>
      <c r="D2692">
        <v>263</v>
      </c>
      <c r="E2692">
        <v>755</v>
      </c>
      <c r="F2692">
        <v>27</v>
      </c>
    </row>
    <row r="2693" spans="1:6" x14ac:dyDescent="0.2">
      <c r="A2693">
        <v>1</v>
      </c>
      <c r="B2693" t="s">
        <v>18</v>
      </c>
      <c r="C2693">
        <v>2692</v>
      </c>
      <c r="D2693">
        <v>358</v>
      </c>
      <c r="E2693">
        <v>1028</v>
      </c>
      <c r="F2693">
        <v>59</v>
      </c>
    </row>
    <row r="2694" spans="1:6" x14ac:dyDescent="0.2">
      <c r="A2694">
        <v>1</v>
      </c>
      <c r="B2694" t="s">
        <v>18</v>
      </c>
      <c r="C2694">
        <v>2693</v>
      </c>
      <c r="D2694">
        <v>271</v>
      </c>
      <c r="E2694">
        <v>778</v>
      </c>
      <c r="F2694">
        <v>263</v>
      </c>
    </row>
    <row r="2695" spans="1:6" x14ac:dyDescent="0.2">
      <c r="A2695">
        <v>1</v>
      </c>
      <c r="B2695" t="s">
        <v>18</v>
      </c>
      <c r="C2695">
        <v>2694</v>
      </c>
      <c r="D2695">
        <v>490</v>
      </c>
      <c r="E2695">
        <v>1407</v>
      </c>
      <c r="F2695">
        <v>650</v>
      </c>
    </row>
    <row r="2696" spans="1:6" x14ac:dyDescent="0.2">
      <c r="A2696">
        <v>1</v>
      </c>
      <c r="B2696" t="s">
        <v>18</v>
      </c>
      <c r="C2696">
        <v>2695</v>
      </c>
      <c r="D2696">
        <v>532</v>
      </c>
      <c r="E2696">
        <v>1528</v>
      </c>
      <c r="F2696">
        <v>161</v>
      </c>
    </row>
    <row r="2697" spans="1:6" x14ac:dyDescent="0.2">
      <c r="A2697">
        <v>1</v>
      </c>
      <c r="B2697" t="s">
        <v>18</v>
      </c>
      <c r="C2697">
        <v>2696</v>
      </c>
      <c r="D2697">
        <v>338</v>
      </c>
      <c r="E2697">
        <v>971</v>
      </c>
      <c r="F2697">
        <v>692</v>
      </c>
    </row>
    <row r="2698" spans="1:6" x14ac:dyDescent="0.2">
      <c r="A2698">
        <v>1</v>
      </c>
      <c r="B2698" t="s">
        <v>18</v>
      </c>
      <c r="C2698">
        <v>2697</v>
      </c>
      <c r="D2698">
        <v>182</v>
      </c>
      <c r="E2698">
        <v>523</v>
      </c>
      <c r="F2698">
        <v>270</v>
      </c>
    </row>
    <row r="2699" spans="1:6" x14ac:dyDescent="0.2">
      <c r="A2699">
        <v>1</v>
      </c>
      <c r="B2699" t="s">
        <v>18</v>
      </c>
      <c r="C2699">
        <v>2698</v>
      </c>
      <c r="D2699">
        <v>1598</v>
      </c>
      <c r="E2699">
        <v>4590</v>
      </c>
      <c r="F2699">
        <v>3707</v>
      </c>
    </row>
    <row r="2700" spans="1:6" x14ac:dyDescent="0.2">
      <c r="A2700">
        <v>1</v>
      </c>
      <c r="B2700" t="s">
        <v>18</v>
      </c>
      <c r="C2700">
        <v>2699</v>
      </c>
      <c r="D2700">
        <v>568</v>
      </c>
      <c r="E2700">
        <v>1631</v>
      </c>
      <c r="F2700">
        <v>524</v>
      </c>
    </row>
    <row r="2701" spans="1:6" x14ac:dyDescent="0.2">
      <c r="A2701">
        <v>1</v>
      </c>
      <c r="B2701" t="s">
        <v>18</v>
      </c>
      <c r="C2701">
        <v>2700</v>
      </c>
      <c r="D2701">
        <v>222</v>
      </c>
      <c r="E2701">
        <v>638</v>
      </c>
      <c r="F2701">
        <v>899</v>
      </c>
    </row>
    <row r="2702" spans="1:6" x14ac:dyDescent="0.2">
      <c r="A2702">
        <v>1</v>
      </c>
      <c r="B2702" t="s">
        <v>18</v>
      </c>
      <c r="C2702">
        <v>2701</v>
      </c>
      <c r="D2702">
        <v>1315</v>
      </c>
      <c r="E2702">
        <v>3777</v>
      </c>
      <c r="F2702">
        <v>1293</v>
      </c>
    </row>
    <row r="2703" spans="1:6" x14ac:dyDescent="0.2">
      <c r="A2703">
        <v>1</v>
      </c>
      <c r="B2703" t="s">
        <v>18</v>
      </c>
      <c r="C2703">
        <v>2702</v>
      </c>
      <c r="D2703">
        <v>235</v>
      </c>
      <c r="E2703">
        <v>675</v>
      </c>
      <c r="F2703">
        <v>0</v>
      </c>
    </row>
    <row r="2704" spans="1:6" x14ac:dyDescent="0.2">
      <c r="A2704">
        <v>1</v>
      </c>
      <c r="B2704" t="s">
        <v>18</v>
      </c>
      <c r="C2704">
        <v>2703</v>
      </c>
      <c r="D2704">
        <v>709</v>
      </c>
      <c r="E2704">
        <v>2036</v>
      </c>
      <c r="F2704">
        <v>157</v>
      </c>
    </row>
    <row r="2705" spans="1:6" x14ac:dyDescent="0.2">
      <c r="A2705">
        <v>1</v>
      </c>
      <c r="B2705" t="s">
        <v>18</v>
      </c>
      <c r="C2705">
        <v>2704</v>
      </c>
      <c r="D2705">
        <v>288</v>
      </c>
      <c r="E2705">
        <v>827</v>
      </c>
      <c r="F2705">
        <v>55</v>
      </c>
    </row>
    <row r="2706" spans="1:6" x14ac:dyDescent="0.2">
      <c r="A2706">
        <v>1</v>
      </c>
      <c r="B2706" t="s">
        <v>18</v>
      </c>
      <c r="C2706">
        <v>2705</v>
      </c>
      <c r="D2706">
        <v>694</v>
      </c>
      <c r="E2706">
        <v>1993</v>
      </c>
      <c r="F2706">
        <v>254</v>
      </c>
    </row>
    <row r="2707" spans="1:6" x14ac:dyDescent="0.2">
      <c r="A2707">
        <v>1</v>
      </c>
      <c r="B2707" t="s">
        <v>18</v>
      </c>
      <c r="C2707">
        <v>2706</v>
      </c>
      <c r="D2707">
        <v>1760</v>
      </c>
      <c r="E2707">
        <v>5055</v>
      </c>
      <c r="F2707">
        <v>489</v>
      </c>
    </row>
    <row r="2708" spans="1:6" x14ac:dyDescent="0.2">
      <c r="A2708">
        <v>1</v>
      </c>
      <c r="B2708" t="s">
        <v>18</v>
      </c>
      <c r="C2708">
        <v>2707</v>
      </c>
      <c r="D2708">
        <v>705</v>
      </c>
      <c r="E2708">
        <v>2025</v>
      </c>
      <c r="F2708">
        <v>3518</v>
      </c>
    </row>
    <row r="2709" spans="1:6" x14ac:dyDescent="0.2">
      <c r="A2709">
        <v>1</v>
      </c>
      <c r="B2709" t="s">
        <v>18</v>
      </c>
      <c r="C2709">
        <v>2708</v>
      </c>
      <c r="D2709">
        <v>309</v>
      </c>
      <c r="E2709">
        <v>888</v>
      </c>
      <c r="F2709">
        <v>35</v>
      </c>
    </row>
    <row r="2710" spans="1:6" x14ac:dyDescent="0.2">
      <c r="A2710">
        <v>1</v>
      </c>
      <c r="B2710" t="s">
        <v>18</v>
      </c>
      <c r="C2710">
        <v>2709</v>
      </c>
      <c r="D2710">
        <v>377</v>
      </c>
      <c r="E2710">
        <v>1083</v>
      </c>
      <c r="F2710">
        <v>31</v>
      </c>
    </row>
    <row r="2711" spans="1:6" x14ac:dyDescent="0.2">
      <c r="A2711">
        <v>1</v>
      </c>
      <c r="B2711" t="s">
        <v>18</v>
      </c>
      <c r="C2711">
        <v>2710</v>
      </c>
      <c r="D2711">
        <v>567</v>
      </c>
      <c r="E2711">
        <v>1629</v>
      </c>
      <c r="F2711">
        <v>311</v>
      </c>
    </row>
    <row r="2712" spans="1:6" x14ac:dyDescent="0.2">
      <c r="A2712">
        <v>1</v>
      </c>
      <c r="B2712" t="s">
        <v>18</v>
      </c>
      <c r="C2712">
        <v>2711</v>
      </c>
      <c r="D2712">
        <v>194</v>
      </c>
      <c r="E2712">
        <v>557</v>
      </c>
      <c r="F2712">
        <v>124</v>
      </c>
    </row>
    <row r="2713" spans="1:6" x14ac:dyDescent="0.2">
      <c r="A2713">
        <v>1</v>
      </c>
      <c r="B2713" t="s">
        <v>18</v>
      </c>
      <c r="C2713">
        <v>2712</v>
      </c>
      <c r="D2713">
        <v>412</v>
      </c>
      <c r="E2713">
        <v>1183</v>
      </c>
      <c r="F2713">
        <v>273</v>
      </c>
    </row>
    <row r="2714" spans="1:6" x14ac:dyDescent="0.2">
      <c r="A2714">
        <v>1</v>
      </c>
      <c r="B2714" t="s">
        <v>18</v>
      </c>
      <c r="C2714">
        <v>2713</v>
      </c>
      <c r="D2714">
        <v>446</v>
      </c>
      <c r="E2714">
        <v>1281</v>
      </c>
      <c r="F2714">
        <v>94</v>
      </c>
    </row>
    <row r="2715" spans="1:6" x14ac:dyDescent="0.2">
      <c r="A2715">
        <v>1</v>
      </c>
      <c r="B2715" t="s">
        <v>18</v>
      </c>
      <c r="C2715">
        <v>2714</v>
      </c>
      <c r="D2715">
        <v>339</v>
      </c>
      <c r="E2715">
        <v>974</v>
      </c>
      <c r="F2715">
        <v>114</v>
      </c>
    </row>
    <row r="2716" spans="1:6" x14ac:dyDescent="0.2">
      <c r="A2716">
        <v>1</v>
      </c>
      <c r="B2716" t="s">
        <v>18</v>
      </c>
      <c r="C2716">
        <v>2715</v>
      </c>
      <c r="D2716">
        <v>245</v>
      </c>
      <c r="E2716">
        <v>704</v>
      </c>
      <c r="F2716">
        <v>374</v>
      </c>
    </row>
    <row r="2717" spans="1:6" x14ac:dyDescent="0.2">
      <c r="A2717">
        <v>1</v>
      </c>
      <c r="B2717" t="s">
        <v>18</v>
      </c>
      <c r="C2717">
        <v>2716</v>
      </c>
      <c r="D2717">
        <v>360</v>
      </c>
      <c r="E2717">
        <v>1034</v>
      </c>
      <c r="F2717">
        <v>77</v>
      </c>
    </row>
    <row r="2718" spans="1:6" x14ac:dyDescent="0.2">
      <c r="A2718">
        <v>1</v>
      </c>
      <c r="B2718" t="s">
        <v>18</v>
      </c>
      <c r="C2718">
        <v>2717</v>
      </c>
      <c r="D2718">
        <v>297</v>
      </c>
      <c r="E2718">
        <v>853</v>
      </c>
      <c r="F2718">
        <v>124</v>
      </c>
    </row>
    <row r="2719" spans="1:6" x14ac:dyDescent="0.2">
      <c r="A2719">
        <v>1</v>
      </c>
      <c r="B2719" t="s">
        <v>18</v>
      </c>
      <c r="C2719">
        <v>2718</v>
      </c>
      <c r="D2719">
        <v>373</v>
      </c>
      <c r="E2719">
        <v>1071</v>
      </c>
      <c r="F2719">
        <v>401</v>
      </c>
    </row>
    <row r="2720" spans="1:6" x14ac:dyDescent="0.2">
      <c r="A2720">
        <v>1</v>
      </c>
      <c r="B2720" t="s">
        <v>18</v>
      </c>
      <c r="C2720">
        <v>2719</v>
      </c>
      <c r="D2720">
        <v>289</v>
      </c>
      <c r="E2720">
        <v>830</v>
      </c>
      <c r="F2720">
        <v>88</v>
      </c>
    </row>
    <row r="2721" spans="1:6" x14ac:dyDescent="0.2">
      <c r="A2721">
        <v>1</v>
      </c>
      <c r="B2721" t="s">
        <v>18</v>
      </c>
      <c r="C2721">
        <v>2720</v>
      </c>
      <c r="D2721">
        <v>426</v>
      </c>
      <c r="E2721">
        <v>1224</v>
      </c>
      <c r="F2721">
        <v>121</v>
      </c>
    </row>
    <row r="2722" spans="1:6" x14ac:dyDescent="0.2">
      <c r="A2722">
        <v>1</v>
      </c>
      <c r="B2722" t="s">
        <v>18</v>
      </c>
      <c r="C2722">
        <v>2721</v>
      </c>
      <c r="D2722">
        <v>469</v>
      </c>
      <c r="E2722">
        <v>1347</v>
      </c>
      <c r="F2722">
        <v>94</v>
      </c>
    </row>
    <row r="2723" spans="1:6" x14ac:dyDescent="0.2">
      <c r="A2723">
        <v>1</v>
      </c>
      <c r="B2723" t="s">
        <v>18</v>
      </c>
      <c r="C2723">
        <v>2722</v>
      </c>
      <c r="D2723">
        <v>391</v>
      </c>
      <c r="E2723">
        <v>1123</v>
      </c>
      <c r="F2723">
        <v>28</v>
      </c>
    </row>
    <row r="2724" spans="1:6" x14ac:dyDescent="0.2">
      <c r="A2724">
        <v>1</v>
      </c>
      <c r="B2724" t="s">
        <v>18</v>
      </c>
      <c r="C2724">
        <v>2723</v>
      </c>
      <c r="D2724">
        <v>342</v>
      </c>
      <c r="E2724">
        <v>982</v>
      </c>
      <c r="F2724">
        <v>888</v>
      </c>
    </row>
    <row r="2725" spans="1:6" x14ac:dyDescent="0.2">
      <c r="A2725">
        <v>1</v>
      </c>
      <c r="B2725" t="s">
        <v>18</v>
      </c>
      <c r="C2725">
        <v>2724</v>
      </c>
      <c r="D2725">
        <v>510</v>
      </c>
      <c r="E2725">
        <v>1465</v>
      </c>
      <c r="F2725">
        <v>135</v>
      </c>
    </row>
    <row r="2726" spans="1:6" x14ac:dyDescent="0.2">
      <c r="A2726">
        <v>1</v>
      </c>
      <c r="B2726" t="s">
        <v>18</v>
      </c>
      <c r="C2726">
        <v>2725</v>
      </c>
      <c r="D2726">
        <v>286</v>
      </c>
      <c r="E2726">
        <v>821</v>
      </c>
      <c r="F2726">
        <v>21</v>
      </c>
    </row>
    <row r="2727" spans="1:6" x14ac:dyDescent="0.2">
      <c r="A2727">
        <v>1</v>
      </c>
      <c r="B2727" t="s">
        <v>18</v>
      </c>
      <c r="C2727">
        <v>2726</v>
      </c>
      <c r="D2727">
        <v>464</v>
      </c>
      <c r="E2727">
        <v>1333</v>
      </c>
      <c r="F2727">
        <v>72</v>
      </c>
    </row>
    <row r="2728" spans="1:6" x14ac:dyDescent="0.2">
      <c r="A2728">
        <v>1</v>
      </c>
      <c r="B2728" t="s">
        <v>18</v>
      </c>
      <c r="C2728">
        <v>2727</v>
      </c>
      <c r="D2728">
        <v>472</v>
      </c>
      <c r="E2728">
        <v>1356</v>
      </c>
      <c r="F2728">
        <v>284</v>
      </c>
    </row>
    <row r="2729" spans="1:6" x14ac:dyDescent="0.2">
      <c r="A2729">
        <v>1</v>
      </c>
      <c r="B2729" t="s">
        <v>18</v>
      </c>
      <c r="C2729">
        <v>2728</v>
      </c>
      <c r="D2729">
        <v>442</v>
      </c>
      <c r="E2729">
        <v>1269</v>
      </c>
      <c r="F2729">
        <v>215</v>
      </c>
    </row>
    <row r="2730" spans="1:6" x14ac:dyDescent="0.2">
      <c r="A2730">
        <v>1</v>
      </c>
      <c r="B2730" t="s">
        <v>18</v>
      </c>
      <c r="C2730">
        <v>2729</v>
      </c>
      <c r="D2730">
        <v>378</v>
      </c>
      <c r="E2730">
        <v>1086</v>
      </c>
      <c r="F2730">
        <v>145</v>
      </c>
    </row>
    <row r="2731" spans="1:6" x14ac:dyDescent="0.2">
      <c r="A2731">
        <v>1</v>
      </c>
      <c r="B2731" t="s">
        <v>18</v>
      </c>
      <c r="C2731">
        <v>2730</v>
      </c>
      <c r="D2731">
        <v>349</v>
      </c>
      <c r="E2731">
        <v>1002</v>
      </c>
      <c r="F2731">
        <v>2382</v>
      </c>
    </row>
    <row r="2732" spans="1:6" x14ac:dyDescent="0.2">
      <c r="A2732">
        <v>1</v>
      </c>
      <c r="B2732" t="s">
        <v>18</v>
      </c>
      <c r="C2732">
        <v>2731</v>
      </c>
      <c r="D2732">
        <v>429</v>
      </c>
      <c r="E2732">
        <v>1232</v>
      </c>
      <c r="F2732">
        <v>1623</v>
      </c>
    </row>
    <row r="2733" spans="1:6" x14ac:dyDescent="0.2">
      <c r="A2733">
        <v>1</v>
      </c>
      <c r="B2733" t="s">
        <v>18</v>
      </c>
      <c r="C2733">
        <v>2732</v>
      </c>
      <c r="D2733">
        <v>321</v>
      </c>
      <c r="E2733">
        <v>922</v>
      </c>
      <c r="F2733">
        <v>159</v>
      </c>
    </row>
    <row r="2734" spans="1:6" x14ac:dyDescent="0.2">
      <c r="A2734">
        <v>1</v>
      </c>
      <c r="B2734" t="s">
        <v>18</v>
      </c>
      <c r="C2734">
        <v>2733</v>
      </c>
      <c r="D2734">
        <v>301</v>
      </c>
      <c r="E2734">
        <v>865</v>
      </c>
      <c r="F2734">
        <v>210</v>
      </c>
    </row>
    <row r="2735" spans="1:6" x14ac:dyDescent="0.2">
      <c r="A2735">
        <v>1</v>
      </c>
      <c r="B2735" t="s">
        <v>18</v>
      </c>
      <c r="C2735">
        <v>2734</v>
      </c>
      <c r="D2735">
        <v>360</v>
      </c>
      <c r="E2735">
        <v>1034</v>
      </c>
      <c r="F2735">
        <v>266</v>
      </c>
    </row>
    <row r="2736" spans="1:6" x14ac:dyDescent="0.2">
      <c r="A2736">
        <v>1</v>
      </c>
      <c r="B2736" t="s">
        <v>18</v>
      </c>
      <c r="C2736">
        <v>2735</v>
      </c>
      <c r="D2736">
        <v>406</v>
      </c>
      <c r="E2736">
        <v>1166</v>
      </c>
      <c r="F2736">
        <v>98</v>
      </c>
    </row>
    <row r="2737" spans="1:6" x14ac:dyDescent="0.2">
      <c r="A2737">
        <v>1</v>
      </c>
      <c r="B2737" t="s">
        <v>18</v>
      </c>
      <c r="C2737">
        <v>2736</v>
      </c>
      <c r="D2737">
        <v>468</v>
      </c>
      <c r="E2737">
        <v>1344</v>
      </c>
      <c r="F2737">
        <v>422</v>
      </c>
    </row>
    <row r="2738" spans="1:6" x14ac:dyDescent="0.2">
      <c r="A2738">
        <v>1</v>
      </c>
      <c r="B2738" t="s">
        <v>18</v>
      </c>
      <c r="C2738">
        <v>2737</v>
      </c>
      <c r="D2738">
        <v>322</v>
      </c>
      <c r="E2738">
        <v>925</v>
      </c>
      <c r="F2738">
        <v>5893</v>
      </c>
    </row>
    <row r="2739" spans="1:6" x14ac:dyDescent="0.2">
      <c r="A2739">
        <v>1</v>
      </c>
      <c r="B2739" t="s">
        <v>18</v>
      </c>
      <c r="C2739">
        <v>2738</v>
      </c>
      <c r="D2739">
        <v>564</v>
      </c>
      <c r="E2739">
        <v>1620</v>
      </c>
      <c r="F2739">
        <v>715</v>
      </c>
    </row>
    <row r="2740" spans="1:6" x14ac:dyDescent="0.2">
      <c r="A2740">
        <v>1</v>
      </c>
      <c r="B2740" t="s">
        <v>18</v>
      </c>
      <c r="C2740">
        <v>2739</v>
      </c>
      <c r="D2740">
        <v>440</v>
      </c>
      <c r="E2740">
        <v>1264</v>
      </c>
      <c r="F2740">
        <v>816</v>
      </c>
    </row>
    <row r="2741" spans="1:6" x14ac:dyDescent="0.2">
      <c r="A2741">
        <v>1</v>
      </c>
      <c r="B2741" t="s">
        <v>18</v>
      </c>
      <c r="C2741">
        <v>2740</v>
      </c>
      <c r="D2741">
        <v>535</v>
      </c>
      <c r="E2741">
        <v>1537</v>
      </c>
      <c r="F2741">
        <v>451</v>
      </c>
    </row>
    <row r="2742" spans="1:6" x14ac:dyDescent="0.2">
      <c r="A2742">
        <v>1</v>
      </c>
      <c r="B2742" t="s">
        <v>18</v>
      </c>
      <c r="C2742">
        <v>2741</v>
      </c>
      <c r="D2742">
        <v>391</v>
      </c>
      <c r="E2742">
        <v>1123</v>
      </c>
      <c r="F2742">
        <v>780</v>
      </c>
    </row>
    <row r="2743" spans="1:6" x14ac:dyDescent="0.2">
      <c r="A2743">
        <v>1</v>
      </c>
      <c r="B2743" t="s">
        <v>18</v>
      </c>
      <c r="C2743">
        <v>2742</v>
      </c>
      <c r="D2743">
        <v>804</v>
      </c>
      <c r="E2743">
        <v>2309</v>
      </c>
      <c r="F2743">
        <v>33</v>
      </c>
    </row>
    <row r="2744" spans="1:6" x14ac:dyDescent="0.2">
      <c r="A2744">
        <v>1</v>
      </c>
      <c r="B2744" t="s">
        <v>18</v>
      </c>
      <c r="C2744">
        <v>2743</v>
      </c>
      <c r="D2744">
        <v>532</v>
      </c>
      <c r="E2744">
        <v>1528</v>
      </c>
      <c r="F2744">
        <v>632</v>
      </c>
    </row>
    <row r="2745" spans="1:6" x14ac:dyDescent="0.2">
      <c r="A2745">
        <v>1</v>
      </c>
      <c r="B2745" t="s">
        <v>18</v>
      </c>
      <c r="C2745">
        <v>2744</v>
      </c>
      <c r="D2745">
        <v>528</v>
      </c>
      <c r="E2745">
        <v>1517</v>
      </c>
      <c r="F2745">
        <v>249</v>
      </c>
    </row>
    <row r="2746" spans="1:6" x14ac:dyDescent="0.2">
      <c r="A2746">
        <v>1</v>
      </c>
      <c r="B2746" t="s">
        <v>18</v>
      </c>
      <c r="C2746">
        <v>2745</v>
      </c>
      <c r="D2746">
        <v>761</v>
      </c>
      <c r="E2746">
        <v>2186</v>
      </c>
      <c r="F2746">
        <v>8</v>
      </c>
    </row>
    <row r="2747" spans="1:6" x14ac:dyDescent="0.2">
      <c r="A2747">
        <v>1</v>
      </c>
      <c r="B2747" t="s">
        <v>18</v>
      </c>
      <c r="C2747">
        <v>2746</v>
      </c>
      <c r="D2747">
        <v>402</v>
      </c>
      <c r="E2747">
        <v>1155</v>
      </c>
      <c r="F2747">
        <v>324</v>
      </c>
    </row>
    <row r="2748" spans="1:6" x14ac:dyDescent="0.2">
      <c r="A2748">
        <v>1</v>
      </c>
      <c r="B2748" t="s">
        <v>18</v>
      </c>
      <c r="C2748">
        <v>2747</v>
      </c>
      <c r="D2748">
        <v>502</v>
      </c>
      <c r="E2748">
        <v>1442</v>
      </c>
      <c r="F2748">
        <v>240</v>
      </c>
    </row>
    <row r="2749" spans="1:6" x14ac:dyDescent="0.2">
      <c r="A2749">
        <v>1</v>
      </c>
      <c r="B2749" t="s">
        <v>18</v>
      </c>
      <c r="C2749">
        <v>2748</v>
      </c>
      <c r="D2749">
        <v>840</v>
      </c>
      <c r="E2749">
        <v>2413</v>
      </c>
      <c r="F2749">
        <v>253</v>
      </c>
    </row>
    <row r="2750" spans="1:6" x14ac:dyDescent="0.2">
      <c r="A2750">
        <v>1</v>
      </c>
      <c r="B2750" t="s">
        <v>18</v>
      </c>
      <c r="C2750">
        <v>2749</v>
      </c>
      <c r="D2750">
        <v>461</v>
      </c>
      <c r="E2750">
        <v>1324</v>
      </c>
      <c r="F2750">
        <v>70</v>
      </c>
    </row>
    <row r="2751" spans="1:6" x14ac:dyDescent="0.2">
      <c r="A2751">
        <v>1</v>
      </c>
      <c r="B2751" t="s">
        <v>18</v>
      </c>
      <c r="C2751">
        <v>2750</v>
      </c>
      <c r="D2751">
        <v>376</v>
      </c>
      <c r="E2751">
        <v>1080</v>
      </c>
      <c r="F2751">
        <v>1159</v>
      </c>
    </row>
    <row r="2752" spans="1:6" x14ac:dyDescent="0.2">
      <c r="A2752">
        <v>1</v>
      </c>
      <c r="B2752" t="s">
        <v>18</v>
      </c>
      <c r="C2752">
        <v>2751</v>
      </c>
      <c r="D2752">
        <v>333</v>
      </c>
      <c r="E2752">
        <v>956</v>
      </c>
      <c r="F2752">
        <v>30</v>
      </c>
    </row>
    <row r="2753" spans="1:6" x14ac:dyDescent="0.2">
      <c r="A2753">
        <v>1</v>
      </c>
      <c r="B2753" t="s">
        <v>18</v>
      </c>
      <c r="C2753">
        <v>2752</v>
      </c>
      <c r="D2753">
        <v>441</v>
      </c>
      <c r="E2753">
        <v>1267</v>
      </c>
      <c r="F2753">
        <v>238</v>
      </c>
    </row>
    <row r="2754" spans="1:6" x14ac:dyDescent="0.2">
      <c r="A2754">
        <v>1</v>
      </c>
      <c r="B2754" t="s">
        <v>18</v>
      </c>
      <c r="C2754">
        <v>2753</v>
      </c>
      <c r="D2754">
        <v>283</v>
      </c>
      <c r="E2754">
        <v>813</v>
      </c>
      <c r="F2754">
        <v>6</v>
      </c>
    </row>
    <row r="2755" spans="1:6" x14ac:dyDescent="0.2">
      <c r="A2755">
        <v>1</v>
      </c>
      <c r="B2755" t="s">
        <v>18</v>
      </c>
      <c r="C2755">
        <v>2754</v>
      </c>
      <c r="D2755">
        <v>292</v>
      </c>
      <c r="E2755">
        <v>839</v>
      </c>
      <c r="F2755">
        <v>64</v>
      </c>
    </row>
    <row r="2756" spans="1:6" x14ac:dyDescent="0.2">
      <c r="A2756">
        <v>1</v>
      </c>
      <c r="B2756" t="s">
        <v>18</v>
      </c>
      <c r="C2756">
        <v>2755</v>
      </c>
      <c r="D2756">
        <v>369</v>
      </c>
      <c r="E2756">
        <v>1060</v>
      </c>
      <c r="F2756">
        <v>120</v>
      </c>
    </row>
    <row r="2757" spans="1:6" x14ac:dyDescent="0.2">
      <c r="A2757">
        <v>1</v>
      </c>
      <c r="B2757" t="s">
        <v>18</v>
      </c>
      <c r="C2757">
        <v>2756</v>
      </c>
      <c r="D2757">
        <v>386</v>
      </c>
      <c r="E2757">
        <v>1109</v>
      </c>
      <c r="F2757">
        <v>266</v>
      </c>
    </row>
    <row r="2758" spans="1:6" x14ac:dyDescent="0.2">
      <c r="A2758">
        <v>1</v>
      </c>
      <c r="B2758" t="s">
        <v>18</v>
      </c>
      <c r="C2758">
        <v>2757</v>
      </c>
      <c r="D2758">
        <v>252</v>
      </c>
      <c r="E2758">
        <v>724</v>
      </c>
      <c r="F2758">
        <v>6</v>
      </c>
    </row>
    <row r="2759" spans="1:6" x14ac:dyDescent="0.2">
      <c r="A2759">
        <v>1</v>
      </c>
      <c r="B2759" t="s">
        <v>18</v>
      </c>
      <c r="C2759">
        <v>2758</v>
      </c>
      <c r="D2759">
        <v>531</v>
      </c>
      <c r="E2759">
        <v>1525</v>
      </c>
      <c r="F2759">
        <v>114</v>
      </c>
    </row>
    <row r="2760" spans="1:6" x14ac:dyDescent="0.2">
      <c r="A2760">
        <v>1</v>
      </c>
      <c r="B2760" t="s">
        <v>18</v>
      </c>
      <c r="C2760">
        <v>2759</v>
      </c>
      <c r="D2760">
        <v>536</v>
      </c>
      <c r="E2760">
        <v>1539</v>
      </c>
      <c r="F2760">
        <v>64</v>
      </c>
    </row>
    <row r="2761" spans="1:6" x14ac:dyDescent="0.2">
      <c r="A2761">
        <v>1</v>
      </c>
      <c r="B2761" t="s">
        <v>18</v>
      </c>
      <c r="C2761">
        <v>2760</v>
      </c>
      <c r="D2761">
        <v>643</v>
      </c>
      <c r="E2761">
        <v>1847</v>
      </c>
      <c r="F2761">
        <v>49</v>
      </c>
    </row>
    <row r="2762" spans="1:6" x14ac:dyDescent="0.2">
      <c r="A2762">
        <v>1</v>
      </c>
      <c r="B2762" t="s">
        <v>18</v>
      </c>
      <c r="C2762">
        <v>2761</v>
      </c>
      <c r="D2762">
        <v>298</v>
      </c>
      <c r="E2762">
        <v>856</v>
      </c>
      <c r="F2762">
        <v>161</v>
      </c>
    </row>
    <row r="2763" spans="1:6" x14ac:dyDescent="0.2">
      <c r="A2763">
        <v>1</v>
      </c>
      <c r="B2763" t="s">
        <v>18</v>
      </c>
      <c r="C2763">
        <v>2762</v>
      </c>
      <c r="D2763">
        <v>306</v>
      </c>
      <c r="E2763">
        <v>879</v>
      </c>
      <c r="F2763">
        <v>0</v>
      </c>
    </row>
    <row r="2764" spans="1:6" x14ac:dyDescent="0.2">
      <c r="A2764">
        <v>1</v>
      </c>
      <c r="B2764" t="s">
        <v>18</v>
      </c>
      <c r="C2764">
        <v>2763</v>
      </c>
      <c r="D2764">
        <v>427</v>
      </c>
      <c r="E2764">
        <v>1226</v>
      </c>
      <c r="F2764">
        <v>177</v>
      </c>
    </row>
    <row r="2765" spans="1:6" x14ac:dyDescent="0.2">
      <c r="A2765">
        <v>1</v>
      </c>
      <c r="B2765" t="s">
        <v>18</v>
      </c>
      <c r="C2765">
        <v>2764</v>
      </c>
      <c r="D2765">
        <v>510</v>
      </c>
      <c r="E2765">
        <v>1465</v>
      </c>
      <c r="F2765">
        <v>35</v>
      </c>
    </row>
    <row r="2766" spans="1:6" x14ac:dyDescent="0.2">
      <c r="A2766">
        <v>1</v>
      </c>
      <c r="B2766" t="s">
        <v>18</v>
      </c>
      <c r="C2766">
        <v>2765</v>
      </c>
      <c r="D2766">
        <v>805</v>
      </c>
      <c r="E2766">
        <v>2312</v>
      </c>
      <c r="F2766">
        <v>1573</v>
      </c>
    </row>
    <row r="2767" spans="1:6" x14ac:dyDescent="0.2">
      <c r="A2767">
        <v>1</v>
      </c>
      <c r="B2767" t="s">
        <v>18</v>
      </c>
      <c r="C2767">
        <v>2766</v>
      </c>
      <c r="D2767">
        <v>255</v>
      </c>
      <c r="E2767">
        <v>732</v>
      </c>
      <c r="F2767">
        <v>29</v>
      </c>
    </row>
    <row r="2768" spans="1:6" x14ac:dyDescent="0.2">
      <c r="A2768">
        <v>1</v>
      </c>
      <c r="B2768" t="s">
        <v>18</v>
      </c>
      <c r="C2768">
        <v>2767</v>
      </c>
      <c r="D2768">
        <v>670</v>
      </c>
      <c r="E2768">
        <v>1924</v>
      </c>
      <c r="F2768">
        <v>338</v>
      </c>
    </row>
    <row r="2769" spans="1:6" x14ac:dyDescent="0.2">
      <c r="A2769">
        <v>1</v>
      </c>
      <c r="B2769" t="s">
        <v>18</v>
      </c>
      <c r="C2769">
        <v>2768</v>
      </c>
      <c r="D2769">
        <v>281</v>
      </c>
      <c r="E2769">
        <v>807</v>
      </c>
      <c r="F2769">
        <v>0</v>
      </c>
    </row>
    <row r="2770" spans="1:6" x14ac:dyDescent="0.2">
      <c r="A2770">
        <v>1</v>
      </c>
      <c r="B2770" t="s">
        <v>18</v>
      </c>
      <c r="C2770">
        <v>2769</v>
      </c>
      <c r="D2770">
        <v>293</v>
      </c>
      <c r="E2770">
        <v>842</v>
      </c>
      <c r="F2770">
        <v>427</v>
      </c>
    </row>
    <row r="2771" spans="1:6" x14ac:dyDescent="0.2">
      <c r="A2771">
        <v>1</v>
      </c>
      <c r="B2771" t="s">
        <v>18</v>
      </c>
      <c r="C2771">
        <v>2770</v>
      </c>
      <c r="D2771">
        <v>0</v>
      </c>
      <c r="E2771">
        <v>0</v>
      </c>
      <c r="F2771">
        <v>0</v>
      </c>
    </row>
    <row r="2772" spans="1:6" x14ac:dyDescent="0.2">
      <c r="A2772">
        <v>1</v>
      </c>
      <c r="B2772" t="s">
        <v>18</v>
      </c>
      <c r="C2772">
        <v>2771</v>
      </c>
      <c r="D2772">
        <v>679</v>
      </c>
      <c r="E2772">
        <v>1950</v>
      </c>
      <c r="F2772">
        <v>1401</v>
      </c>
    </row>
    <row r="2773" spans="1:6" x14ac:dyDescent="0.2">
      <c r="A2773">
        <v>1</v>
      </c>
      <c r="B2773" t="s">
        <v>18</v>
      </c>
      <c r="C2773">
        <v>2772</v>
      </c>
      <c r="D2773">
        <v>559</v>
      </c>
      <c r="E2773">
        <v>1606</v>
      </c>
      <c r="F2773">
        <v>691</v>
      </c>
    </row>
    <row r="2774" spans="1:6" x14ac:dyDescent="0.2">
      <c r="A2774">
        <v>1</v>
      </c>
      <c r="B2774" t="s">
        <v>18</v>
      </c>
      <c r="C2774">
        <v>2773</v>
      </c>
      <c r="D2774">
        <v>1660</v>
      </c>
      <c r="E2774">
        <v>4768</v>
      </c>
      <c r="F2774">
        <v>2165</v>
      </c>
    </row>
    <row r="2775" spans="1:6" x14ac:dyDescent="0.2">
      <c r="A2775">
        <v>1</v>
      </c>
      <c r="B2775" t="s">
        <v>18</v>
      </c>
      <c r="C2775">
        <v>2774</v>
      </c>
      <c r="D2775">
        <v>1393</v>
      </c>
      <c r="E2775">
        <v>4001</v>
      </c>
      <c r="F2775">
        <v>322</v>
      </c>
    </row>
    <row r="2776" spans="1:6" x14ac:dyDescent="0.2">
      <c r="A2776">
        <v>1</v>
      </c>
      <c r="B2776" t="s">
        <v>18</v>
      </c>
      <c r="C2776">
        <v>2775</v>
      </c>
      <c r="D2776">
        <v>2858</v>
      </c>
      <c r="E2776">
        <v>8209</v>
      </c>
      <c r="F2776">
        <v>835</v>
      </c>
    </row>
    <row r="2777" spans="1:6" x14ac:dyDescent="0.2">
      <c r="A2777">
        <v>1</v>
      </c>
      <c r="B2777" t="s">
        <v>18</v>
      </c>
      <c r="C2777">
        <v>2776</v>
      </c>
      <c r="D2777">
        <v>1193</v>
      </c>
      <c r="E2777">
        <v>3426</v>
      </c>
      <c r="F2777">
        <v>228</v>
      </c>
    </row>
    <row r="2778" spans="1:6" x14ac:dyDescent="0.2">
      <c r="A2778">
        <v>1</v>
      </c>
      <c r="B2778" t="s">
        <v>18</v>
      </c>
      <c r="C2778">
        <v>2777</v>
      </c>
      <c r="D2778">
        <v>452</v>
      </c>
      <c r="E2778">
        <v>1298</v>
      </c>
      <c r="F2778">
        <v>39</v>
      </c>
    </row>
    <row r="2779" spans="1:6" x14ac:dyDescent="0.2">
      <c r="A2779">
        <v>1</v>
      </c>
      <c r="B2779" t="s">
        <v>18</v>
      </c>
      <c r="C2779">
        <v>2778</v>
      </c>
      <c r="D2779">
        <v>0</v>
      </c>
      <c r="E2779">
        <v>0</v>
      </c>
      <c r="F2779">
        <v>0</v>
      </c>
    </row>
    <row r="2780" spans="1:6" x14ac:dyDescent="0.2">
      <c r="A2780">
        <v>1</v>
      </c>
      <c r="B2780" t="s">
        <v>18</v>
      </c>
      <c r="C2780">
        <v>2779</v>
      </c>
      <c r="D2780">
        <v>1789</v>
      </c>
      <c r="E2780">
        <v>5138</v>
      </c>
      <c r="F2780">
        <v>602</v>
      </c>
    </row>
    <row r="2781" spans="1:6" x14ac:dyDescent="0.2">
      <c r="A2781">
        <v>1</v>
      </c>
      <c r="B2781" t="s">
        <v>18</v>
      </c>
      <c r="C2781">
        <v>2780</v>
      </c>
      <c r="D2781">
        <v>1792</v>
      </c>
      <c r="E2781">
        <v>5147</v>
      </c>
      <c r="F2781">
        <v>768</v>
      </c>
    </row>
    <row r="2782" spans="1:6" x14ac:dyDescent="0.2">
      <c r="A2782">
        <v>1</v>
      </c>
      <c r="B2782" t="s">
        <v>18</v>
      </c>
      <c r="C2782">
        <v>2781</v>
      </c>
      <c r="D2782">
        <v>241</v>
      </c>
      <c r="E2782">
        <v>692</v>
      </c>
      <c r="F2782">
        <v>108</v>
      </c>
    </row>
    <row r="2783" spans="1:6" x14ac:dyDescent="0.2">
      <c r="A2783">
        <v>1</v>
      </c>
      <c r="B2783" t="s">
        <v>18</v>
      </c>
      <c r="C2783">
        <v>2782</v>
      </c>
      <c r="D2783">
        <v>0</v>
      </c>
      <c r="E2783">
        <v>0</v>
      </c>
      <c r="F2783">
        <v>0</v>
      </c>
    </row>
    <row r="2784" spans="1:6" x14ac:dyDescent="0.2">
      <c r="A2784">
        <v>1</v>
      </c>
      <c r="B2784" t="s">
        <v>18</v>
      </c>
      <c r="C2784">
        <v>2783</v>
      </c>
      <c r="D2784">
        <v>1250</v>
      </c>
      <c r="E2784">
        <v>3590</v>
      </c>
      <c r="F2784">
        <v>362</v>
      </c>
    </row>
    <row r="2785" spans="1:6" x14ac:dyDescent="0.2">
      <c r="A2785">
        <v>1</v>
      </c>
      <c r="B2785" t="s">
        <v>18</v>
      </c>
      <c r="C2785">
        <v>2784</v>
      </c>
      <c r="D2785">
        <v>968</v>
      </c>
      <c r="E2785">
        <v>2780</v>
      </c>
      <c r="F2785">
        <v>377</v>
      </c>
    </row>
    <row r="2786" spans="1:6" x14ac:dyDescent="0.2">
      <c r="A2786">
        <v>1</v>
      </c>
      <c r="B2786" t="s">
        <v>18</v>
      </c>
      <c r="C2786">
        <v>2785</v>
      </c>
      <c r="D2786">
        <v>2503</v>
      </c>
      <c r="E2786">
        <v>7189</v>
      </c>
      <c r="F2786">
        <v>3803</v>
      </c>
    </row>
    <row r="2787" spans="1:6" x14ac:dyDescent="0.2">
      <c r="A2787">
        <v>1</v>
      </c>
      <c r="B2787" t="s">
        <v>18</v>
      </c>
      <c r="C2787">
        <v>2786</v>
      </c>
      <c r="D2787">
        <v>1559</v>
      </c>
      <c r="E2787">
        <v>4478</v>
      </c>
      <c r="F2787">
        <v>1888</v>
      </c>
    </row>
    <row r="2788" spans="1:6" x14ac:dyDescent="0.2">
      <c r="A2788">
        <v>1</v>
      </c>
      <c r="B2788" t="s">
        <v>18</v>
      </c>
      <c r="C2788">
        <v>2787</v>
      </c>
      <c r="D2788">
        <v>1635</v>
      </c>
      <c r="E2788">
        <v>4696</v>
      </c>
      <c r="F2788">
        <v>1713</v>
      </c>
    </row>
    <row r="2789" spans="1:6" x14ac:dyDescent="0.2">
      <c r="A2789">
        <v>1</v>
      </c>
      <c r="B2789" t="s">
        <v>18</v>
      </c>
      <c r="C2789">
        <v>2788</v>
      </c>
      <c r="D2789">
        <v>1431</v>
      </c>
      <c r="E2789">
        <v>4110</v>
      </c>
      <c r="F2789">
        <v>510</v>
      </c>
    </row>
    <row r="2790" spans="1:6" x14ac:dyDescent="0.2">
      <c r="A2790">
        <v>1</v>
      </c>
      <c r="B2790" t="s">
        <v>18</v>
      </c>
      <c r="C2790">
        <v>2789</v>
      </c>
      <c r="D2790">
        <v>0</v>
      </c>
      <c r="E2790">
        <v>0</v>
      </c>
      <c r="F2790">
        <v>0</v>
      </c>
    </row>
    <row r="2791" spans="1:6" x14ac:dyDescent="0.2">
      <c r="A2791">
        <v>1</v>
      </c>
      <c r="B2791" t="s">
        <v>18</v>
      </c>
      <c r="C2791">
        <v>2790</v>
      </c>
      <c r="D2791">
        <v>731</v>
      </c>
      <c r="E2791">
        <v>2100</v>
      </c>
      <c r="F2791">
        <v>197</v>
      </c>
    </row>
    <row r="2792" spans="1:6" x14ac:dyDescent="0.2">
      <c r="A2792">
        <v>1</v>
      </c>
      <c r="B2792" t="s">
        <v>18</v>
      </c>
      <c r="C2792">
        <v>2791</v>
      </c>
      <c r="D2792">
        <v>2689</v>
      </c>
      <c r="E2792">
        <v>7723</v>
      </c>
      <c r="F2792">
        <v>1776</v>
      </c>
    </row>
    <row r="2793" spans="1:6" x14ac:dyDescent="0.2">
      <c r="A2793">
        <v>1</v>
      </c>
      <c r="B2793" t="s">
        <v>18</v>
      </c>
      <c r="C2793">
        <v>2792</v>
      </c>
      <c r="D2793">
        <v>1978</v>
      </c>
      <c r="E2793">
        <v>5681</v>
      </c>
      <c r="F2793">
        <v>947</v>
      </c>
    </row>
    <row r="2794" spans="1:6" x14ac:dyDescent="0.2">
      <c r="A2794">
        <v>1</v>
      </c>
      <c r="B2794" t="s">
        <v>18</v>
      </c>
      <c r="C2794">
        <v>2793</v>
      </c>
      <c r="D2794">
        <v>1453</v>
      </c>
      <c r="E2794">
        <v>4173</v>
      </c>
      <c r="F2794">
        <v>518</v>
      </c>
    </row>
    <row r="2795" spans="1:6" x14ac:dyDescent="0.2">
      <c r="A2795">
        <v>1</v>
      </c>
      <c r="B2795" t="s">
        <v>18</v>
      </c>
      <c r="C2795">
        <v>2794</v>
      </c>
      <c r="D2795">
        <v>3045</v>
      </c>
      <c r="E2795">
        <v>8746</v>
      </c>
      <c r="F2795">
        <v>1539</v>
      </c>
    </row>
    <row r="2796" spans="1:6" x14ac:dyDescent="0.2">
      <c r="A2796">
        <v>1</v>
      </c>
      <c r="B2796" t="s">
        <v>18</v>
      </c>
      <c r="C2796">
        <v>2795</v>
      </c>
      <c r="D2796">
        <v>0</v>
      </c>
      <c r="E2796">
        <v>0</v>
      </c>
      <c r="F2796">
        <v>0</v>
      </c>
    </row>
    <row r="2797" spans="1:6" x14ac:dyDescent="0.2">
      <c r="A2797">
        <v>1</v>
      </c>
      <c r="B2797" t="s">
        <v>18</v>
      </c>
      <c r="C2797">
        <v>2796</v>
      </c>
      <c r="D2797">
        <v>2686</v>
      </c>
      <c r="E2797">
        <v>7715</v>
      </c>
      <c r="F2797">
        <v>808</v>
      </c>
    </row>
    <row r="2798" spans="1:6" x14ac:dyDescent="0.2">
      <c r="A2798">
        <v>1</v>
      </c>
      <c r="B2798" t="s">
        <v>18</v>
      </c>
      <c r="C2798">
        <v>2797</v>
      </c>
      <c r="D2798">
        <v>608</v>
      </c>
      <c r="E2798">
        <v>1746</v>
      </c>
      <c r="F2798">
        <v>83</v>
      </c>
    </row>
    <row r="2799" spans="1:6" x14ac:dyDescent="0.2">
      <c r="A2799">
        <v>1</v>
      </c>
      <c r="B2799" t="s">
        <v>18</v>
      </c>
      <c r="C2799">
        <v>2798</v>
      </c>
      <c r="D2799">
        <v>844</v>
      </c>
      <c r="E2799">
        <v>2424</v>
      </c>
      <c r="F2799">
        <v>271</v>
      </c>
    </row>
    <row r="2800" spans="1:6" x14ac:dyDescent="0.2">
      <c r="A2800">
        <v>1</v>
      </c>
      <c r="B2800" t="s">
        <v>18</v>
      </c>
      <c r="C2800">
        <v>2799</v>
      </c>
      <c r="D2800">
        <v>0</v>
      </c>
      <c r="E2800">
        <v>0</v>
      </c>
      <c r="F2800">
        <v>0</v>
      </c>
    </row>
    <row r="2801" spans="1:6" x14ac:dyDescent="0.2">
      <c r="A2801">
        <v>1</v>
      </c>
      <c r="B2801" t="s">
        <v>18</v>
      </c>
      <c r="C2801">
        <v>2800</v>
      </c>
      <c r="D2801">
        <v>0</v>
      </c>
      <c r="E2801">
        <v>0</v>
      </c>
      <c r="F2801">
        <v>0</v>
      </c>
    </row>
    <row r="2802" spans="1:6" x14ac:dyDescent="0.2">
      <c r="A2802">
        <v>1</v>
      </c>
      <c r="B2802" t="s">
        <v>18</v>
      </c>
      <c r="C2802">
        <v>2801</v>
      </c>
      <c r="D2802">
        <v>403</v>
      </c>
      <c r="E2802">
        <v>1157</v>
      </c>
      <c r="F2802">
        <v>121</v>
      </c>
    </row>
    <row r="2803" spans="1:6" x14ac:dyDescent="0.2">
      <c r="A2803">
        <v>1</v>
      </c>
      <c r="B2803" t="s">
        <v>18</v>
      </c>
      <c r="C2803">
        <v>2802</v>
      </c>
      <c r="D2803">
        <v>3012</v>
      </c>
      <c r="E2803">
        <v>8651</v>
      </c>
      <c r="F2803">
        <v>2149</v>
      </c>
    </row>
    <row r="2804" spans="1:6" x14ac:dyDescent="0.2">
      <c r="A2804">
        <v>1</v>
      </c>
      <c r="B2804" t="s">
        <v>18</v>
      </c>
      <c r="C2804">
        <v>2803</v>
      </c>
      <c r="D2804">
        <v>1423</v>
      </c>
      <c r="E2804">
        <v>4087</v>
      </c>
      <c r="F2804">
        <v>370</v>
      </c>
    </row>
    <row r="2805" spans="1:6" x14ac:dyDescent="0.2">
      <c r="A2805">
        <v>1</v>
      </c>
      <c r="B2805" t="s">
        <v>18</v>
      </c>
      <c r="C2805">
        <v>2804</v>
      </c>
      <c r="D2805">
        <v>2699</v>
      </c>
      <c r="E2805">
        <v>7752</v>
      </c>
      <c r="F2805">
        <v>1342</v>
      </c>
    </row>
    <row r="2806" spans="1:6" x14ac:dyDescent="0.2">
      <c r="A2806">
        <v>1</v>
      </c>
      <c r="B2806" t="s">
        <v>18</v>
      </c>
      <c r="C2806">
        <v>2805</v>
      </c>
      <c r="D2806">
        <v>1377</v>
      </c>
      <c r="E2806">
        <v>3955</v>
      </c>
      <c r="F2806">
        <v>450</v>
      </c>
    </row>
    <row r="2807" spans="1:6" x14ac:dyDescent="0.2">
      <c r="A2807">
        <v>1</v>
      </c>
      <c r="B2807" t="s">
        <v>18</v>
      </c>
      <c r="C2807">
        <v>2806</v>
      </c>
      <c r="D2807">
        <v>997</v>
      </c>
      <c r="E2807">
        <v>2864</v>
      </c>
      <c r="F2807">
        <v>1562</v>
      </c>
    </row>
    <row r="2808" spans="1:6" x14ac:dyDescent="0.2">
      <c r="A2808">
        <v>1</v>
      </c>
      <c r="B2808" t="s">
        <v>18</v>
      </c>
      <c r="C2808">
        <v>2807</v>
      </c>
      <c r="D2808">
        <v>95</v>
      </c>
      <c r="E2808">
        <v>273</v>
      </c>
      <c r="F2808">
        <v>22617</v>
      </c>
    </row>
    <row r="2809" spans="1:6" x14ac:dyDescent="0.2">
      <c r="A2809">
        <v>1</v>
      </c>
      <c r="B2809" t="s">
        <v>18</v>
      </c>
      <c r="C2809">
        <v>2808</v>
      </c>
      <c r="D2809">
        <v>489</v>
      </c>
      <c r="E2809">
        <v>1404</v>
      </c>
      <c r="F2809">
        <v>1809</v>
      </c>
    </row>
    <row r="2810" spans="1:6" x14ac:dyDescent="0.2">
      <c r="A2810">
        <v>1</v>
      </c>
      <c r="B2810" t="s">
        <v>18</v>
      </c>
      <c r="C2810">
        <v>2809</v>
      </c>
      <c r="D2810">
        <v>495</v>
      </c>
      <c r="E2810">
        <v>1422</v>
      </c>
      <c r="F2810">
        <v>7411</v>
      </c>
    </row>
    <row r="2811" spans="1:6" x14ac:dyDescent="0.2">
      <c r="A2811">
        <v>1</v>
      </c>
      <c r="B2811" t="s">
        <v>18</v>
      </c>
      <c r="C2811">
        <v>2810</v>
      </c>
      <c r="D2811">
        <v>440</v>
      </c>
      <c r="E2811">
        <v>1264</v>
      </c>
      <c r="F2811">
        <v>713</v>
      </c>
    </row>
    <row r="2812" spans="1:6" x14ac:dyDescent="0.2">
      <c r="A2812">
        <v>1</v>
      </c>
      <c r="B2812" t="s">
        <v>18</v>
      </c>
      <c r="C2812">
        <v>2811</v>
      </c>
      <c r="D2812">
        <v>863</v>
      </c>
      <c r="E2812">
        <v>2479</v>
      </c>
      <c r="F2812">
        <v>2819</v>
      </c>
    </row>
    <row r="2813" spans="1:6" x14ac:dyDescent="0.2">
      <c r="A2813">
        <v>1</v>
      </c>
      <c r="B2813" t="s">
        <v>18</v>
      </c>
      <c r="C2813">
        <v>2812</v>
      </c>
      <c r="D2813">
        <v>566</v>
      </c>
      <c r="E2813">
        <v>1626</v>
      </c>
      <c r="F2813">
        <v>837</v>
      </c>
    </row>
    <row r="2814" spans="1:6" x14ac:dyDescent="0.2">
      <c r="A2814">
        <v>1</v>
      </c>
      <c r="B2814" t="s">
        <v>18</v>
      </c>
      <c r="C2814">
        <v>2813</v>
      </c>
      <c r="D2814">
        <v>739</v>
      </c>
      <c r="E2814">
        <v>2123</v>
      </c>
      <c r="F2814">
        <v>17</v>
      </c>
    </row>
    <row r="2815" spans="1:6" x14ac:dyDescent="0.2">
      <c r="A2815">
        <v>1</v>
      </c>
      <c r="B2815" t="s">
        <v>18</v>
      </c>
      <c r="C2815">
        <v>2814</v>
      </c>
      <c r="D2815">
        <v>336</v>
      </c>
      <c r="E2815">
        <v>965</v>
      </c>
      <c r="F2815">
        <v>4</v>
      </c>
    </row>
    <row r="2816" spans="1:6" x14ac:dyDescent="0.2">
      <c r="A2816">
        <v>1</v>
      </c>
      <c r="B2816" t="s">
        <v>18</v>
      </c>
      <c r="C2816">
        <v>2815</v>
      </c>
      <c r="D2816">
        <v>554</v>
      </c>
      <c r="E2816">
        <v>1591</v>
      </c>
      <c r="F2816">
        <v>1846</v>
      </c>
    </row>
    <row r="2817" spans="1:6" x14ac:dyDescent="0.2">
      <c r="A2817">
        <v>1</v>
      </c>
      <c r="B2817" t="s">
        <v>18</v>
      </c>
      <c r="C2817">
        <v>2816</v>
      </c>
      <c r="D2817">
        <v>542</v>
      </c>
      <c r="E2817">
        <v>1557</v>
      </c>
      <c r="F2817">
        <v>690</v>
      </c>
    </row>
    <row r="2818" spans="1:6" x14ac:dyDescent="0.2">
      <c r="A2818">
        <v>1</v>
      </c>
      <c r="B2818" t="s">
        <v>18</v>
      </c>
      <c r="C2818">
        <v>2817</v>
      </c>
      <c r="D2818">
        <v>712</v>
      </c>
      <c r="E2818">
        <v>2045</v>
      </c>
      <c r="F2818">
        <v>2355</v>
      </c>
    </row>
    <row r="2819" spans="1:6" x14ac:dyDescent="0.2">
      <c r="A2819">
        <v>1</v>
      </c>
      <c r="B2819" t="s">
        <v>18</v>
      </c>
      <c r="C2819">
        <v>2818</v>
      </c>
      <c r="D2819">
        <v>522</v>
      </c>
      <c r="E2819">
        <v>1499</v>
      </c>
      <c r="F2819">
        <v>750</v>
      </c>
    </row>
    <row r="2820" spans="1:6" x14ac:dyDescent="0.2">
      <c r="A2820">
        <v>1</v>
      </c>
      <c r="B2820" t="s">
        <v>18</v>
      </c>
      <c r="C2820">
        <v>2819</v>
      </c>
      <c r="D2820">
        <v>516</v>
      </c>
      <c r="E2820">
        <v>1482</v>
      </c>
      <c r="F2820">
        <v>655</v>
      </c>
    </row>
    <row r="2821" spans="1:6" x14ac:dyDescent="0.2">
      <c r="A2821">
        <v>1</v>
      </c>
      <c r="B2821" t="s">
        <v>18</v>
      </c>
      <c r="C2821">
        <v>2820</v>
      </c>
      <c r="D2821">
        <v>762</v>
      </c>
      <c r="E2821">
        <v>2189</v>
      </c>
      <c r="F2821">
        <v>263</v>
      </c>
    </row>
    <row r="2822" spans="1:6" x14ac:dyDescent="0.2">
      <c r="A2822">
        <v>1</v>
      </c>
      <c r="B2822" t="s">
        <v>18</v>
      </c>
      <c r="C2822">
        <v>2821</v>
      </c>
      <c r="D2822">
        <v>692</v>
      </c>
      <c r="E2822">
        <v>1988</v>
      </c>
      <c r="F2822">
        <v>1</v>
      </c>
    </row>
    <row r="2823" spans="1:6" x14ac:dyDescent="0.2">
      <c r="A2823">
        <v>1</v>
      </c>
      <c r="B2823" t="s">
        <v>18</v>
      </c>
      <c r="C2823">
        <v>2822</v>
      </c>
      <c r="D2823">
        <v>0</v>
      </c>
      <c r="E2823">
        <v>0</v>
      </c>
      <c r="F2823">
        <v>1850</v>
      </c>
    </row>
    <row r="2824" spans="1:6" x14ac:dyDescent="0.2">
      <c r="A2824">
        <v>1</v>
      </c>
      <c r="B2824" t="s">
        <v>18</v>
      </c>
      <c r="C2824">
        <v>2823</v>
      </c>
      <c r="D2824">
        <v>1216</v>
      </c>
      <c r="E2824">
        <v>3493</v>
      </c>
      <c r="F2824">
        <v>1731</v>
      </c>
    </row>
    <row r="2825" spans="1:6" x14ac:dyDescent="0.2">
      <c r="A2825">
        <v>1</v>
      </c>
      <c r="B2825" t="s">
        <v>18</v>
      </c>
      <c r="C2825">
        <v>2824</v>
      </c>
      <c r="D2825">
        <v>1299</v>
      </c>
      <c r="E2825">
        <v>3731</v>
      </c>
      <c r="F2825">
        <v>2527</v>
      </c>
    </row>
    <row r="2826" spans="1:6" x14ac:dyDescent="0.2">
      <c r="A2826">
        <v>1</v>
      </c>
      <c r="B2826" t="s">
        <v>18</v>
      </c>
      <c r="C2826">
        <v>2825</v>
      </c>
      <c r="D2826">
        <v>853</v>
      </c>
      <c r="E2826">
        <v>2450</v>
      </c>
      <c r="F2826">
        <v>229</v>
      </c>
    </row>
    <row r="2827" spans="1:6" x14ac:dyDescent="0.2">
      <c r="A2827">
        <v>1</v>
      </c>
      <c r="B2827" t="s">
        <v>18</v>
      </c>
      <c r="C2827">
        <v>2826</v>
      </c>
      <c r="D2827">
        <v>300</v>
      </c>
      <c r="E2827">
        <v>862</v>
      </c>
      <c r="F2827">
        <v>143</v>
      </c>
    </row>
    <row r="2828" spans="1:6" x14ac:dyDescent="0.2">
      <c r="A2828">
        <v>1</v>
      </c>
      <c r="B2828" t="s">
        <v>18</v>
      </c>
      <c r="C2828">
        <v>2827</v>
      </c>
      <c r="D2828">
        <v>2280</v>
      </c>
      <c r="E2828">
        <v>6549</v>
      </c>
      <c r="F2828">
        <v>382</v>
      </c>
    </row>
    <row r="2829" spans="1:6" x14ac:dyDescent="0.2">
      <c r="A2829">
        <v>1</v>
      </c>
      <c r="B2829" t="s">
        <v>18</v>
      </c>
      <c r="C2829">
        <v>2828</v>
      </c>
      <c r="D2829">
        <v>806</v>
      </c>
      <c r="E2829">
        <v>2315</v>
      </c>
      <c r="F2829">
        <v>2468</v>
      </c>
    </row>
    <row r="2830" spans="1:6" x14ac:dyDescent="0.2">
      <c r="A2830">
        <v>1</v>
      </c>
      <c r="B2830" t="s">
        <v>18</v>
      </c>
      <c r="C2830">
        <v>2829</v>
      </c>
      <c r="D2830">
        <v>1026</v>
      </c>
      <c r="E2830">
        <v>2947</v>
      </c>
      <c r="F2830">
        <v>936</v>
      </c>
    </row>
    <row r="2831" spans="1:6" x14ac:dyDescent="0.2">
      <c r="A2831">
        <v>1</v>
      </c>
      <c r="B2831" t="s">
        <v>18</v>
      </c>
      <c r="C2831">
        <v>2830</v>
      </c>
      <c r="D2831">
        <v>422</v>
      </c>
      <c r="E2831">
        <v>1212</v>
      </c>
      <c r="F2831">
        <v>0</v>
      </c>
    </row>
    <row r="2832" spans="1:6" x14ac:dyDescent="0.2">
      <c r="A2832">
        <v>1</v>
      </c>
      <c r="B2832" t="s">
        <v>18</v>
      </c>
      <c r="C2832">
        <v>2831</v>
      </c>
      <c r="D2832">
        <v>532</v>
      </c>
      <c r="E2832">
        <v>1528</v>
      </c>
      <c r="F2832">
        <v>241</v>
      </c>
    </row>
    <row r="2833" spans="1:6" x14ac:dyDescent="0.2">
      <c r="A2833">
        <v>1</v>
      </c>
      <c r="B2833" t="s">
        <v>18</v>
      </c>
      <c r="C2833">
        <v>2832</v>
      </c>
      <c r="D2833">
        <v>834</v>
      </c>
      <c r="E2833">
        <v>2395</v>
      </c>
      <c r="F2833">
        <v>287</v>
      </c>
    </row>
    <row r="2834" spans="1:6" x14ac:dyDescent="0.2">
      <c r="A2834">
        <v>1</v>
      </c>
      <c r="B2834" t="s">
        <v>18</v>
      </c>
      <c r="C2834">
        <v>2833</v>
      </c>
      <c r="D2834">
        <v>723</v>
      </c>
      <c r="E2834">
        <v>2077</v>
      </c>
      <c r="F2834">
        <v>266</v>
      </c>
    </row>
    <row r="2835" spans="1:6" x14ac:dyDescent="0.2">
      <c r="A2835">
        <v>1</v>
      </c>
      <c r="B2835" t="s">
        <v>18</v>
      </c>
      <c r="C2835">
        <v>2834</v>
      </c>
      <c r="D2835">
        <v>835</v>
      </c>
      <c r="E2835">
        <v>2398</v>
      </c>
      <c r="F2835">
        <v>239</v>
      </c>
    </row>
    <row r="2836" spans="1:6" x14ac:dyDescent="0.2">
      <c r="A2836">
        <v>1</v>
      </c>
      <c r="B2836" t="s">
        <v>18</v>
      </c>
      <c r="C2836">
        <v>2835</v>
      </c>
      <c r="D2836">
        <v>259</v>
      </c>
      <c r="E2836">
        <v>744</v>
      </c>
      <c r="F2836">
        <v>37</v>
      </c>
    </row>
    <row r="2837" spans="1:6" x14ac:dyDescent="0.2">
      <c r="A2837">
        <v>1</v>
      </c>
      <c r="B2837" t="s">
        <v>18</v>
      </c>
      <c r="C2837">
        <v>2836</v>
      </c>
      <c r="D2837">
        <v>572</v>
      </c>
      <c r="E2837">
        <v>1643</v>
      </c>
      <c r="F2837">
        <v>1174</v>
      </c>
    </row>
    <row r="2838" spans="1:6" x14ac:dyDescent="0.2">
      <c r="A2838">
        <v>1</v>
      </c>
      <c r="B2838" t="s">
        <v>18</v>
      </c>
      <c r="C2838">
        <v>2837</v>
      </c>
      <c r="D2838">
        <v>1011</v>
      </c>
      <c r="E2838">
        <v>2904</v>
      </c>
      <c r="F2838">
        <v>463</v>
      </c>
    </row>
    <row r="2839" spans="1:6" x14ac:dyDescent="0.2">
      <c r="A2839">
        <v>1</v>
      </c>
      <c r="B2839" t="s">
        <v>18</v>
      </c>
      <c r="C2839">
        <v>2838</v>
      </c>
      <c r="D2839">
        <v>861</v>
      </c>
      <c r="E2839">
        <v>2473</v>
      </c>
      <c r="F2839">
        <v>4890</v>
      </c>
    </row>
    <row r="2840" spans="1:6" x14ac:dyDescent="0.2">
      <c r="A2840">
        <v>1</v>
      </c>
      <c r="B2840" t="s">
        <v>18</v>
      </c>
      <c r="C2840">
        <v>2839</v>
      </c>
      <c r="D2840">
        <v>434</v>
      </c>
      <c r="E2840">
        <v>1247</v>
      </c>
      <c r="F2840">
        <v>6236</v>
      </c>
    </row>
    <row r="2841" spans="1:6" x14ac:dyDescent="0.2">
      <c r="A2841">
        <v>1</v>
      </c>
      <c r="B2841" t="s">
        <v>18</v>
      </c>
      <c r="C2841">
        <v>2840</v>
      </c>
      <c r="D2841">
        <v>558</v>
      </c>
      <c r="E2841">
        <v>1603</v>
      </c>
      <c r="F2841">
        <v>5935</v>
      </c>
    </row>
    <row r="2842" spans="1:6" x14ac:dyDescent="0.2">
      <c r="A2842">
        <v>1</v>
      </c>
      <c r="B2842" t="s">
        <v>18</v>
      </c>
      <c r="C2842">
        <v>2841</v>
      </c>
      <c r="D2842">
        <v>456</v>
      </c>
      <c r="E2842">
        <v>1310</v>
      </c>
      <c r="F2842">
        <v>411</v>
      </c>
    </row>
    <row r="2843" spans="1:6" x14ac:dyDescent="0.2">
      <c r="A2843">
        <v>1</v>
      </c>
      <c r="B2843" t="s">
        <v>18</v>
      </c>
      <c r="C2843">
        <v>2842</v>
      </c>
      <c r="D2843">
        <v>530</v>
      </c>
      <c r="E2843">
        <v>1522</v>
      </c>
      <c r="F2843">
        <v>157</v>
      </c>
    </row>
    <row r="2844" spans="1:6" x14ac:dyDescent="0.2">
      <c r="A2844">
        <v>1</v>
      </c>
      <c r="B2844" t="s">
        <v>18</v>
      </c>
      <c r="C2844">
        <v>2843</v>
      </c>
      <c r="D2844">
        <v>539</v>
      </c>
      <c r="E2844">
        <v>1548</v>
      </c>
      <c r="F2844">
        <v>301</v>
      </c>
    </row>
    <row r="2845" spans="1:6" x14ac:dyDescent="0.2">
      <c r="A2845">
        <v>1</v>
      </c>
      <c r="B2845" t="s">
        <v>18</v>
      </c>
      <c r="C2845">
        <v>2844</v>
      </c>
      <c r="D2845">
        <v>343</v>
      </c>
      <c r="E2845">
        <v>985</v>
      </c>
      <c r="F2845">
        <v>442</v>
      </c>
    </row>
    <row r="2846" spans="1:6" x14ac:dyDescent="0.2">
      <c r="A2846">
        <v>1</v>
      </c>
      <c r="B2846" t="s">
        <v>18</v>
      </c>
      <c r="C2846">
        <v>2845</v>
      </c>
      <c r="D2846">
        <v>490</v>
      </c>
      <c r="E2846">
        <v>1407</v>
      </c>
      <c r="F2846">
        <v>883</v>
      </c>
    </row>
    <row r="2847" spans="1:6" x14ac:dyDescent="0.2">
      <c r="A2847">
        <v>1</v>
      </c>
      <c r="B2847" t="s">
        <v>18</v>
      </c>
      <c r="C2847">
        <v>2846</v>
      </c>
      <c r="D2847">
        <v>632</v>
      </c>
      <c r="E2847">
        <v>1815</v>
      </c>
      <c r="F2847">
        <v>14</v>
      </c>
    </row>
    <row r="2848" spans="1:6" x14ac:dyDescent="0.2">
      <c r="A2848">
        <v>1</v>
      </c>
      <c r="B2848" t="s">
        <v>18</v>
      </c>
      <c r="C2848">
        <v>2847</v>
      </c>
      <c r="D2848">
        <v>623</v>
      </c>
      <c r="E2848">
        <v>1789</v>
      </c>
      <c r="F2848">
        <v>81</v>
      </c>
    </row>
    <row r="2849" spans="1:6" x14ac:dyDescent="0.2">
      <c r="A2849">
        <v>1</v>
      </c>
      <c r="B2849" t="s">
        <v>18</v>
      </c>
      <c r="C2849">
        <v>2848</v>
      </c>
      <c r="D2849">
        <v>729</v>
      </c>
      <c r="E2849">
        <v>2094</v>
      </c>
      <c r="F2849">
        <v>281</v>
      </c>
    </row>
    <row r="2850" spans="1:6" x14ac:dyDescent="0.2">
      <c r="A2850">
        <v>1</v>
      </c>
      <c r="B2850" t="s">
        <v>18</v>
      </c>
      <c r="C2850">
        <v>2849</v>
      </c>
      <c r="D2850">
        <v>318</v>
      </c>
      <c r="E2850">
        <v>913</v>
      </c>
      <c r="F2850">
        <v>1624</v>
      </c>
    </row>
    <row r="2851" spans="1:6" x14ac:dyDescent="0.2">
      <c r="A2851">
        <v>1</v>
      </c>
      <c r="B2851" t="s">
        <v>18</v>
      </c>
      <c r="C2851">
        <v>2850</v>
      </c>
      <c r="D2851">
        <v>402</v>
      </c>
      <c r="E2851">
        <v>1155</v>
      </c>
      <c r="F2851">
        <v>96</v>
      </c>
    </row>
    <row r="2852" spans="1:6" x14ac:dyDescent="0.2">
      <c r="A2852">
        <v>1</v>
      </c>
      <c r="B2852" t="s">
        <v>18</v>
      </c>
      <c r="C2852">
        <v>2851</v>
      </c>
      <c r="D2852">
        <v>495</v>
      </c>
      <c r="E2852">
        <v>1422</v>
      </c>
      <c r="F2852">
        <v>1011</v>
      </c>
    </row>
    <row r="2853" spans="1:6" x14ac:dyDescent="0.2">
      <c r="A2853">
        <v>1</v>
      </c>
      <c r="B2853" t="s">
        <v>18</v>
      </c>
      <c r="C2853">
        <v>2852</v>
      </c>
      <c r="D2853">
        <v>287</v>
      </c>
      <c r="E2853">
        <v>824</v>
      </c>
      <c r="F2853">
        <v>8765</v>
      </c>
    </row>
    <row r="2854" spans="1:6" x14ac:dyDescent="0.2">
      <c r="A2854">
        <v>1</v>
      </c>
      <c r="B2854" t="s">
        <v>18</v>
      </c>
      <c r="C2854">
        <v>2853</v>
      </c>
      <c r="D2854">
        <v>743</v>
      </c>
      <c r="E2854">
        <v>2134</v>
      </c>
      <c r="F2854">
        <v>598</v>
      </c>
    </row>
    <row r="2855" spans="1:6" x14ac:dyDescent="0.2">
      <c r="A2855">
        <v>1</v>
      </c>
      <c r="B2855" t="s">
        <v>18</v>
      </c>
      <c r="C2855">
        <v>2854</v>
      </c>
      <c r="D2855">
        <v>682</v>
      </c>
      <c r="E2855">
        <v>1959</v>
      </c>
      <c r="F2855">
        <v>172</v>
      </c>
    </row>
    <row r="2856" spans="1:6" x14ac:dyDescent="0.2">
      <c r="A2856">
        <v>1</v>
      </c>
      <c r="B2856" t="s">
        <v>18</v>
      </c>
      <c r="C2856">
        <v>2855</v>
      </c>
      <c r="D2856">
        <v>455</v>
      </c>
      <c r="E2856">
        <v>1307</v>
      </c>
      <c r="F2856">
        <v>188</v>
      </c>
    </row>
    <row r="2857" spans="1:6" x14ac:dyDescent="0.2">
      <c r="A2857">
        <v>1</v>
      </c>
      <c r="B2857" t="s">
        <v>18</v>
      </c>
      <c r="C2857">
        <v>2856</v>
      </c>
      <c r="D2857">
        <v>539</v>
      </c>
      <c r="E2857">
        <v>1548</v>
      </c>
      <c r="F2857">
        <v>268</v>
      </c>
    </row>
    <row r="2858" spans="1:6" x14ac:dyDescent="0.2">
      <c r="A2858">
        <v>1</v>
      </c>
      <c r="B2858" t="s">
        <v>18</v>
      </c>
      <c r="C2858">
        <v>2857</v>
      </c>
      <c r="D2858">
        <v>115</v>
      </c>
      <c r="E2858">
        <v>330</v>
      </c>
      <c r="F2858">
        <v>131</v>
      </c>
    </row>
    <row r="2859" spans="1:6" x14ac:dyDescent="0.2">
      <c r="A2859">
        <v>1</v>
      </c>
      <c r="B2859" t="s">
        <v>18</v>
      </c>
      <c r="C2859">
        <v>2858</v>
      </c>
      <c r="D2859">
        <v>77</v>
      </c>
      <c r="E2859">
        <v>221</v>
      </c>
      <c r="F2859">
        <v>416</v>
      </c>
    </row>
    <row r="2860" spans="1:6" x14ac:dyDescent="0.2">
      <c r="A2860">
        <v>1</v>
      </c>
      <c r="B2860" t="s">
        <v>18</v>
      </c>
      <c r="C2860">
        <v>2859</v>
      </c>
      <c r="D2860">
        <v>875</v>
      </c>
      <c r="E2860">
        <v>2513</v>
      </c>
      <c r="F2860">
        <v>2183</v>
      </c>
    </row>
    <row r="2861" spans="1:6" x14ac:dyDescent="0.2">
      <c r="A2861">
        <v>1</v>
      </c>
      <c r="B2861" t="s">
        <v>18</v>
      </c>
      <c r="C2861">
        <v>2860</v>
      </c>
      <c r="D2861">
        <v>388</v>
      </c>
      <c r="E2861">
        <v>1114</v>
      </c>
      <c r="F2861">
        <v>0</v>
      </c>
    </row>
    <row r="2862" spans="1:6" x14ac:dyDescent="0.2">
      <c r="A2862">
        <v>1</v>
      </c>
      <c r="B2862" t="s">
        <v>18</v>
      </c>
      <c r="C2862">
        <v>2861</v>
      </c>
      <c r="D2862">
        <v>298</v>
      </c>
      <c r="E2862">
        <v>856</v>
      </c>
      <c r="F2862">
        <v>13</v>
      </c>
    </row>
    <row r="2863" spans="1:6" x14ac:dyDescent="0.2">
      <c r="A2863">
        <v>1</v>
      </c>
      <c r="B2863" t="s">
        <v>18</v>
      </c>
      <c r="C2863">
        <v>2862</v>
      </c>
      <c r="D2863">
        <v>1167</v>
      </c>
      <c r="E2863">
        <v>3352</v>
      </c>
      <c r="F2863">
        <v>1520</v>
      </c>
    </row>
    <row r="2864" spans="1:6" x14ac:dyDescent="0.2">
      <c r="A2864">
        <v>1</v>
      </c>
      <c r="B2864" t="s">
        <v>18</v>
      </c>
      <c r="C2864">
        <v>2863</v>
      </c>
      <c r="D2864">
        <v>614</v>
      </c>
      <c r="E2864">
        <v>1764</v>
      </c>
      <c r="F2864">
        <v>19</v>
      </c>
    </row>
    <row r="2865" spans="1:6" x14ac:dyDescent="0.2">
      <c r="A2865">
        <v>1</v>
      </c>
      <c r="B2865" t="s">
        <v>18</v>
      </c>
      <c r="C2865">
        <v>2864</v>
      </c>
      <c r="D2865">
        <v>691</v>
      </c>
      <c r="E2865">
        <v>1985</v>
      </c>
      <c r="F2865">
        <v>145</v>
      </c>
    </row>
    <row r="2866" spans="1:6" x14ac:dyDescent="0.2">
      <c r="A2866">
        <v>1</v>
      </c>
      <c r="B2866" t="s">
        <v>18</v>
      </c>
      <c r="C2866">
        <v>2865</v>
      </c>
      <c r="D2866">
        <v>472</v>
      </c>
      <c r="E2866">
        <v>1356</v>
      </c>
      <c r="F2866">
        <v>168</v>
      </c>
    </row>
    <row r="2867" spans="1:6" x14ac:dyDescent="0.2">
      <c r="A2867">
        <v>1</v>
      </c>
      <c r="B2867" t="s">
        <v>18</v>
      </c>
      <c r="C2867">
        <v>2866</v>
      </c>
      <c r="D2867">
        <v>554</v>
      </c>
      <c r="E2867">
        <v>1591</v>
      </c>
      <c r="F2867">
        <v>0</v>
      </c>
    </row>
    <row r="2868" spans="1:6" x14ac:dyDescent="0.2">
      <c r="A2868">
        <v>1</v>
      </c>
      <c r="B2868" t="s">
        <v>18</v>
      </c>
      <c r="C2868">
        <v>2867</v>
      </c>
      <c r="D2868">
        <v>576</v>
      </c>
      <c r="E2868">
        <v>1654</v>
      </c>
      <c r="F2868">
        <v>257</v>
      </c>
    </row>
    <row r="2869" spans="1:6" x14ac:dyDescent="0.2">
      <c r="A2869">
        <v>1</v>
      </c>
      <c r="B2869" t="s">
        <v>18</v>
      </c>
      <c r="C2869">
        <v>2868</v>
      </c>
      <c r="D2869">
        <v>361</v>
      </c>
      <c r="E2869">
        <v>1037</v>
      </c>
      <c r="F2869">
        <v>0</v>
      </c>
    </row>
    <row r="2870" spans="1:6" x14ac:dyDescent="0.2">
      <c r="A2870">
        <v>1</v>
      </c>
      <c r="B2870" t="s">
        <v>18</v>
      </c>
      <c r="C2870">
        <v>2869</v>
      </c>
      <c r="D2870">
        <v>562</v>
      </c>
      <c r="E2870">
        <v>1614</v>
      </c>
      <c r="F2870">
        <v>26</v>
      </c>
    </row>
    <row r="2871" spans="1:6" x14ac:dyDescent="0.2">
      <c r="A2871">
        <v>1</v>
      </c>
      <c r="B2871" t="s">
        <v>18</v>
      </c>
      <c r="C2871">
        <v>2870</v>
      </c>
      <c r="D2871">
        <v>352</v>
      </c>
      <c r="E2871">
        <v>1011</v>
      </c>
      <c r="F2871">
        <v>237</v>
      </c>
    </row>
    <row r="2872" spans="1:6" x14ac:dyDescent="0.2">
      <c r="A2872">
        <v>1</v>
      </c>
      <c r="B2872" t="s">
        <v>18</v>
      </c>
      <c r="C2872">
        <v>2871</v>
      </c>
      <c r="D2872">
        <v>415</v>
      </c>
      <c r="E2872">
        <v>1192</v>
      </c>
      <c r="F2872">
        <v>337</v>
      </c>
    </row>
    <row r="2873" spans="1:6" x14ac:dyDescent="0.2">
      <c r="A2873">
        <v>1</v>
      </c>
      <c r="B2873" t="s">
        <v>18</v>
      </c>
      <c r="C2873">
        <v>2872</v>
      </c>
      <c r="D2873">
        <v>0</v>
      </c>
      <c r="E2873">
        <v>0</v>
      </c>
      <c r="F2873">
        <v>0</v>
      </c>
    </row>
    <row r="2874" spans="1:6" x14ac:dyDescent="0.2">
      <c r="A2874">
        <v>1</v>
      </c>
      <c r="B2874" t="s">
        <v>18</v>
      </c>
      <c r="C2874">
        <v>2873</v>
      </c>
      <c r="D2874">
        <v>892</v>
      </c>
      <c r="E2874">
        <v>2562</v>
      </c>
      <c r="F2874">
        <v>474</v>
      </c>
    </row>
    <row r="2875" spans="1:6" x14ac:dyDescent="0.2">
      <c r="A2875">
        <v>1</v>
      </c>
      <c r="B2875" t="s">
        <v>18</v>
      </c>
      <c r="C2875">
        <v>2874</v>
      </c>
      <c r="D2875">
        <v>0</v>
      </c>
      <c r="E2875">
        <v>0</v>
      </c>
      <c r="F2875">
        <v>0</v>
      </c>
    </row>
    <row r="2876" spans="1:6" x14ac:dyDescent="0.2">
      <c r="A2876">
        <v>1</v>
      </c>
      <c r="B2876" t="s">
        <v>18</v>
      </c>
      <c r="C2876">
        <v>2875</v>
      </c>
      <c r="D2876">
        <v>1958</v>
      </c>
      <c r="E2876">
        <v>5624</v>
      </c>
      <c r="F2876">
        <v>1565</v>
      </c>
    </row>
    <row r="2877" spans="1:6" x14ac:dyDescent="0.2">
      <c r="A2877">
        <v>1</v>
      </c>
      <c r="B2877" t="s">
        <v>18</v>
      </c>
      <c r="C2877">
        <v>2876</v>
      </c>
      <c r="D2877">
        <v>2257</v>
      </c>
      <c r="E2877">
        <v>6482</v>
      </c>
      <c r="F2877">
        <v>1487</v>
      </c>
    </row>
    <row r="2878" spans="1:6" x14ac:dyDescent="0.2">
      <c r="A2878">
        <v>1</v>
      </c>
      <c r="B2878" t="s">
        <v>18</v>
      </c>
      <c r="C2878">
        <v>2877</v>
      </c>
      <c r="D2878">
        <v>0</v>
      </c>
      <c r="E2878">
        <v>0</v>
      </c>
      <c r="F2878">
        <v>0</v>
      </c>
    </row>
    <row r="2879" spans="1:6" x14ac:dyDescent="0.2">
      <c r="A2879">
        <v>1</v>
      </c>
      <c r="B2879" t="s">
        <v>18</v>
      </c>
      <c r="C2879">
        <v>2878</v>
      </c>
      <c r="D2879">
        <v>1104</v>
      </c>
      <c r="E2879">
        <v>3171</v>
      </c>
      <c r="F2879">
        <v>1386</v>
      </c>
    </row>
    <row r="2880" spans="1:6" x14ac:dyDescent="0.2">
      <c r="A2880">
        <v>1</v>
      </c>
      <c r="B2880" t="s">
        <v>18</v>
      </c>
      <c r="C2880">
        <v>2879</v>
      </c>
      <c r="D2880">
        <v>2165</v>
      </c>
      <c r="E2880">
        <v>6218</v>
      </c>
      <c r="F2880">
        <v>2248</v>
      </c>
    </row>
    <row r="2881" spans="1:6" x14ac:dyDescent="0.2">
      <c r="A2881">
        <v>1</v>
      </c>
      <c r="B2881" t="s">
        <v>18</v>
      </c>
      <c r="C2881">
        <v>2880</v>
      </c>
      <c r="D2881">
        <v>1493</v>
      </c>
      <c r="E2881">
        <v>4288</v>
      </c>
      <c r="F2881">
        <v>554</v>
      </c>
    </row>
    <row r="2882" spans="1:6" x14ac:dyDescent="0.2">
      <c r="A2882">
        <v>1</v>
      </c>
      <c r="B2882" t="s">
        <v>18</v>
      </c>
      <c r="C2882">
        <v>2881</v>
      </c>
      <c r="D2882">
        <v>1337</v>
      </c>
      <c r="E2882">
        <v>3840</v>
      </c>
      <c r="F2882">
        <v>621</v>
      </c>
    </row>
    <row r="2883" spans="1:6" x14ac:dyDescent="0.2">
      <c r="A2883">
        <v>1</v>
      </c>
      <c r="B2883" t="s">
        <v>18</v>
      </c>
      <c r="C2883">
        <v>2882</v>
      </c>
      <c r="D2883">
        <v>600</v>
      </c>
      <c r="E2883">
        <v>1723</v>
      </c>
      <c r="F2883">
        <v>159</v>
      </c>
    </row>
    <row r="2884" spans="1:6" x14ac:dyDescent="0.2">
      <c r="A2884">
        <v>1</v>
      </c>
      <c r="B2884" t="s">
        <v>18</v>
      </c>
      <c r="C2884">
        <v>2883</v>
      </c>
      <c r="D2884">
        <v>0</v>
      </c>
      <c r="E2884">
        <v>0</v>
      </c>
      <c r="F2884">
        <v>0</v>
      </c>
    </row>
    <row r="2885" spans="1:6" x14ac:dyDescent="0.2">
      <c r="A2885">
        <v>1</v>
      </c>
      <c r="B2885" t="s">
        <v>18</v>
      </c>
      <c r="C2885">
        <v>2884</v>
      </c>
      <c r="D2885">
        <v>1482</v>
      </c>
      <c r="E2885">
        <v>4257</v>
      </c>
      <c r="F2885">
        <v>627</v>
      </c>
    </row>
    <row r="2886" spans="1:6" x14ac:dyDescent="0.2">
      <c r="A2886">
        <v>1</v>
      </c>
      <c r="B2886" t="s">
        <v>18</v>
      </c>
      <c r="C2886">
        <v>2885</v>
      </c>
      <c r="D2886">
        <v>0</v>
      </c>
      <c r="E2886">
        <v>0</v>
      </c>
      <c r="F2886">
        <v>0</v>
      </c>
    </row>
    <row r="2887" spans="1:6" x14ac:dyDescent="0.2">
      <c r="A2887">
        <v>1</v>
      </c>
      <c r="B2887" t="s">
        <v>18</v>
      </c>
      <c r="C2887">
        <v>2886</v>
      </c>
      <c r="D2887">
        <v>5855</v>
      </c>
      <c r="E2887">
        <v>16817</v>
      </c>
      <c r="F2887">
        <v>531</v>
      </c>
    </row>
    <row r="2888" spans="1:6" x14ac:dyDescent="0.2">
      <c r="A2888">
        <v>1</v>
      </c>
      <c r="B2888" t="s">
        <v>18</v>
      </c>
      <c r="C2888">
        <v>2887</v>
      </c>
      <c r="D2888">
        <v>843</v>
      </c>
      <c r="E2888">
        <v>2421</v>
      </c>
      <c r="F2888">
        <v>1884</v>
      </c>
    </row>
    <row r="2889" spans="1:6" x14ac:dyDescent="0.2">
      <c r="A2889">
        <v>1</v>
      </c>
      <c r="B2889" t="s">
        <v>18</v>
      </c>
      <c r="C2889">
        <v>2888</v>
      </c>
      <c r="D2889">
        <v>0</v>
      </c>
      <c r="E2889">
        <v>0</v>
      </c>
      <c r="F2889">
        <v>0</v>
      </c>
    </row>
    <row r="2890" spans="1:6" x14ac:dyDescent="0.2">
      <c r="A2890">
        <v>1</v>
      </c>
      <c r="B2890" t="s">
        <v>18</v>
      </c>
      <c r="C2890">
        <v>2889</v>
      </c>
      <c r="D2890">
        <v>919</v>
      </c>
      <c r="E2890">
        <v>2640</v>
      </c>
      <c r="F2890">
        <v>931</v>
      </c>
    </row>
    <row r="2891" spans="1:6" x14ac:dyDescent="0.2">
      <c r="A2891">
        <v>1</v>
      </c>
      <c r="B2891" t="s">
        <v>18</v>
      </c>
      <c r="C2891">
        <v>2890</v>
      </c>
      <c r="D2891">
        <v>745</v>
      </c>
      <c r="E2891">
        <v>2140</v>
      </c>
      <c r="F2891">
        <v>238</v>
      </c>
    </row>
    <row r="2892" spans="1:6" x14ac:dyDescent="0.2">
      <c r="A2892">
        <v>1</v>
      </c>
      <c r="B2892" t="s">
        <v>18</v>
      </c>
      <c r="C2892">
        <v>2891</v>
      </c>
      <c r="D2892">
        <v>1841</v>
      </c>
      <c r="E2892">
        <v>5288</v>
      </c>
      <c r="F2892">
        <v>793</v>
      </c>
    </row>
    <row r="2893" spans="1:6" x14ac:dyDescent="0.2">
      <c r="A2893">
        <v>1</v>
      </c>
      <c r="B2893" t="s">
        <v>18</v>
      </c>
      <c r="C2893">
        <v>2892</v>
      </c>
      <c r="D2893">
        <v>2290</v>
      </c>
      <c r="E2893">
        <v>6577</v>
      </c>
      <c r="F2893">
        <v>1572</v>
      </c>
    </row>
    <row r="2894" spans="1:6" x14ac:dyDescent="0.2">
      <c r="A2894">
        <v>1</v>
      </c>
      <c r="B2894" t="s">
        <v>18</v>
      </c>
      <c r="C2894">
        <v>2893</v>
      </c>
      <c r="D2894">
        <v>1041</v>
      </c>
      <c r="E2894">
        <v>2990</v>
      </c>
      <c r="F2894">
        <v>1192</v>
      </c>
    </row>
    <row r="2895" spans="1:6" x14ac:dyDescent="0.2">
      <c r="A2895">
        <v>1</v>
      </c>
      <c r="B2895" t="s">
        <v>18</v>
      </c>
      <c r="C2895">
        <v>2894</v>
      </c>
      <c r="D2895">
        <v>479</v>
      </c>
      <c r="E2895">
        <v>1376</v>
      </c>
      <c r="F2895">
        <v>1223</v>
      </c>
    </row>
    <row r="2896" spans="1:6" x14ac:dyDescent="0.2">
      <c r="A2896">
        <v>1</v>
      </c>
      <c r="B2896" t="s">
        <v>18</v>
      </c>
      <c r="C2896">
        <v>2895</v>
      </c>
      <c r="D2896">
        <v>0</v>
      </c>
      <c r="E2896">
        <v>0</v>
      </c>
      <c r="F2896">
        <v>0</v>
      </c>
    </row>
    <row r="2897" spans="1:6" x14ac:dyDescent="0.2">
      <c r="A2897">
        <v>1</v>
      </c>
      <c r="B2897" t="s">
        <v>18</v>
      </c>
      <c r="C2897">
        <v>2896</v>
      </c>
      <c r="D2897">
        <v>1263</v>
      </c>
      <c r="E2897">
        <v>3628</v>
      </c>
      <c r="F2897">
        <v>154</v>
      </c>
    </row>
    <row r="2898" spans="1:6" x14ac:dyDescent="0.2">
      <c r="A2898">
        <v>1</v>
      </c>
      <c r="B2898" t="s">
        <v>18</v>
      </c>
      <c r="C2898">
        <v>2897</v>
      </c>
      <c r="D2898">
        <v>1217</v>
      </c>
      <c r="E2898">
        <v>3495</v>
      </c>
      <c r="F2898">
        <v>361</v>
      </c>
    </row>
    <row r="2899" spans="1:6" x14ac:dyDescent="0.2">
      <c r="A2899">
        <v>1</v>
      </c>
      <c r="B2899" t="s">
        <v>18</v>
      </c>
      <c r="C2899">
        <v>2898</v>
      </c>
      <c r="D2899">
        <v>268</v>
      </c>
      <c r="E2899">
        <v>770</v>
      </c>
      <c r="F2899">
        <v>250</v>
      </c>
    </row>
    <row r="2900" spans="1:6" x14ac:dyDescent="0.2">
      <c r="A2900">
        <v>1</v>
      </c>
      <c r="B2900" t="s">
        <v>18</v>
      </c>
      <c r="C2900">
        <v>2899</v>
      </c>
      <c r="D2900">
        <v>724</v>
      </c>
      <c r="E2900">
        <v>2079</v>
      </c>
      <c r="F2900">
        <v>205</v>
      </c>
    </row>
    <row r="2901" spans="1:6" x14ac:dyDescent="0.2">
      <c r="A2901">
        <v>1</v>
      </c>
      <c r="B2901" t="s">
        <v>18</v>
      </c>
      <c r="C2901">
        <v>2900</v>
      </c>
      <c r="D2901">
        <v>725</v>
      </c>
      <c r="E2901">
        <v>2082</v>
      </c>
      <c r="F2901">
        <v>0</v>
      </c>
    </row>
    <row r="2902" spans="1:6" x14ac:dyDescent="0.2">
      <c r="A2902">
        <v>1</v>
      </c>
      <c r="B2902" t="s">
        <v>18</v>
      </c>
      <c r="C2902">
        <v>2901</v>
      </c>
      <c r="D2902">
        <v>1966</v>
      </c>
      <c r="E2902">
        <v>5647</v>
      </c>
      <c r="F2902">
        <v>2861</v>
      </c>
    </row>
    <row r="2903" spans="1:6" x14ac:dyDescent="0.2">
      <c r="A2903">
        <v>1</v>
      </c>
      <c r="B2903" t="s">
        <v>18</v>
      </c>
      <c r="C2903">
        <v>2902</v>
      </c>
      <c r="D2903">
        <v>914</v>
      </c>
      <c r="E2903">
        <v>2625</v>
      </c>
      <c r="F2903">
        <v>278</v>
      </c>
    </row>
    <row r="2904" spans="1:6" x14ac:dyDescent="0.2">
      <c r="A2904">
        <v>1</v>
      </c>
      <c r="B2904" t="s">
        <v>18</v>
      </c>
      <c r="C2904">
        <v>2903</v>
      </c>
      <c r="D2904">
        <v>993</v>
      </c>
      <c r="E2904">
        <v>2852</v>
      </c>
      <c r="F2904">
        <v>10843</v>
      </c>
    </row>
    <row r="2905" spans="1:6" x14ac:dyDescent="0.2">
      <c r="A2905">
        <v>1</v>
      </c>
      <c r="B2905" t="s">
        <v>18</v>
      </c>
      <c r="C2905">
        <v>2904</v>
      </c>
      <c r="D2905">
        <v>778</v>
      </c>
      <c r="E2905">
        <v>2235</v>
      </c>
      <c r="F2905">
        <v>2279</v>
      </c>
    </row>
    <row r="2906" spans="1:6" x14ac:dyDescent="0.2">
      <c r="A2906">
        <v>1</v>
      </c>
      <c r="B2906" t="s">
        <v>18</v>
      </c>
      <c r="C2906">
        <v>2905</v>
      </c>
      <c r="D2906">
        <v>1561</v>
      </c>
      <c r="E2906">
        <v>4483</v>
      </c>
      <c r="F2906">
        <v>9635</v>
      </c>
    </row>
    <row r="2907" spans="1:6" x14ac:dyDescent="0.2">
      <c r="A2907">
        <v>1</v>
      </c>
      <c r="B2907" t="s">
        <v>18</v>
      </c>
      <c r="C2907">
        <v>2906</v>
      </c>
      <c r="D2907">
        <v>618</v>
      </c>
      <c r="E2907">
        <v>1775</v>
      </c>
      <c r="F2907">
        <v>10</v>
      </c>
    </row>
    <row r="2908" spans="1:6" x14ac:dyDescent="0.2">
      <c r="A2908">
        <v>1</v>
      </c>
      <c r="B2908" t="s">
        <v>18</v>
      </c>
      <c r="C2908">
        <v>2907</v>
      </c>
      <c r="D2908">
        <v>398</v>
      </c>
      <c r="E2908">
        <v>1143</v>
      </c>
      <c r="F2908">
        <v>212</v>
      </c>
    </row>
    <row r="2909" spans="1:6" x14ac:dyDescent="0.2">
      <c r="A2909">
        <v>1</v>
      </c>
      <c r="B2909" t="s">
        <v>18</v>
      </c>
      <c r="C2909">
        <v>2908</v>
      </c>
      <c r="D2909">
        <v>941</v>
      </c>
      <c r="E2909">
        <v>2703</v>
      </c>
      <c r="F2909">
        <v>792</v>
      </c>
    </row>
    <row r="2910" spans="1:6" x14ac:dyDescent="0.2">
      <c r="A2910">
        <v>1</v>
      </c>
      <c r="B2910" t="s">
        <v>18</v>
      </c>
      <c r="C2910">
        <v>2909</v>
      </c>
      <c r="D2910">
        <v>724</v>
      </c>
      <c r="E2910">
        <v>2079</v>
      </c>
      <c r="F2910">
        <v>5775</v>
      </c>
    </row>
    <row r="2911" spans="1:6" x14ac:dyDescent="0.2">
      <c r="A2911">
        <v>1</v>
      </c>
      <c r="B2911" t="s">
        <v>18</v>
      </c>
      <c r="C2911">
        <v>2910</v>
      </c>
      <c r="D2911">
        <v>1196</v>
      </c>
      <c r="E2911">
        <v>3435</v>
      </c>
      <c r="F2911">
        <v>2102</v>
      </c>
    </row>
    <row r="2912" spans="1:6" x14ac:dyDescent="0.2">
      <c r="A2912">
        <v>1</v>
      </c>
      <c r="B2912" t="s">
        <v>18</v>
      </c>
      <c r="C2912">
        <v>2911</v>
      </c>
      <c r="D2912">
        <v>983</v>
      </c>
      <c r="E2912">
        <v>2823</v>
      </c>
      <c r="F2912">
        <v>1101</v>
      </c>
    </row>
    <row r="2913" spans="1:6" x14ac:dyDescent="0.2">
      <c r="A2913">
        <v>1</v>
      </c>
      <c r="B2913" t="s">
        <v>18</v>
      </c>
      <c r="C2913">
        <v>2912</v>
      </c>
      <c r="D2913">
        <v>569</v>
      </c>
      <c r="E2913">
        <v>1634</v>
      </c>
      <c r="F2913">
        <v>57</v>
      </c>
    </row>
    <row r="2914" spans="1:6" x14ac:dyDescent="0.2">
      <c r="A2914">
        <v>1</v>
      </c>
      <c r="B2914" t="s">
        <v>18</v>
      </c>
      <c r="C2914">
        <v>2913</v>
      </c>
      <c r="D2914">
        <v>391</v>
      </c>
      <c r="E2914">
        <v>1123</v>
      </c>
      <c r="F2914">
        <v>20</v>
      </c>
    </row>
    <row r="2915" spans="1:6" x14ac:dyDescent="0.2">
      <c r="A2915">
        <v>1</v>
      </c>
      <c r="B2915" t="s">
        <v>18</v>
      </c>
      <c r="C2915">
        <v>2914</v>
      </c>
      <c r="D2915">
        <v>492</v>
      </c>
      <c r="E2915">
        <v>1413</v>
      </c>
      <c r="F2915">
        <v>1028</v>
      </c>
    </row>
    <row r="2916" spans="1:6" x14ac:dyDescent="0.2">
      <c r="A2916">
        <v>1</v>
      </c>
      <c r="B2916" t="s">
        <v>18</v>
      </c>
      <c r="C2916">
        <v>2915</v>
      </c>
      <c r="D2916">
        <v>917</v>
      </c>
      <c r="E2916">
        <v>2634</v>
      </c>
      <c r="F2916">
        <v>458</v>
      </c>
    </row>
    <row r="2917" spans="1:6" x14ac:dyDescent="0.2">
      <c r="A2917">
        <v>1</v>
      </c>
      <c r="B2917" t="s">
        <v>18</v>
      </c>
      <c r="C2917">
        <v>2916</v>
      </c>
      <c r="D2917">
        <v>278</v>
      </c>
      <c r="E2917">
        <v>798</v>
      </c>
      <c r="F2917">
        <v>0</v>
      </c>
    </row>
    <row r="2918" spans="1:6" x14ac:dyDescent="0.2">
      <c r="A2918">
        <v>1</v>
      </c>
      <c r="B2918" t="s">
        <v>18</v>
      </c>
      <c r="C2918">
        <v>2917</v>
      </c>
      <c r="D2918">
        <v>428</v>
      </c>
      <c r="E2918">
        <v>1229</v>
      </c>
      <c r="F2918">
        <v>788</v>
      </c>
    </row>
    <row r="2919" spans="1:6" x14ac:dyDescent="0.2">
      <c r="A2919">
        <v>1</v>
      </c>
      <c r="B2919" t="s">
        <v>18</v>
      </c>
      <c r="C2919">
        <v>2918</v>
      </c>
      <c r="D2919">
        <v>259</v>
      </c>
      <c r="E2919">
        <v>744</v>
      </c>
      <c r="F2919">
        <v>63</v>
      </c>
    </row>
    <row r="2920" spans="1:6" x14ac:dyDescent="0.2">
      <c r="A2920">
        <v>1</v>
      </c>
      <c r="B2920" t="s">
        <v>18</v>
      </c>
      <c r="C2920">
        <v>2919</v>
      </c>
      <c r="D2920">
        <v>505</v>
      </c>
      <c r="E2920">
        <v>1450</v>
      </c>
      <c r="F2920">
        <v>842</v>
      </c>
    </row>
    <row r="2921" spans="1:6" x14ac:dyDescent="0.2">
      <c r="A2921">
        <v>1</v>
      </c>
      <c r="B2921" t="s">
        <v>18</v>
      </c>
      <c r="C2921">
        <v>2920</v>
      </c>
      <c r="D2921">
        <v>600</v>
      </c>
      <c r="E2921">
        <v>1723</v>
      </c>
      <c r="F2921">
        <v>435</v>
      </c>
    </row>
    <row r="2922" spans="1:6" x14ac:dyDescent="0.2">
      <c r="A2922">
        <v>1</v>
      </c>
      <c r="B2922" t="s">
        <v>18</v>
      </c>
      <c r="C2922">
        <v>2921</v>
      </c>
      <c r="D2922">
        <v>1062</v>
      </c>
      <c r="E2922">
        <v>3050</v>
      </c>
      <c r="F2922">
        <v>289</v>
      </c>
    </row>
    <row r="2923" spans="1:6" x14ac:dyDescent="0.2">
      <c r="A2923">
        <v>1</v>
      </c>
      <c r="B2923" t="s">
        <v>18</v>
      </c>
      <c r="C2923">
        <v>2922</v>
      </c>
      <c r="D2923">
        <v>756</v>
      </c>
      <c r="E2923">
        <v>2171</v>
      </c>
      <c r="F2923">
        <v>232</v>
      </c>
    </row>
    <row r="2924" spans="1:6" x14ac:dyDescent="0.2">
      <c r="A2924">
        <v>1</v>
      </c>
      <c r="B2924" t="s">
        <v>18</v>
      </c>
      <c r="C2924">
        <v>2923</v>
      </c>
      <c r="D2924">
        <v>627</v>
      </c>
      <c r="E2924">
        <v>1801</v>
      </c>
      <c r="F2924">
        <v>8403</v>
      </c>
    </row>
    <row r="2925" spans="1:6" x14ac:dyDescent="0.2">
      <c r="A2925">
        <v>1</v>
      </c>
      <c r="B2925" t="s">
        <v>18</v>
      </c>
      <c r="C2925">
        <v>2924</v>
      </c>
      <c r="D2925">
        <v>963</v>
      </c>
      <c r="E2925">
        <v>2766</v>
      </c>
      <c r="F2925">
        <v>62</v>
      </c>
    </row>
    <row r="2926" spans="1:6" x14ac:dyDescent="0.2">
      <c r="A2926">
        <v>1</v>
      </c>
      <c r="B2926" t="s">
        <v>18</v>
      </c>
      <c r="C2926">
        <v>2925</v>
      </c>
      <c r="D2926">
        <v>271</v>
      </c>
      <c r="E2926">
        <v>778</v>
      </c>
      <c r="F2926">
        <v>753</v>
      </c>
    </row>
    <row r="2927" spans="1:6" x14ac:dyDescent="0.2">
      <c r="A2927">
        <v>1</v>
      </c>
      <c r="B2927" t="s">
        <v>18</v>
      </c>
      <c r="C2927">
        <v>2926</v>
      </c>
      <c r="D2927">
        <v>603</v>
      </c>
      <c r="E2927">
        <v>1732</v>
      </c>
      <c r="F2927">
        <v>209</v>
      </c>
    </row>
    <row r="2928" spans="1:6" x14ac:dyDescent="0.2">
      <c r="A2928">
        <v>1</v>
      </c>
      <c r="B2928" t="s">
        <v>18</v>
      </c>
      <c r="C2928">
        <v>2927</v>
      </c>
      <c r="D2928">
        <v>689</v>
      </c>
      <c r="E2928">
        <v>1979</v>
      </c>
      <c r="F2928">
        <v>753</v>
      </c>
    </row>
    <row r="2929" spans="1:6" x14ac:dyDescent="0.2">
      <c r="A2929">
        <v>1</v>
      </c>
      <c r="B2929" t="s">
        <v>18</v>
      </c>
      <c r="C2929">
        <v>2928</v>
      </c>
      <c r="D2929">
        <v>306</v>
      </c>
      <c r="E2929">
        <v>879</v>
      </c>
      <c r="F2929">
        <v>78</v>
      </c>
    </row>
    <row r="2930" spans="1:6" x14ac:dyDescent="0.2">
      <c r="A2930">
        <v>1</v>
      </c>
      <c r="B2930" t="s">
        <v>18</v>
      </c>
      <c r="C2930">
        <v>2929</v>
      </c>
      <c r="D2930">
        <v>457</v>
      </c>
      <c r="E2930">
        <v>1313</v>
      </c>
      <c r="F2930">
        <v>1007</v>
      </c>
    </row>
    <row r="2931" spans="1:6" x14ac:dyDescent="0.2">
      <c r="A2931">
        <v>1</v>
      </c>
      <c r="B2931" t="s">
        <v>18</v>
      </c>
      <c r="C2931">
        <v>2930</v>
      </c>
      <c r="D2931">
        <v>630</v>
      </c>
      <c r="E2931">
        <v>1809</v>
      </c>
      <c r="F2931">
        <v>305</v>
      </c>
    </row>
    <row r="2932" spans="1:6" x14ac:dyDescent="0.2">
      <c r="A2932">
        <v>1</v>
      </c>
      <c r="B2932" t="s">
        <v>18</v>
      </c>
      <c r="C2932">
        <v>2931</v>
      </c>
      <c r="D2932">
        <v>650</v>
      </c>
      <c r="E2932">
        <v>1867</v>
      </c>
      <c r="F2932">
        <v>2154</v>
      </c>
    </row>
    <row r="2933" spans="1:6" x14ac:dyDescent="0.2">
      <c r="A2933">
        <v>1</v>
      </c>
      <c r="B2933" t="s">
        <v>18</v>
      </c>
      <c r="C2933">
        <v>2932</v>
      </c>
      <c r="D2933">
        <v>750</v>
      </c>
      <c r="E2933">
        <v>2154</v>
      </c>
      <c r="F2933">
        <v>211</v>
      </c>
    </row>
    <row r="2934" spans="1:6" x14ac:dyDescent="0.2">
      <c r="A2934">
        <v>1</v>
      </c>
      <c r="B2934" t="s">
        <v>18</v>
      </c>
      <c r="C2934">
        <v>2933</v>
      </c>
      <c r="D2934">
        <v>516</v>
      </c>
      <c r="E2934">
        <v>1482</v>
      </c>
      <c r="F2934">
        <v>1620</v>
      </c>
    </row>
    <row r="2935" spans="1:6" x14ac:dyDescent="0.2">
      <c r="A2935">
        <v>1</v>
      </c>
      <c r="B2935" t="s">
        <v>18</v>
      </c>
      <c r="C2935">
        <v>2934</v>
      </c>
      <c r="D2935">
        <v>940</v>
      </c>
      <c r="E2935">
        <v>2700</v>
      </c>
      <c r="F2935">
        <v>1136</v>
      </c>
    </row>
    <row r="2936" spans="1:6" x14ac:dyDescent="0.2">
      <c r="A2936">
        <v>1</v>
      </c>
      <c r="B2936" t="s">
        <v>18</v>
      </c>
      <c r="C2936">
        <v>2935</v>
      </c>
      <c r="D2936">
        <v>906</v>
      </c>
      <c r="E2936">
        <v>2602</v>
      </c>
      <c r="F2936">
        <v>2701</v>
      </c>
    </row>
    <row r="2937" spans="1:6" x14ac:dyDescent="0.2">
      <c r="A2937">
        <v>1</v>
      </c>
      <c r="B2937" t="s">
        <v>18</v>
      </c>
      <c r="C2937">
        <v>2936</v>
      </c>
      <c r="D2937">
        <v>438</v>
      </c>
      <c r="E2937">
        <v>1258</v>
      </c>
      <c r="F2937">
        <v>56</v>
      </c>
    </row>
    <row r="2938" spans="1:6" x14ac:dyDescent="0.2">
      <c r="A2938">
        <v>1</v>
      </c>
      <c r="B2938" t="s">
        <v>18</v>
      </c>
      <c r="C2938">
        <v>2937</v>
      </c>
      <c r="D2938">
        <v>877</v>
      </c>
      <c r="E2938">
        <v>2519</v>
      </c>
      <c r="F2938">
        <v>183</v>
      </c>
    </row>
    <row r="2939" spans="1:6" x14ac:dyDescent="0.2">
      <c r="A2939">
        <v>1</v>
      </c>
      <c r="B2939" t="s">
        <v>18</v>
      </c>
      <c r="C2939">
        <v>2938</v>
      </c>
      <c r="D2939">
        <v>547</v>
      </c>
      <c r="E2939">
        <v>1571</v>
      </c>
      <c r="F2939">
        <v>197</v>
      </c>
    </row>
    <row r="2940" spans="1:6" x14ac:dyDescent="0.2">
      <c r="A2940">
        <v>1</v>
      </c>
      <c r="B2940" t="s">
        <v>18</v>
      </c>
      <c r="C2940">
        <v>2939</v>
      </c>
      <c r="D2940">
        <v>876</v>
      </c>
      <c r="E2940">
        <v>2516</v>
      </c>
      <c r="F2940">
        <v>2248</v>
      </c>
    </row>
    <row r="2941" spans="1:6" x14ac:dyDescent="0.2">
      <c r="A2941">
        <v>1</v>
      </c>
      <c r="B2941" t="s">
        <v>18</v>
      </c>
      <c r="C2941">
        <v>2940</v>
      </c>
      <c r="D2941">
        <v>618</v>
      </c>
      <c r="E2941">
        <v>1775</v>
      </c>
      <c r="F2941">
        <v>276</v>
      </c>
    </row>
    <row r="2942" spans="1:6" x14ac:dyDescent="0.2">
      <c r="A2942">
        <v>1</v>
      </c>
      <c r="B2942" t="s">
        <v>18</v>
      </c>
      <c r="C2942">
        <v>2941</v>
      </c>
      <c r="D2942">
        <v>470</v>
      </c>
      <c r="E2942">
        <v>1350</v>
      </c>
      <c r="F2942">
        <v>714</v>
      </c>
    </row>
    <row r="2943" spans="1:6" x14ac:dyDescent="0.2">
      <c r="A2943">
        <v>1</v>
      </c>
      <c r="B2943" t="s">
        <v>18</v>
      </c>
      <c r="C2943">
        <v>2942</v>
      </c>
      <c r="D2943">
        <v>2048</v>
      </c>
      <c r="E2943">
        <v>5882</v>
      </c>
      <c r="F2943">
        <v>1105</v>
      </c>
    </row>
    <row r="2944" spans="1:6" x14ac:dyDescent="0.2">
      <c r="A2944">
        <v>1</v>
      </c>
      <c r="B2944" t="s">
        <v>18</v>
      </c>
      <c r="C2944">
        <v>2943</v>
      </c>
      <c r="D2944">
        <v>2316</v>
      </c>
      <c r="E2944">
        <v>6652</v>
      </c>
      <c r="F2944">
        <v>4356</v>
      </c>
    </row>
    <row r="2945" spans="1:6" x14ac:dyDescent="0.2">
      <c r="A2945">
        <v>1</v>
      </c>
      <c r="B2945" t="s">
        <v>18</v>
      </c>
      <c r="C2945">
        <v>2944</v>
      </c>
      <c r="D2945">
        <v>395</v>
      </c>
      <c r="E2945">
        <v>1135</v>
      </c>
      <c r="F2945">
        <v>92</v>
      </c>
    </row>
    <row r="2946" spans="1:6" x14ac:dyDescent="0.2">
      <c r="A2946">
        <v>1</v>
      </c>
      <c r="B2946" t="s">
        <v>18</v>
      </c>
      <c r="C2946">
        <v>2945</v>
      </c>
      <c r="D2946">
        <v>1941</v>
      </c>
      <c r="E2946">
        <v>5575</v>
      </c>
      <c r="F2946">
        <v>571</v>
      </c>
    </row>
    <row r="2947" spans="1:6" x14ac:dyDescent="0.2">
      <c r="A2947">
        <v>1</v>
      </c>
      <c r="B2947" t="s">
        <v>18</v>
      </c>
      <c r="C2947">
        <v>2946</v>
      </c>
      <c r="D2947">
        <v>0</v>
      </c>
      <c r="E2947">
        <v>0</v>
      </c>
      <c r="F2947">
        <v>0</v>
      </c>
    </row>
    <row r="2948" spans="1:6" x14ac:dyDescent="0.2">
      <c r="A2948">
        <v>1</v>
      </c>
      <c r="B2948" t="s">
        <v>18</v>
      </c>
      <c r="C2948">
        <v>2947</v>
      </c>
      <c r="D2948">
        <v>1318</v>
      </c>
      <c r="E2948">
        <v>3786</v>
      </c>
      <c r="F2948">
        <v>423</v>
      </c>
    </row>
    <row r="2949" spans="1:6" x14ac:dyDescent="0.2">
      <c r="A2949">
        <v>1</v>
      </c>
      <c r="B2949" t="s">
        <v>18</v>
      </c>
      <c r="C2949">
        <v>2948</v>
      </c>
      <c r="D2949">
        <v>13835</v>
      </c>
      <c r="E2949">
        <v>39736</v>
      </c>
      <c r="F2949">
        <v>6034</v>
      </c>
    </row>
    <row r="2950" spans="1:6" x14ac:dyDescent="0.2">
      <c r="A2950">
        <v>1</v>
      </c>
      <c r="B2950" t="s">
        <v>18</v>
      </c>
      <c r="C2950">
        <v>2949</v>
      </c>
      <c r="D2950">
        <v>3998</v>
      </c>
      <c r="E2950">
        <v>11483</v>
      </c>
      <c r="F2950">
        <v>959</v>
      </c>
    </row>
    <row r="2951" spans="1:6" x14ac:dyDescent="0.2">
      <c r="A2951">
        <v>1</v>
      </c>
      <c r="B2951" t="s">
        <v>18</v>
      </c>
      <c r="C2951">
        <v>2950</v>
      </c>
      <c r="D2951">
        <v>2640</v>
      </c>
      <c r="E2951">
        <v>7583</v>
      </c>
      <c r="F2951">
        <v>371</v>
      </c>
    </row>
    <row r="2952" spans="1:6" x14ac:dyDescent="0.2">
      <c r="A2952">
        <v>1</v>
      </c>
      <c r="B2952" t="s">
        <v>18</v>
      </c>
      <c r="C2952">
        <v>2951</v>
      </c>
      <c r="D2952">
        <v>2327</v>
      </c>
      <c r="E2952">
        <v>6684</v>
      </c>
      <c r="F2952">
        <v>329</v>
      </c>
    </row>
    <row r="2953" spans="1:6" x14ac:dyDescent="0.2">
      <c r="A2953">
        <v>1</v>
      </c>
      <c r="B2953" t="s">
        <v>18</v>
      </c>
      <c r="C2953">
        <v>2952</v>
      </c>
      <c r="D2953">
        <v>4016</v>
      </c>
      <c r="E2953">
        <v>11535</v>
      </c>
      <c r="F2953">
        <v>8276</v>
      </c>
    </row>
    <row r="2954" spans="1:6" x14ac:dyDescent="0.2">
      <c r="A2954">
        <v>1</v>
      </c>
      <c r="B2954" t="s">
        <v>18</v>
      </c>
      <c r="C2954">
        <v>2953</v>
      </c>
      <c r="D2954">
        <v>1360</v>
      </c>
      <c r="E2954">
        <v>3906</v>
      </c>
      <c r="F2954">
        <v>4214</v>
      </c>
    </row>
    <row r="2955" spans="1:6" x14ac:dyDescent="0.2">
      <c r="A2955">
        <v>1</v>
      </c>
      <c r="B2955" t="s">
        <v>18</v>
      </c>
      <c r="C2955">
        <v>2954</v>
      </c>
      <c r="D2955">
        <v>2068</v>
      </c>
      <c r="E2955">
        <v>5940</v>
      </c>
      <c r="F2955">
        <v>977</v>
      </c>
    </row>
    <row r="2956" spans="1:6" x14ac:dyDescent="0.2">
      <c r="A2956">
        <v>1</v>
      </c>
      <c r="B2956" t="s">
        <v>18</v>
      </c>
      <c r="C2956">
        <v>2955</v>
      </c>
      <c r="D2956">
        <v>2722</v>
      </c>
      <c r="E2956">
        <v>7818</v>
      </c>
      <c r="F2956">
        <v>1056</v>
      </c>
    </row>
    <row r="2957" spans="1:6" x14ac:dyDescent="0.2">
      <c r="A2957">
        <v>1</v>
      </c>
      <c r="B2957" t="s">
        <v>18</v>
      </c>
      <c r="C2957">
        <v>2956</v>
      </c>
      <c r="D2957">
        <v>4008</v>
      </c>
      <c r="E2957">
        <v>11512</v>
      </c>
      <c r="F2957">
        <v>2381</v>
      </c>
    </row>
    <row r="2958" spans="1:6" x14ac:dyDescent="0.2">
      <c r="A2958">
        <v>1</v>
      </c>
      <c r="B2958" t="s">
        <v>18</v>
      </c>
      <c r="C2958">
        <v>2957</v>
      </c>
      <c r="D2958">
        <v>0</v>
      </c>
      <c r="E2958">
        <v>0</v>
      </c>
      <c r="F2958">
        <v>0</v>
      </c>
    </row>
    <row r="2959" spans="1:6" x14ac:dyDescent="0.2">
      <c r="A2959">
        <v>1</v>
      </c>
      <c r="B2959" t="s">
        <v>18</v>
      </c>
      <c r="C2959">
        <v>2958</v>
      </c>
      <c r="D2959">
        <v>0</v>
      </c>
      <c r="E2959">
        <v>0</v>
      </c>
      <c r="F2959">
        <v>0</v>
      </c>
    </row>
    <row r="2960" spans="1:6" x14ac:dyDescent="0.2">
      <c r="A2960">
        <v>1</v>
      </c>
      <c r="B2960" t="s">
        <v>18</v>
      </c>
      <c r="C2960">
        <v>2959</v>
      </c>
      <c r="D2960">
        <v>1376</v>
      </c>
      <c r="E2960">
        <v>3952</v>
      </c>
      <c r="F2960">
        <v>655</v>
      </c>
    </row>
    <row r="2961" spans="1:6" x14ac:dyDescent="0.2">
      <c r="A2961">
        <v>1</v>
      </c>
      <c r="B2961" t="s">
        <v>18</v>
      </c>
      <c r="C2961">
        <v>2960</v>
      </c>
      <c r="D2961">
        <v>1314</v>
      </c>
      <c r="E2961">
        <v>3774</v>
      </c>
      <c r="F2961">
        <v>654</v>
      </c>
    </row>
    <row r="2962" spans="1:6" x14ac:dyDescent="0.2">
      <c r="A2962">
        <v>1</v>
      </c>
      <c r="B2962" t="s">
        <v>18</v>
      </c>
      <c r="C2962">
        <v>2961</v>
      </c>
      <c r="D2962">
        <v>269</v>
      </c>
      <c r="E2962">
        <v>773</v>
      </c>
      <c r="F2962">
        <v>5</v>
      </c>
    </row>
    <row r="2963" spans="1:6" x14ac:dyDescent="0.2">
      <c r="A2963">
        <v>1</v>
      </c>
      <c r="B2963" t="s">
        <v>18</v>
      </c>
      <c r="C2963">
        <v>2962</v>
      </c>
      <c r="D2963">
        <v>555</v>
      </c>
      <c r="E2963">
        <v>1594</v>
      </c>
      <c r="F2963">
        <v>88</v>
      </c>
    </row>
    <row r="2964" spans="1:6" x14ac:dyDescent="0.2">
      <c r="A2964">
        <v>1</v>
      </c>
      <c r="B2964" t="s">
        <v>18</v>
      </c>
      <c r="C2964">
        <v>2963</v>
      </c>
      <c r="D2964">
        <v>423</v>
      </c>
      <c r="E2964">
        <v>1215</v>
      </c>
      <c r="F2964">
        <v>478</v>
      </c>
    </row>
    <row r="2965" spans="1:6" x14ac:dyDescent="0.2">
      <c r="A2965">
        <v>1</v>
      </c>
      <c r="B2965" t="s">
        <v>18</v>
      </c>
      <c r="C2965">
        <v>2964</v>
      </c>
      <c r="D2965">
        <v>746</v>
      </c>
      <c r="E2965">
        <v>2143</v>
      </c>
      <c r="F2965">
        <v>4514</v>
      </c>
    </row>
    <row r="2966" spans="1:6" x14ac:dyDescent="0.2">
      <c r="A2966">
        <v>1</v>
      </c>
      <c r="B2966" t="s">
        <v>18</v>
      </c>
      <c r="C2966">
        <v>2965</v>
      </c>
      <c r="D2966">
        <v>585</v>
      </c>
      <c r="E2966">
        <v>1680</v>
      </c>
      <c r="F2966">
        <v>238</v>
      </c>
    </row>
    <row r="2967" spans="1:6" x14ac:dyDescent="0.2">
      <c r="A2967">
        <v>1</v>
      </c>
      <c r="B2967" t="s">
        <v>18</v>
      </c>
      <c r="C2967">
        <v>2966</v>
      </c>
      <c r="D2967">
        <v>374</v>
      </c>
      <c r="E2967">
        <v>1074</v>
      </c>
      <c r="F2967">
        <v>413</v>
      </c>
    </row>
    <row r="2968" spans="1:6" x14ac:dyDescent="0.2">
      <c r="A2968">
        <v>1</v>
      </c>
      <c r="B2968" t="s">
        <v>18</v>
      </c>
      <c r="C2968">
        <v>2967</v>
      </c>
      <c r="D2968">
        <v>565</v>
      </c>
      <c r="E2968">
        <v>1623</v>
      </c>
      <c r="F2968">
        <v>0</v>
      </c>
    </row>
    <row r="2969" spans="1:6" x14ac:dyDescent="0.2">
      <c r="A2969">
        <v>1</v>
      </c>
      <c r="B2969" t="s">
        <v>18</v>
      </c>
      <c r="C2969">
        <v>2968</v>
      </c>
      <c r="D2969">
        <v>977</v>
      </c>
      <c r="E2969">
        <v>2806</v>
      </c>
      <c r="F2969">
        <v>20091</v>
      </c>
    </row>
    <row r="2970" spans="1:6" x14ac:dyDescent="0.2">
      <c r="A2970">
        <v>1</v>
      </c>
      <c r="B2970" t="s">
        <v>18</v>
      </c>
      <c r="C2970">
        <v>2969</v>
      </c>
      <c r="D2970">
        <v>1311</v>
      </c>
      <c r="E2970">
        <v>3765</v>
      </c>
      <c r="F2970">
        <v>674</v>
      </c>
    </row>
    <row r="2971" spans="1:6" x14ac:dyDescent="0.2">
      <c r="A2971">
        <v>1</v>
      </c>
      <c r="B2971" t="s">
        <v>18</v>
      </c>
      <c r="C2971">
        <v>2970</v>
      </c>
      <c r="D2971">
        <v>550</v>
      </c>
      <c r="E2971">
        <v>1580</v>
      </c>
      <c r="F2971">
        <v>6630</v>
      </c>
    </row>
    <row r="2972" spans="1:6" x14ac:dyDescent="0.2">
      <c r="A2972">
        <v>1</v>
      </c>
      <c r="B2972" t="s">
        <v>18</v>
      </c>
      <c r="C2972">
        <v>2971</v>
      </c>
      <c r="D2972">
        <v>0</v>
      </c>
      <c r="E2972">
        <v>0</v>
      </c>
      <c r="F2972">
        <v>0</v>
      </c>
    </row>
    <row r="2973" spans="1:6" x14ac:dyDescent="0.2">
      <c r="A2973">
        <v>1</v>
      </c>
      <c r="B2973" t="s">
        <v>18</v>
      </c>
      <c r="C2973">
        <v>2972</v>
      </c>
      <c r="D2973">
        <v>0</v>
      </c>
      <c r="E2973">
        <v>0</v>
      </c>
      <c r="F2973">
        <v>0</v>
      </c>
    </row>
    <row r="2974" spans="1:6" x14ac:dyDescent="0.2">
      <c r="A2974">
        <v>1</v>
      </c>
      <c r="B2974" t="s">
        <v>18</v>
      </c>
      <c r="C2974">
        <v>2973</v>
      </c>
      <c r="D2974">
        <v>1454</v>
      </c>
      <c r="E2974">
        <v>4176</v>
      </c>
      <c r="F2974">
        <v>947</v>
      </c>
    </row>
    <row r="2975" spans="1:6" x14ac:dyDescent="0.2">
      <c r="A2975">
        <v>1</v>
      </c>
      <c r="B2975" t="s">
        <v>18</v>
      </c>
      <c r="C2975">
        <v>2974</v>
      </c>
      <c r="D2975">
        <v>0</v>
      </c>
      <c r="E2975">
        <v>0</v>
      </c>
      <c r="F2975">
        <v>0</v>
      </c>
    </row>
    <row r="2976" spans="1:6" x14ac:dyDescent="0.2">
      <c r="A2976">
        <v>1</v>
      </c>
      <c r="B2976" t="s">
        <v>18</v>
      </c>
      <c r="C2976">
        <v>2975</v>
      </c>
      <c r="D2976">
        <v>1424</v>
      </c>
      <c r="E2976">
        <v>4090</v>
      </c>
      <c r="F2976">
        <v>667</v>
      </c>
    </row>
    <row r="2977" spans="1:6" x14ac:dyDescent="0.2">
      <c r="A2977">
        <v>1</v>
      </c>
      <c r="B2977" t="s">
        <v>18</v>
      </c>
      <c r="C2977">
        <v>2976</v>
      </c>
      <c r="D2977">
        <v>1051</v>
      </c>
      <c r="E2977">
        <v>3019</v>
      </c>
      <c r="F2977">
        <v>1845</v>
      </c>
    </row>
    <row r="2978" spans="1:6" x14ac:dyDescent="0.2">
      <c r="A2978">
        <v>1</v>
      </c>
      <c r="B2978" t="s">
        <v>18</v>
      </c>
      <c r="C2978">
        <v>2977</v>
      </c>
      <c r="D2978">
        <v>1445</v>
      </c>
      <c r="E2978">
        <v>4150</v>
      </c>
      <c r="F2978">
        <v>367</v>
      </c>
    </row>
    <row r="2979" spans="1:6" x14ac:dyDescent="0.2">
      <c r="A2979">
        <v>1</v>
      </c>
      <c r="B2979" t="s">
        <v>18</v>
      </c>
      <c r="C2979">
        <v>2978</v>
      </c>
      <c r="D2979">
        <v>441</v>
      </c>
      <c r="E2979">
        <v>1267</v>
      </c>
      <c r="F2979">
        <v>321</v>
      </c>
    </row>
    <row r="2980" spans="1:6" x14ac:dyDescent="0.2">
      <c r="A2980">
        <v>1</v>
      </c>
      <c r="B2980" t="s">
        <v>18</v>
      </c>
      <c r="C2980">
        <v>2979</v>
      </c>
      <c r="D2980">
        <v>0</v>
      </c>
      <c r="E2980">
        <v>0</v>
      </c>
      <c r="F2980">
        <v>0</v>
      </c>
    </row>
    <row r="2981" spans="1:6" x14ac:dyDescent="0.2">
      <c r="A2981">
        <v>1</v>
      </c>
      <c r="B2981" t="s">
        <v>18</v>
      </c>
      <c r="C2981">
        <v>2980</v>
      </c>
      <c r="D2981">
        <v>1315</v>
      </c>
      <c r="E2981">
        <v>3777</v>
      </c>
      <c r="F2981">
        <v>1571</v>
      </c>
    </row>
    <row r="2982" spans="1:6" x14ac:dyDescent="0.2">
      <c r="A2982">
        <v>1</v>
      </c>
      <c r="B2982" t="s">
        <v>18</v>
      </c>
      <c r="C2982">
        <v>2981</v>
      </c>
      <c r="D2982">
        <v>348</v>
      </c>
      <c r="E2982">
        <v>1000</v>
      </c>
      <c r="F2982">
        <v>0</v>
      </c>
    </row>
    <row r="2983" spans="1:6" x14ac:dyDescent="0.2">
      <c r="A2983">
        <v>1</v>
      </c>
      <c r="B2983" t="s">
        <v>18</v>
      </c>
      <c r="C2983">
        <v>2982</v>
      </c>
      <c r="D2983">
        <v>1296</v>
      </c>
      <c r="E2983">
        <v>3722</v>
      </c>
      <c r="F2983">
        <v>208</v>
      </c>
    </row>
    <row r="2984" spans="1:6" x14ac:dyDescent="0.2">
      <c r="A2984">
        <v>1</v>
      </c>
      <c r="B2984" t="s">
        <v>18</v>
      </c>
      <c r="C2984">
        <v>2983</v>
      </c>
      <c r="D2984">
        <v>0</v>
      </c>
      <c r="E2984">
        <v>0</v>
      </c>
      <c r="F2984">
        <v>0</v>
      </c>
    </row>
    <row r="2985" spans="1:6" x14ac:dyDescent="0.2">
      <c r="A2985">
        <v>1</v>
      </c>
      <c r="B2985" t="s">
        <v>18</v>
      </c>
      <c r="C2985">
        <v>2984</v>
      </c>
      <c r="D2985">
        <v>1239</v>
      </c>
      <c r="E2985">
        <v>3559</v>
      </c>
      <c r="F2985">
        <v>708</v>
      </c>
    </row>
    <row r="2986" spans="1:6" x14ac:dyDescent="0.2">
      <c r="A2986">
        <v>1</v>
      </c>
      <c r="B2986" t="s">
        <v>18</v>
      </c>
      <c r="C2986">
        <v>2985</v>
      </c>
      <c r="D2986">
        <v>1685</v>
      </c>
      <c r="E2986">
        <v>4840</v>
      </c>
      <c r="F2986">
        <v>173</v>
      </c>
    </row>
    <row r="2987" spans="1:6" x14ac:dyDescent="0.2">
      <c r="A2987">
        <v>1</v>
      </c>
      <c r="B2987" t="s">
        <v>18</v>
      </c>
      <c r="C2987">
        <v>2986</v>
      </c>
      <c r="D2987">
        <v>1296</v>
      </c>
      <c r="E2987">
        <v>3722</v>
      </c>
      <c r="F2987">
        <v>366</v>
      </c>
    </row>
    <row r="2988" spans="1:6" x14ac:dyDescent="0.2">
      <c r="A2988">
        <v>1</v>
      </c>
      <c r="B2988" t="s">
        <v>18</v>
      </c>
      <c r="C2988">
        <v>2987</v>
      </c>
      <c r="D2988">
        <v>0</v>
      </c>
      <c r="E2988">
        <v>0</v>
      </c>
      <c r="F2988">
        <v>0</v>
      </c>
    </row>
    <row r="2989" spans="1:6" x14ac:dyDescent="0.2">
      <c r="A2989">
        <v>1</v>
      </c>
      <c r="B2989" t="s">
        <v>18</v>
      </c>
      <c r="C2989">
        <v>2988</v>
      </c>
      <c r="D2989">
        <v>0</v>
      </c>
      <c r="E2989">
        <v>0</v>
      </c>
      <c r="F2989">
        <v>0</v>
      </c>
    </row>
    <row r="2990" spans="1:6" x14ac:dyDescent="0.2">
      <c r="A2990">
        <v>1</v>
      </c>
      <c r="B2990" t="s">
        <v>18</v>
      </c>
      <c r="C2990">
        <v>2989</v>
      </c>
      <c r="D2990">
        <v>1453</v>
      </c>
      <c r="E2990">
        <v>4173</v>
      </c>
      <c r="F2990">
        <v>244</v>
      </c>
    </row>
    <row r="2991" spans="1:6" x14ac:dyDescent="0.2">
      <c r="A2991">
        <v>1</v>
      </c>
      <c r="B2991" t="s">
        <v>18</v>
      </c>
      <c r="C2991">
        <v>2990</v>
      </c>
      <c r="D2991">
        <v>1266</v>
      </c>
      <c r="E2991">
        <v>3636</v>
      </c>
      <c r="F2991">
        <v>348</v>
      </c>
    </row>
    <row r="2992" spans="1:6" x14ac:dyDescent="0.2">
      <c r="A2992">
        <v>1</v>
      </c>
      <c r="B2992" t="s">
        <v>18</v>
      </c>
      <c r="C2992">
        <v>2991</v>
      </c>
      <c r="D2992">
        <v>2445</v>
      </c>
      <c r="E2992">
        <v>7022</v>
      </c>
      <c r="F2992">
        <v>1296</v>
      </c>
    </row>
    <row r="2993" spans="1:6" x14ac:dyDescent="0.2">
      <c r="A2993">
        <v>1</v>
      </c>
      <c r="B2993" t="s">
        <v>18</v>
      </c>
      <c r="C2993">
        <v>2992</v>
      </c>
      <c r="D2993">
        <v>0</v>
      </c>
      <c r="E2993">
        <v>0</v>
      </c>
      <c r="F2993">
        <v>0</v>
      </c>
    </row>
    <row r="2994" spans="1:6" x14ac:dyDescent="0.2">
      <c r="A2994">
        <v>1</v>
      </c>
      <c r="B2994" t="s">
        <v>18</v>
      </c>
      <c r="C2994">
        <v>2993</v>
      </c>
      <c r="D2994">
        <v>0</v>
      </c>
      <c r="E2994">
        <v>0</v>
      </c>
      <c r="F2994">
        <v>0</v>
      </c>
    </row>
    <row r="2995" spans="1:6" x14ac:dyDescent="0.2">
      <c r="A2995">
        <v>1</v>
      </c>
      <c r="B2995" t="s">
        <v>18</v>
      </c>
      <c r="C2995">
        <v>2994</v>
      </c>
      <c r="D2995">
        <v>639</v>
      </c>
      <c r="E2995">
        <v>1835</v>
      </c>
      <c r="F2995">
        <v>47</v>
      </c>
    </row>
    <row r="2996" spans="1:6" x14ac:dyDescent="0.2">
      <c r="A2996">
        <v>1</v>
      </c>
      <c r="B2996" t="s">
        <v>18</v>
      </c>
      <c r="C2996">
        <v>2995</v>
      </c>
      <c r="D2996">
        <v>2539</v>
      </c>
      <c r="E2996">
        <v>7292</v>
      </c>
      <c r="F2996">
        <v>268</v>
      </c>
    </row>
    <row r="2997" spans="1:6" x14ac:dyDescent="0.2">
      <c r="A2997">
        <v>1</v>
      </c>
      <c r="B2997" t="s">
        <v>18</v>
      </c>
      <c r="C2997">
        <v>2996</v>
      </c>
      <c r="D2997">
        <v>1045</v>
      </c>
      <c r="E2997">
        <v>3001</v>
      </c>
      <c r="F2997">
        <v>103</v>
      </c>
    </row>
    <row r="2998" spans="1:6" x14ac:dyDescent="0.2">
      <c r="A2998">
        <v>1</v>
      </c>
      <c r="B2998" t="s">
        <v>18</v>
      </c>
      <c r="C2998">
        <v>2997</v>
      </c>
      <c r="D2998">
        <v>0</v>
      </c>
      <c r="E2998">
        <v>0</v>
      </c>
      <c r="F2998">
        <v>0</v>
      </c>
    </row>
    <row r="2999" spans="1:6" x14ac:dyDescent="0.2">
      <c r="A2999">
        <v>1</v>
      </c>
      <c r="B2999" t="s">
        <v>18</v>
      </c>
      <c r="C2999">
        <v>2998</v>
      </c>
      <c r="D2999">
        <v>0</v>
      </c>
      <c r="E2999">
        <v>0</v>
      </c>
      <c r="F2999">
        <v>0</v>
      </c>
    </row>
    <row r="3000" spans="1:6" x14ac:dyDescent="0.2">
      <c r="A3000">
        <v>1</v>
      </c>
      <c r="B3000" t="s">
        <v>18</v>
      </c>
      <c r="C3000">
        <v>2999</v>
      </c>
      <c r="D3000">
        <v>1597</v>
      </c>
      <c r="E3000">
        <v>4587</v>
      </c>
      <c r="F3000">
        <v>424</v>
      </c>
    </row>
    <row r="3001" spans="1:6" x14ac:dyDescent="0.2">
      <c r="A3001">
        <v>1</v>
      </c>
      <c r="B3001" t="s">
        <v>18</v>
      </c>
      <c r="C3001">
        <v>3000</v>
      </c>
      <c r="D3001">
        <v>4950</v>
      </c>
      <c r="E3001">
        <v>14217</v>
      </c>
      <c r="F3001">
        <v>1173</v>
      </c>
    </row>
    <row r="3002" spans="1:6" x14ac:dyDescent="0.2">
      <c r="A3002">
        <v>1</v>
      </c>
      <c r="B3002" t="s">
        <v>18</v>
      </c>
      <c r="C3002">
        <v>3001</v>
      </c>
      <c r="D3002">
        <v>3505</v>
      </c>
      <c r="E3002">
        <v>10067</v>
      </c>
      <c r="F3002">
        <v>2544</v>
      </c>
    </row>
    <row r="3003" spans="1:6" x14ac:dyDescent="0.2">
      <c r="A3003">
        <v>1</v>
      </c>
      <c r="B3003" t="s">
        <v>18</v>
      </c>
      <c r="C3003">
        <v>3002</v>
      </c>
      <c r="D3003">
        <v>0</v>
      </c>
      <c r="E3003">
        <v>0</v>
      </c>
      <c r="F3003">
        <v>0</v>
      </c>
    </row>
    <row r="3004" spans="1:6" x14ac:dyDescent="0.2">
      <c r="A3004">
        <v>1</v>
      </c>
      <c r="B3004" t="s">
        <v>18</v>
      </c>
      <c r="C3004">
        <v>3003</v>
      </c>
      <c r="D3004">
        <v>0</v>
      </c>
      <c r="E3004">
        <v>0</v>
      </c>
      <c r="F3004">
        <v>0</v>
      </c>
    </row>
    <row r="3005" spans="1:6" x14ac:dyDescent="0.2">
      <c r="A3005">
        <v>1</v>
      </c>
      <c r="B3005" t="s">
        <v>18</v>
      </c>
      <c r="C3005">
        <v>3004</v>
      </c>
      <c r="D3005">
        <v>0</v>
      </c>
      <c r="E3005">
        <v>0</v>
      </c>
      <c r="F3005">
        <v>0</v>
      </c>
    </row>
    <row r="3006" spans="1:6" x14ac:dyDescent="0.2">
      <c r="A3006">
        <v>1</v>
      </c>
      <c r="B3006" t="s">
        <v>18</v>
      </c>
      <c r="C3006">
        <v>3005</v>
      </c>
      <c r="D3006">
        <v>0</v>
      </c>
      <c r="E3006">
        <v>0</v>
      </c>
      <c r="F3006">
        <v>0</v>
      </c>
    </row>
    <row r="3007" spans="1:6" x14ac:dyDescent="0.2">
      <c r="A3007">
        <v>1</v>
      </c>
      <c r="B3007" t="s">
        <v>18</v>
      </c>
      <c r="C3007">
        <v>3006</v>
      </c>
      <c r="D3007">
        <v>5807</v>
      </c>
      <c r="E3007">
        <v>16679</v>
      </c>
      <c r="F3007">
        <v>1059</v>
      </c>
    </row>
    <row r="3008" spans="1:6" x14ac:dyDescent="0.2">
      <c r="A3008">
        <v>1</v>
      </c>
      <c r="B3008" t="s">
        <v>18</v>
      </c>
      <c r="C3008">
        <v>3007</v>
      </c>
      <c r="D3008">
        <v>231</v>
      </c>
      <c r="E3008">
        <v>663</v>
      </c>
      <c r="F3008">
        <v>1079</v>
      </c>
    </row>
    <row r="3009" spans="1:6" x14ac:dyDescent="0.2">
      <c r="A3009">
        <v>1</v>
      </c>
      <c r="B3009" t="s">
        <v>18</v>
      </c>
      <c r="C3009">
        <v>3008</v>
      </c>
      <c r="D3009">
        <v>0</v>
      </c>
      <c r="E3009">
        <v>0</v>
      </c>
      <c r="F3009">
        <v>0</v>
      </c>
    </row>
    <row r="3010" spans="1:6" x14ac:dyDescent="0.2">
      <c r="A3010">
        <v>1</v>
      </c>
      <c r="B3010" t="s">
        <v>18</v>
      </c>
      <c r="C3010">
        <v>3009</v>
      </c>
      <c r="D3010">
        <v>0</v>
      </c>
      <c r="E3010">
        <v>0</v>
      </c>
      <c r="F3010">
        <v>0</v>
      </c>
    </row>
    <row r="3011" spans="1:6" x14ac:dyDescent="0.2">
      <c r="A3011">
        <v>1</v>
      </c>
      <c r="B3011" t="s">
        <v>18</v>
      </c>
      <c r="C3011">
        <v>3010</v>
      </c>
      <c r="D3011">
        <v>378</v>
      </c>
      <c r="E3011">
        <v>1086</v>
      </c>
      <c r="F3011">
        <v>57</v>
      </c>
    </row>
    <row r="3012" spans="1:6" x14ac:dyDescent="0.2">
      <c r="A3012">
        <v>1</v>
      </c>
      <c r="B3012" t="s">
        <v>18</v>
      </c>
      <c r="C3012">
        <v>3011</v>
      </c>
      <c r="D3012">
        <v>681</v>
      </c>
      <c r="E3012">
        <v>1956</v>
      </c>
      <c r="F3012">
        <v>184</v>
      </c>
    </row>
    <row r="3013" spans="1:6" x14ac:dyDescent="0.2">
      <c r="A3013">
        <v>1</v>
      </c>
      <c r="B3013" t="s">
        <v>18</v>
      </c>
      <c r="C3013">
        <v>3012</v>
      </c>
      <c r="D3013">
        <v>224</v>
      </c>
      <c r="E3013">
        <v>643</v>
      </c>
      <c r="F3013">
        <v>23</v>
      </c>
    </row>
    <row r="3014" spans="1:6" x14ac:dyDescent="0.2">
      <c r="A3014">
        <v>1</v>
      </c>
      <c r="B3014" t="s">
        <v>18</v>
      </c>
      <c r="C3014">
        <v>3013</v>
      </c>
      <c r="D3014">
        <v>896</v>
      </c>
      <c r="E3014">
        <v>2573</v>
      </c>
      <c r="F3014">
        <v>229</v>
      </c>
    </row>
    <row r="3015" spans="1:6" x14ac:dyDescent="0.2">
      <c r="A3015">
        <v>1</v>
      </c>
      <c r="B3015" t="s">
        <v>18</v>
      </c>
      <c r="C3015">
        <v>3014</v>
      </c>
      <c r="D3015">
        <v>432</v>
      </c>
      <c r="E3015">
        <v>1241</v>
      </c>
      <c r="F3015">
        <v>120</v>
      </c>
    </row>
    <row r="3016" spans="1:6" x14ac:dyDescent="0.2">
      <c r="A3016">
        <v>1</v>
      </c>
      <c r="B3016" t="s">
        <v>18</v>
      </c>
      <c r="C3016">
        <v>3015</v>
      </c>
      <c r="D3016">
        <v>176</v>
      </c>
      <c r="E3016">
        <v>506</v>
      </c>
      <c r="F3016">
        <v>117</v>
      </c>
    </row>
    <row r="3017" spans="1:6" x14ac:dyDescent="0.2">
      <c r="A3017">
        <v>1</v>
      </c>
      <c r="B3017" t="s">
        <v>18</v>
      </c>
      <c r="C3017">
        <v>3016</v>
      </c>
      <c r="D3017">
        <v>498</v>
      </c>
      <c r="E3017">
        <v>1430</v>
      </c>
      <c r="F3017">
        <v>818</v>
      </c>
    </row>
    <row r="3018" spans="1:6" x14ac:dyDescent="0.2">
      <c r="A3018">
        <v>1</v>
      </c>
      <c r="B3018" t="s">
        <v>18</v>
      </c>
      <c r="C3018">
        <v>3017</v>
      </c>
      <c r="D3018">
        <v>1351</v>
      </c>
      <c r="E3018">
        <v>3880</v>
      </c>
      <c r="F3018">
        <v>30</v>
      </c>
    </row>
    <row r="3019" spans="1:6" x14ac:dyDescent="0.2">
      <c r="A3019">
        <v>1</v>
      </c>
      <c r="B3019" t="s">
        <v>18</v>
      </c>
      <c r="C3019">
        <v>3018</v>
      </c>
      <c r="D3019">
        <v>513</v>
      </c>
      <c r="E3019">
        <v>1473</v>
      </c>
      <c r="F3019">
        <v>661</v>
      </c>
    </row>
    <row r="3020" spans="1:6" x14ac:dyDescent="0.2">
      <c r="A3020">
        <v>1</v>
      </c>
      <c r="B3020" t="s">
        <v>18</v>
      </c>
      <c r="C3020">
        <v>3019</v>
      </c>
      <c r="D3020">
        <v>843</v>
      </c>
      <c r="E3020">
        <v>2421</v>
      </c>
      <c r="F3020">
        <v>207</v>
      </c>
    </row>
    <row r="3021" spans="1:6" x14ac:dyDescent="0.2">
      <c r="A3021">
        <v>1</v>
      </c>
      <c r="B3021" t="s">
        <v>18</v>
      </c>
      <c r="C3021">
        <v>3020</v>
      </c>
      <c r="D3021">
        <v>551</v>
      </c>
      <c r="E3021">
        <v>1583</v>
      </c>
      <c r="F3021">
        <v>207</v>
      </c>
    </row>
    <row r="3022" spans="1:6" x14ac:dyDescent="0.2">
      <c r="A3022">
        <v>1</v>
      </c>
      <c r="B3022" t="s">
        <v>18</v>
      </c>
      <c r="C3022">
        <v>3021</v>
      </c>
      <c r="D3022">
        <v>989</v>
      </c>
      <c r="E3022">
        <v>2841</v>
      </c>
      <c r="F3022">
        <v>63</v>
      </c>
    </row>
    <row r="3023" spans="1:6" x14ac:dyDescent="0.2">
      <c r="A3023">
        <v>1</v>
      </c>
      <c r="B3023" t="s">
        <v>18</v>
      </c>
      <c r="C3023">
        <v>3022</v>
      </c>
      <c r="D3023">
        <v>869</v>
      </c>
      <c r="E3023">
        <v>2496</v>
      </c>
      <c r="F3023">
        <v>0</v>
      </c>
    </row>
    <row r="3024" spans="1:6" x14ac:dyDescent="0.2">
      <c r="A3024">
        <v>1</v>
      </c>
      <c r="B3024" t="s">
        <v>18</v>
      </c>
      <c r="C3024">
        <v>3023</v>
      </c>
      <c r="D3024">
        <v>630</v>
      </c>
      <c r="E3024">
        <v>1809</v>
      </c>
      <c r="F3024">
        <v>297</v>
      </c>
    </row>
    <row r="3025" spans="1:6" x14ac:dyDescent="0.2">
      <c r="A3025">
        <v>1</v>
      </c>
      <c r="B3025" t="s">
        <v>18</v>
      </c>
      <c r="C3025">
        <v>3024</v>
      </c>
      <c r="D3025">
        <v>647</v>
      </c>
      <c r="E3025">
        <v>1858</v>
      </c>
      <c r="F3025">
        <v>1270</v>
      </c>
    </row>
    <row r="3026" spans="1:6" x14ac:dyDescent="0.2">
      <c r="A3026">
        <v>1</v>
      </c>
      <c r="B3026" t="s">
        <v>18</v>
      </c>
      <c r="C3026">
        <v>3025</v>
      </c>
      <c r="D3026">
        <v>746</v>
      </c>
      <c r="E3026">
        <v>2143</v>
      </c>
      <c r="F3026">
        <v>279</v>
      </c>
    </row>
    <row r="3027" spans="1:6" x14ac:dyDescent="0.2">
      <c r="A3027">
        <v>1</v>
      </c>
      <c r="B3027" t="s">
        <v>18</v>
      </c>
      <c r="C3027">
        <v>3026</v>
      </c>
      <c r="D3027">
        <v>627</v>
      </c>
      <c r="E3027">
        <v>1801</v>
      </c>
      <c r="F3027">
        <v>815</v>
      </c>
    </row>
    <row r="3028" spans="1:6" x14ac:dyDescent="0.2">
      <c r="A3028">
        <v>1</v>
      </c>
      <c r="B3028" t="s">
        <v>18</v>
      </c>
      <c r="C3028">
        <v>3027</v>
      </c>
      <c r="D3028">
        <v>512</v>
      </c>
      <c r="E3028">
        <v>1471</v>
      </c>
      <c r="F3028">
        <v>209</v>
      </c>
    </row>
    <row r="3029" spans="1:6" x14ac:dyDescent="0.2">
      <c r="A3029">
        <v>1</v>
      </c>
      <c r="B3029" t="s">
        <v>18</v>
      </c>
      <c r="C3029">
        <v>3028</v>
      </c>
      <c r="D3029">
        <v>943</v>
      </c>
      <c r="E3029">
        <v>2708</v>
      </c>
      <c r="F3029">
        <v>504</v>
      </c>
    </row>
    <row r="3030" spans="1:6" x14ac:dyDescent="0.2">
      <c r="A3030">
        <v>1</v>
      </c>
      <c r="B3030" t="s">
        <v>18</v>
      </c>
      <c r="C3030">
        <v>3029</v>
      </c>
      <c r="D3030">
        <v>873</v>
      </c>
      <c r="E3030">
        <v>2507</v>
      </c>
      <c r="F3030">
        <v>866</v>
      </c>
    </row>
    <row r="3031" spans="1:6" x14ac:dyDescent="0.2">
      <c r="A3031">
        <v>1</v>
      </c>
      <c r="B3031" t="s">
        <v>18</v>
      </c>
      <c r="C3031">
        <v>3030</v>
      </c>
      <c r="D3031">
        <v>431</v>
      </c>
      <c r="E3031">
        <v>1238</v>
      </c>
      <c r="F3031">
        <v>64</v>
      </c>
    </row>
    <row r="3032" spans="1:6" x14ac:dyDescent="0.2">
      <c r="A3032">
        <v>1</v>
      </c>
      <c r="B3032" t="s">
        <v>18</v>
      </c>
      <c r="C3032">
        <v>3031</v>
      </c>
      <c r="D3032">
        <v>808</v>
      </c>
      <c r="E3032">
        <v>2321</v>
      </c>
      <c r="F3032">
        <v>300</v>
      </c>
    </row>
    <row r="3033" spans="1:6" x14ac:dyDescent="0.2">
      <c r="A3033">
        <v>1</v>
      </c>
      <c r="B3033" t="s">
        <v>18</v>
      </c>
      <c r="C3033">
        <v>3032</v>
      </c>
      <c r="D3033">
        <v>578</v>
      </c>
      <c r="E3033">
        <v>1660</v>
      </c>
      <c r="F3033">
        <v>242</v>
      </c>
    </row>
    <row r="3034" spans="1:6" x14ac:dyDescent="0.2">
      <c r="A3034">
        <v>1</v>
      </c>
      <c r="B3034" t="s">
        <v>18</v>
      </c>
      <c r="C3034">
        <v>3033</v>
      </c>
      <c r="D3034">
        <v>1039</v>
      </c>
      <c r="E3034">
        <v>2984</v>
      </c>
      <c r="F3034">
        <v>0</v>
      </c>
    </row>
    <row r="3035" spans="1:6" x14ac:dyDescent="0.2">
      <c r="A3035">
        <v>1</v>
      </c>
      <c r="B3035" t="s">
        <v>18</v>
      </c>
      <c r="C3035">
        <v>3034</v>
      </c>
      <c r="D3035">
        <v>504</v>
      </c>
      <c r="E3035">
        <v>1448</v>
      </c>
      <c r="F3035">
        <v>0</v>
      </c>
    </row>
    <row r="3036" spans="1:6" x14ac:dyDescent="0.2">
      <c r="A3036">
        <v>1</v>
      </c>
      <c r="B3036" t="s">
        <v>18</v>
      </c>
      <c r="C3036">
        <v>3035</v>
      </c>
      <c r="D3036">
        <v>205</v>
      </c>
      <c r="E3036">
        <v>589</v>
      </c>
      <c r="F3036">
        <v>75</v>
      </c>
    </row>
    <row r="3037" spans="1:6" x14ac:dyDescent="0.2">
      <c r="A3037">
        <v>1</v>
      </c>
      <c r="B3037" t="s">
        <v>18</v>
      </c>
      <c r="C3037">
        <v>3036</v>
      </c>
      <c r="D3037">
        <v>482</v>
      </c>
      <c r="E3037">
        <v>1384</v>
      </c>
      <c r="F3037">
        <v>152</v>
      </c>
    </row>
    <row r="3038" spans="1:6" x14ac:dyDescent="0.2">
      <c r="A3038">
        <v>1</v>
      </c>
      <c r="B3038" t="s">
        <v>18</v>
      </c>
      <c r="C3038">
        <v>3037</v>
      </c>
      <c r="D3038">
        <v>609</v>
      </c>
      <c r="E3038">
        <v>1749</v>
      </c>
      <c r="F3038">
        <v>13</v>
      </c>
    </row>
    <row r="3039" spans="1:6" x14ac:dyDescent="0.2">
      <c r="A3039">
        <v>1</v>
      </c>
      <c r="B3039" t="s">
        <v>18</v>
      </c>
      <c r="C3039">
        <v>3038</v>
      </c>
      <c r="D3039">
        <v>284</v>
      </c>
      <c r="E3039">
        <v>816</v>
      </c>
      <c r="F3039">
        <v>5154</v>
      </c>
    </row>
    <row r="3040" spans="1:6" x14ac:dyDescent="0.2">
      <c r="A3040">
        <v>1</v>
      </c>
      <c r="B3040" t="s">
        <v>18</v>
      </c>
      <c r="C3040">
        <v>3039</v>
      </c>
      <c r="D3040">
        <v>411</v>
      </c>
      <c r="E3040">
        <v>1180</v>
      </c>
      <c r="F3040">
        <v>95</v>
      </c>
    </row>
    <row r="3041" spans="1:6" x14ac:dyDescent="0.2">
      <c r="A3041">
        <v>1</v>
      </c>
      <c r="B3041" t="s">
        <v>18</v>
      </c>
      <c r="C3041">
        <v>3040</v>
      </c>
      <c r="D3041">
        <v>368</v>
      </c>
      <c r="E3041">
        <v>1057</v>
      </c>
      <c r="F3041">
        <v>457</v>
      </c>
    </row>
    <row r="3042" spans="1:6" x14ac:dyDescent="0.2">
      <c r="A3042">
        <v>1</v>
      </c>
      <c r="B3042" t="s">
        <v>18</v>
      </c>
      <c r="C3042">
        <v>3041</v>
      </c>
      <c r="D3042">
        <v>561</v>
      </c>
      <c r="E3042">
        <v>1611</v>
      </c>
      <c r="F3042">
        <v>353</v>
      </c>
    </row>
    <row r="3043" spans="1:6" x14ac:dyDescent="0.2">
      <c r="A3043">
        <v>1</v>
      </c>
      <c r="B3043" t="s">
        <v>18</v>
      </c>
      <c r="C3043">
        <v>3042</v>
      </c>
      <c r="D3043">
        <v>484</v>
      </c>
      <c r="E3043">
        <v>1390</v>
      </c>
      <c r="F3043">
        <v>264</v>
      </c>
    </row>
    <row r="3044" spans="1:6" x14ac:dyDescent="0.2">
      <c r="A3044">
        <v>1</v>
      </c>
      <c r="B3044" t="s">
        <v>18</v>
      </c>
      <c r="C3044">
        <v>3043</v>
      </c>
      <c r="D3044">
        <v>715</v>
      </c>
      <c r="E3044">
        <v>2054</v>
      </c>
      <c r="F3044">
        <v>294</v>
      </c>
    </row>
    <row r="3045" spans="1:6" x14ac:dyDescent="0.2">
      <c r="A3045">
        <v>1</v>
      </c>
      <c r="B3045" t="s">
        <v>18</v>
      </c>
      <c r="C3045">
        <v>3044</v>
      </c>
      <c r="D3045">
        <v>568</v>
      </c>
      <c r="E3045">
        <v>1631</v>
      </c>
      <c r="F3045">
        <v>95</v>
      </c>
    </row>
    <row r="3046" spans="1:6" x14ac:dyDescent="0.2">
      <c r="A3046">
        <v>1</v>
      </c>
      <c r="B3046" t="s">
        <v>18</v>
      </c>
      <c r="C3046">
        <v>3045</v>
      </c>
      <c r="D3046">
        <v>378</v>
      </c>
      <c r="E3046">
        <v>1086</v>
      </c>
      <c r="F3046">
        <v>63</v>
      </c>
    </row>
    <row r="3047" spans="1:6" x14ac:dyDescent="0.2">
      <c r="A3047">
        <v>1</v>
      </c>
      <c r="B3047" t="s">
        <v>18</v>
      </c>
      <c r="C3047">
        <v>3046</v>
      </c>
      <c r="D3047">
        <v>236</v>
      </c>
      <c r="E3047">
        <v>678</v>
      </c>
      <c r="F3047">
        <v>236</v>
      </c>
    </row>
    <row r="3048" spans="1:6" x14ac:dyDescent="0.2">
      <c r="A3048">
        <v>1</v>
      </c>
      <c r="B3048" t="s">
        <v>18</v>
      </c>
      <c r="C3048">
        <v>3047</v>
      </c>
      <c r="D3048">
        <v>505</v>
      </c>
      <c r="E3048">
        <v>1450</v>
      </c>
      <c r="F3048">
        <v>50</v>
      </c>
    </row>
    <row r="3049" spans="1:6" x14ac:dyDescent="0.2">
      <c r="A3049">
        <v>1</v>
      </c>
      <c r="B3049" t="s">
        <v>18</v>
      </c>
      <c r="C3049">
        <v>3048</v>
      </c>
      <c r="D3049">
        <v>810</v>
      </c>
      <c r="E3049">
        <v>2326</v>
      </c>
      <c r="F3049">
        <v>891</v>
      </c>
    </row>
    <row r="3050" spans="1:6" x14ac:dyDescent="0.2">
      <c r="A3050">
        <v>1</v>
      </c>
      <c r="B3050" t="s">
        <v>18</v>
      </c>
      <c r="C3050">
        <v>3049</v>
      </c>
      <c r="D3050">
        <v>292</v>
      </c>
      <c r="E3050">
        <v>839</v>
      </c>
      <c r="F3050">
        <v>576</v>
      </c>
    </row>
    <row r="3051" spans="1:6" x14ac:dyDescent="0.2">
      <c r="A3051">
        <v>1</v>
      </c>
      <c r="B3051" t="s">
        <v>18</v>
      </c>
      <c r="C3051">
        <v>3050</v>
      </c>
      <c r="D3051">
        <v>390</v>
      </c>
      <c r="E3051">
        <v>1120</v>
      </c>
      <c r="F3051">
        <v>9</v>
      </c>
    </row>
    <row r="3052" spans="1:6" x14ac:dyDescent="0.2">
      <c r="A3052">
        <v>1</v>
      </c>
      <c r="B3052" t="s">
        <v>18</v>
      </c>
      <c r="C3052">
        <v>3051</v>
      </c>
      <c r="D3052">
        <v>523</v>
      </c>
      <c r="E3052">
        <v>1502</v>
      </c>
      <c r="F3052">
        <v>620</v>
      </c>
    </row>
    <row r="3053" spans="1:6" x14ac:dyDescent="0.2">
      <c r="A3053">
        <v>1</v>
      </c>
      <c r="B3053" t="s">
        <v>18</v>
      </c>
      <c r="C3053">
        <v>3052</v>
      </c>
      <c r="D3053">
        <v>621</v>
      </c>
      <c r="E3053">
        <v>1784</v>
      </c>
      <c r="F3053">
        <v>280</v>
      </c>
    </row>
    <row r="3054" spans="1:6" x14ac:dyDescent="0.2">
      <c r="A3054">
        <v>1</v>
      </c>
      <c r="B3054" t="s">
        <v>18</v>
      </c>
      <c r="C3054">
        <v>3053</v>
      </c>
      <c r="D3054">
        <v>306</v>
      </c>
      <c r="E3054">
        <v>879</v>
      </c>
      <c r="F3054">
        <v>634</v>
      </c>
    </row>
    <row r="3055" spans="1:6" x14ac:dyDescent="0.2">
      <c r="A3055">
        <v>1</v>
      </c>
      <c r="B3055" t="s">
        <v>18</v>
      </c>
      <c r="C3055">
        <v>3054</v>
      </c>
      <c r="D3055">
        <v>759</v>
      </c>
      <c r="E3055">
        <v>2180</v>
      </c>
      <c r="F3055">
        <v>1591</v>
      </c>
    </row>
    <row r="3056" spans="1:6" x14ac:dyDescent="0.2">
      <c r="A3056">
        <v>1</v>
      </c>
      <c r="B3056" t="s">
        <v>18</v>
      </c>
      <c r="C3056">
        <v>3055</v>
      </c>
      <c r="D3056">
        <v>417</v>
      </c>
      <c r="E3056">
        <v>1198</v>
      </c>
      <c r="F3056">
        <v>208</v>
      </c>
    </row>
    <row r="3057" spans="1:6" x14ac:dyDescent="0.2">
      <c r="A3057">
        <v>1</v>
      </c>
      <c r="B3057" t="s">
        <v>18</v>
      </c>
      <c r="C3057">
        <v>3056</v>
      </c>
      <c r="D3057">
        <v>912</v>
      </c>
      <c r="E3057">
        <v>2619</v>
      </c>
      <c r="F3057">
        <v>1253</v>
      </c>
    </row>
    <row r="3058" spans="1:6" x14ac:dyDescent="0.2">
      <c r="A3058">
        <v>1</v>
      </c>
      <c r="B3058" t="s">
        <v>18</v>
      </c>
      <c r="C3058">
        <v>3057</v>
      </c>
      <c r="D3058">
        <v>438</v>
      </c>
      <c r="E3058">
        <v>1258</v>
      </c>
      <c r="F3058">
        <v>78</v>
      </c>
    </row>
    <row r="3059" spans="1:6" x14ac:dyDescent="0.2">
      <c r="A3059">
        <v>1</v>
      </c>
      <c r="B3059" t="s">
        <v>18</v>
      </c>
      <c r="C3059">
        <v>3058</v>
      </c>
      <c r="D3059">
        <v>693</v>
      </c>
      <c r="E3059">
        <v>1990</v>
      </c>
      <c r="F3059">
        <v>209</v>
      </c>
    </row>
    <row r="3060" spans="1:6" x14ac:dyDescent="0.2">
      <c r="A3060">
        <v>1</v>
      </c>
      <c r="B3060" t="s">
        <v>18</v>
      </c>
      <c r="C3060">
        <v>3059</v>
      </c>
      <c r="D3060">
        <v>645</v>
      </c>
      <c r="E3060">
        <v>1853</v>
      </c>
      <c r="F3060">
        <v>258</v>
      </c>
    </row>
    <row r="3061" spans="1:6" x14ac:dyDescent="0.2">
      <c r="A3061">
        <v>1</v>
      </c>
      <c r="B3061" t="s">
        <v>18</v>
      </c>
      <c r="C3061">
        <v>3060</v>
      </c>
      <c r="D3061">
        <v>394</v>
      </c>
      <c r="E3061">
        <v>1132</v>
      </c>
      <c r="F3061">
        <v>8</v>
      </c>
    </row>
    <row r="3062" spans="1:6" x14ac:dyDescent="0.2">
      <c r="A3062">
        <v>1</v>
      </c>
      <c r="B3062" t="s">
        <v>18</v>
      </c>
      <c r="C3062">
        <v>3061</v>
      </c>
      <c r="D3062">
        <v>617</v>
      </c>
      <c r="E3062">
        <v>1772</v>
      </c>
      <c r="F3062">
        <v>308</v>
      </c>
    </row>
    <row r="3063" spans="1:6" x14ac:dyDescent="0.2">
      <c r="A3063">
        <v>1</v>
      </c>
      <c r="B3063" t="s">
        <v>18</v>
      </c>
      <c r="C3063">
        <v>3062</v>
      </c>
      <c r="D3063">
        <v>1264</v>
      </c>
      <c r="E3063">
        <v>3630</v>
      </c>
      <c r="F3063">
        <v>49</v>
      </c>
    </row>
    <row r="3064" spans="1:6" x14ac:dyDescent="0.2">
      <c r="A3064">
        <v>1</v>
      </c>
      <c r="B3064" t="s">
        <v>18</v>
      </c>
      <c r="C3064">
        <v>3063</v>
      </c>
      <c r="D3064">
        <v>394</v>
      </c>
      <c r="E3064">
        <v>1132</v>
      </c>
      <c r="F3064">
        <v>72</v>
      </c>
    </row>
    <row r="3065" spans="1:6" x14ac:dyDescent="0.2">
      <c r="A3065">
        <v>1</v>
      </c>
      <c r="B3065" t="s">
        <v>18</v>
      </c>
      <c r="C3065">
        <v>3064</v>
      </c>
      <c r="D3065">
        <v>618</v>
      </c>
      <c r="E3065">
        <v>1775</v>
      </c>
      <c r="F3065">
        <v>286</v>
      </c>
    </row>
    <row r="3066" spans="1:6" x14ac:dyDescent="0.2">
      <c r="A3066">
        <v>1</v>
      </c>
      <c r="B3066" t="s">
        <v>18</v>
      </c>
      <c r="C3066">
        <v>3065</v>
      </c>
      <c r="D3066">
        <v>390</v>
      </c>
      <c r="E3066">
        <v>1120</v>
      </c>
      <c r="F3066">
        <v>94</v>
      </c>
    </row>
    <row r="3067" spans="1:6" x14ac:dyDescent="0.2">
      <c r="A3067">
        <v>1</v>
      </c>
      <c r="B3067" t="s">
        <v>18</v>
      </c>
      <c r="C3067">
        <v>3066</v>
      </c>
      <c r="D3067">
        <v>1157</v>
      </c>
      <c r="E3067">
        <v>3323</v>
      </c>
      <c r="F3067">
        <v>397</v>
      </c>
    </row>
    <row r="3068" spans="1:6" x14ac:dyDescent="0.2">
      <c r="A3068">
        <v>1</v>
      </c>
      <c r="B3068" t="s">
        <v>18</v>
      </c>
      <c r="C3068">
        <v>3067</v>
      </c>
      <c r="D3068">
        <v>459</v>
      </c>
      <c r="E3068">
        <v>1318</v>
      </c>
      <c r="F3068">
        <v>673</v>
      </c>
    </row>
    <row r="3069" spans="1:6" x14ac:dyDescent="0.2">
      <c r="A3069">
        <v>1</v>
      </c>
      <c r="B3069" t="s">
        <v>18</v>
      </c>
      <c r="C3069">
        <v>3068</v>
      </c>
      <c r="D3069">
        <v>656</v>
      </c>
      <c r="E3069">
        <v>1884</v>
      </c>
      <c r="F3069">
        <v>1429</v>
      </c>
    </row>
    <row r="3070" spans="1:6" x14ac:dyDescent="0.2">
      <c r="A3070">
        <v>1</v>
      </c>
      <c r="B3070" t="s">
        <v>18</v>
      </c>
      <c r="C3070">
        <v>3069</v>
      </c>
      <c r="D3070">
        <v>301</v>
      </c>
      <c r="E3070">
        <v>865</v>
      </c>
      <c r="F3070">
        <v>933</v>
      </c>
    </row>
    <row r="3071" spans="1:6" x14ac:dyDescent="0.2">
      <c r="A3071">
        <v>1</v>
      </c>
      <c r="B3071" t="s">
        <v>18</v>
      </c>
      <c r="C3071">
        <v>3070</v>
      </c>
      <c r="D3071">
        <v>992</v>
      </c>
      <c r="E3071">
        <v>2849</v>
      </c>
      <c r="F3071">
        <v>400</v>
      </c>
    </row>
    <row r="3072" spans="1:6" x14ac:dyDescent="0.2">
      <c r="A3072">
        <v>1</v>
      </c>
      <c r="B3072" t="s">
        <v>18</v>
      </c>
      <c r="C3072">
        <v>3071</v>
      </c>
      <c r="D3072">
        <v>37</v>
      </c>
      <c r="E3072">
        <v>106</v>
      </c>
      <c r="F3072">
        <v>39</v>
      </c>
    </row>
    <row r="3073" spans="1:6" x14ac:dyDescent="0.2">
      <c r="A3073">
        <v>1</v>
      </c>
      <c r="B3073" t="s">
        <v>18</v>
      </c>
      <c r="C3073">
        <v>3072</v>
      </c>
      <c r="D3073">
        <v>473</v>
      </c>
      <c r="E3073">
        <v>1359</v>
      </c>
      <c r="F3073">
        <v>109</v>
      </c>
    </row>
    <row r="3074" spans="1:6" x14ac:dyDescent="0.2">
      <c r="A3074">
        <v>1</v>
      </c>
      <c r="B3074" t="s">
        <v>21</v>
      </c>
      <c r="C3074">
        <v>3073</v>
      </c>
      <c r="D3074">
        <v>3270</v>
      </c>
      <c r="E3074">
        <v>9466</v>
      </c>
      <c r="F3074">
        <v>3678</v>
      </c>
    </row>
    <row r="3075" spans="1:6" x14ac:dyDescent="0.2">
      <c r="A3075">
        <v>1</v>
      </c>
      <c r="B3075" t="s">
        <v>21</v>
      </c>
      <c r="C3075">
        <v>3074</v>
      </c>
      <c r="D3075">
        <v>1120</v>
      </c>
      <c r="E3075">
        <v>3242</v>
      </c>
      <c r="F3075">
        <v>745</v>
      </c>
    </row>
    <row r="3076" spans="1:6" x14ac:dyDescent="0.2">
      <c r="A3076">
        <v>1</v>
      </c>
      <c r="B3076" t="s">
        <v>21</v>
      </c>
      <c r="C3076">
        <v>3075</v>
      </c>
      <c r="D3076">
        <v>1196</v>
      </c>
      <c r="E3076">
        <v>3462</v>
      </c>
      <c r="F3076">
        <v>140</v>
      </c>
    </row>
    <row r="3077" spans="1:6" x14ac:dyDescent="0.2">
      <c r="A3077">
        <v>1</v>
      </c>
      <c r="B3077" t="s">
        <v>21</v>
      </c>
      <c r="C3077">
        <v>3076</v>
      </c>
      <c r="D3077">
        <v>1115</v>
      </c>
      <c r="E3077">
        <v>3228</v>
      </c>
      <c r="F3077">
        <v>1106</v>
      </c>
    </row>
    <row r="3078" spans="1:6" x14ac:dyDescent="0.2">
      <c r="A3078">
        <v>1</v>
      </c>
      <c r="B3078" t="s">
        <v>21</v>
      </c>
      <c r="C3078">
        <v>3077</v>
      </c>
      <c r="D3078">
        <v>1468</v>
      </c>
      <c r="E3078">
        <v>4250</v>
      </c>
      <c r="F3078">
        <v>300</v>
      </c>
    </row>
    <row r="3079" spans="1:6" x14ac:dyDescent="0.2">
      <c r="A3079">
        <v>1</v>
      </c>
      <c r="B3079" t="s">
        <v>21</v>
      </c>
      <c r="C3079">
        <v>3078</v>
      </c>
      <c r="D3079">
        <v>2903</v>
      </c>
      <c r="E3079">
        <v>8404</v>
      </c>
      <c r="F3079">
        <v>555</v>
      </c>
    </row>
    <row r="3080" spans="1:6" x14ac:dyDescent="0.2">
      <c r="A3080">
        <v>1</v>
      </c>
      <c r="B3080" t="s">
        <v>21</v>
      </c>
      <c r="C3080">
        <v>3079</v>
      </c>
      <c r="D3080">
        <v>1213</v>
      </c>
      <c r="E3080">
        <v>3512</v>
      </c>
      <c r="F3080">
        <v>540</v>
      </c>
    </row>
    <row r="3081" spans="1:6" x14ac:dyDescent="0.2">
      <c r="A3081">
        <v>1</v>
      </c>
      <c r="B3081" t="s">
        <v>21</v>
      </c>
      <c r="C3081">
        <v>3080</v>
      </c>
      <c r="D3081">
        <v>287</v>
      </c>
      <c r="E3081">
        <v>831</v>
      </c>
      <c r="F3081">
        <v>2036</v>
      </c>
    </row>
    <row r="3082" spans="1:6" x14ac:dyDescent="0.2">
      <c r="A3082">
        <v>1</v>
      </c>
      <c r="B3082" t="s">
        <v>21</v>
      </c>
      <c r="C3082">
        <v>3081</v>
      </c>
      <c r="D3082">
        <v>0</v>
      </c>
      <c r="E3082">
        <v>0</v>
      </c>
      <c r="F3082">
        <v>0</v>
      </c>
    </row>
    <row r="3083" spans="1:6" x14ac:dyDescent="0.2">
      <c r="A3083">
        <v>1</v>
      </c>
      <c r="B3083" t="s">
        <v>21</v>
      </c>
      <c r="C3083">
        <v>3082</v>
      </c>
      <c r="D3083">
        <v>700</v>
      </c>
      <c r="E3083">
        <v>2026</v>
      </c>
      <c r="F3083">
        <v>360</v>
      </c>
    </row>
    <row r="3084" spans="1:6" x14ac:dyDescent="0.2">
      <c r="A3084">
        <v>1</v>
      </c>
      <c r="B3084" t="s">
        <v>21</v>
      </c>
      <c r="C3084">
        <v>3083</v>
      </c>
      <c r="D3084">
        <v>2338</v>
      </c>
      <c r="E3084">
        <v>6768</v>
      </c>
      <c r="F3084">
        <v>882</v>
      </c>
    </row>
    <row r="3085" spans="1:6" x14ac:dyDescent="0.2">
      <c r="A3085">
        <v>1</v>
      </c>
      <c r="B3085" t="s">
        <v>21</v>
      </c>
      <c r="C3085">
        <v>3084</v>
      </c>
      <c r="D3085">
        <v>1696</v>
      </c>
      <c r="E3085">
        <v>4910</v>
      </c>
      <c r="F3085">
        <v>1010</v>
      </c>
    </row>
    <row r="3086" spans="1:6" x14ac:dyDescent="0.2">
      <c r="A3086">
        <v>1</v>
      </c>
      <c r="B3086" t="s">
        <v>21</v>
      </c>
      <c r="C3086">
        <v>3085</v>
      </c>
      <c r="D3086">
        <v>766</v>
      </c>
      <c r="E3086">
        <v>2218</v>
      </c>
      <c r="F3086">
        <v>141</v>
      </c>
    </row>
    <row r="3087" spans="1:6" x14ac:dyDescent="0.2">
      <c r="A3087">
        <v>1</v>
      </c>
      <c r="B3087" t="s">
        <v>21</v>
      </c>
      <c r="C3087">
        <v>3086</v>
      </c>
      <c r="D3087">
        <v>601</v>
      </c>
      <c r="E3087">
        <v>1740</v>
      </c>
      <c r="F3087">
        <v>652</v>
      </c>
    </row>
    <row r="3088" spans="1:6" x14ac:dyDescent="0.2">
      <c r="A3088">
        <v>1</v>
      </c>
      <c r="B3088" t="s">
        <v>21</v>
      </c>
      <c r="C3088">
        <v>3087</v>
      </c>
      <c r="D3088">
        <v>0</v>
      </c>
      <c r="E3088">
        <v>0</v>
      </c>
      <c r="F3088">
        <v>0</v>
      </c>
    </row>
    <row r="3089" spans="1:6" x14ac:dyDescent="0.2">
      <c r="A3089">
        <v>1</v>
      </c>
      <c r="B3089" t="s">
        <v>21</v>
      </c>
      <c r="C3089">
        <v>3088</v>
      </c>
      <c r="D3089">
        <v>0</v>
      </c>
      <c r="E3089">
        <v>0</v>
      </c>
      <c r="F3089">
        <v>0</v>
      </c>
    </row>
    <row r="3090" spans="1:6" x14ac:dyDescent="0.2">
      <c r="A3090">
        <v>1</v>
      </c>
      <c r="B3090" t="s">
        <v>21</v>
      </c>
      <c r="C3090">
        <v>3089</v>
      </c>
      <c r="D3090">
        <v>0</v>
      </c>
      <c r="E3090">
        <v>0</v>
      </c>
      <c r="F3090">
        <v>0</v>
      </c>
    </row>
    <row r="3091" spans="1:6" x14ac:dyDescent="0.2">
      <c r="A3091">
        <v>1</v>
      </c>
      <c r="B3091" t="s">
        <v>21</v>
      </c>
      <c r="C3091">
        <v>3090</v>
      </c>
      <c r="D3091">
        <v>0</v>
      </c>
      <c r="E3091">
        <v>0</v>
      </c>
      <c r="F3091">
        <v>0</v>
      </c>
    </row>
    <row r="3092" spans="1:6" x14ac:dyDescent="0.2">
      <c r="A3092">
        <v>1</v>
      </c>
      <c r="B3092" t="s">
        <v>21</v>
      </c>
      <c r="C3092">
        <v>3091</v>
      </c>
      <c r="D3092">
        <v>943</v>
      </c>
      <c r="E3092">
        <v>2730</v>
      </c>
      <c r="F3092">
        <v>140</v>
      </c>
    </row>
    <row r="3093" spans="1:6" x14ac:dyDescent="0.2">
      <c r="A3093">
        <v>1</v>
      </c>
      <c r="B3093" t="s">
        <v>21</v>
      </c>
      <c r="C3093">
        <v>3092</v>
      </c>
      <c r="D3093">
        <v>318</v>
      </c>
      <c r="E3093">
        <v>921</v>
      </c>
      <c r="F3093">
        <v>0</v>
      </c>
    </row>
    <row r="3094" spans="1:6" x14ac:dyDescent="0.2">
      <c r="A3094">
        <v>1</v>
      </c>
      <c r="B3094" t="s">
        <v>21</v>
      </c>
      <c r="C3094">
        <v>3093</v>
      </c>
      <c r="D3094">
        <v>0</v>
      </c>
      <c r="E3094">
        <v>0</v>
      </c>
      <c r="F3094">
        <v>0</v>
      </c>
    </row>
    <row r="3095" spans="1:6" x14ac:dyDescent="0.2">
      <c r="A3095">
        <v>1</v>
      </c>
      <c r="B3095" t="s">
        <v>21</v>
      </c>
      <c r="C3095">
        <v>3094</v>
      </c>
      <c r="D3095">
        <v>1575</v>
      </c>
      <c r="E3095">
        <v>4559</v>
      </c>
      <c r="F3095">
        <v>292</v>
      </c>
    </row>
    <row r="3096" spans="1:6" x14ac:dyDescent="0.2">
      <c r="A3096">
        <v>1</v>
      </c>
      <c r="B3096" t="s">
        <v>21</v>
      </c>
      <c r="C3096">
        <v>3095</v>
      </c>
      <c r="D3096">
        <v>1343</v>
      </c>
      <c r="E3096">
        <v>3888</v>
      </c>
      <c r="F3096">
        <v>385</v>
      </c>
    </row>
    <row r="3097" spans="1:6" x14ac:dyDescent="0.2">
      <c r="A3097">
        <v>1</v>
      </c>
      <c r="B3097" t="s">
        <v>21</v>
      </c>
      <c r="C3097">
        <v>3096</v>
      </c>
      <c r="D3097">
        <v>1381</v>
      </c>
      <c r="E3097">
        <v>3998</v>
      </c>
      <c r="F3097">
        <v>200</v>
      </c>
    </row>
    <row r="3098" spans="1:6" x14ac:dyDescent="0.2">
      <c r="A3098">
        <v>1</v>
      </c>
      <c r="B3098" t="s">
        <v>21</v>
      </c>
      <c r="C3098">
        <v>3097</v>
      </c>
      <c r="D3098">
        <v>0</v>
      </c>
      <c r="E3098">
        <v>0</v>
      </c>
      <c r="F3098">
        <v>0</v>
      </c>
    </row>
    <row r="3099" spans="1:6" x14ac:dyDescent="0.2">
      <c r="A3099">
        <v>1</v>
      </c>
      <c r="B3099" t="s">
        <v>21</v>
      </c>
      <c r="C3099">
        <v>3098</v>
      </c>
      <c r="D3099">
        <v>0</v>
      </c>
      <c r="E3099">
        <v>0</v>
      </c>
      <c r="F3099">
        <v>0</v>
      </c>
    </row>
    <row r="3100" spans="1:6" x14ac:dyDescent="0.2">
      <c r="A3100">
        <v>1</v>
      </c>
      <c r="B3100" t="s">
        <v>21</v>
      </c>
      <c r="C3100">
        <v>3099</v>
      </c>
      <c r="D3100">
        <v>0</v>
      </c>
      <c r="E3100">
        <v>0</v>
      </c>
      <c r="F3100">
        <v>0</v>
      </c>
    </row>
    <row r="3101" spans="1:6" x14ac:dyDescent="0.2">
      <c r="A3101">
        <v>1</v>
      </c>
      <c r="B3101" t="s">
        <v>21</v>
      </c>
      <c r="C3101">
        <v>3100</v>
      </c>
      <c r="D3101">
        <v>274</v>
      </c>
      <c r="E3101">
        <v>793</v>
      </c>
      <c r="F3101">
        <v>1888</v>
      </c>
    </row>
    <row r="3102" spans="1:6" x14ac:dyDescent="0.2">
      <c r="A3102">
        <v>1</v>
      </c>
      <c r="B3102" t="s">
        <v>21</v>
      </c>
      <c r="C3102">
        <v>3101</v>
      </c>
      <c r="D3102">
        <v>2068</v>
      </c>
      <c r="E3102">
        <v>5987</v>
      </c>
      <c r="F3102">
        <v>1949</v>
      </c>
    </row>
    <row r="3103" spans="1:6" x14ac:dyDescent="0.2">
      <c r="A3103">
        <v>1</v>
      </c>
      <c r="B3103" t="s">
        <v>21</v>
      </c>
      <c r="C3103">
        <v>3102</v>
      </c>
      <c r="D3103">
        <v>1546</v>
      </c>
      <c r="E3103">
        <v>4476</v>
      </c>
      <c r="F3103">
        <v>8562</v>
      </c>
    </row>
    <row r="3104" spans="1:6" x14ac:dyDescent="0.2">
      <c r="A3104">
        <v>1</v>
      </c>
      <c r="B3104" t="s">
        <v>21</v>
      </c>
      <c r="C3104">
        <v>3103</v>
      </c>
      <c r="D3104">
        <v>1772</v>
      </c>
      <c r="E3104">
        <v>5130</v>
      </c>
      <c r="F3104">
        <v>90</v>
      </c>
    </row>
    <row r="3105" spans="1:6" x14ac:dyDescent="0.2">
      <c r="A3105">
        <v>1</v>
      </c>
      <c r="B3105" t="s">
        <v>21</v>
      </c>
      <c r="C3105">
        <v>3104</v>
      </c>
      <c r="D3105">
        <v>1630</v>
      </c>
      <c r="E3105">
        <v>4719</v>
      </c>
      <c r="F3105">
        <v>700</v>
      </c>
    </row>
    <row r="3106" spans="1:6" x14ac:dyDescent="0.2">
      <c r="A3106">
        <v>1</v>
      </c>
      <c r="B3106" t="s">
        <v>21</v>
      </c>
      <c r="C3106">
        <v>3105</v>
      </c>
      <c r="D3106">
        <v>1691</v>
      </c>
      <c r="E3106">
        <v>4895</v>
      </c>
      <c r="F3106">
        <v>1006</v>
      </c>
    </row>
    <row r="3107" spans="1:6" x14ac:dyDescent="0.2">
      <c r="A3107">
        <v>1</v>
      </c>
      <c r="B3107" t="s">
        <v>21</v>
      </c>
      <c r="C3107">
        <v>3106</v>
      </c>
      <c r="D3107">
        <v>1215</v>
      </c>
      <c r="E3107">
        <v>3517</v>
      </c>
      <c r="F3107">
        <v>673</v>
      </c>
    </row>
    <row r="3108" spans="1:6" x14ac:dyDescent="0.2">
      <c r="A3108">
        <v>1</v>
      </c>
      <c r="B3108" t="s">
        <v>21</v>
      </c>
      <c r="C3108">
        <v>3107</v>
      </c>
      <c r="D3108">
        <v>779</v>
      </c>
      <c r="E3108">
        <v>2255</v>
      </c>
      <c r="F3108">
        <v>294</v>
      </c>
    </row>
    <row r="3109" spans="1:6" x14ac:dyDescent="0.2">
      <c r="A3109">
        <v>1</v>
      </c>
      <c r="B3109" t="s">
        <v>21</v>
      </c>
      <c r="C3109">
        <v>3108</v>
      </c>
      <c r="D3109">
        <v>819</v>
      </c>
      <c r="E3109">
        <v>2371</v>
      </c>
      <c r="F3109">
        <v>63</v>
      </c>
    </row>
    <row r="3110" spans="1:6" x14ac:dyDescent="0.2">
      <c r="A3110">
        <v>1</v>
      </c>
      <c r="B3110" t="s">
        <v>21</v>
      </c>
      <c r="C3110">
        <v>3109</v>
      </c>
      <c r="D3110">
        <v>343</v>
      </c>
      <c r="E3110">
        <v>993</v>
      </c>
      <c r="F3110">
        <v>87</v>
      </c>
    </row>
    <row r="3111" spans="1:6" x14ac:dyDescent="0.2">
      <c r="A3111">
        <v>1</v>
      </c>
      <c r="B3111" t="s">
        <v>21</v>
      </c>
      <c r="C3111">
        <v>3110</v>
      </c>
      <c r="D3111">
        <v>415</v>
      </c>
      <c r="E3111">
        <v>1201</v>
      </c>
      <c r="F3111">
        <v>90</v>
      </c>
    </row>
    <row r="3112" spans="1:6" x14ac:dyDescent="0.2">
      <c r="A3112">
        <v>1</v>
      </c>
      <c r="B3112" t="s">
        <v>21</v>
      </c>
      <c r="C3112">
        <v>3111</v>
      </c>
      <c r="D3112">
        <v>450</v>
      </c>
      <c r="E3112">
        <v>1303</v>
      </c>
      <c r="F3112">
        <v>2012</v>
      </c>
    </row>
    <row r="3113" spans="1:6" x14ac:dyDescent="0.2">
      <c r="A3113">
        <v>1</v>
      </c>
      <c r="B3113" t="s">
        <v>21</v>
      </c>
      <c r="C3113">
        <v>3112</v>
      </c>
      <c r="D3113">
        <v>515</v>
      </c>
      <c r="E3113">
        <v>1491</v>
      </c>
      <c r="F3113">
        <v>1580</v>
      </c>
    </row>
    <row r="3114" spans="1:6" x14ac:dyDescent="0.2">
      <c r="A3114">
        <v>1</v>
      </c>
      <c r="B3114" t="s">
        <v>21</v>
      </c>
      <c r="C3114">
        <v>3113</v>
      </c>
      <c r="D3114">
        <v>870</v>
      </c>
      <c r="E3114">
        <v>2519</v>
      </c>
      <c r="F3114">
        <v>512</v>
      </c>
    </row>
    <row r="3115" spans="1:6" x14ac:dyDescent="0.2">
      <c r="A3115">
        <v>1</v>
      </c>
      <c r="B3115" t="s">
        <v>21</v>
      </c>
      <c r="C3115">
        <v>3114</v>
      </c>
      <c r="D3115">
        <v>357</v>
      </c>
      <c r="E3115">
        <v>1033</v>
      </c>
      <c r="F3115">
        <v>135</v>
      </c>
    </row>
    <row r="3116" spans="1:6" x14ac:dyDescent="0.2">
      <c r="A3116">
        <v>1</v>
      </c>
      <c r="B3116" t="s">
        <v>21</v>
      </c>
      <c r="C3116">
        <v>3115</v>
      </c>
      <c r="D3116">
        <v>414</v>
      </c>
      <c r="E3116">
        <v>1198</v>
      </c>
      <c r="F3116">
        <v>4</v>
      </c>
    </row>
    <row r="3117" spans="1:6" x14ac:dyDescent="0.2">
      <c r="A3117">
        <v>1</v>
      </c>
      <c r="B3117" t="s">
        <v>21</v>
      </c>
      <c r="C3117">
        <v>3116</v>
      </c>
      <c r="D3117">
        <v>399</v>
      </c>
      <c r="E3117">
        <v>1155</v>
      </c>
      <c r="F3117">
        <v>52</v>
      </c>
    </row>
    <row r="3118" spans="1:6" x14ac:dyDescent="0.2">
      <c r="A3118">
        <v>1</v>
      </c>
      <c r="B3118" t="s">
        <v>21</v>
      </c>
      <c r="C3118">
        <v>3117</v>
      </c>
      <c r="D3118">
        <v>382</v>
      </c>
      <c r="E3118">
        <v>1106</v>
      </c>
      <c r="F3118">
        <v>405</v>
      </c>
    </row>
    <row r="3119" spans="1:6" x14ac:dyDescent="0.2">
      <c r="A3119">
        <v>1</v>
      </c>
      <c r="B3119" t="s">
        <v>21</v>
      </c>
      <c r="C3119">
        <v>3118</v>
      </c>
      <c r="D3119">
        <v>321</v>
      </c>
      <c r="E3119">
        <v>929</v>
      </c>
      <c r="F3119">
        <v>221</v>
      </c>
    </row>
    <row r="3120" spans="1:6" x14ac:dyDescent="0.2">
      <c r="A3120">
        <v>1</v>
      </c>
      <c r="B3120" t="s">
        <v>21</v>
      </c>
      <c r="C3120">
        <v>3119</v>
      </c>
      <c r="D3120">
        <v>312</v>
      </c>
      <c r="E3120">
        <v>903</v>
      </c>
      <c r="F3120">
        <v>400</v>
      </c>
    </row>
    <row r="3121" spans="1:6" x14ac:dyDescent="0.2">
      <c r="A3121">
        <v>1</v>
      </c>
      <c r="B3121" t="s">
        <v>21</v>
      </c>
      <c r="C3121">
        <v>3120</v>
      </c>
      <c r="D3121">
        <v>308</v>
      </c>
      <c r="E3121">
        <v>892</v>
      </c>
      <c r="F3121">
        <v>410</v>
      </c>
    </row>
    <row r="3122" spans="1:6" x14ac:dyDescent="0.2">
      <c r="A3122">
        <v>1</v>
      </c>
      <c r="B3122" t="s">
        <v>21</v>
      </c>
      <c r="C3122">
        <v>3121</v>
      </c>
      <c r="D3122">
        <v>481</v>
      </c>
      <c r="E3122">
        <v>1392</v>
      </c>
      <c r="F3122">
        <v>251</v>
      </c>
    </row>
    <row r="3123" spans="1:6" x14ac:dyDescent="0.2">
      <c r="A3123">
        <v>1</v>
      </c>
      <c r="B3123" t="s">
        <v>21</v>
      </c>
      <c r="C3123">
        <v>3122</v>
      </c>
      <c r="D3123">
        <v>450</v>
      </c>
      <c r="E3123">
        <v>1303</v>
      </c>
      <c r="F3123">
        <v>277</v>
      </c>
    </row>
    <row r="3124" spans="1:6" x14ac:dyDescent="0.2">
      <c r="A3124">
        <v>1</v>
      </c>
      <c r="B3124" t="s">
        <v>21</v>
      </c>
      <c r="C3124">
        <v>3123</v>
      </c>
      <c r="D3124">
        <v>323</v>
      </c>
      <c r="E3124">
        <v>935</v>
      </c>
      <c r="F3124">
        <v>390</v>
      </c>
    </row>
    <row r="3125" spans="1:6" x14ac:dyDescent="0.2">
      <c r="A3125">
        <v>1</v>
      </c>
      <c r="B3125" t="s">
        <v>21</v>
      </c>
      <c r="C3125">
        <v>3124</v>
      </c>
      <c r="D3125">
        <v>581</v>
      </c>
      <c r="E3125">
        <v>1682</v>
      </c>
      <c r="F3125">
        <v>2977</v>
      </c>
    </row>
    <row r="3126" spans="1:6" x14ac:dyDescent="0.2">
      <c r="A3126">
        <v>1</v>
      </c>
      <c r="B3126" t="s">
        <v>21</v>
      </c>
      <c r="C3126">
        <v>3125</v>
      </c>
      <c r="D3126">
        <v>304</v>
      </c>
      <c r="E3126">
        <v>880</v>
      </c>
      <c r="F3126">
        <v>695</v>
      </c>
    </row>
    <row r="3127" spans="1:6" x14ac:dyDescent="0.2">
      <c r="A3127">
        <v>1</v>
      </c>
      <c r="B3127" t="s">
        <v>21</v>
      </c>
      <c r="C3127">
        <v>3126</v>
      </c>
      <c r="D3127">
        <v>483</v>
      </c>
      <c r="E3127">
        <v>1398</v>
      </c>
      <c r="F3127">
        <v>633</v>
      </c>
    </row>
    <row r="3128" spans="1:6" x14ac:dyDescent="0.2">
      <c r="A3128">
        <v>1</v>
      </c>
      <c r="B3128" t="s">
        <v>21</v>
      </c>
      <c r="C3128">
        <v>3127</v>
      </c>
      <c r="D3128">
        <v>747</v>
      </c>
      <c r="E3128">
        <v>2162</v>
      </c>
      <c r="F3128">
        <v>189</v>
      </c>
    </row>
    <row r="3129" spans="1:6" x14ac:dyDescent="0.2">
      <c r="A3129">
        <v>1</v>
      </c>
      <c r="B3129" t="s">
        <v>21</v>
      </c>
      <c r="C3129">
        <v>3128</v>
      </c>
      <c r="D3129">
        <v>287</v>
      </c>
      <c r="E3129">
        <v>831</v>
      </c>
      <c r="F3129">
        <v>465</v>
      </c>
    </row>
    <row r="3130" spans="1:6" x14ac:dyDescent="0.2">
      <c r="A3130">
        <v>1</v>
      </c>
      <c r="B3130" t="s">
        <v>21</v>
      </c>
      <c r="C3130">
        <v>3129</v>
      </c>
      <c r="D3130">
        <v>590</v>
      </c>
      <c r="E3130">
        <v>1708</v>
      </c>
      <c r="F3130">
        <v>245</v>
      </c>
    </row>
    <row r="3131" spans="1:6" x14ac:dyDescent="0.2">
      <c r="A3131">
        <v>1</v>
      </c>
      <c r="B3131" t="s">
        <v>21</v>
      </c>
      <c r="C3131">
        <v>3130</v>
      </c>
      <c r="D3131">
        <v>321</v>
      </c>
      <c r="E3131">
        <v>929</v>
      </c>
      <c r="F3131">
        <v>55</v>
      </c>
    </row>
    <row r="3132" spans="1:6" x14ac:dyDescent="0.2">
      <c r="A3132">
        <v>1</v>
      </c>
      <c r="B3132" t="s">
        <v>21</v>
      </c>
      <c r="C3132">
        <v>3131</v>
      </c>
      <c r="D3132">
        <v>362</v>
      </c>
      <c r="E3132">
        <v>1048</v>
      </c>
      <c r="F3132">
        <v>0</v>
      </c>
    </row>
    <row r="3133" spans="1:6" x14ac:dyDescent="0.2">
      <c r="A3133">
        <v>1</v>
      </c>
      <c r="B3133" t="s">
        <v>21</v>
      </c>
      <c r="C3133">
        <v>3132</v>
      </c>
      <c r="D3133">
        <v>811</v>
      </c>
      <c r="E3133">
        <v>2348</v>
      </c>
      <c r="F3133">
        <v>82</v>
      </c>
    </row>
    <row r="3134" spans="1:6" x14ac:dyDescent="0.2">
      <c r="A3134">
        <v>1</v>
      </c>
      <c r="B3134" t="s">
        <v>21</v>
      </c>
      <c r="C3134">
        <v>3133</v>
      </c>
      <c r="D3134">
        <v>638</v>
      </c>
      <c r="E3134">
        <v>1847</v>
      </c>
      <c r="F3134">
        <v>343</v>
      </c>
    </row>
    <row r="3135" spans="1:6" x14ac:dyDescent="0.2">
      <c r="A3135">
        <v>1</v>
      </c>
      <c r="B3135" t="s">
        <v>21</v>
      </c>
      <c r="C3135">
        <v>3134</v>
      </c>
      <c r="D3135">
        <v>289</v>
      </c>
      <c r="E3135">
        <v>837</v>
      </c>
      <c r="F3135">
        <v>25</v>
      </c>
    </row>
    <row r="3136" spans="1:6" x14ac:dyDescent="0.2">
      <c r="A3136">
        <v>1</v>
      </c>
      <c r="B3136" t="s">
        <v>21</v>
      </c>
      <c r="C3136">
        <v>3135</v>
      </c>
      <c r="D3136">
        <v>518</v>
      </c>
      <c r="E3136">
        <v>1500</v>
      </c>
      <c r="F3136">
        <v>289</v>
      </c>
    </row>
    <row r="3137" spans="1:6" x14ac:dyDescent="0.2">
      <c r="A3137">
        <v>1</v>
      </c>
      <c r="B3137" t="s">
        <v>21</v>
      </c>
      <c r="C3137">
        <v>3136</v>
      </c>
      <c r="D3137">
        <v>231</v>
      </c>
      <c r="E3137">
        <v>669</v>
      </c>
      <c r="F3137">
        <v>154</v>
      </c>
    </row>
    <row r="3138" spans="1:6" x14ac:dyDescent="0.2">
      <c r="A3138">
        <v>1</v>
      </c>
      <c r="B3138" t="s">
        <v>21</v>
      </c>
      <c r="C3138">
        <v>3137</v>
      </c>
      <c r="D3138">
        <v>565</v>
      </c>
      <c r="E3138">
        <v>1636</v>
      </c>
      <c r="F3138">
        <v>255</v>
      </c>
    </row>
    <row r="3139" spans="1:6" x14ac:dyDescent="0.2">
      <c r="A3139">
        <v>1</v>
      </c>
      <c r="B3139" t="s">
        <v>21</v>
      </c>
      <c r="C3139">
        <v>3138</v>
      </c>
      <c r="D3139">
        <v>573</v>
      </c>
      <c r="E3139">
        <v>1659</v>
      </c>
      <c r="F3139">
        <v>254</v>
      </c>
    </row>
    <row r="3140" spans="1:6" x14ac:dyDescent="0.2">
      <c r="A3140">
        <v>1</v>
      </c>
      <c r="B3140" t="s">
        <v>21</v>
      </c>
      <c r="C3140">
        <v>3139</v>
      </c>
      <c r="D3140">
        <v>1230</v>
      </c>
      <c r="E3140">
        <v>3561</v>
      </c>
      <c r="F3140">
        <v>2672</v>
      </c>
    </row>
    <row r="3141" spans="1:6" x14ac:dyDescent="0.2">
      <c r="A3141">
        <v>1</v>
      </c>
      <c r="B3141" t="s">
        <v>21</v>
      </c>
      <c r="C3141">
        <v>3140</v>
      </c>
      <c r="D3141">
        <v>315</v>
      </c>
      <c r="E3141">
        <v>912</v>
      </c>
      <c r="F3141">
        <v>0</v>
      </c>
    </row>
    <row r="3142" spans="1:6" x14ac:dyDescent="0.2">
      <c r="A3142">
        <v>1</v>
      </c>
      <c r="B3142" t="s">
        <v>21</v>
      </c>
      <c r="C3142">
        <v>3141</v>
      </c>
      <c r="D3142">
        <v>247</v>
      </c>
      <c r="E3142">
        <v>715</v>
      </c>
      <c r="F3142">
        <v>526</v>
      </c>
    </row>
    <row r="3143" spans="1:6" x14ac:dyDescent="0.2">
      <c r="A3143">
        <v>1</v>
      </c>
      <c r="B3143" t="s">
        <v>21</v>
      </c>
      <c r="C3143">
        <v>3142</v>
      </c>
      <c r="D3143">
        <v>837</v>
      </c>
      <c r="E3143">
        <v>2423</v>
      </c>
      <c r="F3143">
        <v>250</v>
      </c>
    </row>
    <row r="3144" spans="1:6" x14ac:dyDescent="0.2">
      <c r="A3144">
        <v>1</v>
      </c>
      <c r="B3144" t="s">
        <v>21</v>
      </c>
      <c r="C3144">
        <v>3143</v>
      </c>
      <c r="D3144">
        <v>0</v>
      </c>
      <c r="E3144">
        <v>0</v>
      </c>
      <c r="F3144">
        <v>0</v>
      </c>
    </row>
    <row r="3145" spans="1:6" x14ac:dyDescent="0.2">
      <c r="A3145">
        <v>1</v>
      </c>
      <c r="B3145" t="s">
        <v>21</v>
      </c>
      <c r="C3145">
        <v>3144</v>
      </c>
      <c r="D3145">
        <v>12</v>
      </c>
      <c r="E3145">
        <v>35</v>
      </c>
      <c r="F3145">
        <v>32</v>
      </c>
    </row>
    <row r="3146" spans="1:6" x14ac:dyDescent="0.2">
      <c r="A3146">
        <v>1</v>
      </c>
      <c r="B3146" t="s">
        <v>21</v>
      </c>
      <c r="C3146">
        <v>3145</v>
      </c>
      <c r="D3146">
        <v>339</v>
      </c>
      <c r="E3146">
        <v>981</v>
      </c>
      <c r="F3146">
        <v>0</v>
      </c>
    </row>
    <row r="3147" spans="1:6" x14ac:dyDescent="0.2">
      <c r="A3147">
        <v>1</v>
      </c>
      <c r="B3147" t="s">
        <v>21</v>
      </c>
      <c r="C3147">
        <v>3146</v>
      </c>
      <c r="D3147">
        <v>1740</v>
      </c>
      <c r="E3147">
        <v>5037</v>
      </c>
      <c r="F3147">
        <v>254</v>
      </c>
    </row>
    <row r="3148" spans="1:6" x14ac:dyDescent="0.2">
      <c r="A3148">
        <v>1</v>
      </c>
      <c r="B3148" t="s">
        <v>21</v>
      </c>
      <c r="C3148">
        <v>3147</v>
      </c>
      <c r="D3148">
        <v>760</v>
      </c>
      <c r="E3148">
        <v>2200</v>
      </c>
      <c r="F3148">
        <v>8134</v>
      </c>
    </row>
    <row r="3149" spans="1:6" x14ac:dyDescent="0.2">
      <c r="A3149">
        <v>1</v>
      </c>
      <c r="B3149" t="s">
        <v>21</v>
      </c>
      <c r="C3149">
        <v>3148</v>
      </c>
      <c r="D3149">
        <v>4293</v>
      </c>
      <c r="E3149">
        <v>12428</v>
      </c>
      <c r="F3149">
        <v>883</v>
      </c>
    </row>
    <row r="3150" spans="1:6" x14ac:dyDescent="0.2">
      <c r="A3150">
        <v>1</v>
      </c>
      <c r="B3150" t="s">
        <v>21</v>
      </c>
      <c r="C3150">
        <v>3149</v>
      </c>
      <c r="D3150">
        <v>1218</v>
      </c>
      <c r="E3150">
        <v>3526</v>
      </c>
      <c r="F3150">
        <v>325</v>
      </c>
    </row>
    <row r="3151" spans="1:6" x14ac:dyDescent="0.2">
      <c r="A3151">
        <v>1</v>
      </c>
      <c r="B3151" t="s">
        <v>21</v>
      </c>
      <c r="C3151">
        <v>3150</v>
      </c>
      <c r="D3151">
        <v>0</v>
      </c>
      <c r="E3151">
        <v>0</v>
      </c>
      <c r="F3151">
        <v>1467</v>
      </c>
    </row>
    <row r="3152" spans="1:6" x14ac:dyDescent="0.2">
      <c r="A3152">
        <v>1</v>
      </c>
      <c r="B3152" t="s">
        <v>21</v>
      </c>
      <c r="C3152">
        <v>3151</v>
      </c>
      <c r="D3152">
        <v>704</v>
      </c>
      <c r="E3152">
        <v>2038</v>
      </c>
      <c r="F3152">
        <v>1676</v>
      </c>
    </row>
    <row r="3153" spans="1:6" x14ac:dyDescent="0.2">
      <c r="A3153">
        <v>1</v>
      </c>
      <c r="B3153" t="s">
        <v>21</v>
      </c>
      <c r="C3153">
        <v>3152</v>
      </c>
      <c r="D3153">
        <v>1189</v>
      </c>
      <c r="E3153">
        <v>3442</v>
      </c>
      <c r="F3153">
        <v>388</v>
      </c>
    </row>
    <row r="3154" spans="1:6" x14ac:dyDescent="0.2">
      <c r="A3154">
        <v>1</v>
      </c>
      <c r="B3154" t="s">
        <v>21</v>
      </c>
      <c r="C3154">
        <v>3153</v>
      </c>
      <c r="D3154">
        <v>1922</v>
      </c>
      <c r="E3154">
        <v>5564</v>
      </c>
      <c r="F3154">
        <v>1075</v>
      </c>
    </row>
    <row r="3155" spans="1:6" x14ac:dyDescent="0.2">
      <c r="A3155">
        <v>1</v>
      </c>
      <c r="B3155" t="s">
        <v>21</v>
      </c>
      <c r="C3155">
        <v>3154</v>
      </c>
      <c r="D3155">
        <v>0</v>
      </c>
      <c r="E3155">
        <v>0</v>
      </c>
      <c r="F3155">
        <v>0</v>
      </c>
    </row>
    <row r="3156" spans="1:6" x14ac:dyDescent="0.2">
      <c r="A3156">
        <v>1</v>
      </c>
      <c r="B3156" t="s">
        <v>21</v>
      </c>
      <c r="C3156">
        <v>3155</v>
      </c>
      <c r="D3156">
        <v>3890</v>
      </c>
      <c r="E3156">
        <v>11261</v>
      </c>
      <c r="F3156">
        <v>2444</v>
      </c>
    </row>
    <row r="3157" spans="1:6" x14ac:dyDescent="0.2">
      <c r="A3157">
        <v>1</v>
      </c>
      <c r="B3157" t="s">
        <v>21</v>
      </c>
      <c r="C3157">
        <v>3156</v>
      </c>
      <c r="D3157">
        <v>1248</v>
      </c>
      <c r="E3157">
        <v>3613</v>
      </c>
      <c r="F3157">
        <v>854</v>
      </c>
    </row>
    <row r="3158" spans="1:6" x14ac:dyDescent="0.2">
      <c r="A3158">
        <v>1</v>
      </c>
      <c r="B3158" t="s">
        <v>21</v>
      </c>
      <c r="C3158">
        <v>3157</v>
      </c>
      <c r="D3158">
        <v>2994</v>
      </c>
      <c r="E3158">
        <v>8667</v>
      </c>
      <c r="F3158">
        <v>2383</v>
      </c>
    </row>
    <row r="3159" spans="1:6" x14ac:dyDescent="0.2">
      <c r="A3159">
        <v>1</v>
      </c>
      <c r="B3159" t="s">
        <v>21</v>
      </c>
      <c r="C3159">
        <v>3158</v>
      </c>
      <c r="D3159">
        <v>413</v>
      </c>
      <c r="E3159">
        <v>1196</v>
      </c>
      <c r="F3159">
        <v>139</v>
      </c>
    </row>
    <row r="3160" spans="1:6" x14ac:dyDescent="0.2">
      <c r="A3160">
        <v>1</v>
      </c>
      <c r="B3160" t="s">
        <v>21</v>
      </c>
      <c r="C3160">
        <v>3159</v>
      </c>
      <c r="D3160">
        <v>1155</v>
      </c>
      <c r="E3160">
        <v>3344</v>
      </c>
      <c r="F3160">
        <v>3605</v>
      </c>
    </row>
    <row r="3161" spans="1:6" x14ac:dyDescent="0.2">
      <c r="A3161">
        <v>1</v>
      </c>
      <c r="B3161" t="s">
        <v>21</v>
      </c>
      <c r="C3161">
        <v>3160</v>
      </c>
      <c r="D3161">
        <v>572</v>
      </c>
      <c r="E3161">
        <v>1656</v>
      </c>
      <c r="F3161">
        <v>60</v>
      </c>
    </row>
    <row r="3162" spans="1:6" x14ac:dyDescent="0.2">
      <c r="A3162">
        <v>1</v>
      </c>
      <c r="B3162" t="s">
        <v>21</v>
      </c>
      <c r="C3162">
        <v>3161</v>
      </c>
      <c r="D3162">
        <v>673</v>
      </c>
      <c r="E3162">
        <v>1948</v>
      </c>
      <c r="F3162">
        <v>351</v>
      </c>
    </row>
    <row r="3163" spans="1:6" x14ac:dyDescent="0.2">
      <c r="A3163">
        <v>1</v>
      </c>
      <c r="B3163" t="s">
        <v>21</v>
      </c>
      <c r="C3163">
        <v>3162</v>
      </c>
      <c r="D3163">
        <v>1631</v>
      </c>
      <c r="E3163">
        <v>4722</v>
      </c>
      <c r="F3163">
        <v>3708</v>
      </c>
    </row>
    <row r="3164" spans="1:6" x14ac:dyDescent="0.2">
      <c r="A3164">
        <v>1</v>
      </c>
      <c r="B3164" t="s">
        <v>21</v>
      </c>
      <c r="C3164">
        <v>3163</v>
      </c>
      <c r="D3164">
        <v>4016</v>
      </c>
      <c r="E3164">
        <v>11626</v>
      </c>
      <c r="F3164">
        <v>1586</v>
      </c>
    </row>
    <row r="3165" spans="1:6" x14ac:dyDescent="0.2">
      <c r="A3165">
        <v>1</v>
      </c>
      <c r="B3165" t="s">
        <v>21</v>
      </c>
      <c r="C3165">
        <v>3164</v>
      </c>
      <c r="D3165">
        <v>3293</v>
      </c>
      <c r="E3165">
        <v>9533</v>
      </c>
      <c r="F3165">
        <v>548</v>
      </c>
    </row>
    <row r="3166" spans="1:6" x14ac:dyDescent="0.2">
      <c r="A3166">
        <v>1</v>
      </c>
      <c r="B3166" t="s">
        <v>21</v>
      </c>
      <c r="C3166">
        <v>3165</v>
      </c>
      <c r="D3166">
        <v>0</v>
      </c>
      <c r="E3166">
        <v>0</v>
      </c>
      <c r="F3166">
        <v>0</v>
      </c>
    </row>
    <row r="3167" spans="1:6" x14ac:dyDescent="0.2">
      <c r="A3167">
        <v>1</v>
      </c>
      <c r="B3167" t="s">
        <v>21</v>
      </c>
      <c r="C3167">
        <v>3166</v>
      </c>
      <c r="D3167">
        <v>1780</v>
      </c>
      <c r="E3167">
        <v>5153</v>
      </c>
      <c r="F3167">
        <v>891</v>
      </c>
    </row>
    <row r="3168" spans="1:6" x14ac:dyDescent="0.2">
      <c r="A3168">
        <v>1</v>
      </c>
      <c r="B3168" t="s">
        <v>21</v>
      </c>
      <c r="C3168">
        <v>3167</v>
      </c>
      <c r="D3168">
        <v>1646</v>
      </c>
      <c r="E3168">
        <v>4765</v>
      </c>
      <c r="F3168">
        <v>767</v>
      </c>
    </row>
    <row r="3169" spans="1:6" x14ac:dyDescent="0.2">
      <c r="A3169">
        <v>1</v>
      </c>
      <c r="B3169" t="s">
        <v>21</v>
      </c>
      <c r="C3169">
        <v>3168</v>
      </c>
      <c r="D3169">
        <v>1216</v>
      </c>
      <c r="E3169">
        <v>3520</v>
      </c>
      <c r="F3169">
        <v>156</v>
      </c>
    </row>
    <row r="3170" spans="1:6" x14ac:dyDescent="0.2">
      <c r="A3170">
        <v>1</v>
      </c>
      <c r="B3170" t="s">
        <v>21</v>
      </c>
      <c r="C3170">
        <v>3169</v>
      </c>
      <c r="D3170">
        <v>2076</v>
      </c>
      <c r="E3170">
        <v>6010</v>
      </c>
      <c r="F3170">
        <v>553</v>
      </c>
    </row>
    <row r="3171" spans="1:6" x14ac:dyDescent="0.2">
      <c r="A3171">
        <v>1</v>
      </c>
      <c r="B3171" t="s">
        <v>21</v>
      </c>
      <c r="C3171">
        <v>3170</v>
      </c>
      <c r="D3171">
        <v>1612</v>
      </c>
      <c r="E3171">
        <v>4667</v>
      </c>
      <c r="F3171">
        <v>431</v>
      </c>
    </row>
    <row r="3172" spans="1:6" x14ac:dyDescent="0.2">
      <c r="A3172">
        <v>1</v>
      </c>
      <c r="B3172" t="s">
        <v>21</v>
      </c>
      <c r="C3172">
        <v>3171</v>
      </c>
      <c r="D3172">
        <v>1142</v>
      </c>
      <c r="E3172">
        <v>3306</v>
      </c>
      <c r="F3172">
        <v>127</v>
      </c>
    </row>
    <row r="3173" spans="1:6" x14ac:dyDescent="0.2">
      <c r="A3173">
        <v>1</v>
      </c>
      <c r="B3173" t="s">
        <v>21</v>
      </c>
      <c r="C3173">
        <v>3172</v>
      </c>
      <c r="D3173">
        <v>1592</v>
      </c>
      <c r="E3173">
        <v>4609</v>
      </c>
      <c r="F3173">
        <v>604</v>
      </c>
    </row>
    <row r="3174" spans="1:6" x14ac:dyDescent="0.2">
      <c r="A3174">
        <v>1</v>
      </c>
      <c r="B3174" t="s">
        <v>21</v>
      </c>
      <c r="C3174">
        <v>3173</v>
      </c>
      <c r="D3174">
        <v>2557</v>
      </c>
      <c r="E3174">
        <v>7402</v>
      </c>
      <c r="F3174">
        <v>1979</v>
      </c>
    </row>
    <row r="3175" spans="1:6" x14ac:dyDescent="0.2">
      <c r="A3175">
        <v>1</v>
      </c>
      <c r="B3175" t="s">
        <v>21</v>
      </c>
      <c r="C3175">
        <v>3174</v>
      </c>
      <c r="D3175">
        <v>1540</v>
      </c>
      <c r="E3175">
        <v>4458</v>
      </c>
      <c r="F3175">
        <v>742</v>
      </c>
    </row>
    <row r="3176" spans="1:6" x14ac:dyDescent="0.2">
      <c r="A3176">
        <v>1</v>
      </c>
      <c r="B3176" t="s">
        <v>21</v>
      </c>
      <c r="C3176">
        <v>3175</v>
      </c>
      <c r="D3176">
        <v>3043</v>
      </c>
      <c r="E3176">
        <v>8809</v>
      </c>
      <c r="F3176">
        <v>7197</v>
      </c>
    </row>
    <row r="3177" spans="1:6" x14ac:dyDescent="0.2">
      <c r="A3177">
        <v>1</v>
      </c>
      <c r="B3177" t="s">
        <v>21</v>
      </c>
      <c r="C3177">
        <v>3176</v>
      </c>
      <c r="D3177">
        <v>1034</v>
      </c>
      <c r="E3177">
        <v>2993</v>
      </c>
      <c r="F3177">
        <v>495</v>
      </c>
    </row>
    <row r="3178" spans="1:6" x14ac:dyDescent="0.2">
      <c r="A3178">
        <v>1</v>
      </c>
      <c r="B3178" t="s">
        <v>21</v>
      </c>
      <c r="C3178">
        <v>3177</v>
      </c>
      <c r="D3178">
        <v>1904</v>
      </c>
      <c r="E3178">
        <v>5512</v>
      </c>
      <c r="F3178">
        <v>252</v>
      </c>
    </row>
    <row r="3179" spans="1:6" x14ac:dyDescent="0.2">
      <c r="A3179">
        <v>1</v>
      </c>
      <c r="B3179" t="s">
        <v>21</v>
      </c>
      <c r="C3179">
        <v>3178</v>
      </c>
      <c r="D3179">
        <v>456</v>
      </c>
      <c r="E3179">
        <v>1320</v>
      </c>
      <c r="F3179">
        <v>139</v>
      </c>
    </row>
    <row r="3180" spans="1:6" x14ac:dyDescent="0.2">
      <c r="A3180">
        <v>1</v>
      </c>
      <c r="B3180" t="s">
        <v>21</v>
      </c>
      <c r="C3180">
        <v>3179</v>
      </c>
      <c r="D3180">
        <v>2141</v>
      </c>
      <c r="E3180">
        <v>6198</v>
      </c>
      <c r="F3180">
        <v>1693</v>
      </c>
    </row>
    <row r="3181" spans="1:6" x14ac:dyDescent="0.2">
      <c r="A3181">
        <v>1</v>
      </c>
      <c r="B3181" t="s">
        <v>21</v>
      </c>
      <c r="C3181">
        <v>3180</v>
      </c>
      <c r="D3181">
        <v>1429</v>
      </c>
      <c r="E3181">
        <v>4137</v>
      </c>
      <c r="F3181">
        <v>873</v>
      </c>
    </row>
    <row r="3182" spans="1:6" x14ac:dyDescent="0.2">
      <c r="A3182">
        <v>1</v>
      </c>
      <c r="B3182" t="s">
        <v>21</v>
      </c>
      <c r="C3182">
        <v>3181</v>
      </c>
      <c r="D3182">
        <v>4173</v>
      </c>
      <c r="E3182">
        <v>12080</v>
      </c>
      <c r="F3182">
        <v>1747</v>
      </c>
    </row>
    <row r="3183" spans="1:6" x14ac:dyDescent="0.2">
      <c r="A3183">
        <v>1</v>
      </c>
      <c r="B3183" t="s">
        <v>21</v>
      </c>
      <c r="C3183">
        <v>3182</v>
      </c>
      <c r="D3183">
        <v>1493</v>
      </c>
      <c r="E3183">
        <v>4322</v>
      </c>
      <c r="F3183">
        <v>1782</v>
      </c>
    </row>
    <row r="3184" spans="1:6" x14ac:dyDescent="0.2">
      <c r="A3184">
        <v>1</v>
      </c>
      <c r="B3184" t="s">
        <v>21</v>
      </c>
      <c r="C3184">
        <v>3183</v>
      </c>
      <c r="D3184">
        <v>722</v>
      </c>
      <c r="E3184">
        <v>2090</v>
      </c>
      <c r="F3184">
        <v>548</v>
      </c>
    </row>
    <row r="3185" spans="1:6" x14ac:dyDescent="0.2">
      <c r="A3185">
        <v>1</v>
      </c>
      <c r="B3185" t="s">
        <v>21</v>
      </c>
      <c r="C3185">
        <v>3184</v>
      </c>
      <c r="D3185">
        <v>0</v>
      </c>
      <c r="E3185">
        <v>0</v>
      </c>
      <c r="F3185">
        <v>0</v>
      </c>
    </row>
    <row r="3186" spans="1:6" x14ac:dyDescent="0.2">
      <c r="A3186">
        <v>1</v>
      </c>
      <c r="B3186" t="s">
        <v>21</v>
      </c>
      <c r="C3186">
        <v>3185</v>
      </c>
      <c r="D3186">
        <v>0</v>
      </c>
      <c r="E3186">
        <v>0</v>
      </c>
      <c r="F3186">
        <v>0</v>
      </c>
    </row>
    <row r="3187" spans="1:6" x14ac:dyDescent="0.2">
      <c r="A3187">
        <v>1</v>
      </c>
      <c r="B3187" t="s">
        <v>21</v>
      </c>
      <c r="C3187">
        <v>3186</v>
      </c>
      <c r="D3187">
        <v>0</v>
      </c>
      <c r="E3187">
        <v>0</v>
      </c>
      <c r="F3187">
        <v>0</v>
      </c>
    </row>
    <row r="3188" spans="1:6" x14ac:dyDescent="0.2">
      <c r="A3188">
        <v>1</v>
      </c>
      <c r="B3188" t="s">
        <v>21</v>
      </c>
      <c r="C3188">
        <v>3187</v>
      </c>
      <c r="D3188">
        <v>0</v>
      </c>
      <c r="E3188">
        <v>0</v>
      </c>
      <c r="F3188">
        <v>0</v>
      </c>
    </row>
    <row r="3189" spans="1:6" x14ac:dyDescent="0.2">
      <c r="A3189">
        <v>1</v>
      </c>
      <c r="B3189" t="s">
        <v>21</v>
      </c>
      <c r="C3189">
        <v>3188</v>
      </c>
      <c r="D3189">
        <v>0</v>
      </c>
      <c r="E3189">
        <v>0</v>
      </c>
      <c r="F3189">
        <v>0</v>
      </c>
    </row>
    <row r="3190" spans="1:6" x14ac:dyDescent="0.2">
      <c r="A3190">
        <v>1</v>
      </c>
      <c r="B3190" t="s">
        <v>21</v>
      </c>
      <c r="C3190">
        <v>3189</v>
      </c>
      <c r="D3190">
        <v>0</v>
      </c>
      <c r="E3190">
        <v>0</v>
      </c>
      <c r="F3190">
        <v>0</v>
      </c>
    </row>
    <row r="3191" spans="1:6" x14ac:dyDescent="0.2">
      <c r="A3191">
        <v>1</v>
      </c>
      <c r="B3191" t="s">
        <v>21</v>
      </c>
      <c r="C3191">
        <v>3190</v>
      </c>
      <c r="D3191">
        <v>0</v>
      </c>
      <c r="E3191">
        <v>0</v>
      </c>
      <c r="F3191">
        <v>0</v>
      </c>
    </row>
    <row r="3192" spans="1:6" x14ac:dyDescent="0.2">
      <c r="A3192">
        <v>1</v>
      </c>
      <c r="B3192" t="s">
        <v>21</v>
      </c>
      <c r="C3192">
        <v>3191</v>
      </c>
      <c r="D3192">
        <v>0</v>
      </c>
      <c r="E3192">
        <v>0</v>
      </c>
      <c r="F3192">
        <v>0</v>
      </c>
    </row>
    <row r="3193" spans="1:6" x14ac:dyDescent="0.2">
      <c r="A3193">
        <v>1</v>
      </c>
      <c r="B3193" t="s">
        <v>21</v>
      </c>
      <c r="C3193">
        <v>3192</v>
      </c>
      <c r="D3193">
        <v>0</v>
      </c>
      <c r="E3193">
        <v>0</v>
      </c>
      <c r="F3193">
        <v>0</v>
      </c>
    </row>
    <row r="3194" spans="1:6" x14ac:dyDescent="0.2">
      <c r="A3194">
        <v>1</v>
      </c>
      <c r="B3194" t="s">
        <v>21</v>
      </c>
      <c r="C3194">
        <v>3193</v>
      </c>
      <c r="D3194">
        <v>0</v>
      </c>
      <c r="E3194">
        <v>0</v>
      </c>
      <c r="F3194">
        <v>0</v>
      </c>
    </row>
    <row r="3195" spans="1:6" x14ac:dyDescent="0.2">
      <c r="A3195">
        <v>1</v>
      </c>
      <c r="B3195" t="s">
        <v>21</v>
      </c>
      <c r="C3195">
        <v>3194</v>
      </c>
      <c r="D3195">
        <v>0</v>
      </c>
      <c r="E3195">
        <v>0</v>
      </c>
      <c r="F3195">
        <v>0</v>
      </c>
    </row>
    <row r="3196" spans="1:6" x14ac:dyDescent="0.2">
      <c r="A3196">
        <v>1</v>
      </c>
      <c r="B3196" t="s">
        <v>21</v>
      </c>
      <c r="C3196">
        <v>3195</v>
      </c>
      <c r="D3196">
        <v>0</v>
      </c>
      <c r="E3196">
        <v>0</v>
      </c>
      <c r="F3196">
        <v>0</v>
      </c>
    </row>
    <row r="3197" spans="1:6" x14ac:dyDescent="0.2">
      <c r="A3197">
        <v>1</v>
      </c>
      <c r="B3197" t="s">
        <v>21</v>
      </c>
      <c r="C3197">
        <v>3196</v>
      </c>
      <c r="D3197">
        <v>0</v>
      </c>
      <c r="E3197">
        <v>0</v>
      </c>
      <c r="F3197">
        <v>0</v>
      </c>
    </row>
    <row r="3198" spans="1:6" x14ac:dyDescent="0.2">
      <c r="A3198">
        <v>1</v>
      </c>
      <c r="B3198" t="s">
        <v>21</v>
      </c>
      <c r="C3198">
        <v>3197</v>
      </c>
      <c r="D3198">
        <v>0</v>
      </c>
      <c r="E3198">
        <v>0</v>
      </c>
      <c r="F3198">
        <v>0</v>
      </c>
    </row>
    <row r="3199" spans="1:6" x14ac:dyDescent="0.2">
      <c r="A3199">
        <v>1</v>
      </c>
      <c r="B3199" t="s">
        <v>21</v>
      </c>
      <c r="C3199">
        <v>3198</v>
      </c>
      <c r="D3199">
        <v>0</v>
      </c>
      <c r="E3199">
        <v>0</v>
      </c>
      <c r="F3199">
        <v>0</v>
      </c>
    </row>
    <row r="3200" spans="1:6" x14ac:dyDescent="0.2">
      <c r="A3200">
        <v>1</v>
      </c>
      <c r="B3200" t="s">
        <v>21</v>
      </c>
      <c r="C3200">
        <v>3199</v>
      </c>
      <c r="D3200">
        <v>0</v>
      </c>
      <c r="E3200">
        <v>0</v>
      </c>
      <c r="F3200">
        <v>0</v>
      </c>
    </row>
    <row r="3201" spans="1:6" x14ac:dyDescent="0.2">
      <c r="A3201">
        <v>1</v>
      </c>
      <c r="B3201" t="s">
        <v>21</v>
      </c>
      <c r="C3201">
        <v>3200</v>
      </c>
      <c r="D3201">
        <v>0</v>
      </c>
      <c r="E3201">
        <v>0</v>
      </c>
      <c r="F3201">
        <v>0</v>
      </c>
    </row>
    <row r="3202" spans="1:6" x14ac:dyDescent="0.2">
      <c r="A3202">
        <v>1</v>
      </c>
      <c r="B3202" t="s">
        <v>21</v>
      </c>
      <c r="C3202">
        <v>3201</v>
      </c>
      <c r="D3202">
        <v>925</v>
      </c>
      <c r="E3202">
        <v>2678</v>
      </c>
      <c r="F3202">
        <v>491</v>
      </c>
    </row>
    <row r="3203" spans="1:6" x14ac:dyDescent="0.2">
      <c r="A3203">
        <v>1</v>
      </c>
      <c r="B3203" t="s">
        <v>21</v>
      </c>
      <c r="C3203">
        <v>3202</v>
      </c>
      <c r="D3203">
        <v>311</v>
      </c>
      <c r="E3203">
        <v>900</v>
      </c>
      <c r="F3203">
        <v>202</v>
      </c>
    </row>
    <row r="3204" spans="1:6" x14ac:dyDescent="0.2">
      <c r="A3204">
        <v>1</v>
      </c>
      <c r="B3204" t="s">
        <v>21</v>
      </c>
      <c r="C3204">
        <v>3203</v>
      </c>
      <c r="D3204">
        <v>491</v>
      </c>
      <c r="E3204">
        <v>1421</v>
      </c>
      <c r="F3204">
        <v>170</v>
      </c>
    </row>
    <row r="3205" spans="1:6" x14ac:dyDescent="0.2">
      <c r="A3205">
        <v>1</v>
      </c>
      <c r="B3205" t="s">
        <v>21</v>
      </c>
      <c r="C3205">
        <v>3204</v>
      </c>
      <c r="D3205">
        <v>976</v>
      </c>
      <c r="E3205">
        <v>2825</v>
      </c>
      <c r="F3205">
        <v>947</v>
      </c>
    </row>
    <row r="3206" spans="1:6" x14ac:dyDescent="0.2">
      <c r="A3206">
        <v>1</v>
      </c>
      <c r="B3206" t="s">
        <v>21</v>
      </c>
      <c r="C3206">
        <v>3205</v>
      </c>
      <c r="D3206">
        <v>402</v>
      </c>
      <c r="E3206">
        <v>1164</v>
      </c>
      <c r="F3206">
        <v>2</v>
      </c>
    </row>
    <row r="3207" spans="1:6" x14ac:dyDescent="0.2">
      <c r="A3207">
        <v>1</v>
      </c>
      <c r="B3207" t="s">
        <v>21</v>
      </c>
      <c r="C3207">
        <v>3206</v>
      </c>
      <c r="D3207">
        <v>666</v>
      </c>
      <c r="E3207">
        <v>1928</v>
      </c>
      <c r="F3207">
        <v>221</v>
      </c>
    </row>
    <row r="3208" spans="1:6" x14ac:dyDescent="0.2">
      <c r="A3208">
        <v>1</v>
      </c>
      <c r="B3208" t="s">
        <v>21</v>
      </c>
      <c r="C3208">
        <v>3207</v>
      </c>
      <c r="D3208">
        <v>662</v>
      </c>
      <c r="E3208">
        <v>1916</v>
      </c>
      <c r="F3208">
        <v>266</v>
      </c>
    </row>
    <row r="3209" spans="1:6" x14ac:dyDescent="0.2">
      <c r="A3209">
        <v>1</v>
      </c>
      <c r="B3209" t="s">
        <v>21</v>
      </c>
      <c r="C3209">
        <v>3208</v>
      </c>
      <c r="D3209">
        <v>0</v>
      </c>
      <c r="E3209">
        <v>0</v>
      </c>
      <c r="F3209">
        <v>17</v>
      </c>
    </row>
    <row r="3210" spans="1:6" x14ac:dyDescent="0.2">
      <c r="A3210">
        <v>1</v>
      </c>
      <c r="B3210" t="s">
        <v>21</v>
      </c>
      <c r="C3210">
        <v>3209</v>
      </c>
      <c r="D3210">
        <v>1824</v>
      </c>
      <c r="E3210">
        <v>5280</v>
      </c>
      <c r="F3210">
        <v>2602</v>
      </c>
    </row>
    <row r="3211" spans="1:6" x14ac:dyDescent="0.2">
      <c r="A3211">
        <v>1</v>
      </c>
      <c r="B3211" t="s">
        <v>21</v>
      </c>
      <c r="C3211">
        <v>3210</v>
      </c>
      <c r="D3211">
        <v>527</v>
      </c>
      <c r="E3211">
        <v>1526</v>
      </c>
      <c r="F3211">
        <v>310</v>
      </c>
    </row>
    <row r="3212" spans="1:6" x14ac:dyDescent="0.2">
      <c r="A3212">
        <v>1</v>
      </c>
      <c r="B3212" t="s">
        <v>21</v>
      </c>
      <c r="C3212">
        <v>3211</v>
      </c>
      <c r="D3212">
        <v>639</v>
      </c>
      <c r="E3212">
        <v>1850</v>
      </c>
      <c r="F3212">
        <v>247</v>
      </c>
    </row>
    <row r="3213" spans="1:6" x14ac:dyDescent="0.2">
      <c r="A3213">
        <v>1</v>
      </c>
      <c r="B3213" t="s">
        <v>21</v>
      </c>
      <c r="C3213">
        <v>3212</v>
      </c>
      <c r="D3213">
        <v>589</v>
      </c>
      <c r="E3213">
        <v>1705</v>
      </c>
      <c r="F3213">
        <v>148</v>
      </c>
    </row>
    <row r="3214" spans="1:6" x14ac:dyDescent="0.2">
      <c r="A3214">
        <v>1</v>
      </c>
      <c r="B3214" t="s">
        <v>21</v>
      </c>
      <c r="C3214">
        <v>3213</v>
      </c>
      <c r="D3214">
        <v>452</v>
      </c>
      <c r="E3214">
        <v>1308</v>
      </c>
      <c r="F3214">
        <v>163</v>
      </c>
    </row>
    <row r="3215" spans="1:6" x14ac:dyDescent="0.2">
      <c r="A3215">
        <v>1</v>
      </c>
      <c r="B3215" t="s">
        <v>21</v>
      </c>
      <c r="C3215">
        <v>3214</v>
      </c>
      <c r="D3215">
        <v>431</v>
      </c>
      <c r="E3215">
        <v>1248</v>
      </c>
      <c r="F3215">
        <v>2246</v>
      </c>
    </row>
    <row r="3216" spans="1:6" x14ac:dyDescent="0.2">
      <c r="A3216">
        <v>1</v>
      </c>
      <c r="B3216" t="s">
        <v>21</v>
      </c>
      <c r="C3216">
        <v>3215</v>
      </c>
      <c r="D3216">
        <v>289</v>
      </c>
      <c r="E3216">
        <v>837</v>
      </c>
      <c r="F3216">
        <v>140</v>
      </c>
    </row>
    <row r="3217" spans="1:6" x14ac:dyDescent="0.2">
      <c r="A3217">
        <v>1</v>
      </c>
      <c r="B3217" t="s">
        <v>21</v>
      </c>
      <c r="C3217">
        <v>3216</v>
      </c>
      <c r="D3217">
        <v>217</v>
      </c>
      <c r="E3217">
        <v>628</v>
      </c>
      <c r="F3217">
        <v>569</v>
      </c>
    </row>
    <row r="3218" spans="1:6" x14ac:dyDescent="0.2">
      <c r="A3218">
        <v>1</v>
      </c>
      <c r="B3218" t="s">
        <v>21</v>
      </c>
      <c r="C3218">
        <v>3217</v>
      </c>
      <c r="D3218">
        <v>858</v>
      </c>
      <c r="E3218">
        <v>2484</v>
      </c>
      <c r="F3218">
        <v>4986</v>
      </c>
    </row>
    <row r="3219" spans="1:6" x14ac:dyDescent="0.2">
      <c r="A3219">
        <v>1</v>
      </c>
      <c r="B3219" t="s">
        <v>21</v>
      </c>
      <c r="C3219">
        <v>3218</v>
      </c>
      <c r="D3219">
        <v>475</v>
      </c>
      <c r="E3219">
        <v>1375</v>
      </c>
      <c r="F3219">
        <v>185</v>
      </c>
    </row>
    <row r="3220" spans="1:6" x14ac:dyDescent="0.2">
      <c r="A3220">
        <v>1</v>
      </c>
      <c r="B3220" t="s">
        <v>21</v>
      </c>
      <c r="C3220">
        <v>3219</v>
      </c>
      <c r="D3220">
        <v>586</v>
      </c>
      <c r="E3220">
        <v>1696</v>
      </c>
      <c r="F3220">
        <v>280</v>
      </c>
    </row>
    <row r="3221" spans="1:6" x14ac:dyDescent="0.2">
      <c r="A3221">
        <v>1</v>
      </c>
      <c r="B3221" t="s">
        <v>21</v>
      </c>
      <c r="C3221">
        <v>3220</v>
      </c>
      <c r="D3221">
        <v>496</v>
      </c>
      <c r="E3221">
        <v>1436</v>
      </c>
      <c r="F3221">
        <v>145</v>
      </c>
    </row>
    <row r="3222" spans="1:6" x14ac:dyDescent="0.2">
      <c r="A3222">
        <v>1</v>
      </c>
      <c r="B3222" t="s">
        <v>21</v>
      </c>
      <c r="C3222">
        <v>3221</v>
      </c>
      <c r="D3222">
        <v>172</v>
      </c>
      <c r="E3222">
        <v>498</v>
      </c>
      <c r="F3222">
        <v>872</v>
      </c>
    </row>
    <row r="3223" spans="1:6" x14ac:dyDescent="0.2">
      <c r="A3223">
        <v>1</v>
      </c>
      <c r="B3223" t="s">
        <v>21</v>
      </c>
      <c r="C3223">
        <v>3222</v>
      </c>
      <c r="D3223">
        <v>390</v>
      </c>
      <c r="E3223">
        <v>1129</v>
      </c>
      <c r="F3223">
        <v>368</v>
      </c>
    </row>
    <row r="3224" spans="1:6" x14ac:dyDescent="0.2">
      <c r="A3224">
        <v>1</v>
      </c>
      <c r="B3224" t="s">
        <v>21</v>
      </c>
      <c r="C3224">
        <v>3223</v>
      </c>
      <c r="D3224">
        <v>264</v>
      </c>
      <c r="E3224">
        <v>764</v>
      </c>
      <c r="F3224">
        <v>130</v>
      </c>
    </row>
    <row r="3225" spans="1:6" x14ac:dyDescent="0.2">
      <c r="A3225">
        <v>1</v>
      </c>
      <c r="B3225" t="s">
        <v>21</v>
      </c>
      <c r="C3225">
        <v>3224</v>
      </c>
      <c r="D3225">
        <v>647</v>
      </c>
      <c r="E3225">
        <v>1873</v>
      </c>
      <c r="F3225">
        <v>1080</v>
      </c>
    </row>
    <row r="3226" spans="1:6" x14ac:dyDescent="0.2">
      <c r="A3226">
        <v>1</v>
      </c>
      <c r="B3226" t="s">
        <v>21</v>
      </c>
      <c r="C3226">
        <v>3225</v>
      </c>
      <c r="D3226">
        <v>234</v>
      </c>
      <c r="E3226">
        <v>677</v>
      </c>
      <c r="F3226">
        <v>1237</v>
      </c>
    </row>
    <row r="3227" spans="1:6" x14ac:dyDescent="0.2">
      <c r="A3227">
        <v>1</v>
      </c>
      <c r="B3227" t="s">
        <v>21</v>
      </c>
      <c r="C3227">
        <v>3226</v>
      </c>
      <c r="D3227">
        <v>314</v>
      </c>
      <c r="E3227">
        <v>909</v>
      </c>
      <c r="F3227">
        <v>2185</v>
      </c>
    </row>
    <row r="3228" spans="1:6" x14ac:dyDescent="0.2">
      <c r="A3228">
        <v>1</v>
      </c>
      <c r="B3228" t="s">
        <v>21</v>
      </c>
      <c r="C3228">
        <v>3227</v>
      </c>
      <c r="D3228">
        <v>571</v>
      </c>
      <c r="E3228">
        <v>1653</v>
      </c>
      <c r="F3228">
        <v>615</v>
      </c>
    </row>
    <row r="3229" spans="1:6" x14ac:dyDescent="0.2">
      <c r="A3229">
        <v>1</v>
      </c>
      <c r="B3229" t="s">
        <v>21</v>
      </c>
      <c r="C3229">
        <v>3228</v>
      </c>
      <c r="D3229">
        <v>405</v>
      </c>
      <c r="E3229">
        <v>1172</v>
      </c>
      <c r="F3229">
        <v>614</v>
      </c>
    </row>
    <row r="3230" spans="1:6" x14ac:dyDescent="0.2">
      <c r="A3230">
        <v>1</v>
      </c>
      <c r="B3230" t="s">
        <v>22</v>
      </c>
      <c r="C3230">
        <v>3229</v>
      </c>
      <c r="D3230">
        <v>0</v>
      </c>
      <c r="E3230">
        <v>0</v>
      </c>
      <c r="F3230">
        <v>0</v>
      </c>
    </row>
    <row r="3231" spans="1:6" x14ac:dyDescent="0.2">
      <c r="A3231">
        <v>1</v>
      </c>
      <c r="B3231" t="s">
        <v>22</v>
      </c>
      <c r="C3231">
        <v>3230</v>
      </c>
      <c r="D3231">
        <v>0</v>
      </c>
      <c r="E3231">
        <v>0</v>
      </c>
      <c r="F3231">
        <v>0</v>
      </c>
    </row>
    <row r="3232" spans="1:6" x14ac:dyDescent="0.2">
      <c r="A3232">
        <v>1</v>
      </c>
      <c r="B3232" t="s">
        <v>22</v>
      </c>
      <c r="C3232">
        <v>3231</v>
      </c>
      <c r="D3232">
        <v>340</v>
      </c>
      <c r="E3232">
        <v>966</v>
      </c>
      <c r="F3232">
        <v>2235</v>
      </c>
    </row>
    <row r="3233" spans="1:6" x14ac:dyDescent="0.2">
      <c r="A3233">
        <v>1</v>
      </c>
      <c r="B3233" t="s">
        <v>22</v>
      </c>
      <c r="C3233">
        <v>3232</v>
      </c>
      <c r="D3233">
        <v>3379</v>
      </c>
      <c r="E3233">
        <v>9597</v>
      </c>
      <c r="F3233">
        <v>3601</v>
      </c>
    </row>
    <row r="3234" spans="1:6" x14ac:dyDescent="0.2">
      <c r="A3234">
        <v>1</v>
      </c>
      <c r="B3234" t="s">
        <v>22</v>
      </c>
      <c r="C3234">
        <v>3233</v>
      </c>
      <c r="D3234">
        <v>2256</v>
      </c>
      <c r="E3234">
        <v>6407</v>
      </c>
      <c r="F3234">
        <v>921</v>
      </c>
    </row>
    <row r="3235" spans="1:6" x14ac:dyDescent="0.2">
      <c r="A3235">
        <v>1</v>
      </c>
      <c r="B3235" t="s">
        <v>22</v>
      </c>
      <c r="C3235">
        <v>3234</v>
      </c>
      <c r="D3235">
        <v>1726</v>
      </c>
      <c r="E3235">
        <v>4902</v>
      </c>
      <c r="F3235">
        <v>1517</v>
      </c>
    </row>
    <row r="3236" spans="1:6" x14ac:dyDescent="0.2">
      <c r="A3236">
        <v>1</v>
      </c>
      <c r="B3236" t="s">
        <v>22</v>
      </c>
      <c r="C3236">
        <v>3235</v>
      </c>
      <c r="D3236">
        <v>0</v>
      </c>
      <c r="E3236">
        <v>0</v>
      </c>
      <c r="F3236">
        <v>0</v>
      </c>
    </row>
    <row r="3237" spans="1:6" x14ac:dyDescent="0.2">
      <c r="A3237">
        <v>1</v>
      </c>
      <c r="B3237" t="s">
        <v>22</v>
      </c>
      <c r="C3237">
        <v>3236</v>
      </c>
      <c r="D3237">
        <v>0</v>
      </c>
      <c r="E3237">
        <v>0</v>
      </c>
      <c r="F3237">
        <v>0</v>
      </c>
    </row>
    <row r="3238" spans="1:6" x14ac:dyDescent="0.2">
      <c r="A3238">
        <v>1</v>
      </c>
      <c r="B3238" t="s">
        <v>22</v>
      </c>
      <c r="C3238">
        <v>3237</v>
      </c>
      <c r="D3238">
        <v>0</v>
      </c>
      <c r="E3238">
        <v>0</v>
      </c>
      <c r="F3238">
        <v>0</v>
      </c>
    </row>
    <row r="3239" spans="1:6" x14ac:dyDescent="0.2">
      <c r="A3239">
        <v>1</v>
      </c>
      <c r="B3239" t="s">
        <v>22</v>
      </c>
      <c r="C3239">
        <v>3238</v>
      </c>
      <c r="D3239">
        <v>2563</v>
      </c>
      <c r="E3239">
        <v>7279</v>
      </c>
      <c r="F3239">
        <v>785</v>
      </c>
    </row>
    <row r="3240" spans="1:6" x14ac:dyDescent="0.2">
      <c r="A3240">
        <v>1</v>
      </c>
      <c r="B3240" t="s">
        <v>22</v>
      </c>
      <c r="C3240">
        <v>3239</v>
      </c>
      <c r="D3240">
        <v>2429</v>
      </c>
      <c r="E3240">
        <v>6899</v>
      </c>
      <c r="F3240">
        <v>1751</v>
      </c>
    </row>
    <row r="3241" spans="1:6" x14ac:dyDescent="0.2">
      <c r="A3241">
        <v>1</v>
      </c>
      <c r="B3241" t="s">
        <v>22</v>
      </c>
      <c r="C3241">
        <v>3240</v>
      </c>
      <c r="D3241">
        <v>1167</v>
      </c>
      <c r="E3241">
        <v>3314</v>
      </c>
      <c r="F3241">
        <v>205</v>
      </c>
    </row>
    <row r="3242" spans="1:6" x14ac:dyDescent="0.2">
      <c r="A3242">
        <v>1</v>
      </c>
      <c r="B3242" t="s">
        <v>22</v>
      </c>
      <c r="C3242">
        <v>3241</v>
      </c>
      <c r="D3242">
        <v>2196</v>
      </c>
      <c r="E3242">
        <v>6237</v>
      </c>
      <c r="F3242">
        <v>1311</v>
      </c>
    </row>
    <row r="3243" spans="1:6" x14ac:dyDescent="0.2">
      <c r="A3243">
        <v>1</v>
      </c>
      <c r="B3243" t="s">
        <v>22</v>
      </c>
      <c r="C3243">
        <v>3242</v>
      </c>
      <c r="D3243">
        <v>42</v>
      </c>
      <c r="E3243">
        <v>119</v>
      </c>
      <c r="F3243">
        <v>3748</v>
      </c>
    </row>
    <row r="3244" spans="1:6" x14ac:dyDescent="0.2">
      <c r="A3244">
        <v>1</v>
      </c>
      <c r="B3244" t="s">
        <v>22</v>
      </c>
      <c r="C3244">
        <v>3243</v>
      </c>
      <c r="D3244">
        <v>1687</v>
      </c>
      <c r="E3244">
        <v>4791</v>
      </c>
      <c r="F3244">
        <v>3986</v>
      </c>
    </row>
    <row r="3245" spans="1:6" x14ac:dyDescent="0.2">
      <c r="A3245">
        <v>1</v>
      </c>
      <c r="B3245" t="s">
        <v>22</v>
      </c>
      <c r="C3245">
        <v>3244</v>
      </c>
      <c r="D3245">
        <v>1814</v>
      </c>
      <c r="E3245">
        <v>5152</v>
      </c>
      <c r="F3245">
        <v>1807</v>
      </c>
    </row>
    <row r="3246" spans="1:6" x14ac:dyDescent="0.2">
      <c r="A3246">
        <v>1</v>
      </c>
      <c r="B3246" t="s">
        <v>22</v>
      </c>
      <c r="C3246">
        <v>3245</v>
      </c>
      <c r="D3246">
        <v>342</v>
      </c>
      <c r="E3246">
        <v>971</v>
      </c>
      <c r="F3246">
        <v>91</v>
      </c>
    </row>
    <row r="3247" spans="1:6" x14ac:dyDescent="0.2">
      <c r="A3247">
        <v>1</v>
      </c>
      <c r="B3247" t="s">
        <v>22</v>
      </c>
      <c r="C3247">
        <v>3246</v>
      </c>
      <c r="D3247">
        <v>1105</v>
      </c>
      <c r="E3247">
        <v>3138</v>
      </c>
      <c r="F3247">
        <v>933</v>
      </c>
    </row>
    <row r="3248" spans="1:6" x14ac:dyDescent="0.2">
      <c r="A3248">
        <v>1</v>
      </c>
      <c r="B3248" t="s">
        <v>22</v>
      </c>
      <c r="C3248">
        <v>3247</v>
      </c>
      <c r="D3248">
        <v>0</v>
      </c>
      <c r="E3248">
        <v>0</v>
      </c>
      <c r="F3248">
        <v>0</v>
      </c>
    </row>
    <row r="3249" spans="1:6" x14ac:dyDescent="0.2">
      <c r="A3249">
        <v>1</v>
      </c>
      <c r="B3249" t="s">
        <v>22</v>
      </c>
      <c r="C3249">
        <v>3248</v>
      </c>
      <c r="D3249">
        <v>0</v>
      </c>
      <c r="E3249">
        <v>0</v>
      </c>
      <c r="F3249">
        <v>0</v>
      </c>
    </row>
    <row r="3250" spans="1:6" x14ac:dyDescent="0.2">
      <c r="A3250">
        <v>1</v>
      </c>
      <c r="B3250" t="s">
        <v>22</v>
      </c>
      <c r="C3250">
        <v>3249</v>
      </c>
      <c r="D3250">
        <v>0</v>
      </c>
      <c r="E3250">
        <v>0</v>
      </c>
      <c r="F3250">
        <v>0</v>
      </c>
    </row>
    <row r="3251" spans="1:6" x14ac:dyDescent="0.2">
      <c r="A3251">
        <v>1</v>
      </c>
      <c r="B3251" t="s">
        <v>22</v>
      </c>
      <c r="C3251">
        <v>3250</v>
      </c>
      <c r="D3251">
        <v>0</v>
      </c>
      <c r="E3251">
        <v>0</v>
      </c>
      <c r="F3251">
        <v>0</v>
      </c>
    </row>
    <row r="3252" spans="1:6" x14ac:dyDescent="0.2">
      <c r="A3252">
        <v>1</v>
      </c>
      <c r="B3252" t="s">
        <v>22</v>
      </c>
      <c r="C3252">
        <v>3251</v>
      </c>
      <c r="D3252">
        <v>0</v>
      </c>
      <c r="E3252">
        <v>0</v>
      </c>
      <c r="F3252">
        <v>0</v>
      </c>
    </row>
    <row r="3253" spans="1:6" x14ac:dyDescent="0.2">
      <c r="A3253">
        <v>1</v>
      </c>
      <c r="B3253" t="s">
        <v>22</v>
      </c>
      <c r="C3253">
        <v>3252</v>
      </c>
      <c r="D3253">
        <v>0</v>
      </c>
      <c r="E3253">
        <v>0</v>
      </c>
      <c r="F3253">
        <v>0</v>
      </c>
    </row>
    <row r="3254" spans="1:6" x14ac:dyDescent="0.2">
      <c r="A3254">
        <v>1</v>
      </c>
      <c r="B3254" t="s">
        <v>22</v>
      </c>
      <c r="C3254">
        <v>3253</v>
      </c>
      <c r="D3254">
        <v>0</v>
      </c>
      <c r="E3254">
        <v>0</v>
      </c>
      <c r="F3254">
        <v>0</v>
      </c>
    </row>
    <row r="3255" spans="1:6" x14ac:dyDescent="0.2">
      <c r="A3255">
        <v>1</v>
      </c>
      <c r="B3255" t="s">
        <v>22</v>
      </c>
      <c r="C3255">
        <v>3254</v>
      </c>
      <c r="D3255">
        <v>0</v>
      </c>
      <c r="E3255">
        <v>0</v>
      </c>
      <c r="F3255">
        <v>0</v>
      </c>
    </row>
    <row r="3256" spans="1:6" x14ac:dyDescent="0.2">
      <c r="A3256">
        <v>1</v>
      </c>
      <c r="B3256" t="s">
        <v>22</v>
      </c>
      <c r="C3256">
        <v>3255</v>
      </c>
      <c r="D3256">
        <v>787</v>
      </c>
      <c r="E3256">
        <v>2235</v>
      </c>
      <c r="F3256">
        <v>657</v>
      </c>
    </row>
    <row r="3257" spans="1:6" x14ac:dyDescent="0.2">
      <c r="A3257">
        <v>1</v>
      </c>
      <c r="B3257" t="s">
        <v>22</v>
      </c>
      <c r="C3257">
        <v>3256</v>
      </c>
      <c r="D3257">
        <v>363</v>
      </c>
      <c r="E3257">
        <v>1031</v>
      </c>
      <c r="F3257">
        <v>416</v>
      </c>
    </row>
    <row r="3258" spans="1:6" x14ac:dyDescent="0.2">
      <c r="A3258">
        <v>1</v>
      </c>
      <c r="B3258" t="s">
        <v>22</v>
      </c>
      <c r="C3258">
        <v>3257</v>
      </c>
      <c r="D3258">
        <v>600</v>
      </c>
      <c r="E3258">
        <v>1704</v>
      </c>
      <c r="F3258">
        <v>425</v>
      </c>
    </row>
    <row r="3259" spans="1:6" x14ac:dyDescent="0.2">
      <c r="A3259">
        <v>1</v>
      </c>
      <c r="B3259" t="s">
        <v>22</v>
      </c>
      <c r="C3259">
        <v>3258</v>
      </c>
      <c r="D3259">
        <v>567</v>
      </c>
      <c r="E3259">
        <v>1610</v>
      </c>
      <c r="F3259">
        <v>304</v>
      </c>
    </row>
    <row r="3260" spans="1:6" x14ac:dyDescent="0.2">
      <c r="A3260">
        <v>1</v>
      </c>
      <c r="B3260" t="s">
        <v>22</v>
      </c>
      <c r="C3260">
        <v>3259</v>
      </c>
      <c r="D3260">
        <v>220</v>
      </c>
      <c r="E3260">
        <v>625</v>
      </c>
      <c r="F3260">
        <v>715</v>
      </c>
    </row>
    <row r="3261" spans="1:6" x14ac:dyDescent="0.2">
      <c r="A3261">
        <v>1</v>
      </c>
      <c r="B3261" t="s">
        <v>22</v>
      </c>
      <c r="C3261">
        <v>3260</v>
      </c>
      <c r="D3261">
        <v>435</v>
      </c>
      <c r="E3261">
        <v>1235</v>
      </c>
      <c r="F3261">
        <v>733</v>
      </c>
    </row>
    <row r="3262" spans="1:6" x14ac:dyDescent="0.2">
      <c r="A3262">
        <v>1</v>
      </c>
      <c r="B3262" t="s">
        <v>22</v>
      </c>
      <c r="C3262">
        <v>3261</v>
      </c>
      <c r="D3262">
        <v>448</v>
      </c>
      <c r="E3262">
        <v>1272</v>
      </c>
      <c r="F3262">
        <v>873</v>
      </c>
    </row>
    <row r="3263" spans="1:6" x14ac:dyDescent="0.2">
      <c r="A3263">
        <v>1</v>
      </c>
      <c r="B3263" t="s">
        <v>22</v>
      </c>
      <c r="C3263">
        <v>3262</v>
      </c>
      <c r="D3263">
        <v>1030</v>
      </c>
      <c r="E3263">
        <v>2925</v>
      </c>
      <c r="F3263">
        <v>1129</v>
      </c>
    </row>
    <row r="3264" spans="1:6" x14ac:dyDescent="0.2">
      <c r="A3264">
        <v>1</v>
      </c>
      <c r="B3264" t="s">
        <v>22</v>
      </c>
      <c r="C3264">
        <v>3263</v>
      </c>
      <c r="D3264">
        <v>277</v>
      </c>
      <c r="E3264">
        <v>787</v>
      </c>
      <c r="F3264">
        <v>3309</v>
      </c>
    </row>
    <row r="3265" spans="1:6" x14ac:dyDescent="0.2">
      <c r="A3265">
        <v>1</v>
      </c>
      <c r="B3265" t="s">
        <v>22</v>
      </c>
      <c r="C3265">
        <v>3264</v>
      </c>
      <c r="D3265">
        <v>274</v>
      </c>
      <c r="E3265">
        <v>778</v>
      </c>
      <c r="F3265">
        <v>2765</v>
      </c>
    </row>
    <row r="3266" spans="1:6" x14ac:dyDescent="0.2">
      <c r="A3266">
        <v>1</v>
      </c>
      <c r="B3266" t="s">
        <v>22</v>
      </c>
      <c r="C3266">
        <v>3265</v>
      </c>
      <c r="D3266">
        <v>439</v>
      </c>
      <c r="E3266">
        <v>1247</v>
      </c>
      <c r="F3266">
        <v>362</v>
      </c>
    </row>
    <row r="3267" spans="1:6" x14ac:dyDescent="0.2">
      <c r="A3267">
        <v>1</v>
      </c>
      <c r="B3267" t="s">
        <v>22</v>
      </c>
      <c r="C3267">
        <v>3266</v>
      </c>
      <c r="D3267">
        <v>900</v>
      </c>
      <c r="E3267">
        <v>2556</v>
      </c>
      <c r="F3267">
        <v>529</v>
      </c>
    </row>
    <row r="3268" spans="1:6" x14ac:dyDescent="0.2">
      <c r="A3268">
        <v>1</v>
      </c>
      <c r="B3268" t="s">
        <v>22</v>
      </c>
      <c r="C3268">
        <v>3267</v>
      </c>
      <c r="D3268">
        <v>834</v>
      </c>
      <c r="E3268">
        <v>2369</v>
      </c>
      <c r="F3268">
        <v>676</v>
      </c>
    </row>
    <row r="3269" spans="1:6" x14ac:dyDescent="0.2">
      <c r="A3269">
        <v>1</v>
      </c>
      <c r="B3269" t="s">
        <v>22</v>
      </c>
      <c r="C3269">
        <v>3268</v>
      </c>
      <c r="D3269">
        <v>379</v>
      </c>
      <c r="E3269">
        <v>1076</v>
      </c>
      <c r="F3269">
        <v>779</v>
      </c>
    </row>
    <row r="3270" spans="1:6" x14ac:dyDescent="0.2">
      <c r="A3270">
        <v>1</v>
      </c>
      <c r="B3270" t="s">
        <v>22</v>
      </c>
      <c r="C3270">
        <v>3269</v>
      </c>
      <c r="D3270">
        <v>854</v>
      </c>
      <c r="E3270">
        <v>2425</v>
      </c>
      <c r="F3270">
        <v>174</v>
      </c>
    </row>
    <row r="3271" spans="1:6" x14ac:dyDescent="0.2">
      <c r="A3271">
        <v>1</v>
      </c>
      <c r="B3271" t="s">
        <v>22</v>
      </c>
      <c r="C3271">
        <v>3270</v>
      </c>
      <c r="D3271">
        <v>600</v>
      </c>
      <c r="E3271">
        <v>1704</v>
      </c>
      <c r="F3271">
        <v>1433</v>
      </c>
    </row>
    <row r="3272" spans="1:6" x14ac:dyDescent="0.2">
      <c r="A3272">
        <v>1</v>
      </c>
      <c r="B3272" t="s">
        <v>22</v>
      </c>
      <c r="C3272">
        <v>3271</v>
      </c>
      <c r="D3272">
        <v>579</v>
      </c>
      <c r="E3272">
        <v>1644</v>
      </c>
      <c r="F3272">
        <v>20</v>
      </c>
    </row>
    <row r="3273" spans="1:6" x14ac:dyDescent="0.2">
      <c r="A3273">
        <v>1</v>
      </c>
      <c r="B3273" t="s">
        <v>22</v>
      </c>
      <c r="C3273">
        <v>3272</v>
      </c>
      <c r="D3273">
        <v>446</v>
      </c>
      <c r="E3273">
        <v>1267</v>
      </c>
      <c r="F3273">
        <v>161</v>
      </c>
    </row>
    <row r="3274" spans="1:6" x14ac:dyDescent="0.2">
      <c r="A3274">
        <v>1</v>
      </c>
      <c r="B3274" t="s">
        <v>22</v>
      </c>
      <c r="C3274">
        <v>3273</v>
      </c>
      <c r="D3274">
        <v>402</v>
      </c>
      <c r="E3274">
        <v>1142</v>
      </c>
      <c r="F3274">
        <v>476</v>
      </c>
    </row>
    <row r="3275" spans="1:6" x14ac:dyDescent="0.2">
      <c r="A3275">
        <v>1</v>
      </c>
      <c r="B3275" t="s">
        <v>22</v>
      </c>
      <c r="C3275">
        <v>3274</v>
      </c>
      <c r="D3275">
        <v>427</v>
      </c>
      <c r="E3275">
        <v>1213</v>
      </c>
      <c r="F3275">
        <v>192</v>
      </c>
    </row>
    <row r="3276" spans="1:6" x14ac:dyDescent="0.2">
      <c r="A3276">
        <v>1</v>
      </c>
      <c r="B3276" t="s">
        <v>22</v>
      </c>
      <c r="C3276">
        <v>3275</v>
      </c>
      <c r="D3276">
        <v>511</v>
      </c>
      <c r="E3276">
        <v>1451</v>
      </c>
      <c r="F3276">
        <v>117</v>
      </c>
    </row>
    <row r="3277" spans="1:6" x14ac:dyDescent="0.2">
      <c r="A3277">
        <v>1</v>
      </c>
      <c r="B3277" t="s">
        <v>22</v>
      </c>
      <c r="C3277">
        <v>3276</v>
      </c>
      <c r="D3277">
        <v>641</v>
      </c>
      <c r="E3277">
        <v>1820</v>
      </c>
      <c r="F3277">
        <v>34</v>
      </c>
    </row>
    <row r="3278" spans="1:6" x14ac:dyDescent="0.2">
      <c r="A3278">
        <v>1</v>
      </c>
      <c r="B3278" t="s">
        <v>22</v>
      </c>
      <c r="C3278">
        <v>3277</v>
      </c>
      <c r="D3278">
        <v>789</v>
      </c>
      <c r="E3278">
        <v>2241</v>
      </c>
      <c r="F3278">
        <v>41</v>
      </c>
    </row>
    <row r="3279" spans="1:6" x14ac:dyDescent="0.2">
      <c r="A3279">
        <v>1</v>
      </c>
      <c r="B3279" t="s">
        <v>22</v>
      </c>
      <c r="C3279">
        <v>3278</v>
      </c>
      <c r="D3279">
        <v>646</v>
      </c>
      <c r="E3279">
        <v>1835</v>
      </c>
      <c r="F3279">
        <v>24</v>
      </c>
    </row>
    <row r="3280" spans="1:6" x14ac:dyDescent="0.2">
      <c r="A3280">
        <v>1</v>
      </c>
      <c r="B3280" t="s">
        <v>22</v>
      </c>
      <c r="C3280">
        <v>3279</v>
      </c>
      <c r="D3280">
        <v>1140</v>
      </c>
      <c r="E3280">
        <v>3238</v>
      </c>
      <c r="F3280">
        <v>3060</v>
      </c>
    </row>
    <row r="3281" spans="1:6" x14ac:dyDescent="0.2">
      <c r="A3281">
        <v>1</v>
      </c>
      <c r="B3281" t="s">
        <v>22</v>
      </c>
      <c r="C3281">
        <v>3280</v>
      </c>
      <c r="D3281">
        <v>2510</v>
      </c>
      <c r="E3281">
        <v>7129</v>
      </c>
      <c r="F3281">
        <v>5618</v>
      </c>
    </row>
    <row r="3282" spans="1:6" x14ac:dyDescent="0.2">
      <c r="A3282">
        <v>1</v>
      </c>
      <c r="B3282" t="s">
        <v>22</v>
      </c>
      <c r="C3282">
        <v>3281</v>
      </c>
      <c r="D3282">
        <v>867</v>
      </c>
      <c r="E3282">
        <v>2462</v>
      </c>
      <c r="F3282">
        <v>356</v>
      </c>
    </row>
    <row r="3283" spans="1:6" x14ac:dyDescent="0.2">
      <c r="A3283">
        <v>1</v>
      </c>
      <c r="B3283" t="s">
        <v>22</v>
      </c>
      <c r="C3283">
        <v>3282</v>
      </c>
      <c r="D3283">
        <v>2055</v>
      </c>
      <c r="E3283">
        <v>5836</v>
      </c>
      <c r="F3283">
        <v>2364</v>
      </c>
    </row>
    <row r="3284" spans="1:6" x14ac:dyDescent="0.2">
      <c r="A3284">
        <v>1</v>
      </c>
      <c r="B3284" t="s">
        <v>22</v>
      </c>
      <c r="C3284">
        <v>3283</v>
      </c>
      <c r="D3284">
        <v>1992</v>
      </c>
      <c r="E3284">
        <v>5657</v>
      </c>
      <c r="F3284">
        <v>1292</v>
      </c>
    </row>
    <row r="3285" spans="1:6" x14ac:dyDescent="0.2">
      <c r="A3285">
        <v>1</v>
      </c>
      <c r="B3285" t="s">
        <v>22</v>
      </c>
      <c r="C3285">
        <v>3284</v>
      </c>
      <c r="D3285">
        <v>2840</v>
      </c>
      <c r="E3285">
        <v>8066</v>
      </c>
      <c r="F3285">
        <v>966</v>
      </c>
    </row>
    <row r="3286" spans="1:6" x14ac:dyDescent="0.2">
      <c r="A3286">
        <v>1</v>
      </c>
      <c r="B3286" t="s">
        <v>22</v>
      </c>
      <c r="C3286">
        <v>3285</v>
      </c>
      <c r="D3286">
        <v>1027</v>
      </c>
      <c r="E3286">
        <v>2917</v>
      </c>
      <c r="F3286">
        <v>3679</v>
      </c>
    </row>
    <row r="3287" spans="1:6" x14ac:dyDescent="0.2">
      <c r="A3287">
        <v>1</v>
      </c>
      <c r="B3287" t="s">
        <v>22</v>
      </c>
      <c r="C3287">
        <v>3286</v>
      </c>
      <c r="D3287">
        <v>1928</v>
      </c>
      <c r="E3287">
        <v>5476</v>
      </c>
      <c r="F3287">
        <v>3366</v>
      </c>
    </row>
    <row r="3288" spans="1:6" x14ac:dyDescent="0.2">
      <c r="A3288">
        <v>1</v>
      </c>
      <c r="B3288" t="s">
        <v>22</v>
      </c>
      <c r="C3288">
        <v>3287</v>
      </c>
      <c r="D3288">
        <v>727</v>
      </c>
      <c r="E3288">
        <v>2065</v>
      </c>
      <c r="F3288">
        <v>975</v>
      </c>
    </row>
    <row r="3289" spans="1:6" x14ac:dyDescent="0.2">
      <c r="A3289">
        <v>1</v>
      </c>
      <c r="B3289" t="s">
        <v>22</v>
      </c>
      <c r="C3289">
        <v>3288</v>
      </c>
      <c r="D3289">
        <v>0</v>
      </c>
      <c r="E3289">
        <v>0</v>
      </c>
      <c r="F3289">
        <v>0</v>
      </c>
    </row>
    <row r="3290" spans="1:6" x14ac:dyDescent="0.2">
      <c r="A3290">
        <v>1</v>
      </c>
      <c r="B3290" t="s">
        <v>22</v>
      </c>
      <c r="C3290">
        <v>3289</v>
      </c>
      <c r="D3290">
        <v>0</v>
      </c>
      <c r="E3290">
        <v>0</v>
      </c>
      <c r="F3290">
        <v>0</v>
      </c>
    </row>
    <row r="3291" spans="1:6" x14ac:dyDescent="0.2">
      <c r="A3291">
        <v>1</v>
      </c>
      <c r="B3291" t="s">
        <v>22</v>
      </c>
      <c r="C3291">
        <v>3290</v>
      </c>
      <c r="D3291">
        <v>0</v>
      </c>
      <c r="E3291">
        <v>0</v>
      </c>
      <c r="F3291">
        <v>0</v>
      </c>
    </row>
    <row r="3292" spans="1:6" x14ac:dyDescent="0.2">
      <c r="A3292">
        <v>1</v>
      </c>
      <c r="B3292" t="s">
        <v>22</v>
      </c>
      <c r="C3292">
        <v>3291</v>
      </c>
      <c r="D3292">
        <v>0</v>
      </c>
      <c r="E3292">
        <v>0</v>
      </c>
      <c r="F3292">
        <v>0</v>
      </c>
    </row>
    <row r="3293" spans="1:6" x14ac:dyDescent="0.2">
      <c r="A3293">
        <v>1</v>
      </c>
      <c r="B3293" t="s">
        <v>22</v>
      </c>
      <c r="C3293">
        <v>3292</v>
      </c>
      <c r="D3293">
        <v>0</v>
      </c>
      <c r="E3293">
        <v>0</v>
      </c>
      <c r="F3293">
        <v>0</v>
      </c>
    </row>
    <row r="3294" spans="1:6" x14ac:dyDescent="0.2">
      <c r="A3294">
        <v>1</v>
      </c>
      <c r="B3294" t="s">
        <v>22</v>
      </c>
      <c r="C3294">
        <v>3293</v>
      </c>
      <c r="D3294">
        <v>0</v>
      </c>
      <c r="E3294">
        <v>0</v>
      </c>
      <c r="F3294">
        <v>0</v>
      </c>
    </row>
    <row r="3295" spans="1:6" x14ac:dyDescent="0.2">
      <c r="A3295">
        <v>1</v>
      </c>
      <c r="B3295" t="s">
        <v>22</v>
      </c>
      <c r="C3295">
        <v>3294</v>
      </c>
      <c r="D3295">
        <v>0</v>
      </c>
      <c r="E3295">
        <v>0</v>
      </c>
      <c r="F3295">
        <v>0</v>
      </c>
    </row>
    <row r="3296" spans="1:6" x14ac:dyDescent="0.2">
      <c r="A3296">
        <v>1</v>
      </c>
      <c r="B3296" t="s">
        <v>22</v>
      </c>
      <c r="C3296">
        <v>3295</v>
      </c>
      <c r="D3296">
        <v>0</v>
      </c>
      <c r="E3296">
        <v>0</v>
      </c>
      <c r="F3296">
        <v>0</v>
      </c>
    </row>
    <row r="3297" spans="1:6" x14ac:dyDescent="0.2">
      <c r="A3297">
        <v>1</v>
      </c>
      <c r="B3297" t="s">
        <v>22</v>
      </c>
      <c r="C3297">
        <v>3296</v>
      </c>
      <c r="D3297">
        <v>0</v>
      </c>
      <c r="E3297">
        <v>0</v>
      </c>
      <c r="F3297">
        <v>0</v>
      </c>
    </row>
    <row r="3298" spans="1:6" x14ac:dyDescent="0.2">
      <c r="A3298">
        <v>1</v>
      </c>
      <c r="B3298" t="s">
        <v>22</v>
      </c>
      <c r="C3298">
        <v>3297</v>
      </c>
      <c r="D3298">
        <v>0</v>
      </c>
      <c r="E3298">
        <v>0</v>
      </c>
      <c r="F3298">
        <v>0</v>
      </c>
    </row>
    <row r="3299" spans="1:6" x14ac:dyDescent="0.2">
      <c r="A3299">
        <v>1</v>
      </c>
      <c r="B3299" t="s">
        <v>22</v>
      </c>
      <c r="C3299">
        <v>3298</v>
      </c>
      <c r="D3299">
        <v>0</v>
      </c>
      <c r="E3299">
        <v>0</v>
      </c>
      <c r="F3299">
        <v>0</v>
      </c>
    </row>
    <row r="3300" spans="1:6" x14ac:dyDescent="0.2">
      <c r="A3300">
        <v>1</v>
      </c>
      <c r="B3300" t="s">
        <v>22</v>
      </c>
      <c r="C3300">
        <v>3299</v>
      </c>
      <c r="D3300">
        <v>0</v>
      </c>
      <c r="E3300">
        <v>0</v>
      </c>
      <c r="F3300">
        <v>0</v>
      </c>
    </row>
    <row r="3301" spans="1:6" x14ac:dyDescent="0.2">
      <c r="A3301">
        <v>1</v>
      </c>
      <c r="B3301" t="s">
        <v>22</v>
      </c>
      <c r="C3301">
        <v>3300</v>
      </c>
      <c r="D3301">
        <v>0</v>
      </c>
      <c r="E3301">
        <v>0</v>
      </c>
      <c r="F3301">
        <v>0</v>
      </c>
    </row>
    <row r="3302" spans="1:6" x14ac:dyDescent="0.2">
      <c r="A3302">
        <v>1</v>
      </c>
      <c r="B3302" t="s">
        <v>22</v>
      </c>
      <c r="C3302">
        <v>3301</v>
      </c>
      <c r="D3302">
        <v>0</v>
      </c>
      <c r="E3302">
        <v>0</v>
      </c>
      <c r="F3302">
        <v>0</v>
      </c>
    </row>
    <row r="3303" spans="1:6" x14ac:dyDescent="0.2">
      <c r="A3303">
        <v>1</v>
      </c>
      <c r="B3303" t="s">
        <v>23</v>
      </c>
      <c r="C3303">
        <v>3302</v>
      </c>
      <c r="D3303">
        <v>1095</v>
      </c>
      <c r="E3303">
        <v>2867</v>
      </c>
      <c r="F3303">
        <v>3778</v>
      </c>
    </row>
    <row r="3304" spans="1:6" x14ac:dyDescent="0.2">
      <c r="A3304">
        <v>1</v>
      </c>
      <c r="B3304" t="s">
        <v>23</v>
      </c>
      <c r="C3304">
        <v>3303</v>
      </c>
      <c r="D3304">
        <v>2237</v>
      </c>
      <c r="E3304">
        <v>5857</v>
      </c>
      <c r="F3304">
        <v>743</v>
      </c>
    </row>
    <row r="3305" spans="1:6" x14ac:dyDescent="0.2">
      <c r="A3305">
        <v>1</v>
      </c>
      <c r="B3305" t="s">
        <v>23</v>
      </c>
      <c r="C3305">
        <v>3304</v>
      </c>
      <c r="D3305">
        <v>1894</v>
      </c>
      <c r="E3305">
        <v>4959</v>
      </c>
      <c r="F3305">
        <v>670</v>
      </c>
    </row>
    <row r="3306" spans="1:6" x14ac:dyDescent="0.2">
      <c r="A3306">
        <v>1</v>
      </c>
      <c r="B3306" t="s">
        <v>23</v>
      </c>
      <c r="C3306">
        <v>3305</v>
      </c>
      <c r="D3306">
        <v>2262</v>
      </c>
      <c r="E3306">
        <v>5922</v>
      </c>
      <c r="F3306">
        <v>1543</v>
      </c>
    </row>
    <row r="3307" spans="1:6" x14ac:dyDescent="0.2">
      <c r="A3307">
        <v>1</v>
      </c>
      <c r="B3307" t="s">
        <v>23</v>
      </c>
      <c r="C3307">
        <v>3306</v>
      </c>
      <c r="D3307">
        <v>3091</v>
      </c>
      <c r="E3307">
        <v>8093</v>
      </c>
      <c r="F3307">
        <v>8226</v>
      </c>
    </row>
    <row r="3308" spans="1:6" x14ac:dyDescent="0.2">
      <c r="A3308">
        <v>1</v>
      </c>
      <c r="B3308" t="s">
        <v>23</v>
      </c>
      <c r="C3308">
        <v>3307</v>
      </c>
      <c r="D3308">
        <v>1474</v>
      </c>
      <c r="E3308">
        <v>3859</v>
      </c>
      <c r="F3308">
        <v>746</v>
      </c>
    </row>
    <row r="3309" spans="1:6" x14ac:dyDescent="0.2">
      <c r="A3309">
        <v>1</v>
      </c>
      <c r="B3309" t="s">
        <v>23</v>
      </c>
      <c r="C3309">
        <v>3308</v>
      </c>
      <c r="D3309">
        <v>2630</v>
      </c>
      <c r="E3309">
        <v>6886</v>
      </c>
      <c r="F3309">
        <v>2071</v>
      </c>
    </row>
    <row r="3310" spans="1:6" x14ac:dyDescent="0.2">
      <c r="A3310">
        <v>1</v>
      </c>
      <c r="B3310" t="s">
        <v>23</v>
      </c>
      <c r="C3310">
        <v>3309</v>
      </c>
      <c r="D3310">
        <v>4994</v>
      </c>
      <c r="E3310">
        <v>13075</v>
      </c>
      <c r="F3310">
        <v>8009</v>
      </c>
    </row>
    <row r="3311" spans="1:6" x14ac:dyDescent="0.2">
      <c r="A3311">
        <v>1</v>
      </c>
      <c r="B3311" t="s">
        <v>23</v>
      </c>
      <c r="C3311">
        <v>3310</v>
      </c>
      <c r="D3311">
        <v>456</v>
      </c>
      <c r="E3311">
        <v>1194</v>
      </c>
      <c r="F3311">
        <v>10</v>
      </c>
    </row>
    <row r="3312" spans="1:6" x14ac:dyDescent="0.2">
      <c r="A3312">
        <v>1</v>
      </c>
      <c r="B3312" t="s">
        <v>23</v>
      </c>
      <c r="C3312">
        <v>3311</v>
      </c>
      <c r="D3312">
        <v>1382</v>
      </c>
      <c r="E3312">
        <v>3618</v>
      </c>
      <c r="F3312">
        <v>628</v>
      </c>
    </row>
    <row r="3313" spans="1:6" x14ac:dyDescent="0.2">
      <c r="A3313">
        <v>1</v>
      </c>
      <c r="B3313" t="s">
        <v>23</v>
      </c>
      <c r="C3313">
        <v>3312</v>
      </c>
      <c r="D3313">
        <v>519</v>
      </c>
      <c r="E3313">
        <v>1359</v>
      </c>
      <c r="F3313">
        <v>277</v>
      </c>
    </row>
    <row r="3314" spans="1:6" x14ac:dyDescent="0.2">
      <c r="A3314">
        <v>1</v>
      </c>
      <c r="B3314" t="s">
        <v>23</v>
      </c>
      <c r="C3314">
        <v>3313</v>
      </c>
      <c r="D3314">
        <v>1549</v>
      </c>
      <c r="E3314">
        <v>4055</v>
      </c>
      <c r="F3314">
        <v>353</v>
      </c>
    </row>
    <row r="3315" spans="1:6" x14ac:dyDescent="0.2">
      <c r="A3315">
        <v>1</v>
      </c>
      <c r="B3315" t="s">
        <v>23</v>
      </c>
      <c r="C3315">
        <v>3314</v>
      </c>
      <c r="D3315">
        <v>225</v>
      </c>
      <c r="E3315">
        <v>589</v>
      </c>
      <c r="F3315">
        <v>3567</v>
      </c>
    </row>
    <row r="3316" spans="1:6" x14ac:dyDescent="0.2">
      <c r="A3316">
        <v>1</v>
      </c>
      <c r="B3316" t="s">
        <v>23</v>
      </c>
      <c r="C3316">
        <v>3315</v>
      </c>
      <c r="D3316">
        <v>729</v>
      </c>
      <c r="E3316">
        <v>1909</v>
      </c>
      <c r="F3316">
        <v>483</v>
      </c>
    </row>
    <row r="3317" spans="1:6" x14ac:dyDescent="0.2">
      <c r="A3317">
        <v>1</v>
      </c>
      <c r="B3317" t="s">
        <v>23</v>
      </c>
      <c r="C3317">
        <v>3316</v>
      </c>
      <c r="D3317">
        <v>1238</v>
      </c>
      <c r="E3317">
        <v>3241</v>
      </c>
      <c r="F3317">
        <v>2333</v>
      </c>
    </row>
    <row r="3318" spans="1:6" x14ac:dyDescent="0.2">
      <c r="A3318">
        <v>1</v>
      </c>
      <c r="B3318" t="s">
        <v>23</v>
      </c>
      <c r="C3318">
        <v>3317</v>
      </c>
      <c r="D3318">
        <v>1328</v>
      </c>
      <c r="E3318">
        <v>3477</v>
      </c>
      <c r="F3318">
        <v>560</v>
      </c>
    </row>
    <row r="3319" spans="1:6" x14ac:dyDescent="0.2">
      <c r="A3319">
        <v>1</v>
      </c>
      <c r="B3319" t="s">
        <v>23</v>
      </c>
      <c r="C3319">
        <v>3318</v>
      </c>
      <c r="D3319">
        <v>748</v>
      </c>
      <c r="E3319">
        <v>1958</v>
      </c>
      <c r="F3319">
        <v>626</v>
      </c>
    </row>
    <row r="3320" spans="1:6" x14ac:dyDescent="0.2">
      <c r="A3320">
        <v>1</v>
      </c>
      <c r="B3320" t="s">
        <v>23</v>
      </c>
      <c r="C3320">
        <v>3319</v>
      </c>
      <c r="D3320">
        <v>470</v>
      </c>
      <c r="E3320">
        <v>1231</v>
      </c>
      <c r="F3320">
        <v>1278</v>
      </c>
    </row>
    <row r="3321" spans="1:6" x14ac:dyDescent="0.2">
      <c r="A3321">
        <v>1</v>
      </c>
      <c r="B3321" t="s">
        <v>23</v>
      </c>
      <c r="C3321">
        <v>3320</v>
      </c>
      <c r="D3321">
        <v>1058</v>
      </c>
      <c r="E3321">
        <v>2770</v>
      </c>
      <c r="F3321">
        <v>535</v>
      </c>
    </row>
    <row r="3322" spans="1:6" x14ac:dyDescent="0.2">
      <c r="A3322">
        <v>1</v>
      </c>
      <c r="B3322" t="s">
        <v>23</v>
      </c>
      <c r="C3322">
        <v>3321</v>
      </c>
      <c r="D3322">
        <v>1381</v>
      </c>
      <c r="E3322">
        <v>3616</v>
      </c>
      <c r="F3322">
        <v>2031</v>
      </c>
    </row>
    <row r="3323" spans="1:6" x14ac:dyDescent="0.2">
      <c r="A3323">
        <v>1</v>
      </c>
      <c r="B3323" t="s">
        <v>23</v>
      </c>
      <c r="C3323">
        <v>3322</v>
      </c>
      <c r="D3323">
        <v>1774</v>
      </c>
      <c r="E3323">
        <v>4645</v>
      </c>
      <c r="F3323">
        <v>2298</v>
      </c>
    </row>
    <row r="3324" spans="1:6" x14ac:dyDescent="0.2">
      <c r="A3324">
        <v>1</v>
      </c>
      <c r="B3324" t="s">
        <v>23</v>
      </c>
      <c r="C3324">
        <v>3323</v>
      </c>
      <c r="D3324">
        <v>2379</v>
      </c>
      <c r="E3324">
        <v>6228</v>
      </c>
      <c r="F3324">
        <v>4789</v>
      </c>
    </row>
    <row r="3325" spans="1:6" x14ac:dyDescent="0.2">
      <c r="A3325">
        <v>1</v>
      </c>
      <c r="B3325" t="s">
        <v>23</v>
      </c>
      <c r="C3325">
        <v>3324</v>
      </c>
      <c r="D3325">
        <v>2230</v>
      </c>
      <c r="E3325">
        <v>5838</v>
      </c>
      <c r="F3325">
        <v>2600</v>
      </c>
    </row>
    <row r="3326" spans="1:6" x14ac:dyDescent="0.2">
      <c r="A3326">
        <v>1</v>
      </c>
      <c r="B3326" t="s">
        <v>23</v>
      </c>
      <c r="C3326">
        <v>3325</v>
      </c>
      <c r="D3326">
        <v>378</v>
      </c>
      <c r="E3326">
        <v>990</v>
      </c>
      <c r="F3326">
        <v>889</v>
      </c>
    </row>
    <row r="3327" spans="1:6" x14ac:dyDescent="0.2">
      <c r="A3327">
        <v>1</v>
      </c>
      <c r="B3327" t="s">
        <v>23</v>
      </c>
      <c r="C3327">
        <v>3326</v>
      </c>
      <c r="D3327">
        <v>2001</v>
      </c>
      <c r="E3327">
        <v>5239</v>
      </c>
      <c r="F3327">
        <v>2718</v>
      </c>
    </row>
    <row r="3328" spans="1:6" x14ac:dyDescent="0.2">
      <c r="A3328">
        <v>1</v>
      </c>
      <c r="B3328" t="s">
        <v>23</v>
      </c>
      <c r="C3328">
        <v>3327</v>
      </c>
      <c r="D3328">
        <v>1914</v>
      </c>
      <c r="E3328">
        <v>5011</v>
      </c>
      <c r="F3328">
        <v>808</v>
      </c>
    </row>
    <row r="3329" spans="1:6" x14ac:dyDescent="0.2">
      <c r="A3329">
        <v>1</v>
      </c>
      <c r="B3329" t="s">
        <v>23</v>
      </c>
      <c r="C3329">
        <v>3328</v>
      </c>
      <c r="D3329">
        <v>3882</v>
      </c>
      <c r="E3329">
        <v>10163</v>
      </c>
      <c r="F3329">
        <v>4696</v>
      </c>
    </row>
    <row r="3330" spans="1:6" x14ac:dyDescent="0.2">
      <c r="A3330">
        <v>1</v>
      </c>
      <c r="B3330" t="s">
        <v>23</v>
      </c>
      <c r="C3330">
        <v>3329</v>
      </c>
      <c r="D3330">
        <v>2609</v>
      </c>
      <c r="E3330">
        <v>6831</v>
      </c>
      <c r="F3330">
        <v>2610</v>
      </c>
    </row>
    <row r="3331" spans="1:6" x14ac:dyDescent="0.2">
      <c r="A3331">
        <v>1</v>
      </c>
      <c r="B3331" t="s">
        <v>23</v>
      </c>
      <c r="C3331">
        <v>3330</v>
      </c>
      <c r="D3331">
        <v>3381</v>
      </c>
      <c r="E3331">
        <v>8852</v>
      </c>
      <c r="F3331">
        <v>1488</v>
      </c>
    </row>
    <row r="3332" spans="1:6" x14ac:dyDescent="0.2">
      <c r="A3332">
        <v>1</v>
      </c>
      <c r="B3332" t="s">
        <v>23</v>
      </c>
      <c r="C3332">
        <v>3331</v>
      </c>
      <c r="D3332">
        <v>1296</v>
      </c>
      <c r="E3332">
        <v>3393</v>
      </c>
      <c r="F3332">
        <v>268</v>
      </c>
    </row>
    <row r="3333" spans="1:6" x14ac:dyDescent="0.2">
      <c r="A3333">
        <v>1</v>
      </c>
      <c r="B3333" t="s">
        <v>23</v>
      </c>
      <c r="C3333">
        <v>3332</v>
      </c>
      <c r="D3333">
        <v>0</v>
      </c>
      <c r="E3333">
        <v>0</v>
      </c>
      <c r="F3333">
        <v>0</v>
      </c>
    </row>
    <row r="3334" spans="1:6" x14ac:dyDescent="0.2">
      <c r="A3334">
        <v>1</v>
      </c>
      <c r="B3334" t="s">
        <v>23</v>
      </c>
      <c r="C3334">
        <v>3333</v>
      </c>
      <c r="D3334">
        <v>0</v>
      </c>
      <c r="E3334">
        <v>0</v>
      </c>
      <c r="F3334">
        <v>0</v>
      </c>
    </row>
    <row r="3335" spans="1:6" x14ac:dyDescent="0.2">
      <c r="A3335">
        <v>1</v>
      </c>
      <c r="B3335" t="s">
        <v>23</v>
      </c>
      <c r="C3335">
        <v>3334</v>
      </c>
      <c r="D3335">
        <v>0</v>
      </c>
      <c r="E3335">
        <v>0</v>
      </c>
      <c r="F3335">
        <v>0</v>
      </c>
    </row>
    <row r="3336" spans="1:6" x14ac:dyDescent="0.2">
      <c r="A3336">
        <v>1</v>
      </c>
      <c r="B3336" t="s">
        <v>23</v>
      </c>
      <c r="C3336">
        <v>3335</v>
      </c>
      <c r="D3336">
        <v>0</v>
      </c>
      <c r="E3336">
        <v>0</v>
      </c>
      <c r="F3336">
        <v>0</v>
      </c>
    </row>
    <row r="3337" spans="1:6" x14ac:dyDescent="0.2">
      <c r="A3337">
        <v>1</v>
      </c>
      <c r="B3337" t="s">
        <v>23</v>
      </c>
      <c r="C3337">
        <v>3336</v>
      </c>
      <c r="D3337">
        <v>0</v>
      </c>
      <c r="E3337">
        <v>0</v>
      </c>
      <c r="F3337">
        <v>0</v>
      </c>
    </row>
    <row r="3338" spans="1:6" x14ac:dyDescent="0.2">
      <c r="A3338">
        <v>1</v>
      </c>
      <c r="B3338" t="s">
        <v>23</v>
      </c>
      <c r="C3338">
        <v>3337</v>
      </c>
      <c r="D3338">
        <v>0</v>
      </c>
      <c r="E3338">
        <v>0</v>
      </c>
      <c r="F3338">
        <v>0</v>
      </c>
    </row>
    <row r="3339" spans="1:6" x14ac:dyDescent="0.2">
      <c r="A3339">
        <v>1</v>
      </c>
      <c r="B3339" t="s">
        <v>23</v>
      </c>
      <c r="C3339">
        <v>3338</v>
      </c>
      <c r="D3339">
        <v>0</v>
      </c>
      <c r="E3339">
        <v>0</v>
      </c>
      <c r="F3339">
        <v>0</v>
      </c>
    </row>
    <row r="3340" spans="1:6" x14ac:dyDescent="0.2">
      <c r="A3340">
        <v>1</v>
      </c>
      <c r="B3340" t="s">
        <v>23</v>
      </c>
      <c r="C3340">
        <v>3339</v>
      </c>
      <c r="D3340">
        <v>0</v>
      </c>
      <c r="E3340">
        <v>0</v>
      </c>
      <c r="F3340">
        <v>0</v>
      </c>
    </row>
    <row r="3341" spans="1:6" x14ac:dyDescent="0.2">
      <c r="A3341">
        <v>1</v>
      </c>
      <c r="B3341" t="s">
        <v>23</v>
      </c>
      <c r="C3341">
        <v>3340</v>
      </c>
      <c r="D3341">
        <v>0</v>
      </c>
      <c r="E3341">
        <v>0</v>
      </c>
      <c r="F3341">
        <v>0</v>
      </c>
    </row>
    <row r="3342" spans="1:6" x14ac:dyDescent="0.2">
      <c r="A3342">
        <v>1</v>
      </c>
      <c r="B3342" t="s">
        <v>23</v>
      </c>
      <c r="C3342">
        <v>3341</v>
      </c>
      <c r="D3342">
        <v>0</v>
      </c>
      <c r="E3342">
        <v>0</v>
      </c>
      <c r="F3342">
        <v>0</v>
      </c>
    </row>
    <row r="3343" spans="1:6" x14ac:dyDescent="0.2">
      <c r="A3343">
        <v>1</v>
      </c>
      <c r="B3343" t="s">
        <v>23</v>
      </c>
      <c r="C3343">
        <v>3342</v>
      </c>
      <c r="D3343">
        <v>0</v>
      </c>
      <c r="E3343">
        <v>0</v>
      </c>
      <c r="F3343">
        <v>0</v>
      </c>
    </row>
    <row r="3344" spans="1:6" x14ac:dyDescent="0.2">
      <c r="A3344">
        <v>1</v>
      </c>
      <c r="B3344" t="s">
        <v>23</v>
      </c>
      <c r="C3344">
        <v>3343</v>
      </c>
      <c r="D3344">
        <v>0</v>
      </c>
      <c r="E3344">
        <v>0</v>
      </c>
      <c r="F3344">
        <v>0</v>
      </c>
    </row>
    <row r="3345" spans="1:6" x14ac:dyDescent="0.2">
      <c r="A3345">
        <v>1</v>
      </c>
      <c r="B3345" t="s">
        <v>23</v>
      </c>
      <c r="C3345">
        <v>3344</v>
      </c>
      <c r="D3345">
        <v>1316</v>
      </c>
      <c r="E3345">
        <v>3445</v>
      </c>
      <c r="F3345">
        <v>655</v>
      </c>
    </row>
    <row r="3346" spans="1:6" x14ac:dyDescent="0.2">
      <c r="A3346">
        <v>1</v>
      </c>
      <c r="B3346" t="s">
        <v>23</v>
      </c>
      <c r="C3346">
        <v>3345</v>
      </c>
      <c r="D3346">
        <v>3827</v>
      </c>
      <c r="E3346">
        <v>10019</v>
      </c>
      <c r="F3346">
        <v>919</v>
      </c>
    </row>
    <row r="3347" spans="1:6" x14ac:dyDescent="0.2">
      <c r="A3347">
        <v>1</v>
      </c>
      <c r="B3347" t="s">
        <v>23</v>
      </c>
      <c r="C3347">
        <v>3346</v>
      </c>
      <c r="D3347">
        <v>2024</v>
      </c>
      <c r="E3347">
        <v>5299</v>
      </c>
      <c r="F3347">
        <v>7536</v>
      </c>
    </row>
    <row r="3348" spans="1:6" x14ac:dyDescent="0.2">
      <c r="A3348">
        <v>1</v>
      </c>
      <c r="B3348" t="s">
        <v>23</v>
      </c>
      <c r="C3348">
        <v>3347</v>
      </c>
      <c r="D3348">
        <v>4236</v>
      </c>
      <c r="E3348">
        <v>11090</v>
      </c>
      <c r="F3348">
        <v>5954</v>
      </c>
    </row>
    <row r="3349" spans="1:6" x14ac:dyDescent="0.2">
      <c r="A3349">
        <v>1</v>
      </c>
      <c r="B3349" t="s">
        <v>23</v>
      </c>
      <c r="C3349">
        <v>3348</v>
      </c>
      <c r="D3349">
        <v>1418</v>
      </c>
      <c r="E3349">
        <v>3712</v>
      </c>
      <c r="F3349">
        <v>400</v>
      </c>
    </row>
    <row r="3350" spans="1:6" x14ac:dyDescent="0.2">
      <c r="A3350">
        <v>1</v>
      </c>
      <c r="B3350" t="s">
        <v>23</v>
      </c>
      <c r="C3350">
        <v>3349</v>
      </c>
      <c r="D3350">
        <v>3248</v>
      </c>
      <c r="E3350">
        <v>8504</v>
      </c>
      <c r="F3350">
        <v>1368</v>
      </c>
    </row>
    <row r="3351" spans="1:6" x14ac:dyDescent="0.2">
      <c r="A3351">
        <v>1</v>
      </c>
      <c r="B3351" t="s">
        <v>23</v>
      </c>
      <c r="C3351">
        <v>3350</v>
      </c>
      <c r="D3351">
        <v>453</v>
      </c>
      <c r="E3351">
        <v>1186</v>
      </c>
      <c r="F3351">
        <v>3713</v>
      </c>
    </row>
    <row r="3352" spans="1:6" x14ac:dyDescent="0.2">
      <c r="A3352">
        <v>1</v>
      </c>
      <c r="B3352" t="s">
        <v>23</v>
      </c>
      <c r="C3352">
        <v>3351</v>
      </c>
      <c r="D3352">
        <v>663</v>
      </c>
      <c r="E3352">
        <v>1736</v>
      </c>
      <c r="F3352">
        <v>6814</v>
      </c>
    </row>
    <row r="3353" spans="1:6" x14ac:dyDescent="0.2">
      <c r="A3353">
        <v>1</v>
      </c>
      <c r="B3353" t="s">
        <v>23</v>
      </c>
      <c r="C3353">
        <v>3352</v>
      </c>
      <c r="D3353">
        <v>1297</v>
      </c>
      <c r="E3353">
        <v>3396</v>
      </c>
      <c r="F3353">
        <v>1115</v>
      </c>
    </row>
    <row r="3354" spans="1:6" x14ac:dyDescent="0.2">
      <c r="A3354">
        <v>1</v>
      </c>
      <c r="B3354" t="s">
        <v>23</v>
      </c>
      <c r="C3354">
        <v>3353</v>
      </c>
      <c r="D3354">
        <v>1617</v>
      </c>
      <c r="E3354">
        <v>4233</v>
      </c>
      <c r="F3354">
        <v>755</v>
      </c>
    </row>
    <row r="3355" spans="1:6" x14ac:dyDescent="0.2">
      <c r="A3355">
        <v>1</v>
      </c>
      <c r="B3355" t="s">
        <v>23</v>
      </c>
      <c r="C3355">
        <v>3354</v>
      </c>
      <c r="D3355">
        <v>1579</v>
      </c>
      <c r="E3355">
        <v>4134</v>
      </c>
      <c r="F3355">
        <v>436</v>
      </c>
    </row>
    <row r="3356" spans="1:6" x14ac:dyDescent="0.2">
      <c r="A3356">
        <v>1</v>
      </c>
      <c r="B3356" t="s">
        <v>23</v>
      </c>
      <c r="C3356">
        <v>3355</v>
      </c>
      <c r="D3356">
        <v>1856</v>
      </c>
      <c r="E3356">
        <v>4859</v>
      </c>
      <c r="F3356">
        <v>5112</v>
      </c>
    </row>
    <row r="3357" spans="1:6" x14ac:dyDescent="0.2">
      <c r="A3357">
        <v>1</v>
      </c>
      <c r="B3357" t="s">
        <v>23</v>
      </c>
      <c r="C3357">
        <v>3356</v>
      </c>
      <c r="D3357">
        <v>1259</v>
      </c>
      <c r="E3357">
        <v>3296</v>
      </c>
      <c r="F3357">
        <v>2000</v>
      </c>
    </row>
    <row r="3358" spans="1:6" x14ac:dyDescent="0.2">
      <c r="A3358">
        <v>1</v>
      </c>
      <c r="B3358" t="s">
        <v>23</v>
      </c>
      <c r="C3358">
        <v>3357</v>
      </c>
      <c r="D3358">
        <v>1447</v>
      </c>
      <c r="E3358">
        <v>3788</v>
      </c>
      <c r="F3358">
        <v>351</v>
      </c>
    </row>
    <row r="3359" spans="1:6" x14ac:dyDescent="0.2">
      <c r="A3359">
        <v>1</v>
      </c>
      <c r="B3359" t="s">
        <v>23</v>
      </c>
      <c r="C3359">
        <v>3358</v>
      </c>
      <c r="D3359">
        <v>499</v>
      </c>
      <c r="E3359">
        <v>1306</v>
      </c>
      <c r="F3359">
        <v>158</v>
      </c>
    </row>
    <row r="3360" spans="1:6" x14ac:dyDescent="0.2">
      <c r="A3360">
        <v>1</v>
      </c>
      <c r="B3360" t="s">
        <v>23</v>
      </c>
      <c r="C3360">
        <v>3359</v>
      </c>
      <c r="D3360">
        <v>1816</v>
      </c>
      <c r="E3360">
        <v>4754</v>
      </c>
      <c r="F3360">
        <v>568</v>
      </c>
    </row>
    <row r="3361" spans="1:6" x14ac:dyDescent="0.2">
      <c r="A3361">
        <v>1</v>
      </c>
      <c r="B3361" t="s">
        <v>23</v>
      </c>
      <c r="C3361">
        <v>3360</v>
      </c>
      <c r="D3361">
        <v>2466</v>
      </c>
      <c r="E3361">
        <v>6456</v>
      </c>
      <c r="F3361">
        <v>4031</v>
      </c>
    </row>
    <row r="3362" spans="1:6" x14ac:dyDescent="0.2">
      <c r="A3362">
        <v>1</v>
      </c>
      <c r="B3362" t="s">
        <v>23</v>
      </c>
      <c r="C3362">
        <v>3361</v>
      </c>
      <c r="D3362">
        <v>3344</v>
      </c>
      <c r="E3362">
        <v>8755</v>
      </c>
      <c r="F3362">
        <v>1470</v>
      </c>
    </row>
    <row r="3363" spans="1:6" x14ac:dyDescent="0.2">
      <c r="A3363">
        <v>1</v>
      </c>
      <c r="B3363" t="s">
        <v>23</v>
      </c>
      <c r="C3363">
        <v>3362</v>
      </c>
      <c r="D3363">
        <v>1788</v>
      </c>
      <c r="E3363">
        <v>4681</v>
      </c>
      <c r="F3363">
        <v>599</v>
      </c>
    </row>
    <row r="3364" spans="1:6" x14ac:dyDescent="0.2">
      <c r="A3364">
        <v>1</v>
      </c>
      <c r="B3364" t="s">
        <v>23</v>
      </c>
      <c r="C3364">
        <v>3363</v>
      </c>
      <c r="D3364">
        <v>1250</v>
      </c>
      <c r="E3364">
        <v>3273</v>
      </c>
      <c r="F3364">
        <v>3152</v>
      </c>
    </row>
    <row r="3365" spans="1:6" x14ac:dyDescent="0.2">
      <c r="A3365">
        <v>1</v>
      </c>
      <c r="B3365" t="s">
        <v>23</v>
      </c>
      <c r="C3365">
        <v>3364</v>
      </c>
      <c r="D3365">
        <v>892</v>
      </c>
      <c r="E3365">
        <v>2335</v>
      </c>
      <c r="F3365">
        <v>575</v>
      </c>
    </row>
    <row r="3366" spans="1:6" x14ac:dyDescent="0.2">
      <c r="A3366">
        <v>1</v>
      </c>
      <c r="B3366" t="s">
        <v>23</v>
      </c>
      <c r="C3366">
        <v>3365</v>
      </c>
      <c r="D3366">
        <v>2334</v>
      </c>
      <c r="E3366">
        <v>6111</v>
      </c>
      <c r="F3366">
        <v>1548</v>
      </c>
    </row>
    <row r="3367" spans="1:6" x14ac:dyDescent="0.2">
      <c r="A3367">
        <v>1</v>
      </c>
      <c r="B3367" t="s">
        <v>23</v>
      </c>
      <c r="C3367">
        <v>3366</v>
      </c>
      <c r="D3367">
        <v>2574</v>
      </c>
      <c r="E3367">
        <v>6739</v>
      </c>
      <c r="F3367">
        <v>1493</v>
      </c>
    </row>
    <row r="3368" spans="1:6" x14ac:dyDescent="0.2">
      <c r="A3368">
        <v>1</v>
      </c>
      <c r="B3368" t="s">
        <v>23</v>
      </c>
      <c r="C3368">
        <v>3367</v>
      </c>
      <c r="D3368">
        <v>1361</v>
      </c>
      <c r="E3368">
        <v>3563</v>
      </c>
      <c r="F3368">
        <v>310</v>
      </c>
    </row>
    <row r="3369" spans="1:6" x14ac:dyDescent="0.2">
      <c r="A3369">
        <v>1</v>
      </c>
      <c r="B3369" t="s">
        <v>23</v>
      </c>
      <c r="C3369">
        <v>3368</v>
      </c>
      <c r="D3369">
        <v>2129</v>
      </c>
      <c r="E3369">
        <v>5574</v>
      </c>
      <c r="F3369">
        <v>5113</v>
      </c>
    </row>
    <row r="3370" spans="1:6" x14ac:dyDescent="0.2">
      <c r="A3370">
        <v>1</v>
      </c>
      <c r="B3370" t="s">
        <v>23</v>
      </c>
      <c r="C3370">
        <v>3369</v>
      </c>
      <c r="D3370">
        <v>753</v>
      </c>
      <c r="E3370">
        <v>1971</v>
      </c>
      <c r="F3370">
        <v>399</v>
      </c>
    </row>
    <row r="3371" spans="1:6" x14ac:dyDescent="0.2">
      <c r="A3371">
        <v>1</v>
      </c>
      <c r="B3371" t="s">
        <v>23</v>
      </c>
      <c r="C3371">
        <v>3370</v>
      </c>
      <c r="D3371">
        <v>1583</v>
      </c>
      <c r="E3371">
        <v>4144</v>
      </c>
      <c r="F3371">
        <v>2611</v>
      </c>
    </row>
    <row r="3372" spans="1:6" x14ac:dyDescent="0.2">
      <c r="A3372">
        <v>1</v>
      </c>
      <c r="B3372" t="s">
        <v>23</v>
      </c>
      <c r="C3372">
        <v>3371</v>
      </c>
      <c r="D3372">
        <v>1708</v>
      </c>
      <c r="E3372">
        <v>4472</v>
      </c>
      <c r="F3372">
        <v>617</v>
      </c>
    </row>
    <row r="3373" spans="1:6" x14ac:dyDescent="0.2">
      <c r="A3373">
        <v>1</v>
      </c>
      <c r="B3373" t="s">
        <v>23</v>
      </c>
      <c r="C3373">
        <v>3372</v>
      </c>
      <c r="D3373">
        <v>1795</v>
      </c>
      <c r="E3373">
        <v>4699</v>
      </c>
      <c r="F3373">
        <v>617</v>
      </c>
    </row>
    <row r="3374" spans="1:6" x14ac:dyDescent="0.2">
      <c r="A3374">
        <v>1</v>
      </c>
      <c r="B3374" t="s">
        <v>23</v>
      </c>
      <c r="C3374">
        <v>3373</v>
      </c>
      <c r="D3374">
        <v>1603</v>
      </c>
      <c r="E3374">
        <v>4197</v>
      </c>
      <c r="F3374">
        <v>759</v>
      </c>
    </row>
    <row r="3375" spans="1:6" x14ac:dyDescent="0.2">
      <c r="A3375">
        <v>1</v>
      </c>
      <c r="B3375" t="s">
        <v>23</v>
      </c>
      <c r="C3375">
        <v>3374</v>
      </c>
      <c r="D3375">
        <v>2263</v>
      </c>
      <c r="E3375">
        <v>5925</v>
      </c>
      <c r="F3375">
        <v>1179</v>
      </c>
    </row>
    <row r="3376" spans="1:6" x14ac:dyDescent="0.2">
      <c r="A3376">
        <v>1</v>
      </c>
      <c r="B3376" t="s">
        <v>23</v>
      </c>
      <c r="C3376">
        <v>3375</v>
      </c>
      <c r="D3376">
        <v>2195</v>
      </c>
      <c r="E3376">
        <v>5747</v>
      </c>
      <c r="F3376">
        <v>1030</v>
      </c>
    </row>
    <row r="3377" spans="1:6" x14ac:dyDescent="0.2">
      <c r="A3377">
        <v>1</v>
      </c>
      <c r="B3377" t="s">
        <v>23</v>
      </c>
      <c r="C3377">
        <v>3376</v>
      </c>
      <c r="D3377">
        <v>3180</v>
      </c>
      <c r="E3377">
        <v>8326</v>
      </c>
      <c r="F3377">
        <v>5937</v>
      </c>
    </row>
    <row r="3378" spans="1:6" x14ac:dyDescent="0.2">
      <c r="A3378">
        <v>1</v>
      </c>
      <c r="B3378" t="s">
        <v>23</v>
      </c>
      <c r="C3378">
        <v>3377</v>
      </c>
      <c r="D3378">
        <v>2856</v>
      </c>
      <c r="E3378">
        <v>7477</v>
      </c>
      <c r="F3378">
        <v>2155</v>
      </c>
    </row>
    <row r="3379" spans="1:6" x14ac:dyDescent="0.2">
      <c r="A3379">
        <v>1</v>
      </c>
      <c r="B3379" t="s">
        <v>23</v>
      </c>
      <c r="C3379">
        <v>3378</v>
      </c>
      <c r="D3379">
        <v>2790</v>
      </c>
      <c r="E3379">
        <v>7305</v>
      </c>
      <c r="F3379">
        <v>2370</v>
      </c>
    </row>
    <row r="3380" spans="1:6" x14ac:dyDescent="0.2">
      <c r="A3380">
        <v>1</v>
      </c>
      <c r="B3380" t="s">
        <v>23</v>
      </c>
      <c r="C3380">
        <v>3379</v>
      </c>
      <c r="D3380">
        <v>1384</v>
      </c>
      <c r="E3380">
        <v>3623</v>
      </c>
      <c r="F3380">
        <v>311</v>
      </c>
    </row>
    <row r="3381" spans="1:6" x14ac:dyDescent="0.2">
      <c r="A3381">
        <v>1</v>
      </c>
      <c r="B3381" t="s">
        <v>23</v>
      </c>
      <c r="C3381">
        <v>3380</v>
      </c>
      <c r="D3381">
        <v>589</v>
      </c>
      <c r="E3381">
        <v>1542</v>
      </c>
      <c r="F3381">
        <v>8434</v>
      </c>
    </row>
    <row r="3382" spans="1:6" x14ac:dyDescent="0.2">
      <c r="A3382">
        <v>1</v>
      </c>
      <c r="B3382" t="s">
        <v>23</v>
      </c>
      <c r="C3382">
        <v>3381</v>
      </c>
      <c r="D3382">
        <v>608</v>
      </c>
      <c r="E3382">
        <v>1592</v>
      </c>
      <c r="F3382">
        <v>13527</v>
      </c>
    </row>
    <row r="3383" spans="1:6" x14ac:dyDescent="0.2">
      <c r="A3383">
        <v>1</v>
      </c>
      <c r="B3383" t="s">
        <v>23</v>
      </c>
      <c r="C3383">
        <v>3382</v>
      </c>
      <c r="D3383">
        <v>2777</v>
      </c>
      <c r="E3383">
        <v>7270</v>
      </c>
      <c r="F3383">
        <v>1004</v>
      </c>
    </row>
    <row r="3384" spans="1:6" x14ac:dyDescent="0.2">
      <c r="A3384">
        <v>1</v>
      </c>
      <c r="B3384" t="s">
        <v>23</v>
      </c>
      <c r="C3384">
        <v>3383</v>
      </c>
      <c r="D3384">
        <v>1757</v>
      </c>
      <c r="E3384">
        <v>4600</v>
      </c>
      <c r="F3384">
        <v>1683</v>
      </c>
    </row>
    <row r="3385" spans="1:6" x14ac:dyDescent="0.2">
      <c r="A3385">
        <v>1</v>
      </c>
      <c r="B3385" t="s">
        <v>23</v>
      </c>
      <c r="C3385">
        <v>3384</v>
      </c>
      <c r="D3385">
        <v>1800</v>
      </c>
      <c r="E3385">
        <v>4713</v>
      </c>
      <c r="F3385">
        <v>1350</v>
      </c>
    </row>
    <row r="3386" spans="1:6" x14ac:dyDescent="0.2">
      <c r="A3386">
        <v>1</v>
      </c>
      <c r="B3386" t="s">
        <v>23</v>
      </c>
      <c r="C3386">
        <v>3385</v>
      </c>
      <c r="D3386">
        <v>0</v>
      </c>
      <c r="E3386">
        <v>0</v>
      </c>
      <c r="F3386">
        <v>0</v>
      </c>
    </row>
    <row r="3387" spans="1:6" x14ac:dyDescent="0.2">
      <c r="A3387">
        <v>1</v>
      </c>
      <c r="B3387" t="s">
        <v>23</v>
      </c>
      <c r="C3387">
        <v>3386</v>
      </c>
      <c r="D3387">
        <v>0</v>
      </c>
      <c r="E3387">
        <v>0</v>
      </c>
      <c r="F3387">
        <v>0</v>
      </c>
    </row>
    <row r="3388" spans="1:6" x14ac:dyDescent="0.2">
      <c r="A3388">
        <v>1</v>
      </c>
      <c r="B3388" t="s">
        <v>23</v>
      </c>
      <c r="C3388">
        <v>3387</v>
      </c>
      <c r="D3388">
        <v>0</v>
      </c>
      <c r="E3388">
        <v>0</v>
      </c>
      <c r="F3388">
        <v>0</v>
      </c>
    </row>
    <row r="3389" spans="1:6" x14ac:dyDescent="0.2">
      <c r="A3389">
        <v>1</v>
      </c>
      <c r="B3389" t="s">
        <v>23</v>
      </c>
      <c r="C3389">
        <v>3388</v>
      </c>
      <c r="D3389">
        <v>0</v>
      </c>
      <c r="E3389">
        <v>0</v>
      </c>
      <c r="F3389">
        <v>0</v>
      </c>
    </row>
    <row r="3390" spans="1:6" x14ac:dyDescent="0.2">
      <c r="A3390">
        <v>1</v>
      </c>
      <c r="B3390" t="s">
        <v>23</v>
      </c>
      <c r="C3390">
        <v>3389</v>
      </c>
      <c r="D3390">
        <v>0</v>
      </c>
      <c r="E3390">
        <v>0</v>
      </c>
      <c r="F3390">
        <v>0</v>
      </c>
    </row>
    <row r="3391" spans="1:6" x14ac:dyDescent="0.2">
      <c r="A3391">
        <v>1</v>
      </c>
      <c r="B3391" t="s">
        <v>23</v>
      </c>
      <c r="C3391">
        <v>3390</v>
      </c>
      <c r="D3391">
        <v>0</v>
      </c>
      <c r="E3391">
        <v>0</v>
      </c>
      <c r="F3391">
        <v>0</v>
      </c>
    </row>
    <row r="3392" spans="1:6" x14ac:dyDescent="0.2">
      <c r="A3392">
        <v>1</v>
      </c>
      <c r="B3392" t="s">
        <v>20</v>
      </c>
      <c r="C3392">
        <v>3391</v>
      </c>
      <c r="D3392">
        <v>0</v>
      </c>
      <c r="E3392">
        <v>0</v>
      </c>
      <c r="F3392">
        <v>0</v>
      </c>
    </row>
    <row r="3393" spans="1:6" x14ac:dyDescent="0.2">
      <c r="A3393">
        <v>1</v>
      </c>
      <c r="B3393" t="s">
        <v>20</v>
      </c>
      <c r="C3393">
        <v>3392</v>
      </c>
      <c r="D3393">
        <v>0</v>
      </c>
      <c r="E3393">
        <v>0</v>
      </c>
      <c r="F3393">
        <v>0</v>
      </c>
    </row>
    <row r="3394" spans="1:6" x14ac:dyDescent="0.2">
      <c r="A3394">
        <v>1</v>
      </c>
      <c r="B3394" t="s">
        <v>20</v>
      </c>
      <c r="C3394">
        <v>3393</v>
      </c>
      <c r="D3394">
        <v>0</v>
      </c>
      <c r="E3394">
        <v>0</v>
      </c>
      <c r="F3394">
        <v>0</v>
      </c>
    </row>
    <row r="3395" spans="1:6" x14ac:dyDescent="0.2">
      <c r="A3395">
        <v>1</v>
      </c>
      <c r="B3395" t="s">
        <v>20</v>
      </c>
      <c r="C3395">
        <v>3394</v>
      </c>
      <c r="D3395">
        <v>0</v>
      </c>
      <c r="E3395">
        <v>0</v>
      </c>
      <c r="F3395">
        <v>0</v>
      </c>
    </row>
    <row r="3396" spans="1:6" x14ac:dyDescent="0.2">
      <c r="A3396">
        <v>1</v>
      </c>
      <c r="B3396" t="s">
        <v>23</v>
      </c>
      <c r="C3396">
        <v>3395</v>
      </c>
      <c r="D3396">
        <v>2472</v>
      </c>
      <c r="E3396">
        <v>6472</v>
      </c>
      <c r="F3396">
        <v>331</v>
      </c>
    </row>
    <row r="3397" spans="1:6" x14ac:dyDescent="0.2">
      <c r="A3397">
        <v>1</v>
      </c>
      <c r="B3397" t="s">
        <v>23</v>
      </c>
      <c r="C3397">
        <v>3396</v>
      </c>
      <c r="D3397">
        <v>2231</v>
      </c>
      <c r="E3397">
        <v>5841</v>
      </c>
      <c r="F3397">
        <v>1126</v>
      </c>
    </row>
    <row r="3398" spans="1:6" x14ac:dyDescent="0.2">
      <c r="A3398">
        <v>1</v>
      </c>
      <c r="B3398" t="s">
        <v>23</v>
      </c>
      <c r="C3398">
        <v>3397</v>
      </c>
      <c r="D3398">
        <v>1637</v>
      </c>
      <c r="E3398">
        <v>4286</v>
      </c>
      <c r="F3398">
        <v>1042</v>
      </c>
    </row>
    <row r="3399" spans="1:6" x14ac:dyDescent="0.2">
      <c r="A3399">
        <v>1</v>
      </c>
      <c r="B3399" t="s">
        <v>23</v>
      </c>
      <c r="C3399">
        <v>3398</v>
      </c>
      <c r="D3399">
        <v>616</v>
      </c>
      <c r="E3399">
        <v>1613</v>
      </c>
      <c r="F3399">
        <v>757</v>
      </c>
    </row>
    <row r="3400" spans="1:6" x14ac:dyDescent="0.2">
      <c r="A3400">
        <v>1</v>
      </c>
      <c r="B3400" t="s">
        <v>23</v>
      </c>
      <c r="C3400">
        <v>3399</v>
      </c>
      <c r="D3400">
        <v>1498</v>
      </c>
      <c r="E3400">
        <v>3922</v>
      </c>
      <c r="F3400">
        <v>1886</v>
      </c>
    </row>
    <row r="3401" spans="1:6" x14ac:dyDescent="0.2">
      <c r="A3401">
        <v>1</v>
      </c>
      <c r="B3401" t="s">
        <v>23</v>
      </c>
      <c r="C3401">
        <v>3400</v>
      </c>
      <c r="D3401">
        <v>1313</v>
      </c>
      <c r="E3401">
        <v>3438</v>
      </c>
      <c r="F3401">
        <v>1571</v>
      </c>
    </row>
    <row r="3402" spans="1:6" x14ac:dyDescent="0.2">
      <c r="A3402">
        <v>1</v>
      </c>
      <c r="B3402" t="s">
        <v>23</v>
      </c>
      <c r="C3402">
        <v>3401</v>
      </c>
      <c r="D3402">
        <v>1558</v>
      </c>
      <c r="E3402">
        <v>4079</v>
      </c>
      <c r="F3402">
        <v>3516</v>
      </c>
    </row>
    <row r="3403" spans="1:6" x14ac:dyDescent="0.2">
      <c r="A3403">
        <v>1</v>
      </c>
      <c r="B3403" t="s">
        <v>23</v>
      </c>
      <c r="C3403">
        <v>3402</v>
      </c>
      <c r="D3403">
        <v>3873</v>
      </c>
      <c r="E3403">
        <v>10140</v>
      </c>
      <c r="F3403">
        <v>3409</v>
      </c>
    </row>
    <row r="3404" spans="1:6" x14ac:dyDescent="0.2">
      <c r="A3404">
        <v>1</v>
      </c>
      <c r="B3404" t="s">
        <v>23</v>
      </c>
      <c r="C3404">
        <v>3403</v>
      </c>
      <c r="D3404">
        <v>3502</v>
      </c>
      <c r="E3404">
        <v>9169</v>
      </c>
      <c r="F3404">
        <v>1079</v>
      </c>
    </row>
    <row r="3405" spans="1:6" x14ac:dyDescent="0.2">
      <c r="A3405">
        <v>1</v>
      </c>
      <c r="B3405" t="s">
        <v>23</v>
      </c>
      <c r="C3405">
        <v>3404</v>
      </c>
      <c r="D3405">
        <v>2252</v>
      </c>
      <c r="E3405">
        <v>5896</v>
      </c>
      <c r="F3405">
        <v>1353</v>
      </c>
    </row>
    <row r="3406" spans="1:6" x14ac:dyDescent="0.2">
      <c r="A3406">
        <v>1</v>
      </c>
      <c r="B3406" t="s">
        <v>23</v>
      </c>
      <c r="C3406">
        <v>3405</v>
      </c>
      <c r="D3406">
        <v>2103</v>
      </c>
      <c r="E3406">
        <v>5506</v>
      </c>
      <c r="F3406">
        <v>953</v>
      </c>
    </row>
    <row r="3407" spans="1:6" x14ac:dyDescent="0.2">
      <c r="A3407">
        <v>1</v>
      </c>
      <c r="B3407" t="s">
        <v>23</v>
      </c>
      <c r="C3407">
        <v>3406</v>
      </c>
      <c r="D3407">
        <v>291</v>
      </c>
      <c r="E3407">
        <v>762</v>
      </c>
      <c r="F3407">
        <v>720</v>
      </c>
    </row>
    <row r="3408" spans="1:6" x14ac:dyDescent="0.2">
      <c r="A3408">
        <v>1</v>
      </c>
      <c r="B3408" t="s">
        <v>23</v>
      </c>
      <c r="C3408">
        <v>3407</v>
      </c>
      <c r="D3408">
        <v>804</v>
      </c>
      <c r="E3408">
        <v>2105</v>
      </c>
      <c r="F3408">
        <v>152</v>
      </c>
    </row>
    <row r="3409" spans="1:6" x14ac:dyDescent="0.2">
      <c r="A3409">
        <v>1</v>
      </c>
      <c r="B3409" t="s">
        <v>23</v>
      </c>
      <c r="C3409">
        <v>3408</v>
      </c>
      <c r="D3409">
        <v>1978</v>
      </c>
      <c r="E3409">
        <v>5179</v>
      </c>
      <c r="F3409">
        <v>1402</v>
      </c>
    </row>
    <row r="3410" spans="1:6" x14ac:dyDescent="0.2">
      <c r="A3410">
        <v>1</v>
      </c>
      <c r="B3410" t="s">
        <v>23</v>
      </c>
      <c r="C3410">
        <v>3409</v>
      </c>
      <c r="D3410">
        <v>1421</v>
      </c>
      <c r="E3410">
        <v>3720</v>
      </c>
      <c r="F3410">
        <v>6069</v>
      </c>
    </row>
    <row r="3411" spans="1:6" x14ac:dyDescent="0.2">
      <c r="A3411">
        <v>1</v>
      </c>
      <c r="B3411" t="s">
        <v>23</v>
      </c>
      <c r="C3411">
        <v>3410</v>
      </c>
      <c r="D3411">
        <v>0</v>
      </c>
      <c r="E3411">
        <v>0</v>
      </c>
      <c r="F3411">
        <v>0</v>
      </c>
    </row>
    <row r="3412" spans="1:6" x14ac:dyDescent="0.2">
      <c r="A3412">
        <v>1</v>
      </c>
      <c r="B3412" t="s">
        <v>23</v>
      </c>
      <c r="C3412">
        <v>3411</v>
      </c>
      <c r="D3412">
        <v>0</v>
      </c>
      <c r="E3412">
        <v>0</v>
      </c>
      <c r="F3412">
        <v>0</v>
      </c>
    </row>
    <row r="3413" spans="1:6" x14ac:dyDescent="0.2">
      <c r="A3413">
        <v>1</v>
      </c>
      <c r="B3413" t="s">
        <v>23</v>
      </c>
      <c r="C3413">
        <v>3412</v>
      </c>
      <c r="D3413">
        <v>0</v>
      </c>
      <c r="E3413">
        <v>0</v>
      </c>
      <c r="F3413">
        <v>0</v>
      </c>
    </row>
    <row r="3414" spans="1:6" x14ac:dyDescent="0.2">
      <c r="A3414">
        <v>1</v>
      </c>
      <c r="B3414" t="s">
        <v>23</v>
      </c>
      <c r="C3414">
        <v>3413</v>
      </c>
      <c r="D3414">
        <v>0</v>
      </c>
      <c r="E3414">
        <v>0</v>
      </c>
      <c r="F3414">
        <v>0</v>
      </c>
    </row>
    <row r="3415" spans="1:6" x14ac:dyDescent="0.2">
      <c r="A3415">
        <v>1</v>
      </c>
      <c r="B3415" t="s">
        <v>20</v>
      </c>
      <c r="C3415">
        <v>3414</v>
      </c>
      <c r="D3415">
        <v>2797</v>
      </c>
      <c r="E3415">
        <v>6834</v>
      </c>
      <c r="F3415">
        <v>1977</v>
      </c>
    </row>
    <row r="3416" spans="1:6" x14ac:dyDescent="0.2">
      <c r="A3416">
        <v>1</v>
      </c>
      <c r="B3416" t="s">
        <v>20</v>
      </c>
      <c r="C3416">
        <v>3415</v>
      </c>
      <c r="D3416">
        <v>2629</v>
      </c>
      <c r="E3416">
        <v>6424</v>
      </c>
      <c r="F3416">
        <v>1826</v>
      </c>
    </row>
    <row r="3417" spans="1:6" x14ac:dyDescent="0.2">
      <c r="A3417">
        <v>1</v>
      </c>
      <c r="B3417" t="s">
        <v>20</v>
      </c>
      <c r="C3417">
        <v>3416</v>
      </c>
      <c r="D3417">
        <v>696</v>
      </c>
      <c r="E3417">
        <v>1701</v>
      </c>
      <c r="F3417">
        <v>1998</v>
      </c>
    </row>
    <row r="3418" spans="1:6" x14ac:dyDescent="0.2">
      <c r="A3418">
        <v>1</v>
      </c>
      <c r="B3418" t="s">
        <v>20</v>
      </c>
      <c r="C3418">
        <v>3417</v>
      </c>
      <c r="D3418">
        <v>645</v>
      </c>
      <c r="E3418">
        <v>1576</v>
      </c>
      <c r="F3418">
        <v>839</v>
      </c>
    </row>
    <row r="3419" spans="1:6" x14ac:dyDescent="0.2">
      <c r="A3419">
        <v>1</v>
      </c>
      <c r="B3419" t="s">
        <v>20</v>
      </c>
      <c r="C3419">
        <v>3418</v>
      </c>
      <c r="D3419">
        <v>2754</v>
      </c>
      <c r="E3419">
        <v>6729</v>
      </c>
      <c r="F3419">
        <v>956</v>
      </c>
    </row>
    <row r="3420" spans="1:6" x14ac:dyDescent="0.2">
      <c r="A3420">
        <v>1</v>
      </c>
      <c r="B3420" t="s">
        <v>20</v>
      </c>
      <c r="C3420">
        <v>3419</v>
      </c>
      <c r="D3420">
        <v>2845</v>
      </c>
      <c r="E3420">
        <v>6952</v>
      </c>
      <c r="F3420">
        <v>2129</v>
      </c>
    </row>
    <row r="3421" spans="1:6" x14ac:dyDescent="0.2">
      <c r="A3421">
        <v>1</v>
      </c>
      <c r="B3421" t="s">
        <v>20</v>
      </c>
      <c r="C3421">
        <v>3420</v>
      </c>
      <c r="D3421">
        <v>1961</v>
      </c>
      <c r="E3421">
        <v>4792</v>
      </c>
      <c r="F3421">
        <v>1533</v>
      </c>
    </row>
    <row r="3422" spans="1:6" x14ac:dyDescent="0.2">
      <c r="A3422">
        <v>1</v>
      </c>
      <c r="B3422" t="s">
        <v>20</v>
      </c>
      <c r="C3422">
        <v>3421</v>
      </c>
      <c r="D3422">
        <v>1640</v>
      </c>
      <c r="E3422">
        <v>4007</v>
      </c>
      <c r="F3422">
        <v>750</v>
      </c>
    </row>
    <row r="3423" spans="1:6" x14ac:dyDescent="0.2">
      <c r="A3423">
        <v>1</v>
      </c>
      <c r="B3423" t="s">
        <v>20</v>
      </c>
      <c r="C3423">
        <v>3422</v>
      </c>
      <c r="D3423">
        <v>1529</v>
      </c>
      <c r="E3423">
        <v>3736</v>
      </c>
      <c r="F3423">
        <v>4069</v>
      </c>
    </row>
    <row r="3424" spans="1:6" x14ac:dyDescent="0.2">
      <c r="A3424">
        <v>1</v>
      </c>
      <c r="B3424" t="s">
        <v>20</v>
      </c>
      <c r="C3424">
        <v>3423</v>
      </c>
      <c r="D3424">
        <v>1073</v>
      </c>
      <c r="E3424">
        <v>2622</v>
      </c>
      <c r="F3424">
        <v>660</v>
      </c>
    </row>
    <row r="3425" spans="1:6" x14ac:dyDescent="0.2">
      <c r="A3425">
        <v>1</v>
      </c>
      <c r="B3425" t="s">
        <v>20</v>
      </c>
      <c r="C3425">
        <v>3424</v>
      </c>
      <c r="D3425">
        <v>371</v>
      </c>
      <c r="E3425">
        <v>907</v>
      </c>
      <c r="F3425">
        <v>3378</v>
      </c>
    </row>
    <row r="3426" spans="1:6" x14ac:dyDescent="0.2">
      <c r="A3426">
        <v>1</v>
      </c>
      <c r="B3426" t="s">
        <v>20</v>
      </c>
      <c r="C3426">
        <v>3425</v>
      </c>
      <c r="D3426">
        <v>2376</v>
      </c>
      <c r="E3426">
        <v>5806</v>
      </c>
      <c r="F3426">
        <v>1050</v>
      </c>
    </row>
    <row r="3427" spans="1:6" x14ac:dyDescent="0.2">
      <c r="A3427">
        <v>1</v>
      </c>
      <c r="B3427" t="s">
        <v>20</v>
      </c>
      <c r="C3427">
        <v>3426</v>
      </c>
      <c r="D3427">
        <v>1019</v>
      </c>
      <c r="E3427">
        <v>2490</v>
      </c>
      <c r="F3427">
        <v>1544</v>
      </c>
    </row>
    <row r="3428" spans="1:6" x14ac:dyDescent="0.2">
      <c r="A3428">
        <v>1</v>
      </c>
      <c r="B3428" t="s">
        <v>20</v>
      </c>
      <c r="C3428">
        <v>3427</v>
      </c>
      <c r="D3428">
        <v>1856</v>
      </c>
      <c r="E3428">
        <v>4535</v>
      </c>
      <c r="F3428">
        <v>1444</v>
      </c>
    </row>
    <row r="3429" spans="1:6" x14ac:dyDescent="0.2">
      <c r="A3429">
        <v>1</v>
      </c>
      <c r="B3429" t="s">
        <v>20</v>
      </c>
      <c r="C3429">
        <v>3428</v>
      </c>
      <c r="D3429">
        <v>2296</v>
      </c>
      <c r="E3429">
        <v>5610</v>
      </c>
      <c r="F3429">
        <v>5349</v>
      </c>
    </row>
    <row r="3430" spans="1:6" x14ac:dyDescent="0.2">
      <c r="A3430">
        <v>1</v>
      </c>
      <c r="B3430" t="s">
        <v>20</v>
      </c>
      <c r="C3430">
        <v>3429</v>
      </c>
      <c r="D3430">
        <v>944</v>
      </c>
      <c r="E3430">
        <v>2307</v>
      </c>
      <c r="F3430">
        <v>1440</v>
      </c>
    </row>
    <row r="3431" spans="1:6" x14ac:dyDescent="0.2">
      <c r="A3431">
        <v>1</v>
      </c>
      <c r="B3431" t="s">
        <v>20</v>
      </c>
      <c r="C3431">
        <v>3430</v>
      </c>
      <c r="D3431">
        <v>1363</v>
      </c>
      <c r="E3431">
        <v>3330</v>
      </c>
      <c r="F3431">
        <v>569</v>
      </c>
    </row>
    <row r="3432" spans="1:6" x14ac:dyDescent="0.2">
      <c r="A3432">
        <v>1</v>
      </c>
      <c r="B3432" t="s">
        <v>20</v>
      </c>
      <c r="C3432">
        <v>3431</v>
      </c>
      <c r="D3432">
        <v>2830</v>
      </c>
      <c r="E3432">
        <v>6915</v>
      </c>
      <c r="F3432">
        <v>1056</v>
      </c>
    </row>
    <row r="3433" spans="1:6" x14ac:dyDescent="0.2">
      <c r="A3433">
        <v>1</v>
      </c>
      <c r="B3433" t="s">
        <v>20</v>
      </c>
      <c r="C3433">
        <v>3432</v>
      </c>
      <c r="D3433">
        <v>175</v>
      </c>
      <c r="E3433">
        <v>428</v>
      </c>
      <c r="F3433">
        <v>145</v>
      </c>
    </row>
    <row r="3434" spans="1:6" x14ac:dyDescent="0.2">
      <c r="A3434">
        <v>1</v>
      </c>
      <c r="B3434" t="s">
        <v>20</v>
      </c>
      <c r="C3434">
        <v>3433</v>
      </c>
      <c r="D3434">
        <v>1289</v>
      </c>
      <c r="E3434">
        <v>3150</v>
      </c>
      <c r="F3434">
        <v>629</v>
      </c>
    </row>
    <row r="3435" spans="1:6" x14ac:dyDescent="0.2">
      <c r="A3435">
        <v>1</v>
      </c>
      <c r="B3435" t="s">
        <v>20</v>
      </c>
      <c r="C3435">
        <v>3434</v>
      </c>
      <c r="D3435">
        <v>1773</v>
      </c>
      <c r="E3435">
        <v>4332</v>
      </c>
      <c r="F3435">
        <v>2201</v>
      </c>
    </row>
    <row r="3436" spans="1:6" x14ac:dyDescent="0.2">
      <c r="A3436">
        <v>1</v>
      </c>
      <c r="B3436" t="s">
        <v>20</v>
      </c>
      <c r="C3436">
        <v>3435</v>
      </c>
      <c r="D3436">
        <v>1668</v>
      </c>
      <c r="E3436">
        <v>4076</v>
      </c>
      <c r="F3436">
        <v>676</v>
      </c>
    </row>
    <row r="3437" spans="1:6" x14ac:dyDescent="0.2">
      <c r="A3437">
        <v>1</v>
      </c>
      <c r="B3437" t="s">
        <v>20</v>
      </c>
      <c r="C3437">
        <v>3436</v>
      </c>
      <c r="D3437">
        <v>2379</v>
      </c>
      <c r="E3437">
        <v>5813</v>
      </c>
      <c r="F3437">
        <v>1215</v>
      </c>
    </row>
    <row r="3438" spans="1:6" x14ac:dyDescent="0.2">
      <c r="A3438">
        <v>1</v>
      </c>
      <c r="B3438" t="s">
        <v>20</v>
      </c>
      <c r="C3438">
        <v>3437</v>
      </c>
      <c r="D3438">
        <v>1147</v>
      </c>
      <c r="E3438">
        <v>2803</v>
      </c>
      <c r="F3438">
        <v>391</v>
      </c>
    </row>
    <row r="3439" spans="1:6" x14ac:dyDescent="0.2">
      <c r="A3439">
        <v>1</v>
      </c>
      <c r="B3439" t="s">
        <v>20</v>
      </c>
      <c r="C3439">
        <v>3438</v>
      </c>
      <c r="D3439">
        <v>2369</v>
      </c>
      <c r="E3439">
        <v>5789</v>
      </c>
      <c r="F3439">
        <v>2339</v>
      </c>
    </row>
    <row r="3440" spans="1:6" x14ac:dyDescent="0.2">
      <c r="A3440">
        <v>1</v>
      </c>
      <c r="B3440" t="s">
        <v>20</v>
      </c>
      <c r="C3440">
        <v>3439</v>
      </c>
      <c r="D3440">
        <v>867</v>
      </c>
      <c r="E3440">
        <v>2118</v>
      </c>
      <c r="F3440">
        <v>508</v>
      </c>
    </row>
    <row r="3441" spans="1:6" x14ac:dyDescent="0.2">
      <c r="A3441">
        <v>1</v>
      </c>
      <c r="B3441" t="s">
        <v>20</v>
      </c>
      <c r="C3441">
        <v>3440</v>
      </c>
      <c r="D3441">
        <v>2280</v>
      </c>
      <c r="E3441">
        <v>5571</v>
      </c>
      <c r="F3441">
        <v>1041</v>
      </c>
    </row>
    <row r="3442" spans="1:6" x14ac:dyDescent="0.2">
      <c r="A3442">
        <v>1</v>
      </c>
      <c r="B3442" t="s">
        <v>20</v>
      </c>
      <c r="C3442">
        <v>3441</v>
      </c>
      <c r="D3442">
        <v>716</v>
      </c>
      <c r="E3442">
        <v>1750</v>
      </c>
      <c r="F3442">
        <v>153</v>
      </c>
    </row>
    <row r="3443" spans="1:6" x14ac:dyDescent="0.2">
      <c r="A3443">
        <v>1</v>
      </c>
      <c r="B3443" t="s">
        <v>20</v>
      </c>
      <c r="C3443">
        <v>3442</v>
      </c>
      <c r="D3443">
        <v>2336</v>
      </c>
      <c r="E3443">
        <v>5708</v>
      </c>
      <c r="F3443">
        <v>973</v>
      </c>
    </row>
    <row r="3444" spans="1:6" x14ac:dyDescent="0.2">
      <c r="A3444">
        <v>1</v>
      </c>
      <c r="B3444" t="s">
        <v>20</v>
      </c>
      <c r="C3444">
        <v>3443</v>
      </c>
      <c r="D3444">
        <v>1972</v>
      </c>
      <c r="E3444">
        <v>4819</v>
      </c>
      <c r="F3444">
        <v>115</v>
      </c>
    </row>
    <row r="3445" spans="1:6" x14ac:dyDescent="0.2">
      <c r="A3445">
        <v>1</v>
      </c>
      <c r="B3445" t="s">
        <v>20</v>
      </c>
      <c r="C3445">
        <v>3444</v>
      </c>
      <c r="D3445">
        <v>873</v>
      </c>
      <c r="E3445">
        <v>2133</v>
      </c>
      <c r="F3445">
        <v>21</v>
      </c>
    </row>
    <row r="3446" spans="1:6" x14ac:dyDescent="0.2">
      <c r="A3446">
        <v>1</v>
      </c>
      <c r="B3446" t="s">
        <v>20</v>
      </c>
      <c r="C3446">
        <v>3445</v>
      </c>
      <c r="D3446">
        <v>2208</v>
      </c>
      <c r="E3446">
        <v>5395</v>
      </c>
      <c r="F3446">
        <v>8424</v>
      </c>
    </row>
    <row r="3447" spans="1:6" x14ac:dyDescent="0.2">
      <c r="A3447">
        <v>1</v>
      </c>
      <c r="B3447" t="s">
        <v>20</v>
      </c>
      <c r="C3447">
        <v>3446</v>
      </c>
      <c r="D3447">
        <v>0</v>
      </c>
      <c r="E3447">
        <v>0</v>
      </c>
      <c r="F3447">
        <v>0</v>
      </c>
    </row>
    <row r="3448" spans="1:6" x14ac:dyDescent="0.2">
      <c r="A3448">
        <v>1</v>
      </c>
      <c r="B3448" t="s">
        <v>20</v>
      </c>
      <c r="C3448">
        <v>3447</v>
      </c>
      <c r="D3448">
        <v>0</v>
      </c>
      <c r="E3448">
        <v>0</v>
      </c>
      <c r="F3448">
        <v>0</v>
      </c>
    </row>
    <row r="3449" spans="1:6" x14ac:dyDescent="0.2">
      <c r="A3449">
        <v>1</v>
      </c>
      <c r="B3449" t="s">
        <v>20</v>
      </c>
      <c r="C3449">
        <v>3448</v>
      </c>
      <c r="D3449">
        <v>0</v>
      </c>
      <c r="E3449">
        <v>0</v>
      </c>
      <c r="F3449">
        <v>0</v>
      </c>
    </row>
    <row r="3450" spans="1:6" x14ac:dyDescent="0.2">
      <c r="A3450">
        <v>1</v>
      </c>
      <c r="B3450" t="s">
        <v>20</v>
      </c>
      <c r="C3450">
        <v>3449</v>
      </c>
      <c r="D3450">
        <v>0</v>
      </c>
      <c r="E3450">
        <v>0</v>
      </c>
      <c r="F3450">
        <v>0</v>
      </c>
    </row>
    <row r="3451" spans="1:6" x14ac:dyDescent="0.2">
      <c r="A3451">
        <v>1</v>
      </c>
      <c r="B3451" t="s">
        <v>20</v>
      </c>
      <c r="C3451">
        <v>3450</v>
      </c>
      <c r="D3451">
        <v>0</v>
      </c>
      <c r="E3451">
        <v>0</v>
      </c>
      <c r="F3451">
        <v>0</v>
      </c>
    </row>
    <row r="3452" spans="1:6" x14ac:dyDescent="0.2">
      <c r="A3452">
        <v>1</v>
      </c>
      <c r="B3452" t="s">
        <v>20</v>
      </c>
      <c r="C3452">
        <v>3451</v>
      </c>
      <c r="D3452">
        <v>0</v>
      </c>
      <c r="E3452">
        <v>0</v>
      </c>
      <c r="F3452">
        <v>0</v>
      </c>
    </row>
    <row r="3453" spans="1:6" x14ac:dyDescent="0.2">
      <c r="A3453">
        <v>1</v>
      </c>
      <c r="B3453" t="s">
        <v>20</v>
      </c>
      <c r="C3453">
        <v>3452</v>
      </c>
      <c r="D3453">
        <v>0</v>
      </c>
      <c r="E3453">
        <v>0</v>
      </c>
      <c r="F3453">
        <v>0</v>
      </c>
    </row>
    <row r="3454" spans="1:6" x14ac:dyDescent="0.2">
      <c r="A3454">
        <v>1</v>
      </c>
      <c r="B3454" t="s">
        <v>20</v>
      </c>
      <c r="C3454">
        <v>3453</v>
      </c>
      <c r="D3454">
        <v>0</v>
      </c>
      <c r="E3454">
        <v>0</v>
      </c>
      <c r="F3454">
        <v>0</v>
      </c>
    </row>
    <row r="3455" spans="1:6" x14ac:dyDescent="0.2">
      <c r="A3455">
        <v>1</v>
      </c>
      <c r="B3455" t="s">
        <v>20</v>
      </c>
      <c r="C3455">
        <v>3454</v>
      </c>
      <c r="D3455">
        <v>2301</v>
      </c>
      <c r="E3455">
        <v>5622</v>
      </c>
      <c r="F3455">
        <v>4023</v>
      </c>
    </row>
    <row r="3456" spans="1:6" x14ac:dyDescent="0.2">
      <c r="A3456">
        <v>1</v>
      </c>
      <c r="B3456" t="s">
        <v>20</v>
      </c>
      <c r="C3456">
        <v>3455</v>
      </c>
      <c r="D3456">
        <v>2266</v>
      </c>
      <c r="E3456">
        <v>5537</v>
      </c>
      <c r="F3456">
        <v>2798</v>
      </c>
    </row>
    <row r="3457" spans="1:6" x14ac:dyDescent="0.2">
      <c r="A3457">
        <v>1</v>
      </c>
      <c r="B3457" t="s">
        <v>20</v>
      </c>
      <c r="C3457">
        <v>3456</v>
      </c>
      <c r="D3457">
        <v>0</v>
      </c>
      <c r="E3457">
        <v>0</v>
      </c>
      <c r="F3457">
        <v>0</v>
      </c>
    </row>
    <row r="3458" spans="1:6" x14ac:dyDescent="0.2">
      <c r="A3458">
        <v>1</v>
      </c>
      <c r="B3458" t="s">
        <v>20</v>
      </c>
      <c r="C3458">
        <v>3457</v>
      </c>
      <c r="D3458">
        <v>1874</v>
      </c>
      <c r="E3458">
        <v>4579</v>
      </c>
      <c r="F3458">
        <v>1873</v>
      </c>
    </row>
    <row r="3459" spans="1:6" x14ac:dyDescent="0.2">
      <c r="A3459">
        <v>1</v>
      </c>
      <c r="B3459" t="s">
        <v>20</v>
      </c>
      <c r="C3459">
        <v>3458</v>
      </c>
      <c r="D3459">
        <v>1288</v>
      </c>
      <c r="E3459">
        <v>3147</v>
      </c>
      <c r="F3459">
        <v>679</v>
      </c>
    </row>
    <row r="3460" spans="1:6" x14ac:dyDescent="0.2">
      <c r="A3460">
        <v>1</v>
      </c>
      <c r="B3460" t="s">
        <v>20</v>
      </c>
      <c r="C3460">
        <v>3459</v>
      </c>
      <c r="D3460">
        <v>301</v>
      </c>
      <c r="E3460">
        <v>735</v>
      </c>
      <c r="F3460">
        <v>918</v>
      </c>
    </row>
    <row r="3461" spans="1:6" x14ac:dyDescent="0.2">
      <c r="A3461">
        <v>1</v>
      </c>
      <c r="B3461" t="s">
        <v>20</v>
      </c>
      <c r="C3461">
        <v>3460</v>
      </c>
      <c r="D3461">
        <v>2016</v>
      </c>
      <c r="E3461">
        <v>4926</v>
      </c>
      <c r="F3461">
        <v>3186</v>
      </c>
    </row>
    <row r="3462" spans="1:6" x14ac:dyDescent="0.2">
      <c r="A3462">
        <v>1</v>
      </c>
      <c r="B3462" t="s">
        <v>20</v>
      </c>
      <c r="C3462">
        <v>3461</v>
      </c>
      <c r="D3462">
        <v>2618</v>
      </c>
      <c r="E3462">
        <v>6397</v>
      </c>
      <c r="F3462">
        <v>1683</v>
      </c>
    </row>
    <row r="3463" spans="1:6" x14ac:dyDescent="0.2">
      <c r="A3463">
        <v>1</v>
      </c>
      <c r="B3463" t="s">
        <v>20</v>
      </c>
      <c r="C3463">
        <v>3462</v>
      </c>
      <c r="D3463">
        <v>911</v>
      </c>
      <c r="E3463">
        <v>2226</v>
      </c>
      <c r="F3463">
        <v>4561</v>
      </c>
    </row>
    <row r="3464" spans="1:6" x14ac:dyDescent="0.2">
      <c r="A3464">
        <v>1</v>
      </c>
      <c r="B3464" t="s">
        <v>20</v>
      </c>
      <c r="C3464">
        <v>3463</v>
      </c>
      <c r="D3464">
        <v>1011</v>
      </c>
      <c r="E3464">
        <v>2470</v>
      </c>
      <c r="F3464">
        <v>319</v>
      </c>
    </row>
    <row r="3465" spans="1:6" x14ac:dyDescent="0.2">
      <c r="A3465">
        <v>1</v>
      </c>
      <c r="B3465" t="s">
        <v>20</v>
      </c>
      <c r="C3465">
        <v>3464</v>
      </c>
      <c r="D3465">
        <v>2132</v>
      </c>
      <c r="E3465">
        <v>5209</v>
      </c>
      <c r="F3465">
        <v>1014</v>
      </c>
    </row>
    <row r="3466" spans="1:6" x14ac:dyDescent="0.2">
      <c r="A3466">
        <v>1</v>
      </c>
      <c r="B3466" t="s">
        <v>20</v>
      </c>
      <c r="C3466">
        <v>3465</v>
      </c>
      <c r="D3466">
        <v>2765</v>
      </c>
      <c r="E3466">
        <v>6756</v>
      </c>
      <c r="F3466">
        <v>2297</v>
      </c>
    </row>
    <row r="3467" spans="1:6" x14ac:dyDescent="0.2">
      <c r="A3467">
        <v>1</v>
      </c>
      <c r="B3467" t="s">
        <v>20</v>
      </c>
      <c r="C3467">
        <v>3466</v>
      </c>
      <c r="D3467">
        <v>2607</v>
      </c>
      <c r="E3467">
        <v>6370</v>
      </c>
      <c r="F3467">
        <v>2055</v>
      </c>
    </row>
    <row r="3468" spans="1:6" x14ac:dyDescent="0.2">
      <c r="A3468">
        <v>1</v>
      </c>
      <c r="B3468" t="s">
        <v>20</v>
      </c>
      <c r="C3468">
        <v>3467</v>
      </c>
      <c r="D3468">
        <v>2156</v>
      </c>
      <c r="E3468">
        <v>5268</v>
      </c>
      <c r="F3468">
        <v>2462</v>
      </c>
    </row>
    <row r="3469" spans="1:6" x14ac:dyDescent="0.2">
      <c r="A3469">
        <v>1</v>
      </c>
      <c r="B3469" t="s">
        <v>20</v>
      </c>
      <c r="C3469">
        <v>3468</v>
      </c>
      <c r="D3469">
        <v>2272</v>
      </c>
      <c r="E3469">
        <v>5552</v>
      </c>
      <c r="F3469">
        <v>2111</v>
      </c>
    </row>
    <row r="3470" spans="1:6" x14ac:dyDescent="0.2">
      <c r="A3470">
        <v>1</v>
      </c>
      <c r="B3470" t="s">
        <v>20</v>
      </c>
      <c r="C3470">
        <v>3469</v>
      </c>
      <c r="D3470">
        <v>2645</v>
      </c>
      <c r="E3470">
        <v>6463</v>
      </c>
      <c r="F3470">
        <v>635</v>
      </c>
    </row>
    <row r="3471" spans="1:6" x14ac:dyDescent="0.2">
      <c r="A3471">
        <v>1</v>
      </c>
      <c r="B3471" t="s">
        <v>20</v>
      </c>
      <c r="C3471">
        <v>3470</v>
      </c>
      <c r="D3471">
        <v>2034</v>
      </c>
      <c r="E3471">
        <v>4970</v>
      </c>
      <c r="F3471">
        <v>736</v>
      </c>
    </row>
    <row r="3472" spans="1:6" x14ac:dyDescent="0.2">
      <c r="A3472">
        <v>1</v>
      </c>
      <c r="B3472" t="s">
        <v>20</v>
      </c>
      <c r="C3472">
        <v>3471</v>
      </c>
      <c r="D3472">
        <v>4529</v>
      </c>
      <c r="E3472">
        <v>11066</v>
      </c>
      <c r="F3472">
        <v>5301</v>
      </c>
    </row>
    <row r="3473" spans="1:6" x14ac:dyDescent="0.2">
      <c r="A3473">
        <v>1</v>
      </c>
      <c r="B3473" t="s">
        <v>18</v>
      </c>
      <c r="C3473">
        <v>3472</v>
      </c>
      <c r="D3473">
        <v>11</v>
      </c>
      <c r="E3473">
        <v>32</v>
      </c>
      <c r="F3473">
        <v>138</v>
      </c>
    </row>
    <row r="3474" spans="1:6" x14ac:dyDescent="0.2">
      <c r="A3474">
        <v>1</v>
      </c>
      <c r="B3474" t="s">
        <v>18</v>
      </c>
      <c r="C3474">
        <v>3473</v>
      </c>
      <c r="D3474">
        <v>1136</v>
      </c>
      <c r="E3474">
        <v>3263</v>
      </c>
      <c r="F3474">
        <v>1433</v>
      </c>
    </row>
    <row r="3475" spans="1:6" x14ac:dyDescent="0.2">
      <c r="A3475">
        <v>1</v>
      </c>
      <c r="B3475" t="s">
        <v>18</v>
      </c>
      <c r="C3475">
        <v>3474</v>
      </c>
      <c r="D3475">
        <v>824</v>
      </c>
      <c r="E3475">
        <v>2367</v>
      </c>
      <c r="F3475">
        <v>1042</v>
      </c>
    </row>
    <row r="3476" spans="1:6" x14ac:dyDescent="0.2">
      <c r="A3476">
        <v>1</v>
      </c>
      <c r="B3476" t="s">
        <v>18</v>
      </c>
      <c r="C3476">
        <v>3475</v>
      </c>
      <c r="D3476">
        <v>1049</v>
      </c>
      <c r="E3476">
        <v>3013</v>
      </c>
      <c r="F3476">
        <v>171</v>
      </c>
    </row>
    <row r="3477" spans="1:6" x14ac:dyDescent="0.2">
      <c r="A3477">
        <v>1</v>
      </c>
      <c r="B3477" t="s">
        <v>18</v>
      </c>
      <c r="C3477">
        <v>3476</v>
      </c>
      <c r="D3477">
        <v>837</v>
      </c>
      <c r="E3477">
        <v>2404</v>
      </c>
      <c r="F3477">
        <v>1724</v>
      </c>
    </row>
    <row r="3478" spans="1:6" x14ac:dyDescent="0.2">
      <c r="A3478">
        <v>1</v>
      </c>
      <c r="B3478" t="s">
        <v>18</v>
      </c>
      <c r="C3478">
        <v>3477</v>
      </c>
      <c r="D3478">
        <v>0</v>
      </c>
      <c r="E3478">
        <v>0</v>
      </c>
      <c r="F3478">
        <v>0</v>
      </c>
    </row>
    <row r="3479" spans="1:6" x14ac:dyDescent="0.2">
      <c r="A3479">
        <v>1</v>
      </c>
      <c r="B3479" t="s">
        <v>18</v>
      </c>
      <c r="C3479">
        <v>3478</v>
      </c>
      <c r="D3479">
        <v>0</v>
      </c>
      <c r="E3479">
        <v>0</v>
      </c>
      <c r="F3479">
        <v>40</v>
      </c>
    </row>
    <row r="3480" spans="1:6" x14ac:dyDescent="0.2">
      <c r="A3480">
        <v>1</v>
      </c>
      <c r="B3480" t="s">
        <v>18</v>
      </c>
      <c r="C3480">
        <v>3479</v>
      </c>
      <c r="D3480">
        <v>822</v>
      </c>
      <c r="E3480">
        <v>2361</v>
      </c>
      <c r="F3480">
        <v>141</v>
      </c>
    </row>
    <row r="3481" spans="1:6" x14ac:dyDescent="0.2">
      <c r="A3481">
        <v>1</v>
      </c>
      <c r="B3481" t="s">
        <v>18</v>
      </c>
      <c r="C3481">
        <v>3480</v>
      </c>
      <c r="D3481">
        <v>451</v>
      </c>
      <c r="E3481">
        <v>1295</v>
      </c>
      <c r="F3481">
        <v>27</v>
      </c>
    </row>
    <row r="3482" spans="1:6" x14ac:dyDescent="0.2">
      <c r="A3482">
        <v>1</v>
      </c>
      <c r="B3482" t="s">
        <v>18</v>
      </c>
      <c r="C3482">
        <v>3481</v>
      </c>
      <c r="D3482">
        <v>643</v>
      </c>
      <c r="E3482">
        <v>1847</v>
      </c>
      <c r="F3482">
        <v>136</v>
      </c>
    </row>
    <row r="3483" spans="1:6" x14ac:dyDescent="0.2">
      <c r="A3483">
        <v>1</v>
      </c>
      <c r="B3483" t="s">
        <v>18</v>
      </c>
      <c r="C3483">
        <v>3482</v>
      </c>
      <c r="D3483">
        <v>268</v>
      </c>
      <c r="E3483">
        <v>770</v>
      </c>
      <c r="F3483">
        <v>26</v>
      </c>
    </row>
    <row r="3484" spans="1:6" x14ac:dyDescent="0.2">
      <c r="A3484">
        <v>1</v>
      </c>
      <c r="B3484" t="s">
        <v>18</v>
      </c>
      <c r="C3484">
        <v>3483</v>
      </c>
      <c r="D3484">
        <v>388</v>
      </c>
      <c r="E3484">
        <v>1114</v>
      </c>
      <c r="F3484">
        <v>92</v>
      </c>
    </row>
    <row r="3485" spans="1:6" x14ac:dyDescent="0.2">
      <c r="A3485">
        <v>1</v>
      </c>
      <c r="B3485" t="s">
        <v>18</v>
      </c>
      <c r="C3485">
        <v>3484</v>
      </c>
      <c r="D3485">
        <v>265</v>
      </c>
      <c r="E3485">
        <v>761</v>
      </c>
      <c r="F3485">
        <v>256</v>
      </c>
    </row>
    <row r="3486" spans="1:6" x14ac:dyDescent="0.2">
      <c r="A3486">
        <v>1</v>
      </c>
      <c r="B3486" t="s">
        <v>18</v>
      </c>
      <c r="C3486">
        <v>3485</v>
      </c>
      <c r="D3486">
        <v>0</v>
      </c>
      <c r="E3486">
        <v>0</v>
      </c>
      <c r="F3486">
        <v>0</v>
      </c>
    </row>
    <row r="3487" spans="1:6" x14ac:dyDescent="0.2">
      <c r="A3487">
        <v>1</v>
      </c>
      <c r="B3487" t="s">
        <v>18</v>
      </c>
      <c r="C3487">
        <v>3486</v>
      </c>
      <c r="D3487">
        <v>1379</v>
      </c>
      <c r="E3487">
        <v>3961</v>
      </c>
      <c r="F3487">
        <v>680</v>
      </c>
    </row>
    <row r="3488" spans="1:6" x14ac:dyDescent="0.2">
      <c r="A3488">
        <v>1</v>
      </c>
      <c r="B3488" t="s">
        <v>18</v>
      </c>
      <c r="C3488">
        <v>3487</v>
      </c>
      <c r="D3488">
        <v>1995</v>
      </c>
      <c r="E3488">
        <v>5730</v>
      </c>
      <c r="F3488">
        <v>196</v>
      </c>
    </row>
    <row r="3489" spans="1:6" x14ac:dyDescent="0.2">
      <c r="A3489">
        <v>1</v>
      </c>
      <c r="B3489" t="s">
        <v>18</v>
      </c>
      <c r="C3489">
        <v>3488</v>
      </c>
      <c r="D3489">
        <v>808</v>
      </c>
      <c r="E3489">
        <v>2321</v>
      </c>
      <c r="F3489">
        <v>148</v>
      </c>
    </row>
    <row r="3490" spans="1:6" x14ac:dyDescent="0.2">
      <c r="A3490">
        <v>1</v>
      </c>
      <c r="B3490" t="s">
        <v>18</v>
      </c>
      <c r="C3490">
        <v>3489</v>
      </c>
      <c r="D3490">
        <v>2886</v>
      </c>
      <c r="E3490">
        <v>8289</v>
      </c>
      <c r="F3490">
        <v>2902</v>
      </c>
    </row>
    <row r="3491" spans="1:6" x14ac:dyDescent="0.2">
      <c r="A3491">
        <v>1</v>
      </c>
      <c r="B3491" t="s">
        <v>18</v>
      </c>
      <c r="C3491">
        <v>3490</v>
      </c>
      <c r="D3491">
        <v>800</v>
      </c>
      <c r="E3491">
        <v>2298</v>
      </c>
      <c r="F3491">
        <v>2054</v>
      </c>
    </row>
    <row r="3492" spans="1:6" x14ac:dyDescent="0.2">
      <c r="A3492">
        <v>1</v>
      </c>
      <c r="B3492" t="s">
        <v>18</v>
      </c>
      <c r="C3492">
        <v>3491</v>
      </c>
      <c r="D3492">
        <v>771</v>
      </c>
      <c r="E3492">
        <v>2214</v>
      </c>
      <c r="F3492">
        <v>0</v>
      </c>
    </row>
    <row r="3493" spans="1:6" x14ac:dyDescent="0.2">
      <c r="A3493">
        <v>1</v>
      </c>
      <c r="B3493" t="s">
        <v>18</v>
      </c>
      <c r="C3493">
        <v>3492</v>
      </c>
      <c r="D3493">
        <v>1977</v>
      </c>
      <c r="E3493">
        <v>5678</v>
      </c>
      <c r="F3493">
        <v>1962</v>
      </c>
    </row>
    <row r="3494" spans="1:6" x14ac:dyDescent="0.2">
      <c r="A3494">
        <v>1</v>
      </c>
      <c r="B3494" t="s">
        <v>22</v>
      </c>
      <c r="C3494">
        <v>3493</v>
      </c>
      <c r="D3494">
        <v>4</v>
      </c>
      <c r="E3494">
        <v>11</v>
      </c>
      <c r="F3494">
        <v>1397</v>
      </c>
    </row>
    <row r="3495" spans="1:6" x14ac:dyDescent="0.2">
      <c r="A3495">
        <v>1</v>
      </c>
      <c r="B3495" t="s">
        <v>22</v>
      </c>
      <c r="C3495">
        <v>3494</v>
      </c>
      <c r="D3495">
        <v>0</v>
      </c>
      <c r="E3495">
        <v>0</v>
      </c>
      <c r="F3495">
        <v>0</v>
      </c>
    </row>
    <row r="3496" spans="1:6" x14ac:dyDescent="0.2">
      <c r="A3496">
        <v>1</v>
      </c>
      <c r="B3496" t="s">
        <v>22</v>
      </c>
      <c r="C3496">
        <v>3495</v>
      </c>
      <c r="D3496">
        <v>0</v>
      </c>
      <c r="E3496">
        <v>0</v>
      </c>
      <c r="F3496">
        <v>378</v>
      </c>
    </row>
    <row r="3497" spans="1:6" x14ac:dyDescent="0.2">
      <c r="A3497">
        <v>1</v>
      </c>
      <c r="B3497" t="s">
        <v>22</v>
      </c>
      <c r="C3497">
        <v>3496</v>
      </c>
      <c r="D3497">
        <v>1</v>
      </c>
      <c r="E3497">
        <v>3</v>
      </c>
      <c r="F3497">
        <v>351</v>
      </c>
    </row>
    <row r="3498" spans="1:6" x14ac:dyDescent="0.2">
      <c r="A3498">
        <v>1</v>
      </c>
      <c r="B3498" t="s">
        <v>22</v>
      </c>
      <c r="C3498">
        <v>3497</v>
      </c>
      <c r="D3498">
        <v>0</v>
      </c>
      <c r="E3498">
        <v>0</v>
      </c>
      <c r="F3498">
        <v>67</v>
      </c>
    </row>
    <row r="3499" spans="1:6" x14ac:dyDescent="0.2">
      <c r="A3499">
        <v>1</v>
      </c>
      <c r="B3499" t="s">
        <v>22</v>
      </c>
      <c r="C3499">
        <v>3498</v>
      </c>
      <c r="D3499">
        <v>0</v>
      </c>
      <c r="E3499">
        <v>0</v>
      </c>
      <c r="F3499">
        <v>1931</v>
      </c>
    </row>
    <row r="3500" spans="1:6" x14ac:dyDescent="0.2">
      <c r="A3500">
        <v>1</v>
      </c>
      <c r="B3500" t="s">
        <v>22</v>
      </c>
      <c r="C3500">
        <v>3499</v>
      </c>
      <c r="D3500">
        <v>0</v>
      </c>
      <c r="E3500">
        <v>0</v>
      </c>
      <c r="F3500">
        <v>1586</v>
      </c>
    </row>
    <row r="3501" spans="1:6" x14ac:dyDescent="0.2">
      <c r="A3501">
        <v>1</v>
      </c>
      <c r="B3501" t="s">
        <v>22</v>
      </c>
      <c r="C3501">
        <v>3500</v>
      </c>
      <c r="D3501">
        <v>0</v>
      </c>
      <c r="E3501">
        <v>0</v>
      </c>
      <c r="F3501">
        <v>926</v>
      </c>
    </row>
    <row r="3502" spans="1:6" x14ac:dyDescent="0.2">
      <c r="A3502">
        <v>1</v>
      </c>
      <c r="B3502" t="s">
        <v>22</v>
      </c>
      <c r="C3502">
        <v>3501</v>
      </c>
      <c r="D3502">
        <v>0</v>
      </c>
      <c r="E3502">
        <v>0</v>
      </c>
      <c r="F3502">
        <v>687</v>
      </c>
    </row>
    <row r="3503" spans="1:6" x14ac:dyDescent="0.2">
      <c r="A3503">
        <v>1</v>
      </c>
      <c r="B3503" t="s">
        <v>22</v>
      </c>
      <c r="C3503">
        <v>3502</v>
      </c>
      <c r="D3503">
        <v>1</v>
      </c>
      <c r="E3503">
        <v>3</v>
      </c>
      <c r="F3503">
        <v>294</v>
      </c>
    </row>
    <row r="3504" spans="1:6" x14ac:dyDescent="0.2">
      <c r="A3504">
        <v>1</v>
      </c>
      <c r="B3504" t="s">
        <v>22</v>
      </c>
      <c r="C3504">
        <v>3503</v>
      </c>
      <c r="D3504">
        <v>0</v>
      </c>
      <c r="E3504">
        <v>0</v>
      </c>
      <c r="F3504">
        <v>758</v>
      </c>
    </row>
    <row r="3505" spans="1:6" x14ac:dyDescent="0.2">
      <c r="A3505">
        <v>1</v>
      </c>
      <c r="B3505" t="s">
        <v>21</v>
      </c>
      <c r="C3505">
        <v>3504</v>
      </c>
      <c r="D3505">
        <v>1251</v>
      </c>
      <c r="E3505">
        <v>3622</v>
      </c>
      <c r="F3505">
        <v>1921</v>
      </c>
    </row>
    <row r="3506" spans="1:6" x14ac:dyDescent="0.2">
      <c r="A3506">
        <v>1</v>
      </c>
      <c r="B3506" t="s">
        <v>21</v>
      </c>
      <c r="C3506">
        <v>3505</v>
      </c>
      <c r="D3506">
        <v>1307</v>
      </c>
      <c r="E3506">
        <v>3784</v>
      </c>
      <c r="F3506">
        <v>1510</v>
      </c>
    </row>
    <row r="3507" spans="1:6" x14ac:dyDescent="0.2">
      <c r="A3507">
        <v>1</v>
      </c>
      <c r="B3507" t="s">
        <v>21</v>
      </c>
      <c r="C3507">
        <v>3506</v>
      </c>
      <c r="D3507">
        <v>1814</v>
      </c>
      <c r="E3507">
        <v>5251</v>
      </c>
      <c r="F3507">
        <v>6</v>
      </c>
    </row>
    <row r="3508" spans="1:6" x14ac:dyDescent="0.2">
      <c r="A3508">
        <v>1</v>
      </c>
      <c r="B3508" t="s">
        <v>21</v>
      </c>
      <c r="C3508">
        <v>3507</v>
      </c>
      <c r="D3508">
        <v>770</v>
      </c>
      <c r="E3508">
        <v>2229</v>
      </c>
      <c r="F3508">
        <v>2450</v>
      </c>
    </row>
    <row r="3509" spans="1:6" x14ac:dyDescent="0.2">
      <c r="A3509">
        <v>1</v>
      </c>
      <c r="B3509" t="s">
        <v>23</v>
      </c>
      <c r="C3509">
        <v>3508</v>
      </c>
      <c r="D3509">
        <v>214</v>
      </c>
      <c r="E3509">
        <v>560</v>
      </c>
      <c r="F3509">
        <v>115</v>
      </c>
    </row>
    <row r="3510" spans="1:6" x14ac:dyDescent="0.2">
      <c r="A3510">
        <v>1</v>
      </c>
      <c r="B3510" t="s">
        <v>23</v>
      </c>
      <c r="C3510">
        <v>3509</v>
      </c>
      <c r="D3510">
        <v>78</v>
      </c>
      <c r="E3510">
        <v>204</v>
      </c>
      <c r="F3510">
        <v>4690</v>
      </c>
    </row>
    <row r="3511" spans="1:6" x14ac:dyDescent="0.2">
      <c r="A3511">
        <v>1</v>
      </c>
      <c r="B3511" t="s">
        <v>23</v>
      </c>
      <c r="C3511">
        <v>3510</v>
      </c>
      <c r="D3511">
        <v>1202</v>
      </c>
      <c r="E3511">
        <v>3147</v>
      </c>
      <c r="F3511">
        <v>182</v>
      </c>
    </row>
    <row r="3512" spans="1:6" x14ac:dyDescent="0.2">
      <c r="A3512">
        <v>1</v>
      </c>
      <c r="B3512" t="s">
        <v>23</v>
      </c>
      <c r="C3512">
        <v>3511</v>
      </c>
      <c r="D3512">
        <v>261</v>
      </c>
      <c r="E3512">
        <v>683</v>
      </c>
      <c r="F3512">
        <v>449</v>
      </c>
    </row>
    <row r="3513" spans="1:6" x14ac:dyDescent="0.2">
      <c r="A3513">
        <v>1</v>
      </c>
      <c r="B3513" t="s">
        <v>23</v>
      </c>
      <c r="C3513">
        <v>3512</v>
      </c>
      <c r="D3513">
        <v>661</v>
      </c>
      <c r="E3513">
        <v>1731</v>
      </c>
      <c r="F3513">
        <v>0</v>
      </c>
    </row>
    <row r="3514" spans="1:6" x14ac:dyDescent="0.2">
      <c r="A3514">
        <v>1</v>
      </c>
      <c r="B3514" t="s">
        <v>23</v>
      </c>
      <c r="C3514">
        <v>3513</v>
      </c>
      <c r="D3514">
        <v>312</v>
      </c>
      <c r="E3514">
        <v>817</v>
      </c>
      <c r="F3514">
        <v>5</v>
      </c>
    </row>
    <row r="3515" spans="1:6" x14ac:dyDescent="0.2">
      <c r="A3515">
        <v>1</v>
      </c>
      <c r="B3515" t="s">
        <v>23</v>
      </c>
      <c r="C3515">
        <v>3514</v>
      </c>
      <c r="D3515">
        <v>1133</v>
      </c>
      <c r="E3515">
        <v>2966</v>
      </c>
      <c r="F3515">
        <v>350</v>
      </c>
    </row>
    <row r="3516" spans="1:6" x14ac:dyDescent="0.2">
      <c r="A3516">
        <v>1</v>
      </c>
      <c r="B3516" t="s">
        <v>23</v>
      </c>
      <c r="C3516">
        <v>3515</v>
      </c>
      <c r="D3516">
        <v>706</v>
      </c>
      <c r="E3516">
        <v>1848</v>
      </c>
      <c r="F3516">
        <v>731</v>
      </c>
    </row>
    <row r="3517" spans="1:6" x14ac:dyDescent="0.2">
      <c r="A3517">
        <v>1</v>
      </c>
      <c r="B3517" t="s">
        <v>23</v>
      </c>
      <c r="C3517">
        <v>3516</v>
      </c>
      <c r="D3517">
        <v>1772</v>
      </c>
      <c r="E3517">
        <v>4639</v>
      </c>
      <c r="F3517">
        <v>729</v>
      </c>
    </row>
    <row r="3518" spans="1:6" x14ac:dyDescent="0.2">
      <c r="A3518">
        <v>1</v>
      </c>
      <c r="B3518" t="s">
        <v>23</v>
      </c>
      <c r="C3518">
        <v>3517</v>
      </c>
      <c r="D3518">
        <v>0</v>
      </c>
      <c r="E3518">
        <v>0</v>
      </c>
      <c r="F3518">
        <v>0</v>
      </c>
    </row>
    <row r="3519" spans="1:6" x14ac:dyDescent="0.2">
      <c r="A3519">
        <v>1</v>
      </c>
      <c r="B3519" t="s">
        <v>23</v>
      </c>
      <c r="C3519">
        <v>3518</v>
      </c>
      <c r="D3519">
        <v>404</v>
      </c>
      <c r="E3519">
        <v>1058</v>
      </c>
      <c r="F3519">
        <v>1739</v>
      </c>
    </row>
    <row r="3520" spans="1:6" x14ac:dyDescent="0.2">
      <c r="A3520">
        <v>1</v>
      </c>
      <c r="B3520" t="s">
        <v>23</v>
      </c>
      <c r="C3520">
        <v>3519</v>
      </c>
      <c r="D3520">
        <v>335</v>
      </c>
      <c r="E3520">
        <v>877</v>
      </c>
      <c r="F3520">
        <v>141</v>
      </c>
    </row>
    <row r="3521" spans="1:6" x14ac:dyDescent="0.2">
      <c r="A3521">
        <v>1</v>
      </c>
      <c r="B3521" t="s">
        <v>23</v>
      </c>
      <c r="C3521">
        <v>3520</v>
      </c>
      <c r="D3521">
        <v>677</v>
      </c>
      <c r="E3521">
        <v>1772</v>
      </c>
      <c r="F3521">
        <v>6</v>
      </c>
    </row>
    <row r="3522" spans="1:6" x14ac:dyDescent="0.2">
      <c r="A3522">
        <v>1</v>
      </c>
      <c r="B3522" t="s">
        <v>23</v>
      </c>
      <c r="C3522">
        <v>3521</v>
      </c>
      <c r="D3522">
        <v>190</v>
      </c>
      <c r="E3522">
        <v>497</v>
      </c>
      <c r="F3522">
        <v>17</v>
      </c>
    </row>
    <row r="3523" spans="1:6" x14ac:dyDescent="0.2">
      <c r="A3523">
        <v>1</v>
      </c>
      <c r="B3523" t="s">
        <v>23</v>
      </c>
      <c r="C3523">
        <v>3522</v>
      </c>
      <c r="D3523">
        <v>320</v>
      </c>
      <c r="E3523">
        <v>838</v>
      </c>
      <c r="F3523">
        <v>50</v>
      </c>
    </row>
    <row r="3524" spans="1:6" x14ac:dyDescent="0.2">
      <c r="A3524">
        <v>1</v>
      </c>
      <c r="B3524" t="s">
        <v>23</v>
      </c>
      <c r="C3524">
        <v>3523</v>
      </c>
      <c r="D3524">
        <v>488</v>
      </c>
      <c r="E3524">
        <v>1278</v>
      </c>
      <c r="F3524">
        <v>911</v>
      </c>
    </row>
    <row r="3525" spans="1:6" x14ac:dyDescent="0.2">
      <c r="A3525">
        <v>1</v>
      </c>
      <c r="B3525" t="s">
        <v>23</v>
      </c>
      <c r="C3525">
        <v>3524</v>
      </c>
      <c r="D3525">
        <v>294</v>
      </c>
      <c r="E3525">
        <v>770</v>
      </c>
      <c r="F3525">
        <v>72</v>
      </c>
    </row>
    <row r="3526" spans="1:6" x14ac:dyDescent="0.2">
      <c r="A3526">
        <v>1</v>
      </c>
      <c r="B3526" t="s">
        <v>23</v>
      </c>
      <c r="C3526">
        <v>3525</v>
      </c>
      <c r="D3526">
        <v>362</v>
      </c>
      <c r="E3526">
        <v>948</v>
      </c>
      <c r="F3526">
        <v>0</v>
      </c>
    </row>
    <row r="3527" spans="1:6" x14ac:dyDescent="0.2">
      <c r="A3527">
        <v>1</v>
      </c>
      <c r="B3527" t="s">
        <v>23</v>
      </c>
      <c r="C3527">
        <v>3526</v>
      </c>
      <c r="D3527">
        <v>327</v>
      </c>
      <c r="E3527">
        <v>856</v>
      </c>
      <c r="F3527">
        <v>225</v>
      </c>
    </row>
    <row r="3528" spans="1:6" x14ac:dyDescent="0.2">
      <c r="A3528">
        <v>1</v>
      </c>
      <c r="B3528" t="s">
        <v>23</v>
      </c>
      <c r="C3528">
        <v>3527</v>
      </c>
      <c r="D3528">
        <v>738</v>
      </c>
      <c r="E3528">
        <v>1932</v>
      </c>
      <c r="F3528">
        <v>556</v>
      </c>
    </row>
    <row r="3529" spans="1:6" x14ac:dyDescent="0.2">
      <c r="A3529">
        <v>1</v>
      </c>
      <c r="B3529" t="s">
        <v>23</v>
      </c>
      <c r="C3529">
        <v>3528</v>
      </c>
      <c r="D3529">
        <v>735</v>
      </c>
      <c r="E3529">
        <v>1924</v>
      </c>
      <c r="F3529">
        <v>129</v>
      </c>
    </row>
    <row r="3530" spans="1:6" x14ac:dyDescent="0.2">
      <c r="A3530">
        <v>1</v>
      </c>
      <c r="B3530" t="s">
        <v>23</v>
      </c>
      <c r="C3530">
        <v>3529</v>
      </c>
      <c r="D3530">
        <v>211</v>
      </c>
      <c r="E3530">
        <v>552</v>
      </c>
      <c r="F3530">
        <v>162</v>
      </c>
    </row>
    <row r="3531" spans="1:6" x14ac:dyDescent="0.2">
      <c r="A3531">
        <v>1</v>
      </c>
      <c r="B3531" t="s">
        <v>23</v>
      </c>
      <c r="C3531">
        <v>3530</v>
      </c>
      <c r="D3531">
        <v>0</v>
      </c>
      <c r="E3531">
        <v>0</v>
      </c>
      <c r="F3531">
        <v>0</v>
      </c>
    </row>
    <row r="3532" spans="1:6" x14ac:dyDescent="0.2">
      <c r="A3532">
        <v>1</v>
      </c>
      <c r="B3532" t="s">
        <v>23</v>
      </c>
      <c r="C3532">
        <v>3531</v>
      </c>
      <c r="D3532">
        <v>354</v>
      </c>
      <c r="E3532">
        <v>927</v>
      </c>
      <c r="F3532">
        <v>84</v>
      </c>
    </row>
    <row r="3533" spans="1:6" x14ac:dyDescent="0.2">
      <c r="A3533">
        <v>1</v>
      </c>
      <c r="B3533" t="s">
        <v>23</v>
      </c>
      <c r="C3533">
        <v>3532</v>
      </c>
      <c r="D3533">
        <v>469</v>
      </c>
      <c r="E3533">
        <v>1228</v>
      </c>
      <c r="F3533">
        <v>950</v>
      </c>
    </row>
    <row r="3534" spans="1:6" x14ac:dyDescent="0.2">
      <c r="A3534">
        <v>1</v>
      </c>
      <c r="B3534" t="s">
        <v>23</v>
      </c>
      <c r="C3534">
        <v>3533</v>
      </c>
      <c r="D3534">
        <v>439</v>
      </c>
      <c r="E3534">
        <v>1149</v>
      </c>
      <c r="F3534">
        <v>260</v>
      </c>
    </row>
    <row r="3535" spans="1:6" x14ac:dyDescent="0.2">
      <c r="A3535">
        <v>1</v>
      </c>
      <c r="B3535" t="s">
        <v>23</v>
      </c>
      <c r="C3535">
        <v>3534</v>
      </c>
      <c r="D3535">
        <v>980</v>
      </c>
      <c r="E3535">
        <v>2566</v>
      </c>
      <c r="F3535">
        <v>1231</v>
      </c>
    </row>
    <row r="3536" spans="1:6" x14ac:dyDescent="0.2">
      <c r="A3536">
        <v>1</v>
      </c>
      <c r="B3536" t="s">
        <v>23</v>
      </c>
      <c r="C3536">
        <v>3535</v>
      </c>
      <c r="D3536">
        <v>724</v>
      </c>
      <c r="E3536">
        <v>1896</v>
      </c>
      <c r="F3536">
        <v>1763</v>
      </c>
    </row>
    <row r="3537" spans="1:6" x14ac:dyDescent="0.2">
      <c r="A3537">
        <v>1</v>
      </c>
      <c r="B3537" t="s">
        <v>23</v>
      </c>
      <c r="C3537">
        <v>3536</v>
      </c>
      <c r="D3537">
        <v>565</v>
      </c>
      <c r="E3537">
        <v>1479</v>
      </c>
      <c r="F3537">
        <v>29</v>
      </c>
    </row>
    <row r="3538" spans="1:6" x14ac:dyDescent="0.2">
      <c r="A3538">
        <v>1</v>
      </c>
      <c r="B3538" t="s">
        <v>23</v>
      </c>
      <c r="C3538">
        <v>3537</v>
      </c>
      <c r="D3538">
        <v>474</v>
      </c>
      <c r="E3538">
        <v>1241</v>
      </c>
      <c r="F3538">
        <v>493</v>
      </c>
    </row>
    <row r="3539" spans="1:6" x14ac:dyDescent="0.2">
      <c r="A3539">
        <v>1</v>
      </c>
      <c r="B3539" t="s">
        <v>23</v>
      </c>
      <c r="C3539">
        <v>3538</v>
      </c>
      <c r="D3539">
        <v>350</v>
      </c>
      <c r="E3539">
        <v>916</v>
      </c>
      <c r="F3539">
        <v>581</v>
      </c>
    </row>
    <row r="3540" spans="1:6" x14ac:dyDescent="0.2">
      <c r="A3540">
        <v>1</v>
      </c>
      <c r="B3540" t="s">
        <v>23</v>
      </c>
      <c r="C3540">
        <v>3539</v>
      </c>
      <c r="D3540">
        <v>285</v>
      </c>
      <c r="E3540">
        <v>746</v>
      </c>
      <c r="F3540">
        <v>123</v>
      </c>
    </row>
    <row r="3541" spans="1:6" x14ac:dyDescent="0.2">
      <c r="A3541">
        <v>1</v>
      </c>
      <c r="B3541" t="s">
        <v>23</v>
      </c>
      <c r="C3541">
        <v>3540</v>
      </c>
      <c r="D3541">
        <v>266</v>
      </c>
      <c r="E3541">
        <v>696</v>
      </c>
      <c r="F3541">
        <v>1349</v>
      </c>
    </row>
    <row r="3542" spans="1:6" x14ac:dyDescent="0.2">
      <c r="A3542">
        <v>1</v>
      </c>
      <c r="B3542" t="s">
        <v>23</v>
      </c>
      <c r="C3542">
        <v>3541</v>
      </c>
      <c r="D3542">
        <v>413</v>
      </c>
      <c r="E3542">
        <v>1081</v>
      </c>
      <c r="F3542">
        <v>1429</v>
      </c>
    </row>
    <row r="3543" spans="1:6" x14ac:dyDescent="0.2">
      <c r="A3543">
        <v>1</v>
      </c>
      <c r="B3543" t="s">
        <v>23</v>
      </c>
      <c r="C3543">
        <v>3542</v>
      </c>
      <c r="D3543">
        <v>377</v>
      </c>
      <c r="E3543">
        <v>987</v>
      </c>
      <c r="F3543">
        <v>299</v>
      </c>
    </row>
    <row r="3544" spans="1:6" x14ac:dyDescent="0.2">
      <c r="A3544">
        <v>1</v>
      </c>
      <c r="B3544" t="s">
        <v>23</v>
      </c>
      <c r="C3544">
        <v>3543</v>
      </c>
      <c r="D3544">
        <v>703</v>
      </c>
      <c r="E3544">
        <v>1841</v>
      </c>
      <c r="F3544">
        <v>51</v>
      </c>
    </row>
    <row r="3545" spans="1:6" x14ac:dyDescent="0.2">
      <c r="A3545">
        <v>1</v>
      </c>
      <c r="B3545" t="s">
        <v>23</v>
      </c>
      <c r="C3545">
        <v>3544</v>
      </c>
      <c r="D3545">
        <v>386</v>
      </c>
      <c r="E3545">
        <v>1011</v>
      </c>
      <c r="F3545">
        <v>542</v>
      </c>
    </row>
    <row r="3546" spans="1:6" x14ac:dyDescent="0.2">
      <c r="A3546">
        <v>1</v>
      </c>
      <c r="B3546" t="s">
        <v>23</v>
      </c>
      <c r="C3546">
        <v>3545</v>
      </c>
      <c r="D3546">
        <v>212</v>
      </c>
      <c r="E3546">
        <v>555</v>
      </c>
      <c r="F3546">
        <v>1074</v>
      </c>
    </row>
    <row r="3547" spans="1:6" x14ac:dyDescent="0.2">
      <c r="A3547">
        <v>1</v>
      </c>
      <c r="B3547" t="s">
        <v>23</v>
      </c>
      <c r="C3547">
        <v>3546</v>
      </c>
      <c r="D3547">
        <v>282</v>
      </c>
      <c r="E3547">
        <v>738</v>
      </c>
      <c r="F3547">
        <v>60</v>
      </c>
    </row>
    <row r="3548" spans="1:6" x14ac:dyDescent="0.2">
      <c r="A3548">
        <v>1</v>
      </c>
      <c r="B3548" t="s">
        <v>23</v>
      </c>
      <c r="C3548">
        <v>3547</v>
      </c>
      <c r="D3548">
        <v>631</v>
      </c>
      <c r="E3548">
        <v>1652</v>
      </c>
      <c r="F3548">
        <v>42</v>
      </c>
    </row>
    <row r="3549" spans="1:6" x14ac:dyDescent="0.2">
      <c r="A3549">
        <v>1</v>
      </c>
      <c r="B3549" t="s">
        <v>23</v>
      </c>
      <c r="C3549">
        <v>3548</v>
      </c>
      <c r="D3549">
        <v>405</v>
      </c>
      <c r="E3549">
        <v>1060</v>
      </c>
      <c r="F3549">
        <v>3</v>
      </c>
    </row>
    <row r="3550" spans="1:6" x14ac:dyDescent="0.2">
      <c r="A3550">
        <v>1</v>
      </c>
      <c r="B3550" t="s">
        <v>23</v>
      </c>
      <c r="C3550">
        <v>3549</v>
      </c>
      <c r="D3550">
        <v>485</v>
      </c>
      <c r="E3550">
        <v>1270</v>
      </c>
      <c r="F3550">
        <v>56</v>
      </c>
    </row>
    <row r="3551" spans="1:6" x14ac:dyDescent="0.2">
      <c r="A3551">
        <v>1</v>
      </c>
      <c r="B3551" t="s">
        <v>23</v>
      </c>
      <c r="C3551">
        <v>3550</v>
      </c>
      <c r="D3551">
        <v>457</v>
      </c>
      <c r="E3551">
        <v>1196</v>
      </c>
      <c r="F3551">
        <v>115</v>
      </c>
    </row>
    <row r="3552" spans="1:6" x14ac:dyDescent="0.2">
      <c r="A3552">
        <v>1</v>
      </c>
      <c r="B3552" t="s">
        <v>23</v>
      </c>
      <c r="C3552">
        <v>3551</v>
      </c>
      <c r="D3552">
        <v>262</v>
      </c>
      <c r="E3552">
        <v>686</v>
      </c>
      <c r="F3552">
        <v>323</v>
      </c>
    </row>
    <row r="3553" spans="1:6" x14ac:dyDescent="0.2">
      <c r="A3553">
        <v>1</v>
      </c>
      <c r="B3553" t="s">
        <v>23</v>
      </c>
      <c r="C3553">
        <v>3552</v>
      </c>
      <c r="D3553">
        <v>118</v>
      </c>
      <c r="E3553">
        <v>309</v>
      </c>
      <c r="F3553">
        <v>121</v>
      </c>
    </row>
    <row r="3554" spans="1:6" x14ac:dyDescent="0.2">
      <c r="A3554">
        <v>1</v>
      </c>
      <c r="B3554" t="s">
        <v>23</v>
      </c>
      <c r="C3554">
        <v>3553</v>
      </c>
      <c r="D3554">
        <v>547</v>
      </c>
      <c r="E3554">
        <v>1432</v>
      </c>
      <c r="F3554">
        <v>414</v>
      </c>
    </row>
    <row r="3555" spans="1:6" x14ac:dyDescent="0.2">
      <c r="A3555">
        <v>1</v>
      </c>
      <c r="B3555" t="s">
        <v>23</v>
      </c>
      <c r="C3555">
        <v>3554</v>
      </c>
      <c r="D3555">
        <v>414</v>
      </c>
      <c r="E3555">
        <v>1084</v>
      </c>
      <c r="F3555">
        <v>5</v>
      </c>
    </row>
    <row r="3556" spans="1:6" x14ac:dyDescent="0.2">
      <c r="A3556">
        <v>1</v>
      </c>
      <c r="B3556" t="s">
        <v>23</v>
      </c>
      <c r="C3556">
        <v>3555</v>
      </c>
      <c r="D3556">
        <v>425</v>
      </c>
      <c r="E3556">
        <v>1113</v>
      </c>
      <c r="F3556">
        <v>140</v>
      </c>
    </row>
    <row r="3557" spans="1:6" x14ac:dyDescent="0.2">
      <c r="A3557">
        <v>1</v>
      </c>
      <c r="B3557" t="s">
        <v>23</v>
      </c>
      <c r="C3557">
        <v>3556</v>
      </c>
      <c r="D3557">
        <v>349</v>
      </c>
      <c r="E3557">
        <v>914</v>
      </c>
      <c r="F3557">
        <v>7</v>
      </c>
    </row>
    <row r="3558" spans="1:6" x14ac:dyDescent="0.2">
      <c r="A3558">
        <v>1</v>
      </c>
      <c r="B3558" t="s">
        <v>23</v>
      </c>
      <c r="C3558">
        <v>3557</v>
      </c>
      <c r="D3558">
        <v>469</v>
      </c>
      <c r="E3558">
        <v>1228</v>
      </c>
      <c r="F3558">
        <v>41</v>
      </c>
    </row>
    <row r="3559" spans="1:6" x14ac:dyDescent="0.2">
      <c r="A3559">
        <v>1</v>
      </c>
      <c r="B3559" t="s">
        <v>23</v>
      </c>
      <c r="C3559">
        <v>3558</v>
      </c>
      <c r="D3559">
        <v>777</v>
      </c>
      <c r="E3559">
        <v>2034</v>
      </c>
      <c r="F3559">
        <v>0</v>
      </c>
    </row>
    <row r="3560" spans="1:6" x14ac:dyDescent="0.2">
      <c r="A3560">
        <v>1</v>
      </c>
      <c r="B3560" t="s">
        <v>23</v>
      </c>
      <c r="C3560">
        <v>3559</v>
      </c>
      <c r="D3560">
        <v>649</v>
      </c>
      <c r="E3560">
        <v>1699</v>
      </c>
      <c r="F3560">
        <v>256</v>
      </c>
    </row>
    <row r="3561" spans="1:6" x14ac:dyDescent="0.2">
      <c r="A3561">
        <v>1</v>
      </c>
      <c r="B3561" t="s">
        <v>23</v>
      </c>
      <c r="C3561">
        <v>3560</v>
      </c>
      <c r="D3561">
        <v>495</v>
      </c>
      <c r="E3561">
        <v>1296</v>
      </c>
      <c r="F3561">
        <v>58</v>
      </c>
    </row>
    <row r="3562" spans="1:6" x14ac:dyDescent="0.2">
      <c r="A3562">
        <v>1</v>
      </c>
      <c r="B3562" t="s">
        <v>23</v>
      </c>
      <c r="C3562">
        <v>3561</v>
      </c>
      <c r="D3562">
        <v>407</v>
      </c>
      <c r="E3562">
        <v>1066</v>
      </c>
      <c r="F3562">
        <v>1001</v>
      </c>
    </row>
    <row r="3563" spans="1:6" x14ac:dyDescent="0.2">
      <c r="A3563">
        <v>1</v>
      </c>
      <c r="B3563" t="s">
        <v>23</v>
      </c>
      <c r="C3563">
        <v>3562</v>
      </c>
      <c r="D3563">
        <v>370</v>
      </c>
      <c r="E3563">
        <v>969</v>
      </c>
      <c r="F3563">
        <v>52</v>
      </c>
    </row>
    <row r="3564" spans="1:6" x14ac:dyDescent="0.2">
      <c r="A3564">
        <v>1</v>
      </c>
      <c r="B3564" t="s">
        <v>23</v>
      </c>
      <c r="C3564">
        <v>3563</v>
      </c>
      <c r="D3564">
        <v>381</v>
      </c>
      <c r="E3564">
        <v>997</v>
      </c>
      <c r="F3564">
        <v>3040</v>
      </c>
    </row>
    <row r="3565" spans="1:6" x14ac:dyDescent="0.2">
      <c r="A3565">
        <v>1</v>
      </c>
      <c r="B3565" t="s">
        <v>23</v>
      </c>
      <c r="C3565">
        <v>3564</v>
      </c>
      <c r="D3565">
        <v>306</v>
      </c>
      <c r="E3565">
        <v>801</v>
      </c>
      <c r="F3565">
        <v>79</v>
      </c>
    </row>
    <row r="3566" spans="1:6" x14ac:dyDescent="0.2">
      <c r="A3566">
        <v>1</v>
      </c>
      <c r="B3566" t="s">
        <v>23</v>
      </c>
      <c r="C3566">
        <v>3565</v>
      </c>
      <c r="D3566">
        <v>437</v>
      </c>
      <c r="E3566">
        <v>1144</v>
      </c>
      <c r="F3566">
        <v>163</v>
      </c>
    </row>
    <row r="3567" spans="1:6" x14ac:dyDescent="0.2">
      <c r="A3567">
        <v>1</v>
      </c>
      <c r="B3567" t="s">
        <v>23</v>
      </c>
      <c r="C3567">
        <v>3566</v>
      </c>
      <c r="D3567">
        <v>392</v>
      </c>
      <c r="E3567">
        <v>1026</v>
      </c>
      <c r="F3567">
        <v>167</v>
      </c>
    </row>
    <row r="3568" spans="1:6" x14ac:dyDescent="0.2">
      <c r="A3568">
        <v>1</v>
      </c>
      <c r="B3568" t="s">
        <v>23</v>
      </c>
      <c r="C3568">
        <v>3567</v>
      </c>
      <c r="D3568">
        <v>357</v>
      </c>
      <c r="E3568">
        <v>935</v>
      </c>
      <c r="F3568">
        <v>399</v>
      </c>
    </row>
    <row r="3569" spans="1:6" x14ac:dyDescent="0.2">
      <c r="A3569">
        <v>1</v>
      </c>
      <c r="B3569" t="s">
        <v>23</v>
      </c>
      <c r="C3569">
        <v>3568</v>
      </c>
      <c r="D3569">
        <v>387</v>
      </c>
      <c r="E3569">
        <v>1013</v>
      </c>
      <c r="F3569">
        <v>18</v>
      </c>
    </row>
    <row r="3570" spans="1:6" x14ac:dyDescent="0.2">
      <c r="A3570">
        <v>1</v>
      </c>
      <c r="B3570" t="s">
        <v>20</v>
      </c>
      <c r="C3570">
        <v>3569</v>
      </c>
      <c r="D3570">
        <v>313</v>
      </c>
      <c r="E3570">
        <v>765</v>
      </c>
      <c r="F3570">
        <v>6375</v>
      </c>
    </row>
    <row r="3571" spans="1:6" x14ac:dyDescent="0.2">
      <c r="A3571">
        <v>1</v>
      </c>
      <c r="B3571" t="s">
        <v>20</v>
      </c>
      <c r="C3571">
        <v>3570</v>
      </c>
      <c r="D3571">
        <v>16</v>
      </c>
      <c r="E3571">
        <v>39</v>
      </c>
      <c r="F3571">
        <v>478</v>
      </c>
    </row>
    <row r="3572" spans="1:6" x14ac:dyDescent="0.2">
      <c r="A3572">
        <v>1</v>
      </c>
      <c r="B3572" t="s">
        <v>20</v>
      </c>
      <c r="C3572">
        <v>3571</v>
      </c>
      <c r="D3572">
        <v>493</v>
      </c>
      <c r="E3572">
        <v>1205</v>
      </c>
      <c r="F3572">
        <v>135</v>
      </c>
    </row>
    <row r="3573" spans="1:6" x14ac:dyDescent="0.2">
      <c r="A3573">
        <v>1</v>
      </c>
      <c r="B3573" t="s">
        <v>20</v>
      </c>
      <c r="C3573">
        <v>3572</v>
      </c>
      <c r="D3573">
        <v>748</v>
      </c>
      <c r="E3573">
        <v>1828</v>
      </c>
      <c r="F3573">
        <v>1274</v>
      </c>
    </row>
    <row r="3574" spans="1:6" x14ac:dyDescent="0.2">
      <c r="A3574">
        <v>1</v>
      </c>
      <c r="B3574" t="s">
        <v>20</v>
      </c>
      <c r="C3574">
        <v>3573</v>
      </c>
      <c r="D3574">
        <v>636</v>
      </c>
      <c r="E3574">
        <v>1554</v>
      </c>
      <c r="F3574">
        <v>86</v>
      </c>
    </row>
    <row r="3575" spans="1:6" x14ac:dyDescent="0.2">
      <c r="A3575">
        <v>1</v>
      </c>
      <c r="B3575" t="s">
        <v>20</v>
      </c>
      <c r="C3575">
        <v>3574</v>
      </c>
      <c r="D3575">
        <v>1111</v>
      </c>
      <c r="E3575">
        <v>2715</v>
      </c>
      <c r="F3575">
        <v>333</v>
      </c>
    </row>
    <row r="3576" spans="1:6" x14ac:dyDescent="0.2">
      <c r="A3576">
        <v>1</v>
      </c>
      <c r="B3576" t="s">
        <v>20</v>
      </c>
      <c r="C3576">
        <v>3575</v>
      </c>
      <c r="D3576">
        <v>883</v>
      </c>
      <c r="E3576">
        <v>2158</v>
      </c>
      <c r="F3576">
        <v>70</v>
      </c>
    </row>
    <row r="3577" spans="1:6" x14ac:dyDescent="0.2">
      <c r="A3577">
        <v>1</v>
      </c>
      <c r="B3577" t="s">
        <v>20</v>
      </c>
      <c r="C3577">
        <v>3576</v>
      </c>
      <c r="D3577">
        <v>1035</v>
      </c>
      <c r="E3577">
        <v>2529</v>
      </c>
      <c r="F3577">
        <v>5995</v>
      </c>
    </row>
    <row r="3578" spans="1:6" x14ac:dyDescent="0.2">
      <c r="A3578">
        <v>1</v>
      </c>
      <c r="B3578" t="s">
        <v>20</v>
      </c>
      <c r="C3578">
        <v>3577</v>
      </c>
      <c r="D3578">
        <v>0</v>
      </c>
      <c r="E3578">
        <v>0</v>
      </c>
      <c r="F3578">
        <v>0</v>
      </c>
    </row>
    <row r="3579" spans="1:6" x14ac:dyDescent="0.2">
      <c r="A3579">
        <v>1</v>
      </c>
      <c r="B3579" t="s">
        <v>20</v>
      </c>
      <c r="C3579">
        <v>3578</v>
      </c>
      <c r="D3579">
        <v>0</v>
      </c>
      <c r="E3579">
        <v>0</v>
      </c>
      <c r="F3579">
        <v>2632</v>
      </c>
    </row>
    <row r="3580" spans="1:6" x14ac:dyDescent="0.2">
      <c r="A3580">
        <v>1</v>
      </c>
      <c r="B3580" t="s">
        <v>20</v>
      </c>
      <c r="C3580">
        <v>3579</v>
      </c>
      <c r="D3580">
        <v>855</v>
      </c>
      <c r="E3580">
        <v>2089</v>
      </c>
      <c r="F3580">
        <v>1016</v>
      </c>
    </row>
    <row r="3581" spans="1:6" x14ac:dyDescent="0.2">
      <c r="A3581">
        <v>1</v>
      </c>
      <c r="B3581" t="s">
        <v>20</v>
      </c>
      <c r="C3581">
        <v>3580</v>
      </c>
      <c r="D3581">
        <v>1149</v>
      </c>
      <c r="E3581">
        <v>2808</v>
      </c>
      <c r="F3581">
        <v>1139</v>
      </c>
    </row>
    <row r="3582" spans="1:6" x14ac:dyDescent="0.2">
      <c r="A3582">
        <v>1</v>
      </c>
      <c r="B3582" t="s">
        <v>20</v>
      </c>
      <c r="C3582">
        <v>3581</v>
      </c>
      <c r="D3582">
        <v>210</v>
      </c>
      <c r="E3582">
        <v>513</v>
      </c>
      <c r="F3582">
        <v>0</v>
      </c>
    </row>
    <row r="3583" spans="1:6" x14ac:dyDescent="0.2">
      <c r="A3583">
        <v>1</v>
      </c>
      <c r="B3583" t="s">
        <v>20</v>
      </c>
      <c r="C3583">
        <v>3582</v>
      </c>
      <c r="D3583">
        <v>153</v>
      </c>
      <c r="E3583">
        <v>374</v>
      </c>
      <c r="F3583">
        <v>3</v>
      </c>
    </row>
    <row r="3584" spans="1:6" x14ac:dyDescent="0.2">
      <c r="A3584">
        <v>1</v>
      </c>
      <c r="B3584" t="s">
        <v>20</v>
      </c>
      <c r="C3584">
        <v>3583</v>
      </c>
      <c r="D3584">
        <v>357</v>
      </c>
      <c r="E3584">
        <v>872</v>
      </c>
      <c r="F3584">
        <v>3572</v>
      </c>
    </row>
    <row r="3585" spans="1:6" x14ac:dyDescent="0.2">
      <c r="A3585">
        <v>1</v>
      </c>
      <c r="B3585" t="s">
        <v>20</v>
      </c>
      <c r="C3585">
        <v>3584</v>
      </c>
      <c r="D3585">
        <v>0</v>
      </c>
      <c r="E3585">
        <v>0</v>
      </c>
      <c r="F3585">
        <v>0</v>
      </c>
    </row>
    <row r="3586" spans="1:6" x14ac:dyDescent="0.2">
      <c r="A3586">
        <v>1</v>
      </c>
      <c r="B3586" t="s">
        <v>20</v>
      </c>
      <c r="C3586">
        <v>3585</v>
      </c>
      <c r="D3586">
        <v>680</v>
      </c>
      <c r="E3586">
        <v>1662</v>
      </c>
      <c r="F3586">
        <v>158</v>
      </c>
    </row>
    <row r="3587" spans="1:6" x14ac:dyDescent="0.2">
      <c r="A3587">
        <v>1</v>
      </c>
      <c r="B3587" t="s">
        <v>20</v>
      </c>
      <c r="C3587">
        <v>3586</v>
      </c>
      <c r="D3587">
        <v>719</v>
      </c>
      <c r="E3587">
        <v>1757</v>
      </c>
      <c r="F3587">
        <v>460</v>
      </c>
    </row>
    <row r="3588" spans="1:6" x14ac:dyDescent="0.2">
      <c r="A3588">
        <v>1</v>
      </c>
      <c r="B3588" t="s">
        <v>20</v>
      </c>
      <c r="C3588">
        <v>3587</v>
      </c>
      <c r="D3588">
        <v>1718</v>
      </c>
      <c r="E3588">
        <v>4198</v>
      </c>
      <c r="F3588">
        <v>3013</v>
      </c>
    </row>
    <row r="3589" spans="1:6" x14ac:dyDescent="0.2">
      <c r="A3589">
        <v>1</v>
      </c>
      <c r="B3589" t="s">
        <v>20</v>
      </c>
      <c r="C3589">
        <v>3588</v>
      </c>
      <c r="D3589">
        <v>146</v>
      </c>
      <c r="E3589">
        <v>357</v>
      </c>
      <c r="F3589">
        <v>2816</v>
      </c>
    </row>
    <row r="3590" spans="1:6" x14ac:dyDescent="0.2">
      <c r="A3590">
        <v>1</v>
      </c>
      <c r="B3590" t="s">
        <v>20</v>
      </c>
      <c r="C3590">
        <v>3589</v>
      </c>
      <c r="D3590">
        <v>444</v>
      </c>
      <c r="E3590">
        <v>1085</v>
      </c>
      <c r="F3590">
        <v>3768</v>
      </c>
    </row>
    <row r="3591" spans="1:6" x14ac:dyDescent="0.2">
      <c r="A3591">
        <v>1</v>
      </c>
      <c r="B3591" t="s">
        <v>20</v>
      </c>
      <c r="C3591">
        <v>3590</v>
      </c>
      <c r="D3591">
        <v>681</v>
      </c>
      <c r="E3591">
        <v>1664</v>
      </c>
      <c r="F3591">
        <v>0</v>
      </c>
    </row>
    <row r="3592" spans="1:6" x14ac:dyDescent="0.2">
      <c r="A3592">
        <v>1</v>
      </c>
      <c r="B3592" t="s">
        <v>20</v>
      </c>
      <c r="C3592">
        <v>3591</v>
      </c>
      <c r="D3592">
        <v>312</v>
      </c>
      <c r="E3592">
        <v>762</v>
      </c>
      <c r="F3592">
        <v>910</v>
      </c>
    </row>
    <row r="3593" spans="1:6" x14ac:dyDescent="0.2">
      <c r="A3593">
        <v>1</v>
      </c>
      <c r="B3593" t="s">
        <v>20</v>
      </c>
      <c r="C3593">
        <v>3592</v>
      </c>
      <c r="D3593">
        <v>249</v>
      </c>
      <c r="E3593">
        <v>608</v>
      </c>
      <c r="F3593">
        <v>75</v>
      </c>
    </row>
    <row r="3594" spans="1:6" x14ac:dyDescent="0.2">
      <c r="A3594">
        <v>1</v>
      </c>
      <c r="B3594" t="s">
        <v>20</v>
      </c>
      <c r="C3594">
        <v>3593</v>
      </c>
      <c r="D3594">
        <v>288</v>
      </c>
      <c r="E3594">
        <v>704</v>
      </c>
      <c r="F3594">
        <v>426</v>
      </c>
    </row>
    <row r="3595" spans="1:6" x14ac:dyDescent="0.2">
      <c r="A3595">
        <v>1</v>
      </c>
      <c r="B3595" t="s">
        <v>20</v>
      </c>
      <c r="C3595">
        <v>3594</v>
      </c>
      <c r="D3595">
        <v>0</v>
      </c>
      <c r="E3595">
        <v>0</v>
      </c>
      <c r="F3595">
        <v>1046</v>
      </c>
    </row>
    <row r="3596" spans="1:6" x14ac:dyDescent="0.2">
      <c r="A3596">
        <v>1</v>
      </c>
      <c r="B3596" t="s">
        <v>20</v>
      </c>
      <c r="C3596">
        <v>3595</v>
      </c>
      <c r="D3596">
        <v>1635</v>
      </c>
      <c r="E3596">
        <v>3995</v>
      </c>
      <c r="F3596">
        <v>1110</v>
      </c>
    </row>
    <row r="3597" spans="1:6" x14ac:dyDescent="0.2">
      <c r="A3597">
        <v>1</v>
      </c>
      <c r="B3597" t="s">
        <v>20</v>
      </c>
      <c r="C3597">
        <v>3596</v>
      </c>
      <c r="D3597">
        <v>83</v>
      </c>
      <c r="E3597">
        <v>203</v>
      </c>
      <c r="F3597">
        <v>1300</v>
      </c>
    </row>
    <row r="3598" spans="1:6" x14ac:dyDescent="0.2">
      <c r="A3598">
        <v>1</v>
      </c>
      <c r="B3598" t="s">
        <v>20</v>
      </c>
      <c r="C3598">
        <v>3597</v>
      </c>
      <c r="D3598">
        <v>384</v>
      </c>
      <c r="E3598">
        <v>938</v>
      </c>
      <c r="F3598">
        <v>4882</v>
      </c>
    </row>
    <row r="3599" spans="1:6" x14ac:dyDescent="0.2">
      <c r="A3599">
        <v>1</v>
      </c>
      <c r="B3599" t="s">
        <v>20</v>
      </c>
      <c r="C3599">
        <v>3598</v>
      </c>
      <c r="D3599">
        <v>301</v>
      </c>
      <c r="E3599">
        <v>735</v>
      </c>
      <c r="F3599">
        <v>2265</v>
      </c>
    </row>
    <row r="3600" spans="1:6" x14ac:dyDescent="0.2">
      <c r="A3600">
        <v>1</v>
      </c>
      <c r="B3600" t="s">
        <v>20</v>
      </c>
      <c r="C3600">
        <v>3599</v>
      </c>
      <c r="D3600">
        <v>523</v>
      </c>
      <c r="E3600">
        <v>1278</v>
      </c>
      <c r="F3600">
        <v>13</v>
      </c>
    </row>
    <row r="3601" spans="1:6" x14ac:dyDescent="0.2">
      <c r="A3601">
        <v>1</v>
      </c>
      <c r="B3601" t="s">
        <v>23</v>
      </c>
      <c r="C3601">
        <v>3600</v>
      </c>
      <c r="D3601">
        <v>416</v>
      </c>
      <c r="E3601">
        <v>1089</v>
      </c>
      <c r="F3601">
        <v>124</v>
      </c>
    </row>
    <row r="3602" spans="1:6" x14ac:dyDescent="0.2">
      <c r="A3602">
        <v>1</v>
      </c>
      <c r="B3602" t="s">
        <v>21</v>
      </c>
      <c r="C3602">
        <v>3601</v>
      </c>
      <c r="D3602">
        <v>177</v>
      </c>
      <c r="E3602">
        <v>512</v>
      </c>
      <c r="F3602">
        <v>2165</v>
      </c>
    </row>
    <row r="3603" spans="1:6" x14ac:dyDescent="0.2">
      <c r="A3603">
        <v>1</v>
      </c>
      <c r="B3603" t="s">
        <v>21</v>
      </c>
      <c r="C3603">
        <v>3602</v>
      </c>
      <c r="D3603">
        <v>273</v>
      </c>
      <c r="E3603">
        <v>790</v>
      </c>
      <c r="F3603">
        <v>1231</v>
      </c>
    </row>
    <row r="3604" spans="1:6" x14ac:dyDescent="0.2">
      <c r="A3604">
        <v>1</v>
      </c>
      <c r="B3604" t="s">
        <v>21</v>
      </c>
      <c r="C3604">
        <v>3603</v>
      </c>
      <c r="D3604">
        <v>936</v>
      </c>
      <c r="E3604">
        <v>2710</v>
      </c>
      <c r="F3604">
        <v>1560</v>
      </c>
    </row>
    <row r="3605" spans="1:6" x14ac:dyDescent="0.2">
      <c r="A3605">
        <v>1</v>
      </c>
      <c r="B3605" t="s">
        <v>21</v>
      </c>
      <c r="C3605">
        <v>3604</v>
      </c>
      <c r="D3605">
        <v>425</v>
      </c>
      <c r="E3605">
        <v>1230</v>
      </c>
      <c r="F3605">
        <v>31</v>
      </c>
    </row>
    <row r="3606" spans="1:6" x14ac:dyDescent="0.2">
      <c r="A3606">
        <v>1</v>
      </c>
      <c r="B3606" t="s">
        <v>21</v>
      </c>
      <c r="C3606">
        <v>3605</v>
      </c>
      <c r="D3606">
        <v>308</v>
      </c>
      <c r="E3606">
        <v>892</v>
      </c>
      <c r="F3606">
        <v>288</v>
      </c>
    </row>
    <row r="3607" spans="1:6" x14ac:dyDescent="0.2">
      <c r="A3607">
        <v>1</v>
      </c>
      <c r="B3607" t="s">
        <v>21</v>
      </c>
      <c r="C3607">
        <v>3606</v>
      </c>
      <c r="D3607">
        <v>280</v>
      </c>
      <c r="E3607">
        <v>811</v>
      </c>
      <c r="F3607">
        <v>221</v>
      </c>
    </row>
    <row r="3608" spans="1:6" x14ac:dyDescent="0.2">
      <c r="A3608">
        <v>1</v>
      </c>
      <c r="B3608" t="s">
        <v>21</v>
      </c>
      <c r="C3608">
        <v>3607</v>
      </c>
      <c r="D3608">
        <v>455</v>
      </c>
      <c r="E3608">
        <v>1317</v>
      </c>
      <c r="F3608">
        <v>2</v>
      </c>
    </row>
    <row r="3609" spans="1:6" x14ac:dyDescent="0.2">
      <c r="A3609">
        <v>1</v>
      </c>
      <c r="B3609" t="s">
        <v>21</v>
      </c>
      <c r="C3609">
        <v>3608</v>
      </c>
      <c r="D3609">
        <v>660</v>
      </c>
      <c r="E3609">
        <v>1911</v>
      </c>
      <c r="F3609">
        <v>1281</v>
      </c>
    </row>
    <row r="3610" spans="1:6" x14ac:dyDescent="0.2">
      <c r="A3610">
        <v>1</v>
      </c>
      <c r="B3610" t="s">
        <v>21</v>
      </c>
      <c r="C3610">
        <v>3609</v>
      </c>
      <c r="D3610">
        <v>703</v>
      </c>
      <c r="E3610">
        <v>2035</v>
      </c>
      <c r="F3610">
        <v>34</v>
      </c>
    </row>
    <row r="3611" spans="1:6" x14ac:dyDescent="0.2">
      <c r="A3611">
        <v>1</v>
      </c>
      <c r="B3611" t="s">
        <v>21</v>
      </c>
      <c r="C3611">
        <v>3610</v>
      </c>
      <c r="D3611">
        <v>515</v>
      </c>
      <c r="E3611">
        <v>1491</v>
      </c>
      <c r="F3611">
        <v>1385</v>
      </c>
    </row>
    <row r="3612" spans="1:6" x14ac:dyDescent="0.2">
      <c r="A3612">
        <v>1</v>
      </c>
      <c r="B3612" t="s">
        <v>19</v>
      </c>
      <c r="C3612">
        <v>3611</v>
      </c>
      <c r="D3612">
        <v>422</v>
      </c>
      <c r="E3612">
        <v>1273</v>
      </c>
      <c r="F3612">
        <v>568</v>
      </c>
    </row>
    <row r="3613" spans="1:6" x14ac:dyDescent="0.2">
      <c r="A3613">
        <v>1</v>
      </c>
      <c r="B3613" t="s">
        <v>19</v>
      </c>
      <c r="C3613">
        <v>3612</v>
      </c>
      <c r="D3613">
        <v>933</v>
      </c>
      <c r="E3613">
        <v>2815</v>
      </c>
      <c r="F3613">
        <v>448</v>
      </c>
    </row>
    <row r="3614" spans="1:6" x14ac:dyDescent="0.2">
      <c r="A3614">
        <v>1</v>
      </c>
      <c r="B3614" t="s">
        <v>19</v>
      </c>
      <c r="C3614">
        <v>3613</v>
      </c>
      <c r="D3614">
        <v>588</v>
      </c>
      <c r="E3614">
        <v>1774</v>
      </c>
      <c r="F3614">
        <v>187</v>
      </c>
    </row>
    <row r="3615" spans="1:6" x14ac:dyDescent="0.2">
      <c r="A3615">
        <v>1</v>
      </c>
      <c r="B3615" t="s">
        <v>19</v>
      </c>
      <c r="C3615">
        <v>3614</v>
      </c>
      <c r="D3615">
        <v>1236</v>
      </c>
      <c r="E3615">
        <v>3729</v>
      </c>
      <c r="F3615">
        <v>5028</v>
      </c>
    </row>
    <row r="3616" spans="1:6" x14ac:dyDescent="0.2">
      <c r="A3616">
        <v>1</v>
      </c>
      <c r="B3616" t="s">
        <v>19</v>
      </c>
      <c r="C3616">
        <v>3615</v>
      </c>
      <c r="D3616">
        <v>436</v>
      </c>
      <c r="E3616">
        <v>1315</v>
      </c>
      <c r="F3616">
        <v>46</v>
      </c>
    </row>
    <row r="3617" spans="1:6" x14ac:dyDescent="0.2">
      <c r="A3617">
        <v>1</v>
      </c>
      <c r="B3617" t="s">
        <v>19</v>
      </c>
      <c r="C3617">
        <v>3616</v>
      </c>
      <c r="D3617">
        <v>332</v>
      </c>
      <c r="E3617">
        <v>1002</v>
      </c>
      <c r="F3617">
        <v>48</v>
      </c>
    </row>
    <row r="3618" spans="1:6" x14ac:dyDescent="0.2">
      <c r="A3618">
        <v>1</v>
      </c>
      <c r="B3618" t="s">
        <v>19</v>
      </c>
      <c r="C3618">
        <v>3617</v>
      </c>
      <c r="D3618">
        <v>398</v>
      </c>
      <c r="E3618">
        <v>1201</v>
      </c>
      <c r="F3618">
        <v>32</v>
      </c>
    </row>
    <row r="3619" spans="1:6" x14ac:dyDescent="0.2">
      <c r="A3619">
        <v>1</v>
      </c>
      <c r="B3619" t="s">
        <v>19</v>
      </c>
      <c r="C3619">
        <v>3618</v>
      </c>
      <c r="D3619">
        <v>0</v>
      </c>
      <c r="E3619">
        <v>0</v>
      </c>
      <c r="F3619">
        <v>3517</v>
      </c>
    </row>
    <row r="3620" spans="1:6" x14ac:dyDescent="0.2">
      <c r="A3620">
        <v>1</v>
      </c>
      <c r="B3620" t="s">
        <v>21</v>
      </c>
      <c r="C3620">
        <v>3619</v>
      </c>
      <c r="D3620">
        <v>15</v>
      </c>
      <c r="E3620">
        <v>43</v>
      </c>
      <c r="F3620">
        <v>28</v>
      </c>
    </row>
    <row r="3621" spans="1:6" x14ac:dyDescent="0.2">
      <c r="A3621">
        <v>1</v>
      </c>
      <c r="B3621" t="s">
        <v>21</v>
      </c>
      <c r="C3621">
        <v>3620</v>
      </c>
      <c r="D3621">
        <v>1</v>
      </c>
      <c r="E3621">
        <v>3</v>
      </c>
      <c r="F3621">
        <v>0</v>
      </c>
    </row>
    <row r="3622" spans="1:6" x14ac:dyDescent="0.2">
      <c r="A3622">
        <v>1</v>
      </c>
      <c r="B3622" t="s">
        <v>21</v>
      </c>
      <c r="C3622">
        <v>3621</v>
      </c>
      <c r="D3622">
        <v>0</v>
      </c>
      <c r="E3622">
        <v>0</v>
      </c>
      <c r="F3622">
        <v>4</v>
      </c>
    </row>
    <row r="3623" spans="1:6" x14ac:dyDescent="0.2">
      <c r="A3623">
        <v>1</v>
      </c>
      <c r="B3623" t="s">
        <v>21</v>
      </c>
      <c r="C3623">
        <v>3622</v>
      </c>
      <c r="D3623">
        <v>5</v>
      </c>
      <c r="E3623">
        <v>14</v>
      </c>
      <c r="F3623">
        <v>5</v>
      </c>
    </row>
    <row r="3624" spans="1:6" x14ac:dyDescent="0.2">
      <c r="A3624">
        <v>1</v>
      </c>
      <c r="B3624" t="s">
        <v>18</v>
      </c>
      <c r="C3624">
        <v>3623</v>
      </c>
      <c r="D3624">
        <v>64</v>
      </c>
      <c r="E3624">
        <v>184</v>
      </c>
      <c r="F3624">
        <v>172</v>
      </c>
    </row>
    <row r="3625" spans="1:6" x14ac:dyDescent="0.2">
      <c r="A3625">
        <v>1</v>
      </c>
      <c r="B3625" t="s">
        <v>22</v>
      </c>
      <c r="C3625">
        <v>3624</v>
      </c>
      <c r="D3625">
        <v>314</v>
      </c>
      <c r="E3625">
        <v>892</v>
      </c>
      <c r="F3625">
        <v>76</v>
      </c>
    </row>
    <row r="3626" spans="1:6" x14ac:dyDescent="0.2">
      <c r="A3626">
        <v>1</v>
      </c>
      <c r="B3626" t="s">
        <v>22</v>
      </c>
      <c r="C3626">
        <v>3625</v>
      </c>
      <c r="D3626">
        <v>326</v>
      </c>
      <c r="E3626">
        <v>926</v>
      </c>
      <c r="F3626">
        <v>1336</v>
      </c>
    </row>
    <row r="3627" spans="1:6" x14ac:dyDescent="0.2">
      <c r="A3627">
        <v>1</v>
      </c>
      <c r="B3627" t="s">
        <v>22</v>
      </c>
      <c r="C3627">
        <v>3626</v>
      </c>
      <c r="D3627">
        <v>209</v>
      </c>
      <c r="E3627">
        <v>594</v>
      </c>
      <c r="F3627">
        <v>832</v>
      </c>
    </row>
    <row r="3628" spans="1:6" x14ac:dyDescent="0.2">
      <c r="A3628">
        <v>1</v>
      </c>
      <c r="B3628" t="s">
        <v>21</v>
      </c>
      <c r="C3628">
        <v>3627</v>
      </c>
      <c r="D3628">
        <v>1134</v>
      </c>
      <c r="E3628">
        <v>3283</v>
      </c>
      <c r="F3628">
        <v>249</v>
      </c>
    </row>
    <row r="3629" spans="1:6" x14ac:dyDescent="0.2">
      <c r="A3629">
        <v>1</v>
      </c>
      <c r="B3629" t="s">
        <v>18</v>
      </c>
      <c r="C3629">
        <v>3628</v>
      </c>
      <c r="D3629">
        <v>818</v>
      </c>
      <c r="E3629">
        <v>2349</v>
      </c>
      <c r="F3629">
        <v>159</v>
      </c>
    </row>
    <row r="3630" spans="1:6" x14ac:dyDescent="0.2">
      <c r="A3630">
        <v>1</v>
      </c>
      <c r="B3630" t="s">
        <v>23</v>
      </c>
      <c r="C3630">
        <v>3629</v>
      </c>
      <c r="D3630">
        <v>2660</v>
      </c>
      <c r="E3630">
        <v>6964</v>
      </c>
      <c r="F3630">
        <v>4931</v>
      </c>
    </row>
    <row r="3631" spans="1:6" x14ac:dyDescent="0.2">
      <c r="A3631">
        <v>1</v>
      </c>
      <c r="B3631" t="s">
        <v>23</v>
      </c>
      <c r="C3631">
        <v>3630</v>
      </c>
      <c r="D3631">
        <v>139</v>
      </c>
      <c r="E3631">
        <v>364</v>
      </c>
      <c r="F3631">
        <v>486</v>
      </c>
    </row>
    <row r="3632" spans="1:6" x14ac:dyDescent="0.2">
      <c r="A3632">
        <v>1</v>
      </c>
      <c r="B3632" t="s">
        <v>19</v>
      </c>
      <c r="C3632">
        <v>3631</v>
      </c>
      <c r="D3632">
        <v>133</v>
      </c>
      <c r="E3632">
        <v>401</v>
      </c>
      <c r="F3632">
        <v>1719</v>
      </c>
    </row>
    <row r="3633" spans="1:6" x14ac:dyDescent="0.2">
      <c r="A3633">
        <v>2</v>
      </c>
      <c r="B3633" t="s">
        <v>24</v>
      </c>
      <c r="C3633">
        <v>4001</v>
      </c>
      <c r="D3633">
        <v>486</v>
      </c>
      <c r="E3633">
        <v>1056</v>
      </c>
      <c r="F3633">
        <v>633</v>
      </c>
    </row>
    <row r="3634" spans="1:6" x14ac:dyDescent="0.2">
      <c r="A3634">
        <v>2</v>
      </c>
      <c r="B3634" t="s">
        <v>25</v>
      </c>
      <c r="C3634">
        <v>4002</v>
      </c>
      <c r="D3634">
        <v>2516</v>
      </c>
      <c r="E3634">
        <v>8018</v>
      </c>
      <c r="F3634">
        <v>2717</v>
      </c>
    </row>
    <row r="3635" spans="1:6" x14ac:dyDescent="0.2">
      <c r="A3635">
        <v>2</v>
      </c>
      <c r="B3635" t="s">
        <v>25</v>
      </c>
      <c r="C3635">
        <v>4003</v>
      </c>
      <c r="D3635">
        <v>4052</v>
      </c>
      <c r="E3635">
        <v>11875</v>
      </c>
      <c r="F3635">
        <v>3974</v>
      </c>
    </row>
    <row r="3636" spans="1:6" x14ac:dyDescent="0.2">
      <c r="A3636">
        <v>2</v>
      </c>
      <c r="B3636" t="s">
        <v>25</v>
      </c>
      <c r="C3636">
        <v>4004</v>
      </c>
      <c r="D3636">
        <v>5625</v>
      </c>
      <c r="E3636">
        <v>17389</v>
      </c>
      <c r="F3636">
        <v>7029</v>
      </c>
    </row>
    <row r="3637" spans="1:6" x14ac:dyDescent="0.2">
      <c r="A3637">
        <v>2</v>
      </c>
      <c r="B3637" t="s">
        <v>25</v>
      </c>
      <c r="C3637">
        <v>4005</v>
      </c>
      <c r="D3637">
        <v>4032</v>
      </c>
      <c r="E3637">
        <v>13159</v>
      </c>
      <c r="F3637">
        <v>4712</v>
      </c>
    </row>
    <row r="3638" spans="1:6" x14ac:dyDescent="0.2">
      <c r="A3638">
        <v>2</v>
      </c>
      <c r="B3638" t="s">
        <v>25</v>
      </c>
      <c r="C3638">
        <v>4006</v>
      </c>
      <c r="D3638">
        <v>2251</v>
      </c>
      <c r="E3638">
        <v>7682</v>
      </c>
      <c r="F3638">
        <v>3301</v>
      </c>
    </row>
    <row r="3639" spans="1:6" x14ac:dyDescent="0.2">
      <c r="A3639">
        <v>2</v>
      </c>
      <c r="B3639" t="s">
        <v>25</v>
      </c>
      <c r="C3639">
        <v>4007</v>
      </c>
      <c r="D3639">
        <v>4531</v>
      </c>
      <c r="E3639">
        <v>11465</v>
      </c>
      <c r="F3639">
        <v>4550</v>
      </c>
    </row>
    <row r="3640" spans="1:6" x14ac:dyDescent="0.2">
      <c r="A3640">
        <v>2</v>
      </c>
      <c r="B3640" t="s">
        <v>25</v>
      </c>
      <c r="C3640">
        <v>4008</v>
      </c>
      <c r="D3640">
        <v>3487</v>
      </c>
      <c r="E3640">
        <v>8838</v>
      </c>
      <c r="F3640">
        <v>3731</v>
      </c>
    </row>
    <row r="3641" spans="1:6" x14ac:dyDescent="0.2">
      <c r="A3641">
        <v>2</v>
      </c>
      <c r="B3641" t="s">
        <v>25</v>
      </c>
      <c r="C3641">
        <v>4009</v>
      </c>
      <c r="D3641">
        <v>2224</v>
      </c>
      <c r="E3641">
        <v>6327</v>
      </c>
      <c r="F3641">
        <v>2467</v>
      </c>
    </row>
    <row r="3642" spans="1:6" x14ac:dyDescent="0.2">
      <c r="A3642">
        <v>2</v>
      </c>
      <c r="B3642" t="s">
        <v>25</v>
      </c>
      <c r="C3642">
        <v>4010</v>
      </c>
      <c r="D3642">
        <v>1464</v>
      </c>
      <c r="E3642">
        <v>3930</v>
      </c>
      <c r="F3642">
        <v>1560</v>
      </c>
    </row>
    <row r="3643" spans="1:6" x14ac:dyDescent="0.2">
      <c r="A3643">
        <v>2</v>
      </c>
      <c r="B3643" t="s">
        <v>25</v>
      </c>
      <c r="C3643">
        <v>4011</v>
      </c>
      <c r="D3643">
        <v>2676</v>
      </c>
      <c r="E3643">
        <v>8180</v>
      </c>
      <c r="F3643">
        <v>3390</v>
      </c>
    </row>
    <row r="3644" spans="1:6" x14ac:dyDescent="0.2">
      <c r="A3644">
        <v>2</v>
      </c>
      <c r="B3644" t="s">
        <v>24</v>
      </c>
      <c r="C3644">
        <v>4012</v>
      </c>
      <c r="D3644">
        <v>406</v>
      </c>
      <c r="E3644">
        <v>1115</v>
      </c>
      <c r="F3644">
        <v>369</v>
      </c>
    </row>
    <row r="3645" spans="1:6" x14ac:dyDescent="0.2">
      <c r="A3645">
        <v>2</v>
      </c>
      <c r="B3645" t="s">
        <v>24</v>
      </c>
      <c r="C3645">
        <v>4013</v>
      </c>
      <c r="D3645">
        <v>2292</v>
      </c>
      <c r="E3645">
        <v>6612</v>
      </c>
      <c r="F3645">
        <v>2289</v>
      </c>
    </row>
    <row r="3646" spans="1:6" x14ac:dyDescent="0.2">
      <c r="A3646">
        <v>2</v>
      </c>
      <c r="B3646" t="s">
        <v>26</v>
      </c>
      <c r="C3646">
        <v>4014</v>
      </c>
      <c r="D3646">
        <v>119</v>
      </c>
      <c r="E3646">
        <v>355</v>
      </c>
      <c r="F3646">
        <v>132</v>
      </c>
    </row>
    <row r="3647" spans="1:6" x14ac:dyDescent="0.2">
      <c r="A3647">
        <v>2</v>
      </c>
      <c r="B3647" t="s">
        <v>24</v>
      </c>
      <c r="C3647">
        <v>4015</v>
      </c>
      <c r="D3647">
        <v>2965</v>
      </c>
      <c r="E3647">
        <v>6758</v>
      </c>
      <c r="F3647">
        <v>3077</v>
      </c>
    </row>
    <row r="3648" spans="1:6" x14ac:dyDescent="0.2">
      <c r="A3648">
        <v>2</v>
      </c>
      <c r="B3648" t="s">
        <v>24</v>
      </c>
      <c r="C3648">
        <v>4016</v>
      </c>
      <c r="D3648">
        <v>2259</v>
      </c>
      <c r="E3648">
        <v>5399</v>
      </c>
      <c r="F3648">
        <v>1855</v>
      </c>
    </row>
    <row r="3649" spans="1:6" x14ac:dyDescent="0.2">
      <c r="A3649">
        <v>2</v>
      </c>
      <c r="B3649" t="s">
        <v>24</v>
      </c>
      <c r="C3649">
        <v>4017</v>
      </c>
      <c r="D3649">
        <v>1729</v>
      </c>
      <c r="E3649">
        <v>4489</v>
      </c>
      <c r="F3649">
        <v>2005</v>
      </c>
    </row>
    <row r="3650" spans="1:6" x14ac:dyDescent="0.2">
      <c r="A3650">
        <v>2</v>
      </c>
      <c r="B3650" t="s">
        <v>24</v>
      </c>
      <c r="C3650">
        <v>4018</v>
      </c>
      <c r="D3650">
        <v>5284</v>
      </c>
      <c r="E3650">
        <v>14554</v>
      </c>
      <c r="F3650">
        <v>6301</v>
      </c>
    </row>
    <row r="3651" spans="1:6" x14ac:dyDescent="0.2">
      <c r="A3651">
        <v>2</v>
      </c>
      <c r="B3651" t="s">
        <v>24</v>
      </c>
      <c r="C3651">
        <v>4019</v>
      </c>
      <c r="D3651">
        <v>30</v>
      </c>
      <c r="E3651">
        <v>69</v>
      </c>
      <c r="F3651">
        <v>34</v>
      </c>
    </row>
    <row r="3652" spans="1:6" x14ac:dyDescent="0.2">
      <c r="A3652">
        <v>2</v>
      </c>
      <c r="B3652" t="s">
        <v>24</v>
      </c>
      <c r="C3652">
        <v>4020</v>
      </c>
      <c r="D3652">
        <v>4752</v>
      </c>
      <c r="E3652">
        <v>12017</v>
      </c>
      <c r="F3652">
        <v>5082</v>
      </c>
    </row>
    <row r="3653" spans="1:6" x14ac:dyDescent="0.2">
      <c r="A3653">
        <v>2</v>
      </c>
      <c r="B3653" t="s">
        <v>24</v>
      </c>
      <c r="C3653">
        <v>4021</v>
      </c>
      <c r="D3653">
        <v>3694</v>
      </c>
      <c r="E3653">
        <v>11440</v>
      </c>
      <c r="F3653">
        <v>4382</v>
      </c>
    </row>
    <row r="3654" spans="1:6" x14ac:dyDescent="0.2">
      <c r="A3654">
        <v>2</v>
      </c>
      <c r="B3654" t="s">
        <v>24</v>
      </c>
      <c r="C3654">
        <v>4022</v>
      </c>
      <c r="D3654">
        <v>4506</v>
      </c>
      <c r="E3654">
        <v>9169</v>
      </c>
      <c r="F3654">
        <v>3099</v>
      </c>
    </row>
    <row r="3655" spans="1:6" x14ac:dyDescent="0.2">
      <c r="A3655">
        <v>2</v>
      </c>
      <c r="B3655" t="s">
        <v>24</v>
      </c>
      <c r="C3655">
        <v>4023</v>
      </c>
      <c r="D3655">
        <v>1323</v>
      </c>
      <c r="E3655">
        <v>3369</v>
      </c>
      <c r="F3655">
        <v>1431</v>
      </c>
    </row>
    <row r="3656" spans="1:6" x14ac:dyDescent="0.2">
      <c r="A3656">
        <v>2</v>
      </c>
      <c r="B3656" t="s">
        <v>24</v>
      </c>
      <c r="C3656">
        <v>4024</v>
      </c>
      <c r="D3656">
        <v>4095</v>
      </c>
      <c r="E3656">
        <v>11268</v>
      </c>
      <c r="F3656">
        <v>4275</v>
      </c>
    </row>
    <row r="3657" spans="1:6" x14ac:dyDescent="0.2">
      <c r="A3657">
        <v>2</v>
      </c>
      <c r="B3657" t="s">
        <v>24</v>
      </c>
      <c r="C3657">
        <v>4025</v>
      </c>
      <c r="D3657">
        <v>4956</v>
      </c>
      <c r="E3657">
        <v>12434</v>
      </c>
      <c r="F3657">
        <v>5221</v>
      </c>
    </row>
    <row r="3658" spans="1:6" x14ac:dyDescent="0.2">
      <c r="A3658">
        <v>2</v>
      </c>
      <c r="B3658" t="s">
        <v>24</v>
      </c>
      <c r="C3658">
        <v>4026</v>
      </c>
      <c r="D3658">
        <v>4954</v>
      </c>
      <c r="E3658">
        <v>16512</v>
      </c>
      <c r="F3658">
        <v>7105</v>
      </c>
    </row>
    <row r="3659" spans="1:6" x14ac:dyDescent="0.2">
      <c r="A3659">
        <v>2</v>
      </c>
      <c r="B3659" t="s">
        <v>24</v>
      </c>
      <c r="C3659">
        <v>4027</v>
      </c>
      <c r="D3659">
        <v>2880</v>
      </c>
      <c r="E3659">
        <v>8063</v>
      </c>
      <c r="F3659">
        <v>3445</v>
      </c>
    </row>
    <row r="3660" spans="1:6" x14ac:dyDescent="0.2">
      <c r="A3660">
        <v>2</v>
      </c>
      <c r="B3660" t="s">
        <v>24</v>
      </c>
      <c r="C3660">
        <v>4028</v>
      </c>
      <c r="D3660">
        <v>240</v>
      </c>
      <c r="E3660">
        <v>825</v>
      </c>
      <c r="F3660">
        <v>322</v>
      </c>
    </row>
    <row r="3661" spans="1:6" x14ac:dyDescent="0.2">
      <c r="A3661">
        <v>2</v>
      </c>
      <c r="B3661" t="s">
        <v>24</v>
      </c>
      <c r="C3661">
        <v>4029</v>
      </c>
      <c r="D3661">
        <v>1435</v>
      </c>
      <c r="E3661">
        <v>4866</v>
      </c>
      <c r="F3661">
        <v>1883</v>
      </c>
    </row>
    <row r="3662" spans="1:6" x14ac:dyDescent="0.2">
      <c r="A3662">
        <v>2</v>
      </c>
      <c r="B3662" t="s">
        <v>24</v>
      </c>
      <c r="C3662">
        <v>4030</v>
      </c>
      <c r="D3662">
        <v>913</v>
      </c>
      <c r="E3662">
        <v>2661</v>
      </c>
      <c r="F3662">
        <v>1300</v>
      </c>
    </row>
    <row r="3663" spans="1:6" x14ac:dyDescent="0.2">
      <c r="A3663">
        <v>2</v>
      </c>
      <c r="B3663" t="s">
        <v>24</v>
      </c>
      <c r="C3663">
        <v>4031</v>
      </c>
      <c r="D3663">
        <v>2763</v>
      </c>
      <c r="E3663">
        <v>8125</v>
      </c>
      <c r="F3663">
        <v>3529</v>
      </c>
    </row>
    <row r="3664" spans="1:6" x14ac:dyDescent="0.2">
      <c r="A3664">
        <v>2</v>
      </c>
      <c r="B3664" t="s">
        <v>24</v>
      </c>
      <c r="C3664">
        <v>4032</v>
      </c>
      <c r="D3664">
        <v>1433</v>
      </c>
      <c r="E3664">
        <v>4113</v>
      </c>
      <c r="F3664">
        <v>1594</v>
      </c>
    </row>
    <row r="3665" spans="1:6" x14ac:dyDescent="0.2">
      <c r="A3665">
        <v>2</v>
      </c>
      <c r="B3665" t="s">
        <v>24</v>
      </c>
      <c r="C3665">
        <v>4033</v>
      </c>
      <c r="D3665">
        <v>1885</v>
      </c>
      <c r="E3665">
        <v>5577</v>
      </c>
      <c r="F3665">
        <v>2245</v>
      </c>
    </row>
    <row r="3666" spans="1:6" x14ac:dyDescent="0.2">
      <c r="A3666">
        <v>2</v>
      </c>
      <c r="B3666" t="s">
        <v>24</v>
      </c>
      <c r="C3666">
        <v>4034</v>
      </c>
      <c r="D3666">
        <v>6925</v>
      </c>
      <c r="E3666">
        <v>9447</v>
      </c>
      <c r="F3666">
        <v>2149</v>
      </c>
    </row>
    <row r="3667" spans="1:6" x14ac:dyDescent="0.2">
      <c r="A3667">
        <v>2</v>
      </c>
      <c r="B3667" t="s">
        <v>24</v>
      </c>
      <c r="C3667">
        <v>4035</v>
      </c>
      <c r="D3667">
        <v>404</v>
      </c>
      <c r="E3667">
        <v>866</v>
      </c>
      <c r="F3667">
        <v>476</v>
      </c>
    </row>
    <row r="3668" spans="1:6" x14ac:dyDescent="0.2">
      <c r="A3668">
        <v>2</v>
      </c>
      <c r="B3668" t="s">
        <v>24</v>
      </c>
      <c r="C3668">
        <v>4036</v>
      </c>
      <c r="D3668">
        <v>3738</v>
      </c>
      <c r="E3668">
        <v>10412</v>
      </c>
      <c r="F3668">
        <v>4568</v>
      </c>
    </row>
    <row r="3669" spans="1:6" x14ac:dyDescent="0.2">
      <c r="A3669">
        <v>2</v>
      </c>
      <c r="B3669" t="s">
        <v>24</v>
      </c>
      <c r="C3669">
        <v>4037</v>
      </c>
      <c r="D3669">
        <v>7965</v>
      </c>
      <c r="E3669">
        <v>24894</v>
      </c>
      <c r="F3669">
        <v>11568</v>
      </c>
    </row>
    <row r="3670" spans="1:6" x14ac:dyDescent="0.2">
      <c r="A3670">
        <v>2</v>
      </c>
      <c r="B3670" t="s">
        <v>27</v>
      </c>
      <c r="C3670">
        <v>4038</v>
      </c>
      <c r="D3670">
        <v>2139</v>
      </c>
      <c r="E3670">
        <v>4889</v>
      </c>
      <c r="F3670">
        <v>2009</v>
      </c>
    </row>
    <row r="3671" spans="1:6" x14ac:dyDescent="0.2">
      <c r="A3671">
        <v>2</v>
      </c>
      <c r="B3671" t="s">
        <v>27</v>
      </c>
      <c r="C3671">
        <v>4039</v>
      </c>
      <c r="D3671">
        <v>2983</v>
      </c>
      <c r="E3671">
        <v>8516</v>
      </c>
      <c r="F3671">
        <v>3091</v>
      </c>
    </row>
    <row r="3672" spans="1:6" x14ac:dyDescent="0.2">
      <c r="A3672">
        <v>2</v>
      </c>
      <c r="B3672" t="s">
        <v>27</v>
      </c>
      <c r="C3672">
        <v>4040</v>
      </c>
      <c r="D3672">
        <v>4447</v>
      </c>
      <c r="E3672">
        <v>14374</v>
      </c>
      <c r="F3672">
        <v>4789</v>
      </c>
    </row>
    <row r="3673" spans="1:6" x14ac:dyDescent="0.2">
      <c r="A3673">
        <v>2</v>
      </c>
      <c r="B3673" t="s">
        <v>27</v>
      </c>
      <c r="C3673">
        <v>4041</v>
      </c>
      <c r="D3673">
        <v>1475</v>
      </c>
      <c r="E3673">
        <v>4563</v>
      </c>
      <c r="F3673">
        <v>1116</v>
      </c>
    </row>
    <row r="3674" spans="1:6" x14ac:dyDescent="0.2">
      <c r="A3674">
        <v>2</v>
      </c>
      <c r="B3674" t="s">
        <v>27</v>
      </c>
      <c r="C3674">
        <v>4042</v>
      </c>
      <c r="D3674">
        <v>3877</v>
      </c>
      <c r="E3674">
        <v>12039</v>
      </c>
      <c r="F3674">
        <v>3943</v>
      </c>
    </row>
    <row r="3675" spans="1:6" x14ac:dyDescent="0.2">
      <c r="A3675">
        <v>2</v>
      </c>
      <c r="B3675" t="s">
        <v>27</v>
      </c>
      <c r="C3675">
        <v>4043</v>
      </c>
      <c r="D3675">
        <v>2904</v>
      </c>
      <c r="E3675">
        <v>10220</v>
      </c>
      <c r="F3675">
        <v>3967</v>
      </c>
    </row>
    <row r="3676" spans="1:6" x14ac:dyDescent="0.2">
      <c r="A3676">
        <v>2</v>
      </c>
      <c r="B3676" t="s">
        <v>27</v>
      </c>
      <c r="C3676">
        <v>4044</v>
      </c>
      <c r="D3676">
        <v>806</v>
      </c>
      <c r="E3676">
        <v>2513</v>
      </c>
      <c r="F3676">
        <v>977</v>
      </c>
    </row>
    <row r="3677" spans="1:6" x14ac:dyDescent="0.2">
      <c r="A3677">
        <v>2</v>
      </c>
      <c r="B3677" t="s">
        <v>27</v>
      </c>
      <c r="C3677">
        <v>4045</v>
      </c>
      <c r="D3677">
        <v>1279</v>
      </c>
      <c r="E3677">
        <v>3902</v>
      </c>
      <c r="F3677">
        <v>1435</v>
      </c>
    </row>
    <row r="3678" spans="1:6" x14ac:dyDescent="0.2">
      <c r="A3678">
        <v>2</v>
      </c>
      <c r="B3678" t="s">
        <v>27</v>
      </c>
      <c r="C3678">
        <v>4046</v>
      </c>
      <c r="D3678">
        <v>1303</v>
      </c>
      <c r="E3678">
        <v>4087</v>
      </c>
      <c r="F3678">
        <v>1436</v>
      </c>
    </row>
    <row r="3679" spans="1:6" x14ac:dyDescent="0.2">
      <c r="A3679">
        <v>2</v>
      </c>
      <c r="B3679" t="s">
        <v>27</v>
      </c>
      <c r="C3679">
        <v>4047</v>
      </c>
      <c r="D3679">
        <v>2601</v>
      </c>
      <c r="E3679">
        <v>6678</v>
      </c>
      <c r="F3679">
        <v>2686</v>
      </c>
    </row>
    <row r="3680" spans="1:6" x14ac:dyDescent="0.2">
      <c r="A3680">
        <v>2</v>
      </c>
      <c r="B3680" t="s">
        <v>27</v>
      </c>
      <c r="C3680">
        <v>4048</v>
      </c>
      <c r="D3680">
        <v>2135</v>
      </c>
      <c r="E3680">
        <v>4299</v>
      </c>
      <c r="F3680">
        <v>1313</v>
      </c>
    </row>
    <row r="3681" spans="1:6" x14ac:dyDescent="0.2">
      <c r="A3681">
        <v>2</v>
      </c>
      <c r="B3681" t="s">
        <v>24</v>
      </c>
      <c r="C3681">
        <v>4049</v>
      </c>
      <c r="D3681">
        <v>166</v>
      </c>
      <c r="E3681">
        <v>461</v>
      </c>
      <c r="F3681">
        <v>271</v>
      </c>
    </row>
    <row r="3682" spans="1:6" x14ac:dyDescent="0.2">
      <c r="A3682">
        <v>2</v>
      </c>
      <c r="B3682" t="s">
        <v>28</v>
      </c>
      <c r="C3682">
        <v>4050</v>
      </c>
      <c r="D3682">
        <v>842</v>
      </c>
      <c r="E3682">
        <v>2437</v>
      </c>
      <c r="F3682">
        <v>1150</v>
      </c>
    </row>
    <row r="3683" spans="1:6" x14ac:dyDescent="0.2">
      <c r="A3683">
        <v>2</v>
      </c>
      <c r="B3683" t="s">
        <v>28</v>
      </c>
      <c r="C3683">
        <v>4051</v>
      </c>
      <c r="D3683">
        <v>522</v>
      </c>
      <c r="E3683">
        <v>1346</v>
      </c>
      <c r="F3683">
        <v>581</v>
      </c>
    </row>
    <row r="3684" spans="1:6" x14ac:dyDescent="0.2">
      <c r="A3684">
        <v>2</v>
      </c>
      <c r="B3684" t="s">
        <v>28</v>
      </c>
      <c r="C3684">
        <v>4052</v>
      </c>
      <c r="D3684">
        <v>1342</v>
      </c>
      <c r="E3684">
        <v>3899</v>
      </c>
      <c r="F3684">
        <v>1700</v>
      </c>
    </row>
    <row r="3685" spans="1:6" x14ac:dyDescent="0.2">
      <c r="A3685">
        <v>2</v>
      </c>
      <c r="B3685" t="s">
        <v>28</v>
      </c>
      <c r="C3685">
        <v>4053</v>
      </c>
      <c r="D3685">
        <v>3252</v>
      </c>
      <c r="E3685">
        <v>8357</v>
      </c>
      <c r="F3685">
        <v>3532</v>
      </c>
    </row>
    <row r="3686" spans="1:6" x14ac:dyDescent="0.2">
      <c r="A3686">
        <v>2</v>
      </c>
      <c r="B3686" t="s">
        <v>28</v>
      </c>
      <c r="C3686">
        <v>4054</v>
      </c>
      <c r="D3686">
        <v>3137</v>
      </c>
      <c r="E3686">
        <v>9190</v>
      </c>
      <c r="F3686">
        <v>4197</v>
      </c>
    </row>
    <row r="3687" spans="1:6" x14ac:dyDescent="0.2">
      <c r="A3687">
        <v>2</v>
      </c>
      <c r="B3687" t="s">
        <v>28</v>
      </c>
      <c r="C3687">
        <v>4055</v>
      </c>
      <c r="D3687">
        <v>2170</v>
      </c>
      <c r="E3687">
        <v>6543</v>
      </c>
      <c r="F3687">
        <v>2900</v>
      </c>
    </row>
    <row r="3688" spans="1:6" x14ac:dyDescent="0.2">
      <c r="A3688">
        <v>2</v>
      </c>
      <c r="B3688" t="s">
        <v>28</v>
      </c>
      <c r="C3688">
        <v>4056</v>
      </c>
      <c r="D3688">
        <v>4845</v>
      </c>
      <c r="E3688">
        <v>15037</v>
      </c>
      <c r="F3688">
        <v>6096</v>
      </c>
    </row>
    <row r="3689" spans="1:6" x14ac:dyDescent="0.2">
      <c r="A3689">
        <v>2</v>
      </c>
      <c r="B3689" t="s">
        <v>28</v>
      </c>
      <c r="C3689">
        <v>4057</v>
      </c>
      <c r="D3689">
        <v>2332</v>
      </c>
      <c r="E3689">
        <v>5930</v>
      </c>
      <c r="F3689">
        <v>2392</v>
      </c>
    </row>
    <row r="3690" spans="1:6" x14ac:dyDescent="0.2">
      <c r="A3690">
        <v>2</v>
      </c>
      <c r="B3690" t="s">
        <v>28</v>
      </c>
      <c r="C3690">
        <v>4058</v>
      </c>
      <c r="D3690">
        <v>4463</v>
      </c>
      <c r="E3690">
        <v>10838</v>
      </c>
      <c r="F3690">
        <v>4279</v>
      </c>
    </row>
    <row r="3691" spans="1:6" x14ac:dyDescent="0.2">
      <c r="A3691">
        <v>2</v>
      </c>
      <c r="B3691" t="s">
        <v>28</v>
      </c>
      <c r="C3691">
        <v>4059</v>
      </c>
      <c r="D3691">
        <v>3205</v>
      </c>
      <c r="E3691">
        <v>7667</v>
      </c>
      <c r="F3691">
        <v>2919</v>
      </c>
    </row>
    <row r="3692" spans="1:6" x14ac:dyDescent="0.2">
      <c r="A3692">
        <v>2</v>
      </c>
      <c r="B3692" t="s">
        <v>28</v>
      </c>
      <c r="C3692">
        <v>4060</v>
      </c>
      <c r="D3692">
        <v>1753</v>
      </c>
      <c r="E3692">
        <v>4231</v>
      </c>
      <c r="F3692">
        <v>1641</v>
      </c>
    </row>
    <row r="3693" spans="1:6" x14ac:dyDescent="0.2">
      <c r="A3693">
        <v>2</v>
      </c>
      <c r="B3693" t="s">
        <v>28</v>
      </c>
      <c r="C3693">
        <v>4061</v>
      </c>
      <c r="D3693">
        <v>3061</v>
      </c>
      <c r="E3693">
        <v>7065</v>
      </c>
      <c r="F3693">
        <v>2516</v>
      </c>
    </row>
    <row r="3694" spans="1:6" x14ac:dyDescent="0.2">
      <c r="A3694">
        <v>2</v>
      </c>
      <c r="B3694" t="s">
        <v>28</v>
      </c>
      <c r="C3694">
        <v>4062</v>
      </c>
      <c r="D3694">
        <v>2347</v>
      </c>
      <c r="E3694">
        <v>6106</v>
      </c>
      <c r="F3694">
        <v>2565</v>
      </c>
    </row>
    <row r="3695" spans="1:6" x14ac:dyDescent="0.2">
      <c r="A3695">
        <v>2</v>
      </c>
      <c r="B3695" t="s">
        <v>28</v>
      </c>
      <c r="C3695">
        <v>4063</v>
      </c>
      <c r="D3695">
        <v>3905</v>
      </c>
      <c r="E3695">
        <v>11495</v>
      </c>
      <c r="F3695">
        <v>4871</v>
      </c>
    </row>
    <row r="3696" spans="1:6" x14ac:dyDescent="0.2">
      <c r="A3696">
        <v>2</v>
      </c>
      <c r="B3696" t="s">
        <v>28</v>
      </c>
      <c r="C3696">
        <v>4064</v>
      </c>
      <c r="D3696">
        <v>245</v>
      </c>
      <c r="E3696">
        <v>529</v>
      </c>
      <c r="F3696">
        <v>153</v>
      </c>
    </row>
    <row r="3697" spans="1:6" x14ac:dyDescent="0.2">
      <c r="A3697">
        <v>2</v>
      </c>
      <c r="B3697" t="s">
        <v>28</v>
      </c>
      <c r="C3697">
        <v>4065</v>
      </c>
      <c r="D3697">
        <v>1249</v>
      </c>
      <c r="E3697">
        <v>2925</v>
      </c>
      <c r="F3697">
        <v>1259</v>
      </c>
    </row>
    <row r="3698" spans="1:6" x14ac:dyDescent="0.2">
      <c r="A3698">
        <v>2</v>
      </c>
      <c r="B3698" t="s">
        <v>28</v>
      </c>
      <c r="C3698">
        <v>4066</v>
      </c>
      <c r="D3698">
        <v>3779</v>
      </c>
      <c r="E3698">
        <v>8648</v>
      </c>
      <c r="F3698">
        <v>3420</v>
      </c>
    </row>
    <row r="3699" spans="1:6" x14ac:dyDescent="0.2">
      <c r="A3699">
        <v>2</v>
      </c>
      <c r="B3699" t="s">
        <v>28</v>
      </c>
      <c r="C3699">
        <v>4067</v>
      </c>
      <c r="D3699">
        <v>2674</v>
      </c>
      <c r="E3699">
        <v>6124</v>
      </c>
      <c r="F3699">
        <v>2350</v>
      </c>
    </row>
    <row r="3700" spans="1:6" x14ac:dyDescent="0.2">
      <c r="A3700">
        <v>2</v>
      </c>
      <c r="B3700" t="s">
        <v>28</v>
      </c>
      <c r="C3700">
        <v>4068</v>
      </c>
      <c r="D3700">
        <v>2649</v>
      </c>
      <c r="E3700">
        <v>6324</v>
      </c>
      <c r="F3700">
        <v>2563</v>
      </c>
    </row>
    <row r="3701" spans="1:6" x14ac:dyDescent="0.2">
      <c r="A3701">
        <v>2</v>
      </c>
      <c r="B3701" t="s">
        <v>28</v>
      </c>
      <c r="C3701">
        <v>4069</v>
      </c>
      <c r="D3701">
        <v>1317</v>
      </c>
      <c r="E3701">
        <v>3223</v>
      </c>
      <c r="F3701">
        <v>1233</v>
      </c>
    </row>
    <row r="3702" spans="1:6" x14ac:dyDescent="0.2">
      <c r="A3702">
        <v>2</v>
      </c>
      <c r="B3702" t="s">
        <v>28</v>
      </c>
      <c r="C3702">
        <v>4070</v>
      </c>
      <c r="D3702">
        <v>2049</v>
      </c>
      <c r="E3702">
        <v>4688</v>
      </c>
      <c r="F3702">
        <v>1669</v>
      </c>
    </row>
    <row r="3703" spans="1:6" x14ac:dyDescent="0.2">
      <c r="A3703">
        <v>2</v>
      </c>
      <c r="B3703" t="s">
        <v>28</v>
      </c>
      <c r="C3703">
        <v>4071</v>
      </c>
      <c r="D3703">
        <v>2847</v>
      </c>
      <c r="E3703">
        <v>7475</v>
      </c>
      <c r="F3703">
        <v>3048</v>
      </c>
    </row>
    <row r="3704" spans="1:6" x14ac:dyDescent="0.2">
      <c r="A3704">
        <v>2</v>
      </c>
      <c r="B3704" t="s">
        <v>29</v>
      </c>
      <c r="C3704">
        <v>4072</v>
      </c>
      <c r="D3704">
        <v>3162</v>
      </c>
      <c r="E3704">
        <v>8051</v>
      </c>
      <c r="F3704">
        <v>3967</v>
      </c>
    </row>
    <row r="3705" spans="1:6" x14ac:dyDescent="0.2">
      <c r="A3705">
        <v>2</v>
      </c>
      <c r="B3705" t="s">
        <v>29</v>
      </c>
      <c r="C3705">
        <v>4073</v>
      </c>
      <c r="D3705">
        <v>5765</v>
      </c>
      <c r="E3705">
        <v>18201</v>
      </c>
      <c r="F3705">
        <v>8146</v>
      </c>
    </row>
    <row r="3706" spans="1:6" x14ac:dyDescent="0.2">
      <c r="A3706">
        <v>2</v>
      </c>
      <c r="B3706" t="s">
        <v>29</v>
      </c>
      <c r="C3706">
        <v>4074</v>
      </c>
      <c r="D3706">
        <v>456</v>
      </c>
      <c r="E3706">
        <v>1237</v>
      </c>
      <c r="F3706">
        <v>531</v>
      </c>
    </row>
    <row r="3707" spans="1:6" x14ac:dyDescent="0.2">
      <c r="A3707">
        <v>2</v>
      </c>
      <c r="B3707" t="s">
        <v>29</v>
      </c>
      <c r="C3707">
        <v>4075</v>
      </c>
      <c r="D3707">
        <v>4420</v>
      </c>
      <c r="E3707">
        <v>12109</v>
      </c>
      <c r="F3707">
        <v>5071</v>
      </c>
    </row>
    <row r="3708" spans="1:6" x14ac:dyDescent="0.2">
      <c r="A3708">
        <v>2</v>
      </c>
      <c r="B3708" t="s">
        <v>29</v>
      </c>
      <c r="C3708">
        <v>4076</v>
      </c>
      <c r="D3708">
        <v>2105</v>
      </c>
      <c r="E3708">
        <v>6474</v>
      </c>
      <c r="F3708">
        <v>2709</v>
      </c>
    </row>
    <row r="3709" spans="1:6" x14ac:dyDescent="0.2">
      <c r="A3709">
        <v>2</v>
      </c>
      <c r="B3709" t="s">
        <v>29</v>
      </c>
      <c r="C3709">
        <v>4077</v>
      </c>
      <c r="D3709">
        <v>5379</v>
      </c>
      <c r="E3709">
        <v>17909</v>
      </c>
      <c r="F3709">
        <v>6666</v>
      </c>
    </row>
    <row r="3710" spans="1:6" x14ac:dyDescent="0.2">
      <c r="A3710">
        <v>2</v>
      </c>
      <c r="B3710" t="s">
        <v>29</v>
      </c>
      <c r="C3710">
        <v>4078</v>
      </c>
      <c r="D3710">
        <v>8667</v>
      </c>
      <c r="E3710">
        <v>18131</v>
      </c>
      <c r="F3710">
        <v>4583</v>
      </c>
    </row>
    <row r="3711" spans="1:6" x14ac:dyDescent="0.2">
      <c r="A3711">
        <v>2</v>
      </c>
      <c r="B3711" t="s">
        <v>29</v>
      </c>
      <c r="C3711">
        <v>4079</v>
      </c>
      <c r="D3711">
        <v>3185</v>
      </c>
      <c r="E3711">
        <v>7543</v>
      </c>
      <c r="F3711">
        <v>2909</v>
      </c>
    </row>
    <row r="3712" spans="1:6" x14ac:dyDescent="0.2">
      <c r="A3712">
        <v>2</v>
      </c>
      <c r="B3712" t="s">
        <v>29</v>
      </c>
      <c r="C3712">
        <v>4080</v>
      </c>
      <c r="D3712">
        <v>3001</v>
      </c>
      <c r="E3712">
        <v>7975</v>
      </c>
      <c r="F3712">
        <v>3284</v>
      </c>
    </row>
    <row r="3713" spans="1:6" x14ac:dyDescent="0.2">
      <c r="A3713">
        <v>2</v>
      </c>
      <c r="B3713" t="s">
        <v>29</v>
      </c>
      <c r="C3713">
        <v>4081</v>
      </c>
      <c r="D3713">
        <v>3895</v>
      </c>
      <c r="E3713">
        <v>9502</v>
      </c>
      <c r="F3713">
        <v>4525</v>
      </c>
    </row>
    <row r="3714" spans="1:6" x14ac:dyDescent="0.2">
      <c r="A3714">
        <v>2</v>
      </c>
      <c r="B3714" t="s">
        <v>29</v>
      </c>
      <c r="C3714">
        <v>4082</v>
      </c>
      <c r="D3714">
        <v>4493</v>
      </c>
      <c r="E3714">
        <v>14318</v>
      </c>
      <c r="F3714">
        <v>6337</v>
      </c>
    </row>
    <row r="3715" spans="1:6" x14ac:dyDescent="0.2">
      <c r="A3715">
        <v>2</v>
      </c>
      <c r="B3715" t="s">
        <v>29</v>
      </c>
      <c r="C3715">
        <v>4083</v>
      </c>
      <c r="D3715">
        <v>7010</v>
      </c>
      <c r="E3715">
        <v>18582</v>
      </c>
      <c r="F3715">
        <v>8131</v>
      </c>
    </row>
    <row r="3716" spans="1:6" x14ac:dyDescent="0.2">
      <c r="A3716">
        <v>2</v>
      </c>
      <c r="B3716" t="s">
        <v>29</v>
      </c>
      <c r="C3716">
        <v>4084</v>
      </c>
      <c r="D3716">
        <v>214</v>
      </c>
      <c r="E3716">
        <v>565</v>
      </c>
      <c r="F3716">
        <v>297</v>
      </c>
    </row>
    <row r="3717" spans="1:6" x14ac:dyDescent="0.2">
      <c r="A3717">
        <v>2</v>
      </c>
      <c r="B3717" t="s">
        <v>29</v>
      </c>
      <c r="C3717">
        <v>4085</v>
      </c>
      <c r="D3717">
        <v>1307</v>
      </c>
      <c r="E3717">
        <v>4205</v>
      </c>
      <c r="F3717">
        <v>1794</v>
      </c>
    </row>
    <row r="3718" spans="1:6" x14ac:dyDescent="0.2">
      <c r="A3718">
        <v>2</v>
      </c>
      <c r="B3718" t="s">
        <v>29</v>
      </c>
      <c r="C3718">
        <v>4086</v>
      </c>
      <c r="D3718">
        <v>270</v>
      </c>
      <c r="E3718">
        <v>655</v>
      </c>
      <c r="F3718">
        <v>265</v>
      </c>
    </row>
    <row r="3719" spans="1:6" x14ac:dyDescent="0.2">
      <c r="A3719">
        <v>2</v>
      </c>
      <c r="B3719" t="s">
        <v>29</v>
      </c>
      <c r="C3719">
        <v>4087</v>
      </c>
      <c r="D3719">
        <v>2038</v>
      </c>
      <c r="E3719">
        <v>5233</v>
      </c>
      <c r="F3719">
        <v>2553</v>
      </c>
    </row>
    <row r="3720" spans="1:6" x14ac:dyDescent="0.2">
      <c r="A3720">
        <v>2</v>
      </c>
      <c r="B3720" t="s">
        <v>29</v>
      </c>
      <c r="C3720">
        <v>4088</v>
      </c>
      <c r="D3720">
        <v>7687</v>
      </c>
      <c r="E3720">
        <v>18204</v>
      </c>
      <c r="F3720">
        <v>7024</v>
      </c>
    </row>
    <row r="3721" spans="1:6" x14ac:dyDescent="0.2">
      <c r="A3721">
        <v>2</v>
      </c>
      <c r="B3721" t="s">
        <v>29</v>
      </c>
      <c r="C3721">
        <v>4089</v>
      </c>
      <c r="D3721">
        <v>2312</v>
      </c>
      <c r="E3721">
        <v>5401</v>
      </c>
      <c r="F3721">
        <v>2581</v>
      </c>
    </row>
    <row r="3722" spans="1:6" x14ac:dyDescent="0.2">
      <c r="A3722">
        <v>2</v>
      </c>
      <c r="B3722" t="s">
        <v>29</v>
      </c>
      <c r="C3722">
        <v>4090</v>
      </c>
      <c r="D3722">
        <v>1568</v>
      </c>
      <c r="E3722">
        <v>3948</v>
      </c>
      <c r="F3722">
        <v>1659</v>
      </c>
    </row>
    <row r="3723" spans="1:6" x14ac:dyDescent="0.2">
      <c r="A3723">
        <v>2</v>
      </c>
      <c r="B3723" t="s">
        <v>29</v>
      </c>
      <c r="C3723">
        <v>4091</v>
      </c>
      <c r="D3723">
        <v>3962</v>
      </c>
      <c r="E3723">
        <v>11709</v>
      </c>
      <c r="F3723">
        <v>4898</v>
      </c>
    </row>
    <row r="3724" spans="1:6" x14ac:dyDescent="0.2">
      <c r="A3724">
        <v>2</v>
      </c>
      <c r="B3724" t="s">
        <v>29</v>
      </c>
      <c r="C3724">
        <v>4092</v>
      </c>
      <c r="D3724">
        <v>4929</v>
      </c>
      <c r="E3724">
        <v>11355</v>
      </c>
      <c r="F3724">
        <v>4928</v>
      </c>
    </row>
    <row r="3725" spans="1:6" x14ac:dyDescent="0.2">
      <c r="A3725">
        <v>2</v>
      </c>
      <c r="B3725" t="s">
        <v>29</v>
      </c>
      <c r="C3725">
        <v>4093</v>
      </c>
      <c r="D3725">
        <v>580</v>
      </c>
      <c r="E3725">
        <v>1399</v>
      </c>
      <c r="F3725">
        <v>585</v>
      </c>
    </row>
    <row r="3726" spans="1:6" x14ac:dyDescent="0.2">
      <c r="A3726">
        <v>2</v>
      </c>
      <c r="B3726" t="s">
        <v>29</v>
      </c>
      <c r="C3726">
        <v>4094</v>
      </c>
      <c r="D3726">
        <v>2740</v>
      </c>
      <c r="E3726">
        <v>7044</v>
      </c>
      <c r="F3726">
        <v>2984</v>
      </c>
    </row>
    <row r="3727" spans="1:6" x14ac:dyDescent="0.2">
      <c r="A3727">
        <v>2</v>
      </c>
      <c r="B3727" t="s">
        <v>29</v>
      </c>
      <c r="C3727">
        <v>4095</v>
      </c>
      <c r="D3727">
        <v>1200</v>
      </c>
      <c r="E3727">
        <v>2917</v>
      </c>
      <c r="F3727">
        <v>1314</v>
      </c>
    </row>
    <row r="3728" spans="1:6" x14ac:dyDescent="0.2">
      <c r="A3728">
        <v>2</v>
      </c>
      <c r="B3728" t="s">
        <v>29</v>
      </c>
      <c r="C3728">
        <v>4096</v>
      </c>
      <c r="D3728">
        <v>2401</v>
      </c>
      <c r="E3728">
        <v>5864</v>
      </c>
      <c r="F3728">
        <v>2243</v>
      </c>
    </row>
    <row r="3729" spans="1:6" x14ac:dyDescent="0.2">
      <c r="A3729">
        <v>2</v>
      </c>
      <c r="B3729" t="s">
        <v>29</v>
      </c>
      <c r="C3729">
        <v>4097</v>
      </c>
      <c r="D3729">
        <v>1869</v>
      </c>
      <c r="E3729">
        <v>5013</v>
      </c>
      <c r="F3729">
        <v>2457</v>
      </c>
    </row>
    <row r="3730" spans="1:6" x14ac:dyDescent="0.2">
      <c r="A3730">
        <v>2</v>
      </c>
      <c r="B3730" t="s">
        <v>29</v>
      </c>
      <c r="C3730">
        <v>4098</v>
      </c>
      <c r="D3730">
        <v>3719</v>
      </c>
      <c r="E3730">
        <v>8929</v>
      </c>
      <c r="F3730">
        <v>3757</v>
      </c>
    </row>
    <row r="3731" spans="1:6" x14ac:dyDescent="0.2">
      <c r="A3731">
        <v>2</v>
      </c>
      <c r="B3731" t="s">
        <v>29</v>
      </c>
      <c r="C3731">
        <v>4099</v>
      </c>
      <c r="D3731">
        <v>3306</v>
      </c>
      <c r="E3731">
        <v>7960</v>
      </c>
      <c r="F3731">
        <v>2800</v>
      </c>
    </row>
    <row r="3732" spans="1:6" x14ac:dyDescent="0.2">
      <c r="A3732">
        <v>2</v>
      </c>
      <c r="B3732" t="s">
        <v>29</v>
      </c>
      <c r="C3732">
        <v>4100</v>
      </c>
      <c r="D3732">
        <v>2717</v>
      </c>
      <c r="E3732">
        <v>6620</v>
      </c>
      <c r="F3732">
        <v>2825</v>
      </c>
    </row>
    <row r="3733" spans="1:6" x14ac:dyDescent="0.2">
      <c r="A3733">
        <v>2</v>
      </c>
      <c r="B3733" t="s">
        <v>29</v>
      </c>
      <c r="C3733">
        <v>4101</v>
      </c>
      <c r="D3733">
        <v>1354</v>
      </c>
      <c r="E3733">
        <v>3098</v>
      </c>
      <c r="F3733">
        <v>1245</v>
      </c>
    </row>
    <row r="3734" spans="1:6" x14ac:dyDescent="0.2">
      <c r="A3734">
        <v>2</v>
      </c>
      <c r="B3734" t="s">
        <v>29</v>
      </c>
      <c r="C3734">
        <v>4102</v>
      </c>
      <c r="D3734">
        <v>1094</v>
      </c>
      <c r="E3734">
        <v>2196</v>
      </c>
      <c r="F3734">
        <v>902</v>
      </c>
    </row>
    <row r="3735" spans="1:6" x14ac:dyDescent="0.2">
      <c r="A3735">
        <v>2</v>
      </c>
      <c r="B3735" t="s">
        <v>29</v>
      </c>
      <c r="C3735">
        <v>4103</v>
      </c>
      <c r="D3735">
        <v>2651</v>
      </c>
      <c r="E3735">
        <v>6747</v>
      </c>
      <c r="F3735">
        <v>2870</v>
      </c>
    </row>
    <row r="3736" spans="1:6" x14ac:dyDescent="0.2">
      <c r="A3736">
        <v>2</v>
      </c>
      <c r="B3736" t="s">
        <v>29</v>
      </c>
      <c r="C3736">
        <v>4104</v>
      </c>
      <c r="D3736">
        <v>3776</v>
      </c>
      <c r="E3736">
        <v>10934</v>
      </c>
      <c r="F3736">
        <v>4532</v>
      </c>
    </row>
    <row r="3737" spans="1:6" x14ac:dyDescent="0.2">
      <c r="A3737">
        <v>2</v>
      </c>
      <c r="B3737" t="s">
        <v>29</v>
      </c>
      <c r="C3737">
        <v>4105</v>
      </c>
      <c r="D3737">
        <v>3490</v>
      </c>
      <c r="E3737">
        <v>10283</v>
      </c>
      <c r="F3737">
        <v>4280</v>
      </c>
    </row>
    <row r="3738" spans="1:6" x14ac:dyDescent="0.2">
      <c r="A3738">
        <v>2</v>
      </c>
      <c r="B3738" t="s">
        <v>29</v>
      </c>
      <c r="C3738">
        <v>4106</v>
      </c>
      <c r="D3738">
        <v>2617</v>
      </c>
      <c r="E3738">
        <v>6991</v>
      </c>
      <c r="F3738">
        <v>3011</v>
      </c>
    </row>
    <row r="3739" spans="1:6" x14ac:dyDescent="0.2">
      <c r="A3739">
        <v>2</v>
      </c>
      <c r="B3739" t="s">
        <v>29</v>
      </c>
      <c r="C3739">
        <v>4107</v>
      </c>
      <c r="D3739">
        <v>1029</v>
      </c>
      <c r="E3739">
        <v>3122</v>
      </c>
      <c r="F3739">
        <v>1311</v>
      </c>
    </row>
    <row r="3740" spans="1:6" x14ac:dyDescent="0.2">
      <c r="A3740">
        <v>2</v>
      </c>
      <c r="B3740" t="s">
        <v>29</v>
      </c>
      <c r="C3740">
        <v>4108</v>
      </c>
      <c r="D3740">
        <v>3626</v>
      </c>
      <c r="E3740">
        <v>12585</v>
      </c>
      <c r="F3740">
        <v>5109</v>
      </c>
    </row>
    <row r="3741" spans="1:6" x14ac:dyDescent="0.2">
      <c r="A3741">
        <v>2</v>
      </c>
      <c r="B3741" t="s">
        <v>29</v>
      </c>
      <c r="C3741">
        <v>4109</v>
      </c>
      <c r="D3741">
        <v>2669</v>
      </c>
      <c r="E3741">
        <v>7588</v>
      </c>
      <c r="F3741">
        <v>3553</v>
      </c>
    </row>
    <row r="3742" spans="1:6" x14ac:dyDescent="0.2">
      <c r="A3742">
        <v>2</v>
      </c>
      <c r="B3742" t="s">
        <v>29</v>
      </c>
      <c r="C3742">
        <v>4110</v>
      </c>
      <c r="D3742">
        <v>0</v>
      </c>
      <c r="E3742">
        <v>0</v>
      </c>
      <c r="F3742">
        <v>0</v>
      </c>
    </row>
    <row r="3743" spans="1:6" x14ac:dyDescent="0.2">
      <c r="A3743">
        <v>2</v>
      </c>
      <c r="B3743" t="s">
        <v>29</v>
      </c>
      <c r="C3743">
        <v>4111</v>
      </c>
      <c r="D3743">
        <v>3699</v>
      </c>
      <c r="E3743">
        <v>12546</v>
      </c>
      <c r="F3743">
        <v>5220</v>
      </c>
    </row>
    <row r="3744" spans="1:6" x14ac:dyDescent="0.2">
      <c r="A3744">
        <v>2</v>
      </c>
      <c r="B3744" t="s">
        <v>28</v>
      </c>
      <c r="C3744">
        <v>4112</v>
      </c>
      <c r="D3744">
        <v>2574</v>
      </c>
      <c r="E3744">
        <v>6996</v>
      </c>
      <c r="F3744">
        <v>2401</v>
      </c>
    </row>
    <row r="3745" spans="1:6" x14ac:dyDescent="0.2">
      <c r="A3745">
        <v>2</v>
      </c>
      <c r="B3745" t="s">
        <v>29</v>
      </c>
      <c r="C3745">
        <v>4113</v>
      </c>
      <c r="D3745">
        <v>1730</v>
      </c>
      <c r="E3745">
        <v>4102</v>
      </c>
      <c r="F3745">
        <v>1780</v>
      </c>
    </row>
    <row r="3746" spans="1:6" x14ac:dyDescent="0.2">
      <c r="A3746">
        <v>2</v>
      </c>
      <c r="B3746" t="s">
        <v>26</v>
      </c>
      <c r="C3746">
        <v>4114</v>
      </c>
      <c r="D3746">
        <v>93</v>
      </c>
      <c r="E3746">
        <v>112</v>
      </c>
      <c r="F3746">
        <v>9</v>
      </c>
    </row>
    <row r="3747" spans="1:6" x14ac:dyDescent="0.2">
      <c r="A3747">
        <v>2</v>
      </c>
      <c r="B3747" t="s">
        <v>26</v>
      </c>
      <c r="C3747">
        <v>4115</v>
      </c>
      <c r="D3747">
        <v>379</v>
      </c>
      <c r="E3747">
        <v>487</v>
      </c>
      <c r="F3747">
        <v>243</v>
      </c>
    </row>
    <row r="3748" spans="1:6" x14ac:dyDescent="0.2">
      <c r="A3748">
        <v>2</v>
      </c>
      <c r="B3748" t="s">
        <v>26</v>
      </c>
      <c r="C3748">
        <v>4116</v>
      </c>
      <c r="D3748">
        <v>835</v>
      </c>
      <c r="E3748">
        <v>1125</v>
      </c>
      <c r="F3748">
        <v>594</v>
      </c>
    </row>
    <row r="3749" spans="1:6" x14ac:dyDescent="0.2">
      <c r="A3749">
        <v>2</v>
      </c>
      <c r="B3749" t="s">
        <v>26</v>
      </c>
      <c r="C3749">
        <v>4117</v>
      </c>
      <c r="D3749">
        <v>41</v>
      </c>
      <c r="E3749">
        <v>57</v>
      </c>
      <c r="F3749">
        <v>32</v>
      </c>
    </row>
    <row r="3750" spans="1:6" x14ac:dyDescent="0.2">
      <c r="A3750">
        <v>2</v>
      </c>
      <c r="B3750" t="s">
        <v>26</v>
      </c>
      <c r="C3750">
        <v>4118</v>
      </c>
      <c r="D3750">
        <v>751</v>
      </c>
      <c r="E3750">
        <v>1013</v>
      </c>
      <c r="F3750">
        <v>568</v>
      </c>
    </row>
    <row r="3751" spans="1:6" x14ac:dyDescent="0.2">
      <c r="A3751">
        <v>2</v>
      </c>
      <c r="B3751" t="s">
        <v>26</v>
      </c>
      <c r="C3751">
        <v>4119</v>
      </c>
      <c r="D3751">
        <v>78</v>
      </c>
      <c r="E3751">
        <v>182</v>
      </c>
      <c r="F3751">
        <v>38</v>
      </c>
    </row>
    <row r="3752" spans="1:6" x14ac:dyDescent="0.2">
      <c r="A3752">
        <v>2</v>
      </c>
      <c r="B3752" t="s">
        <v>26</v>
      </c>
      <c r="C3752">
        <v>4120</v>
      </c>
      <c r="D3752">
        <v>549</v>
      </c>
      <c r="E3752">
        <v>1231</v>
      </c>
      <c r="F3752">
        <v>232</v>
      </c>
    </row>
    <row r="3753" spans="1:6" x14ac:dyDescent="0.2">
      <c r="A3753">
        <v>2</v>
      </c>
      <c r="B3753" t="s">
        <v>26</v>
      </c>
      <c r="C3753">
        <v>4121</v>
      </c>
      <c r="D3753">
        <v>0</v>
      </c>
      <c r="E3753">
        <v>0</v>
      </c>
      <c r="F3753">
        <v>0</v>
      </c>
    </row>
    <row r="3754" spans="1:6" x14ac:dyDescent="0.2">
      <c r="A3754">
        <v>2</v>
      </c>
      <c r="B3754" t="s">
        <v>26</v>
      </c>
      <c r="C3754">
        <v>4122</v>
      </c>
      <c r="D3754">
        <v>853</v>
      </c>
      <c r="E3754">
        <v>1376</v>
      </c>
      <c r="F3754">
        <v>520</v>
      </c>
    </row>
    <row r="3755" spans="1:6" x14ac:dyDescent="0.2">
      <c r="A3755">
        <v>2</v>
      </c>
      <c r="B3755" t="s">
        <v>26</v>
      </c>
      <c r="C3755">
        <v>4123</v>
      </c>
      <c r="D3755">
        <v>732</v>
      </c>
      <c r="E3755">
        <v>1312</v>
      </c>
      <c r="F3755">
        <v>644</v>
      </c>
    </row>
    <row r="3756" spans="1:6" x14ac:dyDescent="0.2">
      <c r="A3756">
        <v>2</v>
      </c>
      <c r="B3756" t="s">
        <v>26</v>
      </c>
      <c r="C3756">
        <v>4124</v>
      </c>
      <c r="D3756">
        <v>47</v>
      </c>
      <c r="E3756">
        <v>98</v>
      </c>
      <c r="F3756">
        <v>55</v>
      </c>
    </row>
    <row r="3757" spans="1:6" x14ac:dyDescent="0.2">
      <c r="A3757">
        <v>2</v>
      </c>
      <c r="B3757" t="s">
        <v>26</v>
      </c>
      <c r="C3757">
        <v>4125</v>
      </c>
      <c r="D3757">
        <v>24</v>
      </c>
      <c r="E3757">
        <v>57</v>
      </c>
      <c r="F3757">
        <v>37</v>
      </c>
    </row>
    <row r="3758" spans="1:6" x14ac:dyDescent="0.2">
      <c r="A3758">
        <v>2</v>
      </c>
      <c r="B3758" t="s">
        <v>26</v>
      </c>
      <c r="C3758">
        <v>4126</v>
      </c>
      <c r="D3758">
        <v>0</v>
      </c>
      <c r="E3758">
        <v>0</v>
      </c>
      <c r="F3758">
        <v>0</v>
      </c>
    </row>
    <row r="3759" spans="1:6" x14ac:dyDescent="0.2">
      <c r="A3759">
        <v>2</v>
      </c>
      <c r="B3759" t="s">
        <v>26</v>
      </c>
      <c r="C3759">
        <v>4127</v>
      </c>
      <c r="D3759">
        <v>4957</v>
      </c>
      <c r="E3759">
        <v>10546</v>
      </c>
      <c r="F3759">
        <v>5300</v>
      </c>
    </row>
    <row r="3760" spans="1:6" x14ac:dyDescent="0.2">
      <c r="A3760">
        <v>2</v>
      </c>
      <c r="B3760" t="s">
        <v>26</v>
      </c>
      <c r="C3760">
        <v>4128</v>
      </c>
      <c r="D3760">
        <v>2312</v>
      </c>
      <c r="E3760">
        <v>4806</v>
      </c>
      <c r="F3760">
        <v>2577</v>
      </c>
    </row>
    <row r="3761" spans="1:6" x14ac:dyDescent="0.2">
      <c r="A3761">
        <v>2</v>
      </c>
      <c r="B3761" t="s">
        <v>26</v>
      </c>
      <c r="C3761">
        <v>4129</v>
      </c>
      <c r="D3761">
        <v>2201</v>
      </c>
      <c r="E3761">
        <v>4385</v>
      </c>
      <c r="F3761">
        <v>2297</v>
      </c>
    </row>
    <row r="3762" spans="1:6" x14ac:dyDescent="0.2">
      <c r="A3762">
        <v>2</v>
      </c>
      <c r="B3762" t="s">
        <v>26</v>
      </c>
      <c r="C3762">
        <v>4130</v>
      </c>
      <c r="D3762">
        <v>2630</v>
      </c>
      <c r="E3762">
        <v>6055</v>
      </c>
      <c r="F3762">
        <v>3212</v>
      </c>
    </row>
    <row r="3763" spans="1:6" x14ac:dyDescent="0.2">
      <c r="A3763">
        <v>2</v>
      </c>
      <c r="B3763" t="s">
        <v>26</v>
      </c>
      <c r="C3763">
        <v>4131</v>
      </c>
      <c r="D3763">
        <v>2445</v>
      </c>
      <c r="E3763">
        <v>6405</v>
      </c>
      <c r="F3763">
        <v>2544</v>
      </c>
    </row>
    <row r="3764" spans="1:6" x14ac:dyDescent="0.2">
      <c r="A3764">
        <v>2</v>
      </c>
      <c r="B3764" t="s">
        <v>26</v>
      </c>
      <c r="C3764">
        <v>4132</v>
      </c>
      <c r="D3764">
        <v>3536</v>
      </c>
      <c r="E3764">
        <v>8086</v>
      </c>
      <c r="F3764">
        <v>3764</v>
      </c>
    </row>
    <row r="3765" spans="1:6" x14ac:dyDescent="0.2">
      <c r="A3765">
        <v>2</v>
      </c>
      <c r="B3765" t="s">
        <v>26</v>
      </c>
      <c r="C3765">
        <v>4133</v>
      </c>
      <c r="D3765">
        <v>1892</v>
      </c>
      <c r="E3765">
        <v>4725</v>
      </c>
      <c r="F3765">
        <v>1924</v>
      </c>
    </row>
    <row r="3766" spans="1:6" x14ac:dyDescent="0.2">
      <c r="A3766">
        <v>2</v>
      </c>
      <c r="B3766" t="s">
        <v>26</v>
      </c>
      <c r="C3766">
        <v>4134</v>
      </c>
      <c r="D3766">
        <v>1995</v>
      </c>
      <c r="E3766">
        <v>4729</v>
      </c>
      <c r="F3766">
        <v>1755</v>
      </c>
    </row>
    <row r="3767" spans="1:6" x14ac:dyDescent="0.2">
      <c r="A3767">
        <v>2</v>
      </c>
      <c r="B3767" t="s">
        <v>26</v>
      </c>
      <c r="C3767">
        <v>4135</v>
      </c>
      <c r="D3767">
        <v>3459</v>
      </c>
      <c r="E3767">
        <v>9920</v>
      </c>
      <c r="F3767">
        <v>3254</v>
      </c>
    </row>
    <row r="3768" spans="1:6" x14ac:dyDescent="0.2">
      <c r="A3768">
        <v>2</v>
      </c>
      <c r="B3768" t="s">
        <v>26</v>
      </c>
      <c r="C3768">
        <v>4136</v>
      </c>
      <c r="D3768">
        <v>3627</v>
      </c>
      <c r="E3768">
        <v>12460</v>
      </c>
      <c r="F3768">
        <v>4002</v>
      </c>
    </row>
    <row r="3769" spans="1:6" x14ac:dyDescent="0.2">
      <c r="A3769">
        <v>2</v>
      </c>
      <c r="B3769" t="s">
        <v>26</v>
      </c>
      <c r="C3769">
        <v>4137</v>
      </c>
      <c r="D3769">
        <v>2423</v>
      </c>
      <c r="E3769">
        <v>6714</v>
      </c>
      <c r="F3769">
        <v>2906</v>
      </c>
    </row>
    <row r="3770" spans="1:6" x14ac:dyDescent="0.2">
      <c r="A3770">
        <v>2</v>
      </c>
      <c r="B3770" t="s">
        <v>26</v>
      </c>
      <c r="C3770">
        <v>4138</v>
      </c>
      <c r="D3770">
        <v>1724</v>
      </c>
      <c r="E3770">
        <v>4567</v>
      </c>
      <c r="F3770">
        <v>2400</v>
      </c>
    </row>
    <row r="3771" spans="1:6" x14ac:dyDescent="0.2">
      <c r="A3771">
        <v>2</v>
      </c>
      <c r="B3771" t="s">
        <v>26</v>
      </c>
      <c r="C3771">
        <v>4139</v>
      </c>
      <c r="D3771">
        <v>2500</v>
      </c>
      <c r="E3771">
        <v>7718</v>
      </c>
      <c r="F3771">
        <v>3062</v>
      </c>
    </row>
    <row r="3772" spans="1:6" x14ac:dyDescent="0.2">
      <c r="A3772">
        <v>2</v>
      </c>
      <c r="B3772" t="s">
        <v>26</v>
      </c>
      <c r="C3772">
        <v>4140</v>
      </c>
      <c r="D3772">
        <v>4200</v>
      </c>
      <c r="E3772">
        <v>11270</v>
      </c>
      <c r="F3772">
        <v>4803</v>
      </c>
    </row>
    <row r="3773" spans="1:6" x14ac:dyDescent="0.2">
      <c r="A3773">
        <v>2</v>
      </c>
      <c r="B3773" t="s">
        <v>26</v>
      </c>
      <c r="C3773">
        <v>4141</v>
      </c>
      <c r="D3773">
        <v>1973</v>
      </c>
      <c r="E3773">
        <v>6171</v>
      </c>
      <c r="F3773">
        <v>2221</v>
      </c>
    </row>
    <row r="3774" spans="1:6" x14ac:dyDescent="0.2">
      <c r="A3774">
        <v>2</v>
      </c>
      <c r="B3774" t="s">
        <v>26</v>
      </c>
      <c r="C3774">
        <v>4142</v>
      </c>
      <c r="D3774">
        <v>312</v>
      </c>
      <c r="E3774">
        <v>554</v>
      </c>
      <c r="F3774">
        <v>280</v>
      </c>
    </row>
    <row r="3775" spans="1:6" x14ac:dyDescent="0.2">
      <c r="A3775">
        <v>2</v>
      </c>
      <c r="B3775" t="s">
        <v>26</v>
      </c>
      <c r="C3775">
        <v>4143</v>
      </c>
      <c r="D3775">
        <v>3008</v>
      </c>
      <c r="E3775">
        <v>5105</v>
      </c>
      <c r="F3775">
        <v>3487</v>
      </c>
    </row>
    <row r="3776" spans="1:6" x14ac:dyDescent="0.2">
      <c r="A3776">
        <v>2</v>
      </c>
      <c r="B3776" t="s">
        <v>26</v>
      </c>
      <c r="C3776">
        <v>4144</v>
      </c>
      <c r="D3776">
        <v>53</v>
      </c>
      <c r="E3776">
        <v>59</v>
      </c>
      <c r="F3776">
        <v>3</v>
      </c>
    </row>
    <row r="3777" spans="1:6" x14ac:dyDescent="0.2">
      <c r="A3777">
        <v>2</v>
      </c>
      <c r="B3777" t="s">
        <v>26</v>
      </c>
      <c r="C3777">
        <v>4145</v>
      </c>
      <c r="D3777">
        <v>2218</v>
      </c>
      <c r="E3777">
        <v>3083</v>
      </c>
      <c r="F3777">
        <v>1773</v>
      </c>
    </row>
    <row r="3778" spans="1:6" x14ac:dyDescent="0.2">
      <c r="A3778">
        <v>2</v>
      </c>
      <c r="B3778" t="s">
        <v>26</v>
      </c>
      <c r="C3778">
        <v>4146</v>
      </c>
      <c r="D3778">
        <v>1467</v>
      </c>
      <c r="E3778">
        <v>1946</v>
      </c>
      <c r="F3778">
        <v>1366</v>
      </c>
    </row>
    <row r="3779" spans="1:6" x14ac:dyDescent="0.2">
      <c r="A3779">
        <v>2</v>
      </c>
      <c r="B3779" t="s">
        <v>26</v>
      </c>
      <c r="C3779">
        <v>4147</v>
      </c>
      <c r="D3779">
        <v>1785</v>
      </c>
      <c r="E3779">
        <v>3611</v>
      </c>
      <c r="F3779">
        <v>2123</v>
      </c>
    </row>
    <row r="3780" spans="1:6" x14ac:dyDescent="0.2">
      <c r="A3780">
        <v>2</v>
      </c>
      <c r="B3780" t="s">
        <v>26</v>
      </c>
      <c r="C3780">
        <v>4148</v>
      </c>
      <c r="D3780">
        <v>2248</v>
      </c>
      <c r="E3780">
        <v>3871</v>
      </c>
      <c r="F3780">
        <v>2427</v>
      </c>
    </row>
    <row r="3781" spans="1:6" x14ac:dyDescent="0.2">
      <c r="A3781">
        <v>2</v>
      </c>
      <c r="B3781" t="s">
        <v>26</v>
      </c>
      <c r="C3781">
        <v>4149</v>
      </c>
      <c r="D3781">
        <v>1059</v>
      </c>
      <c r="E3781">
        <v>1442</v>
      </c>
      <c r="F3781">
        <v>807</v>
      </c>
    </row>
    <row r="3782" spans="1:6" x14ac:dyDescent="0.2">
      <c r="A3782">
        <v>2</v>
      </c>
      <c r="B3782" t="s">
        <v>26</v>
      </c>
      <c r="C3782">
        <v>4150</v>
      </c>
      <c r="D3782">
        <v>3002</v>
      </c>
      <c r="E3782">
        <v>6464</v>
      </c>
      <c r="F3782">
        <v>3059</v>
      </c>
    </row>
    <row r="3783" spans="1:6" x14ac:dyDescent="0.2">
      <c r="A3783">
        <v>2</v>
      </c>
      <c r="B3783" t="s">
        <v>26</v>
      </c>
      <c r="C3783">
        <v>4151</v>
      </c>
      <c r="D3783">
        <v>1683</v>
      </c>
      <c r="E3783">
        <v>3771</v>
      </c>
      <c r="F3783">
        <v>1677</v>
      </c>
    </row>
    <row r="3784" spans="1:6" x14ac:dyDescent="0.2">
      <c r="A3784">
        <v>2</v>
      </c>
      <c r="B3784" t="s">
        <v>26</v>
      </c>
      <c r="C3784">
        <v>4152</v>
      </c>
      <c r="D3784">
        <v>5583</v>
      </c>
      <c r="E3784">
        <v>12457</v>
      </c>
      <c r="F3784">
        <v>5410</v>
      </c>
    </row>
    <row r="3785" spans="1:6" x14ac:dyDescent="0.2">
      <c r="A3785">
        <v>2</v>
      </c>
      <c r="B3785" t="s">
        <v>26</v>
      </c>
      <c r="C3785">
        <v>4153</v>
      </c>
      <c r="D3785">
        <v>1910</v>
      </c>
      <c r="E3785">
        <v>4294</v>
      </c>
      <c r="F3785">
        <v>2159</v>
      </c>
    </row>
    <row r="3786" spans="1:6" x14ac:dyDescent="0.2">
      <c r="A3786">
        <v>2</v>
      </c>
      <c r="B3786" t="s">
        <v>26</v>
      </c>
      <c r="C3786">
        <v>4154</v>
      </c>
      <c r="D3786">
        <v>4233</v>
      </c>
      <c r="E3786">
        <v>11600</v>
      </c>
      <c r="F3786">
        <v>4361</v>
      </c>
    </row>
    <row r="3787" spans="1:6" x14ac:dyDescent="0.2">
      <c r="A3787">
        <v>2</v>
      </c>
      <c r="B3787" t="s">
        <v>26</v>
      </c>
      <c r="C3787">
        <v>4155</v>
      </c>
      <c r="D3787">
        <v>3445</v>
      </c>
      <c r="E3787">
        <v>7987</v>
      </c>
      <c r="F3787">
        <v>3123</v>
      </c>
    </row>
    <row r="3788" spans="1:6" x14ac:dyDescent="0.2">
      <c r="A3788">
        <v>2</v>
      </c>
      <c r="B3788" t="s">
        <v>26</v>
      </c>
      <c r="C3788">
        <v>4156</v>
      </c>
      <c r="D3788">
        <v>2551</v>
      </c>
      <c r="E3788">
        <v>7590</v>
      </c>
      <c r="F3788">
        <v>2407</v>
      </c>
    </row>
    <row r="3789" spans="1:6" x14ac:dyDescent="0.2">
      <c r="A3789">
        <v>2</v>
      </c>
      <c r="B3789" t="s">
        <v>26</v>
      </c>
      <c r="C3789">
        <v>4157</v>
      </c>
      <c r="D3789">
        <v>3298</v>
      </c>
      <c r="E3789">
        <v>4273</v>
      </c>
      <c r="F3789">
        <v>1345</v>
      </c>
    </row>
    <row r="3790" spans="1:6" x14ac:dyDescent="0.2">
      <c r="A3790">
        <v>2</v>
      </c>
      <c r="B3790" t="s">
        <v>26</v>
      </c>
      <c r="C3790">
        <v>4158</v>
      </c>
      <c r="D3790">
        <v>128</v>
      </c>
      <c r="E3790">
        <v>174</v>
      </c>
      <c r="F3790">
        <v>84</v>
      </c>
    </row>
    <row r="3791" spans="1:6" x14ac:dyDescent="0.2">
      <c r="A3791">
        <v>2</v>
      </c>
      <c r="B3791" t="s">
        <v>26</v>
      </c>
      <c r="C3791">
        <v>4159</v>
      </c>
      <c r="D3791">
        <v>2649</v>
      </c>
      <c r="E3791">
        <v>6039</v>
      </c>
      <c r="F3791">
        <v>2631</v>
      </c>
    </row>
    <row r="3792" spans="1:6" x14ac:dyDescent="0.2">
      <c r="A3792">
        <v>2</v>
      </c>
      <c r="B3792" t="s">
        <v>26</v>
      </c>
      <c r="C3792">
        <v>4160</v>
      </c>
      <c r="D3792">
        <v>12067</v>
      </c>
      <c r="E3792">
        <v>34884</v>
      </c>
      <c r="F3792">
        <v>15372</v>
      </c>
    </row>
    <row r="3793" spans="1:6" x14ac:dyDescent="0.2">
      <c r="A3793">
        <v>2</v>
      </c>
      <c r="B3793" t="s">
        <v>26</v>
      </c>
      <c r="C3793">
        <v>4161</v>
      </c>
      <c r="D3793">
        <v>1356</v>
      </c>
      <c r="E3793">
        <v>3690</v>
      </c>
      <c r="F3793">
        <v>1969</v>
      </c>
    </row>
    <row r="3794" spans="1:6" x14ac:dyDescent="0.2">
      <c r="A3794">
        <v>2</v>
      </c>
      <c r="B3794" t="s">
        <v>26</v>
      </c>
      <c r="C3794">
        <v>4162</v>
      </c>
      <c r="D3794">
        <v>757</v>
      </c>
      <c r="E3794">
        <v>2305</v>
      </c>
      <c r="F3794">
        <v>987</v>
      </c>
    </row>
    <row r="3795" spans="1:6" x14ac:dyDescent="0.2">
      <c r="A3795">
        <v>2</v>
      </c>
      <c r="B3795" t="s">
        <v>26</v>
      </c>
      <c r="C3795">
        <v>4163</v>
      </c>
      <c r="D3795">
        <v>4031</v>
      </c>
      <c r="E3795">
        <v>9088</v>
      </c>
      <c r="F3795">
        <v>3890</v>
      </c>
    </row>
    <row r="3796" spans="1:6" x14ac:dyDescent="0.2">
      <c r="A3796">
        <v>2</v>
      </c>
      <c r="B3796" t="s">
        <v>26</v>
      </c>
      <c r="C3796">
        <v>4164</v>
      </c>
      <c r="D3796">
        <v>2797</v>
      </c>
      <c r="E3796">
        <v>6790</v>
      </c>
      <c r="F3796">
        <v>2825</v>
      </c>
    </row>
    <row r="3797" spans="1:6" x14ac:dyDescent="0.2">
      <c r="A3797">
        <v>2</v>
      </c>
      <c r="B3797" t="s">
        <v>26</v>
      </c>
      <c r="C3797">
        <v>4165</v>
      </c>
      <c r="D3797">
        <v>1884</v>
      </c>
      <c r="E3797">
        <v>4668</v>
      </c>
      <c r="F3797">
        <v>1967</v>
      </c>
    </row>
    <row r="3798" spans="1:6" x14ac:dyDescent="0.2">
      <c r="A3798">
        <v>2</v>
      </c>
      <c r="B3798" t="s">
        <v>26</v>
      </c>
      <c r="C3798">
        <v>4166</v>
      </c>
      <c r="D3798">
        <v>3370</v>
      </c>
      <c r="E3798">
        <v>8102</v>
      </c>
      <c r="F3798">
        <v>3258</v>
      </c>
    </row>
    <row r="3799" spans="1:6" x14ac:dyDescent="0.2">
      <c r="A3799">
        <v>2</v>
      </c>
      <c r="B3799" t="s">
        <v>26</v>
      </c>
      <c r="C3799">
        <v>4167</v>
      </c>
      <c r="D3799">
        <v>3459</v>
      </c>
      <c r="E3799">
        <v>9162</v>
      </c>
      <c r="F3799">
        <v>3635</v>
      </c>
    </row>
    <row r="3800" spans="1:6" x14ac:dyDescent="0.2">
      <c r="A3800">
        <v>2</v>
      </c>
      <c r="B3800" t="s">
        <v>26</v>
      </c>
      <c r="C3800">
        <v>4168</v>
      </c>
      <c r="D3800">
        <v>1768</v>
      </c>
      <c r="E3800">
        <v>4639</v>
      </c>
      <c r="F3800">
        <v>2232</v>
      </c>
    </row>
    <row r="3801" spans="1:6" x14ac:dyDescent="0.2">
      <c r="A3801">
        <v>2</v>
      </c>
      <c r="B3801" t="s">
        <v>26</v>
      </c>
      <c r="C3801">
        <v>4169</v>
      </c>
      <c r="D3801">
        <v>6603</v>
      </c>
      <c r="E3801">
        <v>17113</v>
      </c>
      <c r="F3801">
        <v>6984</v>
      </c>
    </row>
    <row r="3802" spans="1:6" x14ac:dyDescent="0.2">
      <c r="A3802">
        <v>2</v>
      </c>
      <c r="B3802" t="s">
        <v>26</v>
      </c>
      <c r="C3802">
        <v>4170</v>
      </c>
      <c r="D3802">
        <v>2632</v>
      </c>
      <c r="E3802">
        <v>6089</v>
      </c>
      <c r="F3802">
        <v>2643</v>
      </c>
    </row>
    <row r="3803" spans="1:6" x14ac:dyDescent="0.2">
      <c r="A3803">
        <v>2</v>
      </c>
      <c r="B3803" t="s">
        <v>26</v>
      </c>
      <c r="C3803">
        <v>4171</v>
      </c>
      <c r="D3803">
        <v>3734</v>
      </c>
      <c r="E3803">
        <v>9925</v>
      </c>
      <c r="F3803">
        <v>4286</v>
      </c>
    </row>
    <row r="3804" spans="1:6" x14ac:dyDescent="0.2">
      <c r="A3804">
        <v>2</v>
      </c>
      <c r="B3804" t="s">
        <v>26</v>
      </c>
      <c r="C3804">
        <v>4172</v>
      </c>
      <c r="D3804">
        <v>3923</v>
      </c>
      <c r="E3804">
        <v>10671</v>
      </c>
      <c r="F3804">
        <v>4755</v>
      </c>
    </row>
    <row r="3805" spans="1:6" x14ac:dyDescent="0.2">
      <c r="A3805">
        <v>2</v>
      </c>
      <c r="B3805" t="s">
        <v>26</v>
      </c>
      <c r="C3805">
        <v>4173</v>
      </c>
      <c r="D3805">
        <v>3078</v>
      </c>
      <c r="E3805">
        <v>7708</v>
      </c>
      <c r="F3805">
        <v>3794</v>
      </c>
    </row>
    <row r="3806" spans="1:6" x14ac:dyDescent="0.2">
      <c r="A3806">
        <v>2</v>
      </c>
      <c r="B3806" t="s">
        <v>26</v>
      </c>
      <c r="C3806">
        <v>4174</v>
      </c>
      <c r="D3806">
        <v>3825</v>
      </c>
      <c r="E3806">
        <v>9608</v>
      </c>
      <c r="F3806">
        <v>4310</v>
      </c>
    </row>
    <row r="3807" spans="1:6" x14ac:dyDescent="0.2">
      <c r="A3807">
        <v>2</v>
      </c>
      <c r="B3807" t="s">
        <v>26</v>
      </c>
      <c r="C3807">
        <v>4175</v>
      </c>
      <c r="D3807">
        <v>3851</v>
      </c>
      <c r="E3807">
        <v>8906</v>
      </c>
      <c r="F3807">
        <v>3771</v>
      </c>
    </row>
    <row r="3808" spans="1:6" x14ac:dyDescent="0.2">
      <c r="A3808">
        <v>2</v>
      </c>
      <c r="B3808" t="s">
        <v>26</v>
      </c>
      <c r="C3808">
        <v>4176</v>
      </c>
      <c r="D3808">
        <v>4040</v>
      </c>
      <c r="E3808">
        <v>9685</v>
      </c>
      <c r="F3808">
        <v>4137</v>
      </c>
    </row>
    <row r="3809" spans="1:6" x14ac:dyDescent="0.2">
      <c r="A3809">
        <v>2</v>
      </c>
      <c r="B3809" t="s">
        <v>26</v>
      </c>
      <c r="C3809">
        <v>4177</v>
      </c>
      <c r="D3809">
        <v>3739</v>
      </c>
      <c r="E3809">
        <v>9391</v>
      </c>
      <c r="F3809">
        <v>4256</v>
      </c>
    </row>
    <row r="3810" spans="1:6" x14ac:dyDescent="0.2">
      <c r="A3810">
        <v>2</v>
      </c>
      <c r="B3810" t="s">
        <v>26</v>
      </c>
      <c r="C3810">
        <v>4178</v>
      </c>
      <c r="D3810">
        <v>3494</v>
      </c>
      <c r="E3810">
        <v>8006</v>
      </c>
      <c r="F3810">
        <v>2817</v>
      </c>
    </row>
    <row r="3811" spans="1:6" x14ac:dyDescent="0.2">
      <c r="A3811">
        <v>2</v>
      </c>
      <c r="B3811" t="s">
        <v>26</v>
      </c>
      <c r="C3811">
        <v>4179</v>
      </c>
      <c r="D3811">
        <v>4699</v>
      </c>
      <c r="E3811">
        <v>10864</v>
      </c>
      <c r="F3811">
        <v>4044</v>
      </c>
    </row>
    <row r="3812" spans="1:6" x14ac:dyDescent="0.2">
      <c r="A3812">
        <v>2</v>
      </c>
      <c r="B3812" t="s">
        <v>26</v>
      </c>
      <c r="C3812">
        <v>4180</v>
      </c>
      <c r="D3812">
        <v>4581</v>
      </c>
      <c r="E3812">
        <v>10587</v>
      </c>
      <c r="F3812">
        <v>4444</v>
      </c>
    </row>
    <row r="3813" spans="1:6" x14ac:dyDescent="0.2">
      <c r="A3813">
        <v>2</v>
      </c>
      <c r="B3813" t="s">
        <v>26</v>
      </c>
      <c r="C3813">
        <v>4181</v>
      </c>
      <c r="D3813">
        <v>3747</v>
      </c>
      <c r="E3813">
        <v>9386</v>
      </c>
      <c r="F3813">
        <v>2546</v>
      </c>
    </row>
    <row r="3814" spans="1:6" x14ac:dyDescent="0.2">
      <c r="A3814">
        <v>2</v>
      </c>
      <c r="B3814" t="s">
        <v>26</v>
      </c>
      <c r="C3814">
        <v>4182</v>
      </c>
      <c r="D3814">
        <v>3952</v>
      </c>
      <c r="E3814">
        <v>8634</v>
      </c>
      <c r="F3814">
        <v>3268</v>
      </c>
    </row>
    <row r="3815" spans="1:6" x14ac:dyDescent="0.2">
      <c r="A3815">
        <v>2</v>
      </c>
      <c r="B3815" t="s">
        <v>26</v>
      </c>
      <c r="C3815">
        <v>4183</v>
      </c>
      <c r="D3815">
        <v>3523</v>
      </c>
      <c r="E3815">
        <v>8955</v>
      </c>
      <c r="F3815">
        <v>4046</v>
      </c>
    </row>
    <row r="3816" spans="1:6" x14ac:dyDescent="0.2">
      <c r="A3816">
        <v>2</v>
      </c>
      <c r="B3816" t="s">
        <v>26</v>
      </c>
      <c r="C3816">
        <v>4184</v>
      </c>
      <c r="D3816">
        <v>2580</v>
      </c>
      <c r="E3816">
        <v>5035</v>
      </c>
      <c r="F3816">
        <v>1404</v>
      </c>
    </row>
    <row r="3817" spans="1:6" x14ac:dyDescent="0.2">
      <c r="A3817">
        <v>2</v>
      </c>
      <c r="B3817" t="s">
        <v>26</v>
      </c>
      <c r="C3817">
        <v>4185</v>
      </c>
      <c r="D3817">
        <v>3210</v>
      </c>
      <c r="E3817">
        <v>7890</v>
      </c>
      <c r="F3817">
        <v>3337</v>
      </c>
    </row>
    <row r="3818" spans="1:6" x14ac:dyDescent="0.2">
      <c r="A3818">
        <v>2</v>
      </c>
      <c r="B3818" t="s">
        <v>26</v>
      </c>
      <c r="C3818">
        <v>4186</v>
      </c>
      <c r="D3818">
        <v>3549</v>
      </c>
      <c r="E3818">
        <v>8556</v>
      </c>
      <c r="F3818">
        <v>3214</v>
      </c>
    </row>
    <row r="3819" spans="1:6" x14ac:dyDescent="0.2">
      <c r="A3819">
        <v>2</v>
      </c>
      <c r="B3819" t="s">
        <v>26</v>
      </c>
      <c r="C3819">
        <v>4187</v>
      </c>
      <c r="D3819">
        <v>5086</v>
      </c>
      <c r="E3819">
        <v>9057</v>
      </c>
      <c r="F3819">
        <v>5053</v>
      </c>
    </row>
    <row r="3820" spans="1:6" x14ac:dyDescent="0.2">
      <c r="A3820">
        <v>2</v>
      </c>
      <c r="B3820" t="s">
        <v>26</v>
      </c>
      <c r="C3820">
        <v>4188</v>
      </c>
      <c r="D3820">
        <v>3500</v>
      </c>
      <c r="E3820">
        <v>10769</v>
      </c>
      <c r="F3820">
        <v>3396</v>
      </c>
    </row>
    <row r="3821" spans="1:6" x14ac:dyDescent="0.2">
      <c r="A3821">
        <v>2</v>
      </c>
      <c r="B3821" t="s">
        <v>26</v>
      </c>
      <c r="C3821">
        <v>4189</v>
      </c>
      <c r="D3821">
        <v>3535</v>
      </c>
      <c r="E3821">
        <v>11592</v>
      </c>
      <c r="F3821">
        <v>3790</v>
      </c>
    </row>
    <row r="3822" spans="1:6" x14ac:dyDescent="0.2">
      <c r="A3822">
        <v>2</v>
      </c>
      <c r="B3822" t="s">
        <v>26</v>
      </c>
      <c r="C3822">
        <v>4190</v>
      </c>
      <c r="D3822">
        <v>1587</v>
      </c>
      <c r="E3822">
        <v>4175</v>
      </c>
      <c r="F3822">
        <v>1511</v>
      </c>
    </row>
    <row r="3823" spans="1:6" x14ac:dyDescent="0.2">
      <c r="A3823">
        <v>2</v>
      </c>
      <c r="B3823" t="s">
        <v>26</v>
      </c>
      <c r="C3823">
        <v>4191</v>
      </c>
      <c r="D3823">
        <v>3535</v>
      </c>
      <c r="E3823">
        <v>10132</v>
      </c>
      <c r="F3823">
        <v>3868</v>
      </c>
    </row>
    <row r="3824" spans="1:6" x14ac:dyDescent="0.2">
      <c r="A3824">
        <v>2</v>
      </c>
      <c r="B3824" t="s">
        <v>26</v>
      </c>
      <c r="C3824">
        <v>4192</v>
      </c>
      <c r="D3824">
        <v>4312</v>
      </c>
      <c r="E3824">
        <v>12266</v>
      </c>
      <c r="F3824">
        <v>5317</v>
      </c>
    </row>
    <row r="3825" spans="1:6" x14ac:dyDescent="0.2">
      <c r="A3825">
        <v>2</v>
      </c>
      <c r="B3825" t="s">
        <v>26</v>
      </c>
      <c r="C3825">
        <v>4193</v>
      </c>
      <c r="D3825">
        <v>925</v>
      </c>
      <c r="E3825">
        <v>3289</v>
      </c>
      <c r="F3825">
        <v>1428</v>
      </c>
    </row>
    <row r="3826" spans="1:6" x14ac:dyDescent="0.2">
      <c r="A3826">
        <v>2</v>
      </c>
      <c r="B3826" t="s">
        <v>26</v>
      </c>
      <c r="C3826">
        <v>4194</v>
      </c>
      <c r="D3826">
        <v>3568</v>
      </c>
      <c r="E3826">
        <v>12637</v>
      </c>
      <c r="F3826">
        <v>4937</v>
      </c>
    </row>
    <row r="3827" spans="1:6" x14ac:dyDescent="0.2">
      <c r="A3827">
        <v>2</v>
      </c>
      <c r="B3827" t="s">
        <v>26</v>
      </c>
      <c r="C3827">
        <v>4195</v>
      </c>
      <c r="D3827">
        <v>2627</v>
      </c>
      <c r="E3827">
        <v>7918</v>
      </c>
      <c r="F3827">
        <v>3127</v>
      </c>
    </row>
    <row r="3828" spans="1:6" x14ac:dyDescent="0.2">
      <c r="A3828">
        <v>2</v>
      </c>
      <c r="B3828" t="s">
        <v>26</v>
      </c>
      <c r="C3828">
        <v>4196</v>
      </c>
      <c r="D3828">
        <v>2172</v>
      </c>
      <c r="E3828">
        <v>6495</v>
      </c>
      <c r="F3828">
        <v>2789</v>
      </c>
    </row>
    <row r="3829" spans="1:6" x14ac:dyDescent="0.2">
      <c r="A3829">
        <v>2</v>
      </c>
      <c r="B3829" t="s">
        <v>26</v>
      </c>
      <c r="C3829">
        <v>4197</v>
      </c>
      <c r="D3829">
        <v>1919</v>
      </c>
      <c r="E3829">
        <v>5459</v>
      </c>
      <c r="F3829">
        <v>1995</v>
      </c>
    </row>
    <row r="3830" spans="1:6" x14ac:dyDescent="0.2">
      <c r="A3830">
        <v>2</v>
      </c>
      <c r="B3830" t="s">
        <v>26</v>
      </c>
      <c r="C3830">
        <v>4198</v>
      </c>
      <c r="D3830">
        <v>1510</v>
      </c>
      <c r="E3830">
        <v>4536</v>
      </c>
      <c r="F3830">
        <v>1953</v>
      </c>
    </row>
    <row r="3831" spans="1:6" x14ac:dyDescent="0.2">
      <c r="A3831">
        <v>2</v>
      </c>
      <c r="B3831" t="s">
        <v>26</v>
      </c>
      <c r="C3831">
        <v>4199</v>
      </c>
      <c r="D3831">
        <v>3563</v>
      </c>
      <c r="E3831">
        <v>6829</v>
      </c>
      <c r="F3831">
        <v>3195</v>
      </c>
    </row>
    <row r="3832" spans="1:6" x14ac:dyDescent="0.2">
      <c r="A3832">
        <v>2</v>
      </c>
      <c r="B3832" t="s">
        <v>26</v>
      </c>
      <c r="C3832">
        <v>4200</v>
      </c>
      <c r="D3832">
        <v>1519</v>
      </c>
      <c r="E3832">
        <v>3885</v>
      </c>
      <c r="F3832">
        <v>1827</v>
      </c>
    </row>
    <row r="3833" spans="1:6" x14ac:dyDescent="0.2">
      <c r="A3833">
        <v>2</v>
      </c>
      <c r="B3833" t="s">
        <v>26</v>
      </c>
      <c r="C3833">
        <v>4201</v>
      </c>
      <c r="D3833">
        <v>2703</v>
      </c>
      <c r="E3833">
        <v>7555</v>
      </c>
      <c r="F3833">
        <v>3149</v>
      </c>
    </row>
    <row r="3834" spans="1:6" x14ac:dyDescent="0.2">
      <c r="A3834">
        <v>2</v>
      </c>
      <c r="B3834" t="s">
        <v>26</v>
      </c>
      <c r="C3834">
        <v>4202</v>
      </c>
      <c r="D3834">
        <v>2641</v>
      </c>
      <c r="E3834">
        <v>7528</v>
      </c>
      <c r="F3834">
        <v>3210</v>
      </c>
    </row>
    <row r="3835" spans="1:6" x14ac:dyDescent="0.2">
      <c r="A3835">
        <v>2</v>
      </c>
      <c r="B3835" t="s">
        <v>26</v>
      </c>
      <c r="C3835">
        <v>4203</v>
      </c>
      <c r="D3835">
        <v>4349</v>
      </c>
      <c r="E3835">
        <v>11284</v>
      </c>
      <c r="F3835">
        <v>4919</v>
      </c>
    </row>
    <row r="3836" spans="1:6" x14ac:dyDescent="0.2">
      <c r="A3836">
        <v>2</v>
      </c>
      <c r="B3836" t="s">
        <v>26</v>
      </c>
      <c r="C3836">
        <v>4204</v>
      </c>
      <c r="D3836">
        <v>1439</v>
      </c>
      <c r="E3836">
        <v>4444</v>
      </c>
      <c r="F3836">
        <v>1764</v>
      </c>
    </row>
    <row r="3837" spans="1:6" x14ac:dyDescent="0.2">
      <c r="A3837">
        <v>2</v>
      </c>
      <c r="B3837" t="s">
        <v>26</v>
      </c>
      <c r="C3837">
        <v>4205</v>
      </c>
      <c r="D3837">
        <v>3120</v>
      </c>
      <c r="E3837">
        <v>8955</v>
      </c>
      <c r="F3837">
        <v>3213</v>
      </c>
    </row>
    <row r="3838" spans="1:6" x14ac:dyDescent="0.2">
      <c r="A3838">
        <v>2</v>
      </c>
      <c r="B3838" t="s">
        <v>26</v>
      </c>
      <c r="C3838">
        <v>4206</v>
      </c>
      <c r="D3838">
        <v>4183</v>
      </c>
      <c r="E3838">
        <v>13665</v>
      </c>
      <c r="F3838">
        <v>5656</v>
      </c>
    </row>
    <row r="3839" spans="1:6" x14ac:dyDescent="0.2">
      <c r="A3839">
        <v>2</v>
      </c>
      <c r="B3839" t="s">
        <v>26</v>
      </c>
      <c r="C3839">
        <v>4207</v>
      </c>
      <c r="D3839">
        <v>2683</v>
      </c>
      <c r="E3839">
        <v>9589</v>
      </c>
      <c r="F3839">
        <v>4269</v>
      </c>
    </row>
    <row r="3840" spans="1:6" x14ac:dyDescent="0.2">
      <c r="A3840">
        <v>2</v>
      </c>
      <c r="B3840" t="s">
        <v>26</v>
      </c>
      <c r="C3840">
        <v>4208</v>
      </c>
      <c r="D3840">
        <v>2895</v>
      </c>
      <c r="E3840">
        <v>6578</v>
      </c>
      <c r="F3840">
        <v>2715</v>
      </c>
    </row>
    <row r="3841" spans="1:6" x14ac:dyDescent="0.2">
      <c r="A3841">
        <v>2</v>
      </c>
      <c r="B3841" t="s">
        <v>26</v>
      </c>
      <c r="C3841">
        <v>4209</v>
      </c>
      <c r="D3841">
        <v>2517</v>
      </c>
      <c r="E3841">
        <v>6691</v>
      </c>
      <c r="F3841">
        <v>2582</v>
      </c>
    </row>
    <row r="3842" spans="1:6" x14ac:dyDescent="0.2">
      <c r="A3842">
        <v>2</v>
      </c>
      <c r="B3842" t="s">
        <v>26</v>
      </c>
      <c r="C3842">
        <v>4210</v>
      </c>
      <c r="D3842">
        <v>2567</v>
      </c>
      <c r="E3842">
        <v>6172</v>
      </c>
      <c r="F3842">
        <v>1728</v>
      </c>
    </row>
    <row r="3843" spans="1:6" x14ac:dyDescent="0.2">
      <c r="A3843">
        <v>2</v>
      </c>
      <c r="B3843" t="s">
        <v>26</v>
      </c>
      <c r="C3843">
        <v>4211</v>
      </c>
      <c r="D3843">
        <v>3150</v>
      </c>
      <c r="E3843">
        <v>6986</v>
      </c>
      <c r="F3843">
        <v>2767</v>
      </c>
    </row>
    <row r="3844" spans="1:6" x14ac:dyDescent="0.2">
      <c r="A3844">
        <v>2</v>
      </c>
      <c r="B3844" t="s">
        <v>26</v>
      </c>
      <c r="C3844">
        <v>4212</v>
      </c>
      <c r="D3844">
        <v>3007</v>
      </c>
      <c r="E3844">
        <v>6907</v>
      </c>
      <c r="F3844">
        <v>2868</v>
      </c>
    </row>
    <row r="3845" spans="1:6" x14ac:dyDescent="0.2">
      <c r="A3845">
        <v>2</v>
      </c>
      <c r="B3845" t="s">
        <v>26</v>
      </c>
      <c r="C3845">
        <v>4213</v>
      </c>
      <c r="D3845">
        <v>1835</v>
      </c>
      <c r="E3845">
        <v>4649</v>
      </c>
      <c r="F3845">
        <v>1757</v>
      </c>
    </row>
    <row r="3846" spans="1:6" x14ac:dyDescent="0.2">
      <c r="A3846">
        <v>2</v>
      </c>
      <c r="B3846" t="s">
        <v>26</v>
      </c>
      <c r="C3846">
        <v>4214</v>
      </c>
      <c r="D3846">
        <v>1478</v>
      </c>
      <c r="E3846">
        <v>4485</v>
      </c>
      <c r="F3846">
        <v>1472</v>
      </c>
    </row>
    <row r="3847" spans="1:6" x14ac:dyDescent="0.2">
      <c r="A3847">
        <v>2</v>
      </c>
      <c r="B3847" t="s">
        <v>26</v>
      </c>
      <c r="C3847">
        <v>4215</v>
      </c>
      <c r="D3847">
        <v>2672</v>
      </c>
      <c r="E3847">
        <v>8363</v>
      </c>
      <c r="F3847">
        <v>3091</v>
      </c>
    </row>
    <row r="3848" spans="1:6" x14ac:dyDescent="0.2">
      <c r="A3848">
        <v>2</v>
      </c>
      <c r="B3848" t="s">
        <v>26</v>
      </c>
      <c r="C3848">
        <v>4216</v>
      </c>
      <c r="D3848">
        <v>184</v>
      </c>
      <c r="E3848">
        <v>460</v>
      </c>
      <c r="F3848">
        <v>179</v>
      </c>
    </row>
    <row r="3849" spans="1:6" x14ac:dyDescent="0.2">
      <c r="A3849">
        <v>2</v>
      </c>
      <c r="B3849" t="s">
        <v>26</v>
      </c>
      <c r="C3849">
        <v>4217</v>
      </c>
      <c r="D3849">
        <v>2819</v>
      </c>
      <c r="E3849">
        <v>8877</v>
      </c>
      <c r="F3849">
        <v>3189</v>
      </c>
    </row>
    <row r="3850" spans="1:6" x14ac:dyDescent="0.2">
      <c r="A3850">
        <v>2</v>
      </c>
      <c r="B3850" t="s">
        <v>26</v>
      </c>
      <c r="C3850">
        <v>4218</v>
      </c>
      <c r="D3850">
        <v>3050</v>
      </c>
      <c r="E3850">
        <v>9707</v>
      </c>
      <c r="F3850">
        <v>4028</v>
      </c>
    </row>
    <row r="3851" spans="1:6" x14ac:dyDescent="0.2">
      <c r="A3851">
        <v>2</v>
      </c>
      <c r="B3851" t="s">
        <v>26</v>
      </c>
      <c r="C3851">
        <v>4219</v>
      </c>
      <c r="D3851">
        <v>2704</v>
      </c>
      <c r="E3851">
        <v>7296</v>
      </c>
      <c r="F3851">
        <v>2778</v>
      </c>
    </row>
    <row r="3852" spans="1:6" x14ac:dyDescent="0.2">
      <c r="A3852">
        <v>2</v>
      </c>
      <c r="B3852" t="s">
        <v>26</v>
      </c>
      <c r="C3852">
        <v>4220</v>
      </c>
      <c r="D3852">
        <v>5304</v>
      </c>
      <c r="E3852">
        <v>14062</v>
      </c>
      <c r="F3852">
        <v>4986</v>
      </c>
    </row>
    <row r="3853" spans="1:6" x14ac:dyDescent="0.2">
      <c r="A3853">
        <v>2</v>
      </c>
      <c r="B3853" t="s">
        <v>26</v>
      </c>
      <c r="C3853">
        <v>4221</v>
      </c>
      <c r="D3853">
        <v>2002</v>
      </c>
      <c r="E3853">
        <v>4744</v>
      </c>
      <c r="F3853">
        <v>2010</v>
      </c>
    </row>
    <row r="3854" spans="1:6" x14ac:dyDescent="0.2">
      <c r="A3854">
        <v>2</v>
      </c>
      <c r="B3854" t="s">
        <v>26</v>
      </c>
      <c r="C3854">
        <v>4222</v>
      </c>
      <c r="D3854">
        <v>1676</v>
      </c>
      <c r="E3854">
        <v>4004</v>
      </c>
      <c r="F3854">
        <v>1661</v>
      </c>
    </row>
    <row r="3855" spans="1:6" x14ac:dyDescent="0.2">
      <c r="A3855">
        <v>2</v>
      </c>
      <c r="B3855" t="s">
        <v>26</v>
      </c>
      <c r="C3855">
        <v>4223</v>
      </c>
      <c r="D3855">
        <v>3595</v>
      </c>
      <c r="E3855">
        <v>9261</v>
      </c>
      <c r="F3855">
        <v>3978</v>
      </c>
    </row>
    <row r="3856" spans="1:6" x14ac:dyDescent="0.2">
      <c r="A3856">
        <v>2</v>
      </c>
      <c r="B3856" t="s">
        <v>26</v>
      </c>
      <c r="C3856">
        <v>4224</v>
      </c>
      <c r="D3856">
        <v>2064</v>
      </c>
      <c r="E3856">
        <v>5104</v>
      </c>
      <c r="F3856">
        <v>2165</v>
      </c>
    </row>
    <row r="3857" spans="1:6" x14ac:dyDescent="0.2">
      <c r="A3857">
        <v>2</v>
      </c>
      <c r="B3857" t="s">
        <v>26</v>
      </c>
      <c r="C3857">
        <v>4225</v>
      </c>
      <c r="D3857">
        <v>2169</v>
      </c>
      <c r="E3857">
        <v>5551</v>
      </c>
      <c r="F3857">
        <v>2625</v>
      </c>
    </row>
    <row r="3858" spans="1:6" x14ac:dyDescent="0.2">
      <c r="A3858">
        <v>2</v>
      </c>
      <c r="B3858" t="s">
        <v>26</v>
      </c>
      <c r="C3858">
        <v>4226</v>
      </c>
      <c r="D3858">
        <v>3215</v>
      </c>
      <c r="E3858">
        <v>7174</v>
      </c>
      <c r="F3858">
        <v>3311</v>
      </c>
    </row>
    <row r="3859" spans="1:6" x14ac:dyDescent="0.2">
      <c r="A3859">
        <v>2</v>
      </c>
      <c r="B3859" t="s">
        <v>26</v>
      </c>
      <c r="C3859">
        <v>4227</v>
      </c>
      <c r="D3859">
        <v>3515</v>
      </c>
      <c r="E3859">
        <v>7416</v>
      </c>
      <c r="F3859">
        <v>2942</v>
      </c>
    </row>
    <row r="3860" spans="1:6" x14ac:dyDescent="0.2">
      <c r="A3860">
        <v>2</v>
      </c>
      <c r="B3860" t="s">
        <v>26</v>
      </c>
      <c r="C3860">
        <v>4228</v>
      </c>
      <c r="D3860">
        <v>2481</v>
      </c>
      <c r="E3860">
        <v>6098</v>
      </c>
      <c r="F3860">
        <v>2507</v>
      </c>
    </row>
    <row r="3861" spans="1:6" x14ac:dyDescent="0.2">
      <c r="A3861">
        <v>2</v>
      </c>
      <c r="B3861" t="s">
        <v>26</v>
      </c>
      <c r="C3861">
        <v>4229</v>
      </c>
      <c r="D3861">
        <v>1801</v>
      </c>
      <c r="E3861">
        <v>4457</v>
      </c>
      <c r="F3861">
        <v>1869</v>
      </c>
    </row>
    <row r="3862" spans="1:6" x14ac:dyDescent="0.2">
      <c r="A3862">
        <v>2</v>
      </c>
      <c r="B3862" t="s">
        <v>26</v>
      </c>
      <c r="C3862">
        <v>4230</v>
      </c>
      <c r="D3862">
        <v>2346</v>
      </c>
      <c r="E3862">
        <v>5929</v>
      </c>
      <c r="F3862">
        <v>2812</v>
      </c>
    </row>
    <row r="3863" spans="1:6" x14ac:dyDescent="0.2">
      <c r="A3863">
        <v>2</v>
      </c>
      <c r="B3863" t="s">
        <v>26</v>
      </c>
      <c r="C3863">
        <v>4231</v>
      </c>
      <c r="D3863">
        <v>2756</v>
      </c>
      <c r="E3863">
        <v>7782</v>
      </c>
      <c r="F3863">
        <v>3645</v>
      </c>
    </row>
    <row r="3864" spans="1:6" x14ac:dyDescent="0.2">
      <c r="A3864">
        <v>2</v>
      </c>
      <c r="B3864" t="s">
        <v>26</v>
      </c>
      <c r="C3864">
        <v>4232</v>
      </c>
      <c r="D3864">
        <v>2087</v>
      </c>
      <c r="E3864">
        <v>5409</v>
      </c>
      <c r="F3864">
        <v>2170</v>
      </c>
    </row>
    <row r="3865" spans="1:6" x14ac:dyDescent="0.2">
      <c r="A3865">
        <v>2</v>
      </c>
      <c r="B3865" t="s">
        <v>26</v>
      </c>
      <c r="C3865">
        <v>4233</v>
      </c>
      <c r="D3865">
        <v>2488</v>
      </c>
      <c r="E3865">
        <v>6034</v>
      </c>
      <c r="F3865">
        <v>2894</v>
      </c>
    </row>
    <row r="3866" spans="1:6" x14ac:dyDescent="0.2">
      <c r="A3866">
        <v>2</v>
      </c>
      <c r="B3866" t="s">
        <v>26</v>
      </c>
      <c r="C3866">
        <v>4234</v>
      </c>
      <c r="D3866">
        <v>1501</v>
      </c>
      <c r="E3866">
        <v>3061</v>
      </c>
      <c r="F3866">
        <v>1561</v>
      </c>
    </row>
    <row r="3867" spans="1:6" x14ac:dyDescent="0.2">
      <c r="A3867">
        <v>2</v>
      </c>
      <c r="B3867" t="s">
        <v>26</v>
      </c>
      <c r="C3867">
        <v>4235</v>
      </c>
      <c r="D3867">
        <v>5239</v>
      </c>
      <c r="E3867">
        <v>12715</v>
      </c>
      <c r="F3867">
        <v>5036</v>
      </c>
    </row>
    <row r="3868" spans="1:6" x14ac:dyDescent="0.2">
      <c r="A3868">
        <v>2</v>
      </c>
      <c r="B3868" t="s">
        <v>26</v>
      </c>
      <c r="C3868">
        <v>4236</v>
      </c>
      <c r="D3868">
        <v>67</v>
      </c>
      <c r="E3868">
        <v>135</v>
      </c>
      <c r="F3868">
        <v>88</v>
      </c>
    </row>
    <row r="3869" spans="1:6" x14ac:dyDescent="0.2">
      <c r="A3869">
        <v>2</v>
      </c>
      <c r="B3869" t="s">
        <v>26</v>
      </c>
      <c r="C3869">
        <v>4237</v>
      </c>
      <c r="D3869">
        <v>4839</v>
      </c>
      <c r="E3869">
        <v>13908</v>
      </c>
      <c r="F3869">
        <v>6207</v>
      </c>
    </row>
    <row r="3870" spans="1:6" x14ac:dyDescent="0.2">
      <c r="A3870">
        <v>2</v>
      </c>
      <c r="B3870" t="s">
        <v>26</v>
      </c>
      <c r="C3870">
        <v>4238</v>
      </c>
      <c r="D3870">
        <v>0</v>
      </c>
      <c r="E3870">
        <v>0</v>
      </c>
      <c r="F3870">
        <v>0</v>
      </c>
    </row>
    <row r="3871" spans="1:6" x14ac:dyDescent="0.2">
      <c r="A3871">
        <v>2</v>
      </c>
      <c r="B3871" t="s">
        <v>26</v>
      </c>
      <c r="C3871">
        <v>4239</v>
      </c>
      <c r="D3871">
        <v>1333</v>
      </c>
      <c r="E3871">
        <v>3933</v>
      </c>
      <c r="F3871">
        <v>1252</v>
      </c>
    </row>
    <row r="3872" spans="1:6" x14ac:dyDescent="0.2">
      <c r="A3872">
        <v>2</v>
      </c>
      <c r="B3872" t="s">
        <v>26</v>
      </c>
      <c r="C3872">
        <v>4240</v>
      </c>
      <c r="D3872">
        <v>1685</v>
      </c>
      <c r="E3872">
        <v>4307</v>
      </c>
      <c r="F3872">
        <v>1480</v>
      </c>
    </row>
    <row r="3873" spans="1:6" x14ac:dyDescent="0.2">
      <c r="A3873">
        <v>2</v>
      </c>
      <c r="B3873" t="s">
        <v>26</v>
      </c>
      <c r="C3873">
        <v>4241</v>
      </c>
      <c r="D3873">
        <v>219</v>
      </c>
      <c r="E3873">
        <v>550</v>
      </c>
      <c r="F3873">
        <v>230</v>
      </c>
    </row>
    <row r="3874" spans="1:6" x14ac:dyDescent="0.2">
      <c r="A3874">
        <v>2</v>
      </c>
      <c r="B3874" t="s">
        <v>26</v>
      </c>
      <c r="C3874">
        <v>4242</v>
      </c>
      <c r="D3874">
        <v>26</v>
      </c>
      <c r="E3874">
        <v>53</v>
      </c>
      <c r="F3874">
        <v>31</v>
      </c>
    </row>
    <row r="3875" spans="1:6" x14ac:dyDescent="0.2">
      <c r="A3875">
        <v>2</v>
      </c>
      <c r="B3875" t="s">
        <v>26</v>
      </c>
      <c r="C3875">
        <v>4243</v>
      </c>
      <c r="D3875">
        <v>475</v>
      </c>
      <c r="E3875">
        <v>1105</v>
      </c>
      <c r="F3875">
        <v>352</v>
      </c>
    </row>
    <row r="3876" spans="1:6" x14ac:dyDescent="0.2">
      <c r="A3876">
        <v>2</v>
      </c>
      <c r="B3876" t="s">
        <v>26</v>
      </c>
      <c r="C3876">
        <v>4244</v>
      </c>
      <c r="D3876">
        <v>350</v>
      </c>
      <c r="E3876">
        <v>727</v>
      </c>
      <c r="F3876">
        <v>199</v>
      </c>
    </row>
    <row r="3877" spans="1:6" x14ac:dyDescent="0.2">
      <c r="A3877">
        <v>2</v>
      </c>
      <c r="B3877" t="s">
        <v>26</v>
      </c>
      <c r="C3877">
        <v>4245</v>
      </c>
      <c r="D3877">
        <v>1231</v>
      </c>
      <c r="E3877">
        <v>3837</v>
      </c>
      <c r="F3877">
        <v>1474</v>
      </c>
    </row>
    <row r="3878" spans="1:6" x14ac:dyDescent="0.2">
      <c r="A3878">
        <v>2</v>
      </c>
      <c r="B3878" t="s">
        <v>26</v>
      </c>
      <c r="C3878">
        <v>4246</v>
      </c>
      <c r="D3878">
        <v>0</v>
      </c>
      <c r="E3878">
        <v>0</v>
      </c>
      <c r="F3878">
        <v>0</v>
      </c>
    </row>
    <row r="3879" spans="1:6" x14ac:dyDescent="0.2">
      <c r="A3879">
        <v>2</v>
      </c>
      <c r="B3879" t="s">
        <v>26</v>
      </c>
      <c r="C3879">
        <v>4247</v>
      </c>
      <c r="D3879">
        <v>1105</v>
      </c>
      <c r="E3879">
        <v>2945</v>
      </c>
      <c r="F3879">
        <v>1092</v>
      </c>
    </row>
    <row r="3880" spans="1:6" x14ac:dyDescent="0.2">
      <c r="A3880">
        <v>2</v>
      </c>
      <c r="B3880" t="s">
        <v>26</v>
      </c>
      <c r="C3880">
        <v>4248</v>
      </c>
      <c r="D3880">
        <v>245</v>
      </c>
      <c r="E3880">
        <v>777</v>
      </c>
      <c r="F3880">
        <v>310</v>
      </c>
    </row>
    <row r="3881" spans="1:6" x14ac:dyDescent="0.2">
      <c r="A3881">
        <v>2</v>
      </c>
      <c r="B3881" t="s">
        <v>26</v>
      </c>
      <c r="C3881">
        <v>4249</v>
      </c>
      <c r="D3881">
        <v>2693</v>
      </c>
      <c r="E3881">
        <v>9934</v>
      </c>
      <c r="F3881">
        <v>3827</v>
      </c>
    </row>
    <row r="3882" spans="1:6" x14ac:dyDescent="0.2">
      <c r="A3882">
        <v>2</v>
      </c>
      <c r="B3882" t="s">
        <v>26</v>
      </c>
      <c r="C3882">
        <v>4250</v>
      </c>
      <c r="D3882">
        <v>4416</v>
      </c>
      <c r="E3882">
        <v>16415</v>
      </c>
      <c r="F3882">
        <v>7062</v>
      </c>
    </row>
    <row r="3883" spans="1:6" x14ac:dyDescent="0.2">
      <c r="A3883">
        <v>2</v>
      </c>
      <c r="B3883" t="s">
        <v>26</v>
      </c>
      <c r="C3883">
        <v>4251</v>
      </c>
      <c r="D3883">
        <v>2970</v>
      </c>
      <c r="E3883">
        <v>8309</v>
      </c>
      <c r="F3883">
        <v>3103</v>
      </c>
    </row>
    <row r="3884" spans="1:6" x14ac:dyDescent="0.2">
      <c r="A3884">
        <v>2</v>
      </c>
      <c r="B3884" t="s">
        <v>26</v>
      </c>
      <c r="C3884">
        <v>4252</v>
      </c>
      <c r="D3884">
        <v>9173</v>
      </c>
      <c r="E3884">
        <v>33987</v>
      </c>
      <c r="F3884">
        <v>13983</v>
      </c>
    </row>
    <row r="3885" spans="1:6" x14ac:dyDescent="0.2">
      <c r="A3885">
        <v>2</v>
      </c>
      <c r="B3885" t="s">
        <v>26</v>
      </c>
      <c r="C3885">
        <v>4253</v>
      </c>
      <c r="D3885">
        <v>251</v>
      </c>
      <c r="E3885">
        <v>732</v>
      </c>
      <c r="F3885">
        <v>318</v>
      </c>
    </row>
    <row r="3886" spans="1:6" x14ac:dyDescent="0.2">
      <c r="A3886">
        <v>2</v>
      </c>
      <c r="B3886" t="s">
        <v>26</v>
      </c>
      <c r="C3886">
        <v>4254</v>
      </c>
      <c r="D3886">
        <v>1371</v>
      </c>
      <c r="E3886">
        <v>3610</v>
      </c>
      <c r="F3886">
        <v>1322</v>
      </c>
    </row>
    <row r="3887" spans="1:6" x14ac:dyDescent="0.2">
      <c r="A3887">
        <v>2</v>
      </c>
      <c r="B3887" t="s">
        <v>26</v>
      </c>
      <c r="C3887">
        <v>4255</v>
      </c>
      <c r="D3887">
        <v>2800</v>
      </c>
      <c r="E3887">
        <v>9042</v>
      </c>
      <c r="F3887">
        <v>3493</v>
      </c>
    </row>
    <row r="3888" spans="1:6" x14ac:dyDescent="0.2">
      <c r="A3888">
        <v>2</v>
      </c>
      <c r="B3888" t="s">
        <v>26</v>
      </c>
      <c r="C3888">
        <v>4256</v>
      </c>
      <c r="D3888">
        <v>4114</v>
      </c>
      <c r="E3888">
        <v>14159</v>
      </c>
      <c r="F3888">
        <v>5513</v>
      </c>
    </row>
    <row r="3889" spans="1:6" x14ac:dyDescent="0.2">
      <c r="A3889">
        <v>2</v>
      </c>
      <c r="B3889" t="s">
        <v>26</v>
      </c>
      <c r="C3889">
        <v>4257</v>
      </c>
      <c r="D3889">
        <v>1749</v>
      </c>
      <c r="E3889">
        <v>5857</v>
      </c>
      <c r="F3889">
        <v>2267</v>
      </c>
    </row>
    <row r="3890" spans="1:6" x14ac:dyDescent="0.2">
      <c r="A3890">
        <v>2</v>
      </c>
      <c r="B3890" t="s">
        <v>26</v>
      </c>
      <c r="C3890">
        <v>4258</v>
      </c>
      <c r="D3890">
        <v>4117</v>
      </c>
      <c r="E3890">
        <v>12649</v>
      </c>
      <c r="F3890">
        <v>5002</v>
      </c>
    </row>
    <row r="3891" spans="1:6" x14ac:dyDescent="0.2">
      <c r="A3891">
        <v>2</v>
      </c>
      <c r="B3891" t="s">
        <v>26</v>
      </c>
      <c r="C3891">
        <v>4259</v>
      </c>
      <c r="D3891">
        <v>3509</v>
      </c>
      <c r="E3891">
        <v>9678</v>
      </c>
      <c r="F3891">
        <v>4237</v>
      </c>
    </row>
    <row r="3892" spans="1:6" x14ac:dyDescent="0.2">
      <c r="A3892">
        <v>2</v>
      </c>
      <c r="B3892" t="s">
        <v>26</v>
      </c>
      <c r="C3892">
        <v>4260</v>
      </c>
      <c r="D3892">
        <v>4416</v>
      </c>
      <c r="E3892">
        <v>13370</v>
      </c>
      <c r="F3892">
        <v>5959</v>
      </c>
    </row>
    <row r="3893" spans="1:6" x14ac:dyDescent="0.2">
      <c r="A3893">
        <v>2</v>
      </c>
      <c r="B3893" t="s">
        <v>26</v>
      </c>
      <c r="C3893">
        <v>4261</v>
      </c>
      <c r="D3893">
        <v>5003</v>
      </c>
      <c r="E3893">
        <v>15687</v>
      </c>
      <c r="F3893">
        <v>6729</v>
      </c>
    </row>
    <row r="3894" spans="1:6" x14ac:dyDescent="0.2">
      <c r="A3894">
        <v>2</v>
      </c>
      <c r="B3894" t="s">
        <v>26</v>
      </c>
      <c r="C3894">
        <v>4262</v>
      </c>
      <c r="D3894">
        <v>3461</v>
      </c>
      <c r="E3894">
        <v>10878</v>
      </c>
      <c r="F3894">
        <v>3938</v>
      </c>
    </row>
    <row r="3895" spans="1:6" x14ac:dyDescent="0.2">
      <c r="A3895">
        <v>2</v>
      </c>
      <c r="B3895" t="s">
        <v>26</v>
      </c>
      <c r="C3895">
        <v>4263</v>
      </c>
      <c r="D3895">
        <v>2390</v>
      </c>
      <c r="E3895">
        <v>8614</v>
      </c>
      <c r="F3895">
        <v>2876</v>
      </c>
    </row>
    <row r="3896" spans="1:6" x14ac:dyDescent="0.2">
      <c r="A3896">
        <v>2</v>
      </c>
      <c r="B3896" t="s">
        <v>26</v>
      </c>
      <c r="C3896">
        <v>4264</v>
      </c>
      <c r="D3896">
        <v>3943</v>
      </c>
      <c r="E3896">
        <v>12444</v>
      </c>
      <c r="F3896">
        <v>4209</v>
      </c>
    </row>
    <row r="3897" spans="1:6" x14ac:dyDescent="0.2">
      <c r="A3897">
        <v>2</v>
      </c>
      <c r="B3897" t="s">
        <v>26</v>
      </c>
      <c r="C3897">
        <v>4265</v>
      </c>
      <c r="D3897">
        <v>3703</v>
      </c>
      <c r="E3897">
        <v>8180</v>
      </c>
      <c r="F3897">
        <v>3230</v>
      </c>
    </row>
    <row r="3898" spans="1:6" x14ac:dyDescent="0.2">
      <c r="A3898">
        <v>2</v>
      </c>
      <c r="B3898" t="s">
        <v>26</v>
      </c>
      <c r="C3898">
        <v>4266</v>
      </c>
      <c r="D3898">
        <v>4654</v>
      </c>
      <c r="E3898">
        <v>9842</v>
      </c>
      <c r="F3898">
        <v>3863</v>
      </c>
    </row>
    <row r="3899" spans="1:6" x14ac:dyDescent="0.2">
      <c r="A3899">
        <v>2</v>
      </c>
      <c r="B3899" t="s">
        <v>26</v>
      </c>
      <c r="C3899">
        <v>4267</v>
      </c>
      <c r="D3899">
        <v>6200</v>
      </c>
      <c r="E3899">
        <v>13465</v>
      </c>
      <c r="F3899">
        <v>6057</v>
      </c>
    </row>
    <row r="3900" spans="1:6" x14ac:dyDescent="0.2">
      <c r="A3900">
        <v>2</v>
      </c>
      <c r="B3900" t="s">
        <v>26</v>
      </c>
      <c r="C3900">
        <v>4268</v>
      </c>
      <c r="D3900">
        <v>3282</v>
      </c>
      <c r="E3900">
        <v>10800</v>
      </c>
      <c r="F3900">
        <v>3621</v>
      </c>
    </row>
    <row r="3901" spans="1:6" x14ac:dyDescent="0.2">
      <c r="A3901">
        <v>2</v>
      </c>
      <c r="B3901" t="s">
        <v>26</v>
      </c>
      <c r="C3901">
        <v>4269</v>
      </c>
      <c r="D3901">
        <v>2351</v>
      </c>
      <c r="E3901">
        <v>8347</v>
      </c>
      <c r="F3901">
        <v>2737</v>
      </c>
    </row>
    <row r="3902" spans="1:6" x14ac:dyDescent="0.2">
      <c r="A3902">
        <v>2</v>
      </c>
      <c r="B3902" t="s">
        <v>26</v>
      </c>
      <c r="C3902">
        <v>4270</v>
      </c>
      <c r="D3902">
        <v>3213</v>
      </c>
      <c r="E3902">
        <v>10129</v>
      </c>
      <c r="F3902">
        <v>3681</v>
      </c>
    </row>
    <row r="3903" spans="1:6" x14ac:dyDescent="0.2">
      <c r="A3903">
        <v>2</v>
      </c>
      <c r="B3903" t="s">
        <v>26</v>
      </c>
      <c r="C3903">
        <v>4271</v>
      </c>
      <c r="D3903">
        <v>2659</v>
      </c>
      <c r="E3903">
        <v>8465</v>
      </c>
      <c r="F3903">
        <v>2873</v>
      </c>
    </row>
    <row r="3904" spans="1:6" x14ac:dyDescent="0.2">
      <c r="A3904">
        <v>2</v>
      </c>
      <c r="B3904" t="s">
        <v>26</v>
      </c>
      <c r="C3904">
        <v>4272</v>
      </c>
      <c r="D3904">
        <v>4150</v>
      </c>
      <c r="E3904">
        <v>12652</v>
      </c>
      <c r="F3904">
        <v>3974</v>
      </c>
    </row>
    <row r="3905" spans="1:6" x14ac:dyDescent="0.2">
      <c r="A3905">
        <v>2</v>
      </c>
      <c r="B3905" t="s">
        <v>26</v>
      </c>
      <c r="C3905">
        <v>4273</v>
      </c>
      <c r="D3905">
        <v>1510</v>
      </c>
      <c r="E3905">
        <v>4574</v>
      </c>
      <c r="F3905">
        <v>1711</v>
      </c>
    </row>
    <row r="3906" spans="1:6" x14ac:dyDescent="0.2">
      <c r="A3906">
        <v>2</v>
      </c>
      <c r="B3906" t="s">
        <v>26</v>
      </c>
      <c r="C3906">
        <v>4274</v>
      </c>
      <c r="D3906">
        <v>3117</v>
      </c>
      <c r="E3906">
        <v>10589</v>
      </c>
      <c r="F3906">
        <v>3966</v>
      </c>
    </row>
    <row r="3907" spans="1:6" x14ac:dyDescent="0.2">
      <c r="A3907">
        <v>2</v>
      </c>
      <c r="B3907" t="s">
        <v>26</v>
      </c>
      <c r="C3907">
        <v>4275</v>
      </c>
      <c r="D3907">
        <v>1999</v>
      </c>
      <c r="E3907">
        <v>7593</v>
      </c>
      <c r="F3907">
        <v>2866</v>
      </c>
    </row>
    <row r="3908" spans="1:6" x14ac:dyDescent="0.2">
      <c r="A3908">
        <v>2</v>
      </c>
      <c r="B3908" t="s">
        <v>26</v>
      </c>
      <c r="C3908">
        <v>4276</v>
      </c>
      <c r="D3908">
        <v>3368</v>
      </c>
      <c r="E3908">
        <v>9667</v>
      </c>
      <c r="F3908">
        <v>4183</v>
      </c>
    </row>
    <row r="3909" spans="1:6" x14ac:dyDescent="0.2">
      <c r="A3909">
        <v>2</v>
      </c>
      <c r="B3909" t="s">
        <v>26</v>
      </c>
      <c r="C3909">
        <v>4277</v>
      </c>
      <c r="D3909">
        <v>4726</v>
      </c>
      <c r="E3909">
        <v>15779</v>
      </c>
      <c r="F3909">
        <v>6560</v>
      </c>
    </row>
    <row r="3910" spans="1:6" x14ac:dyDescent="0.2">
      <c r="A3910">
        <v>2</v>
      </c>
      <c r="B3910" t="s">
        <v>26</v>
      </c>
      <c r="C3910">
        <v>4278</v>
      </c>
      <c r="D3910">
        <v>2178</v>
      </c>
      <c r="E3910">
        <v>7297</v>
      </c>
      <c r="F3910">
        <v>2874</v>
      </c>
    </row>
    <row r="3911" spans="1:6" x14ac:dyDescent="0.2">
      <c r="A3911">
        <v>2</v>
      </c>
      <c r="B3911" t="s">
        <v>26</v>
      </c>
      <c r="C3911">
        <v>4279</v>
      </c>
      <c r="D3911">
        <v>1615</v>
      </c>
      <c r="E3911">
        <v>5177</v>
      </c>
      <c r="F3911">
        <v>1980</v>
      </c>
    </row>
    <row r="3912" spans="1:6" x14ac:dyDescent="0.2">
      <c r="A3912">
        <v>2</v>
      </c>
      <c r="B3912" t="s">
        <v>26</v>
      </c>
      <c r="C3912">
        <v>4280</v>
      </c>
      <c r="D3912">
        <v>3380</v>
      </c>
      <c r="E3912">
        <v>10527</v>
      </c>
      <c r="F3912">
        <v>4156</v>
      </c>
    </row>
    <row r="3913" spans="1:6" x14ac:dyDescent="0.2">
      <c r="A3913">
        <v>2</v>
      </c>
      <c r="B3913" t="s">
        <v>26</v>
      </c>
      <c r="C3913">
        <v>4281</v>
      </c>
      <c r="D3913">
        <v>3882</v>
      </c>
      <c r="E3913">
        <v>13137</v>
      </c>
      <c r="F3913">
        <v>5181</v>
      </c>
    </row>
    <row r="3914" spans="1:6" x14ac:dyDescent="0.2">
      <c r="A3914">
        <v>2</v>
      </c>
      <c r="B3914" t="s">
        <v>26</v>
      </c>
      <c r="C3914">
        <v>4282</v>
      </c>
      <c r="D3914">
        <v>708</v>
      </c>
      <c r="E3914">
        <v>2100</v>
      </c>
      <c r="F3914">
        <v>826</v>
      </c>
    </row>
    <row r="3915" spans="1:6" x14ac:dyDescent="0.2">
      <c r="A3915">
        <v>2</v>
      </c>
      <c r="B3915" t="s">
        <v>26</v>
      </c>
      <c r="C3915">
        <v>4283</v>
      </c>
      <c r="D3915">
        <v>2418</v>
      </c>
      <c r="E3915">
        <v>6751</v>
      </c>
      <c r="F3915">
        <v>2803</v>
      </c>
    </row>
    <row r="3916" spans="1:6" x14ac:dyDescent="0.2">
      <c r="A3916">
        <v>2</v>
      </c>
      <c r="B3916" t="s">
        <v>26</v>
      </c>
      <c r="C3916">
        <v>4284</v>
      </c>
      <c r="D3916">
        <v>2387</v>
      </c>
      <c r="E3916">
        <v>5981</v>
      </c>
      <c r="F3916">
        <v>2460</v>
      </c>
    </row>
    <row r="3917" spans="1:6" x14ac:dyDescent="0.2">
      <c r="A3917">
        <v>2</v>
      </c>
      <c r="B3917" t="s">
        <v>26</v>
      </c>
      <c r="C3917">
        <v>4285</v>
      </c>
      <c r="D3917">
        <v>5126</v>
      </c>
      <c r="E3917">
        <v>14982</v>
      </c>
      <c r="F3917">
        <v>6983</v>
      </c>
    </row>
    <row r="3918" spans="1:6" x14ac:dyDescent="0.2">
      <c r="A3918">
        <v>2</v>
      </c>
      <c r="B3918" t="s">
        <v>26</v>
      </c>
      <c r="C3918">
        <v>4286</v>
      </c>
      <c r="D3918">
        <v>1005</v>
      </c>
      <c r="E3918">
        <v>2605</v>
      </c>
      <c r="F3918">
        <v>1366</v>
      </c>
    </row>
    <row r="3919" spans="1:6" x14ac:dyDescent="0.2">
      <c r="A3919">
        <v>2</v>
      </c>
      <c r="B3919" t="s">
        <v>26</v>
      </c>
      <c r="C3919">
        <v>4287</v>
      </c>
      <c r="D3919">
        <v>7324</v>
      </c>
      <c r="E3919">
        <v>21654</v>
      </c>
      <c r="F3919">
        <v>9698</v>
      </c>
    </row>
    <row r="3920" spans="1:6" x14ac:dyDescent="0.2">
      <c r="A3920">
        <v>2</v>
      </c>
      <c r="B3920" t="s">
        <v>26</v>
      </c>
      <c r="C3920">
        <v>4288</v>
      </c>
      <c r="D3920">
        <v>4385</v>
      </c>
      <c r="E3920">
        <v>11951</v>
      </c>
      <c r="F3920">
        <v>5197</v>
      </c>
    </row>
    <row r="3921" spans="1:6" x14ac:dyDescent="0.2">
      <c r="A3921">
        <v>2</v>
      </c>
      <c r="B3921" t="s">
        <v>26</v>
      </c>
      <c r="C3921">
        <v>4289</v>
      </c>
      <c r="D3921">
        <v>445</v>
      </c>
      <c r="E3921">
        <v>1171</v>
      </c>
      <c r="F3921">
        <v>530</v>
      </c>
    </row>
    <row r="3922" spans="1:6" x14ac:dyDescent="0.2">
      <c r="A3922">
        <v>2</v>
      </c>
      <c r="B3922" t="s">
        <v>26</v>
      </c>
      <c r="C3922">
        <v>4290</v>
      </c>
      <c r="D3922">
        <v>4818</v>
      </c>
      <c r="E3922">
        <v>11451</v>
      </c>
      <c r="F3922">
        <v>5165</v>
      </c>
    </row>
    <row r="3923" spans="1:6" x14ac:dyDescent="0.2">
      <c r="A3923">
        <v>2</v>
      </c>
      <c r="B3923" t="s">
        <v>26</v>
      </c>
      <c r="C3923">
        <v>4291</v>
      </c>
      <c r="D3923">
        <v>4345</v>
      </c>
      <c r="E3923">
        <v>11658</v>
      </c>
      <c r="F3923">
        <v>5070</v>
      </c>
    </row>
    <row r="3924" spans="1:6" x14ac:dyDescent="0.2">
      <c r="A3924">
        <v>2</v>
      </c>
      <c r="B3924" t="s">
        <v>26</v>
      </c>
      <c r="C3924">
        <v>4292</v>
      </c>
      <c r="D3924">
        <v>3593</v>
      </c>
      <c r="E3924">
        <v>9493</v>
      </c>
      <c r="F3924">
        <v>4652</v>
      </c>
    </row>
    <row r="3925" spans="1:6" x14ac:dyDescent="0.2">
      <c r="A3925">
        <v>2</v>
      </c>
      <c r="B3925" t="s">
        <v>26</v>
      </c>
      <c r="C3925">
        <v>4293</v>
      </c>
      <c r="D3925">
        <v>2667</v>
      </c>
      <c r="E3925">
        <v>7357</v>
      </c>
      <c r="F3925">
        <v>2913</v>
      </c>
    </row>
    <row r="3926" spans="1:6" x14ac:dyDescent="0.2">
      <c r="A3926">
        <v>2</v>
      </c>
      <c r="B3926" t="s">
        <v>26</v>
      </c>
      <c r="C3926">
        <v>4294</v>
      </c>
      <c r="D3926">
        <v>2647</v>
      </c>
      <c r="E3926">
        <v>6679</v>
      </c>
      <c r="F3926">
        <v>3016</v>
      </c>
    </row>
    <row r="3927" spans="1:6" x14ac:dyDescent="0.2">
      <c r="A3927">
        <v>2</v>
      </c>
      <c r="B3927" t="s">
        <v>26</v>
      </c>
      <c r="C3927">
        <v>4295</v>
      </c>
      <c r="D3927">
        <v>3846</v>
      </c>
      <c r="E3927">
        <v>9280</v>
      </c>
      <c r="F3927">
        <v>4586</v>
      </c>
    </row>
    <row r="3928" spans="1:6" x14ac:dyDescent="0.2">
      <c r="A3928">
        <v>2</v>
      </c>
      <c r="B3928" t="s">
        <v>26</v>
      </c>
      <c r="C3928">
        <v>4296</v>
      </c>
      <c r="D3928">
        <v>2508</v>
      </c>
      <c r="E3928">
        <v>9054</v>
      </c>
      <c r="F3928">
        <v>2733</v>
      </c>
    </row>
    <row r="3929" spans="1:6" x14ac:dyDescent="0.2">
      <c r="A3929">
        <v>2</v>
      </c>
      <c r="B3929" t="s">
        <v>26</v>
      </c>
      <c r="C3929">
        <v>4297</v>
      </c>
      <c r="D3929">
        <v>2635</v>
      </c>
      <c r="E3929">
        <v>6314</v>
      </c>
      <c r="F3929">
        <v>1901</v>
      </c>
    </row>
    <row r="3930" spans="1:6" x14ac:dyDescent="0.2">
      <c r="A3930">
        <v>2</v>
      </c>
      <c r="B3930" t="s">
        <v>26</v>
      </c>
      <c r="C3930">
        <v>4298</v>
      </c>
      <c r="D3930">
        <v>2128</v>
      </c>
      <c r="E3930">
        <v>5911</v>
      </c>
      <c r="F3930">
        <v>2547</v>
      </c>
    </row>
    <row r="3931" spans="1:6" x14ac:dyDescent="0.2">
      <c r="A3931">
        <v>2</v>
      </c>
      <c r="B3931" t="s">
        <v>26</v>
      </c>
      <c r="C3931">
        <v>4299</v>
      </c>
      <c r="D3931">
        <v>461</v>
      </c>
      <c r="E3931">
        <v>1378</v>
      </c>
      <c r="F3931">
        <v>453</v>
      </c>
    </row>
    <row r="3932" spans="1:6" x14ac:dyDescent="0.2">
      <c r="A3932">
        <v>2</v>
      </c>
      <c r="B3932" t="s">
        <v>26</v>
      </c>
      <c r="C3932">
        <v>4300</v>
      </c>
      <c r="D3932">
        <v>1266</v>
      </c>
      <c r="E3932">
        <v>3694</v>
      </c>
      <c r="F3932">
        <v>1088</v>
      </c>
    </row>
    <row r="3933" spans="1:6" x14ac:dyDescent="0.2">
      <c r="A3933">
        <v>2</v>
      </c>
      <c r="B3933" t="s">
        <v>26</v>
      </c>
      <c r="C3933">
        <v>4301</v>
      </c>
      <c r="D3933">
        <v>1899</v>
      </c>
      <c r="E3933">
        <v>5894</v>
      </c>
      <c r="F3933">
        <v>2233</v>
      </c>
    </row>
    <row r="3934" spans="1:6" x14ac:dyDescent="0.2">
      <c r="A3934">
        <v>2</v>
      </c>
      <c r="B3934" t="s">
        <v>26</v>
      </c>
      <c r="C3934">
        <v>4302</v>
      </c>
      <c r="D3934">
        <v>2368</v>
      </c>
      <c r="E3934">
        <v>6901</v>
      </c>
      <c r="F3934">
        <v>2431</v>
      </c>
    </row>
    <row r="3935" spans="1:6" x14ac:dyDescent="0.2">
      <c r="A3935">
        <v>2</v>
      </c>
      <c r="B3935" t="s">
        <v>26</v>
      </c>
      <c r="C3935">
        <v>4303</v>
      </c>
      <c r="D3935">
        <v>1428</v>
      </c>
      <c r="E3935">
        <v>3207</v>
      </c>
      <c r="F3935">
        <v>1678</v>
      </c>
    </row>
    <row r="3936" spans="1:6" x14ac:dyDescent="0.2">
      <c r="A3936">
        <v>2</v>
      </c>
      <c r="B3936" t="s">
        <v>26</v>
      </c>
      <c r="C3936">
        <v>4304</v>
      </c>
      <c r="D3936">
        <v>2829</v>
      </c>
      <c r="E3936">
        <v>6078</v>
      </c>
      <c r="F3936">
        <v>2637</v>
      </c>
    </row>
    <row r="3937" spans="1:6" x14ac:dyDescent="0.2">
      <c r="A3937">
        <v>2</v>
      </c>
      <c r="B3937" t="s">
        <v>26</v>
      </c>
      <c r="C3937">
        <v>4305</v>
      </c>
      <c r="D3937">
        <v>6</v>
      </c>
      <c r="E3937">
        <v>12</v>
      </c>
      <c r="F3937">
        <v>7</v>
      </c>
    </row>
    <row r="3938" spans="1:6" x14ac:dyDescent="0.2">
      <c r="A3938">
        <v>2</v>
      </c>
      <c r="B3938" t="s">
        <v>26</v>
      </c>
      <c r="C3938">
        <v>4306</v>
      </c>
      <c r="D3938">
        <v>1907</v>
      </c>
      <c r="E3938">
        <v>5572</v>
      </c>
      <c r="F3938">
        <v>2402</v>
      </c>
    </row>
    <row r="3939" spans="1:6" x14ac:dyDescent="0.2">
      <c r="A3939">
        <v>2</v>
      </c>
      <c r="B3939" t="s">
        <v>26</v>
      </c>
      <c r="C3939">
        <v>4307</v>
      </c>
      <c r="D3939">
        <v>2132</v>
      </c>
      <c r="E3939">
        <v>5865</v>
      </c>
      <c r="F3939">
        <v>2189</v>
      </c>
    </row>
    <row r="3940" spans="1:6" x14ac:dyDescent="0.2">
      <c r="A3940">
        <v>2</v>
      </c>
      <c r="B3940" t="s">
        <v>26</v>
      </c>
      <c r="C3940">
        <v>4308</v>
      </c>
      <c r="D3940">
        <v>3129</v>
      </c>
      <c r="E3940">
        <v>11183</v>
      </c>
      <c r="F3940">
        <v>4413</v>
      </c>
    </row>
    <row r="3941" spans="1:6" x14ac:dyDescent="0.2">
      <c r="A3941">
        <v>2</v>
      </c>
      <c r="B3941" t="s">
        <v>26</v>
      </c>
      <c r="C3941">
        <v>4309</v>
      </c>
      <c r="D3941">
        <v>3836</v>
      </c>
      <c r="E3941">
        <v>14098</v>
      </c>
      <c r="F3941">
        <v>5667</v>
      </c>
    </row>
    <row r="3942" spans="1:6" x14ac:dyDescent="0.2">
      <c r="A3942">
        <v>2</v>
      </c>
      <c r="B3942" t="s">
        <v>26</v>
      </c>
      <c r="C3942">
        <v>4310</v>
      </c>
      <c r="D3942">
        <v>1731</v>
      </c>
      <c r="E3942">
        <v>5340</v>
      </c>
      <c r="F3942">
        <v>2461</v>
      </c>
    </row>
    <row r="3943" spans="1:6" x14ac:dyDescent="0.2">
      <c r="A3943">
        <v>2</v>
      </c>
      <c r="B3943" t="s">
        <v>26</v>
      </c>
      <c r="C3943">
        <v>4311</v>
      </c>
      <c r="D3943">
        <v>1575</v>
      </c>
      <c r="E3943">
        <v>5127</v>
      </c>
      <c r="F3943">
        <v>1662</v>
      </c>
    </row>
    <row r="3944" spans="1:6" x14ac:dyDescent="0.2">
      <c r="A3944">
        <v>2</v>
      </c>
      <c r="B3944" t="s">
        <v>26</v>
      </c>
      <c r="C3944">
        <v>4312</v>
      </c>
      <c r="D3944">
        <v>3289</v>
      </c>
      <c r="E3944">
        <v>10497</v>
      </c>
      <c r="F3944">
        <v>3316</v>
      </c>
    </row>
    <row r="3945" spans="1:6" x14ac:dyDescent="0.2">
      <c r="A3945">
        <v>2</v>
      </c>
      <c r="B3945" t="s">
        <v>26</v>
      </c>
      <c r="C3945">
        <v>4313</v>
      </c>
      <c r="D3945">
        <v>54</v>
      </c>
      <c r="E3945">
        <v>132</v>
      </c>
      <c r="F3945">
        <v>40</v>
      </c>
    </row>
    <row r="3946" spans="1:6" x14ac:dyDescent="0.2">
      <c r="A3946">
        <v>2</v>
      </c>
      <c r="B3946" t="s">
        <v>26</v>
      </c>
      <c r="C3946">
        <v>4314</v>
      </c>
      <c r="D3946">
        <v>2371</v>
      </c>
      <c r="E3946">
        <v>5027</v>
      </c>
      <c r="F3946">
        <v>3030</v>
      </c>
    </row>
    <row r="3947" spans="1:6" x14ac:dyDescent="0.2">
      <c r="A3947">
        <v>2</v>
      </c>
      <c r="B3947" t="s">
        <v>26</v>
      </c>
      <c r="C3947">
        <v>4315</v>
      </c>
      <c r="D3947">
        <v>1588</v>
      </c>
      <c r="E3947">
        <v>5097</v>
      </c>
      <c r="F3947">
        <v>2343</v>
      </c>
    </row>
    <row r="3948" spans="1:6" x14ac:dyDescent="0.2">
      <c r="A3948">
        <v>2</v>
      </c>
      <c r="B3948" t="s">
        <v>26</v>
      </c>
      <c r="C3948">
        <v>4316</v>
      </c>
      <c r="D3948">
        <v>3524</v>
      </c>
      <c r="E3948">
        <v>12524</v>
      </c>
      <c r="F3948">
        <v>5472</v>
      </c>
    </row>
    <row r="3949" spans="1:6" x14ac:dyDescent="0.2">
      <c r="A3949">
        <v>2</v>
      </c>
      <c r="B3949" t="s">
        <v>26</v>
      </c>
      <c r="C3949">
        <v>4317</v>
      </c>
      <c r="D3949">
        <v>135</v>
      </c>
      <c r="E3949">
        <v>385</v>
      </c>
      <c r="F3949">
        <v>216</v>
      </c>
    </row>
    <row r="3950" spans="1:6" x14ac:dyDescent="0.2">
      <c r="A3950">
        <v>2</v>
      </c>
      <c r="B3950" t="s">
        <v>26</v>
      </c>
      <c r="C3950">
        <v>4318</v>
      </c>
      <c r="D3950">
        <v>0</v>
      </c>
      <c r="E3950">
        <v>0</v>
      </c>
      <c r="F3950">
        <v>0</v>
      </c>
    </row>
    <row r="3951" spans="1:6" x14ac:dyDescent="0.2">
      <c r="A3951">
        <v>2</v>
      </c>
      <c r="B3951" t="s">
        <v>26</v>
      </c>
      <c r="C3951">
        <v>4319</v>
      </c>
      <c r="D3951">
        <v>4608</v>
      </c>
      <c r="E3951">
        <v>14455</v>
      </c>
      <c r="F3951">
        <v>5834</v>
      </c>
    </row>
    <row r="3952" spans="1:6" x14ac:dyDescent="0.2">
      <c r="A3952">
        <v>2</v>
      </c>
      <c r="B3952" t="s">
        <v>26</v>
      </c>
      <c r="C3952">
        <v>4320</v>
      </c>
      <c r="D3952">
        <v>41</v>
      </c>
      <c r="E3952">
        <v>121</v>
      </c>
      <c r="F3952">
        <v>64</v>
      </c>
    </row>
    <row r="3953" spans="1:6" x14ac:dyDescent="0.2">
      <c r="A3953">
        <v>2</v>
      </c>
      <c r="B3953" t="s">
        <v>26</v>
      </c>
      <c r="C3953">
        <v>4321</v>
      </c>
      <c r="D3953">
        <v>535</v>
      </c>
      <c r="E3953">
        <v>1091</v>
      </c>
      <c r="F3953">
        <v>457</v>
      </c>
    </row>
    <row r="3954" spans="1:6" x14ac:dyDescent="0.2">
      <c r="A3954">
        <v>2</v>
      </c>
      <c r="B3954" t="s">
        <v>27</v>
      </c>
      <c r="C3954">
        <v>4322</v>
      </c>
      <c r="D3954">
        <v>339</v>
      </c>
      <c r="E3954">
        <v>913</v>
      </c>
      <c r="F3954">
        <v>326</v>
      </c>
    </row>
    <row r="3955" spans="1:6" x14ac:dyDescent="0.2">
      <c r="A3955">
        <v>2</v>
      </c>
      <c r="B3955" t="s">
        <v>29</v>
      </c>
      <c r="C3955">
        <v>4323</v>
      </c>
      <c r="D3955">
        <v>509</v>
      </c>
      <c r="E3955">
        <v>1169</v>
      </c>
      <c r="F3955">
        <v>497</v>
      </c>
    </row>
    <row r="3956" spans="1:6" x14ac:dyDescent="0.2">
      <c r="A3956">
        <v>2</v>
      </c>
      <c r="B3956" t="s">
        <v>29</v>
      </c>
      <c r="C3956">
        <v>4324</v>
      </c>
      <c r="D3956">
        <v>206</v>
      </c>
      <c r="E3956">
        <v>372</v>
      </c>
      <c r="F3956">
        <v>121</v>
      </c>
    </row>
    <row r="3957" spans="1:6" x14ac:dyDescent="0.2">
      <c r="A3957">
        <v>2</v>
      </c>
      <c r="B3957" t="s">
        <v>29</v>
      </c>
      <c r="C3957">
        <v>4325</v>
      </c>
      <c r="D3957">
        <v>27</v>
      </c>
      <c r="E3957">
        <v>48</v>
      </c>
      <c r="F3957">
        <v>21</v>
      </c>
    </row>
    <row r="3958" spans="1:6" x14ac:dyDescent="0.2">
      <c r="A3958">
        <v>2</v>
      </c>
      <c r="B3958" t="s">
        <v>29</v>
      </c>
      <c r="C3958">
        <v>4326</v>
      </c>
      <c r="D3958">
        <v>0</v>
      </c>
      <c r="E3958">
        <v>0</v>
      </c>
      <c r="F3958">
        <v>0</v>
      </c>
    </row>
    <row r="3959" spans="1:6" x14ac:dyDescent="0.2">
      <c r="A3959">
        <v>2</v>
      </c>
      <c r="B3959" t="s">
        <v>29</v>
      </c>
      <c r="C3959">
        <v>4327</v>
      </c>
      <c r="D3959">
        <v>396</v>
      </c>
      <c r="E3959">
        <v>775</v>
      </c>
      <c r="F3959">
        <v>370</v>
      </c>
    </row>
    <row r="3960" spans="1:6" x14ac:dyDescent="0.2">
      <c r="A3960">
        <v>2</v>
      </c>
      <c r="B3960" t="s">
        <v>29</v>
      </c>
      <c r="C3960">
        <v>4328</v>
      </c>
      <c r="D3960">
        <v>42</v>
      </c>
      <c r="E3960">
        <v>82</v>
      </c>
      <c r="F3960">
        <v>23</v>
      </c>
    </row>
    <row r="3961" spans="1:6" x14ac:dyDescent="0.2">
      <c r="A3961">
        <v>2</v>
      </c>
      <c r="B3961" t="s">
        <v>29</v>
      </c>
      <c r="C3961">
        <v>4329</v>
      </c>
      <c r="D3961">
        <v>464</v>
      </c>
      <c r="E3961">
        <v>1081</v>
      </c>
      <c r="F3961">
        <v>505</v>
      </c>
    </row>
    <row r="3962" spans="1:6" x14ac:dyDescent="0.2">
      <c r="A3962">
        <v>2</v>
      </c>
      <c r="B3962" t="s">
        <v>29</v>
      </c>
      <c r="C3962">
        <v>4330</v>
      </c>
      <c r="D3962">
        <v>198</v>
      </c>
      <c r="E3962">
        <v>340</v>
      </c>
      <c r="F3962">
        <v>137</v>
      </c>
    </row>
    <row r="3963" spans="1:6" x14ac:dyDescent="0.2">
      <c r="A3963">
        <v>2</v>
      </c>
      <c r="B3963" t="s">
        <v>29</v>
      </c>
      <c r="C3963">
        <v>4331</v>
      </c>
      <c r="D3963">
        <v>441</v>
      </c>
      <c r="E3963">
        <v>1042</v>
      </c>
      <c r="F3963">
        <v>483</v>
      </c>
    </row>
    <row r="3964" spans="1:6" x14ac:dyDescent="0.2">
      <c r="A3964">
        <v>2</v>
      </c>
      <c r="B3964" t="s">
        <v>29</v>
      </c>
      <c r="C3964">
        <v>4332</v>
      </c>
      <c r="D3964">
        <v>816</v>
      </c>
      <c r="E3964">
        <v>1613</v>
      </c>
      <c r="F3964">
        <v>678</v>
      </c>
    </row>
    <row r="3965" spans="1:6" x14ac:dyDescent="0.2">
      <c r="A3965">
        <v>2</v>
      </c>
      <c r="B3965" t="s">
        <v>29</v>
      </c>
      <c r="C3965">
        <v>4333</v>
      </c>
      <c r="D3965">
        <v>479</v>
      </c>
      <c r="E3965">
        <v>851</v>
      </c>
      <c r="F3965">
        <v>281</v>
      </c>
    </row>
    <row r="3966" spans="1:6" x14ac:dyDescent="0.2">
      <c r="A3966">
        <v>2</v>
      </c>
      <c r="B3966" t="s">
        <v>29</v>
      </c>
      <c r="C3966">
        <v>4334</v>
      </c>
      <c r="D3966">
        <v>65</v>
      </c>
      <c r="E3966">
        <v>152</v>
      </c>
      <c r="F3966">
        <v>66</v>
      </c>
    </row>
    <row r="3967" spans="1:6" x14ac:dyDescent="0.2">
      <c r="A3967">
        <v>2</v>
      </c>
      <c r="B3967" t="s">
        <v>29</v>
      </c>
      <c r="C3967">
        <v>4335</v>
      </c>
      <c r="D3967">
        <v>1080</v>
      </c>
      <c r="E3967">
        <v>2361</v>
      </c>
      <c r="F3967">
        <v>963</v>
      </c>
    </row>
    <row r="3968" spans="1:6" x14ac:dyDescent="0.2">
      <c r="A3968">
        <v>2</v>
      </c>
      <c r="B3968" t="s">
        <v>29</v>
      </c>
      <c r="C3968">
        <v>4336</v>
      </c>
      <c r="D3968">
        <v>0</v>
      </c>
      <c r="E3968">
        <v>0</v>
      </c>
      <c r="F3968">
        <v>0</v>
      </c>
    </row>
    <row r="3969" spans="1:6" x14ac:dyDescent="0.2">
      <c r="A3969">
        <v>2</v>
      </c>
      <c r="B3969" t="s">
        <v>29</v>
      </c>
      <c r="C3969">
        <v>4337</v>
      </c>
      <c r="D3969">
        <v>923</v>
      </c>
      <c r="E3969">
        <v>2627</v>
      </c>
      <c r="F3969">
        <v>1123</v>
      </c>
    </row>
    <row r="3970" spans="1:6" x14ac:dyDescent="0.2">
      <c r="A3970">
        <v>2</v>
      </c>
      <c r="B3970" t="s">
        <v>29</v>
      </c>
      <c r="C3970">
        <v>4338</v>
      </c>
      <c r="D3970">
        <v>10</v>
      </c>
      <c r="E3970">
        <v>28</v>
      </c>
      <c r="F3970">
        <v>17</v>
      </c>
    </row>
    <row r="3971" spans="1:6" x14ac:dyDescent="0.2">
      <c r="A3971">
        <v>2</v>
      </c>
      <c r="B3971" t="s">
        <v>29</v>
      </c>
      <c r="C3971">
        <v>4339</v>
      </c>
      <c r="D3971">
        <v>414</v>
      </c>
      <c r="E3971">
        <v>911</v>
      </c>
      <c r="F3971">
        <v>381</v>
      </c>
    </row>
    <row r="3972" spans="1:6" x14ac:dyDescent="0.2">
      <c r="A3972">
        <v>2</v>
      </c>
      <c r="B3972" t="s">
        <v>29</v>
      </c>
      <c r="C3972">
        <v>4340</v>
      </c>
      <c r="D3972">
        <v>579</v>
      </c>
      <c r="E3972">
        <v>1427</v>
      </c>
      <c r="F3972">
        <v>512</v>
      </c>
    </row>
    <row r="3973" spans="1:6" x14ac:dyDescent="0.2">
      <c r="A3973">
        <v>2</v>
      </c>
      <c r="B3973" t="s">
        <v>29</v>
      </c>
      <c r="C3973">
        <v>4341</v>
      </c>
      <c r="D3973">
        <v>1490</v>
      </c>
      <c r="E3973">
        <v>4559</v>
      </c>
      <c r="F3973">
        <v>2055</v>
      </c>
    </row>
    <row r="3974" spans="1:6" x14ac:dyDescent="0.2">
      <c r="A3974">
        <v>2</v>
      </c>
      <c r="B3974" t="s">
        <v>29</v>
      </c>
      <c r="C3974">
        <v>4342</v>
      </c>
      <c r="D3974">
        <v>879</v>
      </c>
      <c r="E3974">
        <v>2380</v>
      </c>
      <c r="F3974">
        <v>1027</v>
      </c>
    </row>
    <row r="3975" spans="1:6" x14ac:dyDescent="0.2">
      <c r="A3975">
        <v>2</v>
      </c>
      <c r="B3975" t="s">
        <v>29</v>
      </c>
      <c r="C3975">
        <v>4343</v>
      </c>
      <c r="D3975">
        <v>0</v>
      </c>
      <c r="E3975">
        <v>0</v>
      </c>
      <c r="F3975">
        <v>0</v>
      </c>
    </row>
    <row r="3976" spans="1:6" x14ac:dyDescent="0.2">
      <c r="A3976">
        <v>2</v>
      </c>
      <c r="B3976" t="s">
        <v>29</v>
      </c>
      <c r="C3976">
        <v>4344</v>
      </c>
      <c r="D3976">
        <v>722</v>
      </c>
      <c r="E3976">
        <v>1904</v>
      </c>
      <c r="F3976">
        <v>1070</v>
      </c>
    </row>
    <row r="3977" spans="1:6" x14ac:dyDescent="0.2">
      <c r="A3977">
        <v>2</v>
      </c>
      <c r="B3977" t="s">
        <v>29</v>
      </c>
      <c r="C3977">
        <v>4345</v>
      </c>
      <c r="D3977">
        <v>1462</v>
      </c>
      <c r="E3977">
        <v>3967</v>
      </c>
      <c r="F3977">
        <v>1761</v>
      </c>
    </row>
    <row r="3978" spans="1:6" x14ac:dyDescent="0.2">
      <c r="A3978">
        <v>2</v>
      </c>
      <c r="B3978" t="s">
        <v>29</v>
      </c>
      <c r="C3978">
        <v>4346</v>
      </c>
      <c r="D3978">
        <v>877</v>
      </c>
      <c r="E3978">
        <v>2181</v>
      </c>
      <c r="F3978">
        <v>786</v>
      </c>
    </row>
    <row r="3979" spans="1:6" x14ac:dyDescent="0.2">
      <c r="A3979">
        <v>2</v>
      </c>
      <c r="B3979" t="s">
        <v>29</v>
      </c>
      <c r="C3979">
        <v>4347</v>
      </c>
      <c r="D3979">
        <v>830</v>
      </c>
      <c r="E3979">
        <v>2065</v>
      </c>
      <c r="F3979">
        <v>1081</v>
      </c>
    </row>
    <row r="3980" spans="1:6" x14ac:dyDescent="0.2">
      <c r="A3980">
        <v>2</v>
      </c>
      <c r="B3980" t="s">
        <v>29</v>
      </c>
      <c r="C3980">
        <v>4348</v>
      </c>
      <c r="D3980">
        <v>721</v>
      </c>
      <c r="E3980">
        <v>1765</v>
      </c>
      <c r="F3980">
        <v>767</v>
      </c>
    </row>
    <row r="3981" spans="1:6" x14ac:dyDescent="0.2">
      <c r="A3981">
        <v>2</v>
      </c>
      <c r="B3981" t="s">
        <v>26</v>
      </c>
      <c r="C3981">
        <v>4349</v>
      </c>
      <c r="D3981">
        <v>2109</v>
      </c>
      <c r="E3981">
        <v>5502</v>
      </c>
      <c r="F3981">
        <v>2489</v>
      </c>
    </row>
    <row r="3982" spans="1:6" x14ac:dyDescent="0.2">
      <c r="A3982">
        <v>2</v>
      </c>
      <c r="B3982" t="s">
        <v>26</v>
      </c>
      <c r="C3982">
        <v>4350</v>
      </c>
      <c r="D3982">
        <v>512</v>
      </c>
      <c r="E3982">
        <v>906</v>
      </c>
      <c r="F3982">
        <v>640</v>
      </c>
    </row>
    <row r="3983" spans="1:6" x14ac:dyDescent="0.2">
      <c r="A3983">
        <v>2</v>
      </c>
      <c r="B3983" t="s">
        <v>26</v>
      </c>
      <c r="C3983">
        <v>4351</v>
      </c>
      <c r="D3983">
        <v>1</v>
      </c>
      <c r="E3983">
        <v>4</v>
      </c>
      <c r="F3983">
        <v>1</v>
      </c>
    </row>
    <row r="3984" spans="1:6" x14ac:dyDescent="0.2">
      <c r="A3984">
        <v>2</v>
      </c>
      <c r="B3984" t="s">
        <v>26</v>
      </c>
      <c r="C3984">
        <v>4352</v>
      </c>
      <c r="D3984">
        <v>72</v>
      </c>
      <c r="E3984">
        <v>186</v>
      </c>
      <c r="F3984">
        <v>113</v>
      </c>
    </row>
    <row r="3985" spans="1:6" x14ac:dyDescent="0.2">
      <c r="A3985">
        <v>2</v>
      </c>
      <c r="B3985" t="s">
        <v>26</v>
      </c>
      <c r="C3985">
        <v>4353</v>
      </c>
      <c r="D3985">
        <v>382</v>
      </c>
      <c r="E3985">
        <v>773</v>
      </c>
      <c r="F3985">
        <v>518</v>
      </c>
    </row>
    <row r="3986" spans="1:6" x14ac:dyDescent="0.2">
      <c r="A3986">
        <v>2</v>
      </c>
      <c r="B3986" t="s">
        <v>26</v>
      </c>
      <c r="C3986">
        <v>4354</v>
      </c>
      <c r="D3986">
        <v>1243</v>
      </c>
      <c r="E3986">
        <v>2365</v>
      </c>
      <c r="F3986">
        <v>1495</v>
      </c>
    </row>
    <row r="3987" spans="1:6" x14ac:dyDescent="0.2">
      <c r="A3987">
        <v>2</v>
      </c>
      <c r="B3987" t="s">
        <v>26</v>
      </c>
      <c r="C3987">
        <v>4355</v>
      </c>
      <c r="D3987">
        <v>331</v>
      </c>
      <c r="E3987">
        <v>827</v>
      </c>
      <c r="F3987">
        <v>355</v>
      </c>
    </row>
    <row r="3988" spans="1:6" x14ac:dyDescent="0.2">
      <c r="A3988">
        <v>2</v>
      </c>
      <c r="B3988" t="s">
        <v>24</v>
      </c>
      <c r="C3988">
        <v>4356</v>
      </c>
      <c r="D3988">
        <v>278</v>
      </c>
      <c r="E3988">
        <v>716</v>
      </c>
      <c r="F3988">
        <v>302</v>
      </c>
    </row>
    <row r="3989" spans="1:6" x14ac:dyDescent="0.2">
      <c r="A3989">
        <v>2</v>
      </c>
      <c r="B3989" t="s">
        <v>24</v>
      </c>
      <c r="C3989">
        <v>4357</v>
      </c>
      <c r="D3989">
        <v>1335</v>
      </c>
      <c r="E3989">
        <v>2690</v>
      </c>
      <c r="F3989">
        <v>1625</v>
      </c>
    </row>
    <row r="3990" spans="1:6" x14ac:dyDescent="0.2">
      <c r="A3990">
        <v>2</v>
      </c>
      <c r="B3990" t="s">
        <v>24</v>
      </c>
      <c r="C3990">
        <v>4358</v>
      </c>
      <c r="D3990">
        <v>269</v>
      </c>
      <c r="E3990">
        <v>566</v>
      </c>
      <c r="F3990">
        <v>332</v>
      </c>
    </row>
    <row r="3991" spans="1:6" x14ac:dyDescent="0.2">
      <c r="A3991">
        <v>2</v>
      </c>
      <c r="B3991" t="s">
        <v>24</v>
      </c>
      <c r="C3991">
        <v>4359</v>
      </c>
      <c r="D3991">
        <v>189</v>
      </c>
      <c r="E3991">
        <v>373</v>
      </c>
      <c r="F3991">
        <v>222</v>
      </c>
    </row>
    <row r="3992" spans="1:6" x14ac:dyDescent="0.2">
      <c r="A3992">
        <v>2</v>
      </c>
      <c r="B3992" t="s">
        <v>24</v>
      </c>
      <c r="C3992">
        <v>4360</v>
      </c>
      <c r="D3992">
        <v>353</v>
      </c>
      <c r="E3992">
        <v>743</v>
      </c>
      <c r="F3992">
        <v>531</v>
      </c>
    </row>
    <row r="3993" spans="1:6" x14ac:dyDescent="0.2">
      <c r="A3993">
        <v>2</v>
      </c>
      <c r="B3993" t="s">
        <v>24</v>
      </c>
      <c r="C3993">
        <v>4361</v>
      </c>
      <c r="D3993">
        <v>1164</v>
      </c>
      <c r="E3993">
        <v>2608</v>
      </c>
      <c r="F3993">
        <v>1452</v>
      </c>
    </row>
    <row r="3994" spans="1:6" x14ac:dyDescent="0.2">
      <c r="A3994">
        <v>2</v>
      </c>
      <c r="B3994" t="s">
        <v>24</v>
      </c>
      <c r="C3994">
        <v>4362</v>
      </c>
      <c r="D3994">
        <v>554</v>
      </c>
      <c r="E3994">
        <v>1268</v>
      </c>
      <c r="F3994">
        <v>719</v>
      </c>
    </row>
    <row r="3995" spans="1:6" x14ac:dyDescent="0.2">
      <c r="A3995">
        <v>2</v>
      </c>
      <c r="B3995" t="s">
        <v>24</v>
      </c>
      <c r="C3995">
        <v>4363</v>
      </c>
      <c r="D3995">
        <v>637</v>
      </c>
      <c r="E3995">
        <v>1695</v>
      </c>
      <c r="F3995">
        <v>776</v>
      </c>
    </row>
    <row r="3996" spans="1:6" x14ac:dyDescent="0.2">
      <c r="A3996">
        <v>2</v>
      </c>
      <c r="B3996" t="s">
        <v>26</v>
      </c>
      <c r="C3996">
        <v>4364</v>
      </c>
      <c r="D3996">
        <v>31</v>
      </c>
      <c r="E3996">
        <v>40</v>
      </c>
      <c r="F3996">
        <v>23</v>
      </c>
    </row>
    <row r="3997" spans="1:6" x14ac:dyDescent="0.2">
      <c r="A3997">
        <v>2</v>
      </c>
      <c r="B3997" t="s">
        <v>24</v>
      </c>
      <c r="C3997">
        <v>4365</v>
      </c>
      <c r="D3997">
        <v>1515</v>
      </c>
      <c r="E3997">
        <v>4455</v>
      </c>
      <c r="F3997">
        <v>1795</v>
      </c>
    </row>
    <row r="3998" spans="1:6" x14ac:dyDescent="0.2">
      <c r="A3998">
        <v>2</v>
      </c>
      <c r="B3998" t="s">
        <v>24</v>
      </c>
      <c r="C3998">
        <v>4366</v>
      </c>
      <c r="D3998">
        <v>329</v>
      </c>
      <c r="E3998">
        <v>916</v>
      </c>
      <c r="F3998">
        <v>344</v>
      </c>
    </row>
    <row r="3999" spans="1:6" x14ac:dyDescent="0.2">
      <c r="A3999">
        <v>2</v>
      </c>
      <c r="B3999" t="s">
        <v>24</v>
      </c>
      <c r="C3999">
        <v>4367</v>
      </c>
      <c r="D3999">
        <v>213</v>
      </c>
      <c r="E3999">
        <v>522</v>
      </c>
      <c r="F3999">
        <v>186</v>
      </c>
    </row>
    <row r="4000" spans="1:6" x14ac:dyDescent="0.2">
      <c r="A4000">
        <v>2</v>
      </c>
      <c r="B4000" t="s">
        <v>26</v>
      </c>
      <c r="C4000">
        <v>4368</v>
      </c>
      <c r="D4000">
        <v>268</v>
      </c>
      <c r="E4000">
        <v>376</v>
      </c>
      <c r="F4000">
        <v>213</v>
      </c>
    </row>
    <row r="4001" spans="1:6" x14ac:dyDescent="0.2">
      <c r="A4001">
        <v>2</v>
      </c>
      <c r="B4001" t="s">
        <v>26</v>
      </c>
      <c r="C4001">
        <v>4369</v>
      </c>
      <c r="D4001">
        <v>16</v>
      </c>
      <c r="E4001">
        <v>22</v>
      </c>
      <c r="F4001">
        <v>13</v>
      </c>
    </row>
    <row r="4002" spans="1:6" x14ac:dyDescent="0.2">
      <c r="A4002">
        <v>2</v>
      </c>
      <c r="B4002" t="s">
        <v>26</v>
      </c>
      <c r="C4002">
        <v>4370</v>
      </c>
      <c r="D4002">
        <v>0</v>
      </c>
      <c r="E4002">
        <v>0</v>
      </c>
      <c r="F4002">
        <v>0</v>
      </c>
    </row>
    <row r="4003" spans="1:6" x14ac:dyDescent="0.2">
      <c r="A4003">
        <v>2</v>
      </c>
      <c r="B4003" t="s">
        <v>26</v>
      </c>
      <c r="C4003">
        <v>4371</v>
      </c>
      <c r="D4003">
        <v>0</v>
      </c>
      <c r="E4003">
        <v>0</v>
      </c>
      <c r="F4003">
        <v>0</v>
      </c>
    </row>
    <row r="4004" spans="1:6" x14ac:dyDescent="0.2">
      <c r="A4004">
        <v>2</v>
      </c>
      <c r="B4004" t="s">
        <v>26</v>
      </c>
      <c r="C4004">
        <v>4372</v>
      </c>
      <c r="D4004">
        <v>15</v>
      </c>
      <c r="E4004">
        <v>36</v>
      </c>
      <c r="F4004">
        <v>10</v>
      </c>
    </row>
    <row r="4005" spans="1:6" x14ac:dyDescent="0.2">
      <c r="A4005">
        <v>2</v>
      </c>
      <c r="B4005" t="s">
        <v>26</v>
      </c>
      <c r="C4005">
        <v>4373</v>
      </c>
      <c r="D4005">
        <v>0</v>
      </c>
      <c r="E4005">
        <v>0</v>
      </c>
      <c r="F4005">
        <v>0</v>
      </c>
    </row>
    <row r="4006" spans="1:6" x14ac:dyDescent="0.2">
      <c r="A4006">
        <v>2</v>
      </c>
      <c r="B4006" t="s">
        <v>26</v>
      </c>
      <c r="C4006">
        <v>4374</v>
      </c>
      <c r="D4006">
        <v>0</v>
      </c>
      <c r="E4006">
        <v>0</v>
      </c>
      <c r="F4006">
        <v>0</v>
      </c>
    </row>
    <row r="4007" spans="1:6" x14ac:dyDescent="0.2">
      <c r="A4007">
        <v>2</v>
      </c>
      <c r="B4007" t="s">
        <v>26</v>
      </c>
      <c r="C4007">
        <v>4375</v>
      </c>
      <c r="D4007">
        <v>0</v>
      </c>
      <c r="E4007">
        <v>0</v>
      </c>
      <c r="F4007">
        <v>0</v>
      </c>
    </row>
    <row r="4008" spans="1:6" x14ac:dyDescent="0.2">
      <c r="A4008">
        <v>2</v>
      </c>
      <c r="B4008" t="s">
        <v>26</v>
      </c>
      <c r="C4008">
        <v>4376</v>
      </c>
      <c r="D4008">
        <v>0</v>
      </c>
      <c r="E4008">
        <v>0</v>
      </c>
      <c r="F4008">
        <v>0</v>
      </c>
    </row>
    <row r="4009" spans="1:6" x14ac:dyDescent="0.2">
      <c r="A4009">
        <v>2</v>
      </c>
      <c r="B4009" t="s">
        <v>26</v>
      </c>
      <c r="C4009">
        <v>4377</v>
      </c>
      <c r="D4009">
        <v>182</v>
      </c>
      <c r="E4009">
        <v>397</v>
      </c>
      <c r="F4009">
        <v>69</v>
      </c>
    </row>
    <row r="4010" spans="1:6" x14ac:dyDescent="0.2">
      <c r="A4010">
        <v>2</v>
      </c>
      <c r="B4010" t="s">
        <v>26</v>
      </c>
      <c r="C4010">
        <v>4378</v>
      </c>
      <c r="D4010">
        <v>568</v>
      </c>
      <c r="E4010">
        <v>1026</v>
      </c>
      <c r="F4010">
        <v>624</v>
      </c>
    </row>
    <row r="4011" spans="1:6" x14ac:dyDescent="0.2">
      <c r="A4011">
        <v>2</v>
      </c>
      <c r="B4011" t="s">
        <v>26</v>
      </c>
      <c r="C4011">
        <v>4379</v>
      </c>
      <c r="D4011">
        <v>399</v>
      </c>
      <c r="E4011">
        <v>688</v>
      </c>
      <c r="F4011">
        <v>432</v>
      </c>
    </row>
    <row r="4012" spans="1:6" x14ac:dyDescent="0.2">
      <c r="A4012">
        <v>2</v>
      </c>
      <c r="B4012" t="s">
        <v>26</v>
      </c>
      <c r="C4012">
        <v>4380</v>
      </c>
      <c r="D4012">
        <v>281</v>
      </c>
      <c r="E4012">
        <v>518</v>
      </c>
      <c r="F4012">
        <v>281</v>
      </c>
    </row>
    <row r="4013" spans="1:6" x14ac:dyDescent="0.2">
      <c r="A4013">
        <v>2</v>
      </c>
      <c r="B4013" t="s">
        <v>26</v>
      </c>
      <c r="C4013">
        <v>4381</v>
      </c>
      <c r="D4013">
        <v>421</v>
      </c>
      <c r="E4013">
        <v>510</v>
      </c>
      <c r="F4013">
        <v>37</v>
      </c>
    </row>
    <row r="4014" spans="1:6" x14ac:dyDescent="0.2">
      <c r="A4014">
        <v>2</v>
      </c>
      <c r="B4014" t="s">
        <v>26</v>
      </c>
      <c r="C4014">
        <v>4382</v>
      </c>
      <c r="D4014">
        <v>551</v>
      </c>
      <c r="E4014">
        <v>703</v>
      </c>
      <c r="F4014">
        <v>429</v>
      </c>
    </row>
    <row r="4015" spans="1:6" x14ac:dyDescent="0.2">
      <c r="A4015">
        <v>2</v>
      </c>
      <c r="B4015" t="s">
        <v>26</v>
      </c>
      <c r="C4015">
        <v>4383</v>
      </c>
      <c r="D4015">
        <v>1138</v>
      </c>
      <c r="E4015">
        <v>1423</v>
      </c>
      <c r="F4015">
        <v>792</v>
      </c>
    </row>
    <row r="4016" spans="1:6" x14ac:dyDescent="0.2">
      <c r="A4016">
        <v>2</v>
      </c>
      <c r="B4016" t="s">
        <v>26</v>
      </c>
      <c r="C4016">
        <v>4384</v>
      </c>
      <c r="D4016">
        <v>86</v>
      </c>
      <c r="E4016">
        <v>112</v>
      </c>
      <c r="F4016">
        <v>70</v>
      </c>
    </row>
    <row r="4017" spans="1:6" x14ac:dyDescent="0.2">
      <c r="A4017">
        <v>2</v>
      </c>
      <c r="B4017" t="s">
        <v>24</v>
      </c>
      <c r="C4017">
        <v>4385</v>
      </c>
      <c r="D4017">
        <v>0</v>
      </c>
      <c r="E4017">
        <v>0</v>
      </c>
      <c r="F4017">
        <v>0</v>
      </c>
    </row>
    <row r="4018" spans="1:6" x14ac:dyDescent="0.2">
      <c r="A4018">
        <v>2</v>
      </c>
      <c r="B4018" t="s">
        <v>29</v>
      </c>
      <c r="C4018">
        <v>4386</v>
      </c>
      <c r="D4018">
        <v>192</v>
      </c>
      <c r="E4018">
        <v>361</v>
      </c>
      <c r="F4018">
        <v>166</v>
      </c>
    </row>
    <row r="4019" spans="1:6" x14ac:dyDescent="0.2">
      <c r="A4019">
        <v>2</v>
      </c>
      <c r="B4019" t="s">
        <v>29</v>
      </c>
      <c r="C4019">
        <v>4387</v>
      </c>
      <c r="D4019">
        <v>100</v>
      </c>
      <c r="E4019">
        <v>204</v>
      </c>
      <c r="F4019">
        <v>81</v>
      </c>
    </row>
    <row r="4020" spans="1:6" x14ac:dyDescent="0.2">
      <c r="A4020">
        <v>2</v>
      </c>
      <c r="B4020" t="s">
        <v>29</v>
      </c>
      <c r="C4020">
        <v>4388</v>
      </c>
      <c r="D4020">
        <v>35</v>
      </c>
      <c r="E4020">
        <v>82</v>
      </c>
      <c r="F4020">
        <v>31</v>
      </c>
    </row>
    <row r="4021" spans="1:6" x14ac:dyDescent="0.2">
      <c r="A4021">
        <v>2</v>
      </c>
      <c r="B4021" t="s">
        <v>29</v>
      </c>
      <c r="C4021">
        <v>4389</v>
      </c>
      <c r="D4021">
        <v>305</v>
      </c>
      <c r="E4021">
        <v>659</v>
      </c>
      <c r="F4021">
        <v>276</v>
      </c>
    </row>
    <row r="4022" spans="1:6" x14ac:dyDescent="0.2">
      <c r="A4022">
        <v>2</v>
      </c>
      <c r="B4022" t="s">
        <v>29</v>
      </c>
      <c r="C4022">
        <v>4390</v>
      </c>
      <c r="D4022">
        <v>356</v>
      </c>
      <c r="E4022">
        <v>808</v>
      </c>
      <c r="F4022">
        <v>392</v>
      </c>
    </row>
    <row r="4023" spans="1:6" x14ac:dyDescent="0.2">
      <c r="A4023">
        <v>2</v>
      </c>
      <c r="B4023" t="s">
        <v>29</v>
      </c>
      <c r="C4023">
        <v>4391</v>
      </c>
      <c r="D4023">
        <v>4</v>
      </c>
      <c r="E4023">
        <v>13</v>
      </c>
      <c r="F4023">
        <v>5</v>
      </c>
    </row>
    <row r="4024" spans="1:6" x14ac:dyDescent="0.2">
      <c r="A4024">
        <v>2</v>
      </c>
      <c r="B4024" t="s">
        <v>29</v>
      </c>
      <c r="C4024">
        <v>4392</v>
      </c>
      <c r="D4024">
        <v>415</v>
      </c>
      <c r="E4024">
        <v>953</v>
      </c>
      <c r="F4024">
        <v>411</v>
      </c>
    </row>
    <row r="4025" spans="1:6" x14ac:dyDescent="0.2">
      <c r="A4025">
        <v>2</v>
      </c>
      <c r="B4025" t="s">
        <v>24</v>
      </c>
      <c r="C4025">
        <v>4393</v>
      </c>
      <c r="D4025">
        <v>170</v>
      </c>
      <c r="E4025">
        <v>414</v>
      </c>
      <c r="F4025">
        <v>212</v>
      </c>
    </row>
    <row r="4026" spans="1:6" x14ac:dyDescent="0.2">
      <c r="A4026">
        <v>2</v>
      </c>
      <c r="B4026" t="s">
        <v>24</v>
      </c>
      <c r="C4026">
        <v>4394</v>
      </c>
      <c r="D4026">
        <v>189</v>
      </c>
      <c r="E4026">
        <v>402</v>
      </c>
      <c r="F4026">
        <v>137</v>
      </c>
    </row>
    <row r="4027" spans="1:6" x14ac:dyDescent="0.2">
      <c r="A4027">
        <v>2</v>
      </c>
      <c r="B4027" t="s">
        <v>24</v>
      </c>
      <c r="C4027">
        <v>4395</v>
      </c>
      <c r="D4027">
        <v>202</v>
      </c>
      <c r="E4027">
        <v>422</v>
      </c>
      <c r="F4027">
        <v>164</v>
      </c>
    </row>
    <row r="4028" spans="1:6" x14ac:dyDescent="0.2">
      <c r="A4028">
        <v>3</v>
      </c>
      <c r="B4028" t="s">
        <v>30</v>
      </c>
      <c r="C4028">
        <v>4401</v>
      </c>
      <c r="D4028">
        <v>2011</v>
      </c>
      <c r="E4028">
        <v>5371</v>
      </c>
      <c r="F4028">
        <v>3012</v>
      </c>
    </row>
    <row r="4029" spans="1:6" x14ac:dyDescent="0.2">
      <c r="A4029">
        <v>3</v>
      </c>
      <c r="B4029" t="s">
        <v>30</v>
      </c>
      <c r="C4029">
        <v>4402</v>
      </c>
      <c r="D4029">
        <v>1611</v>
      </c>
      <c r="E4029">
        <v>4277</v>
      </c>
      <c r="F4029">
        <v>1707</v>
      </c>
    </row>
    <row r="4030" spans="1:6" x14ac:dyDescent="0.2">
      <c r="A4030">
        <v>3</v>
      </c>
      <c r="B4030" t="s">
        <v>30</v>
      </c>
      <c r="C4030">
        <v>4403</v>
      </c>
      <c r="D4030">
        <v>4382</v>
      </c>
      <c r="E4030">
        <v>11445</v>
      </c>
      <c r="F4030">
        <v>3328</v>
      </c>
    </row>
    <row r="4031" spans="1:6" x14ac:dyDescent="0.2">
      <c r="A4031">
        <v>3</v>
      </c>
      <c r="B4031" t="s">
        <v>30</v>
      </c>
      <c r="C4031">
        <v>4404</v>
      </c>
      <c r="D4031">
        <v>177</v>
      </c>
      <c r="E4031">
        <v>452</v>
      </c>
      <c r="F4031">
        <v>1584</v>
      </c>
    </row>
    <row r="4032" spans="1:6" x14ac:dyDescent="0.2">
      <c r="A4032">
        <v>3</v>
      </c>
      <c r="B4032" t="s">
        <v>30</v>
      </c>
      <c r="C4032">
        <v>4405</v>
      </c>
      <c r="D4032">
        <v>344</v>
      </c>
      <c r="E4032">
        <v>818</v>
      </c>
      <c r="F4032">
        <v>1831</v>
      </c>
    </row>
    <row r="4033" spans="1:6" x14ac:dyDescent="0.2">
      <c r="A4033">
        <v>3</v>
      </c>
      <c r="B4033" t="s">
        <v>30</v>
      </c>
      <c r="C4033">
        <v>4406</v>
      </c>
      <c r="D4033">
        <v>988</v>
      </c>
      <c r="E4033">
        <v>2620</v>
      </c>
      <c r="F4033">
        <v>3466</v>
      </c>
    </row>
    <row r="4034" spans="1:6" x14ac:dyDescent="0.2">
      <c r="A4034">
        <v>3</v>
      </c>
      <c r="B4034" t="s">
        <v>30</v>
      </c>
      <c r="C4034">
        <v>4407</v>
      </c>
      <c r="D4034">
        <v>1089</v>
      </c>
      <c r="E4034">
        <v>2963</v>
      </c>
      <c r="F4034">
        <v>142</v>
      </c>
    </row>
    <row r="4035" spans="1:6" x14ac:dyDescent="0.2">
      <c r="A4035">
        <v>3</v>
      </c>
      <c r="B4035" t="s">
        <v>30</v>
      </c>
      <c r="C4035">
        <v>4408</v>
      </c>
      <c r="D4035">
        <v>3224</v>
      </c>
      <c r="E4035">
        <v>8503</v>
      </c>
      <c r="F4035">
        <v>532</v>
      </c>
    </row>
    <row r="4036" spans="1:6" x14ac:dyDescent="0.2">
      <c r="A4036">
        <v>3</v>
      </c>
      <c r="B4036" t="s">
        <v>30</v>
      </c>
      <c r="C4036">
        <v>4409</v>
      </c>
      <c r="D4036">
        <v>2987</v>
      </c>
      <c r="E4036">
        <v>7778</v>
      </c>
      <c r="F4036">
        <v>1621</v>
      </c>
    </row>
    <row r="4037" spans="1:6" x14ac:dyDescent="0.2">
      <c r="A4037">
        <v>3</v>
      </c>
      <c r="B4037" t="s">
        <v>30</v>
      </c>
      <c r="C4037">
        <v>4410</v>
      </c>
      <c r="D4037">
        <v>2726</v>
      </c>
      <c r="E4037">
        <v>6827</v>
      </c>
      <c r="F4037">
        <v>1513</v>
      </c>
    </row>
    <row r="4038" spans="1:6" x14ac:dyDescent="0.2">
      <c r="A4038">
        <v>3</v>
      </c>
      <c r="B4038" t="s">
        <v>30</v>
      </c>
      <c r="C4038">
        <v>4411</v>
      </c>
      <c r="D4038">
        <v>2355</v>
      </c>
      <c r="E4038">
        <v>5938</v>
      </c>
      <c r="F4038">
        <v>903</v>
      </c>
    </row>
    <row r="4039" spans="1:6" x14ac:dyDescent="0.2">
      <c r="A4039">
        <v>3</v>
      </c>
      <c r="B4039" t="s">
        <v>30</v>
      </c>
      <c r="C4039">
        <v>4412</v>
      </c>
      <c r="D4039">
        <v>4628</v>
      </c>
      <c r="E4039">
        <v>12508</v>
      </c>
      <c r="F4039">
        <v>1135</v>
      </c>
    </row>
    <row r="4040" spans="1:6" x14ac:dyDescent="0.2">
      <c r="A4040">
        <v>3</v>
      </c>
      <c r="B4040" t="s">
        <v>30</v>
      </c>
      <c r="C4040">
        <v>4413</v>
      </c>
      <c r="D4040">
        <v>1435</v>
      </c>
      <c r="E4040">
        <v>3077</v>
      </c>
      <c r="F4040">
        <v>723</v>
      </c>
    </row>
    <row r="4041" spans="1:6" x14ac:dyDescent="0.2">
      <c r="A4041">
        <v>3</v>
      </c>
      <c r="B4041" t="s">
        <v>30</v>
      </c>
      <c r="C4041">
        <v>4414</v>
      </c>
      <c r="D4041">
        <v>2115</v>
      </c>
      <c r="E4041">
        <v>5327</v>
      </c>
      <c r="F4041">
        <v>1001</v>
      </c>
    </row>
    <row r="4042" spans="1:6" x14ac:dyDescent="0.2">
      <c r="A4042">
        <v>3</v>
      </c>
      <c r="B4042" t="s">
        <v>30</v>
      </c>
      <c r="C4042">
        <v>4415</v>
      </c>
      <c r="D4042">
        <v>1717</v>
      </c>
      <c r="E4042">
        <v>4023</v>
      </c>
      <c r="F4042">
        <v>4748</v>
      </c>
    </row>
    <row r="4043" spans="1:6" x14ac:dyDescent="0.2">
      <c r="A4043">
        <v>3</v>
      </c>
      <c r="B4043" t="s">
        <v>30</v>
      </c>
      <c r="C4043">
        <v>4416</v>
      </c>
      <c r="D4043">
        <v>3061</v>
      </c>
      <c r="E4043">
        <v>7509</v>
      </c>
      <c r="F4043">
        <v>2166</v>
      </c>
    </row>
    <row r="4044" spans="1:6" x14ac:dyDescent="0.2">
      <c r="A4044">
        <v>3</v>
      </c>
      <c r="B4044" t="s">
        <v>30</v>
      </c>
      <c r="C4044">
        <v>4417</v>
      </c>
      <c r="D4044">
        <v>2487</v>
      </c>
      <c r="E4044">
        <v>6664</v>
      </c>
      <c r="F4044">
        <v>2324</v>
      </c>
    </row>
    <row r="4045" spans="1:6" x14ac:dyDescent="0.2">
      <c r="A4045">
        <v>3</v>
      </c>
      <c r="B4045" t="s">
        <v>30</v>
      </c>
      <c r="C4045">
        <v>4418</v>
      </c>
      <c r="D4045">
        <v>734</v>
      </c>
      <c r="E4045">
        <v>1822</v>
      </c>
      <c r="F4045">
        <v>3195</v>
      </c>
    </row>
    <row r="4046" spans="1:6" x14ac:dyDescent="0.2">
      <c r="A4046">
        <v>3</v>
      </c>
      <c r="B4046" t="s">
        <v>30</v>
      </c>
      <c r="C4046">
        <v>4419</v>
      </c>
      <c r="D4046">
        <v>974</v>
      </c>
      <c r="E4046">
        <v>2074</v>
      </c>
      <c r="F4046">
        <v>3864</v>
      </c>
    </row>
    <row r="4047" spans="1:6" x14ac:dyDescent="0.2">
      <c r="A4047">
        <v>3</v>
      </c>
      <c r="B4047" t="s">
        <v>30</v>
      </c>
      <c r="C4047">
        <v>4420</v>
      </c>
      <c r="D4047">
        <v>4743</v>
      </c>
      <c r="E4047">
        <v>13372</v>
      </c>
      <c r="F4047">
        <v>734</v>
      </c>
    </row>
    <row r="4048" spans="1:6" x14ac:dyDescent="0.2">
      <c r="A4048">
        <v>3</v>
      </c>
      <c r="B4048" t="s">
        <v>30</v>
      </c>
      <c r="C4048">
        <v>4421</v>
      </c>
      <c r="D4048">
        <v>2801</v>
      </c>
      <c r="E4048">
        <v>7509</v>
      </c>
      <c r="F4048">
        <v>1596</v>
      </c>
    </row>
    <row r="4049" spans="1:6" x14ac:dyDescent="0.2">
      <c r="A4049">
        <v>3</v>
      </c>
      <c r="B4049" t="s">
        <v>30</v>
      </c>
      <c r="C4049">
        <v>4422</v>
      </c>
      <c r="D4049">
        <v>1420</v>
      </c>
      <c r="E4049">
        <v>3706</v>
      </c>
      <c r="F4049">
        <v>1769</v>
      </c>
    </row>
    <row r="4050" spans="1:6" x14ac:dyDescent="0.2">
      <c r="A4050">
        <v>3</v>
      </c>
      <c r="B4050" t="s">
        <v>30</v>
      </c>
      <c r="C4050">
        <v>4423</v>
      </c>
      <c r="D4050">
        <v>536</v>
      </c>
      <c r="E4050">
        <v>1458</v>
      </c>
      <c r="F4050">
        <v>1630</v>
      </c>
    </row>
    <row r="4051" spans="1:6" x14ac:dyDescent="0.2">
      <c r="A4051">
        <v>3</v>
      </c>
      <c r="B4051" t="s">
        <v>30</v>
      </c>
      <c r="C4051">
        <v>4424</v>
      </c>
      <c r="D4051">
        <v>471</v>
      </c>
      <c r="E4051">
        <v>1292</v>
      </c>
      <c r="F4051">
        <v>3530</v>
      </c>
    </row>
    <row r="4052" spans="1:6" x14ac:dyDescent="0.2">
      <c r="A4052">
        <v>3</v>
      </c>
      <c r="B4052" t="s">
        <v>30</v>
      </c>
      <c r="C4052">
        <v>4425</v>
      </c>
      <c r="D4052">
        <v>2721</v>
      </c>
      <c r="E4052">
        <v>7542</v>
      </c>
      <c r="F4052">
        <v>893</v>
      </c>
    </row>
    <row r="4053" spans="1:6" x14ac:dyDescent="0.2">
      <c r="A4053">
        <v>3</v>
      </c>
      <c r="B4053" t="s">
        <v>30</v>
      </c>
      <c r="C4053">
        <v>4426</v>
      </c>
      <c r="D4053">
        <v>2966</v>
      </c>
      <c r="E4053">
        <v>7878</v>
      </c>
      <c r="F4053">
        <v>4416</v>
      </c>
    </row>
    <row r="4054" spans="1:6" x14ac:dyDescent="0.2">
      <c r="A4054">
        <v>3</v>
      </c>
      <c r="B4054" t="s">
        <v>30</v>
      </c>
      <c r="C4054">
        <v>4427</v>
      </c>
      <c r="D4054">
        <v>1506</v>
      </c>
      <c r="E4054">
        <v>3841</v>
      </c>
      <c r="F4054">
        <v>728</v>
      </c>
    </row>
    <row r="4055" spans="1:6" x14ac:dyDescent="0.2">
      <c r="A4055">
        <v>3</v>
      </c>
      <c r="B4055" t="s">
        <v>30</v>
      </c>
      <c r="C4055">
        <v>4428</v>
      </c>
      <c r="D4055">
        <v>1472</v>
      </c>
      <c r="E4055">
        <v>3942</v>
      </c>
      <c r="F4055">
        <v>3301</v>
      </c>
    </row>
    <row r="4056" spans="1:6" x14ac:dyDescent="0.2">
      <c r="A4056">
        <v>3</v>
      </c>
      <c r="B4056" t="s">
        <v>30</v>
      </c>
      <c r="C4056">
        <v>4429</v>
      </c>
      <c r="D4056">
        <v>2544</v>
      </c>
      <c r="E4056">
        <v>5101</v>
      </c>
      <c r="F4056">
        <v>7564</v>
      </c>
    </row>
    <row r="4057" spans="1:6" x14ac:dyDescent="0.2">
      <c r="A4057">
        <v>3</v>
      </c>
      <c r="B4057" t="s">
        <v>30</v>
      </c>
      <c r="C4057">
        <v>4430</v>
      </c>
      <c r="D4057">
        <v>1685</v>
      </c>
      <c r="E4057">
        <v>3825</v>
      </c>
      <c r="F4057">
        <v>1285</v>
      </c>
    </row>
    <row r="4058" spans="1:6" x14ac:dyDescent="0.2">
      <c r="A4058">
        <v>3</v>
      </c>
      <c r="B4058" t="s">
        <v>30</v>
      </c>
      <c r="C4058">
        <v>4431</v>
      </c>
      <c r="D4058">
        <v>1696</v>
      </c>
      <c r="E4058">
        <v>4417</v>
      </c>
      <c r="F4058">
        <v>1653</v>
      </c>
    </row>
    <row r="4059" spans="1:6" x14ac:dyDescent="0.2">
      <c r="A4059">
        <v>3</v>
      </c>
      <c r="B4059" t="s">
        <v>30</v>
      </c>
      <c r="C4059">
        <v>4432</v>
      </c>
      <c r="D4059">
        <v>2302</v>
      </c>
      <c r="E4059">
        <v>5946</v>
      </c>
      <c r="F4059">
        <v>745</v>
      </c>
    </row>
    <row r="4060" spans="1:6" x14ac:dyDescent="0.2">
      <c r="A4060">
        <v>3</v>
      </c>
      <c r="B4060" t="s">
        <v>30</v>
      </c>
      <c r="C4060">
        <v>4433</v>
      </c>
      <c r="D4060">
        <v>3372</v>
      </c>
      <c r="E4060">
        <v>8338</v>
      </c>
      <c r="F4060">
        <v>1021</v>
      </c>
    </row>
    <row r="4061" spans="1:6" x14ac:dyDescent="0.2">
      <c r="A4061">
        <v>3</v>
      </c>
      <c r="B4061" t="s">
        <v>30</v>
      </c>
      <c r="C4061">
        <v>4434</v>
      </c>
      <c r="D4061">
        <v>2266</v>
      </c>
      <c r="E4061">
        <v>5975</v>
      </c>
      <c r="F4061">
        <v>765</v>
      </c>
    </row>
    <row r="4062" spans="1:6" x14ac:dyDescent="0.2">
      <c r="A4062">
        <v>3</v>
      </c>
      <c r="B4062" t="s">
        <v>30</v>
      </c>
      <c r="C4062">
        <v>4435</v>
      </c>
      <c r="D4062">
        <v>1589</v>
      </c>
      <c r="E4062">
        <v>3133</v>
      </c>
      <c r="F4062">
        <v>4268</v>
      </c>
    </row>
    <row r="4063" spans="1:6" x14ac:dyDescent="0.2">
      <c r="A4063">
        <v>3</v>
      </c>
      <c r="B4063" t="s">
        <v>30</v>
      </c>
      <c r="C4063">
        <v>4436</v>
      </c>
      <c r="D4063">
        <v>1042</v>
      </c>
      <c r="E4063">
        <v>2059</v>
      </c>
      <c r="F4063">
        <v>5707</v>
      </c>
    </row>
    <row r="4064" spans="1:6" x14ac:dyDescent="0.2">
      <c r="A4064">
        <v>3</v>
      </c>
      <c r="B4064" t="s">
        <v>30</v>
      </c>
      <c r="C4064">
        <v>4437</v>
      </c>
      <c r="D4064">
        <v>3051</v>
      </c>
      <c r="E4064">
        <v>8296</v>
      </c>
      <c r="F4064">
        <v>491</v>
      </c>
    </row>
    <row r="4065" spans="1:6" x14ac:dyDescent="0.2">
      <c r="A4065">
        <v>3</v>
      </c>
      <c r="B4065" t="s">
        <v>30</v>
      </c>
      <c r="C4065">
        <v>4438</v>
      </c>
      <c r="D4065">
        <v>3197</v>
      </c>
      <c r="E4065">
        <v>8232</v>
      </c>
      <c r="F4065">
        <v>2600</v>
      </c>
    </row>
    <row r="4066" spans="1:6" x14ac:dyDescent="0.2">
      <c r="A4066">
        <v>3</v>
      </c>
      <c r="B4066" t="s">
        <v>30</v>
      </c>
      <c r="C4066">
        <v>4439</v>
      </c>
      <c r="D4066">
        <v>3267</v>
      </c>
      <c r="E4066">
        <v>8796</v>
      </c>
      <c r="F4066">
        <v>1046</v>
      </c>
    </row>
    <row r="4067" spans="1:6" x14ac:dyDescent="0.2">
      <c r="A4067">
        <v>3</v>
      </c>
      <c r="B4067" t="s">
        <v>30</v>
      </c>
      <c r="C4067">
        <v>4440</v>
      </c>
      <c r="D4067">
        <v>1993</v>
      </c>
      <c r="E4067">
        <v>4713</v>
      </c>
      <c r="F4067">
        <v>3552</v>
      </c>
    </row>
    <row r="4068" spans="1:6" x14ac:dyDescent="0.2">
      <c r="A4068">
        <v>3</v>
      </c>
      <c r="B4068" t="s">
        <v>30</v>
      </c>
      <c r="C4068">
        <v>4441</v>
      </c>
      <c r="D4068">
        <v>3155</v>
      </c>
      <c r="E4068">
        <v>8437</v>
      </c>
      <c r="F4068">
        <v>5503</v>
      </c>
    </row>
    <row r="4069" spans="1:6" x14ac:dyDescent="0.2">
      <c r="A4069">
        <v>3</v>
      </c>
      <c r="B4069" t="s">
        <v>30</v>
      </c>
      <c r="C4069">
        <v>4442</v>
      </c>
      <c r="D4069">
        <v>2142</v>
      </c>
      <c r="E4069">
        <v>5058</v>
      </c>
      <c r="F4069">
        <v>882</v>
      </c>
    </row>
    <row r="4070" spans="1:6" x14ac:dyDescent="0.2">
      <c r="A4070">
        <v>3</v>
      </c>
      <c r="B4070" t="s">
        <v>30</v>
      </c>
      <c r="C4070">
        <v>4443</v>
      </c>
      <c r="D4070">
        <v>2821</v>
      </c>
      <c r="E4070">
        <v>6904</v>
      </c>
      <c r="F4070">
        <v>3477</v>
      </c>
    </row>
    <row r="4071" spans="1:6" x14ac:dyDescent="0.2">
      <c r="A4071">
        <v>3</v>
      </c>
      <c r="B4071" t="s">
        <v>30</v>
      </c>
      <c r="C4071">
        <v>4444</v>
      </c>
      <c r="D4071">
        <v>3347</v>
      </c>
      <c r="E4071">
        <v>7862</v>
      </c>
      <c r="F4071">
        <v>8429</v>
      </c>
    </row>
    <row r="4072" spans="1:6" x14ac:dyDescent="0.2">
      <c r="A4072">
        <v>3</v>
      </c>
      <c r="B4072" t="s">
        <v>30</v>
      </c>
      <c r="C4072">
        <v>4445</v>
      </c>
      <c r="D4072">
        <v>1325</v>
      </c>
      <c r="E4072">
        <v>2976</v>
      </c>
      <c r="F4072">
        <v>2219</v>
      </c>
    </row>
    <row r="4073" spans="1:6" x14ac:dyDescent="0.2">
      <c r="A4073">
        <v>3</v>
      </c>
      <c r="B4073" t="s">
        <v>30</v>
      </c>
      <c r="C4073">
        <v>4446</v>
      </c>
      <c r="D4073">
        <v>1382</v>
      </c>
      <c r="E4073">
        <v>3761</v>
      </c>
      <c r="F4073">
        <v>3747</v>
      </c>
    </row>
    <row r="4074" spans="1:6" x14ac:dyDescent="0.2">
      <c r="A4074">
        <v>3</v>
      </c>
      <c r="B4074" t="s">
        <v>30</v>
      </c>
      <c r="C4074">
        <v>4447</v>
      </c>
      <c r="D4074">
        <v>3794</v>
      </c>
      <c r="E4074">
        <v>10233</v>
      </c>
      <c r="F4074">
        <v>9251</v>
      </c>
    </row>
    <row r="4075" spans="1:6" x14ac:dyDescent="0.2">
      <c r="A4075">
        <v>3</v>
      </c>
      <c r="B4075" t="s">
        <v>30</v>
      </c>
      <c r="C4075">
        <v>4448</v>
      </c>
      <c r="D4075">
        <v>387</v>
      </c>
      <c r="E4075">
        <v>1056</v>
      </c>
      <c r="F4075">
        <v>93</v>
      </c>
    </row>
    <row r="4076" spans="1:6" x14ac:dyDescent="0.2">
      <c r="A4076">
        <v>3</v>
      </c>
      <c r="B4076" t="s">
        <v>30</v>
      </c>
      <c r="C4076">
        <v>4449</v>
      </c>
      <c r="D4076">
        <v>270</v>
      </c>
      <c r="E4076">
        <v>668</v>
      </c>
      <c r="F4076">
        <v>914</v>
      </c>
    </row>
    <row r="4077" spans="1:6" x14ac:dyDescent="0.2">
      <c r="A4077">
        <v>3</v>
      </c>
      <c r="B4077" t="s">
        <v>30</v>
      </c>
      <c r="C4077">
        <v>4450</v>
      </c>
      <c r="D4077">
        <v>975</v>
      </c>
      <c r="E4077">
        <v>2803</v>
      </c>
      <c r="F4077">
        <v>315</v>
      </c>
    </row>
    <row r="4078" spans="1:6" x14ac:dyDescent="0.2">
      <c r="A4078">
        <v>3</v>
      </c>
      <c r="B4078" t="s">
        <v>30</v>
      </c>
      <c r="C4078">
        <v>4451</v>
      </c>
      <c r="D4078">
        <v>735</v>
      </c>
      <c r="E4078">
        <v>2138</v>
      </c>
      <c r="F4078">
        <v>228</v>
      </c>
    </row>
    <row r="4079" spans="1:6" x14ac:dyDescent="0.2">
      <c r="A4079">
        <v>3</v>
      </c>
      <c r="B4079" t="s">
        <v>30</v>
      </c>
      <c r="C4079">
        <v>4452</v>
      </c>
      <c r="D4079">
        <v>577</v>
      </c>
      <c r="E4079">
        <v>1552</v>
      </c>
      <c r="F4079">
        <v>5032</v>
      </c>
    </row>
    <row r="4080" spans="1:6" x14ac:dyDescent="0.2">
      <c r="A4080">
        <v>3</v>
      </c>
      <c r="B4080" t="s">
        <v>30</v>
      </c>
      <c r="C4080">
        <v>4453</v>
      </c>
      <c r="D4080">
        <v>0</v>
      </c>
      <c r="E4080">
        <v>0</v>
      </c>
      <c r="F4080">
        <v>0</v>
      </c>
    </row>
    <row r="4081" spans="1:6" x14ac:dyDescent="0.2">
      <c r="A4081">
        <v>3</v>
      </c>
      <c r="B4081" t="s">
        <v>30</v>
      </c>
      <c r="C4081">
        <v>4454</v>
      </c>
      <c r="D4081">
        <v>1972</v>
      </c>
      <c r="E4081">
        <v>5734</v>
      </c>
      <c r="F4081">
        <v>3196</v>
      </c>
    </row>
    <row r="4082" spans="1:6" x14ac:dyDescent="0.2">
      <c r="A4082">
        <v>3</v>
      </c>
      <c r="B4082" t="s">
        <v>30</v>
      </c>
      <c r="C4082">
        <v>4455</v>
      </c>
      <c r="D4082">
        <v>6673</v>
      </c>
      <c r="E4082">
        <v>19440</v>
      </c>
      <c r="F4082">
        <v>612</v>
      </c>
    </row>
    <row r="4083" spans="1:6" x14ac:dyDescent="0.2">
      <c r="A4083">
        <v>3</v>
      </c>
      <c r="B4083" t="s">
        <v>30</v>
      </c>
      <c r="C4083">
        <v>4456</v>
      </c>
      <c r="D4083">
        <v>2492</v>
      </c>
      <c r="E4083">
        <v>7246</v>
      </c>
      <c r="F4083">
        <v>955</v>
      </c>
    </row>
    <row r="4084" spans="1:6" x14ac:dyDescent="0.2">
      <c r="A4084">
        <v>3</v>
      </c>
      <c r="B4084" t="s">
        <v>30</v>
      </c>
      <c r="C4084">
        <v>4457</v>
      </c>
      <c r="D4084">
        <v>2912</v>
      </c>
      <c r="E4084">
        <v>8418</v>
      </c>
      <c r="F4084">
        <v>1261</v>
      </c>
    </row>
    <row r="4085" spans="1:6" x14ac:dyDescent="0.2">
      <c r="A4085">
        <v>3</v>
      </c>
      <c r="B4085" t="s">
        <v>30</v>
      </c>
      <c r="C4085">
        <v>4458</v>
      </c>
      <c r="D4085">
        <v>1806</v>
      </c>
      <c r="E4085">
        <v>5251</v>
      </c>
      <c r="F4085">
        <v>194</v>
      </c>
    </row>
    <row r="4086" spans="1:6" x14ac:dyDescent="0.2">
      <c r="A4086">
        <v>3</v>
      </c>
      <c r="B4086" t="s">
        <v>30</v>
      </c>
      <c r="C4086">
        <v>4459</v>
      </c>
      <c r="D4086">
        <v>2003</v>
      </c>
      <c r="E4086">
        <v>5906</v>
      </c>
      <c r="F4086">
        <v>254</v>
      </c>
    </row>
    <row r="4087" spans="1:6" x14ac:dyDescent="0.2">
      <c r="A4087">
        <v>3</v>
      </c>
      <c r="B4087" t="s">
        <v>30</v>
      </c>
      <c r="C4087">
        <v>4460</v>
      </c>
      <c r="D4087">
        <v>530</v>
      </c>
      <c r="E4087">
        <v>1559</v>
      </c>
      <c r="F4087">
        <v>884</v>
      </c>
    </row>
    <row r="4088" spans="1:6" x14ac:dyDescent="0.2">
      <c r="A4088">
        <v>3</v>
      </c>
      <c r="B4088" t="s">
        <v>30</v>
      </c>
      <c r="C4088">
        <v>4461</v>
      </c>
      <c r="D4088">
        <v>291</v>
      </c>
      <c r="E4088">
        <v>822</v>
      </c>
      <c r="F4088">
        <v>370</v>
      </c>
    </row>
    <row r="4089" spans="1:6" x14ac:dyDescent="0.2">
      <c r="A4089">
        <v>3</v>
      </c>
      <c r="B4089" t="s">
        <v>30</v>
      </c>
      <c r="C4089">
        <v>4462</v>
      </c>
      <c r="D4089">
        <v>329</v>
      </c>
      <c r="E4089">
        <v>959</v>
      </c>
      <c r="F4089">
        <v>1555</v>
      </c>
    </row>
    <row r="4090" spans="1:6" x14ac:dyDescent="0.2">
      <c r="A4090">
        <v>3</v>
      </c>
      <c r="B4090" t="s">
        <v>30</v>
      </c>
      <c r="C4090">
        <v>4463</v>
      </c>
      <c r="D4090">
        <v>2530</v>
      </c>
      <c r="E4090">
        <v>6469</v>
      </c>
      <c r="F4090">
        <v>942</v>
      </c>
    </row>
    <row r="4091" spans="1:6" x14ac:dyDescent="0.2">
      <c r="A4091">
        <v>3</v>
      </c>
      <c r="B4091" t="s">
        <v>30</v>
      </c>
      <c r="C4091">
        <v>4464</v>
      </c>
      <c r="D4091">
        <v>337</v>
      </c>
      <c r="E4091">
        <v>880</v>
      </c>
      <c r="F4091">
        <v>2537</v>
      </c>
    </row>
    <row r="4092" spans="1:6" x14ac:dyDescent="0.2">
      <c r="A4092">
        <v>3</v>
      </c>
      <c r="B4092" t="s">
        <v>30</v>
      </c>
      <c r="C4092">
        <v>4465</v>
      </c>
      <c r="D4092">
        <v>2756</v>
      </c>
      <c r="E4092">
        <v>7026</v>
      </c>
      <c r="F4092">
        <v>1416</v>
      </c>
    </row>
    <row r="4093" spans="1:6" x14ac:dyDescent="0.2">
      <c r="A4093">
        <v>3</v>
      </c>
      <c r="B4093" t="s">
        <v>30</v>
      </c>
      <c r="C4093">
        <v>4466</v>
      </c>
      <c r="D4093">
        <v>985</v>
      </c>
      <c r="E4093">
        <v>2387</v>
      </c>
      <c r="F4093">
        <v>1256</v>
      </c>
    </row>
    <row r="4094" spans="1:6" x14ac:dyDescent="0.2">
      <c r="A4094">
        <v>3</v>
      </c>
      <c r="B4094" t="s">
        <v>30</v>
      </c>
      <c r="C4094">
        <v>4467</v>
      </c>
      <c r="D4094">
        <v>2997</v>
      </c>
      <c r="E4094">
        <v>7675</v>
      </c>
      <c r="F4094">
        <v>3342</v>
      </c>
    </row>
    <row r="4095" spans="1:6" x14ac:dyDescent="0.2">
      <c r="A4095">
        <v>3</v>
      </c>
      <c r="B4095" t="s">
        <v>30</v>
      </c>
      <c r="C4095">
        <v>4468</v>
      </c>
      <c r="D4095">
        <v>498</v>
      </c>
      <c r="E4095">
        <v>1292</v>
      </c>
      <c r="F4095">
        <v>1219</v>
      </c>
    </row>
    <row r="4096" spans="1:6" x14ac:dyDescent="0.2">
      <c r="A4096">
        <v>3</v>
      </c>
      <c r="B4096" t="s">
        <v>30</v>
      </c>
      <c r="C4096">
        <v>4469</v>
      </c>
      <c r="D4096">
        <v>1538</v>
      </c>
      <c r="E4096">
        <v>3970</v>
      </c>
      <c r="F4096">
        <v>1247</v>
      </c>
    </row>
    <row r="4097" spans="1:6" x14ac:dyDescent="0.2">
      <c r="A4097">
        <v>3</v>
      </c>
      <c r="B4097" t="s">
        <v>30</v>
      </c>
      <c r="C4097">
        <v>4470</v>
      </c>
      <c r="D4097">
        <v>668</v>
      </c>
      <c r="E4097">
        <v>1722</v>
      </c>
      <c r="F4097">
        <v>1731</v>
      </c>
    </row>
    <row r="4098" spans="1:6" x14ac:dyDescent="0.2">
      <c r="A4098">
        <v>3</v>
      </c>
      <c r="B4098" t="s">
        <v>30</v>
      </c>
      <c r="C4098">
        <v>4471</v>
      </c>
      <c r="D4098">
        <v>1066</v>
      </c>
      <c r="E4098">
        <v>2748</v>
      </c>
      <c r="F4098">
        <v>1943</v>
      </c>
    </row>
    <row r="4099" spans="1:6" x14ac:dyDescent="0.2">
      <c r="A4099">
        <v>3</v>
      </c>
      <c r="B4099" t="s">
        <v>30</v>
      </c>
      <c r="C4099">
        <v>4472</v>
      </c>
      <c r="D4099">
        <v>1219</v>
      </c>
      <c r="E4099">
        <v>3159</v>
      </c>
      <c r="F4099">
        <v>1290</v>
      </c>
    </row>
    <row r="4100" spans="1:6" x14ac:dyDescent="0.2">
      <c r="A4100">
        <v>3</v>
      </c>
      <c r="B4100" t="s">
        <v>30</v>
      </c>
      <c r="C4100">
        <v>4473</v>
      </c>
      <c r="D4100">
        <v>2454</v>
      </c>
      <c r="E4100">
        <v>6306</v>
      </c>
      <c r="F4100">
        <v>1838</v>
      </c>
    </row>
    <row r="4101" spans="1:6" x14ac:dyDescent="0.2">
      <c r="A4101">
        <v>3</v>
      </c>
      <c r="B4101" t="s">
        <v>30</v>
      </c>
      <c r="C4101">
        <v>4474</v>
      </c>
      <c r="D4101">
        <v>1383</v>
      </c>
      <c r="E4101">
        <v>3568</v>
      </c>
      <c r="F4101">
        <v>3197</v>
      </c>
    </row>
    <row r="4102" spans="1:6" x14ac:dyDescent="0.2">
      <c r="A4102">
        <v>3</v>
      </c>
      <c r="B4102" t="s">
        <v>30</v>
      </c>
      <c r="C4102">
        <v>4475</v>
      </c>
      <c r="D4102">
        <v>5119</v>
      </c>
      <c r="E4102">
        <v>13160</v>
      </c>
      <c r="F4102">
        <v>3693</v>
      </c>
    </row>
    <row r="4103" spans="1:6" x14ac:dyDescent="0.2">
      <c r="A4103">
        <v>3</v>
      </c>
      <c r="B4103" t="s">
        <v>30</v>
      </c>
      <c r="C4103">
        <v>4476</v>
      </c>
      <c r="D4103">
        <v>2502</v>
      </c>
      <c r="E4103">
        <v>7270</v>
      </c>
      <c r="F4103">
        <v>1062</v>
      </c>
    </row>
    <row r="4104" spans="1:6" x14ac:dyDescent="0.2">
      <c r="A4104">
        <v>3</v>
      </c>
      <c r="B4104" t="s">
        <v>30</v>
      </c>
      <c r="C4104">
        <v>4477</v>
      </c>
      <c r="D4104">
        <v>413</v>
      </c>
      <c r="E4104">
        <v>1153</v>
      </c>
      <c r="F4104">
        <v>627</v>
      </c>
    </row>
    <row r="4105" spans="1:6" x14ac:dyDescent="0.2">
      <c r="A4105">
        <v>3</v>
      </c>
      <c r="B4105" t="s">
        <v>30</v>
      </c>
      <c r="C4105">
        <v>4478</v>
      </c>
      <c r="D4105">
        <v>744</v>
      </c>
      <c r="E4105">
        <v>1925</v>
      </c>
      <c r="F4105">
        <v>2814</v>
      </c>
    </row>
    <row r="4106" spans="1:6" x14ac:dyDescent="0.2">
      <c r="A4106">
        <v>3</v>
      </c>
      <c r="B4106" t="s">
        <v>30</v>
      </c>
      <c r="C4106">
        <v>4479</v>
      </c>
      <c r="D4106">
        <v>2444</v>
      </c>
      <c r="E4106">
        <v>6724</v>
      </c>
      <c r="F4106">
        <v>469</v>
      </c>
    </row>
    <row r="4107" spans="1:6" x14ac:dyDescent="0.2">
      <c r="A4107">
        <v>3</v>
      </c>
      <c r="B4107" t="s">
        <v>30</v>
      </c>
      <c r="C4107">
        <v>4480</v>
      </c>
      <c r="D4107">
        <v>3963</v>
      </c>
      <c r="E4107">
        <v>11304</v>
      </c>
      <c r="F4107">
        <v>4795</v>
      </c>
    </row>
    <row r="4108" spans="1:6" x14ac:dyDescent="0.2">
      <c r="A4108">
        <v>3</v>
      </c>
      <c r="B4108" t="s">
        <v>30</v>
      </c>
      <c r="C4108">
        <v>4481</v>
      </c>
      <c r="D4108">
        <v>797</v>
      </c>
      <c r="E4108">
        <v>2170</v>
      </c>
      <c r="F4108">
        <v>2866</v>
      </c>
    </row>
    <row r="4109" spans="1:6" x14ac:dyDescent="0.2">
      <c r="A4109">
        <v>3</v>
      </c>
      <c r="B4109" t="s">
        <v>30</v>
      </c>
      <c r="C4109">
        <v>4482</v>
      </c>
      <c r="D4109">
        <v>1735</v>
      </c>
      <c r="E4109">
        <v>5086</v>
      </c>
      <c r="F4109">
        <v>692</v>
      </c>
    </row>
    <row r="4110" spans="1:6" x14ac:dyDescent="0.2">
      <c r="A4110">
        <v>3</v>
      </c>
      <c r="B4110" t="s">
        <v>30</v>
      </c>
      <c r="C4110">
        <v>4483</v>
      </c>
      <c r="D4110">
        <v>1160</v>
      </c>
      <c r="E4110">
        <v>3377</v>
      </c>
      <c r="F4110">
        <v>243</v>
      </c>
    </row>
    <row r="4111" spans="1:6" x14ac:dyDescent="0.2">
      <c r="A4111">
        <v>3</v>
      </c>
      <c r="B4111" t="s">
        <v>30</v>
      </c>
      <c r="C4111">
        <v>4484</v>
      </c>
      <c r="D4111">
        <v>3295</v>
      </c>
      <c r="E4111">
        <v>9207</v>
      </c>
      <c r="F4111">
        <v>2170</v>
      </c>
    </row>
    <row r="4112" spans="1:6" x14ac:dyDescent="0.2">
      <c r="A4112">
        <v>3</v>
      </c>
      <c r="B4112" t="s">
        <v>30</v>
      </c>
      <c r="C4112">
        <v>4485</v>
      </c>
      <c r="D4112">
        <v>2246</v>
      </c>
      <c r="E4112">
        <v>6404</v>
      </c>
      <c r="F4112">
        <v>1819</v>
      </c>
    </row>
    <row r="4113" spans="1:6" x14ac:dyDescent="0.2">
      <c r="A4113">
        <v>3</v>
      </c>
      <c r="B4113" t="s">
        <v>30</v>
      </c>
      <c r="C4113">
        <v>4486</v>
      </c>
      <c r="D4113">
        <v>2874</v>
      </c>
      <c r="E4113">
        <v>8095</v>
      </c>
      <c r="F4113">
        <v>3931</v>
      </c>
    </row>
    <row r="4114" spans="1:6" x14ac:dyDescent="0.2">
      <c r="A4114">
        <v>3</v>
      </c>
      <c r="B4114" t="s">
        <v>30</v>
      </c>
      <c r="C4114">
        <v>4487</v>
      </c>
      <c r="D4114">
        <v>414</v>
      </c>
      <c r="E4114">
        <v>1217</v>
      </c>
      <c r="F4114">
        <v>4230</v>
      </c>
    </row>
    <row r="4115" spans="1:6" x14ac:dyDescent="0.2">
      <c r="A4115">
        <v>3</v>
      </c>
      <c r="B4115" t="s">
        <v>30</v>
      </c>
      <c r="C4115">
        <v>4488</v>
      </c>
      <c r="D4115">
        <v>2128</v>
      </c>
      <c r="E4115">
        <v>5129</v>
      </c>
      <c r="F4115">
        <v>1415</v>
      </c>
    </row>
    <row r="4116" spans="1:6" x14ac:dyDescent="0.2">
      <c r="A4116">
        <v>3</v>
      </c>
      <c r="B4116" t="s">
        <v>30</v>
      </c>
      <c r="C4116">
        <v>4489</v>
      </c>
      <c r="D4116">
        <v>2008</v>
      </c>
      <c r="E4116">
        <v>5055</v>
      </c>
      <c r="F4116">
        <v>954</v>
      </c>
    </row>
    <row r="4117" spans="1:6" x14ac:dyDescent="0.2">
      <c r="A4117">
        <v>3</v>
      </c>
      <c r="B4117" t="s">
        <v>30</v>
      </c>
      <c r="C4117">
        <v>4490</v>
      </c>
      <c r="D4117">
        <v>2106</v>
      </c>
      <c r="E4117">
        <v>5329</v>
      </c>
      <c r="F4117">
        <v>4409</v>
      </c>
    </row>
    <row r="4118" spans="1:6" x14ac:dyDescent="0.2">
      <c r="A4118">
        <v>3</v>
      </c>
      <c r="B4118" t="s">
        <v>30</v>
      </c>
      <c r="C4118">
        <v>4491</v>
      </c>
      <c r="D4118">
        <v>3728</v>
      </c>
      <c r="E4118">
        <v>9449</v>
      </c>
      <c r="F4118">
        <v>4437</v>
      </c>
    </row>
    <row r="4119" spans="1:6" x14ac:dyDescent="0.2">
      <c r="A4119">
        <v>3</v>
      </c>
      <c r="B4119" t="s">
        <v>30</v>
      </c>
      <c r="C4119">
        <v>4492</v>
      </c>
      <c r="D4119">
        <v>2246</v>
      </c>
      <c r="E4119">
        <v>5573</v>
      </c>
      <c r="F4119">
        <v>2955</v>
      </c>
    </row>
    <row r="4120" spans="1:6" x14ac:dyDescent="0.2">
      <c r="A4120">
        <v>3</v>
      </c>
      <c r="B4120" t="s">
        <v>30</v>
      </c>
      <c r="C4120">
        <v>4493</v>
      </c>
      <c r="D4120">
        <v>1488</v>
      </c>
      <c r="E4120">
        <v>3632</v>
      </c>
      <c r="F4120">
        <v>885</v>
      </c>
    </row>
    <row r="4121" spans="1:6" x14ac:dyDescent="0.2">
      <c r="A4121">
        <v>3</v>
      </c>
      <c r="B4121" t="s">
        <v>30</v>
      </c>
      <c r="C4121">
        <v>4494</v>
      </c>
      <c r="D4121">
        <v>2844</v>
      </c>
      <c r="E4121">
        <v>7088</v>
      </c>
      <c r="F4121">
        <v>2460</v>
      </c>
    </row>
    <row r="4122" spans="1:6" x14ac:dyDescent="0.2">
      <c r="A4122">
        <v>3</v>
      </c>
      <c r="B4122" t="s">
        <v>30</v>
      </c>
      <c r="C4122">
        <v>4495</v>
      </c>
      <c r="D4122">
        <v>1765</v>
      </c>
      <c r="E4122">
        <v>4379</v>
      </c>
      <c r="F4122">
        <v>194</v>
      </c>
    </row>
    <row r="4123" spans="1:6" x14ac:dyDescent="0.2">
      <c r="A4123">
        <v>3</v>
      </c>
      <c r="B4123" t="s">
        <v>30</v>
      </c>
      <c r="C4123">
        <v>4496</v>
      </c>
      <c r="D4123">
        <v>1498</v>
      </c>
      <c r="E4123">
        <v>4020</v>
      </c>
      <c r="F4123">
        <v>660</v>
      </c>
    </row>
    <row r="4124" spans="1:6" x14ac:dyDescent="0.2">
      <c r="A4124">
        <v>3</v>
      </c>
      <c r="B4124" t="s">
        <v>30</v>
      </c>
      <c r="C4124">
        <v>4497</v>
      </c>
      <c r="D4124">
        <v>1712</v>
      </c>
      <c r="E4124">
        <v>4382</v>
      </c>
      <c r="F4124">
        <v>1541</v>
      </c>
    </row>
    <row r="4125" spans="1:6" x14ac:dyDescent="0.2">
      <c r="A4125">
        <v>3</v>
      </c>
      <c r="B4125" t="s">
        <v>30</v>
      </c>
      <c r="C4125">
        <v>4498</v>
      </c>
      <c r="D4125">
        <v>1320</v>
      </c>
      <c r="E4125">
        <v>3197</v>
      </c>
      <c r="F4125">
        <v>672</v>
      </c>
    </row>
    <row r="4126" spans="1:6" x14ac:dyDescent="0.2">
      <c r="A4126">
        <v>3</v>
      </c>
      <c r="B4126" t="s">
        <v>30</v>
      </c>
      <c r="C4126">
        <v>4499</v>
      </c>
      <c r="D4126">
        <v>242</v>
      </c>
      <c r="E4126">
        <v>581</v>
      </c>
      <c r="F4126">
        <v>2511</v>
      </c>
    </row>
    <row r="4127" spans="1:6" x14ac:dyDescent="0.2">
      <c r="A4127">
        <v>3</v>
      </c>
      <c r="B4127" t="s">
        <v>30</v>
      </c>
      <c r="C4127">
        <v>4500</v>
      </c>
      <c r="D4127">
        <v>248</v>
      </c>
      <c r="E4127">
        <v>548</v>
      </c>
      <c r="F4127">
        <v>1805</v>
      </c>
    </row>
    <row r="4128" spans="1:6" x14ac:dyDescent="0.2">
      <c r="A4128">
        <v>3</v>
      </c>
      <c r="B4128" t="s">
        <v>30</v>
      </c>
      <c r="C4128">
        <v>4501</v>
      </c>
      <c r="D4128">
        <v>1061</v>
      </c>
      <c r="E4128">
        <v>2712</v>
      </c>
      <c r="F4128">
        <v>2723</v>
      </c>
    </row>
    <row r="4129" spans="1:6" x14ac:dyDescent="0.2">
      <c r="A4129">
        <v>3</v>
      </c>
      <c r="B4129" t="s">
        <v>30</v>
      </c>
      <c r="C4129">
        <v>4502</v>
      </c>
      <c r="D4129">
        <v>1182</v>
      </c>
      <c r="E4129">
        <v>3063</v>
      </c>
      <c r="F4129">
        <v>970</v>
      </c>
    </row>
    <row r="4130" spans="1:6" x14ac:dyDescent="0.2">
      <c r="A4130">
        <v>3</v>
      </c>
      <c r="B4130" t="s">
        <v>30</v>
      </c>
      <c r="C4130">
        <v>4503</v>
      </c>
      <c r="D4130">
        <v>1220</v>
      </c>
      <c r="E4130">
        <v>3596</v>
      </c>
      <c r="F4130">
        <v>262</v>
      </c>
    </row>
    <row r="4131" spans="1:6" x14ac:dyDescent="0.2">
      <c r="A4131">
        <v>3</v>
      </c>
      <c r="B4131" t="s">
        <v>30</v>
      </c>
      <c r="C4131">
        <v>4504</v>
      </c>
      <c r="D4131">
        <v>1109</v>
      </c>
      <c r="E4131">
        <v>3102</v>
      </c>
      <c r="F4131">
        <v>2435</v>
      </c>
    </row>
    <row r="4132" spans="1:6" x14ac:dyDescent="0.2">
      <c r="A4132">
        <v>3</v>
      </c>
      <c r="B4132" t="s">
        <v>30</v>
      </c>
      <c r="C4132">
        <v>4505</v>
      </c>
      <c r="D4132">
        <v>1961</v>
      </c>
      <c r="E4132">
        <v>5641</v>
      </c>
      <c r="F4132">
        <v>1965</v>
      </c>
    </row>
    <row r="4133" spans="1:6" x14ac:dyDescent="0.2">
      <c r="A4133">
        <v>3</v>
      </c>
      <c r="B4133" t="s">
        <v>30</v>
      </c>
      <c r="C4133">
        <v>4506</v>
      </c>
      <c r="D4133">
        <v>1622</v>
      </c>
      <c r="E4133">
        <v>4577</v>
      </c>
      <c r="F4133">
        <v>1051</v>
      </c>
    </row>
    <row r="4134" spans="1:6" x14ac:dyDescent="0.2">
      <c r="A4134">
        <v>3</v>
      </c>
      <c r="B4134" t="s">
        <v>30</v>
      </c>
      <c r="C4134">
        <v>4507</v>
      </c>
      <c r="D4134">
        <v>2248</v>
      </c>
      <c r="E4134">
        <v>6468</v>
      </c>
      <c r="F4134">
        <v>1144</v>
      </c>
    </row>
    <row r="4135" spans="1:6" x14ac:dyDescent="0.2">
      <c r="A4135">
        <v>3</v>
      </c>
      <c r="B4135" t="s">
        <v>30</v>
      </c>
      <c r="C4135">
        <v>4508</v>
      </c>
      <c r="D4135">
        <v>4935</v>
      </c>
      <c r="E4135">
        <v>14467</v>
      </c>
      <c r="F4135">
        <v>1330</v>
      </c>
    </row>
    <row r="4136" spans="1:6" x14ac:dyDescent="0.2">
      <c r="A4136">
        <v>3</v>
      </c>
      <c r="B4136" t="s">
        <v>30</v>
      </c>
      <c r="C4136">
        <v>4509</v>
      </c>
      <c r="D4136">
        <v>1350</v>
      </c>
      <c r="E4136">
        <v>3745</v>
      </c>
      <c r="F4136">
        <v>1216</v>
      </c>
    </row>
    <row r="4137" spans="1:6" x14ac:dyDescent="0.2">
      <c r="A4137">
        <v>3</v>
      </c>
      <c r="B4137" t="s">
        <v>30</v>
      </c>
      <c r="C4137">
        <v>4510</v>
      </c>
      <c r="D4137">
        <v>1652</v>
      </c>
      <c r="E4137">
        <v>4853</v>
      </c>
      <c r="F4137">
        <v>774</v>
      </c>
    </row>
    <row r="4138" spans="1:6" x14ac:dyDescent="0.2">
      <c r="A4138">
        <v>3</v>
      </c>
      <c r="B4138" t="s">
        <v>30</v>
      </c>
      <c r="C4138">
        <v>4511</v>
      </c>
      <c r="D4138">
        <v>218</v>
      </c>
      <c r="E4138">
        <v>590</v>
      </c>
      <c r="F4138">
        <v>49</v>
      </c>
    </row>
    <row r="4139" spans="1:6" x14ac:dyDescent="0.2">
      <c r="A4139">
        <v>3</v>
      </c>
      <c r="B4139" t="s">
        <v>30</v>
      </c>
      <c r="C4139">
        <v>4512</v>
      </c>
      <c r="D4139">
        <v>3389</v>
      </c>
      <c r="E4139">
        <v>8966</v>
      </c>
      <c r="F4139">
        <v>2308</v>
      </c>
    </row>
    <row r="4140" spans="1:6" x14ac:dyDescent="0.2">
      <c r="A4140">
        <v>3</v>
      </c>
      <c r="B4140" t="s">
        <v>30</v>
      </c>
      <c r="C4140">
        <v>4513</v>
      </c>
      <c r="D4140">
        <v>1658</v>
      </c>
      <c r="E4140">
        <v>4778</v>
      </c>
      <c r="F4140">
        <v>1057</v>
      </c>
    </row>
    <row r="4141" spans="1:6" x14ac:dyDescent="0.2">
      <c r="A4141">
        <v>3</v>
      </c>
      <c r="B4141" t="s">
        <v>30</v>
      </c>
      <c r="C4141">
        <v>4514</v>
      </c>
      <c r="D4141">
        <v>2345</v>
      </c>
      <c r="E4141">
        <v>6916</v>
      </c>
      <c r="F4141">
        <v>2862</v>
      </c>
    </row>
    <row r="4142" spans="1:6" x14ac:dyDescent="0.2">
      <c r="A4142">
        <v>3</v>
      </c>
      <c r="B4142" t="s">
        <v>31</v>
      </c>
      <c r="C4142">
        <v>4515</v>
      </c>
      <c r="D4142">
        <v>246</v>
      </c>
      <c r="E4142">
        <v>640</v>
      </c>
      <c r="F4142">
        <v>517</v>
      </c>
    </row>
    <row r="4143" spans="1:6" x14ac:dyDescent="0.2">
      <c r="A4143">
        <v>3</v>
      </c>
      <c r="B4143" t="s">
        <v>31</v>
      </c>
      <c r="C4143">
        <v>4516</v>
      </c>
      <c r="D4143">
        <v>1079</v>
      </c>
      <c r="E4143">
        <v>2855</v>
      </c>
      <c r="F4143">
        <v>306</v>
      </c>
    </row>
    <row r="4144" spans="1:6" x14ac:dyDescent="0.2">
      <c r="A4144">
        <v>3</v>
      </c>
      <c r="B4144" t="s">
        <v>31</v>
      </c>
      <c r="C4144">
        <v>4517</v>
      </c>
      <c r="D4144">
        <v>4667</v>
      </c>
      <c r="E4144">
        <v>11376</v>
      </c>
      <c r="F4144">
        <v>1102</v>
      </c>
    </row>
    <row r="4145" spans="1:6" x14ac:dyDescent="0.2">
      <c r="A4145">
        <v>3</v>
      </c>
      <c r="B4145" t="s">
        <v>31</v>
      </c>
      <c r="C4145">
        <v>4518</v>
      </c>
      <c r="D4145">
        <v>362</v>
      </c>
      <c r="E4145">
        <v>902</v>
      </c>
      <c r="F4145">
        <v>7823</v>
      </c>
    </row>
    <row r="4146" spans="1:6" x14ac:dyDescent="0.2">
      <c r="A4146">
        <v>3</v>
      </c>
      <c r="B4146" t="s">
        <v>31</v>
      </c>
      <c r="C4146">
        <v>4519</v>
      </c>
      <c r="D4146">
        <v>340</v>
      </c>
      <c r="E4146">
        <v>996</v>
      </c>
      <c r="F4146">
        <v>672</v>
      </c>
    </row>
    <row r="4147" spans="1:6" x14ac:dyDescent="0.2">
      <c r="A4147">
        <v>3</v>
      </c>
      <c r="B4147" t="s">
        <v>31</v>
      </c>
      <c r="C4147">
        <v>4520</v>
      </c>
      <c r="D4147">
        <v>245</v>
      </c>
      <c r="E4147">
        <v>672</v>
      </c>
      <c r="F4147">
        <v>138</v>
      </c>
    </row>
    <row r="4148" spans="1:6" x14ac:dyDescent="0.2">
      <c r="A4148">
        <v>3</v>
      </c>
      <c r="B4148" t="s">
        <v>31</v>
      </c>
      <c r="C4148">
        <v>4521</v>
      </c>
      <c r="D4148">
        <v>1519</v>
      </c>
      <c r="E4148">
        <v>4444</v>
      </c>
      <c r="F4148">
        <v>258</v>
      </c>
    </row>
    <row r="4149" spans="1:6" x14ac:dyDescent="0.2">
      <c r="A4149">
        <v>3</v>
      </c>
      <c r="B4149" t="s">
        <v>31</v>
      </c>
      <c r="C4149">
        <v>4522</v>
      </c>
      <c r="D4149">
        <v>2697</v>
      </c>
      <c r="E4149">
        <v>7819</v>
      </c>
      <c r="F4149">
        <v>2441</v>
      </c>
    </row>
    <row r="4150" spans="1:6" x14ac:dyDescent="0.2">
      <c r="A4150">
        <v>3</v>
      </c>
      <c r="B4150" t="s">
        <v>31</v>
      </c>
      <c r="C4150">
        <v>4523</v>
      </c>
      <c r="D4150">
        <v>2919</v>
      </c>
      <c r="E4150">
        <v>8613</v>
      </c>
      <c r="F4150">
        <v>1938</v>
      </c>
    </row>
    <row r="4151" spans="1:6" x14ac:dyDescent="0.2">
      <c r="A4151">
        <v>3</v>
      </c>
      <c r="B4151" t="s">
        <v>31</v>
      </c>
      <c r="C4151">
        <v>4524</v>
      </c>
      <c r="D4151">
        <v>1821</v>
      </c>
      <c r="E4151">
        <v>5222</v>
      </c>
      <c r="F4151">
        <v>1367</v>
      </c>
    </row>
    <row r="4152" spans="1:6" x14ac:dyDescent="0.2">
      <c r="A4152">
        <v>3</v>
      </c>
      <c r="B4152" t="s">
        <v>31</v>
      </c>
      <c r="C4152">
        <v>4525</v>
      </c>
      <c r="D4152">
        <v>764</v>
      </c>
      <c r="E4152">
        <v>2200</v>
      </c>
      <c r="F4152">
        <v>652</v>
      </c>
    </row>
    <row r="4153" spans="1:6" x14ac:dyDescent="0.2">
      <c r="A4153">
        <v>3</v>
      </c>
      <c r="B4153" t="s">
        <v>31</v>
      </c>
      <c r="C4153">
        <v>4526</v>
      </c>
      <c r="D4153">
        <v>891</v>
      </c>
      <c r="E4153">
        <v>2582</v>
      </c>
      <c r="F4153">
        <v>2488</v>
      </c>
    </row>
    <row r="4154" spans="1:6" x14ac:dyDescent="0.2">
      <c r="A4154">
        <v>3</v>
      </c>
      <c r="B4154" t="s">
        <v>31</v>
      </c>
      <c r="C4154">
        <v>4527</v>
      </c>
      <c r="D4154">
        <v>2902</v>
      </c>
      <c r="E4154">
        <v>8506</v>
      </c>
      <c r="F4154">
        <v>1368</v>
      </c>
    </row>
    <row r="4155" spans="1:6" x14ac:dyDescent="0.2">
      <c r="A4155">
        <v>3</v>
      </c>
      <c r="B4155" t="s">
        <v>31</v>
      </c>
      <c r="C4155">
        <v>4528</v>
      </c>
      <c r="D4155">
        <v>2101</v>
      </c>
      <c r="E4155">
        <v>5667</v>
      </c>
      <c r="F4155">
        <v>8640</v>
      </c>
    </row>
    <row r="4156" spans="1:6" x14ac:dyDescent="0.2">
      <c r="A4156">
        <v>3</v>
      </c>
      <c r="B4156" t="s">
        <v>31</v>
      </c>
      <c r="C4156">
        <v>4529</v>
      </c>
      <c r="D4156">
        <v>1635</v>
      </c>
      <c r="E4156">
        <v>4401</v>
      </c>
      <c r="F4156">
        <v>2646</v>
      </c>
    </row>
    <row r="4157" spans="1:6" x14ac:dyDescent="0.2">
      <c r="A4157">
        <v>3</v>
      </c>
      <c r="B4157" t="s">
        <v>31</v>
      </c>
      <c r="C4157">
        <v>4530</v>
      </c>
      <c r="D4157">
        <v>439</v>
      </c>
      <c r="E4157">
        <v>1151</v>
      </c>
      <c r="F4157">
        <v>1183</v>
      </c>
    </row>
    <row r="4158" spans="1:6" x14ac:dyDescent="0.2">
      <c r="A4158">
        <v>3</v>
      </c>
      <c r="B4158" t="s">
        <v>31</v>
      </c>
      <c r="C4158">
        <v>4531</v>
      </c>
      <c r="D4158">
        <v>518</v>
      </c>
      <c r="E4158">
        <v>1359</v>
      </c>
      <c r="F4158">
        <v>541</v>
      </c>
    </row>
    <row r="4159" spans="1:6" x14ac:dyDescent="0.2">
      <c r="A4159">
        <v>3</v>
      </c>
      <c r="B4159" t="s">
        <v>31</v>
      </c>
      <c r="C4159">
        <v>4532</v>
      </c>
      <c r="D4159">
        <v>6590</v>
      </c>
      <c r="E4159">
        <v>17158</v>
      </c>
      <c r="F4159">
        <v>2924</v>
      </c>
    </row>
    <row r="4160" spans="1:6" x14ac:dyDescent="0.2">
      <c r="A4160">
        <v>3</v>
      </c>
      <c r="B4160" t="s">
        <v>31</v>
      </c>
      <c r="C4160">
        <v>4533</v>
      </c>
      <c r="D4160">
        <v>3085</v>
      </c>
      <c r="E4160">
        <v>7848</v>
      </c>
      <c r="F4160">
        <v>8285</v>
      </c>
    </row>
    <row r="4161" spans="1:6" x14ac:dyDescent="0.2">
      <c r="A4161">
        <v>3</v>
      </c>
      <c r="B4161" t="s">
        <v>31</v>
      </c>
      <c r="C4161">
        <v>4534</v>
      </c>
      <c r="D4161">
        <v>1693</v>
      </c>
      <c r="E4161">
        <v>4354</v>
      </c>
      <c r="F4161">
        <v>846</v>
      </c>
    </row>
    <row r="4162" spans="1:6" x14ac:dyDescent="0.2">
      <c r="A4162">
        <v>3</v>
      </c>
      <c r="B4162" t="s">
        <v>31</v>
      </c>
      <c r="C4162">
        <v>4535</v>
      </c>
      <c r="D4162">
        <v>2338</v>
      </c>
      <c r="E4162">
        <v>6119</v>
      </c>
      <c r="F4162">
        <v>4900</v>
      </c>
    </row>
    <row r="4163" spans="1:6" x14ac:dyDescent="0.2">
      <c r="A4163">
        <v>3</v>
      </c>
      <c r="B4163" t="s">
        <v>31</v>
      </c>
      <c r="C4163">
        <v>4536</v>
      </c>
      <c r="D4163">
        <v>2642</v>
      </c>
      <c r="E4163">
        <v>6487</v>
      </c>
      <c r="F4163">
        <v>3343</v>
      </c>
    </row>
    <row r="4164" spans="1:6" x14ac:dyDescent="0.2">
      <c r="A4164">
        <v>3</v>
      </c>
      <c r="B4164" t="s">
        <v>31</v>
      </c>
      <c r="C4164">
        <v>4537</v>
      </c>
      <c r="D4164">
        <v>1478</v>
      </c>
      <c r="E4164">
        <v>3954</v>
      </c>
      <c r="F4164">
        <v>711</v>
      </c>
    </row>
    <row r="4165" spans="1:6" x14ac:dyDescent="0.2">
      <c r="A4165">
        <v>3</v>
      </c>
      <c r="B4165" t="s">
        <v>31</v>
      </c>
      <c r="C4165">
        <v>4538</v>
      </c>
      <c r="D4165">
        <v>2218</v>
      </c>
      <c r="E4165">
        <v>5834</v>
      </c>
      <c r="F4165">
        <v>1075</v>
      </c>
    </row>
    <row r="4166" spans="1:6" x14ac:dyDescent="0.2">
      <c r="A4166">
        <v>3</v>
      </c>
      <c r="B4166" t="s">
        <v>31</v>
      </c>
      <c r="C4166">
        <v>4539</v>
      </c>
      <c r="D4166">
        <v>1510</v>
      </c>
      <c r="E4166">
        <v>4003</v>
      </c>
      <c r="F4166">
        <v>957</v>
      </c>
    </row>
    <row r="4167" spans="1:6" x14ac:dyDescent="0.2">
      <c r="A4167">
        <v>3</v>
      </c>
      <c r="B4167" t="s">
        <v>31</v>
      </c>
      <c r="C4167">
        <v>4540</v>
      </c>
      <c r="D4167">
        <v>2302</v>
      </c>
      <c r="E4167">
        <v>6122</v>
      </c>
      <c r="F4167">
        <v>1411</v>
      </c>
    </row>
    <row r="4168" spans="1:6" x14ac:dyDescent="0.2">
      <c r="A4168">
        <v>3</v>
      </c>
      <c r="B4168" t="s">
        <v>31</v>
      </c>
      <c r="C4168">
        <v>4541</v>
      </c>
      <c r="D4168">
        <v>935</v>
      </c>
      <c r="E4168">
        <v>2438</v>
      </c>
      <c r="F4168">
        <v>1717</v>
      </c>
    </row>
    <row r="4169" spans="1:6" x14ac:dyDescent="0.2">
      <c r="A4169">
        <v>3</v>
      </c>
      <c r="B4169" t="s">
        <v>31</v>
      </c>
      <c r="C4169">
        <v>4542</v>
      </c>
      <c r="D4169">
        <v>1895</v>
      </c>
      <c r="E4169">
        <v>4980</v>
      </c>
      <c r="F4169">
        <v>629</v>
      </c>
    </row>
    <row r="4170" spans="1:6" x14ac:dyDescent="0.2">
      <c r="A4170">
        <v>3</v>
      </c>
      <c r="B4170" t="s">
        <v>31</v>
      </c>
      <c r="C4170">
        <v>4543</v>
      </c>
      <c r="D4170">
        <v>3665</v>
      </c>
      <c r="E4170">
        <v>9536</v>
      </c>
      <c r="F4170">
        <v>3987</v>
      </c>
    </row>
    <row r="4171" spans="1:6" x14ac:dyDescent="0.2">
      <c r="A4171">
        <v>3</v>
      </c>
      <c r="B4171" t="s">
        <v>31</v>
      </c>
      <c r="C4171">
        <v>4544</v>
      </c>
      <c r="D4171">
        <v>1130</v>
      </c>
      <c r="E4171">
        <v>3028</v>
      </c>
      <c r="F4171">
        <v>382</v>
      </c>
    </row>
    <row r="4172" spans="1:6" x14ac:dyDescent="0.2">
      <c r="A4172">
        <v>3</v>
      </c>
      <c r="B4172" t="s">
        <v>31</v>
      </c>
      <c r="C4172">
        <v>4545</v>
      </c>
      <c r="D4172">
        <v>4467</v>
      </c>
      <c r="E4172">
        <v>11721</v>
      </c>
      <c r="F4172">
        <v>3029</v>
      </c>
    </row>
    <row r="4173" spans="1:6" x14ac:dyDescent="0.2">
      <c r="A4173">
        <v>3</v>
      </c>
      <c r="B4173" t="s">
        <v>31</v>
      </c>
      <c r="C4173">
        <v>4546</v>
      </c>
      <c r="D4173">
        <v>3066</v>
      </c>
      <c r="E4173">
        <v>8134</v>
      </c>
      <c r="F4173">
        <v>1268</v>
      </c>
    </row>
    <row r="4174" spans="1:6" x14ac:dyDescent="0.2">
      <c r="A4174">
        <v>3</v>
      </c>
      <c r="B4174" t="s">
        <v>31</v>
      </c>
      <c r="C4174">
        <v>4547</v>
      </c>
      <c r="D4174">
        <v>2627</v>
      </c>
      <c r="E4174">
        <v>7094</v>
      </c>
      <c r="F4174">
        <v>1063</v>
      </c>
    </row>
    <row r="4175" spans="1:6" x14ac:dyDescent="0.2">
      <c r="A4175">
        <v>3</v>
      </c>
      <c r="B4175" t="s">
        <v>31</v>
      </c>
      <c r="C4175">
        <v>4548</v>
      </c>
      <c r="D4175">
        <v>2379</v>
      </c>
      <c r="E4175">
        <v>5657</v>
      </c>
      <c r="F4175">
        <v>1576</v>
      </c>
    </row>
    <row r="4176" spans="1:6" x14ac:dyDescent="0.2">
      <c r="A4176">
        <v>3</v>
      </c>
      <c r="B4176" t="s">
        <v>31</v>
      </c>
      <c r="C4176">
        <v>4549</v>
      </c>
      <c r="D4176">
        <v>592</v>
      </c>
      <c r="E4176">
        <v>1552</v>
      </c>
      <c r="F4176">
        <v>445</v>
      </c>
    </row>
    <row r="4177" spans="1:6" x14ac:dyDescent="0.2">
      <c r="A4177">
        <v>3</v>
      </c>
      <c r="B4177" t="s">
        <v>31</v>
      </c>
      <c r="C4177">
        <v>4550</v>
      </c>
      <c r="D4177">
        <v>2194</v>
      </c>
      <c r="E4177">
        <v>5639</v>
      </c>
      <c r="F4177">
        <v>1445</v>
      </c>
    </row>
    <row r="4178" spans="1:6" x14ac:dyDescent="0.2">
      <c r="A4178">
        <v>3</v>
      </c>
      <c r="B4178" t="s">
        <v>31</v>
      </c>
      <c r="C4178">
        <v>4551</v>
      </c>
      <c r="D4178">
        <v>3225</v>
      </c>
      <c r="E4178">
        <v>7589</v>
      </c>
      <c r="F4178">
        <v>912</v>
      </c>
    </row>
    <row r="4179" spans="1:6" x14ac:dyDescent="0.2">
      <c r="A4179">
        <v>3</v>
      </c>
      <c r="B4179" t="s">
        <v>31</v>
      </c>
      <c r="C4179">
        <v>4552</v>
      </c>
      <c r="D4179">
        <v>1591</v>
      </c>
      <c r="E4179">
        <v>3868</v>
      </c>
      <c r="F4179">
        <v>1326</v>
      </c>
    </row>
    <row r="4180" spans="1:6" x14ac:dyDescent="0.2">
      <c r="A4180">
        <v>3</v>
      </c>
      <c r="B4180" t="s">
        <v>31</v>
      </c>
      <c r="C4180">
        <v>4553</v>
      </c>
      <c r="D4180">
        <v>2612</v>
      </c>
      <c r="E4180">
        <v>6240</v>
      </c>
      <c r="F4180">
        <v>599</v>
      </c>
    </row>
    <row r="4181" spans="1:6" x14ac:dyDescent="0.2">
      <c r="A4181">
        <v>3</v>
      </c>
      <c r="B4181" t="s">
        <v>31</v>
      </c>
      <c r="C4181">
        <v>4554</v>
      </c>
      <c r="D4181">
        <v>2421</v>
      </c>
      <c r="E4181">
        <v>5783</v>
      </c>
      <c r="F4181">
        <v>1166</v>
      </c>
    </row>
    <row r="4182" spans="1:6" x14ac:dyDescent="0.2">
      <c r="A4182">
        <v>3</v>
      </c>
      <c r="B4182" t="s">
        <v>31</v>
      </c>
      <c r="C4182">
        <v>4555</v>
      </c>
      <c r="D4182">
        <v>2167</v>
      </c>
      <c r="E4182">
        <v>5168</v>
      </c>
      <c r="F4182">
        <v>2642</v>
      </c>
    </row>
    <row r="4183" spans="1:6" x14ac:dyDescent="0.2">
      <c r="A4183">
        <v>3</v>
      </c>
      <c r="B4183" t="s">
        <v>31</v>
      </c>
      <c r="C4183">
        <v>4556</v>
      </c>
      <c r="D4183">
        <v>2404</v>
      </c>
      <c r="E4183">
        <v>5561</v>
      </c>
      <c r="F4183">
        <v>1465</v>
      </c>
    </row>
    <row r="4184" spans="1:6" x14ac:dyDescent="0.2">
      <c r="A4184">
        <v>3</v>
      </c>
      <c r="B4184" t="s">
        <v>31</v>
      </c>
      <c r="C4184">
        <v>4557</v>
      </c>
      <c r="D4184">
        <v>2821</v>
      </c>
      <c r="E4184">
        <v>6254</v>
      </c>
      <c r="F4184">
        <v>1275</v>
      </c>
    </row>
    <row r="4185" spans="1:6" x14ac:dyDescent="0.2">
      <c r="A4185">
        <v>3</v>
      </c>
      <c r="B4185" t="s">
        <v>31</v>
      </c>
      <c r="C4185">
        <v>4558</v>
      </c>
      <c r="D4185">
        <v>4327</v>
      </c>
      <c r="E4185">
        <v>9928</v>
      </c>
      <c r="F4185">
        <v>5258</v>
      </c>
    </row>
    <row r="4186" spans="1:6" x14ac:dyDescent="0.2">
      <c r="A4186">
        <v>3</v>
      </c>
      <c r="B4186" t="s">
        <v>31</v>
      </c>
      <c r="C4186">
        <v>4559</v>
      </c>
      <c r="D4186">
        <v>3331</v>
      </c>
      <c r="E4186">
        <v>7744</v>
      </c>
      <c r="F4186">
        <v>6657</v>
      </c>
    </row>
    <row r="4187" spans="1:6" x14ac:dyDescent="0.2">
      <c r="A4187">
        <v>3</v>
      </c>
      <c r="B4187" t="s">
        <v>31</v>
      </c>
      <c r="C4187">
        <v>4560</v>
      </c>
      <c r="D4187">
        <v>892</v>
      </c>
      <c r="E4187">
        <v>2546</v>
      </c>
      <c r="F4187">
        <v>7070</v>
      </c>
    </row>
    <row r="4188" spans="1:6" x14ac:dyDescent="0.2">
      <c r="A4188">
        <v>3</v>
      </c>
      <c r="B4188" t="s">
        <v>31</v>
      </c>
      <c r="C4188">
        <v>4561</v>
      </c>
      <c r="D4188">
        <v>3668</v>
      </c>
      <c r="E4188">
        <v>9391</v>
      </c>
      <c r="F4188">
        <v>5175</v>
      </c>
    </row>
    <row r="4189" spans="1:6" x14ac:dyDescent="0.2">
      <c r="A4189">
        <v>3</v>
      </c>
      <c r="B4189" t="s">
        <v>31</v>
      </c>
      <c r="C4189">
        <v>4562</v>
      </c>
      <c r="D4189">
        <v>4656</v>
      </c>
      <c r="E4189">
        <v>12348</v>
      </c>
      <c r="F4189">
        <v>7988</v>
      </c>
    </row>
    <row r="4190" spans="1:6" x14ac:dyDescent="0.2">
      <c r="A4190">
        <v>3</v>
      </c>
      <c r="B4190" t="s">
        <v>31</v>
      </c>
      <c r="C4190">
        <v>4563</v>
      </c>
      <c r="D4190">
        <v>3483</v>
      </c>
      <c r="E4190">
        <v>8399</v>
      </c>
      <c r="F4190">
        <v>3217</v>
      </c>
    </row>
    <row r="4191" spans="1:6" x14ac:dyDescent="0.2">
      <c r="A4191">
        <v>3</v>
      </c>
      <c r="B4191" t="s">
        <v>31</v>
      </c>
      <c r="C4191">
        <v>4564</v>
      </c>
      <c r="D4191">
        <v>3068</v>
      </c>
      <c r="E4191">
        <v>7873</v>
      </c>
      <c r="F4191">
        <v>2422</v>
      </c>
    </row>
    <row r="4192" spans="1:6" x14ac:dyDescent="0.2">
      <c r="A4192">
        <v>3</v>
      </c>
      <c r="B4192" t="s">
        <v>31</v>
      </c>
      <c r="C4192">
        <v>4565</v>
      </c>
      <c r="D4192">
        <v>3899</v>
      </c>
      <c r="E4192">
        <v>10007</v>
      </c>
      <c r="F4192">
        <v>5053</v>
      </c>
    </row>
    <row r="4193" spans="1:6" x14ac:dyDescent="0.2">
      <c r="A4193">
        <v>3</v>
      </c>
      <c r="B4193" t="s">
        <v>31</v>
      </c>
      <c r="C4193">
        <v>4566</v>
      </c>
      <c r="D4193">
        <v>2193</v>
      </c>
      <c r="E4193">
        <v>5812</v>
      </c>
      <c r="F4193">
        <v>1534</v>
      </c>
    </row>
    <row r="4194" spans="1:6" x14ac:dyDescent="0.2">
      <c r="A4194">
        <v>3</v>
      </c>
      <c r="B4194" t="s">
        <v>31</v>
      </c>
      <c r="C4194">
        <v>4567</v>
      </c>
      <c r="D4194">
        <v>932</v>
      </c>
      <c r="E4194">
        <v>2402</v>
      </c>
      <c r="F4194">
        <v>204</v>
      </c>
    </row>
    <row r="4195" spans="1:6" x14ac:dyDescent="0.2">
      <c r="A4195">
        <v>3</v>
      </c>
      <c r="B4195" t="s">
        <v>31</v>
      </c>
      <c r="C4195">
        <v>4568</v>
      </c>
      <c r="D4195">
        <v>906</v>
      </c>
      <c r="E4195">
        <v>2168</v>
      </c>
      <c r="F4195">
        <v>3492</v>
      </c>
    </row>
    <row r="4196" spans="1:6" x14ac:dyDescent="0.2">
      <c r="A4196">
        <v>3</v>
      </c>
      <c r="B4196" t="s">
        <v>31</v>
      </c>
      <c r="C4196">
        <v>4569</v>
      </c>
      <c r="D4196">
        <v>1813</v>
      </c>
      <c r="E4196">
        <v>5067</v>
      </c>
      <c r="F4196">
        <v>2401</v>
      </c>
    </row>
    <row r="4197" spans="1:6" x14ac:dyDescent="0.2">
      <c r="A4197">
        <v>3</v>
      </c>
      <c r="B4197" t="s">
        <v>31</v>
      </c>
      <c r="C4197">
        <v>4570</v>
      </c>
      <c r="D4197">
        <v>411</v>
      </c>
      <c r="E4197">
        <v>1140</v>
      </c>
      <c r="F4197">
        <v>53</v>
      </c>
    </row>
    <row r="4198" spans="1:6" x14ac:dyDescent="0.2">
      <c r="A4198">
        <v>3</v>
      </c>
      <c r="B4198" t="s">
        <v>31</v>
      </c>
      <c r="C4198">
        <v>4571</v>
      </c>
      <c r="D4198">
        <v>958</v>
      </c>
      <c r="E4198">
        <v>2701</v>
      </c>
      <c r="F4198">
        <v>2070</v>
      </c>
    </row>
    <row r="4199" spans="1:6" x14ac:dyDescent="0.2">
      <c r="A4199">
        <v>3</v>
      </c>
      <c r="B4199" t="s">
        <v>31</v>
      </c>
      <c r="C4199">
        <v>4572</v>
      </c>
      <c r="D4199">
        <v>1325</v>
      </c>
      <c r="E4199">
        <v>3380</v>
      </c>
      <c r="F4199">
        <v>1235</v>
      </c>
    </row>
    <row r="4200" spans="1:6" x14ac:dyDescent="0.2">
      <c r="A4200">
        <v>3</v>
      </c>
      <c r="B4200" t="s">
        <v>31</v>
      </c>
      <c r="C4200">
        <v>4573</v>
      </c>
      <c r="D4200">
        <v>882</v>
      </c>
      <c r="E4200">
        <v>1889</v>
      </c>
      <c r="F4200">
        <v>12336</v>
      </c>
    </row>
    <row r="4201" spans="1:6" x14ac:dyDescent="0.2">
      <c r="A4201">
        <v>3</v>
      </c>
      <c r="B4201" t="s">
        <v>31</v>
      </c>
      <c r="C4201">
        <v>4574</v>
      </c>
      <c r="D4201">
        <v>1725</v>
      </c>
      <c r="E4201">
        <v>4127</v>
      </c>
      <c r="F4201">
        <v>1600</v>
      </c>
    </row>
    <row r="4202" spans="1:6" x14ac:dyDescent="0.2">
      <c r="A4202">
        <v>3</v>
      </c>
      <c r="B4202" t="s">
        <v>31</v>
      </c>
      <c r="C4202">
        <v>4575</v>
      </c>
      <c r="D4202">
        <v>428</v>
      </c>
      <c r="E4202">
        <v>1156</v>
      </c>
      <c r="F4202">
        <v>207</v>
      </c>
    </row>
    <row r="4203" spans="1:6" x14ac:dyDescent="0.2">
      <c r="A4203">
        <v>3</v>
      </c>
      <c r="B4203" t="s">
        <v>31</v>
      </c>
      <c r="C4203">
        <v>4576</v>
      </c>
      <c r="D4203">
        <v>1848</v>
      </c>
      <c r="E4203">
        <v>5234</v>
      </c>
      <c r="F4203">
        <v>906</v>
      </c>
    </row>
    <row r="4204" spans="1:6" x14ac:dyDescent="0.2">
      <c r="A4204">
        <v>3</v>
      </c>
      <c r="B4204" t="s">
        <v>31</v>
      </c>
      <c r="C4204">
        <v>4577</v>
      </c>
      <c r="D4204">
        <v>3482</v>
      </c>
      <c r="E4204">
        <v>8312</v>
      </c>
      <c r="F4204">
        <v>329</v>
      </c>
    </row>
    <row r="4205" spans="1:6" x14ac:dyDescent="0.2">
      <c r="A4205">
        <v>3</v>
      </c>
      <c r="B4205" t="s">
        <v>31</v>
      </c>
      <c r="C4205">
        <v>4578</v>
      </c>
      <c r="D4205">
        <v>3326</v>
      </c>
      <c r="E4205">
        <v>8684</v>
      </c>
      <c r="F4205">
        <v>3100</v>
      </c>
    </row>
    <row r="4206" spans="1:6" x14ac:dyDescent="0.2">
      <c r="A4206">
        <v>3</v>
      </c>
      <c r="B4206" t="s">
        <v>31</v>
      </c>
      <c r="C4206">
        <v>4579</v>
      </c>
      <c r="D4206">
        <v>3144</v>
      </c>
      <c r="E4206">
        <v>8067</v>
      </c>
      <c r="F4206">
        <v>2274</v>
      </c>
    </row>
    <row r="4207" spans="1:6" x14ac:dyDescent="0.2">
      <c r="A4207">
        <v>3</v>
      </c>
      <c r="B4207" t="s">
        <v>31</v>
      </c>
      <c r="C4207">
        <v>4580</v>
      </c>
      <c r="D4207">
        <v>1609</v>
      </c>
      <c r="E4207">
        <v>4436</v>
      </c>
      <c r="F4207">
        <v>655</v>
      </c>
    </row>
    <row r="4208" spans="1:6" x14ac:dyDescent="0.2">
      <c r="A4208">
        <v>3</v>
      </c>
      <c r="B4208" t="s">
        <v>31</v>
      </c>
      <c r="C4208">
        <v>4581</v>
      </c>
      <c r="D4208">
        <v>1860</v>
      </c>
      <c r="E4208">
        <v>4909</v>
      </c>
      <c r="F4208">
        <v>494</v>
      </c>
    </row>
    <row r="4209" spans="1:6" x14ac:dyDescent="0.2">
      <c r="A4209">
        <v>3</v>
      </c>
      <c r="B4209" t="s">
        <v>31</v>
      </c>
      <c r="C4209">
        <v>4582</v>
      </c>
      <c r="D4209">
        <v>2199</v>
      </c>
      <c r="E4209">
        <v>6140</v>
      </c>
      <c r="F4209">
        <v>709</v>
      </c>
    </row>
    <row r="4210" spans="1:6" x14ac:dyDescent="0.2">
      <c r="A4210">
        <v>3</v>
      </c>
      <c r="B4210" t="s">
        <v>31</v>
      </c>
      <c r="C4210">
        <v>4583</v>
      </c>
      <c r="D4210">
        <v>745</v>
      </c>
      <c r="E4210">
        <v>1921</v>
      </c>
      <c r="F4210">
        <v>611</v>
      </c>
    </row>
    <row r="4211" spans="1:6" x14ac:dyDescent="0.2">
      <c r="A4211">
        <v>3</v>
      </c>
      <c r="B4211" t="s">
        <v>31</v>
      </c>
      <c r="C4211">
        <v>4584</v>
      </c>
      <c r="D4211">
        <v>2854</v>
      </c>
      <c r="E4211">
        <v>8018</v>
      </c>
      <c r="F4211">
        <v>593</v>
      </c>
    </row>
    <row r="4212" spans="1:6" x14ac:dyDescent="0.2">
      <c r="A4212">
        <v>3</v>
      </c>
      <c r="B4212" t="s">
        <v>31</v>
      </c>
      <c r="C4212">
        <v>4585</v>
      </c>
      <c r="D4212">
        <v>1588</v>
      </c>
      <c r="E4212">
        <v>4263</v>
      </c>
      <c r="F4212">
        <v>2890</v>
      </c>
    </row>
    <row r="4213" spans="1:6" x14ac:dyDescent="0.2">
      <c r="A4213">
        <v>3</v>
      </c>
      <c r="B4213" t="s">
        <v>31</v>
      </c>
      <c r="C4213">
        <v>4586</v>
      </c>
      <c r="D4213">
        <v>4464</v>
      </c>
      <c r="E4213">
        <v>13072</v>
      </c>
      <c r="F4213">
        <v>2053</v>
      </c>
    </row>
    <row r="4214" spans="1:6" x14ac:dyDescent="0.2">
      <c r="A4214">
        <v>3</v>
      </c>
      <c r="B4214" t="s">
        <v>31</v>
      </c>
      <c r="C4214">
        <v>4587</v>
      </c>
      <c r="D4214">
        <v>5072</v>
      </c>
      <c r="E4214">
        <v>14492</v>
      </c>
      <c r="F4214">
        <v>5369</v>
      </c>
    </row>
    <row r="4215" spans="1:6" x14ac:dyDescent="0.2">
      <c r="A4215">
        <v>3</v>
      </c>
      <c r="B4215" t="s">
        <v>31</v>
      </c>
      <c r="C4215">
        <v>4588</v>
      </c>
      <c r="D4215">
        <v>3104</v>
      </c>
      <c r="E4215">
        <v>8803</v>
      </c>
      <c r="F4215">
        <v>2139</v>
      </c>
    </row>
    <row r="4216" spans="1:6" x14ac:dyDescent="0.2">
      <c r="A4216">
        <v>3</v>
      </c>
      <c r="B4216" t="s">
        <v>31</v>
      </c>
      <c r="C4216">
        <v>4589</v>
      </c>
      <c r="D4216">
        <v>133</v>
      </c>
      <c r="E4216">
        <v>389</v>
      </c>
      <c r="F4216">
        <v>113</v>
      </c>
    </row>
    <row r="4217" spans="1:6" x14ac:dyDescent="0.2">
      <c r="A4217">
        <v>3</v>
      </c>
      <c r="B4217" t="s">
        <v>31</v>
      </c>
      <c r="C4217">
        <v>4590</v>
      </c>
      <c r="D4217">
        <v>295</v>
      </c>
      <c r="E4217">
        <v>873</v>
      </c>
      <c r="F4217">
        <v>95</v>
      </c>
    </row>
    <row r="4218" spans="1:6" x14ac:dyDescent="0.2">
      <c r="A4218">
        <v>3</v>
      </c>
      <c r="B4218" t="s">
        <v>31</v>
      </c>
      <c r="C4218">
        <v>4591</v>
      </c>
      <c r="D4218">
        <v>1729</v>
      </c>
      <c r="E4218">
        <v>5033</v>
      </c>
      <c r="F4218">
        <v>1231</v>
      </c>
    </row>
    <row r="4219" spans="1:6" x14ac:dyDescent="0.2">
      <c r="A4219">
        <v>3</v>
      </c>
      <c r="B4219" t="s">
        <v>31</v>
      </c>
      <c r="C4219">
        <v>4592</v>
      </c>
      <c r="D4219">
        <v>2350</v>
      </c>
      <c r="E4219">
        <v>6225</v>
      </c>
      <c r="F4219">
        <v>1904</v>
      </c>
    </row>
    <row r="4220" spans="1:6" x14ac:dyDescent="0.2">
      <c r="A4220">
        <v>3</v>
      </c>
      <c r="B4220" t="s">
        <v>31</v>
      </c>
      <c r="C4220">
        <v>4593</v>
      </c>
      <c r="D4220">
        <v>1342</v>
      </c>
      <c r="E4220">
        <v>4000</v>
      </c>
      <c r="F4220">
        <v>337</v>
      </c>
    </row>
    <row r="4221" spans="1:6" x14ac:dyDescent="0.2">
      <c r="A4221">
        <v>3</v>
      </c>
      <c r="B4221" t="s">
        <v>31</v>
      </c>
      <c r="C4221">
        <v>4594</v>
      </c>
      <c r="D4221">
        <v>2620</v>
      </c>
      <c r="E4221">
        <v>6919</v>
      </c>
      <c r="F4221">
        <v>2072</v>
      </c>
    </row>
    <row r="4222" spans="1:6" x14ac:dyDescent="0.2">
      <c r="A4222">
        <v>3</v>
      </c>
      <c r="B4222" t="s">
        <v>31</v>
      </c>
      <c r="C4222">
        <v>4595</v>
      </c>
      <c r="D4222">
        <v>14</v>
      </c>
      <c r="E4222">
        <v>35</v>
      </c>
      <c r="F4222">
        <v>1225</v>
      </c>
    </row>
    <row r="4223" spans="1:6" x14ac:dyDescent="0.2">
      <c r="A4223">
        <v>3</v>
      </c>
      <c r="B4223" t="s">
        <v>32</v>
      </c>
      <c r="C4223">
        <v>4596</v>
      </c>
      <c r="D4223">
        <v>465</v>
      </c>
      <c r="E4223">
        <v>1296</v>
      </c>
      <c r="F4223">
        <v>265</v>
      </c>
    </row>
    <row r="4224" spans="1:6" x14ac:dyDescent="0.2">
      <c r="A4224">
        <v>3</v>
      </c>
      <c r="B4224" t="s">
        <v>32</v>
      </c>
      <c r="C4224">
        <v>4597</v>
      </c>
      <c r="D4224">
        <v>1723</v>
      </c>
      <c r="E4224">
        <v>4831</v>
      </c>
      <c r="F4224">
        <v>782</v>
      </c>
    </row>
    <row r="4225" spans="1:6" x14ac:dyDescent="0.2">
      <c r="A4225">
        <v>3</v>
      </c>
      <c r="B4225" t="s">
        <v>32</v>
      </c>
      <c r="C4225">
        <v>4598</v>
      </c>
      <c r="D4225">
        <v>1285</v>
      </c>
      <c r="E4225">
        <v>3135</v>
      </c>
      <c r="F4225">
        <v>1505</v>
      </c>
    </row>
    <row r="4226" spans="1:6" x14ac:dyDescent="0.2">
      <c r="A4226">
        <v>3</v>
      </c>
      <c r="B4226" t="s">
        <v>32</v>
      </c>
      <c r="C4226">
        <v>4599</v>
      </c>
      <c r="D4226">
        <v>454</v>
      </c>
      <c r="E4226">
        <v>1107</v>
      </c>
      <c r="F4226">
        <v>2968</v>
      </c>
    </row>
    <row r="4227" spans="1:6" x14ac:dyDescent="0.2">
      <c r="A4227">
        <v>3</v>
      </c>
      <c r="B4227" t="s">
        <v>32</v>
      </c>
      <c r="C4227">
        <v>4600</v>
      </c>
      <c r="D4227">
        <v>571</v>
      </c>
      <c r="E4227">
        <v>1299</v>
      </c>
      <c r="F4227">
        <v>1046</v>
      </c>
    </row>
    <row r="4228" spans="1:6" x14ac:dyDescent="0.2">
      <c r="A4228">
        <v>3</v>
      </c>
      <c r="B4228" t="s">
        <v>32</v>
      </c>
      <c r="C4228">
        <v>4601</v>
      </c>
      <c r="D4228">
        <v>253</v>
      </c>
      <c r="E4228">
        <v>773</v>
      </c>
      <c r="F4228">
        <v>259</v>
      </c>
    </row>
    <row r="4229" spans="1:6" x14ac:dyDescent="0.2">
      <c r="A4229">
        <v>3</v>
      </c>
      <c r="B4229" t="s">
        <v>32</v>
      </c>
      <c r="C4229">
        <v>4602</v>
      </c>
      <c r="D4229">
        <v>766</v>
      </c>
      <c r="E4229">
        <v>2293</v>
      </c>
      <c r="F4229">
        <v>501</v>
      </c>
    </row>
    <row r="4230" spans="1:6" x14ac:dyDescent="0.2">
      <c r="A4230">
        <v>3</v>
      </c>
      <c r="B4230" t="s">
        <v>32</v>
      </c>
      <c r="C4230">
        <v>4603</v>
      </c>
      <c r="D4230">
        <v>1565</v>
      </c>
      <c r="E4230">
        <v>4294</v>
      </c>
      <c r="F4230">
        <v>1155</v>
      </c>
    </row>
    <row r="4231" spans="1:6" x14ac:dyDescent="0.2">
      <c r="A4231">
        <v>3</v>
      </c>
      <c r="B4231" t="s">
        <v>32</v>
      </c>
      <c r="C4231">
        <v>4604</v>
      </c>
      <c r="D4231">
        <v>791</v>
      </c>
      <c r="E4231">
        <v>2316</v>
      </c>
      <c r="F4231">
        <v>1305</v>
      </c>
    </row>
    <row r="4232" spans="1:6" x14ac:dyDescent="0.2">
      <c r="A4232">
        <v>3</v>
      </c>
      <c r="B4232" t="s">
        <v>32</v>
      </c>
      <c r="C4232">
        <v>4605</v>
      </c>
      <c r="D4232">
        <v>628</v>
      </c>
      <c r="E4232">
        <v>1860</v>
      </c>
      <c r="F4232">
        <v>1978</v>
      </c>
    </row>
    <row r="4233" spans="1:6" x14ac:dyDescent="0.2">
      <c r="A4233">
        <v>3</v>
      </c>
      <c r="B4233" t="s">
        <v>32</v>
      </c>
      <c r="C4233">
        <v>4606</v>
      </c>
      <c r="D4233">
        <v>693</v>
      </c>
      <c r="E4233">
        <v>2055</v>
      </c>
      <c r="F4233">
        <v>1218</v>
      </c>
    </row>
    <row r="4234" spans="1:6" x14ac:dyDescent="0.2">
      <c r="A4234">
        <v>3</v>
      </c>
      <c r="B4234" t="s">
        <v>32</v>
      </c>
      <c r="C4234">
        <v>4607</v>
      </c>
      <c r="D4234">
        <v>2097</v>
      </c>
      <c r="E4234">
        <v>6248</v>
      </c>
      <c r="F4234">
        <v>2184</v>
      </c>
    </row>
    <row r="4235" spans="1:6" x14ac:dyDescent="0.2">
      <c r="A4235">
        <v>3</v>
      </c>
      <c r="B4235" t="s">
        <v>32</v>
      </c>
      <c r="C4235">
        <v>4608</v>
      </c>
      <c r="D4235">
        <v>1538</v>
      </c>
      <c r="E4235">
        <v>4551</v>
      </c>
      <c r="F4235">
        <v>3689</v>
      </c>
    </row>
    <row r="4236" spans="1:6" x14ac:dyDescent="0.2">
      <c r="A4236">
        <v>3</v>
      </c>
      <c r="B4236" t="s">
        <v>32</v>
      </c>
      <c r="C4236">
        <v>4609</v>
      </c>
      <c r="D4236">
        <v>2890</v>
      </c>
      <c r="E4236">
        <v>8542</v>
      </c>
      <c r="F4236">
        <v>1988</v>
      </c>
    </row>
    <row r="4237" spans="1:6" x14ac:dyDescent="0.2">
      <c r="A4237">
        <v>3</v>
      </c>
      <c r="B4237" t="s">
        <v>32</v>
      </c>
      <c r="C4237">
        <v>4610</v>
      </c>
      <c r="D4237">
        <v>3369</v>
      </c>
      <c r="E4237">
        <v>9941</v>
      </c>
      <c r="F4237">
        <v>1078</v>
      </c>
    </row>
    <row r="4238" spans="1:6" x14ac:dyDescent="0.2">
      <c r="A4238">
        <v>3</v>
      </c>
      <c r="B4238" t="s">
        <v>32</v>
      </c>
      <c r="C4238">
        <v>4611</v>
      </c>
      <c r="D4238">
        <v>3084</v>
      </c>
      <c r="E4238">
        <v>9073</v>
      </c>
      <c r="F4238">
        <v>878</v>
      </c>
    </row>
    <row r="4239" spans="1:6" x14ac:dyDescent="0.2">
      <c r="A4239">
        <v>3</v>
      </c>
      <c r="B4239" t="s">
        <v>32</v>
      </c>
      <c r="C4239">
        <v>4612</v>
      </c>
      <c r="D4239">
        <v>1271</v>
      </c>
      <c r="E4239">
        <v>3722</v>
      </c>
      <c r="F4239">
        <v>948</v>
      </c>
    </row>
    <row r="4240" spans="1:6" x14ac:dyDescent="0.2">
      <c r="A4240">
        <v>3</v>
      </c>
      <c r="B4240" t="s">
        <v>32</v>
      </c>
      <c r="C4240">
        <v>4613</v>
      </c>
      <c r="D4240">
        <v>2809</v>
      </c>
      <c r="E4240">
        <v>8306</v>
      </c>
      <c r="F4240">
        <v>3679</v>
      </c>
    </row>
    <row r="4241" spans="1:6" x14ac:dyDescent="0.2">
      <c r="A4241">
        <v>3</v>
      </c>
      <c r="B4241" t="s">
        <v>32</v>
      </c>
      <c r="C4241">
        <v>4614</v>
      </c>
      <c r="D4241">
        <v>1114</v>
      </c>
      <c r="E4241">
        <v>3319</v>
      </c>
      <c r="F4241">
        <v>1625</v>
      </c>
    </row>
    <row r="4242" spans="1:6" x14ac:dyDescent="0.2">
      <c r="A4242">
        <v>3</v>
      </c>
      <c r="B4242" t="s">
        <v>32</v>
      </c>
      <c r="C4242">
        <v>4615</v>
      </c>
      <c r="D4242">
        <v>2867</v>
      </c>
      <c r="E4242">
        <v>8433</v>
      </c>
      <c r="F4242">
        <v>1284</v>
      </c>
    </row>
    <row r="4243" spans="1:6" x14ac:dyDescent="0.2">
      <c r="A4243">
        <v>3</v>
      </c>
      <c r="B4243" t="s">
        <v>32</v>
      </c>
      <c r="C4243">
        <v>4616</v>
      </c>
      <c r="D4243">
        <v>1253</v>
      </c>
      <c r="E4243">
        <v>3706</v>
      </c>
      <c r="F4243">
        <v>5211</v>
      </c>
    </row>
    <row r="4244" spans="1:6" x14ac:dyDescent="0.2">
      <c r="A4244">
        <v>3</v>
      </c>
      <c r="B4244" t="s">
        <v>32</v>
      </c>
      <c r="C4244">
        <v>4617</v>
      </c>
      <c r="D4244">
        <v>1067</v>
      </c>
      <c r="E4244">
        <v>3171</v>
      </c>
      <c r="F4244">
        <v>784</v>
      </c>
    </row>
    <row r="4245" spans="1:6" x14ac:dyDescent="0.2">
      <c r="A4245">
        <v>3</v>
      </c>
      <c r="B4245" t="s">
        <v>32</v>
      </c>
      <c r="C4245">
        <v>4618</v>
      </c>
      <c r="D4245">
        <v>1220</v>
      </c>
      <c r="E4245">
        <v>3593</v>
      </c>
      <c r="F4245">
        <v>725</v>
      </c>
    </row>
    <row r="4246" spans="1:6" x14ac:dyDescent="0.2">
      <c r="A4246">
        <v>3</v>
      </c>
      <c r="B4246" t="s">
        <v>32</v>
      </c>
      <c r="C4246">
        <v>4619</v>
      </c>
      <c r="D4246">
        <v>1270</v>
      </c>
      <c r="E4246">
        <v>3760</v>
      </c>
      <c r="F4246">
        <v>2579</v>
      </c>
    </row>
    <row r="4247" spans="1:6" x14ac:dyDescent="0.2">
      <c r="A4247">
        <v>3</v>
      </c>
      <c r="B4247" t="s">
        <v>32</v>
      </c>
      <c r="C4247">
        <v>4620</v>
      </c>
      <c r="D4247">
        <v>1162</v>
      </c>
      <c r="E4247">
        <v>3083</v>
      </c>
      <c r="F4247">
        <v>1615</v>
      </c>
    </row>
    <row r="4248" spans="1:6" x14ac:dyDescent="0.2">
      <c r="A4248">
        <v>3</v>
      </c>
      <c r="B4248" t="s">
        <v>32</v>
      </c>
      <c r="C4248">
        <v>4621</v>
      </c>
      <c r="D4248">
        <v>1678</v>
      </c>
      <c r="E4248">
        <v>4413</v>
      </c>
      <c r="F4248">
        <v>412</v>
      </c>
    </row>
    <row r="4249" spans="1:6" x14ac:dyDescent="0.2">
      <c r="A4249">
        <v>3</v>
      </c>
      <c r="B4249" t="s">
        <v>32</v>
      </c>
      <c r="C4249">
        <v>4622</v>
      </c>
      <c r="D4249">
        <v>3033</v>
      </c>
      <c r="E4249">
        <v>7685</v>
      </c>
      <c r="F4249">
        <v>979</v>
      </c>
    </row>
    <row r="4250" spans="1:6" x14ac:dyDescent="0.2">
      <c r="A4250">
        <v>3</v>
      </c>
      <c r="B4250" t="s">
        <v>32</v>
      </c>
      <c r="C4250">
        <v>4623</v>
      </c>
      <c r="D4250">
        <v>3355</v>
      </c>
      <c r="E4250">
        <v>9050</v>
      </c>
      <c r="F4250">
        <v>585</v>
      </c>
    </row>
    <row r="4251" spans="1:6" x14ac:dyDescent="0.2">
      <c r="A4251">
        <v>3</v>
      </c>
      <c r="B4251" t="s">
        <v>32</v>
      </c>
      <c r="C4251">
        <v>4624</v>
      </c>
      <c r="D4251">
        <v>1787</v>
      </c>
      <c r="E4251">
        <v>4577</v>
      </c>
      <c r="F4251">
        <v>834</v>
      </c>
    </row>
    <row r="4252" spans="1:6" x14ac:dyDescent="0.2">
      <c r="A4252">
        <v>3</v>
      </c>
      <c r="B4252" t="s">
        <v>32</v>
      </c>
      <c r="C4252">
        <v>4625</v>
      </c>
      <c r="D4252">
        <v>2640</v>
      </c>
      <c r="E4252">
        <v>6999</v>
      </c>
      <c r="F4252">
        <v>3350</v>
      </c>
    </row>
    <row r="4253" spans="1:6" x14ac:dyDescent="0.2">
      <c r="A4253">
        <v>3</v>
      </c>
      <c r="B4253" t="s">
        <v>32</v>
      </c>
      <c r="C4253">
        <v>4626</v>
      </c>
      <c r="D4253">
        <v>2090</v>
      </c>
      <c r="E4253">
        <v>5772</v>
      </c>
      <c r="F4253">
        <v>1075</v>
      </c>
    </row>
    <row r="4254" spans="1:6" x14ac:dyDescent="0.2">
      <c r="A4254">
        <v>3</v>
      </c>
      <c r="B4254" t="s">
        <v>32</v>
      </c>
      <c r="C4254">
        <v>4627</v>
      </c>
      <c r="D4254">
        <v>5011</v>
      </c>
      <c r="E4254">
        <v>13124</v>
      </c>
      <c r="F4254">
        <v>2755</v>
      </c>
    </row>
    <row r="4255" spans="1:6" x14ac:dyDescent="0.2">
      <c r="A4255">
        <v>3</v>
      </c>
      <c r="B4255" t="s">
        <v>32</v>
      </c>
      <c r="C4255">
        <v>4628</v>
      </c>
      <c r="D4255">
        <v>393</v>
      </c>
      <c r="E4255">
        <v>1092</v>
      </c>
      <c r="F4255">
        <v>116</v>
      </c>
    </row>
    <row r="4256" spans="1:6" x14ac:dyDescent="0.2">
      <c r="A4256">
        <v>3</v>
      </c>
      <c r="B4256" t="s">
        <v>32</v>
      </c>
      <c r="C4256">
        <v>4629</v>
      </c>
      <c r="D4256">
        <v>1087</v>
      </c>
      <c r="E4256">
        <v>2750</v>
      </c>
      <c r="F4256">
        <v>344</v>
      </c>
    </row>
    <row r="4257" spans="1:6" x14ac:dyDescent="0.2">
      <c r="A4257">
        <v>3</v>
      </c>
      <c r="B4257" t="s">
        <v>32</v>
      </c>
      <c r="C4257">
        <v>4630</v>
      </c>
      <c r="D4257">
        <v>1248</v>
      </c>
      <c r="E4257">
        <v>3409</v>
      </c>
      <c r="F4257">
        <v>268</v>
      </c>
    </row>
    <row r="4258" spans="1:6" x14ac:dyDescent="0.2">
      <c r="A4258">
        <v>3</v>
      </c>
      <c r="B4258" t="s">
        <v>32</v>
      </c>
      <c r="C4258">
        <v>4631</v>
      </c>
      <c r="D4258">
        <v>225</v>
      </c>
      <c r="E4258">
        <v>631</v>
      </c>
      <c r="F4258">
        <v>597</v>
      </c>
    </row>
    <row r="4259" spans="1:6" x14ac:dyDescent="0.2">
      <c r="A4259">
        <v>3</v>
      </c>
      <c r="B4259" t="s">
        <v>32</v>
      </c>
      <c r="C4259">
        <v>4632</v>
      </c>
      <c r="D4259">
        <v>5112</v>
      </c>
      <c r="E4259">
        <v>13787</v>
      </c>
      <c r="F4259">
        <v>1614</v>
      </c>
    </row>
    <row r="4260" spans="1:6" x14ac:dyDescent="0.2">
      <c r="A4260">
        <v>3</v>
      </c>
      <c r="B4260" t="s">
        <v>32</v>
      </c>
      <c r="C4260">
        <v>4633</v>
      </c>
      <c r="D4260">
        <v>3972</v>
      </c>
      <c r="E4260">
        <v>9339</v>
      </c>
      <c r="F4260">
        <v>7158</v>
      </c>
    </row>
    <row r="4261" spans="1:6" x14ac:dyDescent="0.2">
      <c r="A4261">
        <v>3</v>
      </c>
      <c r="B4261" t="s">
        <v>32</v>
      </c>
      <c r="C4261">
        <v>4634</v>
      </c>
      <c r="D4261">
        <v>1657</v>
      </c>
      <c r="E4261">
        <v>4245</v>
      </c>
      <c r="F4261">
        <v>3823</v>
      </c>
    </row>
    <row r="4262" spans="1:6" x14ac:dyDescent="0.2">
      <c r="A4262">
        <v>3</v>
      </c>
      <c r="B4262" t="s">
        <v>32</v>
      </c>
      <c r="C4262">
        <v>4635</v>
      </c>
      <c r="D4262">
        <v>2262</v>
      </c>
      <c r="E4262">
        <v>5856</v>
      </c>
      <c r="F4262">
        <v>3342</v>
      </c>
    </row>
    <row r="4263" spans="1:6" x14ac:dyDescent="0.2">
      <c r="A4263">
        <v>3</v>
      </c>
      <c r="B4263" t="s">
        <v>32</v>
      </c>
      <c r="C4263">
        <v>4636</v>
      </c>
      <c r="D4263">
        <v>3395</v>
      </c>
      <c r="E4263">
        <v>8728</v>
      </c>
      <c r="F4263">
        <v>3596</v>
      </c>
    </row>
    <row r="4264" spans="1:6" x14ac:dyDescent="0.2">
      <c r="A4264">
        <v>3</v>
      </c>
      <c r="B4264" t="s">
        <v>32</v>
      </c>
      <c r="C4264">
        <v>4637</v>
      </c>
      <c r="D4264">
        <v>2140</v>
      </c>
      <c r="E4264">
        <v>6373</v>
      </c>
      <c r="F4264">
        <v>3293</v>
      </c>
    </row>
    <row r="4265" spans="1:6" x14ac:dyDescent="0.2">
      <c r="A4265">
        <v>3</v>
      </c>
      <c r="B4265" t="s">
        <v>32</v>
      </c>
      <c r="C4265">
        <v>4638</v>
      </c>
      <c r="D4265">
        <v>955</v>
      </c>
      <c r="E4265">
        <v>2595</v>
      </c>
      <c r="F4265">
        <v>1265</v>
      </c>
    </row>
    <row r="4266" spans="1:6" x14ac:dyDescent="0.2">
      <c r="A4266">
        <v>3</v>
      </c>
      <c r="B4266" t="s">
        <v>32</v>
      </c>
      <c r="C4266">
        <v>4639</v>
      </c>
      <c r="D4266">
        <v>871</v>
      </c>
      <c r="E4266">
        <v>2444</v>
      </c>
      <c r="F4266">
        <v>646</v>
      </c>
    </row>
    <row r="4267" spans="1:6" x14ac:dyDescent="0.2">
      <c r="A4267">
        <v>3</v>
      </c>
      <c r="B4267" t="s">
        <v>30</v>
      </c>
      <c r="C4267">
        <v>4640</v>
      </c>
      <c r="D4267">
        <v>448</v>
      </c>
      <c r="E4267">
        <v>1322</v>
      </c>
      <c r="F4267">
        <v>1</v>
      </c>
    </row>
    <row r="4268" spans="1:6" x14ac:dyDescent="0.2">
      <c r="A4268">
        <v>3</v>
      </c>
      <c r="B4268" t="s">
        <v>30</v>
      </c>
      <c r="C4268">
        <v>4641</v>
      </c>
      <c r="D4268">
        <v>0</v>
      </c>
      <c r="E4268">
        <v>0</v>
      </c>
      <c r="F4268">
        <v>12</v>
      </c>
    </row>
    <row r="4269" spans="1:6" x14ac:dyDescent="0.2">
      <c r="A4269">
        <v>3</v>
      </c>
      <c r="B4269" t="s">
        <v>30</v>
      </c>
      <c r="C4269">
        <v>4642</v>
      </c>
      <c r="D4269">
        <v>0</v>
      </c>
      <c r="E4269">
        <v>0</v>
      </c>
      <c r="F4269">
        <v>64</v>
      </c>
    </row>
    <row r="4270" spans="1:6" x14ac:dyDescent="0.2">
      <c r="A4270">
        <v>3</v>
      </c>
      <c r="B4270" t="s">
        <v>30</v>
      </c>
      <c r="C4270">
        <v>4643</v>
      </c>
      <c r="D4270">
        <v>0</v>
      </c>
      <c r="E4270">
        <v>0</v>
      </c>
      <c r="F4270">
        <v>6</v>
      </c>
    </row>
    <row r="4271" spans="1:6" x14ac:dyDescent="0.2">
      <c r="A4271">
        <v>3</v>
      </c>
      <c r="B4271" t="s">
        <v>30</v>
      </c>
      <c r="C4271">
        <v>4644</v>
      </c>
      <c r="D4271">
        <v>6</v>
      </c>
      <c r="E4271">
        <v>18</v>
      </c>
      <c r="F4271">
        <v>83</v>
      </c>
    </row>
    <row r="4272" spans="1:6" x14ac:dyDescent="0.2">
      <c r="A4272">
        <v>3</v>
      </c>
      <c r="B4272" t="s">
        <v>30</v>
      </c>
      <c r="C4272">
        <v>4645</v>
      </c>
      <c r="D4272">
        <v>287</v>
      </c>
      <c r="E4272">
        <v>841</v>
      </c>
      <c r="F4272">
        <v>713</v>
      </c>
    </row>
    <row r="4273" spans="1:6" x14ac:dyDescent="0.2">
      <c r="A4273">
        <v>3</v>
      </c>
      <c r="B4273" t="s">
        <v>30</v>
      </c>
      <c r="C4273">
        <v>4646</v>
      </c>
      <c r="D4273">
        <v>0</v>
      </c>
      <c r="E4273">
        <v>0</v>
      </c>
      <c r="F4273">
        <v>4</v>
      </c>
    </row>
    <row r="4274" spans="1:6" x14ac:dyDescent="0.2">
      <c r="A4274">
        <v>3</v>
      </c>
      <c r="B4274" t="s">
        <v>30</v>
      </c>
      <c r="C4274">
        <v>4647</v>
      </c>
      <c r="D4274">
        <v>13</v>
      </c>
      <c r="E4274">
        <v>34</v>
      </c>
      <c r="F4274">
        <v>7</v>
      </c>
    </row>
    <row r="4275" spans="1:6" x14ac:dyDescent="0.2">
      <c r="A4275">
        <v>3</v>
      </c>
      <c r="B4275" t="s">
        <v>30</v>
      </c>
      <c r="C4275">
        <v>4648</v>
      </c>
      <c r="D4275">
        <v>1336</v>
      </c>
      <c r="E4275">
        <v>3939</v>
      </c>
      <c r="F4275">
        <v>78</v>
      </c>
    </row>
    <row r="4276" spans="1:6" x14ac:dyDescent="0.2">
      <c r="A4276">
        <v>4</v>
      </c>
      <c r="B4276" t="s">
        <v>33</v>
      </c>
      <c r="C4276">
        <v>4651</v>
      </c>
      <c r="D4276">
        <v>1954</v>
      </c>
      <c r="E4276">
        <v>8285</v>
      </c>
      <c r="F4276">
        <v>4289</v>
      </c>
    </row>
    <row r="4277" spans="1:6" x14ac:dyDescent="0.2">
      <c r="A4277">
        <v>4</v>
      </c>
      <c r="B4277" t="s">
        <v>33</v>
      </c>
      <c r="C4277">
        <v>4652</v>
      </c>
      <c r="D4277">
        <v>348</v>
      </c>
      <c r="E4277">
        <v>862</v>
      </c>
      <c r="F4277">
        <v>373</v>
      </c>
    </row>
    <row r="4278" spans="1:6" x14ac:dyDescent="0.2">
      <c r="A4278">
        <v>4</v>
      </c>
      <c r="B4278" t="s">
        <v>33</v>
      </c>
      <c r="C4278">
        <v>4653</v>
      </c>
      <c r="D4278">
        <v>2543</v>
      </c>
      <c r="E4278">
        <v>7507</v>
      </c>
      <c r="F4278">
        <v>1886</v>
      </c>
    </row>
    <row r="4279" spans="1:6" x14ac:dyDescent="0.2">
      <c r="A4279">
        <v>4</v>
      </c>
      <c r="B4279" t="s">
        <v>33</v>
      </c>
      <c r="C4279">
        <v>4654</v>
      </c>
      <c r="D4279">
        <v>380</v>
      </c>
      <c r="E4279">
        <v>1444</v>
      </c>
      <c r="F4279">
        <v>1499</v>
      </c>
    </row>
    <row r="4280" spans="1:6" x14ac:dyDescent="0.2">
      <c r="A4280">
        <v>4</v>
      </c>
      <c r="B4280" t="s">
        <v>33</v>
      </c>
      <c r="C4280">
        <v>4655</v>
      </c>
      <c r="D4280">
        <v>4127</v>
      </c>
      <c r="E4280">
        <v>11518</v>
      </c>
      <c r="F4280">
        <v>3447</v>
      </c>
    </row>
    <row r="4281" spans="1:6" x14ac:dyDescent="0.2">
      <c r="A4281">
        <v>4</v>
      </c>
      <c r="B4281" t="s">
        <v>33</v>
      </c>
      <c r="C4281">
        <v>4656</v>
      </c>
      <c r="D4281">
        <v>3020</v>
      </c>
      <c r="E4281">
        <v>8954</v>
      </c>
      <c r="F4281">
        <v>2093</v>
      </c>
    </row>
    <row r="4282" spans="1:6" x14ac:dyDescent="0.2">
      <c r="A4282">
        <v>4</v>
      </c>
      <c r="B4282" t="s">
        <v>33</v>
      </c>
      <c r="C4282">
        <v>4657</v>
      </c>
      <c r="D4282">
        <v>2283</v>
      </c>
      <c r="E4282">
        <v>7527</v>
      </c>
      <c r="F4282">
        <v>1600</v>
      </c>
    </row>
    <row r="4283" spans="1:6" x14ac:dyDescent="0.2">
      <c r="A4283">
        <v>4</v>
      </c>
      <c r="B4283" t="s">
        <v>33</v>
      </c>
      <c r="C4283">
        <v>4658</v>
      </c>
      <c r="D4283">
        <v>2714</v>
      </c>
      <c r="E4283">
        <v>10348</v>
      </c>
      <c r="F4283">
        <v>2900</v>
      </c>
    </row>
    <row r="4284" spans="1:6" x14ac:dyDescent="0.2">
      <c r="A4284">
        <v>4</v>
      </c>
      <c r="B4284" t="s">
        <v>34</v>
      </c>
      <c r="C4284">
        <v>4659</v>
      </c>
      <c r="D4284">
        <v>1743</v>
      </c>
      <c r="E4284">
        <v>4658</v>
      </c>
      <c r="F4284">
        <v>1980</v>
      </c>
    </row>
    <row r="4285" spans="1:6" x14ac:dyDescent="0.2">
      <c r="A4285">
        <v>4</v>
      </c>
      <c r="B4285" t="s">
        <v>34</v>
      </c>
      <c r="C4285">
        <v>4660</v>
      </c>
      <c r="D4285">
        <v>4386</v>
      </c>
      <c r="E4285">
        <v>11824</v>
      </c>
      <c r="F4285">
        <v>1716</v>
      </c>
    </row>
    <row r="4286" spans="1:6" x14ac:dyDescent="0.2">
      <c r="A4286">
        <v>4</v>
      </c>
      <c r="B4286" t="s">
        <v>34</v>
      </c>
      <c r="C4286">
        <v>4661</v>
      </c>
      <c r="D4286">
        <v>3274</v>
      </c>
      <c r="E4286">
        <v>8754</v>
      </c>
      <c r="F4286">
        <v>1565</v>
      </c>
    </row>
    <row r="4287" spans="1:6" x14ac:dyDescent="0.2">
      <c r="A4287">
        <v>4</v>
      </c>
      <c r="B4287" t="s">
        <v>34</v>
      </c>
      <c r="C4287">
        <v>4662</v>
      </c>
      <c r="D4287">
        <v>1478</v>
      </c>
      <c r="E4287">
        <v>3983</v>
      </c>
      <c r="F4287">
        <v>1128</v>
      </c>
    </row>
    <row r="4288" spans="1:6" x14ac:dyDescent="0.2">
      <c r="A4288">
        <v>4</v>
      </c>
      <c r="B4288" t="s">
        <v>34</v>
      </c>
      <c r="C4288">
        <v>4663</v>
      </c>
      <c r="D4288">
        <v>1429</v>
      </c>
      <c r="E4288">
        <v>3878</v>
      </c>
      <c r="F4288">
        <v>505</v>
      </c>
    </row>
    <row r="4289" spans="1:6" x14ac:dyDescent="0.2">
      <c r="A4289">
        <v>4</v>
      </c>
      <c r="B4289" t="s">
        <v>34</v>
      </c>
      <c r="C4289">
        <v>4664</v>
      </c>
      <c r="D4289">
        <v>1861</v>
      </c>
      <c r="E4289">
        <v>7591</v>
      </c>
      <c r="F4289">
        <v>2523</v>
      </c>
    </row>
    <row r="4290" spans="1:6" x14ac:dyDescent="0.2">
      <c r="A4290">
        <v>4</v>
      </c>
      <c r="B4290" t="s">
        <v>34</v>
      </c>
      <c r="C4290">
        <v>4665</v>
      </c>
      <c r="D4290">
        <v>2842</v>
      </c>
      <c r="E4290">
        <v>7404</v>
      </c>
      <c r="F4290">
        <v>1986</v>
      </c>
    </row>
    <row r="4291" spans="1:6" x14ac:dyDescent="0.2">
      <c r="A4291">
        <v>4</v>
      </c>
      <c r="B4291" t="s">
        <v>34</v>
      </c>
      <c r="C4291">
        <v>4666</v>
      </c>
      <c r="D4291">
        <v>1807</v>
      </c>
      <c r="E4291">
        <v>4312</v>
      </c>
      <c r="F4291">
        <v>666</v>
      </c>
    </row>
    <row r="4292" spans="1:6" x14ac:dyDescent="0.2">
      <c r="A4292">
        <v>4</v>
      </c>
      <c r="B4292" t="s">
        <v>34</v>
      </c>
      <c r="C4292">
        <v>4667</v>
      </c>
      <c r="D4292">
        <v>3527</v>
      </c>
      <c r="E4292">
        <v>7901</v>
      </c>
      <c r="F4292">
        <v>3372</v>
      </c>
    </row>
    <row r="4293" spans="1:6" x14ac:dyDescent="0.2">
      <c r="A4293">
        <v>4</v>
      </c>
      <c r="B4293" t="s">
        <v>34</v>
      </c>
      <c r="C4293">
        <v>4668</v>
      </c>
      <c r="D4293">
        <v>3808</v>
      </c>
      <c r="E4293">
        <v>9676</v>
      </c>
      <c r="F4293">
        <v>1501</v>
      </c>
    </row>
    <row r="4294" spans="1:6" x14ac:dyDescent="0.2">
      <c r="A4294">
        <v>4</v>
      </c>
      <c r="B4294" t="s">
        <v>34</v>
      </c>
      <c r="C4294">
        <v>4669</v>
      </c>
      <c r="D4294">
        <v>4316</v>
      </c>
      <c r="E4294">
        <v>10537</v>
      </c>
      <c r="F4294">
        <v>4509</v>
      </c>
    </row>
    <row r="4295" spans="1:6" x14ac:dyDescent="0.2">
      <c r="A4295">
        <v>4</v>
      </c>
      <c r="B4295" t="s">
        <v>34</v>
      </c>
      <c r="C4295">
        <v>4670</v>
      </c>
      <c r="D4295">
        <v>3565</v>
      </c>
      <c r="E4295">
        <v>8070</v>
      </c>
      <c r="F4295">
        <v>4216</v>
      </c>
    </row>
    <row r="4296" spans="1:6" x14ac:dyDescent="0.2">
      <c r="A4296">
        <v>4</v>
      </c>
      <c r="B4296" t="s">
        <v>34</v>
      </c>
      <c r="C4296">
        <v>4671</v>
      </c>
      <c r="D4296">
        <v>3152</v>
      </c>
      <c r="E4296">
        <v>7028</v>
      </c>
      <c r="F4296">
        <v>4160</v>
      </c>
    </row>
    <row r="4297" spans="1:6" x14ac:dyDescent="0.2">
      <c r="A4297">
        <v>4</v>
      </c>
      <c r="B4297" t="s">
        <v>34</v>
      </c>
      <c r="C4297">
        <v>4672</v>
      </c>
      <c r="D4297">
        <v>1436</v>
      </c>
      <c r="E4297">
        <v>17654</v>
      </c>
      <c r="F4297">
        <v>5358</v>
      </c>
    </row>
    <row r="4298" spans="1:6" x14ac:dyDescent="0.2">
      <c r="A4298">
        <v>4</v>
      </c>
      <c r="B4298" t="s">
        <v>34</v>
      </c>
      <c r="C4298">
        <v>4673</v>
      </c>
      <c r="D4298">
        <v>4824</v>
      </c>
      <c r="E4298">
        <v>11919</v>
      </c>
      <c r="F4298">
        <v>3732</v>
      </c>
    </row>
    <row r="4299" spans="1:6" x14ac:dyDescent="0.2">
      <c r="A4299">
        <v>4</v>
      </c>
      <c r="B4299" t="s">
        <v>34</v>
      </c>
      <c r="C4299">
        <v>4674</v>
      </c>
      <c r="D4299">
        <v>4769</v>
      </c>
      <c r="E4299">
        <v>10926</v>
      </c>
      <c r="F4299">
        <v>6652</v>
      </c>
    </row>
    <row r="4300" spans="1:6" x14ac:dyDescent="0.2">
      <c r="A4300">
        <v>4</v>
      </c>
      <c r="B4300" t="s">
        <v>34</v>
      </c>
      <c r="C4300">
        <v>4675</v>
      </c>
      <c r="D4300">
        <v>1382</v>
      </c>
      <c r="E4300">
        <v>4105</v>
      </c>
      <c r="F4300">
        <v>13503</v>
      </c>
    </row>
    <row r="4301" spans="1:6" x14ac:dyDescent="0.2">
      <c r="A4301">
        <v>4</v>
      </c>
      <c r="B4301" t="s">
        <v>34</v>
      </c>
      <c r="C4301">
        <v>4676</v>
      </c>
      <c r="D4301">
        <v>2758</v>
      </c>
      <c r="E4301">
        <v>6311</v>
      </c>
      <c r="F4301">
        <v>6997</v>
      </c>
    </row>
    <row r="4302" spans="1:6" x14ac:dyDescent="0.2">
      <c r="A4302">
        <v>4</v>
      </c>
      <c r="B4302" t="s">
        <v>34</v>
      </c>
      <c r="C4302">
        <v>4677</v>
      </c>
      <c r="D4302">
        <v>2723</v>
      </c>
      <c r="E4302">
        <v>7917</v>
      </c>
      <c r="F4302">
        <v>1044</v>
      </c>
    </row>
    <row r="4303" spans="1:6" x14ac:dyDescent="0.2">
      <c r="A4303">
        <v>4</v>
      </c>
      <c r="B4303" t="s">
        <v>34</v>
      </c>
      <c r="C4303">
        <v>4678</v>
      </c>
      <c r="D4303">
        <v>1408</v>
      </c>
      <c r="E4303">
        <v>3447</v>
      </c>
      <c r="F4303">
        <v>1526</v>
      </c>
    </row>
    <row r="4304" spans="1:6" x14ac:dyDescent="0.2">
      <c r="A4304">
        <v>4</v>
      </c>
      <c r="B4304" t="s">
        <v>34</v>
      </c>
      <c r="C4304">
        <v>4679</v>
      </c>
      <c r="D4304">
        <v>5073</v>
      </c>
      <c r="E4304">
        <v>12788</v>
      </c>
      <c r="F4304">
        <v>3134</v>
      </c>
    </row>
    <row r="4305" spans="1:6" x14ac:dyDescent="0.2">
      <c r="A4305">
        <v>4</v>
      </c>
      <c r="B4305" t="s">
        <v>34</v>
      </c>
      <c r="C4305">
        <v>4680</v>
      </c>
      <c r="D4305">
        <v>1311</v>
      </c>
      <c r="E4305">
        <v>3577</v>
      </c>
      <c r="F4305">
        <v>3695</v>
      </c>
    </row>
    <row r="4306" spans="1:6" x14ac:dyDescent="0.2">
      <c r="A4306">
        <v>4</v>
      </c>
      <c r="B4306" t="s">
        <v>34</v>
      </c>
      <c r="C4306">
        <v>4681</v>
      </c>
      <c r="D4306">
        <v>2092</v>
      </c>
      <c r="E4306">
        <v>5536</v>
      </c>
      <c r="F4306">
        <v>2298</v>
      </c>
    </row>
    <row r="4307" spans="1:6" x14ac:dyDescent="0.2">
      <c r="A4307">
        <v>4</v>
      </c>
      <c r="B4307" t="s">
        <v>34</v>
      </c>
      <c r="C4307">
        <v>4682</v>
      </c>
      <c r="D4307">
        <v>2198</v>
      </c>
      <c r="E4307">
        <v>9321</v>
      </c>
      <c r="F4307">
        <v>7546</v>
      </c>
    </row>
    <row r="4308" spans="1:6" x14ac:dyDescent="0.2">
      <c r="A4308">
        <v>4</v>
      </c>
      <c r="B4308" t="s">
        <v>34</v>
      </c>
      <c r="C4308">
        <v>4683</v>
      </c>
      <c r="D4308">
        <v>1869</v>
      </c>
      <c r="E4308">
        <v>7695</v>
      </c>
      <c r="F4308">
        <v>3100</v>
      </c>
    </row>
    <row r="4309" spans="1:6" x14ac:dyDescent="0.2">
      <c r="A4309">
        <v>4</v>
      </c>
      <c r="B4309" t="s">
        <v>34</v>
      </c>
      <c r="C4309">
        <v>4684</v>
      </c>
      <c r="D4309">
        <v>3868</v>
      </c>
      <c r="E4309">
        <v>8617</v>
      </c>
      <c r="F4309">
        <v>1601</v>
      </c>
    </row>
    <row r="4310" spans="1:6" x14ac:dyDescent="0.2">
      <c r="A4310">
        <v>4</v>
      </c>
      <c r="B4310" t="s">
        <v>34</v>
      </c>
      <c r="C4310">
        <v>4685</v>
      </c>
      <c r="D4310">
        <v>1177</v>
      </c>
      <c r="E4310">
        <v>4976</v>
      </c>
      <c r="F4310">
        <v>3468</v>
      </c>
    </row>
    <row r="4311" spans="1:6" x14ac:dyDescent="0.2">
      <c r="A4311">
        <v>4</v>
      </c>
      <c r="B4311" t="s">
        <v>34</v>
      </c>
      <c r="C4311">
        <v>4686</v>
      </c>
      <c r="D4311">
        <v>2125</v>
      </c>
      <c r="E4311">
        <v>8113</v>
      </c>
      <c r="F4311">
        <v>1238</v>
      </c>
    </row>
    <row r="4312" spans="1:6" x14ac:dyDescent="0.2">
      <c r="A4312">
        <v>4</v>
      </c>
      <c r="B4312" t="s">
        <v>34</v>
      </c>
      <c r="C4312">
        <v>4687</v>
      </c>
      <c r="D4312">
        <v>2118</v>
      </c>
      <c r="E4312">
        <v>7456</v>
      </c>
      <c r="F4312">
        <v>1122</v>
      </c>
    </row>
    <row r="4313" spans="1:6" x14ac:dyDescent="0.2">
      <c r="A4313">
        <v>4</v>
      </c>
      <c r="B4313" t="s">
        <v>34</v>
      </c>
      <c r="C4313">
        <v>4688</v>
      </c>
      <c r="D4313">
        <v>2892</v>
      </c>
      <c r="E4313">
        <v>7665</v>
      </c>
      <c r="F4313">
        <v>1888</v>
      </c>
    </row>
    <row r="4314" spans="1:6" x14ac:dyDescent="0.2">
      <c r="A4314">
        <v>4</v>
      </c>
      <c r="B4314" t="s">
        <v>34</v>
      </c>
      <c r="C4314">
        <v>4689</v>
      </c>
      <c r="D4314">
        <v>4357</v>
      </c>
      <c r="E4314">
        <v>11222</v>
      </c>
      <c r="F4314">
        <v>7601</v>
      </c>
    </row>
    <row r="4315" spans="1:6" x14ac:dyDescent="0.2">
      <c r="A4315">
        <v>4</v>
      </c>
      <c r="B4315" t="s">
        <v>34</v>
      </c>
      <c r="C4315">
        <v>4690</v>
      </c>
      <c r="D4315">
        <v>2642</v>
      </c>
      <c r="E4315">
        <v>6837</v>
      </c>
      <c r="F4315">
        <v>1183</v>
      </c>
    </row>
    <row r="4316" spans="1:6" x14ac:dyDescent="0.2">
      <c r="A4316">
        <v>4</v>
      </c>
      <c r="B4316" t="s">
        <v>34</v>
      </c>
      <c r="C4316">
        <v>4691</v>
      </c>
      <c r="D4316">
        <v>3247</v>
      </c>
      <c r="E4316">
        <v>8133</v>
      </c>
      <c r="F4316">
        <v>4768</v>
      </c>
    </row>
    <row r="4317" spans="1:6" x14ac:dyDescent="0.2">
      <c r="A4317">
        <v>4</v>
      </c>
      <c r="B4317" t="s">
        <v>34</v>
      </c>
      <c r="C4317">
        <v>4692</v>
      </c>
      <c r="D4317">
        <v>3350</v>
      </c>
      <c r="E4317">
        <v>8041</v>
      </c>
      <c r="F4317">
        <v>3080</v>
      </c>
    </row>
    <row r="4318" spans="1:6" x14ac:dyDescent="0.2">
      <c r="A4318">
        <v>4</v>
      </c>
      <c r="B4318" t="s">
        <v>34</v>
      </c>
      <c r="C4318">
        <v>4693</v>
      </c>
      <c r="D4318">
        <v>2110</v>
      </c>
      <c r="E4318">
        <v>5722</v>
      </c>
      <c r="F4318">
        <v>1689</v>
      </c>
    </row>
    <row r="4319" spans="1:6" x14ac:dyDescent="0.2">
      <c r="A4319">
        <v>4</v>
      </c>
      <c r="B4319" t="s">
        <v>35</v>
      </c>
      <c r="C4319">
        <v>4694</v>
      </c>
      <c r="D4319">
        <v>2391</v>
      </c>
      <c r="E4319">
        <v>13549</v>
      </c>
      <c r="F4319">
        <v>236</v>
      </c>
    </row>
    <row r="4320" spans="1:6" x14ac:dyDescent="0.2">
      <c r="A4320">
        <v>4</v>
      </c>
      <c r="B4320" t="s">
        <v>35</v>
      </c>
      <c r="C4320">
        <v>4695</v>
      </c>
      <c r="D4320">
        <v>377</v>
      </c>
      <c r="E4320">
        <v>1117</v>
      </c>
      <c r="F4320">
        <v>13</v>
      </c>
    </row>
    <row r="4321" spans="1:6" x14ac:dyDescent="0.2">
      <c r="A4321">
        <v>4</v>
      </c>
      <c r="B4321" t="s">
        <v>35</v>
      </c>
      <c r="C4321">
        <v>4696</v>
      </c>
      <c r="D4321">
        <v>2732</v>
      </c>
      <c r="E4321">
        <v>10075</v>
      </c>
      <c r="F4321">
        <v>798</v>
      </c>
    </row>
    <row r="4322" spans="1:6" x14ac:dyDescent="0.2">
      <c r="A4322">
        <v>4</v>
      </c>
      <c r="B4322" t="s">
        <v>35</v>
      </c>
      <c r="C4322">
        <v>4697</v>
      </c>
      <c r="D4322">
        <v>1536</v>
      </c>
      <c r="E4322">
        <v>5618</v>
      </c>
      <c r="F4322">
        <v>4266</v>
      </c>
    </row>
    <row r="4323" spans="1:6" x14ac:dyDescent="0.2">
      <c r="A4323">
        <v>4</v>
      </c>
      <c r="B4323" t="s">
        <v>35</v>
      </c>
      <c r="C4323">
        <v>4698</v>
      </c>
      <c r="D4323">
        <v>1549</v>
      </c>
      <c r="E4323">
        <v>4436</v>
      </c>
      <c r="F4323">
        <v>2494</v>
      </c>
    </row>
    <row r="4324" spans="1:6" x14ac:dyDescent="0.2">
      <c r="A4324">
        <v>4</v>
      </c>
      <c r="B4324" t="s">
        <v>35</v>
      </c>
      <c r="C4324">
        <v>4699</v>
      </c>
      <c r="D4324">
        <v>1954</v>
      </c>
      <c r="E4324">
        <v>8263</v>
      </c>
      <c r="F4324">
        <v>3473</v>
      </c>
    </row>
    <row r="4325" spans="1:6" x14ac:dyDescent="0.2">
      <c r="A4325">
        <v>4</v>
      </c>
      <c r="B4325" t="s">
        <v>35</v>
      </c>
      <c r="C4325">
        <v>4700</v>
      </c>
      <c r="D4325">
        <v>1280</v>
      </c>
      <c r="E4325">
        <v>4866</v>
      </c>
      <c r="F4325">
        <v>1222</v>
      </c>
    </row>
    <row r="4326" spans="1:6" x14ac:dyDescent="0.2">
      <c r="A4326">
        <v>4</v>
      </c>
      <c r="B4326" t="s">
        <v>35</v>
      </c>
      <c r="C4326">
        <v>4701</v>
      </c>
      <c r="D4326">
        <v>3389</v>
      </c>
      <c r="E4326">
        <v>7446</v>
      </c>
      <c r="F4326">
        <v>7260</v>
      </c>
    </row>
    <row r="4327" spans="1:6" x14ac:dyDescent="0.2">
      <c r="A4327">
        <v>4</v>
      </c>
      <c r="B4327" t="s">
        <v>35</v>
      </c>
      <c r="C4327">
        <v>4702</v>
      </c>
      <c r="D4327">
        <v>810</v>
      </c>
      <c r="E4327">
        <v>1832</v>
      </c>
      <c r="F4327">
        <v>1214</v>
      </c>
    </row>
    <row r="4328" spans="1:6" x14ac:dyDescent="0.2">
      <c r="A4328">
        <v>4</v>
      </c>
      <c r="B4328" t="s">
        <v>35</v>
      </c>
      <c r="C4328">
        <v>4703</v>
      </c>
      <c r="D4328">
        <v>2520</v>
      </c>
      <c r="E4328">
        <v>6653</v>
      </c>
      <c r="F4328">
        <v>2407</v>
      </c>
    </row>
    <row r="4329" spans="1:6" x14ac:dyDescent="0.2">
      <c r="A4329">
        <v>4</v>
      </c>
      <c r="B4329" t="s">
        <v>35</v>
      </c>
      <c r="C4329">
        <v>4704</v>
      </c>
      <c r="D4329">
        <v>2707</v>
      </c>
      <c r="E4329">
        <v>14366</v>
      </c>
      <c r="F4329">
        <v>3894</v>
      </c>
    </row>
    <row r="4330" spans="1:6" x14ac:dyDescent="0.2">
      <c r="A4330">
        <v>4</v>
      </c>
      <c r="B4330" t="s">
        <v>35</v>
      </c>
      <c r="C4330">
        <v>4705</v>
      </c>
      <c r="D4330">
        <v>998</v>
      </c>
      <c r="E4330">
        <v>4163</v>
      </c>
      <c r="F4330">
        <v>1442</v>
      </c>
    </row>
    <row r="4331" spans="1:6" x14ac:dyDescent="0.2">
      <c r="A4331">
        <v>4</v>
      </c>
      <c r="B4331" t="s">
        <v>35</v>
      </c>
      <c r="C4331">
        <v>4706</v>
      </c>
      <c r="D4331">
        <v>1181</v>
      </c>
      <c r="E4331">
        <v>5490</v>
      </c>
      <c r="F4331">
        <v>5533</v>
      </c>
    </row>
    <row r="4332" spans="1:6" x14ac:dyDescent="0.2">
      <c r="A4332">
        <v>4</v>
      </c>
      <c r="B4332" t="s">
        <v>35</v>
      </c>
      <c r="C4332">
        <v>4707</v>
      </c>
      <c r="D4332">
        <v>1308</v>
      </c>
      <c r="E4332">
        <v>14057</v>
      </c>
      <c r="F4332">
        <v>2542</v>
      </c>
    </row>
    <row r="4333" spans="1:6" x14ac:dyDescent="0.2">
      <c r="A4333">
        <v>4</v>
      </c>
      <c r="B4333" t="s">
        <v>35</v>
      </c>
      <c r="C4333">
        <v>4708</v>
      </c>
      <c r="D4333">
        <v>1438</v>
      </c>
      <c r="E4333">
        <v>6443</v>
      </c>
      <c r="F4333">
        <v>1738</v>
      </c>
    </row>
    <row r="4334" spans="1:6" x14ac:dyDescent="0.2">
      <c r="A4334">
        <v>4</v>
      </c>
      <c r="B4334" t="s">
        <v>35</v>
      </c>
      <c r="C4334">
        <v>4709</v>
      </c>
      <c r="D4334">
        <v>3067</v>
      </c>
      <c r="E4334">
        <v>11571</v>
      </c>
      <c r="F4334">
        <v>4826</v>
      </c>
    </row>
    <row r="4335" spans="1:6" x14ac:dyDescent="0.2">
      <c r="A4335">
        <v>4</v>
      </c>
      <c r="B4335" t="s">
        <v>35</v>
      </c>
      <c r="C4335">
        <v>4710</v>
      </c>
      <c r="D4335">
        <v>2727</v>
      </c>
      <c r="E4335">
        <v>7774</v>
      </c>
      <c r="F4335">
        <v>2835</v>
      </c>
    </row>
    <row r="4336" spans="1:6" x14ac:dyDescent="0.2">
      <c r="A4336">
        <v>4</v>
      </c>
      <c r="B4336" t="s">
        <v>35</v>
      </c>
      <c r="C4336">
        <v>4711</v>
      </c>
      <c r="D4336">
        <v>1762</v>
      </c>
      <c r="E4336">
        <v>7183</v>
      </c>
      <c r="F4336">
        <v>5798</v>
      </c>
    </row>
    <row r="4337" spans="1:6" x14ac:dyDescent="0.2">
      <c r="A4337">
        <v>4</v>
      </c>
      <c r="B4337" t="s">
        <v>35</v>
      </c>
      <c r="C4337">
        <v>4712</v>
      </c>
      <c r="D4337">
        <v>2424</v>
      </c>
      <c r="E4337">
        <v>6964</v>
      </c>
      <c r="F4337">
        <v>8038</v>
      </c>
    </row>
    <row r="4338" spans="1:6" x14ac:dyDescent="0.2">
      <c r="A4338">
        <v>4</v>
      </c>
      <c r="B4338" t="s">
        <v>35</v>
      </c>
      <c r="C4338">
        <v>4713</v>
      </c>
      <c r="D4338">
        <v>2184</v>
      </c>
      <c r="E4338">
        <v>6791</v>
      </c>
      <c r="F4338">
        <v>3573</v>
      </c>
    </row>
    <row r="4339" spans="1:6" x14ac:dyDescent="0.2">
      <c r="A4339">
        <v>4</v>
      </c>
      <c r="B4339" t="s">
        <v>35</v>
      </c>
      <c r="C4339">
        <v>4714</v>
      </c>
      <c r="D4339">
        <v>3172</v>
      </c>
      <c r="E4339">
        <v>9011</v>
      </c>
      <c r="F4339">
        <v>1514</v>
      </c>
    </row>
    <row r="4340" spans="1:6" x14ac:dyDescent="0.2">
      <c r="A4340">
        <v>4</v>
      </c>
      <c r="B4340" t="s">
        <v>35</v>
      </c>
      <c r="C4340">
        <v>4715</v>
      </c>
      <c r="D4340">
        <v>2874</v>
      </c>
      <c r="E4340">
        <v>9287</v>
      </c>
      <c r="F4340">
        <v>4145</v>
      </c>
    </row>
    <row r="4341" spans="1:6" x14ac:dyDescent="0.2">
      <c r="A4341">
        <v>4</v>
      </c>
      <c r="B4341" t="s">
        <v>35</v>
      </c>
      <c r="C4341">
        <v>4716</v>
      </c>
      <c r="D4341">
        <v>1956</v>
      </c>
      <c r="E4341">
        <v>9522</v>
      </c>
      <c r="F4341">
        <v>1647</v>
      </c>
    </row>
    <row r="4342" spans="1:6" x14ac:dyDescent="0.2">
      <c r="A4342">
        <v>4</v>
      </c>
      <c r="B4342" t="s">
        <v>35</v>
      </c>
      <c r="C4342">
        <v>4717</v>
      </c>
      <c r="D4342">
        <v>1509</v>
      </c>
      <c r="E4342">
        <v>8264</v>
      </c>
      <c r="F4342">
        <v>3584</v>
      </c>
    </row>
    <row r="4343" spans="1:6" x14ac:dyDescent="0.2">
      <c r="A4343">
        <v>4</v>
      </c>
      <c r="B4343" t="s">
        <v>35</v>
      </c>
      <c r="C4343">
        <v>4718</v>
      </c>
      <c r="D4343">
        <v>2268</v>
      </c>
      <c r="E4343">
        <v>9313</v>
      </c>
      <c r="F4343">
        <v>1221</v>
      </c>
    </row>
    <row r="4344" spans="1:6" x14ac:dyDescent="0.2">
      <c r="A4344">
        <v>4</v>
      </c>
      <c r="B4344" t="s">
        <v>35</v>
      </c>
      <c r="C4344">
        <v>4719</v>
      </c>
      <c r="D4344">
        <v>2708</v>
      </c>
      <c r="E4344">
        <v>9571</v>
      </c>
      <c r="F4344">
        <v>2146</v>
      </c>
    </row>
    <row r="4345" spans="1:6" x14ac:dyDescent="0.2">
      <c r="A4345">
        <v>4</v>
      </c>
      <c r="B4345" t="s">
        <v>35</v>
      </c>
      <c r="C4345">
        <v>4720</v>
      </c>
      <c r="D4345">
        <v>1183</v>
      </c>
      <c r="E4345">
        <v>6081</v>
      </c>
      <c r="F4345">
        <v>2675</v>
      </c>
    </row>
    <row r="4346" spans="1:6" x14ac:dyDescent="0.2">
      <c r="A4346">
        <v>4</v>
      </c>
      <c r="B4346" t="s">
        <v>35</v>
      </c>
      <c r="C4346">
        <v>4721</v>
      </c>
      <c r="D4346">
        <v>1160</v>
      </c>
      <c r="E4346">
        <v>6206</v>
      </c>
      <c r="F4346">
        <v>395</v>
      </c>
    </row>
    <row r="4347" spans="1:6" x14ac:dyDescent="0.2">
      <c r="A4347">
        <v>4</v>
      </c>
      <c r="B4347" t="s">
        <v>35</v>
      </c>
      <c r="C4347">
        <v>4722</v>
      </c>
      <c r="D4347">
        <v>1381</v>
      </c>
      <c r="E4347">
        <v>6344</v>
      </c>
      <c r="F4347">
        <v>485</v>
      </c>
    </row>
    <row r="4348" spans="1:6" x14ac:dyDescent="0.2">
      <c r="A4348">
        <v>4</v>
      </c>
      <c r="B4348" t="s">
        <v>35</v>
      </c>
      <c r="C4348">
        <v>4723</v>
      </c>
      <c r="D4348">
        <v>1687</v>
      </c>
      <c r="E4348">
        <v>8671</v>
      </c>
      <c r="F4348">
        <v>660</v>
      </c>
    </row>
    <row r="4349" spans="1:6" x14ac:dyDescent="0.2">
      <c r="A4349">
        <v>4</v>
      </c>
      <c r="B4349" t="s">
        <v>35</v>
      </c>
      <c r="C4349">
        <v>4724</v>
      </c>
      <c r="D4349">
        <v>3179</v>
      </c>
      <c r="E4349">
        <v>12596</v>
      </c>
      <c r="F4349">
        <v>713</v>
      </c>
    </row>
    <row r="4350" spans="1:6" x14ac:dyDescent="0.2">
      <c r="A4350">
        <v>4</v>
      </c>
      <c r="B4350" t="s">
        <v>35</v>
      </c>
      <c r="C4350">
        <v>4725</v>
      </c>
      <c r="D4350">
        <v>1838</v>
      </c>
      <c r="E4350">
        <v>5715</v>
      </c>
      <c r="F4350">
        <v>2185</v>
      </c>
    </row>
    <row r="4351" spans="1:6" x14ac:dyDescent="0.2">
      <c r="A4351">
        <v>4</v>
      </c>
      <c r="B4351" t="s">
        <v>35</v>
      </c>
      <c r="C4351">
        <v>4726</v>
      </c>
      <c r="D4351">
        <v>2129</v>
      </c>
      <c r="E4351">
        <v>9787</v>
      </c>
      <c r="F4351">
        <v>548</v>
      </c>
    </row>
    <row r="4352" spans="1:6" x14ac:dyDescent="0.2">
      <c r="A4352">
        <v>4</v>
      </c>
      <c r="B4352" t="s">
        <v>35</v>
      </c>
      <c r="C4352">
        <v>4727</v>
      </c>
      <c r="D4352">
        <v>1473</v>
      </c>
      <c r="E4352">
        <v>4559</v>
      </c>
      <c r="F4352">
        <v>1618</v>
      </c>
    </row>
    <row r="4353" spans="1:6" x14ac:dyDescent="0.2">
      <c r="A4353">
        <v>4</v>
      </c>
      <c r="B4353" t="s">
        <v>35</v>
      </c>
      <c r="C4353">
        <v>4728</v>
      </c>
      <c r="D4353">
        <v>1562</v>
      </c>
      <c r="E4353">
        <v>4005</v>
      </c>
      <c r="F4353">
        <v>4173</v>
      </c>
    </row>
    <row r="4354" spans="1:6" x14ac:dyDescent="0.2">
      <c r="A4354">
        <v>4</v>
      </c>
      <c r="B4354" t="s">
        <v>35</v>
      </c>
      <c r="C4354">
        <v>4729</v>
      </c>
      <c r="D4354">
        <v>2340</v>
      </c>
      <c r="E4354">
        <v>6313</v>
      </c>
      <c r="F4354">
        <v>1202</v>
      </c>
    </row>
    <row r="4355" spans="1:6" x14ac:dyDescent="0.2">
      <c r="A4355">
        <v>4</v>
      </c>
      <c r="B4355" t="s">
        <v>35</v>
      </c>
      <c r="C4355">
        <v>4730</v>
      </c>
      <c r="D4355">
        <v>1641</v>
      </c>
      <c r="E4355">
        <v>5111</v>
      </c>
      <c r="F4355">
        <v>664</v>
      </c>
    </row>
    <row r="4356" spans="1:6" x14ac:dyDescent="0.2">
      <c r="A4356">
        <v>4</v>
      </c>
      <c r="B4356" t="s">
        <v>35</v>
      </c>
      <c r="C4356">
        <v>4731</v>
      </c>
      <c r="D4356">
        <v>854</v>
      </c>
      <c r="E4356">
        <v>2896</v>
      </c>
      <c r="F4356">
        <v>5601</v>
      </c>
    </row>
    <row r="4357" spans="1:6" x14ac:dyDescent="0.2">
      <c r="A4357">
        <v>4</v>
      </c>
      <c r="B4357" t="s">
        <v>35</v>
      </c>
      <c r="C4357">
        <v>4732</v>
      </c>
      <c r="D4357">
        <v>1590</v>
      </c>
      <c r="E4357">
        <v>3312</v>
      </c>
      <c r="F4357">
        <v>7583</v>
      </c>
    </row>
    <row r="4358" spans="1:6" x14ac:dyDescent="0.2">
      <c r="A4358">
        <v>4</v>
      </c>
      <c r="B4358" t="s">
        <v>35</v>
      </c>
      <c r="C4358">
        <v>4733</v>
      </c>
      <c r="D4358">
        <v>486</v>
      </c>
      <c r="E4358">
        <v>1010</v>
      </c>
      <c r="F4358">
        <v>1115</v>
      </c>
    </row>
    <row r="4359" spans="1:6" x14ac:dyDescent="0.2">
      <c r="A4359">
        <v>4</v>
      </c>
      <c r="B4359" t="s">
        <v>35</v>
      </c>
      <c r="C4359">
        <v>4734</v>
      </c>
      <c r="D4359">
        <v>907</v>
      </c>
      <c r="E4359">
        <v>1924</v>
      </c>
      <c r="F4359">
        <v>1049</v>
      </c>
    </row>
    <row r="4360" spans="1:6" x14ac:dyDescent="0.2">
      <c r="A4360">
        <v>4</v>
      </c>
      <c r="B4360" t="s">
        <v>35</v>
      </c>
      <c r="C4360">
        <v>4735</v>
      </c>
      <c r="D4360">
        <v>2408</v>
      </c>
      <c r="E4360">
        <v>4952</v>
      </c>
      <c r="F4360">
        <v>585</v>
      </c>
    </row>
    <row r="4361" spans="1:6" x14ac:dyDescent="0.2">
      <c r="A4361">
        <v>4</v>
      </c>
      <c r="B4361" t="s">
        <v>35</v>
      </c>
      <c r="C4361">
        <v>4736</v>
      </c>
      <c r="D4361">
        <v>2986</v>
      </c>
      <c r="E4361">
        <v>7296</v>
      </c>
      <c r="F4361">
        <v>1882</v>
      </c>
    </row>
    <row r="4362" spans="1:6" x14ac:dyDescent="0.2">
      <c r="A4362">
        <v>4</v>
      </c>
      <c r="B4362" t="s">
        <v>35</v>
      </c>
      <c r="C4362">
        <v>4737</v>
      </c>
      <c r="D4362">
        <v>2625</v>
      </c>
      <c r="E4362">
        <v>5839</v>
      </c>
      <c r="F4362">
        <v>6778</v>
      </c>
    </row>
    <row r="4363" spans="1:6" x14ac:dyDescent="0.2">
      <c r="A4363">
        <v>4</v>
      </c>
      <c r="B4363" t="s">
        <v>35</v>
      </c>
      <c r="C4363">
        <v>4738</v>
      </c>
      <c r="D4363">
        <v>3898</v>
      </c>
      <c r="E4363">
        <v>8578</v>
      </c>
      <c r="F4363">
        <v>3034</v>
      </c>
    </row>
    <row r="4364" spans="1:6" x14ac:dyDescent="0.2">
      <c r="A4364">
        <v>4</v>
      </c>
      <c r="B4364" t="s">
        <v>35</v>
      </c>
      <c r="C4364">
        <v>4739</v>
      </c>
      <c r="D4364">
        <v>1036</v>
      </c>
      <c r="E4364">
        <v>3232</v>
      </c>
      <c r="F4364">
        <v>9580</v>
      </c>
    </row>
    <row r="4365" spans="1:6" x14ac:dyDescent="0.2">
      <c r="A4365">
        <v>4</v>
      </c>
      <c r="B4365" t="s">
        <v>35</v>
      </c>
      <c r="C4365">
        <v>4740</v>
      </c>
      <c r="D4365">
        <v>101</v>
      </c>
      <c r="E4365">
        <v>360</v>
      </c>
      <c r="F4365">
        <v>14978</v>
      </c>
    </row>
    <row r="4366" spans="1:6" x14ac:dyDescent="0.2">
      <c r="A4366">
        <v>4</v>
      </c>
      <c r="B4366" t="s">
        <v>35</v>
      </c>
      <c r="C4366">
        <v>4741</v>
      </c>
      <c r="D4366">
        <v>1768</v>
      </c>
      <c r="E4366">
        <v>2979</v>
      </c>
      <c r="F4366">
        <v>3499</v>
      </c>
    </row>
    <row r="4367" spans="1:6" x14ac:dyDescent="0.2">
      <c r="A4367">
        <v>4</v>
      </c>
      <c r="B4367" t="s">
        <v>35</v>
      </c>
      <c r="C4367">
        <v>4742</v>
      </c>
      <c r="D4367">
        <v>2286</v>
      </c>
      <c r="E4367">
        <v>6566</v>
      </c>
      <c r="F4367">
        <v>7598</v>
      </c>
    </row>
    <row r="4368" spans="1:6" x14ac:dyDescent="0.2">
      <c r="A4368">
        <v>4</v>
      </c>
      <c r="B4368" t="s">
        <v>35</v>
      </c>
      <c r="C4368">
        <v>4743</v>
      </c>
      <c r="D4368">
        <v>331</v>
      </c>
      <c r="E4368">
        <v>1217</v>
      </c>
      <c r="F4368">
        <v>3904</v>
      </c>
    </row>
    <row r="4369" spans="1:6" x14ac:dyDescent="0.2">
      <c r="A4369">
        <v>4</v>
      </c>
      <c r="B4369" t="s">
        <v>35</v>
      </c>
      <c r="C4369">
        <v>4744</v>
      </c>
      <c r="D4369">
        <v>1171</v>
      </c>
      <c r="E4369">
        <v>3640</v>
      </c>
      <c r="F4369">
        <v>3605</v>
      </c>
    </row>
    <row r="4370" spans="1:6" x14ac:dyDescent="0.2">
      <c r="A4370">
        <v>4</v>
      </c>
      <c r="B4370" t="s">
        <v>35</v>
      </c>
      <c r="C4370">
        <v>4745</v>
      </c>
      <c r="D4370">
        <v>4584</v>
      </c>
      <c r="E4370">
        <v>11919</v>
      </c>
      <c r="F4370">
        <v>2922</v>
      </c>
    </row>
    <row r="4371" spans="1:6" x14ac:dyDescent="0.2">
      <c r="A4371">
        <v>4</v>
      </c>
      <c r="B4371" t="s">
        <v>35</v>
      </c>
      <c r="C4371">
        <v>4746</v>
      </c>
      <c r="D4371">
        <v>1347</v>
      </c>
      <c r="E4371">
        <v>4572</v>
      </c>
      <c r="F4371">
        <v>2515</v>
      </c>
    </row>
    <row r="4372" spans="1:6" x14ac:dyDescent="0.2">
      <c r="A4372">
        <v>4</v>
      </c>
      <c r="B4372" t="s">
        <v>35</v>
      </c>
      <c r="C4372">
        <v>4747</v>
      </c>
      <c r="D4372">
        <v>2013</v>
      </c>
      <c r="E4372">
        <v>4985</v>
      </c>
      <c r="F4372">
        <v>5932</v>
      </c>
    </row>
    <row r="4373" spans="1:6" x14ac:dyDescent="0.2">
      <c r="A4373">
        <v>4</v>
      </c>
      <c r="B4373" t="s">
        <v>35</v>
      </c>
      <c r="C4373">
        <v>4748</v>
      </c>
      <c r="D4373">
        <v>2473</v>
      </c>
      <c r="E4373">
        <v>7377</v>
      </c>
      <c r="F4373">
        <v>4201</v>
      </c>
    </row>
    <row r="4374" spans="1:6" x14ac:dyDescent="0.2">
      <c r="A4374">
        <v>4</v>
      </c>
      <c r="B4374" t="s">
        <v>35</v>
      </c>
      <c r="C4374">
        <v>4749</v>
      </c>
      <c r="D4374">
        <v>1714</v>
      </c>
      <c r="E4374">
        <v>3933</v>
      </c>
      <c r="F4374">
        <v>1514</v>
      </c>
    </row>
    <row r="4375" spans="1:6" x14ac:dyDescent="0.2">
      <c r="A4375">
        <v>4</v>
      </c>
      <c r="B4375" t="s">
        <v>35</v>
      </c>
      <c r="C4375">
        <v>4750</v>
      </c>
      <c r="D4375">
        <v>1355</v>
      </c>
      <c r="E4375">
        <v>3286</v>
      </c>
      <c r="F4375">
        <v>4356</v>
      </c>
    </row>
    <row r="4376" spans="1:6" x14ac:dyDescent="0.2">
      <c r="A4376">
        <v>4</v>
      </c>
      <c r="B4376" t="s">
        <v>35</v>
      </c>
      <c r="C4376">
        <v>4751</v>
      </c>
      <c r="D4376">
        <v>1742</v>
      </c>
      <c r="E4376">
        <v>5002</v>
      </c>
      <c r="F4376">
        <v>232</v>
      </c>
    </row>
    <row r="4377" spans="1:6" x14ac:dyDescent="0.2">
      <c r="A4377">
        <v>4</v>
      </c>
      <c r="B4377" t="s">
        <v>35</v>
      </c>
      <c r="C4377">
        <v>4752</v>
      </c>
      <c r="D4377">
        <v>1933</v>
      </c>
      <c r="E4377">
        <v>6458</v>
      </c>
      <c r="F4377">
        <v>1145</v>
      </c>
    </row>
    <row r="4378" spans="1:6" x14ac:dyDescent="0.2">
      <c r="A4378">
        <v>4</v>
      </c>
      <c r="B4378" t="s">
        <v>35</v>
      </c>
      <c r="C4378">
        <v>4753</v>
      </c>
      <c r="D4378">
        <v>2489</v>
      </c>
      <c r="E4378">
        <v>8908</v>
      </c>
      <c r="F4378">
        <v>1156</v>
      </c>
    </row>
    <row r="4379" spans="1:6" x14ac:dyDescent="0.2">
      <c r="A4379">
        <v>4</v>
      </c>
      <c r="B4379" t="s">
        <v>35</v>
      </c>
      <c r="C4379">
        <v>4754</v>
      </c>
      <c r="D4379">
        <v>929</v>
      </c>
      <c r="E4379">
        <v>2689</v>
      </c>
      <c r="F4379">
        <v>530</v>
      </c>
    </row>
    <row r="4380" spans="1:6" x14ac:dyDescent="0.2">
      <c r="A4380">
        <v>4</v>
      </c>
      <c r="B4380" t="s">
        <v>35</v>
      </c>
      <c r="C4380">
        <v>4755</v>
      </c>
      <c r="D4380">
        <v>1603</v>
      </c>
      <c r="E4380">
        <v>7676</v>
      </c>
      <c r="F4380">
        <v>4008</v>
      </c>
    </row>
    <row r="4381" spans="1:6" x14ac:dyDescent="0.2">
      <c r="A4381">
        <v>4</v>
      </c>
      <c r="B4381" t="s">
        <v>35</v>
      </c>
      <c r="C4381">
        <v>4756</v>
      </c>
      <c r="D4381">
        <v>2245</v>
      </c>
      <c r="E4381">
        <v>6819</v>
      </c>
      <c r="F4381">
        <v>846</v>
      </c>
    </row>
    <row r="4382" spans="1:6" x14ac:dyDescent="0.2">
      <c r="A4382">
        <v>4</v>
      </c>
      <c r="B4382" t="s">
        <v>35</v>
      </c>
      <c r="C4382">
        <v>4757</v>
      </c>
      <c r="D4382">
        <v>3088</v>
      </c>
      <c r="E4382">
        <v>9507</v>
      </c>
      <c r="F4382">
        <v>1914</v>
      </c>
    </row>
    <row r="4383" spans="1:6" x14ac:dyDescent="0.2">
      <c r="A4383">
        <v>4</v>
      </c>
      <c r="B4383" t="s">
        <v>35</v>
      </c>
      <c r="C4383">
        <v>4758</v>
      </c>
      <c r="D4383">
        <v>895</v>
      </c>
      <c r="E4383">
        <v>3909</v>
      </c>
      <c r="F4383">
        <v>5481</v>
      </c>
    </row>
    <row r="4384" spans="1:6" x14ac:dyDescent="0.2">
      <c r="A4384">
        <v>4</v>
      </c>
      <c r="B4384" t="s">
        <v>35</v>
      </c>
      <c r="C4384">
        <v>4759</v>
      </c>
      <c r="D4384">
        <v>2741</v>
      </c>
      <c r="E4384">
        <v>12783</v>
      </c>
      <c r="F4384">
        <v>2709</v>
      </c>
    </row>
    <row r="4385" spans="1:6" x14ac:dyDescent="0.2">
      <c r="A4385">
        <v>5</v>
      </c>
      <c r="B4385" t="s">
        <v>28</v>
      </c>
      <c r="C4385">
        <v>4801</v>
      </c>
      <c r="D4385">
        <v>0</v>
      </c>
      <c r="E4385">
        <v>30018</v>
      </c>
      <c r="F4385">
        <v>51393</v>
      </c>
    </row>
    <row r="4386" spans="1:6" x14ac:dyDescent="0.2">
      <c r="A4386">
        <v>5</v>
      </c>
      <c r="B4386" t="s">
        <v>29</v>
      </c>
      <c r="C4386">
        <v>4802</v>
      </c>
      <c r="D4386">
        <v>0</v>
      </c>
      <c r="E4386">
        <v>7607</v>
      </c>
      <c r="F4386">
        <v>23124</v>
      </c>
    </row>
  </sheetData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5E215B8-D1B7-460E-BF48-D0F84A6C0686}">
  <dimension ref="A1:H4300"/>
  <sheetViews>
    <sheetView workbookViewId="0">
      <selection activeCell="L20" sqref="L20"/>
    </sheetView>
  </sheetViews>
  <sheetFormatPr baseColWidth="10" defaultColWidth="8.83203125" defaultRowHeight="15" x14ac:dyDescent="0.2"/>
  <sheetData>
    <row r="1" spans="1:8" x14ac:dyDescent="0.2">
      <c r="A1" t="s">
        <v>67</v>
      </c>
      <c r="B1" t="s">
        <v>5</v>
      </c>
      <c r="C1" t="s">
        <v>7</v>
      </c>
      <c r="D1" t="s">
        <v>8</v>
      </c>
      <c r="E1" t="s">
        <v>9</v>
      </c>
      <c r="F1" t="s">
        <v>10</v>
      </c>
      <c r="G1" t="s">
        <v>11</v>
      </c>
      <c r="H1" t="s">
        <v>12</v>
      </c>
    </row>
    <row r="2" spans="1:8" x14ac:dyDescent="0.2">
      <c r="A2">
        <v>1</v>
      </c>
      <c r="B2">
        <v>0</v>
      </c>
      <c r="C2">
        <v>0</v>
      </c>
      <c r="D2">
        <v>0</v>
      </c>
      <c r="E2">
        <v>0</v>
      </c>
      <c r="F2">
        <v>0</v>
      </c>
      <c r="G2">
        <v>0</v>
      </c>
      <c r="H2">
        <v>0</v>
      </c>
    </row>
    <row r="3" spans="1:8" x14ac:dyDescent="0.2">
      <c r="A3">
        <v>2</v>
      </c>
      <c r="B3">
        <v>0</v>
      </c>
      <c r="C3">
        <v>0</v>
      </c>
      <c r="D3">
        <v>0</v>
      </c>
      <c r="E3">
        <v>0</v>
      </c>
      <c r="F3">
        <v>0</v>
      </c>
      <c r="G3">
        <v>0</v>
      </c>
      <c r="H3">
        <v>0</v>
      </c>
    </row>
    <row r="4" spans="1:8" x14ac:dyDescent="0.2">
      <c r="A4">
        <v>3</v>
      </c>
      <c r="B4">
        <v>340</v>
      </c>
      <c r="C4">
        <v>5.6862745098039215E-2</v>
      </c>
      <c r="D4">
        <v>0.17450980392156862</v>
      </c>
      <c r="E4">
        <v>0.32745098039215681</v>
      </c>
      <c r="F4">
        <v>0.12156862745098038</v>
      </c>
      <c r="G4">
        <v>0.13921568627450978</v>
      </c>
      <c r="H4">
        <v>0.23725490196078433</v>
      </c>
    </row>
    <row r="5" spans="1:8" x14ac:dyDescent="0.2">
      <c r="A5">
        <v>4</v>
      </c>
      <c r="B5">
        <v>0</v>
      </c>
      <c r="C5">
        <v>0</v>
      </c>
      <c r="D5">
        <v>0</v>
      </c>
      <c r="E5">
        <v>0</v>
      </c>
      <c r="F5">
        <v>0</v>
      </c>
      <c r="G5">
        <v>0</v>
      </c>
      <c r="H5">
        <v>0</v>
      </c>
    </row>
    <row r="6" spans="1:8" x14ac:dyDescent="0.2">
      <c r="A6">
        <v>5</v>
      </c>
      <c r="B6">
        <v>209</v>
      </c>
      <c r="C6">
        <v>0.33971291866028708</v>
      </c>
      <c r="D6">
        <v>0.54545454545454541</v>
      </c>
      <c r="E6">
        <v>0.30143540669856461</v>
      </c>
      <c r="F6">
        <v>5.2631578947368418E-2</v>
      </c>
      <c r="G6">
        <v>0.10047846889952153</v>
      </c>
      <c r="H6">
        <v>0</v>
      </c>
    </row>
    <row r="7" spans="1:8" x14ac:dyDescent="0.2">
      <c r="A7">
        <v>6</v>
      </c>
      <c r="B7">
        <v>0</v>
      </c>
      <c r="C7">
        <v>0</v>
      </c>
      <c r="D7">
        <v>0</v>
      </c>
      <c r="E7">
        <v>0</v>
      </c>
      <c r="F7">
        <v>0</v>
      </c>
      <c r="G7">
        <v>0</v>
      </c>
      <c r="H7">
        <v>0</v>
      </c>
    </row>
    <row r="8" spans="1:8" x14ac:dyDescent="0.2">
      <c r="A8">
        <v>7</v>
      </c>
      <c r="B8">
        <v>0</v>
      </c>
      <c r="C8">
        <v>0</v>
      </c>
      <c r="D8">
        <v>0</v>
      </c>
      <c r="E8">
        <v>0</v>
      </c>
      <c r="F8">
        <v>0</v>
      </c>
      <c r="G8">
        <v>0</v>
      </c>
      <c r="H8">
        <v>0</v>
      </c>
    </row>
    <row r="9" spans="1:8" x14ac:dyDescent="0.2">
      <c r="A9">
        <v>8</v>
      </c>
      <c r="B9">
        <v>0</v>
      </c>
      <c r="C9">
        <v>0</v>
      </c>
      <c r="D9">
        <v>0</v>
      </c>
      <c r="E9">
        <v>0</v>
      </c>
      <c r="F9">
        <v>0</v>
      </c>
      <c r="G9">
        <v>0</v>
      </c>
      <c r="H9">
        <v>0</v>
      </c>
    </row>
    <row r="10" spans="1:8" x14ac:dyDescent="0.2">
      <c r="A10">
        <v>9</v>
      </c>
      <c r="B10">
        <v>0</v>
      </c>
      <c r="C10">
        <v>0</v>
      </c>
      <c r="D10">
        <v>0</v>
      </c>
      <c r="E10">
        <v>0</v>
      </c>
      <c r="F10">
        <v>0</v>
      </c>
      <c r="G10">
        <v>0</v>
      </c>
      <c r="H10">
        <v>0</v>
      </c>
    </row>
    <row r="11" spans="1:8" x14ac:dyDescent="0.2">
      <c r="A11">
        <v>10</v>
      </c>
      <c r="B11">
        <v>2035</v>
      </c>
      <c r="C11">
        <v>0.11744471744471745</v>
      </c>
      <c r="D11">
        <v>0.28697788697788695</v>
      </c>
      <c r="E11">
        <v>7.6658476658476665E-2</v>
      </c>
      <c r="F11">
        <v>0.11547911547911548</v>
      </c>
      <c r="G11">
        <v>0.10614250614250614</v>
      </c>
      <c r="H11">
        <v>0.41474201474201472</v>
      </c>
    </row>
    <row r="12" spans="1:8" x14ac:dyDescent="0.2">
      <c r="A12">
        <v>11</v>
      </c>
      <c r="B12">
        <v>2022</v>
      </c>
      <c r="C12">
        <v>0.11374876360039565</v>
      </c>
      <c r="D12">
        <v>8.3580613254203753E-2</v>
      </c>
      <c r="E12">
        <v>0.18793273986152326</v>
      </c>
      <c r="F12">
        <v>0.10781404549950543</v>
      </c>
      <c r="G12">
        <v>5.4401582591493573E-2</v>
      </c>
      <c r="H12">
        <v>0.56627101879327402</v>
      </c>
    </row>
    <row r="13" spans="1:8" x14ac:dyDescent="0.2">
      <c r="A13">
        <v>12</v>
      </c>
      <c r="B13">
        <v>0</v>
      </c>
      <c r="C13">
        <v>0</v>
      </c>
      <c r="D13">
        <v>0</v>
      </c>
      <c r="E13">
        <v>0</v>
      </c>
      <c r="F13">
        <v>0</v>
      </c>
      <c r="G13">
        <v>0</v>
      </c>
      <c r="H13">
        <v>0</v>
      </c>
    </row>
    <row r="14" spans="1:8" x14ac:dyDescent="0.2">
      <c r="A14">
        <v>13</v>
      </c>
      <c r="B14">
        <v>0</v>
      </c>
      <c r="C14">
        <v>0</v>
      </c>
      <c r="D14">
        <v>0</v>
      </c>
      <c r="E14">
        <v>0</v>
      </c>
      <c r="F14">
        <v>0</v>
      </c>
      <c r="G14">
        <v>0</v>
      </c>
      <c r="H14">
        <v>0</v>
      </c>
    </row>
    <row r="15" spans="1:8" x14ac:dyDescent="0.2">
      <c r="A15">
        <v>14</v>
      </c>
      <c r="B15">
        <v>2504</v>
      </c>
      <c r="C15">
        <v>7.0686900958466456E-2</v>
      </c>
      <c r="D15">
        <v>0.10942492012779553</v>
      </c>
      <c r="E15">
        <v>0.12420127795527157</v>
      </c>
      <c r="F15">
        <v>0.10862619808306709</v>
      </c>
      <c r="G15">
        <v>4.5527156549520768E-2</v>
      </c>
      <c r="H15">
        <v>0.61222044728434499</v>
      </c>
    </row>
    <row r="16" spans="1:8" x14ac:dyDescent="0.2">
      <c r="A16">
        <v>15</v>
      </c>
      <c r="B16">
        <v>1057</v>
      </c>
      <c r="C16">
        <v>0.10785241248817408</v>
      </c>
      <c r="D16">
        <v>0.12109744560075686</v>
      </c>
      <c r="E16">
        <v>0.14096499526963102</v>
      </c>
      <c r="F16">
        <v>6.4333017975402085E-2</v>
      </c>
      <c r="G16">
        <v>0.14947965941343425</v>
      </c>
      <c r="H16">
        <v>0.52412488174077576</v>
      </c>
    </row>
    <row r="17" spans="1:8" x14ac:dyDescent="0.2">
      <c r="A17">
        <v>16</v>
      </c>
      <c r="B17">
        <v>427</v>
      </c>
      <c r="C17">
        <v>0.16393442622950818</v>
      </c>
      <c r="D17">
        <v>0.17330210772833723</v>
      </c>
      <c r="E17">
        <v>3.9812646370023422E-2</v>
      </c>
      <c r="F17">
        <v>0.1522248243559719</v>
      </c>
      <c r="G17">
        <v>9.6018735362997654E-2</v>
      </c>
      <c r="H17">
        <v>0.53864168618266983</v>
      </c>
    </row>
    <row r="18" spans="1:8" x14ac:dyDescent="0.2">
      <c r="A18">
        <v>17</v>
      </c>
      <c r="B18">
        <v>504</v>
      </c>
      <c r="C18">
        <v>4.1666666666666664E-2</v>
      </c>
      <c r="D18">
        <v>7.1428571428571425E-2</v>
      </c>
      <c r="E18">
        <v>6.9444444444444448E-2</v>
      </c>
      <c r="F18">
        <v>0.1626984126984127</v>
      </c>
      <c r="G18">
        <v>0.15476190476190477</v>
      </c>
      <c r="H18">
        <v>0.54166666666666663</v>
      </c>
    </row>
    <row r="19" spans="1:8" x14ac:dyDescent="0.2">
      <c r="A19">
        <v>18</v>
      </c>
      <c r="B19">
        <v>586</v>
      </c>
      <c r="C19">
        <v>0.32764505119453924</v>
      </c>
      <c r="D19">
        <v>0.28839590443686008</v>
      </c>
      <c r="E19">
        <v>0.17064846416382254</v>
      </c>
      <c r="F19">
        <v>0.19453924914675769</v>
      </c>
      <c r="G19">
        <v>7.5085324232081918E-2</v>
      </c>
      <c r="H19">
        <v>0.2713310580204778</v>
      </c>
    </row>
    <row r="20" spans="1:8" x14ac:dyDescent="0.2">
      <c r="A20">
        <v>19</v>
      </c>
      <c r="B20">
        <v>1215</v>
      </c>
      <c r="C20">
        <v>0.10205761316872428</v>
      </c>
      <c r="D20">
        <v>5.4320987654320987E-2</v>
      </c>
      <c r="E20">
        <v>5.0205761316872426E-2</v>
      </c>
      <c r="F20">
        <v>4.4444444444444446E-2</v>
      </c>
      <c r="G20">
        <v>0</v>
      </c>
      <c r="H20">
        <v>0.85102880658436209</v>
      </c>
    </row>
    <row r="21" spans="1:8" x14ac:dyDescent="0.2">
      <c r="A21">
        <v>20</v>
      </c>
      <c r="B21">
        <v>582</v>
      </c>
      <c r="C21">
        <v>0.12886597938144329</v>
      </c>
      <c r="D21">
        <v>0.61512027491408938</v>
      </c>
      <c r="E21">
        <v>0.31443298969072164</v>
      </c>
      <c r="F21">
        <v>5.3264604810996562E-2</v>
      </c>
      <c r="G21">
        <v>1.7182130584192441E-2</v>
      </c>
      <c r="H21">
        <v>0</v>
      </c>
    </row>
    <row r="22" spans="1:8" x14ac:dyDescent="0.2">
      <c r="A22">
        <v>21</v>
      </c>
      <c r="B22">
        <v>696</v>
      </c>
      <c r="C22">
        <v>5.7471264367816091E-2</v>
      </c>
      <c r="D22">
        <v>0.17959770114942528</v>
      </c>
      <c r="E22">
        <v>0.17959770114942528</v>
      </c>
      <c r="F22">
        <v>0.15948275862068967</v>
      </c>
      <c r="G22">
        <v>8.3333333333333329E-2</v>
      </c>
      <c r="H22">
        <v>0.39798850574712646</v>
      </c>
    </row>
    <row r="23" spans="1:8" x14ac:dyDescent="0.2">
      <c r="A23">
        <v>22</v>
      </c>
      <c r="B23">
        <v>380</v>
      </c>
      <c r="C23">
        <v>7.1052631578947367E-2</v>
      </c>
      <c r="D23">
        <v>0.23421052631578948</v>
      </c>
      <c r="E23">
        <v>8.9473684210526316E-2</v>
      </c>
      <c r="F23">
        <v>0.12631578947368421</v>
      </c>
      <c r="G23">
        <v>0.12368421052631579</v>
      </c>
      <c r="H23">
        <v>0.4263157894736842</v>
      </c>
    </row>
    <row r="24" spans="1:8" x14ac:dyDescent="0.2">
      <c r="A24">
        <v>23</v>
      </c>
      <c r="B24">
        <v>759</v>
      </c>
      <c r="C24">
        <v>9.3544137022397889E-2</v>
      </c>
      <c r="D24">
        <v>0.58629776021080371</v>
      </c>
      <c r="E24">
        <v>0.28458498023715417</v>
      </c>
      <c r="F24">
        <v>5.4018445322793152E-2</v>
      </c>
      <c r="G24">
        <v>7.5098814229249009E-2</v>
      </c>
      <c r="H24">
        <v>0</v>
      </c>
    </row>
    <row r="25" spans="1:8" x14ac:dyDescent="0.2">
      <c r="A25">
        <v>24</v>
      </c>
      <c r="B25">
        <v>548</v>
      </c>
      <c r="C25">
        <v>0.14963503649635038</v>
      </c>
      <c r="D25">
        <v>0.59124087591240881</v>
      </c>
      <c r="E25">
        <v>0.17335766423357665</v>
      </c>
      <c r="F25">
        <v>0.13868613138686131</v>
      </c>
      <c r="G25">
        <v>0</v>
      </c>
      <c r="H25">
        <v>9.6715328467153291E-2</v>
      </c>
    </row>
    <row r="26" spans="1:8" x14ac:dyDescent="0.2">
      <c r="A26">
        <v>25</v>
      </c>
      <c r="B26">
        <v>971</v>
      </c>
      <c r="C26">
        <v>2.8836251287332648E-2</v>
      </c>
      <c r="D26">
        <v>0.25643666323377962</v>
      </c>
      <c r="E26">
        <v>0.14830072090628219</v>
      </c>
      <c r="F26">
        <v>0.16374871266735325</v>
      </c>
      <c r="G26">
        <v>0.11740473738414006</v>
      </c>
      <c r="H26">
        <v>0.31410916580844489</v>
      </c>
    </row>
    <row r="27" spans="1:8" x14ac:dyDescent="0.2">
      <c r="A27">
        <v>26</v>
      </c>
      <c r="B27">
        <v>925</v>
      </c>
      <c r="C27">
        <v>2.7027027027027029E-2</v>
      </c>
      <c r="D27">
        <v>0.47135135135135137</v>
      </c>
      <c r="E27">
        <v>0.2172972972972973</v>
      </c>
      <c r="F27">
        <v>0.15027027027027026</v>
      </c>
      <c r="G27">
        <v>3.4594594594594595E-2</v>
      </c>
      <c r="H27">
        <v>0.1264864864864865</v>
      </c>
    </row>
    <row r="28" spans="1:8" x14ac:dyDescent="0.2">
      <c r="A28">
        <v>27</v>
      </c>
      <c r="B28">
        <v>1238</v>
      </c>
      <c r="C28">
        <v>3.1502423263327951E-2</v>
      </c>
      <c r="D28">
        <v>0.72536348949919227</v>
      </c>
      <c r="E28">
        <v>0.15266558966074315</v>
      </c>
      <c r="F28">
        <v>5.9773828756058162E-2</v>
      </c>
      <c r="G28">
        <v>3.0694668820678513E-2</v>
      </c>
      <c r="H28">
        <v>3.1502423263327951E-2</v>
      </c>
    </row>
    <row r="29" spans="1:8" x14ac:dyDescent="0.2">
      <c r="A29">
        <v>28</v>
      </c>
      <c r="B29">
        <v>1008</v>
      </c>
      <c r="C29">
        <v>2.7777777777777776E-2</v>
      </c>
      <c r="D29">
        <v>0.63194444444444442</v>
      </c>
      <c r="E29">
        <v>0.20238095238095238</v>
      </c>
      <c r="F29">
        <v>7.5396825396825393E-2</v>
      </c>
      <c r="G29">
        <v>3.4722222222222224E-2</v>
      </c>
      <c r="H29">
        <v>5.5555555555555552E-2</v>
      </c>
    </row>
    <row r="30" spans="1:8" x14ac:dyDescent="0.2">
      <c r="A30">
        <v>29</v>
      </c>
      <c r="B30">
        <v>808</v>
      </c>
      <c r="C30">
        <v>0.18069306930693069</v>
      </c>
      <c r="D30">
        <v>0.50742574257425743</v>
      </c>
      <c r="E30">
        <v>0.1905940594059406</v>
      </c>
      <c r="F30">
        <v>8.0445544554455448E-2</v>
      </c>
      <c r="G30">
        <v>0</v>
      </c>
      <c r="H30">
        <v>0.22153465346534654</v>
      </c>
    </row>
    <row r="31" spans="1:8" x14ac:dyDescent="0.2">
      <c r="A31">
        <v>30</v>
      </c>
      <c r="B31">
        <v>1667</v>
      </c>
      <c r="C31">
        <v>0.10617876424715057</v>
      </c>
      <c r="D31">
        <v>7.4985002999400113E-2</v>
      </c>
      <c r="E31">
        <v>8.3983203359328129E-2</v>
      </c>
      <c r="F31">
        <v>0</v>
      </c>
      <c r="G31">
        <v>0.16556688662267546</v>
      </c>
      <c r="H31">
        <v>0.67546490701859629</v>
      </c>
    </row>
    <row r="32" spans="1:8" x14ac:dyDescent="0.2">
      <c r="A32">
        <v>31</v>
      </c>
      <c r="B32">
        <v>500</v>
      </c>
      <c r="C32">
        <v>7.8E-2</v>
      </c>
      <c r="D32">
        <v>0.62</v>
      </c>
      <c r="E32">
        <v>0</v>
      </c>
      <c r="F32">
        <v>0</v>
      </c>
      <c r="G32">
        <v>4.5999999999999999E-2</v>
      </c>
      <c r="H32">
        <v>0.33400000000000002</v>
      </c>
    </row>
    <row r="33" spans="1:8" x14ac:dyDescent="0.2">
      <c r="A33">
        <v>32</v>
      </c>
      <c r="B33">
        <v>954</v>
      </c>
      <c r="C33">
        <v>0.33857442348008387</v>
      </c>
      <c r="D33">
        <v>0.12683438155136267</v>
      </c>
      <c r="E33">
        <v>0</v>
      </c>
      <c r="F33">
        <v>0</v>
      </c>
      <c r="G33">
        <v>0</v>
      </c>
      <c r="H33">
        <v>0.87316561844863727</v>
      </c>
    </row>
    <row r="34" spans="1:8" x14ac:dyDescent="0.2">
      <c r="A34">
        <v>33</v>
      </c>
      <c r="B34">
        <v>819</v>
      </c>
      <c r="C34">
        <v>0</v>
      </c>
      <c r="D34">
        <v>0.14407814407814407</v>
      </c>
      <c r="E34">
        <v>0.18681318681318682</v>
      </c>
      <c r="F34">
        <v>0.1807081807081807</v>
      </c>
      <c r="G34">
        <v>0.13675213675213677</v>
      </c>
      <c r="H34">
        <v>0.35164835164835168</v>
      </c>
    </row>
    <row r="35" spans="1:8" x14ac:dyDescent="0.2">
      <c r="A35">
        <v>34</v>
      </c>
      <c r="B35">
        <v>1379</v>
      </c>
      <c r="C35">
        <v>8.5569253081943436E-2</v>
      </c>
      <c r="D35">
        <v>0.16678752719361856</v>
      </c>
      <c r="E35">
        <v>0.14068165337200869</v>
      </c>
      <c r="F35">
        <v>0.12690355329949238</v>
      </c>
      <c r="G35">
        <v>0.14358230601885424</v>
      </c>
      <c r="H35">
        <v>0.4220449601160261</v>
      </c>
    </row>
    <row r="36" spans="1:8" x14ac:dyDescent="0.2">
      <c r="A36">
        <v>35</v>
      </c>
      <c r="B36">
        <v>1705</v>
      </c>
      <c r="C36">
        <v>7.6832844574780054E-2</v>
      </c>
      <c r="D36">
        <v>0.25513196480938416</v>
      </c>
      <c r="E36">
        <v>0.11085043988269795</v>
      </c>
      <c r="F36">
        <v>0.24633431085043989</v>
      </c>
      <c r="G36">
        <v>8.6803519061583581E-2</v>
      </c>
      <c r="H36">
        <v>0.30087976539589445</v>
      </c>
    </row>
    <row r="37" spans="1:8" x14ac:dyDescent="0.2">
      <c r="A37">
        <v>36</v>
      </c>
      <c r="B37">
        <v>1164</v>
      </c>
      <c r="C37">
        <v>9.0206185567010308E-2</v>
      </c>
      <c r="D37">
        <v>0.31786941580756012</v>
      </c>
      <c r="E37">
        <v>0.29467353951890035</v>
      </c>
      <c r="F37">
        <v>0.13745704467353953</v>
      </c>
      <c r="G37">
        <v>0.13745704467353953</v>
      </c>
      <c r="H37">
        <v>0.11254295532646048</v>
      </c>
    </row>
    <row r="38" spans="1:8" x14ac:dyDescent="0.2">
      <c r="A38">
        <v>37</v>
      </c>
      <c r="B38">
        <v>1642</v>
      </c>
      <c r="C38">
        <v>7.2472594397076734E-2</v>
      </c>
      <c r="D38">
        <v>0.40073081607795369</v>
      </c>
      <c r="E38">
        <v>0.20036540803897684</v>
      </c>
      <c r="F38">
        <v>9.866017052375152E-2</v>
      </c>
      <c r="G38">
        <v>9.2570036540803896E-2</v>
      </c>
      <c r="H38">
        <v>0.20767356881851401</v>
      </c>
    </row>
    <row r="39" spans="1:8" x14ac:dyDescent="0.2">
      <c r="A39">
        <v>38</v>
      </c>
      <c r="B39">
        <v>1162</v>
      </c>
      <c r="C39">
        <v>0.16523235800344235</v>
      </c>
      <c r="D39">
        <v>0.55163511187607572</v>
      </c>
      <c r="E39">
        <v>0.10929432013769363</v>
      </c>
      <c r="F39">
        <v>0.20481927710843373</v>
      </c>
      <c r="G39">
        <v>8.7779690189328741E-2</v>
      </c>
      <c r="H39">
        <v>4.6471600688468159E-2</v>
      </c>
    </row>
    <row r="40" spans="1:8" x14ac:dyDescent="0.2">
      <c r="A40">
        <v>39</v>
      </c>
      <c r="B40">
        <v>1563</v>
      </c>
      <c r="C40">
        <v>0.11068458093410109</v>
      </c>
      <c r="D40">
        <v>0.49456174024312222</v>
      </c>
      <c r="E40">
        <v>0.23352527191298783</v>
      </c>
      <c r="F40">
        <v>0.12284069097888675</v>
      </c>
      <c r="G40">
        <v>7.5495841330774152E-2</v>
      </c>
      <c r="H40">
        <v>7.3576455534229049E-2</v>
      </c>
    </row>
    <row r="41" spans="1:8" x14ac:dyDescent="0.2">
      <c r="A41">
        <v>40</v>
      </c>
      <c r="B41">
        <v>618</v>
      </c>
      <c r="C41">
        <v>6.4724919093851136E-3</v>
      </c>
      <c r="D41">
        <v>0.33333333333333331</v>
      </c>
      <c r="E41">
        <v>0.26699029126213591</v>
      </c>
      <c r="F41">
        <v>2.7508090614886731E-2</v>
      </c>
      <c r="G41">
        <v>0.15048543689320387</v>
      </c>
      <c r="H41">
        <v>0.22168284789644013</v>
      </c>
    </row>
    <row r="42" spans="1:8" x14ac:dyDescent="0.2">
      <c r="A42">
        <v>41</v>
      </c>
      <c r="B42">
        <v>474</v>
      </c>
      <c r="C42">
        <v>0.12236286919831224</v>
      </c>
      <c r="D42">
        <v>8.8607594936708861E-2</v>
      </c>
      <c r="E42">
        <v>0.22995780590717299</v>
      </c>
      <c r="F42">
        <v>3.5864978902953586E-2</v>
      </c>
      <c r="G42">
        <v>6.5400843881856546E-2</v>
      </c>
      <c r="H42">
        <v>0.58016877637130804</v>
      </c>
    </row>
    <row r="43" spans="1:8" x14ac:dyDescent="0.2">
      <c r="A43">
        <v>42</v>
      </c>
      <c r="B43">
        <v>892</v>
      </c>
      <c r="C43">
        <v>0.18273542600896861</v>
      </c>
      <c r="D43">
        <v>3.0269058295964126E-2</v>
      </c>
      <c r="E43">
        <v>9.1928251121076235E-2</v>
      </c>
      <c r="F43">
        <v>4.820627802690583E-2</v>
      </c>
      <c r="G43">
        <v>0.14573991031390135</v>
      </c>
      <c r="H43">
        <v>0.68385650224215244</v>
      </c>
    </row>
    <row r="44" spans="1:8" x14ac:dyDescent="0.2">
      <c r="A44">
        <v>43</v>
      </c>
      <c r="B44">
        <v>432</v>
      </c>
      <c r="C44">
        <v>0.20370370370370369</v>
      </c>
      <c r="D44">
        <v>0.28009259259259262</v>
      </c>
      <c r="E44">
        <v>0.15740740740740741</v>
      </c>
      <c r="F44">
        <v>0</v>
      </c>
      <c r="G44">
        <v>9.2592592592592587E-2</v>
      </c>
      <c r="H44">
        <v>0.46990740740740738</v>
      </c>
    </row>
    <row r="45" spans="1:8" x14ac:dyDescent="0.2">
      <c r="A45">
        <v>44</v>
      </c>
      <c r="B45">
        <v>634</v>
      </c>
      <c r="C45">
        <v>1.1041009463722398E-2</v>
      </c>
      <c r="D45">
        <v>0.1750788643533123</v>
      </c>
      <c r="E45">
        <v>0.21293375394321767</v>
      </c>
      <c r="F45">
        <v>3.6277602523659309E-2</v>
      </c>
      <c r="G45">
        <v>0.16246056782334384</v>
      </c>
      <c r="H45">
        <v>0.41324921135646686</v>
      </c>
    </row>
    <row r="46" spans="1:8" x14ac:dyDescent="0.2">
      <c r="A46">
        <v>45</v>
      </c>
      <c r="B46">
        <v>611</v>
      </c>
      <c r="C46">
        <v>0.23404255319148937</v>
      </c>
      <c r="D46">
        <v>0.43207855973813419</v>
      </c>
      <c r="E46">
        <v>0.25204582651391161</v>
      </c>
      <c r="F46">
        <v>6.8739770867430439E-2</v>
      </c>
      <c r="G46">
        <v>5.0736497545008183E-2</v>
      </c>
      <c r="H46">
        <v>0.19639934533551553</v>
      </c>
    </row>
    <row r="47" spans="1:8" x14ac:dyDescent="0.2">
      <c r="A47">
        <v>46</v>
      </c>
      <c r="B47">
        <v>585</v>
      </c>
      <c r="C47">
        <v>4.7863247863247867E-2</v>
      </c>
      <c r="D47">
        <v>0.50085470085470085</v>
      </c>
      <c r="E47">
        <v>0.19316239316239317</v>
      </c>
      <c r="F47">
        <v>2.735042735042735E-2</v>
      </c>
      <c r="G47">
        <v>9.2307692307692313E-2</v>
      </c>
      <c r="H47">
        <v>0.18632478632478633</v>
      </c>
    </row>
    <row r="48" spans="1:8" x14ac:dyDescent="0.2">
      <c r="A48">
        <v>47</v>
      </c>
      <c r="B48">
        <v>586</v>
      </c>
      <c r="C48">
        <v>0.11262798634812286</v>
      </c>
      <c r="D48">
        <v>0.51023890784982939</v>
      </c>
      <c r="E48">
        <v>9.8976109215017066E-2</v>
      </c>
      <c r="F48">
        <v>0.13993174061433447</v>
      </c>
      <c r="G48">
        <v>2.9010238907849831E-2</v>
      </c>
      <c r="H48">
        <v>0.22184300341296928</v>
      </c>
    </row>
    <row r="49" spans="1:8" x14ac:dyDescent="0.2">
      <c r="A49">
        <v>48</v>
      </c>
      <c r="B49">
        <v>821</v>
      </c>
      <c r="C49">
        <v>0.25213154689403167</v>
      </c>
      <c r="D49">
        <v>0.47746650426309378</v>
      </c>
      <c r="E49">
        <v>0.34835566382460414</v>
      </c>
      <c r="F49">
        <v>9.866017052375152E-2</v>
      </c>
      <c r="G49">
        <v>4.9939098660170524E-2</v>
      </c>
      <c r="H49">
        <v>2.5578562728380026E-2</v>
      </c>
    </row>
    <row r="50" spans="1:8" x14ac:dyDescent="0.2">
      <c r="A50">
        <v>49</v>
      </c>
      <c r="B50">
        <v>701</v>
      </c>
      <c r="C50">
        <v>0</v>
      </c>
      <c r="D50">
        <v>0.19543509272467904</v>
      </c>
      <c r="E50">
        <v>9.700427960057062E-2</v>
      </c>
      <c r="F50">
        <v>3.9942938659058486E-2</v>
      </c>
      <c r="G50">
        <v>3.7089871611982884E-2</v>
      </c>
      <c r="H50">
        <v>0.630527817403709</v>
      </c>
    </row>
    <row r="51" spans="1:8" x14ac:dyDescent="0.2">
      <c r="A51">
        <v>50</v>
      </c>
      <c r="B51">
        <v>1153</v>
      </c>
      <c r="C51">
        <v>9.8005203816131828E-2</v>
      </c>
      <c r="D51">
        <v>0.47267996530789247</v>
      </c>
      <c r="E51">
        <v>0.11882046834345186</v>
      </c>
      <c r="F51">
        <v>0.10928013876843018</v>
      </c>
      <c r="G51">
        <v>6.8516912402428451E-2</v>
      </c>
      <c r="H51">
        <v>0.23070251517779705</v>
      </c>
    </row>
    <row r="52" spans="1:8" x14ac:dyDescent="0.2">
      <c r="A52">
        <v>51</v>
      </c>
      <c r="B52">
        <v>1335</v>
      </c>
      <c r="C52">
        <v>0.20374531835205992</v>
      </c>
      <c r="D52">
        <v>0.55655430711610487</v>
      </c>
      <c r="E52">
        <v>0.21348314606741572</v>
      </c>
      <c r="F52">
        <v>5.5430711610486891E-2</v>
      </c>
      <c r="G52">
        <v>7.8651685393258425E-2</v>
      </c>
      <c r="H52">
        <v>9.5880149812734086E-2</v>
      </c>
    </row>
    <row r="53" spans="1:8" x14ac:dyDescent="0.2">
      <c r="A53">
        <v>52</v>
      </c>
      <c r="B53">
        <v>875</v>
      </c>
      <c r="C53">
        <v>4.1142857142857141E-2</v>
      </c>
      <c r="D53">
        <v>0.75657142857142856</v>
      </c>
      <c r="E53">
        <v>0.16800000000000001</v>
      </c>
      <c r="F53">
        <v>1.4857142857142857E-2</v>
      </c>
      <c r="G53">
        <v>1.9428571428571427E-2</v>
      </c>
      <c r="H53">
        <v>4.1142857142857141E-2</v>
      </c>
    </row>
    <row r="54" spans="1:8" x14ac:dyDescent="0.2">
      <c r="A54">
        <v>53</v>
      </c>
      <c r="B54">
        <v>1163</v>
      </c>
      <c r="C54">
        <v>9.2003439380911434E-2</v>
      </c>
      <c r="D54">
        <v>0.13499570077386069</v>
      </c>
      <c r="E54">
        <v>2.407566638005159E-2</v>
      </c>
      <c r="F54">
        <v>2.8374892519346516E-2</v>
      </c>
      <c r="G54">
        <v>0.26483233018056751</v>
      </c>
      <c r="H54">
        <v>0.5477214101461737</v>
      </c>
    </row>
    <row r="55" spans="1:8" x14ac:dyDescent="0.2">
      <c r="A55">
        <v>54</v>
      </c>
      <c r="B55">
        <v>799</v>
      </c>
      <c r="C55">
        <v>0.12640801001251564</v>
      </c>
      <c r="D55">
        <v>0.20150187734668334</v>
      </c>
      <c r="E55">
        <v>0.11889862327909888</v>
      </c>
      <c r="F55">
        <v>8.5106382978723402E-2</v>
      </c>
      <c r="G55">
        <v>0.15519399249061328</v>
      </c>
      <c r="H55">
        <v>0.43929912390488113</v>
      </c>
    </row>
    <row r="56" spans="1:8" x14ac:dyDescent="0.2">
      <c r="A56">
        <v>55</v>
      </c>
      <c r="B56">
        <v>585</v>
      </c>
      <c r="C56">
        <v>0.13162393162393163</v>
      </c>
      <c r="D56">
        <v>4.7863247863247867E-2</v>
      </c>
      <c r="E56">
        <v>0.18803418803418803</v>
      </c>
      <c r="F56">
        <v>0.20683760683760682</v>
      </c>
      <c r="G56">
        <v>5.8119658119658121E-2</v>
      </c>
      <c r="H56">
        <v>0.49914529914529915</v>
      </c>
    </row>
    <row r="57" spans="1:8" x14ac:dyDescent="0.2">
      <c r="A57">
        <v>56</v>
      </c>
      <c r="B57">
        <v>1171</v>
      </c>
      <c r="C57">
        <v>1.2809564474807857E-2</v>
      </c>
      <c r="D57">
        <v>0.11016225448334757</v>
      </c>
      <c r="E57">
        <v>8.1127241673783088E-2</v>
      </c>
      <c r="F57">
        <v>0.13065755764304013</v>
      </c>
      <c r="G57">
        <v>8.0273270708795905E-2</v>
      </c>
      <c r="H57">
        <v>0.59777967549103328</v>
      </c>
    </row>
    <row r="58" spans="1:8" x14ac:dyDescent="0.2">
      <c r="A58">
        <v>57</v>
      </c>
      <c r="B58">
        <v>997</v>
      </c>
      <c r="C58">
        <v>8.7261785356068211E-2</v>
      </c>
      <c r="D58">
        <v>0.26178535606820463</v>
      </c>
      <c r="E58">
        <v>6.318956870611836E-2</v>
      </c>
      <c r="F58">
        <v>8.1243731193580748E-2</v>
      </c>
      <c r="G58">
        <v>5.0150451354062188E-2</v>
      </c>
      <c r="H58">
        <v>0.54363089267803411</v>
      </c>
    </row>
    <row r="59" spans="1:8" x14ac:dyDescent="0.2">
      <c r="A59">
        <v>58</v>
      </c>
      <c r="B59">
        <v>363</v>
      </c>
      <c r="C59">
        <v>0</v>
      </c>
      <c r="D59">
        <v>0</v>
      </c>
      <c r="E59">
        <v>0.1487603305785124</v>
      </c>
      <c r="F59">
        <v>0.16253443526170799</v>
      </c>
      <c r="G59">
        <v>8.8154269972451793E-2</v>
      </c>
      <c r="H59">
        <v>0.60055096418732778</v>
      </c>
    </row>
    <row r="60" spans="1:8" x14ac:dyDescent="0.2">
      <c r="A60">
        <v>59</v>
      </c>
      <c r="B60">
        <v>1076</v>
      </c>
      <c r="C60">
        <v>0.1171003717472119</v>
      </c>
      <c r="D60">
        <v>6.6914498141263934E-2</v>
      </c>
      <c r="E60">
        <v>8.4572490706319697E-2</v>
      </c>
      <c r="F60">
        <v>4.1821561338289966E-2</v>
      </c>
      <c r="G60">
        <v>0.14405204460966542</v>
      </c>
      <c r="H60">
        <v>0.66263940520446096</v>
      </c>
    </row>
    <row r="61" spans="1:8" x14ac:dyDescent="0.2">
      <c r="A61">
        <v>60</v>
      </c>
      <c r="B61">
        <v>1080</v>
      </c>
      <c r="C61">
        <v>4.4444444444444446E-2</v>
      </c>
      <c r="D61">
        <v>0.1962962962962963</v>
      </c>
      <c r="E61">
        <v>0.10185185185185185</v>
      </c>
      <c r="F61">
        <v>6.851851851851852E-2</v>
      </c>
      <c r="G61">
        <v>8.4259259259259256E-2</v>
      </c>
      <c r="H61">
        <v>0.54907407407407405</v>
      </c>
    </row>
    <row r="62" spans="1:8" x14ac:dyDescent="0.2">
      <c r="A62">
        <v>61</v>
      </c>
      <c r="B62">
        <v>1058</v>
      </c>
      <c r="C62">
        <v>6.6162570888468802E-2</v>
      </c>
      <c r="D62">
        <v>0.20415879017013233</v>
      </c>
      <c r="E62">
        <v>5.8601134215500943E-2</v>
      </c>
      <c r="F62">
        <v>0.11531190926275993</v>
      </c>
      <c r="G62">
        <v>7.2778827977315691E-2</v>
      </c>
      <c r="H62">
        <v>0.54914933837429114</v>
      </c>
    </row>
    <row r="63" spans="1:8" x14ac:dyDescent="0.2">
      <c r="A63">
        <v>62</v>
      </c>
      <c r="B63">
        <v>1203</v>
      </c>
      <c r="C63">
        <v>9.0606816292601824E-2</v>
      </c>
      <c r="D63">
        <v>0.2086450540315877</v>
      </c>
      <c r="E63">
        <v>0.15793848711554448</v>
      </c>
      <c r="F63">
        <v>4.738154613466334E-2</v>
      </c>
      <c r="G63">
        <v>5.9019118869492931E-2</v>
      </c>
      <c r="H63">
        <v>0.52701579384871156</v>
      </c>
    </row>
    <row r="64" spans="1:8" x14ac:dyDescent="0.2">
      <c r="A64">
        <v>63</v>
      </c>
      <c r="B64">
        <v>805</v>
      </c>
      <c r="C64">
        <v>0</v>
      </c>
      <c r="D64">
        <v>0.34658385093167704</v>
      </c>
      <c r="E64">
        <v>0.16024844720496895</v>
      </c>
      <c r="F64">
        <v>6.3354037267080748E-2</v>
      </c>
      <c r="G64">
        <v>2.8571428571428571E-2</v>
      </c>
      <c r="H64">
        <v>0.40124223602484471</v>
      </c>
    </row>
    <row r="65" spans="1:8" x14ac:dyDescent="0.2">
      <c r="A65">
        <v>64</v>
      </c>
      <c r="B65">
        <v>731</v>
      </c>
      <c r="C65">
        <v>6.9767441860465115E-2</v>
      </c>
      <c r="D65">
        <v>6.7031463748290013E-2</v>
      </c>
      <c r="E65">
        <v>0.12859097127222982</v>
      </c>
      <c r="F65">
        <v>0.11080711354309165</v>
      </c>
      <c r="G65">
        <v>0.10259917920656635</v>
      </c>
      <c r="H65">
        <v>0.59097127222982215</v>
      </c>
    </row>
    <row r="66" spans="1:8" x14ac:dyDescent="0.2">
      <c r="A66">
        <v>65</v>
      </c>
      <c r="B66">
        <v>321</v>
      </c>
      <c r="C66">
        <v>6.8535825545171333E-2</v>
      </c>
      <c r="D66">
        <v>0.19626168224299065</v>
      </c>
      <c r="E66">
        <v>6.2305295950155763E-2</v>
      </c>
      <c r="F66">
        <v>4.0498442367601244E-2</v>
      </c>
      <c r="G66">
        <v>0.22429906542056074</v>
      </c>
      <c r="H66">
        <v>0.47663551401869159</v>
      </c>
    </row>
    <row r="67" spans="1:8" x14ac:dyDescent="0.2">
      <c r="A67">
        <v>66</v>
      </c>
      <c r="B67">
        <v>868</v>
      </c>
      <c r="C67">
        <v>4.9539170506912443E-2</v>
      </c>
      <c r="D67">
        <v>0.27995391705069123</v>
      </c>
      <c r="E67">
        <v>0.11866359447004608</v>
      </c>
      <c r="F67">
        <v>7.4884792626728106E-2</v>
      </c>
      <c r="G67">
        <v>6.3364055299539174E-2</v>
      </c>
      <c r="H67">
        <v>0.46313364055299538</v>
      </c>
    </row>
    <row r="68" spans="1:8" x14ac:dyDescent="0.2">
      <c r="A68">
        <v>67</v>
      </c>
      <c r="B68">
        <v>592</v>
      </c>
      <c r="C68">
        <v>0.20945945945945946</v>
      </c>
      <c r="D68">
        <v>0.3783783783783784</v>
      </c>
      <c r="E68">
        <v>0.28040540540540543</v>
      </c>
      <c r="F68">
        <v>4.72972972972973E-2</v>
      </c>
      <c r="G68">
        <v>3.2094594594594593E-2</v>
      </c>
      <c r="H68">
        <v>0.26182432432432434</v>
      </c>
    </row>
    <row r="69" spans="1:8" x14ac:dyDescent="0.2">
      <c r="A69">
        <v>68</v>
      </c>
      <c r="B69">
        <v>932</v>
      </c>
      <c r="C69">
        <v>5.5793991416309016E-2</v>
      </c>
      <c r="D69">
        <v>0.52682403433476399</v>
      </c>
      <c r="E69">
        <v>9.5493562231759657E-2</v>
      </c>
      <c r="F69">
        <v>7.4034334763948495E-2</v>
      </c>
      <c r="G69">
        <v>6.0085836909871244E-2</v>
      </c>
      <c r="H69">
        <v>0.24356223175965666</v>
      </c>
    </row>
    <row r="70" spans="1:8" x14ac:dyDescent="0.2">
      <c r="A70">
        <v>69</v>
      </c>
      <c r="B70">
        <v>1145</v>
      </c>
      <c r="C70">
        <v>6.1135371179039298E-2</v>
      </c>
      <c r="D70">
        <v>0.10655021834061135</v>
      </c>
      <c r="E70">
        <v>0.1091703056768559</v>
      </c>
      <c r="F70">
        <v>0.15720524017467249</v>
      </c>
      <c r="G70">
        <v>7.5982532751091708E-2</v>
      </c>
      <c r="H70">
        <v>0.55109170305676858</v>
      </c>
    </row>
    <row r="71" spans="1:8" x14ac:dyDescent="0.2">
      <c r="A71">
        <v>70</v>
      </c>
      <c r="B71">
        <v>682</v>
      </c>
      <c r="C71">
        <v>9.824046920821114E-2</v>
      </c>
      <c r="D71">
        <v>0.2155425219941349</v>
      </c>
      <c r="E71">
        <v>9.6774193548387094E-2</v>
      </c>
      <c r="F71">
        <v>0.13049853372434017</v>
      </c>
      <c r="G71">
        <v>0.27272727272727271</v>
      </c>
      <c r="H71">
        <v>0.28445747800586513</v>
      </c>
    </row>
    <row r="72" spans="1:8" x14ac:dyDescent="0.2">
      <c r="A72">
        <v>71</v>
      </c>
      <c r="B72">
        <v>472</v>
      </c>
      <c r="C72">
        <v>8.6864406779661021E-2</v>
      </c>
      <c r="D72">
        <v>0.31779661016949151</v>
      </c>
      <c r="E72">
        <v>0.1885593220338983</v>
      </c>
      <c r="F72">
        <v>8.4745762711864403E-2</v>
      </c>
      <c r="G72">
        <v>0.11228813559322035</v>
      </c>
      <c r="H72">
        <v>0.29661016949152541</v>
      </c>
    </row>
    <row r="73" spans="1:8" x14ac:dyDescent="0.2">
      <c r="A73">
        <v>72</v>
      </c>
      <c r="B73">
        <v>274.5</v>
      </c>
      <c r="C73">
        <v>5.8287795992714025E-2</v>
      </c>
      <c r="D73">
        <v>0.28597449908925321</v>
      </c>
      <c r="E73">
        <v>0.15846994535519127</v>
      </c>
      <c r="F73">
        <v>0.27322404371584702</v>
      </c>
      <c r="G73">
        <v>7.650273224043716E-2</v>
      </c>
      <c r="H73">
        <v>0.2058287795992714</v>
      </c>
    </row>
    <row r="74" spans="1:8" x14ac:dyDescent="0.2">
      <c r="A74">
        <v>73</v>
      </c>
      <c r="B74">
        <v>713</v>
      </c>
      <c r="C74">
        <v>0.13043478260869565</v>
      </c>
      <c r="D74">
        <v>0.51753155680224405</v>
      </c>
      <c r="E74">
        <v>0.19074333800841514</v>
      </c>
      <c r="F74">
        <v>4.067321178120617E-2</v>
      </c>
      <c r="G74">
        <v>9.8176718092566617E-2</v>
      </c>
      <c r="H74">
        <v>0.15287517531556802</v>
      </c>
    </row>
    <row r="75" spans="1:8" x14ac:dyDescent="0.2">
      <c r="A75">
        <v>74</v>
      </c>
      <c r="B75">
        <v>916</v>
      </c>
      <c r="C75">
        <v>0</v>
      </c>
      <c r="D75">
        <v>0.81877729257641918</v>
      </c>
      <c r="E75">
        <v>0.15065502183406113</v>
      </c>
      <c r="F75">
        <v>1.4192139737991267E-2</v>
      </c>
      <c r="G75">
        <v>0</v>
      </c>
      <c r="H75">
        <v>1.6375545851528384E-2</v>
      </c>
    </row>
    <row r="76" spans="1:8" x14ac:dyDescent="0.2">
      <c r="A76">
        <v>75</v>
      </c>
      <c r="B76">
        <v>1435</v>
      </c>
      <c r="C76">
        <v>4.5993031358885016E-2</v>
      </c>
      <c r="D76">
        <v>0.35470383275261325</v>
      </c>
      <c r="E76">
        <v>0.11289198606271778</v>
      </c>
      <c r="F76">
        <v>2.9268292682926831E-2</v>
      </c>
      <c r="G76">
        <v>9.0592334494773524E-2</v>
      </c>
      <c r="H76">
        <v>0.41254355400696863</v>
      </c>
    </row>
    <row r="77" spans="1:8" x14ac:dyDescent="0.2">
      <c r="A77">
        <v>76</v>
      </c>
      <c r="B77">
        <v>764.5</v>
      </c>
      <c r="C77">
        <v>0.10856769130150425</v>
      </c>
      <c r="D77">
        <v>0.2354480052321779</v>
      </c>
      <c r="E77">
        <v>0.18639633747547416</v>
      </c>
      <c r="F77">
        <v>8.3714846304774368E-2</v>
      </c>
      <c r="G77">
        <v>6.1478090255068674E-2</v>
      </c>
      <c r="H77">
        <v>0.43296272073250491</v>
      </c>
    </row>
    <row r="78" spans="1:8" x14ac:dyDescent="0.2">
      <c r="A78">
        <v>77</v>
      </c>
      <c r="B78">
        <v>805</v>
      </c>
      <c r="C78">
        <v>0.11428571428571428</v>
      </c>
      <c r="D78">
        <v>0.29440993788819875</v>
      </c>
      <c r="E78">
        <v>0.1341614906832298</v>
      </c>
      <c r="F78">
        <v>7.5776397515527949E-2</v>
      </c>
      <c r="G78">
        <v>6.70807453416149E-2</v>
      </c>
      <c r="H78">
        <v>0.42857142857142855</v>
      </c>
    </row>
    <row r="79" spans="1:8" x14ac:dyDescent="0.2">
      <c r="A79">
        <v>78</v>
      </c>
      <c r="B79">
        <v>2054</v>
      </c>
      <c r="C79">
        <v>0.14118792599805258</v>
      </c>
      <c r="D79">
        <v>0.1314508276533593</v>
      </c>
      <c r="E79">
        <v>4.5277507302823761E-2</v>
      </c>
      <c r="F79">
        <v>4.2843232716650435E-2</v>
      </c>
      <c r="G79">
        <v>0.10370009737098344</v>
      </c>
      <c r="H79">
        <v>0.67672833495618301</v>
      </c>
    </row>
    <row r="80" spans="1:8" x14ac:dyDescent="0.2">
      <c r="A80">
        <v>79</v>
      </c>
      <c r="B80">
        <v>1192</v>
      </c>
      <c r="C80">
        <v>1.1744966442953021E-2</v>
      </c>
      <c r="D80">
        <v>0.37332214765100669</v>
      </c>
      <c r="E80">
        <v>0.26593959731543626</v>
      </c>
      <c r="F80">
        <v>0.17281879194630873</v>
      </c>
      <c r="G80">
        <v>5.2852348993288591E-2</v>
      </c>
      <c r="H80">
        <v>0.13506711409395974</v>
      </c>
    </row>
    <row r="81" spans="1:8" x14ac:dyDescent="0.2">
      <c r="A81">
        <v>80</v>
      </c>
      <c r="B81">
        <v>1273</v>
      </c>
      <c r="C81">
        <v>9.819324430479183E-2</v>
      </c>
      <c r="D81">
        <v>0.31736056559308717</v>
      </c>
      <c r="E81">
        <v>0.26315789473684209</v>
      </c>
      <c r="F81">
        <v>7.3841319717203452E-2</v>
      </c>
      <c r="G81">
        <v>8.5624509033778481E-2</v>
      </c>
      <c r="H81">
        <v>0.26001571091908876</v>
      </c>
    </row>
    <row r="82" spans="1:8" x14ac:dyDescent="0.2">
      <c r="A82">
        <v>81</v>
      </c>
      <c r="B82">
        <v>1457</v>
      </c>
      <c r="C82">
        <v>5.4907343857240904E-3</v>
      </c>
      <c r="D82">
        <v>0.12148249828414551</v>
      </c>
      <c r="E82">
        <v>0.22031571722717913</v>
      </c>
      <c r="F82">
        <v>0.2182566918325326</v>
      </c>
      <c r="G82">
        <v>0.11599176389842142</v>
      </c>
      <c r="H82">
        <v>0.32395332875772137</v>
      </c>
    </row>
    <row r="83" spans="1:8" x14ac:dyDescent="0.2">
      <c r="A83">
        <v>82</v>
      </c>
      <c r="B83">
        <v>320</v>
      </c>
      <c r="C83">
        <v>9.0624999999999997E-2</v>
      </c>
      <c r="D83">
        <v>0.71875</v>
      </c>
      <c r="E83">
        <v>0.12812499999999999</v>
      </c>
      <c r="F83">
        <v>9.0624999999999997E-2</v>
      </c>
      <c r="G83">
        <v>2.1874999999999999E-2</v>
      </c>
      <c r="H83">
        <v>4.0625000000000001E-2</v>
      </c>
    </row>
    <row r="84" spans="1:8" x14ac:dyDescent="0.2">
      <c r="A84">
        <v>83</v>
      </c>
      <c r="B84">
        <v>1244</v>
      </c>
      <c r="C84">
        <v>0.23311897106109325</v>
      </c>
      <c r="D84">
        <v>0.66398713826366562</v>
      </c>
      <c r="E84">
        <v>0.16157556270096463</v>
      </c>
      <c r="F84">
        <v>8.6816720257234734E-2</v>
      </c>
      <c r="G84">
        <v>1.3665594855305467E-2</v>
      </c>
      <c r="H84">
        <v>7.3954983922829579E-2</v>
      </c>
    </row>
    <row r="85" spans="1:8" x14ac:dyDescent="0.2">
      <c r="A85">
        <v>84</v>
      </c>
      <c r="B85">
        <v>540</v>
      </c>
      <c r="C85">
        <v>0.12407407407407407</v>
      </c>
      <c r="D85">
        <v>0.61481481481481481</v>
      </c>
      <c r="E85">
        <v>0.27592592592592591</v>
      </c>
      <c r="F85">
        <v>7.407407407407407E-2</v>
      </c>
      <c r="G85">
        <v>1.1111111111111112E-2</v>
      </c>
      <c r="H85">
        <v>2.4074074074074074E-2</v>
      </c>
    </row>
    <row r="86" spans="1:8" x14ac:dyDescent="0.2">
      <c r="A86">
        <v>85</v>
      </c>
      <c r="B86">
        <v>1560</v>
      </c>
      <c r="C86">
        <v>6.1538461538461542E-2</v>
      </c>
      <c r="D86">
        <v>0.3</v>
      </c>
      <c r="E86">
        <v>9.1025641025641021E-2</v>
      </c>
      <c r="F86">
        <v>1.6666666666666666E-2</v>
      </c>
      <c r="G86">
        <v>6.6025641025641027E-2</v>
      </c>
      <c r="H86">
        <v>0.5262820512820513</v>
      </c>
    </row>
    <row r="87" spans="1:8" x14ac:dyDescent="0.2">
      <c r="A87">
        <v>86</v>
      </c>
      <c r="B87">
        <v>856</v>
      </c>
      <c r="C87">
        <v>0.10397196261682243</v>
      </c>
      <c r="D87">
        <v>0.52453271028037385</v>
      </c>
      <c r="E87">
        <v>7.5934579439252331E-2</v>
      </c>
      <c r="F87">
        <v>8.9953271028037379E-2</v>
      </c>
      <c r="G87">
        <v>0</v>
      </c>
      <c r="H87">
        <v>0.30957943925233644</v>
      </c>
    </row>
    <row r="88" spans="1:8" x14ac:dyDescent="0.2">
      <c r="A88">
        <v>87</v>
      </c>
      <c r="B88">
        <v>1583</v>
      </c>
      <c r="C88">
        <v>0.14150347441566646</v>
      </c>
      <c r="D88">
        <v>0.50726468730259</v>
      </c>
      <c r="E88">
        <v>0.1231838281743525</v>
      </c>
      <c r="F88">
        <v>7.896399241945673E-2</v>
      </c>
      <c r="G88">
        <v>0.11181301326595072</v>
      </c>
      <c r="H88">
        <v>0.17877447883765002</v>
      </c>
    </row>
    <row r="89" spans="1:8" x14ac:dyDescent="0.2">
      <c r="A89">
        <v>88</v>
      </c>
      <c r="B89">
        <v>0</v>
      </c>
      <c r="C89">
        <v>0</v>
      </c>
      <c r="D89">
        <v>0</v>
      </c>
      <c r="E89">
        <v>0</v>
      </c>
      <c r="F89">
        <v>0</v>
      </c>
      <c r="G89">
        <v>0</v>
      </c>
      <c r="H89">
        <v>0</v>
      </c>
    </row>
    <row r="90" spans="1:8" x14ac:dyDescent="0.2">
      <c r="A90">
        <v>89</v>
      </c>
      <c r="B90">
        <v>431.5</v>
      </c>
      <c r="C90">
        <v>7.4159907300115874E-2</v>
      </c>
      <c r="D90">
        <v>7.6477404403244492E-2</v>
      </c>
      <c r="E90">
        <v>0.13789107763615296</v>
      </c>
      <c r="F90">
        <v>5.909617612977984E-2</v>
      </c>
      <c r="G90">
        <v>4.8667439165701043E-2</v>
      </c>
      <c r="H90">
        <v>0.67786790266512165</v>
      </c>
    </row>
    <row r="91" spans="1:8" x14ac:dyDescent="0.2">
      <c r="A91">
        <v>90</v>
      </c>
      <c r="B91">
        <v>112</v>
      </c>
      <c r="C91">
        <v>5.9523809523809521E-2</v>
      </c>
      <c r="D91">
        <v>0.15476190476190474</v>
      </c>
      <c r="E91">
        <v>3.5714285714285712E-2</v>
      </c>
      <c r="F91">
        <v>3.5714285714285712E-2</v>
      </c>
      <c r="G91">
        <v>2.976190476190476E-3</v>
      </c>
      <c r="H91">
        <v>0.77083333333333326</v>
      </c>
    </row>
    <row r="92" spans="1:8" x14ac:dyDescent="0.2">
      <c r="A92">
        <v>91</v>
      </c>
      <c r="B92">
        <v>438.66666666666663</v>
      </c>
      <c r="C92">
        <v>0</v>
      </c>
      <c r="D92">
        <v>9.954407294832826E-2</v>
      </c>
      <c r="E92">
        <v>0</v>
      </c>
      <c r="F92">
        <v>0</v>
      </c>
      <c r="G92">
        <v>0</v>
      </c>
      <c r="H92">
        <v>0.90045592705167177</v>
      </c>
    </row>
    <row r="93" spans="1:8" x14ac:dyDescent="0.2">
      <c r="A93">
        <v>92</v>
      </c>
      <c r="B93">
        <v>0</v>
      </c>
      <c r="C93">
        <v>0</v>
      </c>
      <c r="D93">
        <v>0</v>
      </c>
      <c r="E93">
        <v>0</v>
      </c>
      <c r="F93">
        <v>0</v>
      </c>
      <c r="G93">
        <v>0</v>
      </c>
      <c r="H93">
        <v>0</v>
      </c>
    </row>
    <row r="94" spans="1:8" x14ac:dyDescent="0.2">
      <c r="A94">
        <v>93</v>
      </c>
      <c r="B94">
        <v>438.66666666666663</v>
      </c>
      <c r="C94">
        <v>0</v>
      </c>
      <c r="D94">
        <v>9.954407294832826E-2</v>
      </c>
      <c r="E94">
        <v>0</v>
      </c>
      <c r="F94">
        <v>0</v>
      </c>
      <c r="G94">
        <v>0</v>
      </c>
      <c r="H94">
        <v>0.90045592705167177</v>
      </c>
    </row>
    <row r="95" spans="1:8" x14ac:dyDescent="0.2">
      <c r="A95">
        <v>94</v>
      </c>
      <c r="B95">
        <v>0</v>
      </c>
      <c r="C95">
        <v>0</v>
      </c>
      <c r="D95">
        <v>0</v>
      </c>
      <c r="E95">
        <v>0</v>
      </c>
      <c r="F95">
        <v>0</v>
      </c>
      <c r="G95">
        <v>0</v>
      </c>
      <c r="H95">
        <v>0</v>
      </c>
    </row>
    <row r="96" spans="1:8" x14ac:dyDescent="0.2">
      <c r="A96">
        <v>95</v>
      </c>
      <c r="B96">
        <v>274.5</v>
      </c>
      <c r="C96">
        <v>5.8287795992714025E-2</v>
      </c>
      <c r="D96">
        <v>0.28597449908925321</v>
      </c>
      <c r="E96">
        <v>0.15846994535519127</v>
      </c>
      <c r="F96">
        <v>0.27322404371584702</v>
      </c>
      <c r="G96">
        <v>7.650273224043716E-2</v>
      </c>
      <c r="H96">
        <v>0.2058287795992714</v>
      </c>
    </row>
    <row r="97" spans="1:8" x14ac:dyDescent="0.2">
      <c r="A97">
        <v>96</v>
      </c>
      <c r="B97">
        <v>438.66666666666663</v>
      </c>
      <c r="C97">
        <v>0</v>
      </c>
      <c r="D97">
        <v>9.954407294832826E-2</v>
      </c>
      <c r="E97">
        <v>0</v>
      </c>
      <c r="F97">
        <v>0</v>
      </c>
      <c r="G97">
        <v>0</v>
      </c>
      <c r="H97">
        <v>0.90045592705167177</v>
      </c>
    </row>
    <row r="98" spans="1:8" x14ac:dyDescent="0.2">
      <c r="A98">
        <v>97</v>
      </c>
      <c r="B98">
        <v>764.5</v>
      </c>
      <c r="C98">
        <v>0.10856769130150425</v>
      </c>
      <c r="D98">
        <v>0.2354480052321779</v>
      </c>
      <c r="E98">
        <v>0.18639633747547416</v>
      </c>
      <c r="F98">
        <v>8.3714846304774368E-2</v>
      </c>
      <c r="G98">
        <v>6.1478090255068674E-2</v>
      </c>
      <c r="H98">
        <v>0.43296272073250491</v>
      </c>
    </row>
    <row r="99" spans="1:8" x14ac:dyDescent="0.2">
      <c r="A99">
        <v>98</v>
      </c>
      <c r="B99">
        <v>431.5</v>
      </c>
      <c r="C99">
        <v>7.4159907300115874E-2</v>
      </c>
      <c r="D99">
        <v>7.6477404403244492E-2</v>
      </c>
      <c r="E99">
        <v>0.13789107763615296</v>
      </c>
      <c r="F99">
        <v>5.909617612977984E-2</v>
      </c>
      <c r="G99">
        <v>4.8667439165701043E-2</v>
      </c>
      <c r="H99">
        <v>0.67786790266512165</v>
      </c>
    </row>
    <row r="100" spans="1:8" x14ac:dyDescent="0.2">
      <c r="A100">
        <v>99</v>
      </c>
      <c r="B100">
        <v>112</v>
      </c>
      <c r="C100">
        <v>5.9523809523809521E-2</v>
      </c>
      <c r="D100">
        <v>0.15476190476190474</v>
      </c>
      <c r="E100">
        <v>3.5714285714285712E-2</v>
      </c>
      <c r="F100">
        <v>3.5714285714285712E-2</v>
      </c>
      <c r="G100">
        <v>2.976190476190476E-3</v>
      </c>
      <c r="H100">
        <v>0.77083333333333326</v>
      </c>
    </row>
    <row r="101" spans="1:8" x14ac:dyDescent="0.2">
      <c r="A101">
        <v>100</v>
      </c>
      <c r="B101">
        <v>112</v>
      </c>
      <c r="C101">
        <v>5.9523809523809521E-2</v>
      </c>
      <c r="D101">
        <v>0.15476190476190474</v>
      </c>
      <c r="E101">
        <v>3.5714285714285712E-2</v>
      </c>
      <c r="F101">
        <v>3.5714285714285712E-2</v>
      </c>
      <c r="G101">
        <v>2.976190476190476E-3</v>
      </c>
      <c r="H101">
        <v>0.77083333333333326</v>
      </c>
    </row>
    <row r="102" spans="1:8" x14ac:dyDescent="0.2">
      <c r="A102">
        <v>101</v>
      </c>
      <c r="B102">
        <v>0</v>
      </c>
      <c r="C102">
        <v>0</v>
      </c>
      <c r="D102">
        <v>0</v>
      </c>
      <c r="E102">
        <v>0</v>
      </c>
      <c r="F102">
        <v>0</v>
      </c>
      <c r="G102">
        <v>0</v>
      </c>
      <c r="H102">
        <v>0</v>
      </c>
    </row>
    <row r="103" spans="1:8" x14ac:dyDescent="0.2">
      <c r="A103">
        <v>102</v>
      </c>
      <c r="B103">
        <v>0</v>
      </c>
      <c r="C103">
        <v>0</v>
      </c>
      <c r="D103">
        <v>0</v>
      </c>
      <c r="E103">
        <v>0</v>
      </c>
      <c r="F103">
        <v>0</v>
      </c>
      <c r="G103">
        <v>0</v>
      </c>
      <c r="H103">
        <v>0</v>
      </c>
    </row>
    <row r="104" spans="1:8" x14ac:dyDescent="0.2">
      <c r="A104">
        <v>103</v>
      </c>
      <c r="B104">
        <v>0</v>
      </c>
      <c r="C104">
        <v>0</v>
      </c>
      <c r="D104">
        <v>0</v>
      </c>
      <c r="E104">
        <v>0</v>
      </c>
      <c r="F104">
        <v>0</v>
      </c>
      <c r="G104">
        <v>0</v>
      </c>
      <c r="H104">
        <v>0</v>
      </c>
    </row>
    <row r="105" spans="1:8" x14ac:dyDescent="0.2">
      <c r="A105">
        <v>104</v>
      </c>
      <c r="B105">
        <v>2096</v>
      </c>
      <c r="C105">
        <v>0.11784351145038167</v>
      </c>
      <c r="D105">
        <v>7.8244274809160311E-2</v>
      </c>
      <c r="E105">
        <v>7.5858778625954193E-2</v>
      </c>
      <c r="F105">
        <v>0.125</v>
      </c>
      <c r="G105">
        <v>0.10209923664122138</v>
      </c>
      <c r="H105">
        <v>0.61879770992366412</v>
      </c>
    </row>
    <row r="106" spans="1:8" x14ac:dyDescent="0.2">
      <c r="A106">
        <v>105</v>
      </c>
      <c r="B106">
        <v>3571</v>
      </c>
      <c r="C106">
        <v>9.353122374684962E-2</v>
      </c>
      <c r="D106">
        <v>7.7569308316998042E-2</v>
      </c>
      <c r="E106">
        <v>8.9610753290394848E-2</v>
      </c>
      <c r="F106">
        <v>0.10305236628395407</v>
      </c>
      <c r="G106">
        <v>8.5690282833940076E-2</v>
      </c>
      <c r="H106">
        <v>0.64407728927471297</v>
      </c>
    </row>
    <row r="107" spans="1:8" x14ac:dyDescent="0.2">
      <c r="A107">
        <v>106</v>
      </c>
      <c r="B107">
        <v>0</v>
      </c>
      <c r="C107">
        <v>0</v>
      </c>
      <c r="D107">
        <v>0</v>
      </c>
      <c r="E107">
        <v>0</v>
      </c>
      <c r="F107">
        <v>0</v>
      </c>
      <c r="G107">
        <v>0</v>
      </c>
      <c r="H107">
        <v>0</v>
      </c>
    </row>
    <row r="108" spans="1:8" x14ac:dyDescent="0.2">
      <c r="A108">
        <v>107</v>
      </c>
      <c r="B108">
        <v>3171</v>
      </c>
      <c r="C108">
        <v>0.10722169662567013</v>
      </c>
      <c r="D108">
        <v>8.9246294544307783E-2</v>
      </c>
      <c r="E108">
        <v>7.5685903500473037E-2</v>
      </c>
      <c r="F108">
        <v>7.537054556922107E-2</v>
      </c>
      <c r="G108">
        <v>0.12015137180700095</v>
      </c>
      <c r="H108">
        <v>0.63954588457899719</v>
      </c>
    </row>
    <row r="109" spans="1:8" x14ac:dyDescent="0.2">
      <c r="A109">
        <v>108</v>
      </c>
      <c r="B109">
        <v>2333</v>
      </c>
      <c r="C109">
        <v>0.18559794256322332</v>
      </c>
      <c r="D109">
        <v>0.13416202314616374</v>
      </c>
      <c r="E109">
        <v>7.7153879125589367E-2</v>
      </c>
      <c r="F109">
        <v>6.4294899271324479E-2</v>
      </c>
      <c r="G109">
        <v>6.1723103300471496E-2</v>
      </c>
      <c r="H109">
        <v>0.66266609515645092</v>
      </c>
    </row>
    <row r="110" spans="1:8" x14ac:dyDescent="0.2">
      <c r="A110">
        <v>109</v>
      </c>
      <c r="B110">
        <v>404</v>
      </c>
      <c r="C110">
        <v>0.14603960396039603</v>
      </c>
      <c r="D110">
        <v>6.9306930693069313E-2</v>
      </c>
      <c r="E110">
        <v>0</v>
      </c>
      <c r="F110">
        <v>0.15594059405940594</v>
      </c>
      <c r="G110">
        <v>0</v>
      </c>
      <c r="H110">
        <v>0.77475247524752477</v>
      </c>
    </row>
    <row r="111" spans="1:8" x14ac:dyDescent="0.2">
      <c r="A111">
        <v>110</v>
      </c>
      <c r="B111">
        <v>0</v>
      </c>
      <c r="C111">
        <v>0</v>
      </c>
      <c r="D111">
        <v>0</v>
      </c>
      <c r="E111">
        <v>0</v>
      </c>
      <c r="F111">
        <v>0</v>
      </c>
      <c r="G111">
        <v>0</v>
      </c>
      <c r="H111">
        <v>0</v>
      </c>
    </row>
    <row r="112" spans="1:8" x14ac:dyDescent="0.2">
      <c r="A112">
        <v>111</v>
      </c>
      <c r="B112">
        <v>0</v>
      </c>
      <c r="C112">
        <v>0</v>
      </c>
      <c r="D112">
        <v>0</v>
      </c>
      <c r="E112">
        <v>0</v>
      </c>
      <c r="F112">
        <v>0</v>
      </c>
      <c r="G112">
        <v>0</v>
      </c>
      <c r="H112">
        <v>0</v>
      </c>
    </row>
    <row r="113" spans="1:8" x14ac:dyDescent="0.2">
      <c r="A113">
        <v>112</v>
      </c>
      <c r="B113">
        <v>0</v>
      </c>
      <c r="C113">
        <v>0</v>
      </c>
      <c r="D113">
        <v>0</v>
      </c>
      <c r="E113">
        <v>0</v>
      </c>
      <c r="F113">
        <v>0</v>
      </c>
      <c r="G113">
        <v>0</v>
      </c>
      <c r="H113">
        <v>0</v>
      </c>
    </row>
    <row r="114" spans="1:8" x14ac:dyDescent="0.2">
      <c r="A114">
        <v>113</v>
      </c>
      <c r="B114">
        <v>1463</v>
      </c>
      <c r="C114">
        <v>0.19343814080656185</v>
      </c>
      <c r="D114">
        <v>0.12166780587833219</v>
      </c>
      <c r="E114">
        <v>0.15857826384142173</v>
      </c>
      <c r="F114">
        <v>9.7060833902939167E-2</v>
      </c>
      <c r="G114">
        <v>6.1517429938482568E-2</v>
      </c>
      <c r="H114">
        <v>0.56117566643882433</v>
      </c>
    </row>
    <row r="115" spans="1:8" x14ac:dyDescent="0.2">
      <c r="A115">
        <v>114</v>
      </c>
      <c r="B115">
        <v>0</v>
      </c>
      <c r="C115">
        <v>0</v>
      </c>
      <c r="D115">
        <v>0</v>
      </c>
      <c r="E115">
        <v>0</v>
      </c>
      <c r="F115">
        <v>0</v>
      </c>
      <c r="G115">
        <v>0</v>
      </c>
      <c r="H115">
        <v>0</v>
      </c>
    </row>
    <row r="116" spans="1:8" x14ac:dyDescent="0.2">
      <c r="A116">
        <v>115</v>
      </c>
      <c r="B116">
        <v>0</v>
      </c>
      <c r="C116">
        <v>0</v>
      </c>
      <c r="D116">
        <v>0</v>
      </c>
      <c r="E116">
        <v>0</v>
      </c>
      <c r="F116">
        <v>0</v>
      </c>
      <c r="G116">
        <v>0</v>
      </c>
      <c r="H116">
        <v>0</v>
      </c>
    </row>
    <row r="117" spans="1:8" x14ac:dyDescent="0.2">
      <c r="A117">
        <v>116</v>
      </c>
      <c r="B117">
        <v>0</v>
      </c>
      <c r="C117">
        <v>0</v>
      </c>
      <c r="D117">
        <v>0</v>
      </c>
      <c r="E117">
        <v>0</v>
      </c>
      <c r="F117">
        <v>0</v>
      </c>
      <c r="G117">
        <v>0</v>
      </c>
      <c r="H117">
        <v>0</v>
      </c>
    </row>
    <row r="118" spans="1:8" x14ac:dyDescent="0.2">
      <c r="A118">
        <v>117</v>
      </c>
      <c r="B118">
        <v>1473</v>
      </c>
      <c r="C118">
        <v>0.23150033944331297</v>
      </c>
      <c r="D118">
        <v>0.13238289205702647</v>
      </c>
      <c r="E118">
        <v>0.13034623217922606</v>
      </c>
      <c r="F118">
        <v>0.15274949083503056</v>
      </c>
      <c r="G118">
        <v>0.14731839782756279</v>
      </c>
      <c r="H118">
        <v>0.43720298710115413</v>
      </c>
    </row>
    <row r="119" spans="1:8" x14ac:dyDescent="0.2">
      <c r="A119">
        <v>118</v>
      </c>
      <c r="B119">
        <v>1549</v>
      </c>
      <c r="C119">
        <v>0.19561007101355712</v>
      </c>
      <c r="D119">
        <v>0.131697869593286</v>
      </c>
      <c r="E119">
        <v>0.12395093608779859</v>
      </c>
      <c r="F119">
        <v>0.19883795997417689</v>
      </c>
      <c r="G119">
        <v>9.8773402194964499E-2</v>
      </c>
      <c r="H119">
        <v>0.44673983214977403</v>
      </c>
    </row>
    <row r="120" spans="1:8" x14ac:dyDescent="0.2">
      <c r="A120">
        <v>119</v>
      </c>
      <c r="B120">
        <v>716</v>
      </c>
      <c r="C120">
        <v>0.15223463687150837</v>
      </c>
      <c r="D120">
        <v>0.2011173184357542</v>
      </c>
      <c r="E120">
        <v>0.14525139664804471</v>
      </c>
      <c r="F120">
        <v>0.18715083798882681</v>
      </c>
      <c r="G120">
        <v>0.1005586592178771</v>
      </c>
      <c r="H120">
        <v>0.36592178770949718</v>
      </c>
    </row>
    <row r="121" spans="1:8" x14ac:dyDescent="0.2">
      <c r="A121">
        <v>120</v>
      </c>
      <c r="B121">
        <v>226</v>
      </c>
      <c r="C121">
        <v>0.34955752212389379</v>
      </c>
      <c r="D121">
        <v>9.7345132743362831E-2</v>
      </c>
      <c r="E121">
        <v>1.7699115044247787E-2</v>
      </c>
      <c r="F121">
        <v>7.0796460176991149E-2</v>
      </c>
      <c r="G121">
        <v>3.9823008849557522E-2</v>
      </c>
      <c r="H121">
        <v>0.77433628318584069</v>
      </c>
    </row>
    <row r="122" spans="1:8" x14ac:dyDescent="0.2">
      <c r="A122">
        <v>121</v>
      </c>
      <c r="B122">
        <v>738</v>
      </c>
      <c r="C122">
        <v>0.12601626016260162</v>
      </c>
      <c r="D122">
        <v>0.24254742547425473</v>
      </c>
      <c r="E122">
        <v>8.8075880758807581E-2</v>
      </c>
      <c r="F122">
        <v>9.0785907859078585E-2</v>
      </c>
      <c r="G122">
        <v>0.17750677506775067</v>
      </c>
      <c r="H122">
        <v>0.40108401084010842</v>
      </c>
    </row>
    <row r="123" spans="1:8" x14ac:dyDescent="0.2">
      <c r="A123">
        <v>122</v>
      </c>
      <c r="B123">
        <v>620</v>
      </c>
      <c r="C123">
        <v>0.12258064516129032</v>
      </c>
      <c r="D123">
        <v>0.11774193548387096</v>
      </c>
      <c r="E123">
        <v>0.15322580645161291</v>
      </c>
      <c r="F123">
        <v>0.13709677419354838</v>
      </c>
      <c r="G123">
        <v>0.13387096774193549</v>
      </c>
      <c r="H123">
        <v>0.45806451612903226</v>
      </c>
    </row>
    <row r="124" spans="1:8" x14ac:dyDescent="0.2">
      <c r="A124">
        <v>123</v>
      </c>
      <c r="B124">
        <v>434</v>
      </c>
      <c r="C124">
        <v>0.1152073732718894</v>
      </c>
      <c r="D124">
        <v>0.11059907834101383</v>
      </c>
      <c r="E124">
        <v>7.3732718894009217E-2</v>
      </c>
      <c r="F124">
        <v>0.19354838709677419</v>
      </c>
      <c r="G124">
        <v>0.16589861751152074</v>
      </c>
      <c r="H124">
        <v>0.45622119815668205</v>
      </c>
    </row>
    <row r="125" spans="1:8" x14ac:dyDescent="0.2">
      <c r="A125">
        <v>124</v>
      </c>
      <c r="B125">
        <v>331</v>
      </c>
      <c r="C125">
        <v>0.25075528700906347</v>
      </c>
      <c r="D125">
        <v>0.20543806646525681</v>
      </c>
      <c r="E125">
        <v>0.16314199395770393</v>
      </c>
      <c r="F125">
        <v>3.0211480362537766E-2</v>
      </c>
      <c r="G125">
        <v>8.7613293051359523E-2</v>
      </c>
      <c r="H125">
        <v>0.51359516616314205</v>
      </c>
    </row>
    <row r="126" spans="1:8" x14ac:dyDescent="0.2">
      <c r="A126">
        <v>125</v>
      </c>
      <c r="B126">
        <v>559</v>
      </c>
      <c r="C126">
        <v>0.2039355992844365</v>
      </c>
      <c r="D126">
        <v>0.24150268336314848</v>
      </c>
      <c r="E126">
        <v>8.0500894454382826E-2</v>
      </c>
      <c r="F126">
        <v>9.3023255813953487E-2</v>
      </c>
      <c r="G126">
        <v>5.9033989266547404E-2</v>
      </c>
      <c r="H126">
        <v>0.5259391771019678</v>
      </c>
    </row>
    <row r="127" spans="1:8" x14ac:dyDescent="0.2">
      <c r="A127">
        <v>126</v>
      </c>
      <c r="B127">
        <v>598</v>
      </c>
      <c r="C127">
        <v>0.24247491638795987</v>
      </c>
      <c r="D127">
        <v>7.3578595317725759E-2</v>
      </c>
      <c r="E127">
        <v>9.0301003344481601E-2</v>
      </c>
      <c r="F127">
        <v>8.0267558528428096E-2</v>
      </c>
      <c r="G127">
        <v>0.14715719063545152</v>
      </c>
      <c r="H127">
        <v>0.60869565217391308</v>
      </c>
    </row>
    <row r="128" spans="1:8" x14ac:dyDescent="0.2">
      <c r="A128">
        <v>127</v>
      </c>
      <c r="B128">
        <v>598</v>
      </c>
      <c r="C128">
        <v>0.1705685618729097</v>
      </c>
      <c r="D128">
        <v>0.10869565217391304</v>
      </c>
      <c r="E128">
        <v>0.21070234113712374</v>
      </c>
      <c r="F128">
        <v>0.16889632107023411</v>
      </c>
      <c r="G128">
        <v>0.16387959866220736</v>
      </c>
      <c r="H128">
        <v>0.34782608695652173</v>
      </c>
    </row>
    <row r="129" spans="1:8" x14ac:dyDescent="0.2">
      <c r="A129">
        <v>128</v>
      </c>
      <c r="B129">
        <v>410</v>
      </c>
      <c r="C129">
        <v>6.3414634146341464E-2</v>
      </c>
      <c r="D129">
        <v>0.25365853658536586</v>
      </c>
      <c r="E129">
        <v>0.10975609756097561</v>
      </c>
      <c r="F129">
        <v>0.13170731707317074</v>
      </c>
      <c r="G129">
        <v>0.16097560975609757</v>
      </c>
      <c r="H129">
        <v>0.34390243902439022</v>
      </c>
    </row>
    <row r="130" spans="1:8" x14ac:dyDescent="0.2">
      <c r="A130">
        <v>129</v>
      </c>
      <c r="B130">
        <v>761</v>
      </c>
      <c r="C130">
        <v>0.22733245729303547</v>
      </c>
      <c r="D130">
        <v>7.4901445466491454E-2</v>
      </c>
      <c r="E130">
        <v>0.202365308804205</v>
      </c>
      <c r="F130">
        <v>8.1471747700394212E-2</v>
      </c>
      <c r="G130">
        <v>5.387647831800263E-2</v>
      </c>
      <c r="H130">
        <v>0.58738501971090673</v>
      </c>
    </row>
    <row r="131" spans="1:8" x14ac:dyDescent="0.2">
      <c r="A131">
        <v>130</v>
      </c>
      <c r="B131">
        <v>692</v>
      </c>
      <c r="C131">
        <v>0.13294797687861271</v>
      </c>
      <c r="D131">
        <v>0.35260115606936415</v>
      </c>
      <c r="E131">
        <v>0.15462427745664739</v>
      </c>
      <c r="F131">
        <v>0.17052023121387283</v>
      </c>
      <c r="G131">
        <v>3.6127167630057806E-2</v>
      </c>
      <c r="H131">
        <v>0.2861271676300578</v>
      </c>
    </row>
    <row r="132" spans="1:8" x14ac:dyDescent="0.2">
      <c r="A132">
        <v>131</v>
      </c>
      <c r="B132">
        <v>986</v>
      </c>
      <c r="C132">
        <v>0.15111561866125761</v>
      </c>
      <c r="D132">
        <v>0.26572008113590262</v>
      </c>
      <c r="E132">
        <v>0.11257606490872211</v>
      </c>
      <c r="F132">
        <v>0.12677484787018256</v>
      </c>
      <c r="G132">
        <v>7.2008113590263698E-2</v>
      </c>
      <c r="H132">
        <v>0.42292089249492898</v>
      </c>
    </row>
    <row r="133" spans="1:8" x14ac:dyDescent="0.2">
      <c r="A133">
        <v>132</v>
      </c>
      <c r="B133">
        <v>851</v>
      </c>
      <c r="C133">
        <v>0.17978848413631021</v>
      </c>
      <c r="D133">
        <v>0.1891891891891892</v>
      </c>
      <c r="E133">
        <v>0.18213866039952997</v>
      </c>
      <c r="F133">
        <v>3.9952996474735603E-2</v>
      </c>
      <c r="G133">
        <v>0.13983548766157461</v>
      </c>
      <c r="H133">
        <v>0.44888366627497062</v>
      </c>
    </row>
    <row r="134" spans="1:8" x14ac:dyDescent="0.2">
      <c r="A134">
        <v>133</v>
      </c>
      <c r="B134">
        <v>227</v>
      </c>
      <c r="C134">
        <v>0.54625550660792954</v>
      </c>
      <c r="D134">
        <v>3.9647577092511016E-2</v>
      </c>
      <c r="E134">
        <v>3.9647577092511016E-2</v>
      </c>
      <c r="F134">
        <v>4.405286343612335E-2</v>
      </c>
      <c r="G134">
        <v>0.14096916299559473</v>
      </c>
      <c r="H134">
        <v>0.73568281938325997</v>
      </c>
    </row>
    <row r="135" spans="1:8" x14ac:dyDescent="0.2">
      <c r="A135">
        <v>134</v>
      </c>
      <c r="B135">
        <v>482</v>
      </c>
      <c r="C135">
        <v>0.35477178423236516</v>
      </c>
      <c r="D135">
        <v>5.3941908713692949E-2</v>
      </c>
      <c r="E135">
        <v>8.5062240663900418E-2</v>
      </c>
      <c r="F135">
        <v>0.15975103734439833</v>
      </c>
      <c r="G135">
        <v>9.9585062240663894E-2</v>
      </c>
      <c r="H135">
        <v>0.60165975103734437</v>
      </c>
    </row>
    <row r="136" spans="1:8" x14ac:dyDescent="0.2">
      <c r="A136">
        <v>135</v>
      </c>
      <c r="B136">
        <v>663</v>
      </c>
      <c r="C136">
        <v>0.21568627450980393</v>
      </c>
      <c r="D136">
        <v>0.13423831070889894</v>
      </c>
      <c r="E136">
        <v>0.15082956259426847</v>
      </c>
      <c r="F136">
        <v>5.5806938159879339E-2</v>
      </c>
      <c r="G136">
        <v>5.5806938159879339E-2</v>
      </c>
      <c r="H136">
        <v>0.60331825037707387</v>
      </c>
    </row>
    <row r="137" spans="1:8" x14ac:dyDescent="0.2">
      <c r="A137">
        <v>136</v>
      </c>
      <c r="B137">
        <v>595</v>
      </c>
      <c r="C137">
        <v>0.14789915966386555</v>
      </c>
      <c r="D137">
        <v>0.2</v>
      </c>
      <c r="E137">
        <v>0.12436974789915967</v>
      </c>
      <c r="F137">
        <v>0.17142857142857143</v>
      </c>
      <c r="G137">
        <v>0.1915966386554622</v>
      </c>
      <c r="H137">
        <v>0.31260504201680672</v>
      </c>
    </row>
    <row r="138" spans="1:8" x14ac:dyDescent="0.2">
      <c r="A138">
        <v>137</v>
      </c>
      <c r="B138">
        <v>858</v>
      </c>
      <c r="C138">
        <v>0.11655011655011654</v>
      </c>
      <c r="D138">
        <v>0.10372960372960373</v>
      </c>
      <c r="E138">
        <v>0.10955710955710955</v>
      </c>
      <c r="F138">
        <v>9.9067599067599071E-2</v>
      </c>
      <c r="G138">
        <v>0.10372960372960373</v>
      </c>
      <c r="H138">
        <v>0.58391608391608396</v>
      </c>
    </row>
    <row r="139" spans="1:8" x14ac:dyDescent="0.2">
      <c r="A139">
        <v>138</v>
      </c>
      <c r="B139">
        <v>560</v>
      </c>
      <c r="C139">
        <v>0.25178571428571428</v>
      </c>
      <c r="D139">
        <v>0.28749999999999998</v>
      </c>
      <c r="E139">
        <v>3.7499999999999999E-2</v>
      </c>
      <c r="F139">
        <v>0.13392857142857142</v>
      </c>
      <c r="G139">
        <v>0.16250000000000001</v>
      </c>
      <c r="H139">
        <v>0.37857142857142856</v>
      </c>
    </row>
    <row r="140" spans="1:8" x14ac:dyDescent="0.2">
      <c r="A140">
        <v>139</v>
      </c>
      <c r="B140">
        <v>780</v>
      </c>
      <c r="C140">
        <v>9.2307692307692313E-2</v>
      </c>
      <c r="D140">
        <v>0.14358974358974358</v>
      </c>
      <c r="E140">
        <v>0.11282051282051282</v>
      </c>
      <c r="F140">
        <v>0.11025641025641025</v>
      </c>
      <c r="G140">
        <v>0.12179487179487179</v>
      </c>
      <c r="H140">
        <v>0.5115384615384615</v>
      </c>
    </row>
    <row r="141" spans="1:8" x14ac:dyDescent="0.2">
      <c r="A141">
        <v>140</v>
      </c>
      <c r="B141">
        <v>387</v>
      </c>
      <c r="C141">
        <v>0.33591731266149871</v>
      </c>
      <c r="D141">
        <v>0.11369509043927649</v>
      </c>
      <c r="E141">
        <v>0.13695090439276486</v>
      </c>
      <c r="F141">
        <v>0.10077519379844961</v>
      </c>
      <c r="G141">
        <v>6.2015503875968991E-2</v>
      </c>
      <c r="H141">
        <v>0.58656330749354002</v>
      </c>
    </row>
    <row r="142" spans="1:8" x14ac:dyDescent="0.2">
      <c r="A142">
        <v>141</v>
      </c>
      <c r="B142">
        <v>499</v>
      </c>
      <c r="C142">
        <v>0.10621242484969939</v>
      </c>
      <c r="D142">
        <v>0.16833667334669339</v>
      </c>
      <c r="E142">
        <v>7.0140280561122245E-2</v>
      </c>
      <c r="F142">
        <v>0.12825651302605209</v>
      </c>
      <c r="G142">
        <v>4.0080160320641281E-2</v>
      </c>
      <c r="H142">
        <v>0.59318637274549102</v>
      </c>
    </row>
    <row r="143" spans="1:8" x14ac:dyDescent="0.2">
      <c r="A143">
        <v>142</v>
      </c>
      <c r="B143">
        <v>792</v>
      </c>
      <c r="C143">
        <v>0.1148989898989899</v>
      </c>
      <c r="D143">
        <v>0.19570707070707072</v>
      </c>
      <c r="E143">
        <v>0.21212121212121213</v>
      </c>
      <c r="F143">
        <v>0.13383838383838384</v>
      </c>
      <c r="G143">
        <v>0.11868686868686869</v>
      </c>
      <c r="H143">
        <v>0.33964646464646464</v>
      </c>
    </row>
    <row r="144" spans="1:8" x14ac:dyDescent="0.2">
      <c r="A144">
        <v>143</v>
      </c>
      <c r="B144">
        <v>745</v>
      </c>
      <c r="C144">
        <v>0.27114093959731544</v>
      </c>
      <c r="D144">
        <v>4.832214765100671E-2</v>
      </c>
      <c r="E144">
        <v>0.1906040268456376</v>
      </c>
      <c r="F144">
        <v>0.15033557046979865</v>
      </c>
      <c r="G144">
        <v>0.22416107382550335</v>
      </c>
      <c r="H144">
        <v>0.38657718120805368</v>
      </c>
    </row>
    <row r="145" spans="1:8" x14ac:dyDescent="0.2">
      <c r="A145">
        <v>144</v>
      </c>
      <c r="B145">
        <v>469</v>
      </c>
      <c r="C145">
        <v>0.11513859275053305</v>
      </c>
      <c r="D145">
        <v>0.11940298507462686</v>
      </c>
      <c r="E145">
        <v>0.16844349680170576</v>
      </c>
      <c r="F145">
        <v>0.17697228144989338</v>
      </c>
      <c r="G145">
        <v>6.6098081023454158E-2</v>
      </c>
      <c r="H145">
        <v>0.46908315565031983</v>
      </c>
    </row>
    <row r="146" spans="1:8" x14ac:dyDescent="0.2">
      <c r="A146">
        <v>145</v>
      </c>
      <c r="B146">
        <v>447</v>
      </c>
      <c r="C146">
        <v>0.11856823266219239</v>
      </c>
      <c r="D146">
        <v>8.0536912751677847E-2</v>
      </c>
      <c r="E146">
        <v>6.4876957494407153E-2</v>
      </c>
      <c r="F146">
        <v>0.28187919463087246</v>
      </c>
      <c r="G146">
        <v>7.3825503355704702E-2</v>
      </c>
      <c r="H146">
        <v>0.49888143176733779</v>
      </c>
    </row>
    <row r="147" spans="1:8" x14ac:dyDescent="0.2">
      <c r="A147">
        <v>146</v>
      </c>
      <c r="B147">
        <v>629</v>
      </c>
      <c r="C147">
        <v>0.29411764705882354</v>
      </c>
      <c r="D147">
        <v>0.1589825119236884</v>
      </c>
      <c r="E147">
        <v>7.3131955484896663E-2</v>
      </c>
      <c r="F147">
        <v>0.14149443561208266</v>
      </c>
      <c r="G147">
        <v>0.10969793322734499</v>
      </c>
      <c r="H147">
        <v>0.51669316375198726</v>
      </c>
    </row>
    <row r="148" spans="1:8" x14ac:dyDescent="0.2">
      <c r="A148">
        <v>147</v>
      </c>
      <c r="B148">
        <v>462</v>
      </c>
      <c r="C148">
        <v>0.18831168831168832</v>
      </c>
      <c r="D148">
        <v>0.21861471861471862</v>
      </c>
      <c r="E148">
        <v>8.8744588744588751E-2</v>
      </c>
      <c r="F148">
        <v>7.1428571428571425E-2</v>
      </c>
      <c r="G148">
        <v>0.11038961038961038</v>
      </c>
      <c r="H148">
        <v>0.51082251082251084</v>
      </c>
    </row>
    <row r="149" spans="1:8" x14ac:dyDescent="0.2">
      <c r="A149">
        <v>148</v>
      </c>
      <c r="B149">
        <v>655</v>
      </c>
      <c r="C149">
        <v>8.2442748091603055E-2</v>
      </c>
      <c r="D149">
        <v>0.16488549618320611</v>
      </c>
      <c r="E149">
        <v>0.22595419847328244</v>
      </c>
      <c r="F149">
        <v>0.12824427480916031</v>
      </c>
      <c r="G149">
        <v>0.12213740458015267</v>
      </c>
      <c r="H149">
        <v>0.35877862595419846</v>
      </c>
    </row>
    <row r="150" spans="1:8" x14ac:dyDescent="0.2">
      <c r="A150">
        <v>149</v>
      </c>
      <c r="B150">
        <v>556</v>
      </c>
      <c r="C150">
        <v>0.19964028776978418</v>
      </c>
      <c r="D150">
        <v>0.15107913669064749</v>
      </c>
      <c r="E150">
        <v>0.10971223021582734</v>
      </c>
      <c r="F150">
        <v>0.21402877697841727</v>
      </c>
      <c r="G150">
        <v>0.1420863309352518</v>
      </c>
      <c r="H150">
        <v>0.38309352517985612</v>
      </c>
    </row>
    <row r="151" spans="1:8" x14ac:dyDescent="0.2">
      <c r="A151">
        <v>150</v>
      </c>
      <c r="B151">
        <v>599</v>
      </c>
      <c r="C151">
        <v>0.21702838063439064</v>
      </c>
      <c r="D151">
        <v>9.0150250417362271E-2</v>
      </c>
      <c r="E151">
        <v>6.3439065108514187E-2</v>
      </c>
      <c r="F151">
        <v>0.1652754590984975</v>
      </c>
      <c r="G151">
        <v>8.681135225375626E-2</v>
      </c>
      <c r="H151">
        <v>0.59432387312186974</v>
      </c>
    </row>
    <row r="152" spans="1:8" x14ac:dyDescent="0.2">
      <c r="A152">
        <v>151</v>
      </c>
      <c r="B152">
        <v>526</v>
      </c>
      <c r="C152">
        <v>0.44106463878326996</v>
      </c>
      <c r="D152">
        <v>0.11787072243346007</v>
      </c>
      <c r="E152">
        <v>0.16920152091254753</v>
      </c>
      <c r="F152">
        <v>0.11406844106463879</v>
      </c>
      <c r="G152">
        <v>0.33460076045627374</v>
      </c>
      <c r="H152">
        <v>0.26425855513307983</v>
      </c>
    </row>
    <row r="153" spans="1:8" x14ac:dyDescent="0.2">
      <c r="A153">
        <v>152</v>
      </c>
      <c r="B153">
        <v>592</v>
      </c>
      <c r="C153">
        <v>0.10472972972972973</v>
      </c>
      <c r="D153">
        <v>0.14189189189189189</v>
      </c>
      <c r="E153">
        <v>7.77027027027027E-2</v>
      </c>
      <c r="F153">
        <v>0.11148648648648649</v>
      </c>
      <c r="G153">
        <v>0.11824324324324324</v>
      </c>
      <c r="H153">
        <v>0.55067567567567566</v>
      </c>
    </row>
    <row r="154" spans="1:8" x14ac:dyDescent="0.2">
      <c r="A154">
        <v>153</v>
      </c>
      <c r="B154">
        <v>657.5</v>
      </c>
      <c r="C154">
        <v>0.49733840304182508</v>
      </c>
      <c r="D154">
        <v>1.596958174904943E-2</v>
      </c>
      <c r="E154">
        <v>4.4866920152091254E-2</v>
      </c>
      <c r="F154">
        <v>8.9733840304182508E-2</v>
      </c>
      <c r="G154">
        <v>5.095057034220532E-2</v>
      </c>
      <c r="H154">
        <v>0.79847908745247154</v>
      </c>
    </row>
    <row r="155" spans="1:8" x14ac:dyDescent="0.2">
      <c r="A155">
        <v>154</v>
      </c>
      <c r="B155">
        <v>610</v>
      </c>
      <c r="C155">
        <v>3.6065573770491806E-2</v>
      </c>
      <c r="D155">
        <v>0.16229508196721312</v>
      </c>
      <c r="E155">
        <v>0.1721311475409836</v>
      </c>
      <c r="F155">
        <v>0.12131147540983607</v>
      </c>
      <c r="G155">
        <v>8.5245901639344257E-2</v>
      </c>
      <c r="H155">
        <v>0.45901639344262296</v>
      </c>
    </row>
    <row r="156" spans="1:8" x14ac:dyDescent="0.2">
      <c r="A156">
        <v>155</v>
      </c>
      <c r="B156">
        <v>614</v>
      </c>
      <c r="C156">
        <v>4.3973941368078175E-2</v>
      </c>
      <c r="D156">
        <v>0.21172638436482086</v>
      </c>
      <c r="E156">
        <v>0.11074918566775244</v>
      </c>
      <c r="F156">
        <v>0.16123778501628663</v>
      </c>
      <c r="G156">
        <v>0.10260586319218241</v>
      </c>
      <c r="H156">
        <v>0.41368078175895767</v>
      </c>
    </row>
    <row r="157" spans="1:8" x14ac:dyDescent="0.2">
      <c r="A157">
        <v>156</v>
      </c>
      <c r="B157">
        <v>480</v>
      </c>
      <c r="C157">
        <v>0.21666666666666667</v>
      </c>
      <c r="D157">
        <v>0.18958333333333333</v>
      </c>
      <c r="E157">
        <v>0.23958333333333334</v>
      </c>
      <c r="F157">
        <v>0.17499999999999999</v>
      </c>
      <c r="G157">
        <v>6.8750000000000006E-2</v>
      </c>
      <c r="H157">
        <v>0.32708333333333334</v>
      </c>
    </row>
    <row r="158" spans="1:8" x14ac:dyDescent="0.2">
      <c r="A158">
        <v>157</v>
      </c>
      <c r="B158">
        <v>999</v>
      </c>
      <c r="C158">
        <v>8.0080080080080079E-2</v>
      </c>
      <c r="D158">
        <v>4.5045045045045043E-2</v>
      </c>
      <c r="E158">
        <v>0.12312312312312312</v>
      </c>
      <c r="F158">
        <v>0.12112112112112113</v>
      </c>
      <c r="G158">
        <v>3.003003003003003E-2</v>
      </c>
      <c r="H158">
        <v>0.68068068068068066</v>
      </c>
    </row>
    <row r="159" spans="1:8" x14ac:dyDescent="0.2">
      <c r="A159">
        <v>158</v>
      </c>
      <c r="B159">
        <v>1406</v>
      </c>
      <c r="C159">
        <v>9.9573257467994308E-3</v>
      </c>
      <c r="D159">
        <v>0.10455192034139403</v>
      </c>
      <c r="E159">
        <v>0.16500711237553342</v>
      </c>
      <c r="F159">
        <v>7.3257467994310099E-2</v>
      </c>
      <c r="G159">
        <v>4.9075391180654342E-2</v>
      </c>
      <c r="H159">
        <v>0.60810810810810811</v>
      </c>
    </row>
    <row r="160" spans="1:8" x14ac:dyDescent="0.2">
      <c r="A160">
        <v>159</v>
      </c>
      <c r="B160">
        <v>862</v>
      </c>
      <c r="C160">
        <v>3.4802784222737818E-2</v>
      </c>
      <c r="D160">
        <v>9.1647331786542927E-2</v>
      </c>
      <c r="E160">
        <v>9.6287703016241302E-2</v>
      </c>
      <c r="F160">
        <v>0.12645011600928074</v>
      </c>
      <c r="G160">
        <v>0.1148491879350348</v>
      </c>
      <c r="H160">
        <v>0.57076566125290018</v>
      </c>
    </row>
    <row r="161" spans="1:8" x14ac:dyDescent="0.2">
      <c r="A161">
        <v>160</v>
      </c>
      <c r="B161">
        <v>710</v>
      </c>
      <c r="C161">
        <v>0.17746478873239438</v>
      </c>
      <c r="D161">
        <v>4.788732394366197E-2</v>
      </c>
      <c r="E161">
        <v>1.1267605633802818E-2</v>
      </c>
      <c r="F161">
        <v>3.8028169014084505E-2</v>
      </c>
      <c r="G161">
        <v>0.12394366197183099</v>
      </c>
      <c r="H161">
        <v>0.77887323943661968</v>
      </c>
    </row>
    <row r="162" spans="1:8" x14ac:dyDescent="0.2">
      <c r="A162">
        <v>161</v>
      </c>
      <c r="B162">
        <v>207</v>
      </c>
      <c r="C162">
        <v>0.40579710144927539</v>
      </c>
      <c r="D162">
        <v>0.16908212560386474</v>
      </c>
      <c r="E162">
        <v>0.38164251207729466</v>
      </c>
      <c r="F162">
        <v>0.18357487922705315</v>
      </c>
      <c r="G162">
        <v>2.8985507246376812E-2</v>
      </c>
      <c r="H162">
        <v>0.23671497584541062</v>
      </c>
    </row>
    <row r="163" spans="1:8" x14ac:dyDescent="0.2">
      <c r="A163">
        <v>162</v>
      </c>
      <c r="B163">
        <v>1029</v>
      </c>
      <c r="C163">
        <v>0.19436345966958213</v>
      </c>
      <c r="D163">
        <v>0.22740524781341107</v>
      </c>
      <c r="E163">
        <v>0.12147716229348883</v>
      </c>
      <c r="F163">
        <v>0.12633624878522837</v>
      </c>
      <c r="G163">
        <v>0.11175898931000972</v>
      </c>
      <c r="H163">
        <v>0.41302235179786201</v>
      </c>
    </row>
    <row r="164" spans="1:8" x14ac:dyDescent="0.2">
      <c r="A164">
        <v>163</v>
      </c>
      <c r="B164">
        <v>530</v>
      </c>
      <c r="C164">
        <v>0.25660377358490566</v>
      </c>
      <c r="D164">
        <v>0.34339622641509432</v>
      </c>
      <c r="E164">
        <v>0.16792452830188678</v>
      </c>
      <c r="F164">
        <v>9.056603773584905E-2</v>
      </c>
      <c r="G164">
        <v>5.0943396226415097E-2</v>
      </c>
      <c r="H164">
        <v>0.3471698113207547</v>
      </c>
    </row>
    <row r="165" spans="1:8" x14ac:dyDescent="0.2">
      <c r="A165">
        <v>164</v>
      </c>
      <c r="B165">
        <v>823</v>
      </c>
      <c r="C165">
        <v>0.14216281895504251</v>
      </c>
      <c r="D165">
        <v>0.21142162818955043</v>
      </c>
      <c r="E165">
        <v>9.7205346294046164E-3</v>
      </c>
      <c r="F165">
        <v>0.10085054678007291</v>
      </c>
      <c r="G165">
        <v>9.1130012150668294E-2</v>
      </c>
      <c r="H165">
        <v>0.58687727825030378</v>
      </c>
    </row>
    <row r="166" spans="1:8" x14ac:dyDescent="0.2">
      <c r="A166">
        <v>165</v>
      </c>
      <c r="B166">
        <v>760</v>
      </c>
      <c r="C166">
        <v>0.10789473684210527</v>
      </c>
      <c r="D166">
        <v>0.17763157894736842</v>
      </c>
      <c r="E166">
        <v>0.18421052631578946</v>
      </c>
      <c r="F166">
        <v>0.17236842105263159</v>
      </c>
      <c r="G166">
        <v>5.2631578947368418E-2</v>
      </c>
      <c r="H166">
        <v>0.41315789473684211</v>
      </c>
    </row>
    <row r="167" spans="1:8" x14ac:dyDescent="0.2">
      <c r="A167">
        <v>166</v>
      </c>
      <c r="B167">
        <v>581</v>
      </c>
      <c r="C167">
        <v>0.12392426850258176</v>
      </c>
      <c r="D167">
        <v>9.6385542168674704E-2</v>
      </c>
      <c r="E167">
        <v>2.5817555938037865E-2</v>
      </c>
      <c r="F167">
        <v>5.3356282271944923E-2</v>
      </c>
      <c r="G167">
        <v>0.19104991394148021</v>
      </c>
      <c r="H167">
        <v>0.63339070567986233</v>
      </c>
    </row>
    <row r="168" spans="1:8" x14ac:dyDescent="0.2">
      <c r="A168">
        <v>167</v>
      </c>
      <c r="B168">
        <v>587</v>
      </c>
      <c r="C168">
        <v>0.1362862010221465</v>
      </c>
      <c r="D168">
        <v>0.26746166950596251</v>
      </c>
      <c r="E168">
        <v>0.1362862010221465</v>
      </c>
      <c r="F168">
        <v>6.3032367972742753E-2</v>
      </c>
      <c r="G168">
        <v>3.9182282793867124E-2</v>
      </c>
      <c r="H168">
        <v>0.49403747870528109</v>
      </c>
    </row>
    <row r="169" spans="1:8" x14ac:dyDescent="0.2">
      <c r="A169">
        <v>168</v>
      </c>
      <c r="B169">
        <v>529</v>
      </c>
      <c r="C169">
        <v>2.0793950850661626E-2</v>
      </c>
      <c r="D169">
        <v>0.2551984877126654</v>
      </c>
      <c r="E169">
        <v>5.6710775047258979E-2</v>
      </c>
      <c r="F169">
        <v>0.20793950850661624</v>
      </c>
      <c r="G169">
        <v>3.780718336483932E-2</v>
      </c>
      <c r="H169">
        <v>0.44234404536862004</v>
      </c>
    </row>
    <row r="170" spans="1:8" x14ac:dyDescent="0.2">
      <c r="A170">
        <v>169</v>
      </c>
      <c r="B170">
        <v>651</v>
      </c>
      <c r="C170">
        <v>2.9185867895545316E-2</v>
      </c>
      <c r="D170">
        <v>0.24731182795698925</v>
      </c>
      <c r="E170">
        <v>0.1152073732718894</v>
      </c>
      <c r="F170">
        <v>3.2258064516129031E-2</v>
      </c>
      <c r="G170">
        <v>0.13517665130568357</v>
      </c>
      <c r="H170">
        <v>0.47004608294930877</v>
      </c>
    </row>
    <row r="171" spans="1:8" x14ac:dyDescent="0.2">
      <c r="A171">
        <v>170</v>
      </c>
      <c r="B171">
        <v>623</v>
      </c>
      <c r="C171">
        <v>0.11396468699839486</v>
      </c>
      <c r="D171">
        <v>0.2552166934189406</v>
      </c>
      <c r="E171">
        <v>0.1797752808988764</v>
      </c>
      <c r="F171">
        <v>8.8282504012841087E-2</v>
      </c>
      <c r="G171">
        <v>0.13964686998394862</v>
      </c>
      <c r="H171">
        <v>0.33707865168539325</v>
      </c>
    </row>
    <row r="172" spans="1:8" x14ac:dyDescent="0.2">
      <c r="A172">
        <v>171</v>
      </c>
      <c r="B172">
        <v>584</v>
      </c>
      <c r="C172">
        <v>7.3630136986301373E-2</v>
      </c>
      <c r="D172">
        <v>0.16267123287671234</v>
      </c>
      <c r="E172">
        <v>0.1541095890410959</v>
      </c>
      <c r="F172">
        <v>0.15582191780821919</v>
      </c>
      <c r="G172">
        <v>5.8219178082191778E-2</v>
      </c>
      <c r="H172">
        <v>0.46917808219178081</v>
      </c>
    </row>
    <row r="173" spans="1:8" x14ac:dyDescent="0.2">
      <c r="A173">
        <v>172</v>
      </c>
      <c r="B173">
        <v>542</v>
      </c>
      <c r="C173">
        <v>0.23616236162361623</v>
      </c>
      <c r="D173">
        <v>0.11254612546125461</v>
      </c>
      <c r="E173">
        <v>4.4280442804428041E-2</v>
      </c>
      <c r="F173">
        <v>5.719557195571956E-2</v>
      </c>
      <c r="G173">
        <v>7.0110701107011064E-2</v>
      </c>
      <c r="H173">
        <v>0.71586715867158668</v>
      </c>
    </row>
    <row r="174" spans="1:8" x14ac:dyDescent="0.2">
      <c r="A174">
        <v>173</v>
      </c>
      <c r="B174">
        <v>556</v>
      </c>
      <c r="C174">
        <v>0.11510791366906475</v>
      </c>
      <c r="D174">
        <v>7.7338129496402883E-2</v>
      </c>
      <c r="E174">
        <v>0.14928057553956833</v>
      </c>
      <c r="F174">
        <v>0.13848920863309352</v>
      </c>
      <c r="G174">
        <v>3.0575539568345324E-2</v>
      </c>
      <c r="H174">
        <v>0.60431654676258995</v>
      </c>
    </row>
    <row r="175" spans="1:8" x14ac:dyDescent="0.2">
      <c r="A175">
        <v>174</v>
      </c>
      <c r="B175">
        <v>649</v>
      </c>
      <c r="C175">
        <v>0.11093990755007704</v>
      </c>
      <c r="D175">
        <v>8.0123266563944529E-2</v>
      </c>
      <c r="E175">
        <v>0.16640986132511557</v>
      </c>
      <c r="F175">
        <v>6.9337442218798145E-2</v>
      </c>
      <c r="G175">
        <v>8.3204930662557783E-2</v>
      </c>
      <c r="H175">
        <v>0.60092449922958402</v>
      </c>
    </row>
    <row r="176" spans="1:8" x14ac:dyDescent="0.2">
      <c r="A176">
        <v>175</v>
      </c>
      <c r="B176">
        <v>295</v>
      </c>
      <c r="C176">
        <v>0.29830508474576273</v>
      </c>
      <c r="D176">
        <v>2.7118644067796609E-2</v>
      </c>
      <c r="E176">
        <v>0.11186440677966102</v>
      </c>
      <c r="F176">
        <v>7.4576271186440682E-2</v>
      </c>
      <c r="G176">
        <v>9.4915254237288138E-2</v>
      </c>
      <c r="H176">
        <v>0.69152542372881354</v>
      </c>
    </row>
    <row r="177" spans="1:8" x14ac:dyDescent="0.2">
      <c r="A177">
        <v>176</v>
      </c>
      <c r="B177">
        <v>743</v>
      </c>
      <c r="C177">
        <v>0.19784656796769853</v>
      </c>
      <c r="D177">
        <v>0.11709286675639301</v>
      </c>
      <c r="E177">
        <v>0.11843876177658143</v>
      </c>
      <c r="F177">
        <v>6.5948855989232835E-2</v>
      </c>
      <c r="G177">
        <v>3.095558546433378E-2</v>
      </c>
      <c r="H177">
        <v>0.66756393001345893</v>
      </c>
    </row>
    <row r="178" spans="1:8" x14ac:dyDescent="0.2">
      <c r="A178">
        <v>177</v>
      </c>
      <c r="B178">
        <v>718</v>
      </c>
      <c r="C178">
        <v>6.9637883008356549E-2</v>
      </c>
      <c r="D178">
        <v>0.18384401114206128</v>
      </c>
      <c r="E178">
        <v>2.3676880222841225E-2</v>
      </c>
      <c r="F178">
        <v>6.8245125348189412E-2</v>
      </c>
      <c r="G178">
        <v>2.9247910863509748E-2</v>
      </c>
      <c r="H178">
        <v>0.69498607242339838</v>
      </c>
    </row>
    <row r="179" spans="1:8" x14ac:dyDescent="0.2">
      <c r="A179">
        <v>178</v>
      </c>
      <c r="B179">
        <v>691</v>
      </c>
      <c r="C179">
        <v>0.20984081041968161</v>
      </c>
      <c r="D179">
        <v>0</v>
      </c>
      <c r="E179">
        <v>5.6439942112879886E-2</v>
      </c>
      <c r="F179">
        <v>2.6049204052098408E-2</v>
      </c>
      <c r="G179">
        <v>9.9855282199710571E-2</v>
      </c>
      <c r="H179">
        <v>0.81765557163531111</v>
      </c>
    </row>
    <row r="180" spans="1:8" x14ac:dyDescent="0.2">
      <c r="A180">
        <v>179</v>
      </c>
      <c r="B180">
        <v>806</v>
      </c>
      <c r="C180">
        <v>4.8387096774193547E-2</v>
      </c>
      <c r="D180">
        <v>7.4441687344913146E-2</v>
      </c>
      <c r="E180">
        <v>0</v>
      </c>
      <c r="F180">
        <v>0.13771712158808933</v>
      </c>
      <c r="G180">
        <v>0.18858560794044665</v>
      </c>
      <c r="H180">
        <v>0.59925558312655092</v>
      </c>
    </row>
    <row r="181" spans="1:8" x14ac:dyDescent="0.2">
      <c r="A181">
        <v>180</v>
      </c>
      <c r="B181">
        <v>363</v>
      </c>
      <c r="C181">
        <v>0.27272727272727271</v>
      </c>
      <c r="D181">
        <v>6.8870523415977963E-2</v>
      </c>
      <c r="E181">
        <v>6.6115702479338845E-2</v>
      </c>
      <c r="F181">
        <v>8.5399449035812675E-2</v>
      </c>
      <c r="G181">
        <v>2.4793388429752067E-2</v>
      </c>
      <c r="H181">
        <v>0.75482093663911842</v>
      </c>
    </row>
    <row r="182" spans="1:8" x14ac:dyDescent="0.2">
      <c r="A182">
        <v>181</v>
      </c>
      <c r="B182">
        <v>670</v>
      </c>
      <c r="C182">
        <v>0.26716417910447759</v>
      </c>
      <c r="D182">
        <v>4.4776119402985072E-2</v>
      </c>
      <c r="E182">
        <v>0.16417910447761194</v>
      </c>
      <c r="F182">
        <v>4.1791044776119404E-2</v>
      </c>
      <c r="G182">
        <v>0</v>
      </c>
      <c r="H182">
        <v>0.74925373134328355</v>
      </c>
    </row>
    <row r="183" spans="1:8" x14ac:dyDescent="0.2">
      <c r="A183">
        <v>182</v>
      </c>
      <c r="B183">
        <v>322</v>
      </c>
      <c r="C183">
        <v>0.23291925465838509</v>
      </c>
      <c r="D183">
        <v>4.9689440993788817E-2</v>
      </c>
      <c r="E183">
        <v>0.11801242236024845</v>
      </c>
      <c r="F183">
        <v>8.0745341614906832E-2</v>
      </c>
      <c r="G183">
        <v>5.5900621118012424E-2</v>
      </c>
      <c r="H183">
        <v>0.69565217391304346</v>
      </c>
    </row>
    <row r="184" spans="1:8" x14ac:dyDescent="0.2">
      <c r="A184">
        <v>183</v>
      </c>
      <c r="B184">
        <v>1247</v>
      </c>
      <c r="C184">
        <v>7.0569366479550921E-2</v>
      </c>
      <c r="D184">
        <v>4.4105854049719326E-2</v>
      </c>
      <c r="E184">
        <v>5.2125100240577385E-2</v>
      </c>
      <c r="F184">
        <v>0.14194065757818766</v>
      </c>
      <c r="G184">
        <v>4.0898155573376102E-2</v>
      </c>
      <c r="H184">
        <v>0.72093023255813948</v>
      </c>
    </row>
    <row r="185" spans="1:8" x14ac:dyDescent="0.2">
      <c r="A185">
        <v>184</v>
      </c>
      <c r="B185">
        <v>239</v>
      </c>
      <c r="C185">
        <v>0.39748953974895396</v>
      </c>
      <c r="D185">
        <v>0</v>
      </c>
      <c r="E185">
        <v>3.7656903765690378E-2</v>
      </c>
      <c r="F185">
        <v>0.15481171548117154</v>
      </c>
      <c r="G185">
        <v>7.1129707112970716E-2</v>
      </c>
      <c r="H185">
        <v>0.7364016736401674</v>
      </c>
    </row>
    <row r="186" spans="1:8" x14ac:dyDescent="0.2">
      <c r="A186">
        <v>185</v>
      </c>
      <c r="B186">
        <v>567</v>
      </c>
      <c r="C186">
        <v>0.15520282186948853</v>
      </c>
      <c r="D186">
        <v>0.27513227513227512</v>
      </c>
      <c r="E186">
        <v>0.10758377425044091</v>
      </c>
      <c r="F186">
        <v>7.2310405643738973E-2</v>
      </c>
      <c r="G186">
        <v>4.9382716049382713E-2</v>
      </c>
      <c r="H186">
        <v>0.49559082892416223</v>
      </c>
    </row>
    <row r="187" spans="1:8" x14ac:dyDescent="0.2">
      <c r="A187">
        <v>186</v>
      </c>
      <c r="B187">
        <v>258</v>
      </c>
      <c r="C187">
        <v>0.41472868217054265</v>
      </c>
      <c r="D187">
        <v>3.4883720930232558E-2</v>
      </c>
      <c r="E187">
        <v>0</v>
      </c>
      <c r="F187">
        <v>3.875968992248062E-2</v>
      </c>
      <c r="G187">
        <v>0.20155038759689922</v>
      </c>
      <c r="H187">
        <v>0.72480620155038755</v>
      </c>
    </row>
    <row r="188" spans="1:8" x14ac:dyDescent="0.2">
      <c r="A188">
        <v>187</v>
      </c>
      <c r="B188">
        <v>532</v>
      </c>
      <c r="C188">
        <v>0.23120300751879699</v>
      </c>
      <c r="D188">
        <v>6.5789473684210523E-2</v>
      </c>
      <c r="E188">
        <v>9.3984962406015032E-2</v>
      </c>
      <c r="F188">
        <v>5.2631578947368418E-2</v>
      </c>
      <c r="G188">
        <v>5.2631578947368418E-2</v>
      </c>
      <c r="H188">
        <v>0.73496240601503759</v>
      </c>
    </row>
    <row r="189" spans="1:8" x14ac:dyDescent="0.2">
      <c r="A189">
        <v>188</v>
      </c>
      <c r="B189">
        <v>617</v>
      </c>
      <c r="C189">
        <v>0.19124797406807131</v>
      </c>
      <c r="D189">
        <v>0</v>
      </c>
      <c r="E189">
        <v>8.1037277147487846E-2</v>
      </c>
      <c r="F189">
        <v>5.1863857374392218E-2</v>
      </c>
      <c r="G189">
        <v>0.14910858995137763</v>
      </c>
      <c r="H189">
        <v>0.71799027552674233</v>
      </c>
    </row>
    <row r="190" spans="1:8" x14ac:dyDescent="0.2">
      <c r="A190">
        <v>189</v>
      </c>
      <c r="B190">
        <v>847</v>
      </c>
      <c r="C190">
        <v>0.16883116883116883</v>
      </c>
      <c r="D190">
        <v>8.5005903187721374E-2</v>
      </c>
      <c r="E190">
        <v>0.11097992916174734</v>
      </c>
      <c r="F190">
        <v>0.11688311688311688</v>
      </c>
      <c r="G190">
        <v>2.2432113341204249E-2</v>
      </c>
      <c r="H190">
        <v>0.66469893742621011</v>
      </c>
    </row>
    <row r="191" spans="1:8" x14ac:dyDescent="0.2">
      <c r="A191">
        <v>190</v>
      </c>
      <c r="B191">
        <v>528</v>
      </c>
      <c r="C191">
        <v>0.19696969696969696</v>
      </c>
      <c r="D191">
        <v>0.25757575757575757</v>
      </c>
      <c r="E191">
        <v>9.0909090909090912E-2</v>
      </c>
      <c r="F191">
        <v>2.462121212121212E-2</v>
      </c>
      <c r="G191">
        <v>3.4090909090909088E-2</v>
      </c>
      <c r="H191">
        <v>0.59280303030303028</v>
      </c>
    </row>
    <row r="192" spans="1:8" x14ac:dyDescent="0.2">
      <c r="A192">
        <v>191</v>
      </c>
      <c r="B192">
        <v>744</v>
      </c>
      <c r="C192">
        <v>0.1424731182795699</v>
      </c>
      <c r="D192">
        <v>3.8978494623655914E-2</v>
      </c>
      <c r="E192">
        <v>6.4516129032258063E-2</v>
      </c>
      <c r="F192">
        <v>5.2419354838709679E-2</v>
      </c>
      <c r="G192">
        <v>8.7365591397849468E-2</v>
      </c>
      <c r="H192">
        <v>0.75672043010752688</v>
      </c>
    </row>
    <row r="193" spans="1:8" x14ac:dyDescent="0.2">
      <c r="A193">
        <v>192</v>
      </c>
      <c r="B193">
        <v>849</v>
      </c>
      <c r="C193">
        <v>3.6513545347467612E-2</v>
      </c>
      <c r="D193">
        <v>0.23910482921083628</v>
      </c>
      <c r="E193">
        <v>1.0600706713780919E-2</v>
      </c>
      <c r="F193">
        <v>0.1166077738515901</v>
      </c>
      <c r="G193">
        <v>4.8292108362779744E-2</v>
      </c>
      <c r="H193">
        <v>0.58539458186101301</v>
      </c>
    </row>
    <row r="194" spans="1:8" x14ac:dyDescent="0.2">
      <c r="A194">
        <v>193</v>
      </c>
      <c r="B194">
        <v>970</v>
      </c>
      <c r="C194">
        <v>0</v>
      </c>
      <c r="D194">
        <v>0.17525773195876287</v>
      </c>
      <c r="E194">
        <v>6.9072164948453613E-2</v>
      </c>
      <c r="F194">
        <v>0.18762886597938144</v>
      </c>
      <c r="G194">
        <v>0.12371134020618557</v>
      </c>
      <c r="H194">
        <v>0.44432989690721647</v>
      </c>
    </row>
    <row r="195" spans="1:8" x14ac:dyDescent="0.2">
      <c r="A195">
        <v>194</v>
      </c>
      <c r="B195">
        <v>608</v>
      </c>
      <c r="C195">
        <v>8.3881578947368418E-2</v>
      </c>
      <c r="D195">
        <v>0.14967105263157895</v>
      </c>
      <c r="E195">
        <v>7.7302631578947373E-2</v>
      </c>
      <c r="F195">
        <v>7.0723684210526314E-2</v>
      </c>
      <c r="G195">
        <v>0.14967105263157895</v>
      </c>
      <c r="H195">
        <v>0.55263157894736847</v>
      </c>
    </row>
    <row r="196" spans="1:8" x14ac:dyDescent="0.2">
      <c r="A196">
        <v>195</v>
      </c>
      <c r="B196">
        <v>477</v>
      </c>
      <c r="C196">
        <v>0.17190775681341719</v>
      </c>
      <c r="D196">
        <v>7.9664570230607967E-2</v>
      </c>
      <c r="E196">
        <v>7.337526205450734E-2</v>
      </c>
      <c r="F196">
        <v>0.18029350104821804</v>
      </c>
      <c r="G196">
        <v>0.11949685534591195</v>
      </c>
      <c r="H196">
        <v>0.54716981132075471</v>
      </c>
    </row>
    <row r="197" spans="1:8" x14ac:dyDescent="0.2">
      <c r="A197">
        <v>196</v>
      </c>
      <c r="B197">
        <v>721</v>
      </c>
      <c r="C197">
        <v>8.7378640776699032E-2</v>
      </c>
      <c r="D197">
        <v>0.1650485436893204</v>
      </c>
      <c r="E197">
        <v>0.13869625520110956</v>
      </c>
      <c r="F197">
        <v>4.7156726768377254E-2</v>
      </c>
      <c r="G197">
        <v>0.14701803051317613</v>
      </c>
      <c r="H197">
        <v>0.50208044382801664</v>
      </c>
    </row>
    <row r="198" spans="1:8" x14ac:dyDescent="0.2">
      <c r="A198">
        <v>197</v>
      </c>
      <c r="B198">
        <v>1204</v>
      </c>
      <c r="C198">
        <v>7.2259136212624586E-2</v>
      </c>
      <c r="D198">
        <v>0.26910299003322258</v>
      </c>
      <c r="E198">
        <v>0.14950166112956811</v>
      </c>
      <c r="F198">
        <v>0.12873754152823921</v>
      </c>
      <c r="G198">
        <v>9.9667774086378738E-2</v>
      </c>
      <c r="H198">
        <v>0.35299003322259137</v>
      </c>
    </row>
    <row r="199" spans="1:8" x14ac:dyDescent="0.2">
      <c r="A199">
        <v>198</v>
      </c>
      <c r="B199">
        <v>529</v>
      </c>
      <c r="C199">
        <v>0.16446124763705103</v>
      </c>
      <c r="D199">
        <v>7.7504725897920609E-2</v>
      </c>
      <c r="E199">
        <v>0.10207939508506617</v>
      </c>
      <c r="F199">
        <v>0.14366729678638943</v>
      </c>
      <c r="G199">
        <v>0.13610586011342155</v>
      </c>
      <c r="H199">
        <v>0.54064272211720232</v>
      </c>
    </row>
    <row r="200" spans="1:8" x14ac:dyDescent="0.2">
      <c r="A200">
        <v>199</v>
      </c>
      <c r="B200">
        <v>423</v>
      </c>
      <c r="C200">
        <v>0.13475177304964539</v>
      </c>
      <c r="D200">
        <v>4.9645390070921988E-2</v>
      </c>
      <c r="E200">
        <v>0.1276595744680851</v>
      </c>
      <c r="F200">
        <v>0.10874704491725769</v>
      </c>
      <c r="G200">
        <v>0.17494089834515367</v>
      </c>
      <c r="H200">
        <v>0.53900709219858156</v>
      </c>
    </row>
    <row r="201" spans="1:8" x14ac:dyDescent="0.2">
      <c r="A201">
        <v>200</v>
      </c>
      <c r="B201">
        <v>738</v>
      </c>
      <c r="C201">
        <v>4.878048780487805E-2</v>
      </c>
      <c r="D201">
        <v>0.17479674796747968</v>
      </c>
      <c r="E201">
        <v>3.9295392953929538E-2</v>
      </c>
      <c r="F201">
        <v>2.4390243902439025E-2</v>
      </c>
      <c r="G201">
        <v>0.13143631436314362</v>
      </c>
      <c r="H201">
        <v>0.63008130081300817</v>
      </c>
    </row>
    <row r="202" spans="1:8" x14ac:dyDescent="0.2">
      <c r="A202">
        <v>201</v>
      </c>
      <c r="B202">
        <v>429</v>
      </c>
      <c r="C202">
        <v>0.12587412587412589</v>
      </c>
      <c r="D202">
        <v>6.2937062937062943E-2</v>
      </c>
      <c r="E202">
        <v>0</v>
      </c>
      <c r="F202">
        <v>3.4965034965034968E-2</v>
      </c>
      <c r="G202">
        <v>0.11655011655011654</v>
      </c>
      <c r="H202">
        <v>0.78554778554778559</v>
      </c>
    </row>
    <row r="203" spans="1:8" x14ac:dyDescent="0.2">
      <c r="A203">
        <v>202</v>
      </c>
      <c r="B203">
        <v>441</v>
      </c>
      <c r="C203">
        <v>0.23582766439909297</v>
      </c>
      <c r="D203">
        <v>0</v>
      </c>
      <c r="E203">
        <v>0.13378684807256236</v>
      </c>
      <c r="F203">
        <v>0.14739229024943309</v>
      </c>
      <c r="G203">
        <v>0.10884353741496598</v>
      </c>
      <c r="H203">
        <v>0.60997732426303852</v>
      </c>
    </row>
    <row r="204" spans="1:8" x14ac:dyDescent="0.2">
      <c r="A204">
        <v>203</v>
      </c>
      <c r="B204">
        <v>746</v>
      </c>
      <c r="C204">
        <v>9.2493297587131373E-2</v>
      </c>
      <c r="D204">
        <v>0.20911528150134048</v>
      </c>
      <c r="E204">
        <v>0.15683646112600536</v>
      </c>
      <c r="F204">
        <v>0.10723860589812333</v>
      </c>
      <c r="G204">
        <v>0.14209115281501342</v>
      </c>
      <c r="H204">
        <v>0.3847184986595174</v>
      </c>
    </row>
    <row r="205" spans="1:8" x14ac:dyDescent="0.2">
      <c r="A205">
        <v>204</v>
      </c>
      <c r="B205">
        <v>577</v>
      </c>
      <c r="C205">
        <v>0.40554592720970539</v>
      </c>
      <c r="D205">
        <v>2.5996533795493933E-2</v>
      </c>
      <c r="E205">
        <v>0.17504332755632582</v>
      </c>
      <c r="F205">
        <v>0.1317157712305026</v>
      </c>
      <c r="G205">
        <v>6.5857885615251299E-2</v>
      </c>
      <c r="H205">
        <v>0.60138648180242638</v>
      </c>
    </row>
    <row r="206" spans="1:8" x14ac:dyDescent="0.2">
      <c r="A206">
        <v>205</v>
      </c>
      <c r="B206">
        <v>362</v>
      </c>
      <c r="C206">
        <v>0.12430939226519337</v>
      </c>
      <c r="D206">
        <v>0.41988950276243092</v>
      </c>
      <c r="E206">
        <v>0.10773480662983426</v>
      </c>
      <c r="F206">
        <v>3.0386740331491711E-2</v>
      </c>
      <c r="G206">
        <v>3.8674033149171269E-2</v>
      </c>
      <c r="H206">
        <v>0.40331491712707185</v>
      </c>
    </row>
    <row r="207" spans="1:8" x14ac:dyDescent="0.2">
      <c r="A207">
        <v>206</v>
      </c>
      <c r="B207">
        <v>842</v>
      </c>
      <c r="C207">
        <v>6.769596199524941E-2</v>
      </c>
      <c r="D207">
        <v>0.40261282660332542</v>
      </c>
      <c r="E207">
        <v>3.9192399049881234E-2</v>
      </c>
      <c r="F207">
        <v>7.0071258907363418E-2</v>
      </c>
      <c r="G207">
        <v>6.769596199524941E-2</v>
      </c>
      <c r="H207">
        <v>0.42042755344418054</v>
      </c>
    </row>
    <row r="208" spans="1:8" x14ac:dyDescent="0.2">
      <c r="A208">
        <v>207</v>
      </c>
      <c r="B208">
        <v>1178</v>
      </c>
      <c r="C208">
        <v>1.6129032258064516E-2</v>
      </c>
      <c r="D208">
        <v>0.24363327674023769</v>
      </c>
      <c r="E208">
        <v>0.19439728353140917</v>
      </c>
      <c r="F208">
        <v>9.3378607809847206E-2</v>
      </c>
      <c r="G208">
        <v>0.16553480475382004</v>
      </c>
      <c r="H208">
        <v>0.30305602716468588</v>
      </c>
    </row>
    <row r="209" spans="1:8" x14ac:dyDescent="0.2">
      <c r="A209">
        <v>208</v>
      </c>
      <c r="B209">
        <v>539</v>
      </c>
      <c r="C209">
        <v>0.12615955473098331</v>
      </c>
      <c r="D209">
        <v>0.33951762523191092</v>
      </c>
      <c r="E209">
        <v>9.8330241187384038E-2</v>
      </c>
      <c r="F209">
        <v>0.15584415584415584</v>
      </c>
      <c r="G209">
        <v>9.2764378478664186E-2</v>
      </c>
      <c r="H209">
        <v>0.313543599257885</v>
      </c>
    </row>
    <row r="210" spans="1:8" x14ac:dyDescent="0.2">
      <c r="A210">
        <v>209</v>
      </c>
      <c r="B210">
        <v>328</v>
      </c>
      <c r="C210">
        <v>0.10975609756097561</v>
      </c>
      <c r="D210">
        <v>0.10670731707317073</v>
      </c>
      <c r="E210">
        <v>0.15853658536585366</v>
      </c>
      <c r="F210">
        <v>5.7926829268292686E-2</v>
      </c>
      <c r="G210">
        <v>0.13414634146341464</v>
      </c>
      <c r="H210">
        <v>0.54268292682926833</v>
      </c>
    </row>
    <row r="211" spans="1:8" x14ac:dyDescent="0.2">
      <c r="A211">
        <v>210</v>
      </c>
      <c r="B211">
        <v>578</v>
      </c>
      <c r="C211">
        <v>0.22491349480968859</v>
      </c>
      <c r="D211">
        <v>8.8235294117647065E-2</v>
      </c>
      <c r="E211">
        <v>0.10380622837370242</v>
      </c>
      <c r="F211">
        <v>0.157439446366782</v>
      </c>
      <c r="G211">
        <v>0.18685121107266436</v>
      </c>
      <c r="H211">
        <v>0.46366782006920415</v>
      </c>
    </row>
    <row r="212" spans="1:8" x14ac:dyDescent="0.2">
      <c r="A212">
        <v>211</v>
      </c>
      <c r="B212">
        <v>401</v>
      </c>
      <c r="C212">
        <v>0.10224438902743142</v>
      </c>
      <c r="D212">
        <v>9.4763092269326679E-2</v>
      </c>
      <c r="E212">
        <v>3.7406483790523692E-2</v>
      </c>
      <c r="F212">
        <v>0.1745635910224439</v>
      </c>
      <c r="G212">
        <v>7.4812967581047385E-2</v>
      </c>
      <c r="H212">
        <v>0.61845386533665836</v>
      </c>
    </row>
    <row r="213" spans="1:8" x14ac:dyDescent="0.2">
      <c r="A213">
        <v>212</v>
      </c>
      <c r="B213">
        <v>0</v>
      </c>
      <c r="C213">
        <v>0</v>
      </c>
      <c r="D213">
        <v>0</v>
      </c>
      <c r="E213">
        <v>0</v>
      </c>
      <c r="F213">
        <v>0</v>
      </c>
      <c r="G213">
        <v>0</v>
      </c>
      <c r="H213">
        <v>0</v>
      </c>
    </row>
    <row r="214" spans="1:8" x14ac:dyDescent="0.2">
      <c r="A214">
        <v>213</v>
      </c>
      <c r="B214">
        <v>852</v>
      </c>
      <c r="C214">
        <v>0.26056338028169013</v>
      </c>
      <c r="D214">
        <v>3.2863849765258218E-2</v>
      </c>
      <c r="E214">
        <v>0.20539906103286384</v>
      </c>
      <c r="F214">
        <v>6.6901408450704219E-2</v>
      </c>
      <c r="G214">
        <v>0.11502347417840375</v>
      </c>
      <c r="H214">
        <v>0.57981220657276999</v>
      </c>
    </row>
    <row r="215" spans="1:8" x14ac:dyDescent="0.2">
      <c r="A215">
        <v>214</v>
      </c>
      <c r="B215">
        <v>635</v>
      </c>
      <c r="C215">
        <v>0.1921259842519685</v>
      </c>
      <c r="D215">
        <v>3.4645669291338582E-2</v>
      </c>
      <c r="E215">
        <v>0</v>
      </c>
      <c r="F215">
        <v>0.1921259842519685</v>
      </c>
      <c r="G215">
        <v>0.16377952755905512</v>
      </c>
      <c r="H215">
        <v>0.6094488188976378</v>
      </c>
    </row>
    <row r="216" spans="1:8" x14ac:dyDescent="0.2">
      <c r="A216">
        <v>215</v>
      </c>
      <c r="B216">
        <v>866</v>
      </c>
      <c r="C216">
        <v>9.3533487297921478E-2</v>
      </c>
      <c r="D216">
        <v>0.30831408775981523</v>
      </c>
      <c r="E216">
        <v>0.17551963048498845</v>
      </c>
      <c r="F216">
        <v>9.6997690531177835E-2</v>
      </c>
      <c r="G216">
        <v>8.0831408775981523E-2</v>
      </c>
      <c r="H216">
        <v>0.33833718244803695</v>
      </c>
    </row>
    <row r="217" spans="1:8" x14ac:dyDescent="0.2">
      <c r="A217">
        <v>216</v>
      </c>
      <c r="B217">
        <v>1208</v>
      </c>
      <c r="C217">
        <v>0.12996688741721854</v>
      </c>
      <c r="D217">
        <v>0.29470198675496689</v>
      </c>
      <c r="E217">
        <v>0.10430463576158941</v>
      </c>
      <c r="F217">
        <v>0.1183774834437086</v>
      </c>
      <c r="G217">
        <v>0.13493377483443708</v>
      </c>
      <c r="H217">
        <v>0.34768211920529801</v>
      </c>
    </row>
    <row r="218" spans="1:8" x14ac:dyDescent="0.2">
      <c r="A218">
        <v>217</v>
      </c>
      <c r="B218">
        <v>1763</v>
      </c>
      <c r="C218">
        <v>3.3465683494044246E-2</v>
      </c>
      <c r="D218">
        <v>0.30516165626772546</v>
      </c>
      <c r="E218">
        <v>0.15087918321043675</v>
      </c>
      <c r="F218">
        <v>9.9829835507657408E-2</v>
      </c>
      <c r="G218">
        <v>6.6931366988088492E-2</v>
      </c>
      <c r="H218">
        <v>0.37719795802609191</v>
      </c>
    </row>
    <row r="219" spans="1:8" x14ac:dyDescent="0.2">
      <c r="A219">
        <v>218</v>
      </c>
      <c r="B219">
        <v>1143</v>
      </c>
      <c r="C219">
        <v>0.17147856517935259</v>
      </c>
      <c r="D219">
        <v>0.50481189851268593</v>
      </c>
      <c r="E219">
        <v>0.13823272090988625</v>
      </c>
      <c r="F219">
        <v>9.6237970253718289E-2</v>
      </c>
      <c r="G219">
        <v>7.874015748031496E-2</v>
      </c>
      <c r="H219">
        <v>0.18197725284339458</v>
      </c>
    </row>
    <row r="220" spans="1:8" x14ac:dyDescent="0.2">
      <c r="A220">
        <v>219</v>
      </c>
      <c r="B220">
        <v>448</v>
      </c>
      <c r="C220">
        <v>0.16071428571428573</v>
      </c>
      <c r="D220">
        <v>0.7611607142857143</v>
      </c>
      <c r="E220">
        <v>0.19419642857142858</v>
      </c>
      <c r="F220">
        <v>2.6785714285714284E-2</v>
      </c>
      <c r="G220">
        <v>0</v>
      </c>
      <c r="H220">
        <v>1.7857142857142856E-2</v>
      </c>
    </row>
    <row r="221" spans="1:8" x14ac:dyDescent="0.2">
      <c r="A221">
        <v>220</v>
      </c>
      <c r="B221">
        <v>399</v>
      </c>
      <c r="C221">
        <v>0.20050125313283207</v>
      </c>
      <c r="D221">
        <v>0.40350877192982454</v>
      </c>
      <c r="E221">
        <v>0.11779448621553884</v>
      </c>
      <c r="F221">
        <v>0.24812030075187969</v>
      </c>
      <c r="G221">
        <v>0.15538847117794485</v>
      </c>
      <c r="H221">
        <v>7.5187969924812026E-2</v>
      </c>
    </row>
    <row r="222" spans="1:8" x14ac:dyDescent="0.2">
      <c r="A222">
        <v>221</v>
      </c>
      <c r="B222">
        <v>635</v>
      </c>
      <c r="C222">
        <v>8.9763779527559054E-2</v>
      </c>
      <c r="D222">
        <v>0.48188976377952758</v>
      </c>
      <c r="E222">
        <v>0.14488188976377953</v>
      </c>
      <c r="F222">
        <v>0.11496062992125984</v>
      </c>
      <c r="G222">
        <v>1.4173228346456693E-2</v>
      </c>
      <c r="H222">
        <v>0.24409448818897639</v>
      </c>
    </row>
    <row r="223" spans="1:8" x14ac:dyDescent="0.2">
      <c r="A223">
        <v>222</v>
      </c>
      <c r="B223">
        <v>408</v>
      </c>
      <c r="C223">
        <v>0.13725490196078433</v>
      </c>
      <c r="D223">
        <v>0.5220588235294118</v>
      </c>
      <c r="E223">
        <v>0.22303921568627452</v>
      </c>
      <c r="F223">
        <v>0</v>
      </c>
      <c r="G223">
        <v>3.9215686274509803E-2</v>
      </c>
      <c r="H223">
        <v>0.21568627450980393</v>
      </c>
    </row>
    <row r="224" spans="1:8" x14ac:dyDescent="0.2">
      <c r="A224">
        <v>223</v>
      </c>
      <c r="B224">
        <v>489</v>
      </c>
      <c r="C224">
        <v>0.11042944785276074</v>
      </c>
      <c r="D224">
        <v>6.1349693251533742E-2</v>
      </c>
      <c r="E224">
        <v>9.202453987730061E-2</v>
      </c>
      <c r="F224">
        <v>0.1329243353783231</v>
      </c>
      <c r="G224">
        <v>0.10020449897750511</v>
      </c>
      <c r="H224">
        <v>0.61349693251533743</v>
      </c>
    </row>
    <row r="225" spans="1:8" x14ac:dyDescent="0.2">
      <c r="A225">
        <v>224</v>
      </c>
      <c r="B225">
        <v>1129</v>
      </c>
      <c r="C225">
        <v>0.13640389725420726</v>
      </c>
      <c r="D225">
        <v>3.100088573959256E-2</v>
      </c>
      <c r="E225">
        <v>0.10274579273693533</v>
      </c>
      <c r="F225">
        <v>9.6545615589016823E-2</v>
      </c>
      <c r="G225">
        <v>4.4286979627989373E-2</v>
      </c>
      <c r="H225">
        <v>0.72542072630646592</v>
      </c>
    </row>
    <row r="226" spans="1:8" x14ac:dyDescent="0.2">
      <c r="A226">
        <v>225</v>
      </c>
      <c r="B226">
        <v>876</v>
      </c>
      <c r="C226">
        <v>8.3333333333333329E-2</v>
      </c>
      <c r="D226">
        <v>6.6210045662100453E-2</v>
      </c>
      <c r="E226">
        <v>6.1643835616438353E-2</v>
      </c>
      <c r="F226">
        <v>0.1541095890410959</v>
      </c>
      <c r="G226">
        <v>0.10159817351598173</v>
      </c>
      <c r="H226">
        <v>0.61643835616438358</v>
      </c>
    </row>
    <row r="227" spans="1:8" x14ac:dyDescent="0.2">
      <c r="A227">
        <v>226</v>
      </c>
      <c r="B227">
        <v>975</v>
      </c>
      <c r="C227">
        <v>5.8461538461538461E-2</v>
      </c>
      <c r="D227">
        <v>7.2820512820512814E-2</v>
      </c>
      <c r="E227">
        <v>9.7435897435897437E-2</v>
      </c>
      <c r="F227">
        <v>0.12410256410256411</v>
      </c>
      <c r="G227">
        <v>0.10666666666666667</v>
      </c>
      <c r="H227">
        <v>0.59897435897435902</v>
      </c>
    </row>
    <row r="228" spans="1:8" x14ac:dyDescent="0.2">
      <c r="A228">
        <v>227</v>
      </c>
      <c r="B228">
        <v>526</v>
      </c>
      <c r="C228">
        <v>0.19201520912547529</v>
      </c>
      <c r="D228">
        <v>0.11977186311787072</v>
      </c>
      <c r="E228">
        <v>0.10456273764258556</v>
      </c>
      <c r="F228">
        <v>0.15019011406844107</v>
      </c>
      <c r="G228">
        <v>7.4144486692015205E-2</v>
      </c>
      <c r="H228">
        <v>0.5513307984790875</v>
      </c>
    </row>
    <row r="229" spans="1:8" x14ac:dyDescent="0.2">
      <c r="A229">
        <v>228</v>
      </c>
      <c r="B229">
        <v>617</v>
      </c>
      <c r="C229">
        <v>0.12965964343598055</v>
      </c>
      <c r="D229">
        <v>2.5931928687196109E-2</v>
      </c>
      <c r="E229">
        <v>7.1312803889789306E-2</v>
      </c>
      <c r="F229">
        <v>0.19448946515397084</v>
      </c>
      <c r="G229">
        <v>0.11993517017828201</v>
      </c>
      <c r="H229">
        <v>0.58833063209076175</v>
      </c>
    </row>
    <row r="230" spans="1:8" x14ac:dyDescent="0.2">
      <c r="A230">
        <v>229</v>
      </c>
      <c r="B230">
        <v>435</v>
      </c>
      <c r="C230">
        <v>9.4252873563218389E-2</v>
      </c>
      <c r="D230">
        <v>0.11494252873563218</v>
      </c>
      <c r="E230">
        <v>4.5977011494252873E-2</v>
      </c>
      <c r="F230">
        <v>0.14712643678160919</v>
      </c>
      <c r="G230">
        <v>9.1954022988505746E-2</v>
      </c>
      <c r="H230">
        <v>0.6</v>
      </c>
    </row>
    <row r="231" spans="1:8" x14ac:dyDescent="0.2">
      <c r="A231">
        <v>230</v>
      </c>
      <c r="B231">
        <v>711</v>
      </c>
      <c r="C231">
        <v>0.25597749648382562</v>
      </c>
      <c r="D231">
        <v>0.2109704641350211</v>
      </c>
      <c r="E231">
        <v>0.10829817158931083</v>
      </c>
      <c r="F231">
        <v>1.969057665260197E-2</v>
      </c>
      <c r="G231">
        <v>3.3755274261603373E-2</v>
      </c>
      <c r="H231">
        <v>0.62728551336146277</v>
      </c>
    </row>
    <row r="232" spans="1:8" x14ac:dyDescent="0.2">
      <c r="A232">
        <v>231</v>
      </c>
      <c r="B232">
        <v>905</v>
      </c>
      <c r="C232">
        <v>7.2928176795580113E-2</v>
      </c>
      <c r="D232">
        <v>9.3922651933701654E-2</v>
      </c>
      <c r="E232">
        <v>6.7403314917127075E-2</v>
      </c>
      <c r="F232">
        <v>0.18232044198895028</v>
      </c>
      <c r="G232">
        <v>0</v>
      </c>
      <c r="H232">
        <v>0.65635359116022096</v>
      </c>
    </row>
    <row r="233" spans="1:8" x14ac:dyDescent="0.2">
      <c r="A233">
        <v>232</v>
      </c>
      <c r="B233">
        <v>497</v>
      </c>
      <c r="C233">
        <v>7.0422535211267609E-2</v>
      </c>
      <c r="D233">
        <v>6.6398390342052319E-2</v>
      </c>
      <c r="E233">
        <v>0</v>
      </c>
      <c r="F233">
        <v>0.11871227364185111</v>
      </c>
      <c r="G233">
        <v>0.14688128772635814</v>
      </c>
      <c r="H233">
        <v>0.66800804828973848</v>
      </c>
    </row>
    <row r="234" spans="1:8" x14ac:dyDescent="0.2">
      <c r="A234">
        <v>233</v>
      </c>
      <c r="B234">
        <v>375</v>
      </c>
      <c r="C234">
        <v>0.13066666666666665</v>
      </c>
      <c r="D234">
        <v>5.8666666666666666E-2</v>
      </c>
      <c r="E234">
        <v>0.15466666666666667</v>
      </c>
      <c r="F234">
        <v>0.19466666666666665</v>
      </c>
      <c r="G234">
        <v>0</v>
      </c>
      <c r="H234">
        <v>0.59199999999999997</v>
      </c>
    </row>
    <row r="235" spans="1:8" x14ac:dyDescent="0.2">
      <c r="A235">
        <v>234</v>
      </c>
      <c r="B235">
        <v>692</v>
      </c>
      <c r="C235">
        <v>7.8034682080924858E-2</v>
      </c>
      <c r="D235">
        <v>7.3699421965317924E-2</v>
      </c>
      <c r="E235">
        <v>2.4566473988439308E-2</v>
      </c>
      <c r="F235">
        <v>0.16907514450867053</v>
      </c>
      <c r="G235">
        <v>0.17052023121387283</v>
      </c>
      <c r="H235">
        <v>0.56213872832369938</v>
      </c>
    </row>
    <row r="236" spans="1:8" x14ac:dyDescent="0.2">
      <c r="A236">
        <v>235</v>
      </c>
      <c r="B236">
        <v>649</v>
      </c>
      <c r="C236">
        <v>5.5469953775038522E-2</v>
      </c>
      <c r="D236">
        <v>1.6949152542372881E-2</v>
      </c>
      <c r="E236">
        <v>9.7072419106317406E-2</v>
      </c>
      <c r="F236">
        <v>0.13097072419106318</v>
      </c>
      <c r="G236">
        <v>5.7010785824345149E-2</v>
      </c>
      <c r="H236">
        <v>0.69799691833590138</v>
      </c>
    </row>
    <row r="237" spans="1:8" x14ac:dyDescent="0.2">
      <c r="A237">
        <v>236</v>
      </c>
      <c r="B237">
        <v>908</v>
      </c>
      <c r="C237">
        <v>9.140969162995595E-2</v>
      </c>
      <c r="D237">
        <v>8.3700440528634359E-2</v>
      </c>
      <c r="E237">
        <v>0.10242290748898679</v>
      </c>
      <c r="F237">
        <v>2.643171806167401E-2</v>
      </c>
      <c r="G237">
        <v>1.3215859030837005E-2</v>
      </c>
      <c r="H237">
        <v>0.77422907488986781</v>
      </c>
    </row>
    <row r="238" spans="1:8" x14ac:dyDescent="0.2">
      <c r="A238">
        <v>237</v>
      </c>
      <c r="B238">
        <v>680</v>
      </c>
      <c r="C238">
        <v>0.16176470588235295</v>
      </c>
      <c r="D238">
        <v>0.23676470588235293</v>
      </c>
      <c r="E238">
        <v>0.10735294117647058</v>
      </c>
      <c r="F238">
        <v>0.15588235294117647</v>
      </c>
      <c r="G238">
        <v>0.17205882352941176</v>
      </c>
      <c r="H238">
        <v>0.32794117647058824</v>
      </c>
    </row>
    <row r="239" spans="1:8" x14ac:dyDescent="0.2">
      <c r="A239">
        <v>238</v>
      </c>
      <c r="B239">
        <v>1088</v>
      </c>
      <c r="C239">
        <v>0.20680147058823528</v>
      </c>
      <c r="D239">
        <v>0.22058823529411764</v>
      </c>
      <c r="E239">
        <v>0.13694852941176472</v>
      </c>
      <c r="F239">
        <v>9.283088235294118E-2</v>
      </c>
      <c r="G239">
        <v>0.10661764705882353</v>
      </c>
      <c r="H239">
        <v>0.44301470588235292</v>
      </c>
    </row>
    <row r="240" spans="1:8" x14ac:dyDescent="0.2">
      <c r="A240">
        <v>239</v>
      </c>
      <c r="B240">
        <v>426</v>
      </c>
      <c r="C240">
        <v>0.176056338028169</v>
      </c>
      <c r="D240">
        <v>0.13145539906103287</v>
      </c>
      <c r="E240">
        <v>9.3896713615023469E-2</v>
      </c>
      <c r="F240">
        <v>7.5117370892018781E-2</v>
      </c>
      <c r="G240">
        <v>4.9295774647887321E-2</v>
      </c>
      <c r="H240">
        <v>0.65023474178403751</v>
      </c>
    </row>
    <row r="241" spans="1:8" x14ac:dyDescent="0.2">
      <c r="A241">
        <v>240</v>
      </c>
      <c r="B241">
        <v>507</v>
      </c>
      <c r="C241">
        <v>0.24852071005917159</v>
      </c>
      <c r="D241">
        <v>0.12623274161735701</v>
      </c>
      <c r="E241">
        <v>7.2978303747534515E-2</v>
      </c>
      <c r="F241">
        <v>0.10256410256410256</v>
      </c>
      <c r="G241">
        <v>8.8757396449704137E-2</v>
      </c>
      <c r="H241">
        <v>0.60946745562130178</v>
      </c>
    </row>
    <row r="242" spans="1:8" x14ac:dyDescent="0.2">
      <c r="A242">
        <v>241</v>
      </c>
      <c r="B242">
        <v>505</v>
      </c>
      <c r="C242">
        <v>0.24752475247524752</v>
      </c>
      <c r="D242">
        <v>2.3762376237623763E-2</v>
      </c>
      <c r="E242">
        <v>0.17227722772277226</v>
      </c>
      <c r="F242">
        <v>0.15049504950495049</v>
      </c>
      <c r="G242">
        <v>0.18019801980198019</v>
      </c>
      <c r="H242">
        <v>0.47326732673267324</v>
      </c>
    </row>
    <row r="243" spans="1:8" x14ac:dyDescent="0.2">
      <c r="A243">
        <v>242</v>
      </c>
      <c r="B243">
        <v>487</v>
      </c>
      <c r="C243">
        <v>0.23408624229979466</v>
      </c>
      <c r="D243">
        <v>8.2135523613963035E-2</v>
      </c>
      <c r="E243">
        <v>0.14373716632443531</v>
      </c>
      <c r="F243">
        <v>5.5441478439425054E-2</v>
      </c>
      <c r="G243">
        <v>0.13141683778234087</v>
      </c>
      <c r="H243">
        <v>0.58726899383983577</v>
      </c>
    </row>
    <row r="244" spans="1:8" x14ac:dyDescent="0.2">
      <c r="A244">
        <v>243</v>
      </c>
      <c r="B244">
        <v>758</v>
      </c>
      <c r="C244">
        <v>0.11741424802110818</v>
      </c>
      <c r="D244">
        <v>0.17810026385224276</v>
      </c>
      <c r="E244">
        <v>0.16226912928759896</v>
      </c>
      <c r="F244">
        <v>0.10290237467018469</v>
      </c>
      <c r="G244">
        <v>0.12796833773087071</v>
      </c>
      <c r="H244">
        <v>0.4287598944591029</v>
      </c>
    </row>
    <row r="245" spans="1:8" x14ac:dyDescent="0.2">
      <c r="A245">
        <v>244</v>
      </c>
      <c r="B245">
        <v>399</v>
      </c>
      <c r="C245">
        <v>0.33333333333333331</v>
      </c>
      <c r="D245">
        <v>9.7744360902255634E-2</v>
      </c>
      <c r="E245">
        <v>0.12280701754385964</v>
      </c>
      <c r="F245">
        <v>0.13533834586466165</v>
      </c>
      <c r="G245">
        <v>0.16290726817042606</v>
      </c>
      <c r="H245">
        <v>0.48120300751879697</v>
      </c>
    </row>
    <row r="246" spans="1:8" x14ac:dyDescent="0.2">
      <c r="A246">
        <v>245</v>
      </c>
      <c r="B246">
        <v>0</v>
      </c>
      <c r="C246">
        <v>0</v>
      </c>
      <c r="D246">
        <v>0</v>
      </c>
      <c r="E246">
        <v>0</v>
      </c>
      <c r="F246">
        <v>0</v>
      </c>
      <c r="G246">
        <v>0</v>
      </c>
      <c r="H246">
        <v>0</v>
      </c>
    </row>
    <row r="247" spans="1:8" x14ac:dyDescent="0.2">
      <c r="A247">
        <v>246</v>
      </c>
      <c r="B247">
        <v>314</v>
      </c>
      <c r="C247">
        <v>9.8726114649681534E-2</v>
      </c>
      <c r="D247">
        <v>0.18789808917197454</v>
      </c>
      <c r="E247">
        <v>5.0955414012738856E-2</v>
      </c>
      <c r="F247">
        <v>8.598726114649681E-2</v>
      </c>
      <c r="G247">
        <v>0</v>
      </c>
      <c r="H247">
        <v>0.67515923566878977</v>
      </c>
    </row>
    <row r="248" spans="1:8" x14ac:dyDescent="0.2">
      <c r="A248">
        <v>247</v>
      </c>
      <c r="B248">
        <v>964</v>
      </c>
      <c r="C248">
        <v>0.13174273858921162</v>
      </c>
      <c r="D248">
        <v>0.10995850622406639</v>
      </c>
      <c r="E248">
        <v>0.12033195020746888</v>
      </c>
      <c r="F248">
        <v>0.23651452282157676</v>
      </c>
      <c r="G248">
        <v>5.1867219917012451E-2</v>
      </c>
      <c r="H248">
        <v>0.48132780082987553</v>
      </c>
    </row>
    <row r="249" spans="1:8" x14ac:dyDescent="0.2">
      <c r="A249">
        <v>248</v>
      </c>
      <c r="B249">
        <v>594</v>
      </c>
      <c r="C249">
        <v>0.13804713804713806</v>
      </c>
      <c r="D249">
        <v>3.1986531986531987E-2</v>
      </c>
      <c r="E249">
        <v>0.10942760942760943</v>
      </c>
      <c r="F249">
        <v>0.132996632996633</v>
      </c>
      <c r="G249">
        <v>7.7441077441077436E-2</v>
      </c>
      <c r="H249">
        <v>0.64814814814814814</v>
      </c>
    </row>
    <row r="250" spans="1:8" x14ac:dyDescent="0.2">
      <c r="A250">
        <v>249</v>
      </c>
      <c r="B250">
        <v>1366</v>
      </c>
      <c r="C250">
        <v>6.2957540263543194E-2</v>
      </c>
      <c r="D250">
        <v>8.8579795021961935E-2</v>
      </c>
      <c r="E250">
        <v>6.2225475841874087E-2</v>
      </c>
      <c r="F250">
        <v>7.1010248901903369E-2</v>
      </c>
      <c r="G250">
        <v>0.13469985358711567</v>
      </c>
      <c r="H250">
        <v>0.6434846266471449</v>
      </c>
    </row>
    <row r="251" spans="1:8" x14ac:dyDescent="0.2">
      <c r="A251">
        <v>250</v>
      </c>
      <c r="B251">
        <v>404</v>
      </c>
      <c r="C251">
        <v>0.20049504950495051</v>
      </c>
      <c r="D251">
        <v>3.4653465346534656E-2</v>
      </c>
      <c r="E251">
        <v>3.4653465346534656E-2</v>
      </c>
      <c r="F251">
        <v>3.4653465346534656E-2</v>
      </c>
      <c r="G251">
        <v>7.1782178217821777E-2</v>
      </c>
      <c r="H251">
        <v>0.82425742574257421</v>
      </c>
    </row>
    <row r="252" spans="1:8" x14ac:dyDescent="0.2">
      <c r="A252">
        <v>251</v>
      </c>
      <c r="B252">
        <v>446</v>
      </c>
      <c r="C252">
        <v>0.16591928251121077</v>
      </c>
      <c r="D252">
        <v>0.10986547085201794</v>
      </c>
      <c r="E252">
        <v>3.3632286995515695E-2</v>
      </c>
      <c r="F252">
        <v>5.829596412556054E-2</v>
      </c>
      <c r="G252">
        <v>3.1390134529147982E-2</v>
      </c>
      <c r="H252">
        <v>0.76681614349775784</v>
      </c>
    </row>
    <row r="253" spans="1:8" x14ac:dyDescent="0.2">
      <c r="A253">
        <v>252</v>
      </c>
      <c r="B253">
        <v>66</v>
      </c>
      <c r="C253">
        <v>0</v>
      </c>
      <c r="D253">
        <v>0</v>
      </c>
      <c r="E253">
        <v>0</v>
      </c>
      <c r="F253">
        <v>0</v>
      </c>
      <c r="G253">
        <v>0.30303030303030304</v>
      </c>
      <c r="H253">
        <v>0.69696969696969702</v>
      </c>
    </row>
    <row r="254" spans="1:8" x14ac:dyDescent="0.2">
      <c r="A254">
        <v>253</v>
      </c>
      <c r="B254">
        <v>657.5</v>
      </c>
      <c r="C254">
        <v>0.49733840304182508</v>
      </c>
      <c r="D254">
        <v>1.596958174904943E-2</v>
      </c>
      <c r="E254">
        <v>4.4866920152091254E-2</v>
      </c>
      <c r="F254">
        <v>8.9733840304182508E-2</v>
      </c>
      <c r="G254">
        <v>5.095057034220532E-2</v>
      </c>
      <c r="H254">
        <v>0.79847908745247154</v>
      </c>
    </row>
    <row r="255" spans="1:8" x14ac:dyDescent="0.2">
      <c r="A255">
        <v>254</v>
      </c>
      <c r="B255">
        <v>618</v>
      </c>
      <c r="C255">
        <v>0.22491909385113268</v>
      </c>
      <c r="D255">
        <v>3.2362459546925564E-2</v>
      </c>
      <c r="E255">
        <v>8.2524271844660199E-2</v>
      </c>
      <c r="F255">
        <v>0.14724919093851133</v>
      </c>
      <c r="G255">
        <v>6.9579288025889974E-2</v>
      </c>
      <c r="H255">
        <v>0.66828478964401294</v>
      </c>
    </row>
    <row r="256" spans="1:8" x14ac:dyDescent="0.2">
      <c r="A256">
        <v>255</v>
      </c>
      <c r="B256">
        <v>515</v>
      </c>
      <c r="C256">
        <v>0.21941747572815534</v>
      </c>
      <c r="D256">
        <v>0.11067961165048544</v>
      </c>
      <c r="E256">
        <v>2.3300970873786409E-2</v>
      </c>
      <c r="F256">
        <v>0.11067961165048544</v>
      </c>
      <c r="G256">
        <v>6.4077669902912623E-2</v>
      </c>
      <c r="H256">
        <v>0.6912621359223301</v>
      </c>
    </row>
    <row r="257" spans="1:8" x14ac:dyDescent="0.2">
      <c r="A257">
        <v>256</v>
      </c>
      <c r="B257">
        <v>0</v>
      </c>
      <c r="C257">
        <v>0</v>
      </c>
      <c r="D257">
        <v>0</v>
      </c>
      <c r="E257">
        <v>0</v>
      </c>
      <c r="F257">
        <v>0</v>
      </c>
      <c r="G257">
        <v>0</v>
      </c>
      <c r="H257">
        <v>0</v>
      </c>
    </row>
    <row r="258" spans="1:8" x14ac:dyDescent="0.2">
      <c r="A258">
        <v>257</v>
      </c>
      <c r="B258">
        <v>864</v>
      </c>
      <c r="C258">
        <v>9.0277777777777776E-2</v>
      </c>
      <c r="D258">
        <v>0.22685185185185186</v>
      </c>
      <c r="E258">
        <v>9.0277777777777776E-2</v>
      </c>
      <c r="F258">
        <v>5.5555555555555552E-2</v>
      </c>
      <c r="G258">
        <v>3.7037037037037035E-2</v>
      </c>
      <c r="H258">
        <v>0.59027777777777779</v>
      </c>
    </row>
    <row r="259" spans="1:8" x14ac:dyDescent="0.2">
      <c r="A259">
        <v>258</v>
      </c>
      <c r="B259">
        <v>0</v>
      </c>
      <c r="C259">
        <v>0</v>
      </c>
      <c r="D259">
        <v>0</v>
      </c>
      <c r="E259">
        <v>0</v>
      </c>
      <c r="F259">
        <v>0</v>
      </c>
      <c r="G259">
        <v>0</v>
      </c>
      <c r="H259">
        <v>0</v>
      </c>
    </row>
    <row r="260" spans="1:8" x14ac:dyDescent="0.2">
      <c r="A260">
        <v>259</v>
      </c>
      <c r="B260">
        <v>0</v>
      </c>
      <c r="C260">
        <v>0</v>
      </c>
      <c r="D260">
        <v>0</v>
      </c>
      <c r="E260">
        <v>0</v>
      </c>
      <c r="F260">
        <v>0</v>
      </c>
      <c r="G260">
        <v>0</v>
      </c>
      <c r="H260">
        <v>0</v>
      </c>
    </row>
    <row r="261" spans="1:8" x14ac:dyDescent="0.2">
      <c r="A261">
        <v>260</v>
      </c>
      <c r="B261">
        <v>1144</v>
      </c>
      <c r="C261">
        <v>6.1188811188811192E-2</v>
      </c>
      <c r="D261">
        <v>7.5174825174825169E-2</v>
      </c>
      <c r="E261">
        <v>4.2832167832167832E-2</v>
      </c>
      <c r="F261">
        <v>7.2552447552447552E-2</v>
      </c>
      <c r="G261">
        <v>0.22639860139860141</v>
      </c>
      <c r="H261">
        <v>0.58304195804195802</v>
      </c>
    </row>
    <row r="262" spans="1:8" x14ac:dyDescent="0.2">
      <c r="A262">
        <v>261</v>
      </c>
      <c r="B262">
        <v>1453</v>
      </c>
      <c r="C262">
        <v>0.22229869236063318</v>
      </c>
      <c r="D262">
        <v>7.3640743289745361E-2</v>
      </c>
      <c r="E262">
        <v>5.299380591878871E-2</v>
      </c>
      <c r="F262">
        <v>7.2952512044046805E-2</v>
      </c>
      <c r="G262">
        <v>9.0158293186510668E-2</v>
      </c>
      <c r="H262">
        <v>0.71025464556090845</v>
      </c>
    </row>
    <row r="263" spans="1:8" x14ac:dyDescent="0.2">
      <c r="A263">
        <v>262</v>
      </c>
      <c r="B263">
        <v>621.5</v>
      </c>
      <c r="C263">
        <v>0.13354786806114241</v>
      </c>
      <c r="D263">
        <v>0.16170555108608206</v>
      </c>
      <c r="E263">
        <v>0.1086082059533387</v>
      </c>
      <c r="F263">
        <v>3.2180209171359615E-2</v>
      </c>
      <c r="G263">
        <v>0.11263073209975864</v>
      </c>
      <c r="H263">
        <v>0.584875301689461</v>
      </c>
    </row>
    <row r="264" spans="1:8" x14ac:dyDescent="0.2">
      <c r="A264">
        <v>263</v>
      </c>
      <c r="B264">
        <v>0</v>
      </c>
      <c r="C264">
        <v>0</v>
      </c>
      <c r="D264">
        <v>0</v>
      </c>
      <c r="E264">
        <v>0</v>
      </c>
      <c r="F264">
        <v>0</v>
      </c>
      <c r="G264">
        <v>0</v>
      </c>
      <c r="H264">
        <v>0</v>
      </c>
    </row>
    <row r="265" spans="1:8" x14ac:dyDescent="0.2">
      <c r="A265">
        <v>264</v>
      </c>
      <c r="B265">
        <v>0</v>
      </c>
      <c r="C265">
        <v>0</v>
      </c>
      <c r="D265">
        <v>0</v>
      </c>
      <c r="E265">
        <v>0</v>
      </c>
      <c r="F265">
        <v>0</v>
      </c>
      <c r="G265">
        <v>0</v>
      </c>
      <c r="H265">
        <v>0</v>
      </c>
    </row>
    <row r="266" spans="1:8" x14ac:dyDescent="0.2">
      <c r="A266">
        <v>265</v>
      </c>
      <c r="B266">
        <v>0</v>
      </c>
      <c r="C266">
        <v>0</v>
      </c>
      <c r="D266">
        <v>0</v>
      </c>
      <c r="E266">
        <v>0</v>
      </c>
      <c r="F266">
        <v>0</v>
      </c>
      <c r="G266">
        <v>0</v>
      </c>
      <c r="H266">
        <v>0</v>
      </c>
    </row>
    <row r="267" spans="1:8" x14ac:dyDescent="0.2">
      <c r="A267">
        <v>266</v>
      </c>
      <c r="B267">
        <v>0</v>
      </c>
      <c r="C267">
        <v>0</v>
      </c>
      <c r="D267">
        <v>0</v>
      </c>
      <c r="E267">
        <v>0</v>
      </c>
      <c r="F267">
        <v>0</v>
      </c>
      <c r="G267">
        <v>0</v>
      </c>
      <c r="H267">
        <v>0</v>
      </c>
    </row>
    <row r="268" spans="1:8" x14ac:dyDescent="0.2">
      <c r="A268">
        <v>267</v>
      </c>
      <c r="B268">
        <v>695</v>
      </c>
      <c r="C268">
        <v>0.27194244604316548</v>
      </c>
      <c r="D268">
        <v>0.17122302158273381</v>
      </c>
      <c r="E268">
        <v>0.11510791366906475</v>
      </c>
      <c r="F268">
        <v>0.15971223021582734</v>
      </c>
      <c r="G268">
        <v>0.11942446043165468</v>
      </c>
      <c r="H268">
        <v>0.43453237410071943</v>
      </c>
    </row>
    <row r="269" spans="1:8" x14ac:dyDescent="0.2">
      <c r="A269">
        <v>268</v>
      </c>
      <c r="B269">
        <v>0</v>
      </c>
      <c r="C269">
        <v>0</v>
      </c>
      <c r="D269">
        <v>0</v>
      </c>
      <c r="E269">
        <v>0</v>
      </c>
      <c r="F269">
        <v>0</v>
      </c>
      <c r="G269">
        <v>0</v>
      </c>
      <c r="H269">
        <v>0</v>
      </c>
    </row>
    <row r="270" spans="1:8" x14ac:dyDescent="0.2">
      <c r="A270">
        <v>269</v>
      </c>
      <c r="B270">
        <v>0</v>
      </c>
      <c r="C270">
        <v>0</v>
      </c>
      <c r="D270">
        <v>0</v>
      </c>
      <c r="E270">
        <v>0</v>
      </c>
      <c r="F270">
        <v>0</v>
      </c>
      <c r="G270">
        <v>0</v>
      </c>
      <c r="H270">
        <v>0</v>
      </c>
    </row>
    <row r="271" spans="1:8" x14ac:dyDescent="0.2">
      <c r="A271">
        <v>270</v>
      </c>
      <c r="B271">
        <v>0</v>
      </c>
      <c r="C271">
        <v>0</v>
      </c>
      <c r="D271">
        <v>0</v>
      </c>
      <c r="E271">
        <v>0</v>
      </c>
      <c r="F271">
        <v>0</v>
      </c>
      <c r="G271">
        <v>0</v>
      </c>
      <c r="H271">
        <v>0</v>
      </c>
    </row>
    <row r="272" spans="1:8" x14ac:dyDescent="0.2">
      <c r="A272">
        <v>271</v>
      </c>
      <c r="B272">
        <v>1412</v>
      </c>
      <c r="C272">
        <v>0.1565155807365439</v>
      </c>
      <c r="D272">
        <v>5.5240793201133141E-2</v>
      </c>
      <c r="E272">
        <v>0.10056657223796034</v>
      </c>
      <c r="F272">
        <v>0.10977337110481586</v>
      </c>
      <c r="G272">
        <v>0.10694050991501416</v>
      </c>
      <c r="H272">
        <v>0.62747875354107652</v>
      </c>
    </row>
    <row r="273" spans="1:8" x14ac:dyDescent="0.2">
      <c r="A273">
        <v>272</v>
      </c>
      <c r="B273">
        <v>1208</v>
      </c>
      <c r="C273">
        <v>0.21688741721854304</v>
      </c>
      <c r="D273">
        <v>7.8642384105960264E-2</v>
      </c>
      <c r="E273">
        <v>5.0496688741721855E-2</v>
      </c>
      <c r="F273">
        <v>3.4768211920529798E-2</v>
      </c>
      <c r="G273">
        <v>8.5264900662251661E-2</v>
      </c>
      <c r="H273">
        <v>0.7508278145695364</v>
      </c>
    </row>
    <row r="274" spans="1:8" x14ac:dyDescent="0.2">
      <c r="A274">
        <v>273</v>
      </c>
      <c r="B274">
        <v>0</v>
      </c>
      <c r="C274">
        <v>0</v>
      </c>
      <c r="D274">
        <v>0</v>
      </c>
      <c r="E274">
        <v>0</v>
      </c>
      <c r="F274">
        <v>0</v>
      </c>
      <c r="G274">
        <v>0</v>
      </c>
      <c r="H274">
        <v>0</v>
      </c>
    </row>
    <row r="275" spans="1:8" x14ac:dyDescent="0.2">
      <c r="A275">
        <v>274</v>
      </c>
      <c r="B275">
        <v>0</v>
      </c>
      <c r="C275">
        <v>0</v>
      </c>
      <c r="D275">
        <v>0</v>
      </c>
      <c r="E275">
        <v>0</v>
      </c>
      <c r="F275">
        <v>0</v>
      </c>
      <c r="G275">
        <v>0</v>
      </c>
      <c r="H275">
        <v>0</v>
      </c>
    </row>
    <row r="276" spans="1:8" x14ac:dyDescent="0.2">
      <c r="A276">
        <v>275</v>
      </c>
      <c r="B276">
        <v>0</v>
      </c>
      <c r="C276">
        <v>0</v>
      </c>
      <c r="D276">
        <v>0</v>
      </c>
      <c r="E276">
        <v>0</v>
      </c>
      <c r="F276">
        <v>0</v>
      </c>
      <c r="G276">
        <v>0</v>
      </c>
      <c r="H276">
        <v>0</v>
      </c>
    </row>
    <row r="277" spans="1:8" x14ac:dyDescent="0.2">
      <c r="A277">
        <v>276</v>
      </c>
      <c r="B277">
        <v>1247</v>
      </c>
      <c r="C277">
        <v>0.25340817963111467</v>
      </c>
      <c r="D277">
        <v>9.3023255813953487E-2</v>
      </c>
      <c r="E277">
        <v>0.16840417000801924</v>
      </c>
      <c r="F277">
        <v>0.20930232558139536</v>
      </c>
      <c r="G277">
        <v>0.14194065757818766</v>
      </c>
      <c r="H277">
        <v>0.38732959101844427</v>
      </c>
    </row>
    <row r="278" spans="1:8" x14ac:dyDescent="0.2">
      <c r="A278">
        <v>277</v>
      </c>
      <c r="B278">
        <v>0</v>
      </c>
      <c r="C278">
        <v>0</v>
      </c>
      <c r="D278">
        <v>0</v>
      </c>
      <c r="E278">
        <v>0</v>
      </c>
      <c r="F278">
        <v>0</v>
      </c>
      <c r="G278">
        <v>0</v>
      </c>
      <c r="H278">
        <v>0</v>
      </c>
    </row>
    <row r="279" spans="1:8" x14ac:dyDescent="0.2">
      <c r="A279">
        <v>278</v>
      </c>
      <c r="B279">
        <v>0</v>
      </c>
      <c r="C279">
        <v>0</v>
      </c>
      <c r="D279">
        <v>0</v>
      </c>
      <c r="E279">
        <v>0</v>
      </c>
      <c r="F279">
        <v>0</v>
      </c>
      <c r="G279">
        <v>0</v>
      </c>
      <c r="H279">
        <v>0</v>
      </c>
    </row>
    <row r="280" spans="1:8" x14ac:dyDescent="0.2">
      <c r="A280">
        <v>279</v>
      </c>
      <c r="B280">
        <v>888</v>
      </c>
      <c r="C280">
        <v>0.27590090090090091</v>
      </c>
      <c r="D280">
        <v>9.1216216216216214E-2</v>
      </c>
      <c r="E280">
        <v>9.7972972972972971E-2</v>
      </c>
      <c r="F280">
        <v>6.86936936936937E-2</v>
      </c>
      <c r="G280">
        <v>0.134009009009009</v>
      </c>
      <c r="H280">
        <v>0.60810810810810811</v>
      </c>
    </row>
    <row r="281" spans="1:8" x14ac:dyDescent="0.2">
      <c r="A281">
        <v>280</v>
      </c>
      <c r="B281">
        <v>0</v>
      </c>
      <c r="C281">
        <v>0</v>
      </c>
      <c r="D281">
        <v>0</v>
      </c>
      <c r="E281">
        <v>0</v>
      </c>
      <c r="F281">
        <v>0</v>
      </c>
      <c r="G281">
        <v>0</v>
      </c>
      <c r="H281">
        <v>0</v>
      </c>
    </row>
    <row r="282" spans="1:8" x14ac:dyDescent="0.2">
      <c r="A282">
        <v>281</v>
      </c>
      <c r="B282">
        <v>0</v>
      </c>
      <c r="C282">
        <v>0</v>
      </c>
      <c r="D282">
        <v>0</v>
      </c>
      <c r="E282">
        <v>0</v>
      </c>
      <c r="F282">
        <v>0</v>
      </c>
      <c r="G282">
        <v>0</v>
      </c>
      <c r="H282">
        <v>0</v>
      </c>
    </row>
    <row r="283" spans="1:8" x14ac:dyDescent="0.2">
      <c r="A283">
        <v>282</v>
      </c>
      <c r="B283">
        <v>966</v>
      </c>
      <c r="C283">
        <v>0.5165631469979296</v>
      </c>
      <c r="D283">
        <v>0.4668737060041408</v>
      </c>
      <c r="E283">
        <v>0.22877846790890269</v>
      </c>
      <c r="F283">
        <v>0.15424430641821946</v>
      </c>
      <c r="G283">
        <v>2.3809523809523808E-2</v>
      </c>
      <c r="H283">
        <v>0.12629399585921325</v>
      </c>
    </row>
    <row r="284" spans="1:8" x14ac:dyDescent="0.2">
      <c r="A284">
        <v>283</v>
      </c>
      <c r="B284">
        <v>0</v>
      </c>
      <c r="C284">
        <v>0</v>
      </c>
      <c r="D284">
        <v>0</v>
      </c>
      <c r="E284">
        <v>0</v>
      </c>
      <c r="F284">
        <v>0</v>
      </c>
      <c r="G284">
        <v>0</v>
      </c>
      <c r="H284">
        <v>0</v>
      </c>
    </row>
    <row r="285" spans="1:8" x14ac:dyDescent="0.2">
      <c r="A285">
        <v>284</v>
      </c>
      <c r="B285">
        <v>0</v>
      </c>
      <c r="C285">
        <v>0</v>
      </c>
      <c r="D285">
        <v>0</v>
      </c>
      <c r="E285">
        <v>0</v>
      </c>
      <c r="F285">
        <v>0</v>
      </c>
      <c r="G285">
        <v>0</v>
      </c>
      <c r="H285">
        <v>0</v>
      </c>
    </row>
    <row r="286" spans="1:8" x14ac:dyDescent="0.2">
      <c r="A286">
        <v>285</v>
      </c>
      <c r="B286">
        <v>621</v>
      </c>
      <c r="C286">
        <v>7.0853462157809979E-2</v>
      </c>
      <c r="D286">
        <v>0.19645732689210951</v>
      </c>
      <c r="E286">
        <v>8.2125603864734303E-2</v>
      </c>
      <c r="F286">
        <v>2.2544283413848631E-2</v>
      </c>
      <c r="G286">
        <v>0.17552334943639292</v>
      </c>
      <c r="H286">
        <v>0.52334943639291465</v>
      </c>
    </row>
    <row r="287" spans="1:8" x14ac:dyDescent="0.2">
      <c r="A287">
        <v>286</v>
      </c>
      <c r="B287">
        <v>1033</v>
      </c>
      <c r="C287">
        <v>9.1965150048402708E-2</v>
      </c>
      <c r="D287">
        <v>0.55372700871248792</v>
      </c>
      <c r="E287">
        <v>0.18102613746369797</v>
      </c>
      <c r="F287">
        <v>6.2923523717328164E-2</v>
      </c>
      <c r="G287">
        <v>1.1616650532429816E-2</v>
      </c>
      <c r="H287">
        <v>0.19070667957405615</v>
      </c>
    </row>
    <row r="288" spans="1:8" x14ac:dyDescent="0.2">
      <c r="A288">
        <v>287</v>
      </c>
      <c r="B288">
        <v>1248</v>
      </c>
      <c r="C288">
        <v>0.14022435897435898</v>
      </c>
      <c r="D288">
        <v>0.27243589743589741</v>
      </c>
      <c r="E288">
        <v>0.21153846153846154</v>
      </c>
      <c r="F288">
        <v>1.201923076923077E-2</v>
      </c>
      <c r="G288">
        <v>9.0544871794871792E-2</v>
      </c>
      <c r="H288">
        <v>0.41346153846153844</v>
      </c>
    </row>
    <row r="289" spans="1:8" x14ac:dyDescent="0.2">
      <c r="A289">
        <v>288</v>
      </c>
      <c r="B289">
        <v>717</v>
      </c>
      <c r="C289">
        <v>9.2050209205020925E-2</v>
      </c>
      <c r="D289">
        <v>8.6471408647140868E-2</v>
      </c>
      <c r="E289">
        <v>0.11157601115760112</v>
      </c>
      <c r="F289">
        <v>8.5076708507670851E-2</v>
      </c>
      <c r="G289">
        <v>0.10599721059972106</v>
      </c>
      <c r="H289">
        <v>0.61087866108786615</v>
      </c>
    </row>
    <row r="290" spans="1:8" x14ac:dyDescent="0.2">
      <c r="A290">
        <v>289</v>
      </c>
      <c r="B290">
        <v>364</v>
      </c>
      <c r="C290">
        <v>5.7692307692307696E-2</v>
      </c>
      <c r="D290">
        <v>0.17307692307692307</v>
      </c>
      <c r="E290">
        <v>7.4175824175824176E-2</v>
      </c>
      <c r="F290">
        <v>7.9670329670329665E-2</v>
      </c>
      <c r="G290">
        <v>0.11263736263736264</v>
      </c>
      <c r="H290">
        <v>0.56043956043956045</v>
      </c>
    </row>
    <row r="291" spans="1:8" x14ac:dyDescent="0.2">
      <c r="A291">
        <v>290</v>
      </c>
      <c r="B291">
        <v>718</v>
      </c>
      <c r="C291">
        <v>0.12395543175487465</v>
      </c>
      <c r="D291">
        <v>0.14206128133704735</v>
      </c>
      <c r="E291">
        <v>0.17409470752089137</v>
      </c>
      <c r="F291">
        <v>5.4317548746518104E-2</v>
      </c>
      <c r="G291">
        <v>9.610027855153204E-2</v>
      </c>
      <c r="H291">
        <v>0.53342618384401119</v>
      </c>
    </row>
    <row r="292" spans="1:8" x14ac:dyDescent="0.2">
      <c r="A292">
        <v>291</v>
      </c>
      <c r="B292">
        <v>459</v>
      </c>
      <c r="C292">
        <v>0.15032679738562091</v>
      </c>
      <c r="D292">
        <v>0.11982570806100218</v>
      </c>
      <c r="E292">
        <v>3.0501089324618737E-2</v>
      </c>
      <c r="F292">
        <v>8.9324618736383449E-2</v>
      </c>
      <c r="G292">
        <v>0</v>
      </c>
      <c r="H292">
        <v>0.76034858387799564</v>
      </c>
    </row>
    <row r="293" spans="1:8" x14ac:dyDescent="0.2">
      <c r="A293">
        <v>292</v>
      </c>
      <c r="B293">
        <v>418</v>
      </c>
      <c r="C293">
        <v>3.8277511961722487E-2</v>
      </c>
      <c r="D293">
        <v>0</v>
      </c>
      <c r="E293">
        <v>0.17224880382775121</v>
      </c>
      <c r="F293">
        <v>0.11483253588516747</v>
      </c>
      <c r="G293">
        <v>9.3301435406698566E-2</v>
      </c>
      <c r="H293">
        <v>0.61961722488038273</v>
      </c>
    </row>
    <row r="294" spans="1:8" x14ac:dyDescent="0.2">
      <c r="A294">
        <v>293</v>
      </c>
      <c r="B294">
        <v>1078</v>
      </c>
      <c r="C294">
        <v>3.7105751391465679E-2</v>
      </c>
      <c r="D294">
        <v>0.23840445269016697</v>
      </c>
      <c r="E294">
        <v>8.9053803339517623E-2</v>
      </c>
      <c r="F294">
        <v>4.7309833024118737E-2</v>
      </c>
      <c r="G294">
        <v>7.6994434137291276E-2</v>
      </c>
      <c r="H294">
        <v>0.54823747680890533</v>
      </c>
    </row>
    <row r="295" spans="1:8" x14ac:dyDescent="0.2">
      <c r="A295">
        <v>294</v>
      </c>
      <c r="B295">
        <v>786</v>
      </c>
      <c r="C295">
        <v>0.17430025445292621</v>
      </c>
      <c r="D295">
        <v>6.9974554707379136E-2</v>
      </c>
      <c r="E295">
        <v>1.2722646310432569E-2</v>
      </c>
      <c r="F295">
        <v>3.8167938931297711E-2</v>
      </c>
      <c r="G295">
        <v>1.7811704834605598E-2</v>
      </c>
      <c r="H295">
        <v>0.861323155216285</v>
      </c>
    </row>
    <row r="296" spans="1:8" x14ac:dyDescent="0.2">
      <c r="A296">
        <v>295</v>
      </c>
      <c r="B296">
        <v>487</v>
      </c>
      <c r="C296">
        <v>0.16632443531827515</v>
      </c>
      <c r="D296">
        <v>2.6694045174537988E-2</v>
      </c>
      <c r="E296">
        <v>0</v>
      </c>
      <c r="F296">
        <v>0.12731006160164271</v>
      </c>
      <c r="G296">
        <v>1.6427104722792608E-2</v>
      </c>
      <c r="H296">
        <v>0.82956878850102667</v>
      </c>
    </row>
    <row r="297" spans="1:8" x14ac:dyDescent="0.2">
      <c r="A297">
        <v>296</v>
      </c>
      <c r="B297">
        <v>991</v>
      </c>
      <c r="C297">
        <v>9.7880928355196767E-2</v>
      </c>
      <c r="D297">
        <v>0.14127144298688193</v>
      </c>
      <c r="E297">
        <v>6.4581231079717458E-2</v>
      </c>
      <c r="F297">
        <v>9.8890010090817354E-2</v>
      </c>
      <c r="G297">
        <v>3.3299697275479316E-2</v>
      </c>
      <c r="H297">
        <v>0.66195761856710389</v>
      </c>
    </row>
    <row r="298" spans="1:8" x14ac:dyDescent="0.2">
      <c r="A298">
        <v>297</v>
      </c>
      <c r="B298">
        <v>1085</v>
      </c>
      <c r="C298">
        <v>7.9262672811059906E-2</v>
      </c>
      <c r="D298">
        <v>7.0046082949308752E-2</v>
      </c>
      <c r="E298">
        <v>0.14654377880184333</v>
      </c>
      <c r="F298">
        <v>0.11612903225806452</v>
      </c>
      <c r="G298">
        <v>1.935483870967742E-2</v>
      </c>
      <c r="H298">
        <v>0.64792626728110603</v>
      </c>
    </row>
    <row r="299" spans="1:8" x14ac:dyDescent="0.2">
      <c r="A299">
        <v>298</v>
      </c>
      <c r="B299">
        <v>798</v>
      </c>
      <c r="C299">
        <v>0.15914786967418545</v>
      </c>
      <c r="D299">
        <v>0.33333333333333331</v>
      </c>
      <c r="E299">
        <v>0.14035087719298245</v>
      </c>
      <c r="F299">
        <v>4.2606516290726815E-2</v>
      </c>
      <c r="G299">
        <v>6.8922305764411024E-2</v>
      </c>
      <c r="H299">
        <v>0.41478696741854637</v>
      </c>
    </row>
    <row r="300" spans="1:8" x14ac:dyDescent="0.2">
      <c r="A300">
        <v>299</v>
      </c>
      <c r="B300">
        <v>668</v>
      </c>
      <c r="C300">
        <v>0.18562874251497005</v>
      </c>
      <c r="D300">
        <v>0.12125748502994012</v>
      </c>
      <c r="E300">
        <v>0.32335329341317365</v>
      </c>
      <c r="F300">
        <v>0.11976047904191617</v>
      </c>
      <c r="G300">
        <v>4.1916167664670656E-2</v>
      </c>
      <c r="H300">
        <v>0.39371257485029942</v>
      </c>
    </row>
    <row r="301" spans="1:8" x14ac:dyDescent="0.2">
      <c r="A301">
        <v>300</v>
      </c>
      <c r="B301">
        <v>523</v>
      </c>
      <c r="C301">
        <v>0.19502868068833651</v>
      </c>
      <c r="D301">
        <v>0.19120458891013384</v>
      </c>
      <c r="E301">
        <v>0.21797323135755259</v>
      </c>
      <c r="F301">
        <v>8.6042065009560229E-2</v>
      </c>
      <c r="G301">
        <v>3.4416826003824091E-2</v>
      </c>
      <c r="H301">
        <v>0.47036328871892924</v>
      </c>
    </row>
    <row r="302" spans="1:8" x14ac:dyDescent="0.2">
      <c r="A302">
        <v>301</v>
      </c>
      <c r="B302">
        <v>805</v>
      </c>
      <c r="C302">
        <v>0.13043478260869565</v>
      </c>
      <c r="D302">
        <v>5.46583850931677E-2</v>
      </c>
      <c r="E302">
        <v>0.19751552795031055</v>
      </c>
      <c r="F302">
        <v>5.7142857142857141E-2</v>
      </c>
      <c r="G302">
        <v>9.0683229813664598E-2</v>
      </c>
      <c r="H302">
        <v>0.6</v>
      </c>
    </row>
    <row r="303" spans="1:8" x14ac:dyDescent="0.2">
      <c r="A303">
        <v>302</v>
      </c>
      <c r="B303">
        <v>359</v>
      </c>
      <c r="C303">
        <v>0.27019498607242337</v>
      </c>
      <c r="D303">
        <v>0.20334261838440112</v>
      </c>
      <c r="E303">
        <v>9.1922005571030641E-2</v>
      </c>
      <c r="F303">
        <v>2.7855153203342618E-2</v>
      </c>
      <c r="G303">
        <v>0.11699164345403899</v>
      </c>
      <c r="H303">
        <v>0.55988857938718661</v>
      </c>
    </row>
    <row r="304" spans="1:8" x14ac:dyDescent="0.2">
      <c r="A304">
        <v>303</v>
      </c>
      <c r="B304">
        <v>363</v>
      </c>
      <c r="C304">
        <v>0.13223140495867769</v>
      </c>
      <c r="D304">
        <v>0.21487603305785125</v>
      </c>
      <c r="E304">
        <v>0.22038567493112948</v>
      </c>
      <c r="F304">
        <v>0.17355371900826447</v>
      </c>
      <c r="G304">
        <v>3.0303030303030304E-2</v>
      </c>
      <c r="H304">
        <v>0.3608815426997245</v>
      </c>
    </row>
    <row r="305" spans="1:8" x14ac:dyDescent="0.2">
      <c r="A305">
        <v>304</v>
      </c>
      <c r="B305">
        <v>472</v>
      </c>
      <c r="C305">
        <v>0.22245762711864406</v>
      </c>
      <c r="D305">
        <v>0.15042372881355931</v>
      </c>
      <c r="E305">
        <v>0.21610169491525424</v>
      </c>
      <c r="F305">
        <v>0</v>
      </c>
      <c r="G305">
        <v>0.21398305084745764</v>
      </c>
      <c r="H305">
        <v>0.41949152542372881</v>
      </c>
    </row>
    <row r="306" spans="1:8" x14ac:dyDescent="0.2">
      <c r="A306">
        <v>305</v>
      </c>
      <c r="B306">
        <v>680</v>
      </c>
      <c r="C306">
        <v>0.23088235294117648</v>
      </c>
      <c r="D306">
        <v>0.24411764705882352</v>
      </c>
      <c r="E306">
        <v>0.18088235294117647</v>
      </c>
      <c r="F306">
        <v>0.13088235294117648</v>
      </c>
      <c r="G306">
        <v>7.9411764705882348E-2</v>
      </c>
      <c r="H306">
        <v>0.36470588235294116</v>
      </c>
    </row>
    <row r="307" spans="1:8" x14ac:dyDescent="0.2">
      <c r="A307">
        <v>306</v>
      </c>
      <c r="B307">
        <v>551</v>
      </c>
      <c r="C307">
        <v>0.11252268602540835</v>
      </c>
      <c r="D307">
        <v>0.15063520871143377</v>
      </c>
      <c r="E307">
        <v>0.13793103448275862</v>
      </c>
      <c r="F307">
        <v>5.0816696914700546E-2</v>
      </c>
      <c r="G307">
        <v>0.1560798548094374</v>
      </c>
      <c r="H307">
        <v>0.50453720508166966</v>
      </c>
    </row>
    <row r="308" spans="1:8" x14ac:dyDescent="0.2">
      <c r="A308">
        <v>307</v>
      </c>
      <c r="B308">
        <v>801</v>
      </c>
      <c r="C308">
        <v>0.26342072409488138</v>
      </c>
      <c r="D308">
        <v>0.21348314606741572</v>
      </c>
      <c r="E308">
        <v>0.15980024968789014</v>
      </c>
      <c r="F308">
        <v>5.2434456928838954E-2</v>
      </c>
      <c r="G308">
        <v>2.247191011235955E-2</v>
      </c>
      <c r="H308">
        <v>0.55181023720349565</v>
      </c>
    </row>
    <row r="309" spans="1:8" x14ac:dyDescent="0.2">
      <c r="A309">
        <v>308</v>
      </c>
      <c r="B309">
        <v>334</v>
      </c>
      <c r="C309">
        <v>0.36826347305389223</v>
      </c>
      <c r="D309">
        <v>4.4910179640718563E-2</v>
      </c>
      <c r="E309">
        <v>0.1347305389221557</v>
      </c>
      <c r="F309">
        <v>0.1497005988023952</v>
      </c>
      <c r="G309">
        <v>0.1317365269461078</v>
      </c>
      <c r="H309">
        <v>0.53892215568862278</v>
      </c>
    </row>
    <row r="310" spans="1:8" x14ac:dyDescent="0.2">
      <c r="A310">
        <v>309</v>
      </c>
      <c r="B310">
        <v>466</v>
      </c>
      <c r="C310">
        <v>0.28969957081545067</v>
      </c>
      <c r="D310">
        <v>0.13948497854077252</v>
      </c>
      <c r="E310">
        <v>0.17596566523605151</v>
      </c>
      <c r="F310">
        <v>0.17381974248927037</v>
      </c>
      <c r="G310">
        <v>0.12875536480686695</v>
      </c>
      <c r="H310">
        <v>0.38197424892703863</v>
      </c>
    </row>
    <row r="311" spans="1:8" x14ac:dyDescent="0.2">
      <c r="A311">
        <v>310</v>
      </c>
      <c r="B311">
        <v>412</v>
      </c>
      <c r="C311">
        <v>0.28155339805825241</v>
      </c>
      <c r="D311">
        <v>0.35194174757281554</v>
      </c>
      <c r="E311">
        <v>0.1553398058252427</v>
      </c>
      <c r="F311">
        <v>0.23058252427184467</v>
      </c>
      <c r="G311">
        <v>5.3398058252427182E-2</v>
      </c>
      <c r="H311">
        <v>0.20873786407766989</v>
      </c>
    </row>
    <row r="312" spans="1:8" x14ac:dyDescent="0.2">
      <c r="A312">
        <v>311</v>
      </c>
      <c r="B312">
        <v>355</v>
      </c>
      <c r="C312">
        <v>0.51549295774647885</v>
      </c>
      <c r="D312">
        <v>0.53943661971830981</v>
      </c>
      <c r="E312">
        <v>0.20985915492957746</v>
      </c>
      <c r="F312">
        <v>0.15211267605633802</v>
      </c>
      <c r="G312">
        <v>3.8028169014084505E-2</v>
      </c>
      <c r="H312">
        <v>6.0563380281690143E-2</v>
      </c>
    </row>
    <row r="313" spans="1:8" x14ac:dyDescent="0.2">
      <c r="A313">
        <v>312</v>
      </c>
      <c r="B313">
        <v>679</v>
      </c>
      <c r="C313">
        <v>0.13549337260677466</v>
      </c>
      <c r="D313">
        <v>0.14874815905743741</v>
      </c>
      <c r="E313">
        <v>0.10751104565537556</v>
      </c>
      <c r="F313">
        <v>0.1251840942562592</v>
      </c>
      <c r="G313">
        <v>5.7437407952871868E-2</v>
      </c>
      <c r="H313">
        <v>0.56111929307805597</v>
      </c>
    </row>
    <row r="314" spans="1:8" x14ac:dyDescent="0.2">
      <c r="A314">
        <v>313</v>
      </c>
      <c r="B314">
        <v>510</v>
      </c>
      <c r="C314">
        <v>0.13333333333333333</v>
      </c>
      <c r="D314">
        <v>6.2745098039215685E-2</v>
      </c>
      <c r="E314">
        <v>7.2549019607843143E-2</v>
      </c>
      <c r="F314">
        <v>0.11176470588235295</v>
      </c>
      <c r="G314">
        <v>9.0196078431372548E-2</v>
      </c>
      <c r="H314">
        <v>0.66274509803921566</v>
      </c>
    </row>
    <row r="315" spans="1:8" x14ac:dyDescent="0.2">
      <c r="A315">
        <v>314</v>
      </c>
      <c r="B315">
        <v>401</v>
      </c>
      <c r="C315">
        <v>3.7406483790523692E-2</v>
      </c>
      <c r="D315">
        <v>0.1396508728179551</v>
      </c>
      <c r="E315">
        <v>2.9925187032418952E-2</v>
      </c>
      <c r="F315">
        <v>3.7406483790523692E-2</v>
      </c>
      <c r="G315">
        <v>0.24937655860349128</v>
      </c>
      <c r="H315">
        <v>0.54364089775561097</v>
      </c>
    </row>
    <row r="316" spans="1:8" x14ac:dyDescent="0.2">
      <c r="A316">
        <v>315</v>
      </c>
      <c r="B316">
        <v>413</v>
      </c>
      <c r="C316">
        <v>0.24213075060532688</v>
      </c>
      <c r="D316">
        <v>4.8426150121065374E-2</v>
      </c>
      <c r="E316">
        <v>7.5060532687651338E-2</v>
      </c>
      <c r="F316">
        <v>8.2324455205811137E-2</v>
      </c>
      <c r="G316">
        <v>0.23244552058111381</v>
      </c>
      <c r="H316">
        <v>0.56174334140435833</v>
      </c>
    </row>
    <row r="317" spans="1:8" x14ac:dyDescent="0.2">
      <c r="A317">
        <v>316</v>
      </c>
      <c r="B317">
        <v>498</v>
      </c>
      <c r="C317">
        <v>0.15261044176706828</v>
      </c>
      <c r="D317">
        <v>4.6184738955823292E-2</v>
      </c>
      <c r="E317">
        <v>5.0200803212851405E-2</v>
      </c>
      <c r="F317">
        <v>0.13654618473895583</v>
      </c>
      <c r="G317">
        <v>0.1465863453815261</v>
      </c>
      <c r="H317">
        <v>0.62048192771084343</v>
      </c>
    </row>
    <row r="318" spans="1:8" x14ac:dyDescent="0.2">
      <c r="A318">
        <v>317</v>
      </c>
      <c r="B318">
        <v>568</v>
      </c>
      <c r="C318">
        <v>0.20774647887323944</v>
      </c>
      <c r="D318">
        <v>0</v>
      </c>
      <c r="E318">
        <v>2.2887323943661973E-2</v>
      </c>
      <c r="F318">
        <v>0.10563380281690141</v>
      </c>
      <c r="G318">
        <v>7.9225352112676062E-2</v>
      </c>
      <c r="H318">
        <v>0.79225352112676062</v>
      </c>
    </row>
    <row r="319" spans="1:8" x14ac:dyDescent="0.2">
      <c r="A319">
        <v>318</v>
      </c>
      <c r="B319">
        <v>451</v>
      </c>
      <c r="C319">
        <v>0.27494456762749447</v>
      </c>
      <c r="D319">
        <v>0.12195121951219512</v>
      </c>
      <c r="E319">
        <v>0</v>
      </c>
      <c r="F319">
        <v>4.4345898004434593E-2</v>
      </c>
      <c r="G319">
        <v>0.14634146341463414</v>
      </c>
      <c r="H319">
        <v>0.68736141906873616</v>
      </c>
    </row>
    <row r="320" spans="1:8" x14ac:dyDescent="0.2">
      <c r="A320">
        <v>319</v>
      </c>
      <c r="B320">
        <v>410</v>
      </c>
      <c r="C320">
        <v>0.20243902439024392</v>
      </c>
      <c r="D320">
        <v>0.13658536585365855</v>
      </c>
      <c r="E320">
        <v>5.3658536585365853E-2</v>
      </c>
      <c r="F320">
        <v>9.2682926829268292E-2</v>
      </c>
      <c r="G320">
        <v>0.16341463414634147</v>
      </c>
      <c r="H320">
        <v>0.5536585365853659</v>
      </c>
    </row>
    <row r="321" spans="1:8" x14ac:dyDescent="0.2">
      <c r="A321">
        <v>320</v>
      </c>
      <c r="B321">
        <v>686</v>
      </c>
      <c r="C321">
        <v>0.22594752186588921</v>
      </c>
      <c r="D321">
        <v>0.10932944606413994</v>
      </c>
      <c r="E321">
        <v>5.5393586005830907E-2</v>
      </c>
      <c r="F321">
        <v>5.6851311953352766E-2</v>
      </c>
      <c r="G321">
        <v>9.3294460641399415E-2</v>
      </c>
      <c r="H321">
        <v>0.685131195335277</v>
      </c>
    </row>
    <row r="322" spans="1:8" x14ac:dyDescent="0.2">
      <c r="A322">
        <v>321</v>
      </c>
      <c r="B322">
        <v>622</v>
      </c>
      <c r="C322">
        <v>0.18971061093247588</v>
      </c>
      <c r="D322">
        <v>5.1446945337620578E-2</v>
      </c>
      <c r="E322">
        <v>8.0385852090032156E-2</v>
      </c>
      <c r="F322">
        <v>0.11897106109324759</v>
      </c>
      <c r="G322">
        <v>4.5016077170418008E-2</v>
      </c>
      <c r="H322">
        <v>0.70418006430868163</v>
      </c>
    </row>
    <row r="323" spans="1:8" x14ac:dyDescent="0.2">
      <c r="A323">
        <v>322</v>
      </c>
      <c r="B323">
        <v>560</v>
      </c>
      <c r="C323">
        <v>0.25892857142857145</v>
      </c>
      <c r="D323">
        <v>0.11964285714285715</v>
      </c>
      <c r="E323">
        <v>8.2142857142857142E-2</v>
      </c>
      <c r="F323">
        <v>8.5714285714285715E-2</v>
      </c>
      <c r="G323">
        <v>5.1785714285714289E-2</v>
      </c>
      <c r="H323">
        <v>0.6607142857142857</v>
      </c>
    </row>
    <row r="324" spans="1:8" x14ac:dyDescent="0.2">
      <c r="A324">
        <v>323</v>
      </c>
      <c r="B324">
        <v>459</v>
      </c>
      <c r="C324">
        <v>3.4858387799564274E-2</v>
      </c>
      <c r="D324">
        <v>0.19607843137254902</v>
      </c>
      <c r="E324">
        <v>7.407407407407407E-2</v>
      </c>
      <c r="F324">
        <v>3.7037037037037035E-2</v>
      </c>
      <c r="G324">
        <v>8.714596949891068E-2</v>
      </c>
      <c r="H324">
        <v>0.60566448801742923</v>
      </c>
    </row>
    <row r="325" spans="1:8" x14ac:dyDescent="0.2">
      <c r="A325">
        <v>324</v>
      </c>
      <c r="B325">
        <v>433</v>
      </c>
      <c r="C325">
        <v>0.21247113163972287</v>
      </c>
      <c r="D325">
        <v>0.14318706697459585</v>
      </c>
      <c r="E325">
        <v>0.26096997690531176</v>
      </c>
      <c r="F325">
        <v>7.8521939953810627E-2</v>
      </c>
      <c r="G325">
        <v>6.0046189376443418E-2</v>
      </c>
      <c r="H325">
        <v>0.45727482678983833</v>
      </c>
    </row>
    <row r="326" spans="1:8" x14ac:dyDescent="0.2">
      <c r="A326">
        <v>325</v>
      </c>
      <c r="B326">
        <v>507</v>
      </c>
      <c r="C326">
        <v>0.2504930966469428</v>
      </c>
      <c r="D326">
        <v>6.9033530571992116E-2</v>
      </c>
      <c r="E326">
        <v>0.18737672583826431</v>
      </c>
      <c r="F326">
        <v>0</v>
      </c>
      <c r="G326">
        <v>8.4812623274161739E-2</v>
      </c>
      <c r="H326">
        <v>0.65877712031558189</v>
      </c>
    </row>
    <row r="327" spans="1:8" x14ac:dyDescent="0.2">
      <c r="A327">
        <v>326</v>
      </c>
      <c r="B327">
        <v>551</v>
      </c>
      <c r="C327">
        <v>5.4446460980036297E-2</v>
      </c>
      <c r="D327">
        <v>3.6297640653357534E-2</v>
      </c>
      <c r="E327">
        <v>0.14882032667876588</v>
      </c>
      <c r="F327">
        <v>2.3593466424682397E-2</v>
      </c>
      <c r="G327">
        <v>6.7150635208711437E-2</v>
      </c>
      <c r="H327">
        <v>0.72413793103448276</v>
      </c>
    </row>
    <row r="328" spans="1:8" x14ac:dyDescent="0.2">
      <c r="A328">
        <v>327</v>
      </c>
      <c r="B328">
        <v>912</v>
      </c>
      <c r="C328">
        <v>0.26864035087719296</v>
      </c>
      <c r="D328">
        <v>8.6622807017543865E-2</v>
      </c>
      <c r="E328">
        <v>7.5657894736842105E-2</v>
      </c>
      <c r="F328">
        <v>5.0438596491228067E-2</v>
      </c>
      <c r="G328">
        <v>6.6885964912280702E-2</v>
      </c>
      <c r="H328">
        <v>0.72039473684210531</v>
      </c>
    </row>
    <row r="329" spans="1:8" x14ac:dyDescent="0.2">
      <c r="A329">
        <v>328</v>
      </c>
      <c r="B329">
        <v>621.5</v>
      </c>
      <c r="C329">
        <v>0.13354786806114241</v>
      </c>
      <c r="D329">
        <v>0.16170555108608206</v>
      </c>
      <c r="E329">
        <v>0.1086082059533387</v>
      </c>
      <c r="F329">
        <v>3.2180209171359615E-2</v>
      </c>
      <c r="G329">
        <v>0.11263073209975864</v>
      </c>
      <c r="H329">
        <v>0.584875301689461</v>
      </c>
    </row>
    <row r="330" spans="1:8" x14ac:dyDescent="0.2">
      <c r="A330">
        <v>329</v>
      </c>
      <c r="B330">
        <v>575</v>
      </c>
      <c r="C330">
        <v>0.16347826086956521</v>
      </c>
      <c r="D330">
        <v>0.1408695652173913</v>
      </c>
      <c r="E330">
        <v>4.8695652173913043E-2</v>
      </c>
      <c r="F330">
        <v>0.15304347826086956</v>
      </c>
      <c r="G330">
        <v>0.13217391304347825</v>
      </c>
      <c r="H330">
        <v>0.52521739130434786</v>
      </c>
    </row>
    <row r="331" spans="1:8" x14ac:dyDescent="0.2">
      <c r="A331">
        <v>330</v>
      </c>
      <c r="B331">
        <v>459</v>
      </c>
      <c r="C331">
        <v>0.30718954248366015</v>
      </c>
      <c r="D331">
        <v>5.6644880174291937E-2</v>
      </c>
      <c r="E331">
        <v>0.11546840958605664</v>
      </c>
      <c r="F331">
        <v>0.10021786492374728</v>
      </c>
      <c r="G331">
        <v>6.9716775599128547E-2</v>
      </c>
      <c r="H331">
        <v>0.65795206971677556</v>
      </c>
    </row>
    <row r="332" spans="1:8" x14ac:dyDescent="0.2">
      <c r="A332">
        <v>331</v>
      </c>
      <c r="B332">
        <v>431</v>
      </c>
      <c r="C332">
        <v>0.20649651972157773</v>
      </c>
      <c r="D332">
        <v>0.13921113689095127</v>
      </c>
      <c r="E332">
        <v>0.18329466357308585</v>
      </c>
      <c r="F332">
        <v>2.7842227378190254E-2</v>
      </c>
      <c r="G332">
        <v>0.14617169373549885</v>
      </c>
      <c r="H332">
        <v>0.50348027842227383</v>
      </c>
    </row>
    <row r="333" spans="1:8" x14ac:dyDescent="0.2">
      <c r="A333">
        <v>332</v>
      </c>
      <c r="B333">
        <v>336</v>
      </c>
      <c r="C333">
        <v>0.28273809523809523</v>
      </c>
      <c r="D333">
        <v>1.7857142857142856E-2</v>
      </c>
      <c r="E333">
        <v>6.5476190476190479E-2</v>
      </c>
      <c r="F333">
        <v>0.25297619047619047</v>
      </c>
      <c r="G333">
        <v>0.125</v>
      </c>
      <c r="H333">
        <v>0.53869047619047616</v>
      </c>
    </row>
    <row r="334" spans="1:8" x14ac:dyDescent="0.2">
      <c r="A334">
        <v>333</v>
      </c>
      <c r="B334">
        <v>505</v>
      </c>
      <c r="C334">
        <v>0.36435643564356435</v>
      </c>
      <c r="D334">
        <v>0.16237623762376238</v>
      </c>
      <c r="E334">
        <v>0.33663366336633666</v>
      </c>
      <c r="F334">
        <v>0.20990099009900989</v>
      </c>
      <c r="G334">
        <v>7.7227722772277227E-2</v>
      </c>
      <c r="H334">
        <v>0.21386138613861386</v>
      </c>
    </row>
    <row r="335" spans="1:8" x14ac:dyDescent="0.2">
      <c r="A335">
        <v>334</v>
      </c>
      <c r="B335">
        <v>703</v>
      </c>
      <c r="C335">
        <v>0.41820768136557612</v>
      </c>
      <c r="D335">
        <v>0.13229018492176386</v>
      </c>
      <c r="E335">
        <v>0.1465149359886202</v>
      </c>
      <c r="F335">
        <v>0.1251778093883357</v>
      </c>
      <c r="G335">
        <v>0.18207681365576103</v>
      </c>
      <c r="H335">
        <v>0.41394025604551921</v>
      </c>
    </row>
    <row r="336" spans="1:8" x14ac:dyDescent="0.2">
      <c r="A336">
        <v>335</v>
      </c>
      <c r="B336">
        <v>276</v>
      </c>
      <c r="C336">
        <v>0.22463768115942029</v>
      </c>
      <c r="D336">
        <v>0.76449275362318836</v>
      </c>
      <c r="E336">
        <v>1.8115942028985508E-2</v>
      </c>
      <c r="F336">
        <v>0</v>
      </c>
      <c r="G336">
        <v>1.8115942028985508E-2</v>
      </c>
      <c r="H336">
        <v>0.19927536231884058</v>
      </c>
    </row>
    <row r="337" spans="1:8" x14ac:dyDescent="0.2">
      <c r="A337">
        <v>336</v>
      </c>
      <c r="B337">
        <v>197</v>
      </c>
      <c r="C337">
        <v>0.27918781725888325</v>
      </c>
      <c r="D337">
        <v>0.35025380710659898</v>
      </c>
      <c r="E337">
        <v>6.0913705583756347E-2</v>
      </c>
      <c r="F337">
        <v>0.10152284263959391</v>
      </c>
      <c r="G337">
        <v>8.6294416243654817E-2</v>
      </c>
      <c r="H337">
        <v>0.40101522842639592</v>
      </c>
    </row>
    <row r="338" spans="1:8" x14ac:dyDescent="0.2">
      <c r="A338">
        <v>337</v>
      </c>
      <c r="B338">
        <v>494</v>
      </c>
      <c r="C338">
        <v>0.29959514170040485</v>
      </c>
      <c r="D338">
        <v>2.0242914979757085E-2</v>
      </c>
      <c r="E338">
        <v>5.4655870445344132E-2</v>
      </c>
      <c r="F338">
        <v>0.16801619433198381</v>
      </c>
      <c r="G338">
        <v>2.0242914979757085E-2</v>
      </c>
      <c r="H338">
        <v>0.73684210526315785</v>
      </c>
    </row>
    <row r="339" spans="1:8" x14ac:dyDescent="0.2">
      <c r="A339">
        <v>338</v>
      </c>
      <c r="B339">
        <v>607</v>
      </c>
      <c r="C339">
        <v>0.15815485996705106</v>
      </c>
      <c r="D339">
        <v>6.7545304777594725E-2</v>
      </c>
      <c r="E339">
        <v>0.14332784184514002</v>
      </c>
      <c r="F339">
        <v>0.10543657331136738</v>
      </c>
      <c r="G339">
        <v>8.5667215815486003E-2</v>
      </c>
      <c r="H339">
        <v>0.59802306425041185</v>
      </c>
    </row>
    <row r="340" spans="1:8" x14ac:dyDescent="0.2">
      <c r="A340">
        <v>339</v>
      </c>
      <c r="B340">
        <v>135.66666666666666</v>
      </c>
      <c r="C340">
        <v>0.14250614250614252</v>
      </c>
      <c r="D340">
        <v>1.4742014742014743E-2</v>
      </c>
      <c r="E340">
        <v>0.1081081081081081</v>
      </c>
      <c r="F340">
        <v>6.142506142506142E-2</v>
      </c>
      <c r="G340">
        <v>6.3882063882063883E-2</v>
      </c>
      <c r="H340">
        <v>0.75184275184275184</v>
      </c>
    </row>
    <row r="341" spans="1:8" x14ac:dyDescent="0.2">
      <c r="A341">
        <v>340</v>
      </c>
      <c r="B341">
        <v>709</v>
      </c>
      <c r="C341">
        <v>0.11988716502115655</v>
      </c>
      <c r="D341">
        <v>4.9365303244005641E-2</v>
      </c>
      <c r="E341">
        <v>2.2566995768688293E-2</v>
      </c>
      <c r="F341">
        <v>6.3469675599435824E-2</v>
      </c>
      <c r="G341">
        <v>6.7700987306064886E-2</v>
      </c>
      <c r="H341">
        <v>0.79689703808180534</v>
      </c>
    </row>
    <row r="342" spans="1:8" x14ac:dyDescent="0.2">
      <c r="A342">
        <v>341</v>
      </c>
      <c r="B342">
        <v>494</v>
      </c>
      <c r="C342">
        <v>0.24493927125506074</v>
      </c>
      <c r="D342">
        <v>9.1093117408906882E-2</v>
      </c>
      <c r="E342">
        <v>0.18825910931174089</v>
      </c>
      <c r="F342">
        <v>3.643724696356275E-2</v>
      </c>
      <c r="G342">
        <v>7.8947368421052627E-2</v>
      </c>
      <c r="H342">
        <v>0.60526315789473684</v>
      </c>
    </row>
    <row r="343" spans="1:8" x14ac:dyDescent="0.2">
      <c r="A343">
        <v>342</v>
      </c>
      <c r="B343">
        <v>793</v>
      </c>
      <c r="C343">
        <v>0.28625472887767972</v>
      </c>
      <c r="D343">
        <v>7.6923076923076927E-2</v>
      </c>
      <c r="E343">
        <v>8.953341740226986E-2</v>
      </c>
      <c r="F343">
        <v>0.19167717528373265</v>
      </c>
      <c r="G343">
        <v>4.5397225725094581E-2</v>
      </c>
      <c r="H343">
        <v>0.59646910466582592</v>
      </c>
    </row>
    <row r="344" spans="1:8" x14ac:dyDescent="0.2">
      <c r="A344">
        <v>343</v>
      </c>
      <c r="B344">
        <v>489</v>
      </c>
      <c r="C344">
        <v>0.18609406952965235</v>
      </c>
      <c r="D344">
        <v>4.2944785276073622E-2</v>
      </c>
      <c r="E344">
        <v>5.112474437627812E-2</v>
      </c>
      <c r="F344">
        <v>3.6809815950920248E-2</v>
      </c>
      <c r="G344">
        <v>0.11042944785276074</v>
      </c>
      <c r="H344">
        <v>0.75869120654396727</v>
      </c>
    </row>
    <row r="345" spans="1:8" x14ac:dyDescent="0.2">
      <c r="A345">
        <v>344</v>
      </c>
      <c r="B345">
        <v>633</v>
      </c>
      <c r="C345">
        <v>0.26224328593996843</v>
      </c>
      <c r="D345">
        <v>0.15165876777251186</v>
      </c>
      <c r="E345">
        <v>0.14375987361769352</v>
      </c>
      <c r="F345">
        <v>9.3206951026856236E-2</v>
      </c>
      <c r="G345">
        <v>5.6872037914691941E-2</v>
      </c>
      <c r="H345">
        <v>0.5545023696682464</v>
      </c>
    </row>
    <row r="346" spans="1:8" x14ac:dyDescent="0.2">
      <c r="A346">
        <v>345</v>
      </c>
      <c r="B346">
        <v>545</v>
      </c>
      <c r="C346">
        <v>0.28990825688073396</v>
      </c>
      <c r="D346">
        <v>0.16697247706422019</v>
      </c>
      <c r="E346">
        <v>0.13944954128440368</v>
      </c>
      <c r="F346">
        <v>7.3394495412844041E-2</v>
      </c>
      <c r="G346">
        <v>3.3027522935779818E-2</v>
      </c>
      <c r="H346">
        <v>0.58715596330275233</v>
      </c>
    </row>
    <row r="347" spans="1:8" x14ac:dyDescent="0.2">
      <c r="A347">
        <v>346</v>
      </c>
      <c r="B347">
        <v>712</v>
      </c>
      <c r="C347">
        <v>0.19803370786516855</v>
      </c>
      <c r="D347">
        <v>0.18398876404494383</v>
      </c>
      <c r="E347">
        <v>8.7078651685393263E-2</v>
      </c>
      <c r="F347">
        <v>9.6910112359550563E-2</v>
      </c>
      <c r="G347">
        <v>7.4438202247191013E-2</v>
      </c>
      <c r="H347">
        <v>0.55758426966292129</v>
      </c>
    </row>
    <row r="348" spans="1:8" x14ac:dyDescent="0.2">
      <c r="A348">
        <v>347</v>
      </c>
      <c r="B348">
        <v>532</v>
      </c>
      <c r="C348">
        <v>0.26127819548872183</v>
      </c>
      <c r="D348">
        <v>4.8872180451127817E-2</v>
      </c>
      <c r="E348">
        <v>0.11842105263157894</v>
      </c>
      <c r="F348">
        <v>8.646616541353383E-2</v>
      </c>
      <c r="G348">
        <v>6.9548872180451124E-2</v>
      </c>
      <c r="H348">
        <v>0.67669172932330823</v>
      </c>
    </row>
    <row r="349" spans="1:8" x14ac:dyDescent="0.2">
      <c r="A349">
        <v>348</v>
      </c>
      <c r="B349">
        <v>561</v>
      </c>
      <c r="C349">
        <v>0.29233511586452765</v>
      </c>
      <c r="D349">
        <v>0.24242424242424243</v>
      </c>
      <c r="E349">
        <v>0.15151515151515152</v>
      </c>
      <c r="F349">
        <v>0.1408199643493761</v>
      </c>
      <c r="G349">
        <v>2.1390374331550801E-2</v>
      </c>
      <c r="H349">
        <v>0.44385026737967914</v>
      </c>
    </row>
    <row r="350" spans="1:8" x14ac:dyDescent="0.2">
      <c r="A350">
        <v>349</v>
      </c>
      <c r="B350">
        <v>273</v>
      </c>
      <c r="C350">
        <v>0.17216117216117216</v>
      </c>
      <c r="D350">
        <v>0.26373626373626374</v>
      </c>
      <c r="E350">
        <v>0.17582417582417584</v>
      </c>
      <c r="F350">
        <v>9.8901098901098897E-2</v>
      </c>
      <c r="G350">
        <v>2.197802197802198E-2</v>
      </c>
      <c r="H350">
        <v>0.43956043956043955</v>
      </c>
    </row>
    <row r="351" spans="1:8" x14ac:dyDescent="0.2">
      <c r="A351">
        <v>350</v>
      </c>
      <c r="B351">
        <v>434</v>
      </c>
      <c r="C351">
        <v>0.43087557603686638</v>
      </c>
      <c r="D351">
        <v>0.15668202764976957</v>
      </c>
      <c r="E351">
        <v>0.19354838709677419</v>
      </c>
      <c r="F351">
        <v>0.32027649769585254</v>
      </c>
      <c r="G351">
        <v>0.14055299539170507</v>
      </c>
      <c r="H351">
        <v>0.1889400921658986</v>
      </c>
    </row>
    <row r="352" spans="1:8" x14ac:dyDescent="0.2">
      <c r="A352">
        <v>351</v>
      </c>
      <c r="B352">
        <v>421</v>
      </c>
      <c r="C352">
        <v>0.12589073634204276</v>
      </c>
      <c r="D352">
        <v>3.0878859857482184E-2</v>
      </c>
      <c r="E352">
        <v>7.8384798099762468E-2</v>
      </c>
      <c r="F352">
        <v>9.5011876484560567E-2</v>
      </c>
      <c r="G352">
        <v>7.6009501187648459E-2</v>
      </c>
      <c r="H352">
        <v>0.71971496437054627</v>
      </c>
    </row>
    <row r="353" spans="1:8" x14ac:dyDescent="0.2">
      <c r="A353">
        <v>352</v>
      </c>
      <c r="B353">
        <v>409</v>
      </c>
      <c r="C353">
        <v>0.18092909535452323</v>
      </c>
      <c r="D353">
        <v>7.823960880195599E-2</v>
      </c>
      <c r="E353">
        <v>0.1491442542787286</v>
      </c>
      <c r="F353">
        <v>0.15647921760391198</v>
      </c>
      <c r="G353">
        <v>0.1100244498777506</v>
      </c>
      <c r="H353">
        <v>0.50611246943765276</v>
      </c>
    </row>
    <row r="354" spans="1:8" x14ac:dyDescent="0.2">
      <c r="A354">
        <v>353</v>
      </c>
      <c r="B354">
        <v>471</v>
      </c>
      <c r="C354">
        <v>0.38853503184713378</v>
      </c>
      <c r="D354">
        <v>0.33970276008492567</v>
      </c>
      <c r="E354">
        <v>0.18046709129511676</v>
      </c>
      <c r="F354">
        <v>0.15711252653927812</v>
      </c>
      <c r="G354">
        <v>0</v>
      </c>
      <c r="H354">
        <v>0.32271762208067939</v>
      </c>
    </row>
    <row r="355" spans="1:8" x14ac:dyDescent="0.2">
      <c r="A355">
        <v>354</v>
      </c>
      <c r="B355">
        <v>263</v>
      </c>
      <c r="C355">
        <v>0.22433460076045628</v>
      </c>
      <c r="D355">
        <v>6.4638783269961975E-2</v>
      </c>
      <c r="E355">
        <v>9.125475285171103E-2</v>
      </c>
      <c r="F355">
        <v>0.13688212927756654</v>
      </c>
      <c r="G355">
        <v>0</v>
      </c>
      <c r="H355">
        <v>0.70722433460076051</v>
      </c>
    </row>
    <row r="356" spans="1:8" x14ac:dyDescent="0.2">
      <c r="A356">
        <v>355</v>
      </c>
      <c r="B356">
        <v>365</v>
      </c>
      <c r="C356">
        <v>0.36712328767123287</v>
      </c>
      <c r="D356">
        <v>0.17260273972602741</v>
      </c>
      <c r="E356">
        <v>2.4657534246575342E-2</v>
      </c>
      <c r="F356">
        <v>0.27671232876712326</v>
      </c>
      <c r="G356">
        <v>0.10684931506849316</v>
      </c>
      <c r="H356">
        <v>0.41917808219178082</v>
      </c>
    </row>
    <row r="357" spans="1:8" x14ac:dyDescent="0.2">
      <c r="A357">
        <v>356</v>
      </c>
      <c r="B357">
        <v>338</v>
      </c>
      <c r="C357">
        <v>0.28698224852071008</v>
      </c>
      <c r="D357">
        <v>7.6923076923076927E-2</v>
      </c>
      <c r="E357">
        <v>9.7633136094674555E-2</v>
      </c>
      <c r="F357">
        <v>7.6923076923076927E-2</v>
      </c>
      <c r="G357">
        <v>0.1242603550295858</v>
      </c>
      <c r="H357">
        <v>0.62426035502958577</v>
      </c>
    </row>
    <row r="358" spans="1:8" x14ac:dyDescent="0.2">
      <c r="A358">
        <v>357</v>
      </c>
      <c r="B358">
        <v>377</v>
      </c>
      <c r="C358">
        <v>0.32891246684350134</v>
      </c>
      <c r="D358">
        <v>4.7745358090185673E-2</v>
      </c>
      <c r="E358">
        <v>0.17506631299734748</v>
      </c>
      <c r="F358">
        <v>5.0397877984084884E-2</v>
      </c>
      <c r="G358">
        <v>0.15915119363395225</v>
      </c>
      <c r="H358">
        <v>0.56763925729442966</v>
      </c>
    </row>
    <row r="359" spans="1:8" x14ac:dyDescent="0.2">
      <c r="A359">
        <v>358</v>
      </c>
      <c r="B359">
        <v>317</v>
      </c>
      <c r="C359">
        <v>0.25867507886435331</v>
      </c>
      <c r="D359">
        <v>9.7791798107255523E-2</v>
      </c>
      <c r="E359">
        <v>0.17034700315457413</v>
      </c>
      <c r="F359">
        <v>5.6782334384858045E-2</v>
      </c>
      <c r="G359">
        <v>6.3091482649842268E-2</v>
      </c>
      <c r="H359">
        <v>0.61198738170347</v>
      </c>
    </row>
    <row r="360" spans="1:8" x14ac:dyDescent="0.2">
      <c r="A360">
        <v>359</v>
      </c>
      <c r="B360">
        <v>440</v>
      </c>
      <c r="C360">
        <v>0.43636363636363634</v>
      </c>
      <c r="D360">
        <v>0.24090909090909091</v>
      </c>
      <c r="E360">
        <v>0.25</v>
      </c>
      <c r="F360">
        <v>0.15909090909090909</v>
      </c>
      <c r="G360">
        <v>7.045454545454545E-2</v>
      </c>
      <c r="H360">
        <v>0.27954545454545454</v>
      </c>
    </row>
    <row r="361" spans="1:8" x14ac:dyDescent="0.2">
      <c r="A361">
        <v>360</v>
      </c>
      <c r="B361">
        <v>347</v>
      </c>
      <c r="C361">
        <v>0.43227665706051871</v>
      </c>
      <c r="D361">
        <v>0.24207492795389049</v>
      </c>
      <c r="E361">
        <v>0.39193083573487031</v>
      </c>
      <c r="F361">
        <v>8.069164265129683E-2</v>
      </c>
      <c r="G361">
        <v>2.5936599423631124E-2</v>
      </c>
      <c r="H361">
        <v>0.25936599423631124</v>
      </c>
    </row>
    <row r="362" spans="1:8" x14ac:dyDescent="0.2">
      <c r="A362">
        <v>361</v>
      </c>
      <c r="B362">
        <v>527</v>
      </c>
      <c r="C362">
        <v>0.27893738140417457</v>
      </c>
      <c r="D362">
        <v>3.2258064516129031E-2</v>
      </c>
      <c r="E362">
        <v>7.2106261859582549E-2</v>
      </c>
      <c r="F362">
        <v>0.33206831119544594</v>
      </c>
      <c r="G362">
        <v>4.9335863377609111E-2</v>
      </c>
      <c r="H362">
        <v>0.51423149905123344</v>
      </c>
    </row>
    <row r="363" spans="1:8" x14ac:dyDescent="0.2">
      <c r="A363">
        <v>362</v>
      </c>
      <c r="B363">
        <v>473</v>
      </c>
      <c r="C363">
        <v>0.20930232558139536</v>
      </c>
      <c r="D363">
        <v>0.10993657505285412</v>
      </c>
      <c r="E363">
        <v>4.2283298097251586E-2</v>
      </c>
      <c r="F363">
        <v>0.13742071881606766</v>
      </c>
      <c r="G363">
        <v>8.4566596194503171E-2</v>
      </c>
      <c r="H363">
        <v>0.62579281183932345</v>
      </c>
    </row>
    <row r="364" spans="1:8" x14ac:dyDescent="0.2">
      <c r="A364">
        <v>363</v>
      </c>
      <c r="B364">
        <v>343.33333333333331</v>
      </c>
      <c r="C364">
        <v>0.39805825242718446</v>
      </c>
      <c r="D364">
        <v>0.32233009708737859</v>
      </c>
      <c r="E364">
        <v>0.12718446601941746</v>
      </c>
      <c r="F364">
        <v>0.15728155339805827</v>
      </c>
      <c r="G364">
        <v>9.0291262135922326E-2</v>
      </c>
      <c r="H364">
        <v>0.30291262135922331</v>
      </c>
    </row>
    <row r="365" spans="1:8" x14ac:dyDescent="0.2">
      <c r="A365">
        <v>364</v>
      </c>
      <c r="B365">
        <v>220.5</v>
      </c>
      <c r="C365">
        <v>0.36054421768707484</v>
      </c>
      <c r="D365">
        <v>0.30158730158730157</v>
      </c>
      <c r="E365">
        <v>0.19727891156462585</v>
      </c>
      <c r="F365">
        <v>0.17233560090702948</v>
      </c>
      <c r="G365">
        <v>7.9365079365079361E-2</v>
      </c>
      <c r="H365">
        <v>0.24943310657596371</v>
      </c>
    </row>
    <row r="366" spans="1:8" x14ac:dyDescent="0.2">
      <c r="A366">
        <v>365</v>
      </c>
      <c r="B366">
        <v>234.5</v>
      </c>
      <c r="C366">
        <v>0.51385927505330486</v>
      </c>
      <c r="D366">
        <v>0.42857142857142855</v>
      </c>
      <c r="E366">
        <v>0.18336886993603413</v>
      </c>
      <c r="F366">
        <v>6.6098081023454158E-2</v>
      </c>
      <c r="G366">
        <v>7.4626865671641784E-2</v>
      </c>
      <c r="H366">
        <v>0.24733475479744135</v>
      </c>
    </row>
    <row r="367" spans="1:8" x14ac:dyDescent="0.2">
      <c r="A367">
        <v>366</v>
      </c>
      <c r="B367">
        <v>367</v>
      </c>
      <c r="C367">
        <v>0.30517711171662126</v>
      </c>
      <c r="D367">
        <v>0</v>
      </c>
      <c r="E367">
        <v>8.1743869209809264E-2</v>
      </c>
      <c r="F367">
        <v>7.6294277929155316E-2</v>
      </c>
      <c r="G367">
        <v>0.25068119891008173</v>
      </c>
      <c r="H367">
        <v>0.59128065395095364</v>
      </c>
    </row>
    <row r="368" spans="1:8" x14ac:dyDescent="0.2">
      <c r="A368">
        <v>367</v>
      </c>
      <c r="B368">
        <v>639</v>
      </c>
      <c r="C368">
        <v>0.37245696400625977</v>
      </c>
      <c r="D368">
        <v>9.5461658841940536E-2</v>
      </c>
      <c r="E368">
        <v>5.1643192488262914E-2</v>
      </c>
      <c r="F368">
        <v>8.9201877934272297E-2</v>
      </c>
      <c r="G368">
        <v>0.14084507042253522</v>
      </c>
      <c r="H368">
        <v>0.62284820031298904</v>
      </c>
    </row>
    <row r="369" spans="1:8" x14ac:dyDescent="0.2">
      <c r="A369">
        <v>368</v>
      </c>
      <c r="B369">
        <v>338</v>
      </c>
      <c r="C369">
        <v>0.10059171597633136</v>
      </c>
      <c r="D369">
        <v>0.1242603550295858</v>
      </c>
      <c r="E369">
        <v>9.1715976331360943E-2</v>
      </c>
      <c r="F369">
        <v>9.7633136094674555E-2</v>
      </c>
      <c r="G369">
        <v>7.9881656804733733E-2</v>
      </c>
      <c r="H369">
        <v>0.60650887573964496</v>
      </c>
    </row>
    <row r="370" spans="1:8" x14ac:dyDescent="0.2">
      <c r="A370">
        <v>369</v>
      </c>
      <c r="B370">
        <v>510</v>
      </c>
      <c r="C370">
        <v>0.32549019607843138</v>
      </c>
      <c r="D370">
        <v>0.10588235294117647</v>
      </c>
      <c r="E370">
        <v>0.15490196078431373</v>
      </c>
      <c r="F370">
        <v>0.10392156862745099</v>
      </c>
      <c r="G370">
        <v>2.7450980392156862E-2</v>
      </c>
      <c r="H370">
        <v>0.60784313725490191</v>
      </c>
    </row>
    <row r="371" spans="1:8" x14ac:dyDescent="0.2">
      <c r="A371">
        <v>370</v>
      </c>
      <c r="B371">
        <v>470</v>
      </c>
      <c r="C371">
        <v>0.46382978723404256</v>
      </c>
      <c r="D371">
        <v>0.1276595744680851</v>
      </c>
      <c r="E371">
        <v>7.2340425531914887E-2</v>
      </c>
      <c r="F371">
        <v>0.13191489361702127</v>
      </c>
      <c r="G371">
        <v>1.9148936170212766E-2</v>
      </c>
      <c r="H371">
        <v>0.64893617021276595</v>
      </c>
    </row>
    <row r="372" spans="1:8" x14ac:dyDescent="0.2">
      <c r="A372">
        <v>371</v>
      </c>
      <c r="B372">
        <v>503</v>
      </c>
      <c r="C372">
        <v>0.33200795228628233</v>
      </c>
      <c r="D372">
        <v>3.5785288270377733E-2</v>
      </c>
      <c r="E372">
        <v>7.7534791252485094E-2</v>
      </c>
      <c r="F372">
        <v>0.13916500994035785</v>
      </c>
      <c r="G372">
        <v>8.5487077534791248E-2</v>
      </c>
      <c r="H372">
        <v>0.66202783300198809</v>
      </c>
    </row>
    <row r="373" spans="1:8" x14ac:dyDescent="0.2">
      <c r="A373">
        <v>372</v>
      </c>
      <c r="B373">
        <v>449</v>
      </c>
      <c r="C373">
        <v>0.37416481069042318</v>
      </c>
      <c r="D373">
        <v>5.7906458797327393E-2</v>
      </c>
      <c r="E373">
        <v>0.17149220489977729</v>
      </c>
      <c r="F373">
        <v>3.1180400890868598E-2</v>
      </c>
      <c r="G373">
        <v>0.24721603563474387</v>
      </c>
      <c r="H373">
        <v>0.49220489977728288</v>
      </c>
    </row>
    <row r="374" spans="1:8" x14ac:dyDescent="0.2">
      <c r="A374">
        <v>373</v>
      </c>
      <c r="B374">
        <v>662</v>
      </c>
      <c r="C374">
        <v>0.27643504531722052</v>
      </c>
      <c r="D374">
        <v>0</v>
      </c>
      <c r="E374">
        <v>7.8549848942598186E-2</v>
      </c>
      <c r="F374">
        <v>0.10876132930513595</v>
      </c>
      <c r="G374">
        <v>0.14803625377643503</v>
      </c>
      <c r="H374">
        <v>0.66465256797583083</v>
      </c>
    </row>
    <row r="375" spans="1:8" x14ac:dyDescent="0.2">
      <c r="A375">
        <v>374</v>
      </c>
      <c r="B375">
        <v>557</v>
      </c>
      <c r="C375">
        <v>0.21005385996409337</v>
      </c>
      <c r="D375">
        <v>2.5134649910233394E-2</v>
      </c>
      <c r="E375">
        <v>0.11669658886894076</v>
      </c>
      <c r="F375">
        <v>0.1490125673249551</v>
      </c>
      <c r="G375">
        <v>0.20287253141831238</v>
      </c>
      <c r="H375">
        <v>0.50628366247755829</v>
      </c>
    </row>
    <row r="376" spans="1:8" x14ac:dyDescent="0.2">
      <c r="A376">
        <v>375</v>
      </c>
      <c r="B376">
        <v>465</v>
      </c>
      <c r="C376">
        <v>0.11182795698924732</v>
      </c>
      <c r="D376">
        <v>7.9569892473118284E-2</v>
      </c>
      <c r="E376">
        <v>7.7419354838709681E-2</v>
      </c>
      <c r="F376">
        <v>0.22365591397849463</v>
      </c>
      <c r="G376">
        <v>0.22365591397849463</v>
      </c>
      <c r="H376">
        <v>0.39569892473118279</v>
      </c>
    </row>
    <row r="377" spans="1:8" x14ac:dyDescent="0.2">
      <c r="A377">
        <v>376</v>
      </c>
      <c r="B377">
        <v>295</v>
      </c>
      <c r="C377">
        <v>0.24067796610169492</v>
      </c>
      <c r="D377">
        <v>0</v>
      </c>
      <c r="E377">
        <v>9.152542372881356E-2</v>
      </c>
      <c r="F377">
        <v>0</v>
      </c>
      <c r="G377">
        <v>0.16949152542372881</v>
      </c>
      <c r="H377">
        <v>0.73898305084745763</v>
      </c>
    </row>
    <row r="378" spans="1:8" x14ac:dyDescent="0.2">
      <c r="A378">
        <v>377</v>
      </c>
      <c r="B378">
        <v>496</v>
      </c>
      <c r="C378">
        <v>0.22379032258064516</v>
      </c>
      <c r="D378">
        <v>0.25403225806451613</v>
      </c>
      <c r="E378">
        <v>8.2661290322580641E-2</v>
      </c>
      <c r="F378">
        <v>0.25604838709677419</v>
      </c>
      <c r="G378">
        <v>9.4758064516129031E-2</v>
      </c>
      <c r="H378">
        <v>0.3125</v>
      </c>
    </row>
    <row r="379" spans="1:8" x14ac:dyDescent="0.2">
      <c r="A379">
        <v>378</v>
      </c>
      <c r="B379">
        <v>246</v>
      </c>
      <c r="C379">
        <v>0.2886178861788618</v>
      </c>
      <c r="D379">
        <v>0.25609756097560976</v>
      </c>
      <c r="E379">
        <v>0.18699186991869918</v>
      </c>
      <c r="F379">
        <v>0.27642276422764228</v>
      </c>
      <c r="G379">
        <v>0.1991869918699187</v>
      </c>
      <c r="H379">
        <v>8.1300813008130079E-2</v>
      </c>
    </row>
    <row r="380" spans="1:8" x14ac:dyDescent="0.2">
      <c r="A380">
        <v>379</v>
      </c>
      <c r="B380">
        <v>400</v>
      </c>
      <c r="C380">
        <v>0.38250000000000001</v>
      </c>
      <c r="D380">
        <v>7.2499999999999995E-2</v>
      </c>
      <c r="E380">
        <v>0.19500000000000001</v>
      </c>
      <c r="F380">
        <v>0.18</v>
      </c>
      <c r="G380">
        <v>0.38500000000000001</v>
      </c>
      <c r="H380">
        <v>0.16750000000000001</v>
      </c>
    </row>
    <row r="381" spans="1:8" x14ac:dyDescent="0.2">
      <c r="A381">
        <v>380</v>
      </c>
      <c r="B381">
        <v>399</v>
      </c>
      <c r="C381">
        <v>0.22807017543859648</v>
      </c>
      <c r="D381">
        <v>0.16541353383458646</v>
      </c>
      <c r="E381">
        <v>0.22556390977443608</v>
      </c>
      <c r="F381">
        <v>0.19047619047619047</v>
      </c>
      <c r="G381">
        <v>0.15037593984962405</v>
      </c>
      <c r="H381">
        <v>0.26817042606516289</v>
      </c>
    </row>
    <row r="382" spans="1:8" x14ac:dyDescent="0.2">
      <c r="A382">
        <v>381</v>
      </c>
      <c r="B382">
        <v>342</v>
      </c>
      <c r="C382">
        <v>0.20175438596491227</v>
      </c>
      <c r="D382">
        <v>0.21345029239766081</v>
      </c>
      <c r="E382">
        <v>0.21345029239766081</v>
      </c>
      <c r="F382">
        <v>0.18128654970760233</v>
      </c>
      <c r="G382">
        <v>7.8947368421052627E-2</v>
      </c>
      <c r="H382">
        <v>0.3128654970760234</v>
      </c>
    </row>
    <row r="383" spans="1:8" x14ac:dyDescent="0.2">
      <c r="A383">
        <v>382</v>
      </c>
      <c r="B383">
        <v>612</v>
      </c>
      <c r="C383">
        <v>0.13235294117647059</v>
      </c>
      <c r="D383">
        <v>7.8431372549019607E-2</v>
      </c>
      <c r="E383">
        <v>0.10457516339869281</v>
      </c>
      <c r="F383">
        <v>0.15032679738562091</v>
      </c>
      <c r="G383">
        <v>8.6601307189542481E-2</v>
      </c>
      <c r="H383">
        <v>0.58006535947712423</v>
      </c>
    </row>
    <row r="384" spans="1:8" x14ac:dyDescent="0.2">
      <c r="A384">
        <v>383</v>
      </c>
      <c r="B384">
        <v>690</v>
      </c>
      <c r="C384">
        <v>0.13043478260869565</v>
      </c>
      <c r="D384">
        <v>0.1391304347826087</v>
      </c>
      <c r="E384">
        <v>0.1681159420289855</v>
      </c>
      <c r="F384">
        <v>0.12173913043478261</v>
      </c>
      <c r="G384">
        <v>7.101449275362319E-2</v>
      </c>
      <c r="H384">
        <v>0.5</v>
      </c>
    </row>
    <row r="385" spans="1:8" x14ac:dyDescent="0.2">
      <c r="A385">
        <v>384</v>
      </c>
      <c r="B385">
        <v>492</v>
      </c>
      <c r="C385">
        <v>0.27845528455284552</v>
      </c>
      <c r="D385">
        <v>0</v>
      </c>
      <c r="E385">
        <v>0.21951219512195122</v>
      </c>
      <c r="F385">
        <v>5.2845528455284556E-2</v>
      </c>
      <c r="G385">
        <v>8.7398373983739841E-2</v>
      </c>
      <c r="H385">
        <v>0.6402439024390244</v>
      </c>
    </row>
    <row r="386" spans="1:8" x14ac:dyDescent="0.2">
      <c r="A386">
        <v>385</v>
      </c>
      <c r="B386">
        <v>261</v>
      </c>
      <c r="C386">
        <v>0.3946360153256705</v>
      </c>
      <c r="D386">
        <v>0.19157088122605365</v>
      </c>
      <c r="E386">
        <v>8.8122605363984668E-2</v>
      </c>
      <c r="F386">
        <v>0.13409961685823754</v>
      </c>
      <c r="G386">
        <v>0.17624521072796934</v>
      </c>
      <c r="H386">
        <v>0.40996168582375481</v>
      </c>
    </row>
    <row r="387" spans="1:8" x14ac:dyDescent="0.2">
      <c r="A387">
        <v>386</v>
      </c>
      <c r="B387">
        <v>331</v>
      </c>
      <c r="C387">
        <v>0.39577039274924469</v>
      </c>
      <c r="D387">
        <v>6.3444108761329304E-2</v>
      </c>
      <c r="E387">
        <v>6.0422960725075532E-2</v>
      </c>
      <c r="F387">
        <v>0.13293051359516617</v>
      </c>
      <c r="G387">
        <v>6.0422960725075532E-2</v>
      </c>
      <c r="H387">
        <v>0.68277945619335345</v>
      </c>
    </row>
    <row r="388" spans="1:8" x14ac:dyDescent="0.2">
      <c r="A388">
        <v>387</v>
      </c>
      <c r="B388">
        <v>416</v>
      </c>
      <c r="C388">
        <v>0.24278846153846154</v>
      </c>
      <c r="D388">
        <v>2.1634615384615384E-2</v>
      </c>
      <c r="E388">
        <v>0.13461538461538461</v>
      </c>
      <c r="F388">
        <v>0.10817307692307693</v>
      </c>
      <c r="G388">
        <v>6.7307692307692304E-2</v>
      </c>
      <c r="H388">
        <v>0.66826923076923073</v>
      </c>
    </row>
    <row r="389" spans="1:8" x14ac:dyDescent="0.2">
      <c r="A389">
        <v>388</v>
      </c>
      <c r="B389">
        <v>604</v>
      </c>
      <c r="C389">
        <v>0.33278145695364236</v>
      </c>
      <c r="D389">
        <v>0.15728476821192053</v>
      </c>
      <c r="E389">
        <v>0.11589403973509933</v>
      </c>
      <c r="F389">
        <v>0.11754966887417219</v>
      </c>
      <c r="G389">
        <v>0.12086092715231789</v>
      </c>
      <c r="H389">
        <v>0.48841059602649006</v>
      </c>
    </row>
    <row r="390" spans="1:8" x14ac:dyDescent="0.2">
      <c r="A390">
        <v>389</v>
      </c>
      <c r="B390">
        <v>554</v>
      </c>
      <c r="C390">
        <v>0.31227436823104693</v>
      </c>
      <c r="D390">
        <v>0.16967509025270758</v>
      </c>
      <c r="E390">
        <v>0.13357400722021662</v>
      </c>
      <c r="F390">
        <v>5.4151624548736461E-2</v>
      </c>
      <c r="G390">
        <v>9.0252707581227443E-2</v>
      </c>
      <c r="H390">
        <v>0.55234657039711188</v>
      </c>
    </row>
    <row r="391" spans="1:8" x14ac:dyDescent="0.2">
      <c r="A391">
        <v>390</v>
      </c>
      <c r="B391">
        <v>811</v>
      </c>
      <c r="C391">
        <v>0.48951911220715166</v>
      </c>
      <c r="D391">
        <v>0.1220715166461159</v>
      </c>
      <c r="E391">
        <v>0.19605425400739829</v>
      </c>
      <c r="F391">
        <v>4.0690505548705305E-2</v>
      </c>
      <c r="G391">
        <v>0.18618988902589395</v>
      </c>
      <c r="H391">
        <v>0.45499383477188654</v>
      </c>
    </row>
    <row r="392" spans="1:8" x14ac:dyDescent="0.2">
      <c r="A392">
        <v>391</v>
      </c>
      <c r="B392">
        <v>407</v>
      </c>
      <c r="C392">
        <v>0.40540540540540543</v>
      </c>
      <c r="D392">
        <v>5.1597051597051594E-2</v>
      </c>
      <c r="E392">
        <v>0.22113022113022113</v>
      </c>
      <c r="F392">
        <v>0.1891891891891892</v>
      </c>
      <c r="G392">
        <v>7.8624078624078622E-2</v>
      </c>
      <c r="H392">
        <v>0.45945945945945948</v>
      </c>
    </row>
    <row r="393" spans="1:8" x14ac:dyDescent="0.2">
      <c r="A393">
        <v>392</v>
      </c>
      <c r="B393">
        <v>664</v>
      </c>
      <c r="C393">
        <v>0.28915662650602408</v>
      </c>
      <c r="D393">
        <v>4.6686746987951805E-2</v>
      </c>
      <c r="E393">
        <v>6.9277108433734941E-2</v>
      </c>
      <c r="F393">
        <v>0.1746987951807229</v>
      </c>
      <c r="G393">
        <v>0.12951807228915663</v>
      </c>
      <c r="H393">
        <v>0.57981927710843373</v>
      </c>
    </row>
    <row r="394" spans="1:8" x14ac:dyDescent="0.2">
      <c r="A394">
        <v>393</v>
      </c>
      <c r="B394">
        <v>501</v>
      </c>
      <c r="C394">
        <v>0.45908183632734528</v>
      </c>
      <c r="D394">
        <v>0.17165668662674652</v>
      </c>
      <c r="E394">
        <v>0</v>
      </c>
      <c r="F394">
        <v>0.10778443113772455</v>
      </c>
      <c r="G394">
        <v>0.11776447105788423</v>
      </c>
      <c r="H394">
        <v>0.60279441117764476</v>
      </c>
    </row>
    <row r="395" spans="1:8" x14ac:dyDescent="0.2">
      <c r="A395">
        <v>394</v>
      </c>
      <c r="B395">
        <v>384</v>
      </c>
      <c r="C395">
        <v>0.29947916666666669</v>
      </c>
      <c r="D395">
        <v>0</v>
      </c>
      <c r="E395">
        <v>0.1328125</v>
      </c>
      <c r="F395">
        <v>0.1484375</v>
      </c>
      <c r="G395">
        <v>7.5520833333333329E-2</v>
      </c>
      <c r="H395">
        <v>0.64322916666666663</v>
      </c>
    </row>
    <row r="396" spans="1:8" x14ac:dyDescent="0.2">
      <c r="A396">
        <v>395</v>
      </c>
      <c r="B396">
        <v>445</v>
      </c>
      <c r="C396">
        <v>0.26067415730337079</v>
      </c>
      <c r="D396">
        <v>3.5955056179775284E-2</v>
      </c>
      <c r="E396">
        <v>0.29887640449438202</v>
      </c>
      <c r="F396">
        <v>3.8202247191011236E-2</v>
      </c>
      <c r="G396">
        <v>0.15955056179775282</v>
      </c>
      <c r="H396">
        <v>0.46741573033707867</v>
      </c>
    </row>
    <row r="397" spans="1:8" x14ac:dyDescent="0.2">
      <c r="A397">
        <v>396</v>
      </c>
      <c r="B397">
        <v>386</v>
      </c>
      <c r="C397">
        <v>0.30181347150259069</v>
      </c>
      <c r="D397">
        <v>0.24352331606217617</v>
      </c>
      <c r="E397">
        <v>9.1968911917098439E-2</v>
      </c>
      <c r="F397">
        <v>0.12305699481865284</v>
      </c>
      <c r="G397">
        <v>6.8652849740932637E-2</v>
      </c>
      <c r="H397">
        <v>0.47279792746113991</v>
      </c>
    </row>
    <row r="398" spans="1:8" x14ac:dyDescent="0.2">
      <c r="A398">
        <v>397</v>
      </c>
      <c r="B398">
        <v>366</v>
      </c>
      <c r="C398">
        <v>0.37431693989071041</v>
      </c>
      <c r="D398">
        <v>4.3715846994535519E-2</v>
      </c>
      <c r="E398">
        <v>0</v>
      </c>
      <c r="F398">
        <v>0.19398907103825136</v>
      </c>
      <c r="G398">
        <v>0</v>
      </c>
      <c r="H398">
        <v>0.76229508196721307</v>
      </c>
    </row>
    <row r="399" spans="1:8" x14ac:dyDescent="0.2">
      <c r="A399">
        <v>398</v>
      </c>
      <c r="B399">
        <v>304</v>
      </c>
      <c r="C399">
        <v>0.17105263157894737</v>
      </c>
      <c r="D399">
        <v>0.33223684210526316</v>
      </c>
      <c r="E399">
        <v>0</v>
      </c>
      <c r="F399">
        <v>4.9342105263157895E-2</v>
      </c>
      <c r="G399">
        <v>0.375</v>
      </c>
      <c r="H399">
        <v>0.24342105263157895</v>
      </c>
    </row>
    <row r="400" spans="1:8" x14ac:dyDescent="0.2">
      <c r="A400">
        <v>399</v>
      </c>
      <c r="B400">
        <v>410</v>
      </c>
      <c r="C400">
        <v>0.29512195121951218</v>
      </c>
      <c r="D400">
        <v>0.22439024390243903</v>
      </c>
      <c r="E400">
        <v>6.3414634146341464E-2</v>
      </c>
      <c r="F400">
        <v>0.25609756097560976</v>
      </c>
      <c r="G400">
        <v>0.13902439024390245</v>
      </c>
      <c r="H400">
        <v>0.31707317073170732</v>
      </c>
    </row>
    <row r="401" spans="1:8" x14ac:dyDescent="0.2">
      <c r="A401">
        <v>400</v>
      </c>
      <c r="B401">
        <v>512</v>
      </c>
      <c r="C401">
        <v>0.455078125</v>
      </c>
      <c r="D401">
        <v>0.103515625</v>
      </c>
      <c r="E401">
        <v>0.30078125</v>
      </c>
      <c r="F401">
        <v>0.15234375</v>
      </c>
      <c r="G401">
        <v>8.3984375E-2</v>
      </c>
      <c r="H401">
        <v>0.359375</v>
      </c>
    </row>
    <row r="402" spans="1:8" x14ac:dyDescent="0.2">
      <c r="A402">
        <v>401</v>
      </c>
      <c r="B402">
        <v>349</v>
      </c>
      <c r="C402">
        <v>0.30945558739255014</v>
      </c>
      <c r="D402">
        <v>0.1174785100286533</v>
      </c>
      <c r="E402">
        <v>0.19484240687679083</v>
      </c>
      <c r="F402">
        <v>5.1575931232091692E-2</v>
      </c>
      <c r="G402">
        <v>0.11174785100286533</v>
      </c>
      <c r="H402">
        <v>0.52435530085959881</v>
      </c>
    </row>
    <row r="403" spans="1:8" x14ac:dyDescent="0.2">
      <c r="A403">
        <v>402</v>
      </c>
      <c r="B403">
        <v>334</v>
      </c>
      <c r="C403">
        <v>2.9940119760479042E-2</v>
      </c>
      <c r="D403">
        <v>0.23053892215568864</v>
      </c>
      <c r="E403">
        <v>0.17065868263473055</v>
      </c>
      <c r="F403">
        <v>0.11676646706586827</v>
      </c>
      <c r="G403">
        <v>0.25449101796407186</v>
      </c>
      <c r="H403">
        <v>0.22754491017964071</v>
      </c>
    </row>
    <row r="404" spans="1:8" x14ac:dyDescent="0.2">
      <c r="A404">
        <v>403</v>
      </c>
      <c r="B404">
        <v>288</v>
      </c>
      <c r="C404">
        <v>0.1736111111111111</v>
      </c>
      <c r="D404">
        <v>0.18055555555555555</v>
      </c>
      <c r="E404">
        <v>0.28125</v>
      </c>
      <c r="F404">
        <v>7.9861111111111105E-2</v>
      </c>
      <c r="G404">
        <v>0.1875</v>
      </c>
      <c r="H404">
        <v>0.27083333333333331</v>
      </c>
    </row>
    <row r="405" spans="1:8" x14ac:dyDescent="0.2">
      <c r="A405">
        <v>404</v>
      </c>
      <c r="B405">
        <v>346</v>
      </c>
      <c r="C405">
        <v>0.46242774566473988</v>
      </c>
      <c r="D405">
        <v>9.8265895953757232E-2</v>
      </c>
      <c r="E405">
        <v>0.29190751445086704</v>
      </c>
      <c r="F405">
        <v>7.8034682080924858E-2</v>
      </c>
      <c r="G405">
        <v>0.12716763005780346</v>
      </c>
      <c r="H405">
        <v>0.40462427745664742</v>
      </c>
    </row>
    <row r="406" spans="1:8" x14ac:dyDescent="0.2">
      <c r="A406">
        <v>405</v>
      </c>
      <c r="B406">
        <v>640</v>
      </c>
      <c r="C406">
        <v>0.22343750000000001</v>
      </c>
      <c r="D406">
        <v>7.03125E-2</v>
      </c>
      <c r="E406">
        <v>0.15468750000000001</v>
      </c>
      <c r="F406">
        <v>0.12343750000000001</v>
      </c>
      <c r="G406">
        <v>0.14531250000000001</v>
      </c>
      <c r="H406">
        <v>0.50624999999999998</v>
      </c>
    </row>
    <row r="407" spans="1:8" x14ac:dyDescent="0.2">
      <c r="A407">
        <v>406</v>
      </c>
      <c r="B407">
        <v>157</v>
      </c>
      <c r="C407">
        <v>0.26751592356687898</v>
      </c>
      <c r="D407">
        <v>6.3694267515923567E-2</v>
      </c>
      <c r="E407">
        <v>0</v>
      </c>
      <c r="F407">
        <v>1.9108280254777069E-2</v>
      </c>
      <c r="G407">
        <v>0</v>
      </c>
      <c r="H407">
        <v>0.91719745222929938</v>
      </c>
    </row>
    <row r="408" spans="1:8" x14ac:dyDescent="0.2">
      <c r="A408">
        <v>407</v>
      </c>
      <c r="B408">
        <v>686</v>
      </c>
      <c r="C408">
        <v>0.24489795918367346</v>
      </c>
      <c r="D408">
        <v>0.14139941690962099</v>
      </c>
      <c r="E408">
        <v>0.239067055393586</v>
      </c>
      <c r="F408">
        <v>0.13119533527696792</v>
      </c>
      <c r="G408">
        <v>0.14139941690962099</v>
      </c>
      <c r="H408">
        <v>0.34693877551020408</v>
      </c>
    </row>
    <row r="409" spans="1:8" x14ac:dyDescent="0.2">
      <c r="A409">
        <v>408</v>
      </c>
      <c r="B409">
        <v>736</v>
      </c>
      <c r="C409">
        <v>0.29347826086956524</v>
      </c>
      <c r="D409">
        <v>0.22010869565217392</v>
      </c>
      <c r="E409">
        <v>0.13179347826086957</v>
      </c>
      <c r="F409">
        <v>0.1983695652173913</v>
      </c>
      <c r="G409">
        <v>0.16304347826086957</v>
      </c>
      <c r="H409">
        <v>0.28668478260869568</v>
      </c>
    </row>
    <row r="410" spans="1:8" x14ac:dyDescent="0.2">
      <c r="A410">
        <v>409</v>
      </c>
      <c r="B410">
        <v>701</v>
      </c>
      <c r="C410">
        <v>0.36519258202567761</v>
      </c>
      <c r="D410">
        <v>0.18402282453637661</v>
      </c>
      <c r="E410">
        <v>0.20827389443651925</v>
      </c>
      <c r="F410">
        <v>0.16262482168330955</v>
      </c>
      <c r="G410">
        <v>7.5606276747503573E-2</v>
      </c>
      <c r="H410">
        <v>0.369472182596291</v>
      </c>
    </row>
    <row r="411" spans="1:8" x14ac:dyDescent="0.2">
      <c r="A411">
        <v>410</v>
      </c>
      <c r="B411">
        <v>611</v>
      </c>
      <c r="C411">
        <v>0.40916530278232405</v>
      </c>
      <c r="D411">
        <v>0.11292962356792144</v>
      </c>
      <c r="E411">
        <v>4.2553191489361701E-2</v>
      </c>
      <c r="F411">
        <v>0.20294599018003273</v>
      </c>
      <c r="G411">
        <v>0.1702127659574468</v>
      </c>
      <c r="H411">
        <v>0.47135842880523732</v>
      </c>
    </row>
    <row r="412" spans="1:8" x14ac:dyDescent="0.2">
      <c r="A412">
        <v>411</v>
      </c>
      <c r="B412">
        <v>336</v>
      </c>
      <c r="C412">
        <v>0.38988095238095238</v>
      </c>
      <c r="D412">
        <v>5.6547619047619048E-2</v>
      </c>
      <c r="E412">
        <v>0.20535714285714285</v>
      </c>
      <c r="F412">
        <v>0.26785714285714285</v>
      </c>
      <c r="G412">
        <v>0.22619047619047619</v>
      </c>
      <c r="H412">
        <v>0.24404761904761904</v>
      </c>
    </row>
    <row r="413" spans="1:8" x14ac:dyDescent="0.2">
      <c r="A413">
        <v>412</v>
      </c>
      <c r="B413">
        <v>365</v>
      </c>
      <c r="C413">
        <v>5.4794520547945202E-2</v>
      </c>
      <c r="D413">
        <v>0.10136986301369863</v>
      </c>
      <c r="E413">
        <v>0.12602739726027398</v>
      </c>
      <c r="F413">
        <v>0.10410958904109589</v>
      </c>
      <c r="G413">
        <v>0.29315068493150687</v>
      </c>
      <c r="H413">
        <v>0.37534246575342467</v>
      </c>
    </row>
    <row r="414" spans="1:8" x14ac:dyDescent="0.2">
      <c r="A414">
        <v>413</v>
      </c>
      <c r="B414">
        <v>0</v>
      </c>
      <c r="C414">
        <v>0</v>
      </c>
      <c r="D414">
        <v>0</v>
      </c>
      <c r="E414">
        <v>0</v>
      </c>
      <c r="F414">
        <v>0</v>
      </c>
      <c r="G414">
        <v>0</v>
      </c>
      <c r="H414">
        <v>0</v>
      </c>
    </row>
    <row r="415" spans="1:8" x14ac:dyDescent="0.2">
      <c r="A415">
        <v>414</v>
      </c>
      <c r="B415">
        <v>717</v>
      </c>
      <c r="C415">
        <v>0.15899581589958159</v>
      </c>
      <c r="D415">
        <v>0.17573221757322174</v>
      </c>
      <c r="E415">
        <v>0.16178521617852162</v>
      </c>
      <c r="F415">
        <v>0.13110181311018132</v>
      </c>
      <c r="G415">
        <v>8.2287308228730829E-2</v>
      </c>
      <c r="H415">
        <v>0.4490934449093445</v>
      </c>
    </row>
    <row r="416" spans="1:8" x14ac:dyDescent="0.2">
      <c r="A416">
        <v>415</v>
      </c>
      <c r="B416">
        <v>479</v>
      </c>
      <c r="C416">
        <v>0.37160751565762007</v>
      </c>
      <c r="D416">
        <v>0.10855949895615867</v>
      </c>
      <c r="E416">
        <v>0.1732776617954071</v>
      </c>
      <c r="F416">
        <v>9.3945720250521919E-2</v>
      </c>
      <c r="G416">
        <v>0.11691022964509394</v>
      </c>
      <c r="H416">
        <v>0.50730688935281842</v>
      </c>
    </row>
    <row r="417" spans="1:8" x14ac:dyDescent="0.2">
      <c r="A417">
        <v>416</v>
      </c>
      <c r="B417">
        <v>413</v>
      </c>
      <c r="C417">
        <v>0.15980629539951574</v>
      </c>
      <c r="D417">
        <v>9.9273607748184015E-2</v>
      </c>
      <c r="E417">
        <v>0.12590799031476999</v>
      </c>
      <c r="F417">
        <v>0.22518159806295399</v>
      </c>
      <c r="G417">
        <v>0.1864406779661017</v>
      </c>
      <c r="H417">
        <v>0.36319612590799033</v>
      </c>
    </row>
    <row r="418" spans="1:8" x14ac:dyDescent="0.2">
      <c r="A418">
        <v>417</v>
      </c>
      <c r="B418">
        <v>401</v>
      </c>
      <c r="C418">
        <v>0.3167082294264339</v>
      </c>
      <c r="D418">
        <v>2.4937655860349128E-2</v>
      </c>
      <c r="E418">
        <v>0.21945137157107231</v>
      </c>
      <c r="F418">
        <v>9.4763092269326679E-2</v>
      </c>
      <c r="G418">
        <v>0.28428927680798005</v>
      </c>
      <c r="H418">
        <v>0.37655860349127179</v>
      </c>
    </row>
    <row r="419" spans="1:8" x14ac:dyDescent="0.2">
      <c r="A419">
        <v>418</v>
      </c>
      <c r="B419">
        <v>372</v>
      </c>
      <c r="C419">
        <v>0.42473118279569894</v>
      </c>
      <c r="D419">
        <v>0.10752688172043011</v>
      </c>
      <c r="E419">
        <v>6.4516129032258063E-2</v>
      </c>
      <c r="F419">
        <v>0.26344086021505375</v>
      </c>
      <c r="G419">
        <v>0.16129032258064516</v>
      </c>
      <c r="H419">
        <v>0.40322580645161288</v>
      </c>
    </row>
    <row r="420" spans="1:8" x14ac:dyDescent="0.2">
      <c r="A420">
        <v>419</v>
      </c>
      <c r="B420">
        <v>475</v>
      </c>
      <c r="C420">
        <v>0.26736842105263159</v>
      </c>
      <c r="D420">
        <v>4.4210526315789471E-2</v>
      </c>
      <c r="E420">
        <v>0.2336842105263158</v>
      </c>
      <c r="F420">
        <v>0.23578947368421052</v>
      </c>
      <c r="G420">
        <v>0.17052631578947369</v>
      </c>
      <c r="H420">
        <v>0.31578947368421051</v>
      </c>
    </row>
    <row r="421" spans="1:8" x14ac:dyDescent="0.2">
      <c r="A421">
        <v>420</v>
      </c>
      <c r="B421">
        <v>347</v>
      </c>
      <c r="C421">
        <v>0.48126801152737753</v>
      </c>
      <c r="D421">
        <v>4.3227665706051875E-2</v>
      </c>
      <c r="E421">
        <v>0.14985590778097982</v>
      </c>
      <c r="F421">
        <v>0.14985590778097982</v>
      </c>
      <c r="G421">
        <v>0.2276657060518732</v>
      </c>
      <c r="H421">
        <v>0.42939481268011526</v>
      </c>
    </row>
    <row r="422" spans="1:8" x14ac:dyDescent="0.2">
      <c r="A422">
        <v>421</v>
      </c>
      <c r="B422">
        <v>333</v>
      </c>
      <c r="C422">
        <v>0.33633633633633636</v>
      </c>
      <c r="D422">
        <v>0.12012012012012012</v>
      </c>
      <c r="E422">
        <v>0.12012012012012012</v>
      </c>
      <c r="F422">
        <v>0.18318318318318319</v>
      </c>
      <c r="G422">
        <v>0.13513513513513514</v>
      </c>
      <c r="H422">
        <v>0.44144144144144143</v>
      </c>
    </row>
    <row r="423" spans="1:8" x14ac:dyDescent="0.2">
      <c r="A423">
        <v>422</v>
      </c>
      <c r="B423">
        <v>339</v>
      </c>
      <c r="C423">
        <v>0.3864306784660767</v>
      </c>
      <c r="D423">
        <v>0.15044247787610621</v>
      </c>
      <c r="E423">
        <v>8.2595870206489674E-2</v>
      </c>
      <c r="F423">
        <v>0.36873156342182889</v>
      </c>
      <c r="G423">
        <v>2.6548672566371681E-2</v>
      </c>
      <c r="H423">
        <v>0.37168141592920356</v>
      </c>
    </row>
    <row r="424" spans="1:8" x14ac:dyDescent="0.2">
      <c r="A424">
        <v>423</v>
      </c>
      <c r="B424">
        <v>456</v>
      </c>
      <c r="C424">
        <v>0.42763157894736842</v>
      </c>
      <c r="D424">
        <v>0.1118421052631579</v>
      </c>
      <c r="E424">
        <v>6.5789473684210523E-2</v>
      </c>
      <c r="F424">
        <v>9.8684210526315791E-2</v>
      </c>
      <c r="G424">
        <v>0.16228070175438597</v>
      </c>
      <c r="H424">
        <v>0.56140350877192979</v>
      </c>
    </row>
    <row r="425" spans="1:8" x14ac:dyDescent="0.2">
      <c r="A425">
        <v>424</v>
      </c>
      <c r="B425">
        <v>292</v>
      </c>
      <c r="C425">
        <v>0.3321917808219178</v>
      </c>
      <c r="D425">
        <v>8.9041095890410954E-2</v>
      </c>
      <c r="E425">
        <v>0.13013698630136986</v>
      </c>
      <c r="F425">
        <v>0.2089041095890411</v>
      </c>
      <c r="G425">
        <v>0.35273972602739728</v>
      </c>
      <c r="H425">
        <v>0.21917808219178081</v>
      </c>
    </row>
    <row r="426" spans="1:8" x14ac:dyDescent="0.2">
      <c r="A426">
        <v>425</v>
      </c>
      <c r="B426">
        <v>304</v>
      </c>
      <c r="C426">
        <v>0.15789473684210525</v>
      </c>
      <c r="D426">
        <v>0.26973684210526316</v>
      </c>
      <c r="E426">
        <v>0.18421052631578946</v>
      </c>
      <c r="F426">
        <v>0.10855263157894737</v>
      </c>
      <c r="G426">
        <v>6.25E-2</v>
      </c>
      <c r="H426">
        <v>0.375</v>
      </c>
    </row>
    <row r="427" spans="1:8" x14ac:dyDescent="0.2">
      <c r="A427">
        <v>426</v>
      </c>
      <c r="B427">
        <v>435</v>
      </c>
      <c r="C427">
        <v>0.43218390804597701</v>
      </c>
      <c r="D427">
        <v>5.9770114942528735E-2</v>
      </c>
      <c r="E427">
        <v>0.2</v>
      </c>
      <c r="F427">
        <v>0.23678160919540231</v>
      </c>
      <c r="G427">
        <v>0.19310344827586207</v>
      </c>
      <c r="H427">
        <v>0.31034482758620691</v>
      </c>
    </row>
    <row r="428" spans="1:8" x14ac:dyDescent="0.2">
      <c r="A428">
        <v>427</v>
      </c>
      <c r="B428">
        <v>641</v>
      </c>
      <c r="C428">
        <v>0.25117004680187205</v>
      </c>
      <c r="D428">
        <v>0.26053042121684866</v>
      </c>
      <c r="E428">
        <v>0.30733229329173167</v>
      </c>
      <c r="F428">
        <v>0.1731669266770671</v>
      </c>
      <c r="G428">
        <v>0.16848673946957879</v>
      </c>
      <c r="H428">
        <v>9.0483619344773794E-2</v>
      </c>
    </row>
    <row r="429" spans="1:8" x14ac:dyDescent="0.2">
      <c r="A429">
        <v>428</v>
      </c>
      <c r="B429">
        <v>580</v>
      </c>
      <c r="C429">
        <v>0.20689655172413793</v>
      </c>
      <c r="D429">
        <v>0.29137931034482761</v>
      </c>
      <c r="E429">
        <v>0.19310344827586207</v>
      </c>
      <c r="F429">
        <v>0.18793103448275861</v>
      </c>
      <c r="G429">
        <v>3.1034482758620689E-2</v>
      </c>
      <c r="H429">
        <v>0.29655172413793102</v>
      </c>
    </row>
    <row r="430" spans="1:8" x14ac:dyDescent="0.2">
      <c r="A430">
        <v>429</v>
      </c>
      <c r="B430">
        <v>453</v>
      </c>
      <c r="C430">
        <v>0.49668874172185429</v>
      </c>
      <c r="D430">
        <v>0.12141280353200883</v>
      </c>
      <c r="E430">
        <v>0.20529801324503311</v>
      </c>
      <c r="F430">
        <v>0.17880794701986755</v>
      </c>
      <c r="G430">
        <v>0.18322295805739514</v>
      </c>
      <c r="H430">
        <v>0.31125827814569534</v>
      </c>
    </row>
    <row r="431" spans="1:8" x14ac:dyDescent="0.2">
      <c r="A431">
        <v>430</v>
      </c>
      <c r="B431">
        <v>365</v>
      </c>
      <c r="C431">
        <v>0.24383561643835616</v>
      </c>
      <c r="D431">
        <v>7.1232876712328766E-2</v>
      </c>
      <c r="E431">
        <v>3.8356164383561646E-2</v>
      </c>
      <c r="F431">
        <v>0.13150684931506848</v>
      </c>
      <c r="G431">
        <v>0.15068493150684931</v>
      </c>
      <c r="H431">
        <v>0.60821917808219184</v>
      </c>
    </row>
    <row r="432" spans="1:8" x14ac:dyDescent="0.2">
      <c r="A432">
        <v>431</v>
      </c>
      <c r="B432">
        <v>596</v>
      </c>
      <c r="C432">
        <v>0.14093959731543623</v>
      </c>
      <c r="D432">
        <v>0.18120805369127516</v>
      </c>
      <c r="E432">
        <v>0.15436241610738255</v>
      </c>
      <c r="F432">
        <v>0.13926174496644295</v>
      </c>
      <c r="G432">
        <v>9.3959731543624164E-2</v>
      </c>
      <c r="H432">
        <v>0.43120805369127518</v>
      </c>
    </row>
    <row r="433" spans="1:8" x14ac:dyDescent="0.2">
      <c r="A433">
        <v>432</v>
      </c>
      <c r="B433">
        <v>382</v>
      </c>
      <c r="C433">
        <v>0.19633507853403143</v>
      </c>
      <c r="D433">
        <v>4.1884816753926704E-2</v>
      </c>
      <c r="E433">
        <v>8.3769633507853408E-2</v>
      </c>
      <c r="F433">
        <v>0.12041884816753927</v>
      </c>
      <c r="G433">
        <v>0.18848167539267016</v>
      </c>
      <c r="H433">
        <v>0.56544502617801051</v>
      </c>
    </row>
    <row r="434" spans="1:8" x14ac:dyDescent="0.2">
      <c r="A434">
        <v>433</v>
      </c>
      <c r="B434">
        <v>776</v>
      </c>
      <c r="C434">
        <v>0.13015463917525774</v>
      </c>
      <c r="D434">
        <v>0.23067010309278352</v>
      </c>
      <c r="E434">
        <v>5.6701030927835051E-2</v>
      </c>
      <c r="F434">
        <v>7.4742268041237112E-2</v>
      </c>
      <c r="G434">
        <v>5.6701030927835051E-2</v>
      </c>
      <c r="H434">
        <v>0.58118556701030932</v>
      </c>
    </row>
    <row r="435" spans="1:8" x14ac:dyDescent="0.2">
      <c r="A435">
        <v>434</v>
      </c>
      <c r="B435">
        <v>1138</v>
      </c>
      <c r="C435">
        <v>0.16520210896309315</v>
      </c>
      <c r="D435">
        <v>7.8207381370826015E-2</v>
      </c>
      <c r="E435">
        <v>9.6660808435852369E-2</v>
      </c>
      <c r="F435">
        <v>9.4903339191564143E-2</v>
      </c>
      <c r="G435">
        <v>0.15465729349736379</v>
      </c>
      <c r="H435">
        <v>0.57557117750439368</v>
      </c>
    </row>
    <row r="436" spans="1:8" x14ac:dyDescent="0.2">
      <c r="A436">
        <v>435</v>
      </c>
      <c r="B436">
        <v>725</v>
      </c>
      <c r="C436">
        <v>0.13517241379310344</v>
      </c>
      <c r="D436">
        <v>1.6551724137931035E-2</v>
      </c>
      <c r="E436">
        <v>0.15172413793103448</v>
      </c>
      <c r="F436">
        <v>7.862068965517241E-2</v>
      </c>
      <c r="G436">
        <v>0.22758620689655173</v>
      </c>
      <c r="H436">
        <v>0.52551724137931033</v>
      </c>
    </row>
    <row r="437" spans="1:8" x14ac:dyDescent="0.2">
      <c r="A437">
        <v>436</v>
      </c>
      <c r="B437">
        <v>979.40000000000009</v>
      </c>
      <c r="C437">
        <v>0.1666326322238105</v>
      </c>
      <c r="D437">
        <v>0.14028997345313457</v>
      </c>
      <c r="E437">
        <v>8.2907902797631203E-2</v>
      </c>
      <c r="F437">
        <v>7.7394323054931602E-2</v>
      </c>
      <c r="G437">
        <v>5.4931590769859096E-2</v>
      </c>
      <c r="H437">
        <v>0.64447620992444354</v>
      </c>
    </row>
    <row r="438" spans="1:8" x14ac:dyDescent="0.2">
      <c r="A438">
        <v>437</v>
      </c>
      <c r="B438">
        <v>42.5</v>
      </c>
      <c r="C438">
        <v>0</v>
      </c>
      <c r="D438">
        <v>0</v>
      </c>
      <c r="E438">
        <v>0</v>
      </c>
      <c r="F438">
        <v>0.35294117647058826</v>
      </c>
      <c r="G438">
        <v>0</v>
      </c>
      <c r="H438">
        <v>0.6470588235294118</v>
      </c>
    </row>
    <row r="439" spans="1:8" x14ac:dyDescent="0.2">
      <c r="A439">
        <v>438</v>
      </c>
      <c r="B439">
        <v>527</v>
      </c>
      <c r="C439">
        <v>0.14231499051233396</v>
      </c>
      <c r="D439">
        <v>0.12333965844402277</v>
      </c>
      <c r="E439">
        <v>0.20683111954459202</v>
      </c>
      <c r="F439">
        <v>5.5028462998102469E-2</v>
      </c>
      <c r="G439">
        <v>3.9848197343453511E-2</v>
      </c>
      <c r="H439">
        <v>0.57495256166982922</v>
      </c>
    </row>
    <row r="440" spans="1:8" x14ac:dyDescent="0.2">
      <c r="A440">
        <v>439</v>
      </c>
      <c r="B440">
        <v>405</v>
      </c>
      <c r="C440">
        <v>0.26913580246913582</v>
      </c>
      <c r="D440">
        <v>7.6543209876543214E-2</v>
      </c>
      <c r="E440">
        <v>0.1037037037037037</v>
      </c>
      <c r="F440">
        <v>5.4320987654320987E-2</v>
      </c>
      <c r="G440">
        <v>6.4197530864197536E-2</v>
      </c>
      <c r="H440">
        <v>0.70123456790123462</v>
      </c>
    </row>
    <row r="441" spans="1:8" x14ac:dyDescent="0.2">
      <c r="A441">
        <v>440</v>
      </c>
      <c r="B441">
        <v>535.5</v>
      </c>
      <c r="C441">
        <v>0.2735760971055089</v>
      </c>
      <c r="D441">
        <v>8.8702147525676941E-2</v>
      </c>
      <c r="E441">
        <v>0.12324929971988796</v>
      </c>
      <c r="F441">
        <v>0.10644257703081232</v>
      </c>
      <c r="G441">
        <v>7.2829131652661069E-2</v>
      </c>
      <c r="H441">
        <v>0.60877684407096166</v>
      </c>
    </row>
    <row r="442" spans="1:8" x14ac:dyDescent="0.2">
      <c r="A442">
        <v>441</v>
      </c>
      <c r="B442">
        <v>596</v>
      </c>
      <c r="C442">
        <v>0.37416107382550334</v>
      </c>
      <c r="D442">
        <v>7.5503355704697989E-2</v>
      </c>
      <c r="E442">
        <v>0.23154362416107382</v>
      </c>
      <c r="F442">
        <v>0.20469798657718122</v>
      </c>
      <c r="G442">
        <v>0.11073825503355705</v>
      </c>
      <c r="H442">
        <v>0.37751677852348992</v>
      </c>
    </row>
    <row r="443" spans="1:8" x14ac:dyDescent="0.2">
      <c r="A443">
        <v>442</v>
      </c>
      <c r="B443">
        <v>380</v>
      </c>
      <c r="C443">
        <v>7.6315789473684212E-2</v>
      </c>
      <c r="D443">
        <v>0.35526315789473684</v>
      </c>
      <c r="E443">
        <v>0.22368421052631579</v>
      </c>
      <c r="F443">
        <v>0</v>
      </c>
      <c r="G443">
        <v>0</v>
      </c>
      <c r="H443">
        <v>0.42105263157894735</v>
      </c>
    </row>
    <row r="444" spans="1:8" x14ac:dyDescent="0.2">
      <c r="A444">
        <v>443</v>
      </c>
      <c r="B444">
        <v>1366</v>
      </c>
      <c r="C444">
        <v>0.116398243045388</v>
      </c>
      <c r="D444">
        <v>4.8316251830161056E-2</v>
      </c>
      <c r="E444">
        <v>0.14348462664714495</v>
      </c>
      <c r="F444">
        <v>0.21156661786237188</v>
      </c>
      <c r="G444">
        <v>0.12664714494875548</v>
      </c>
      <c r="H444">
        <v>0.4699853587115666</v>
      </c>
    </row>
    <row r="445" spans="1:8" x14ac:dyDescent="0.2">
      <c r="A445">
        <v>444</v>
      </c>
      <c r="B445">
        <v>665</v>
      </c>
      <c r="C445">
        <v>0.30225563909774439</v>
      </c>
      <c r="D445">
        <v>9.9248120300751877E-2</v>
      </c>
      <c r="E445">
        <v>0.12330827067669173</v>
      </c>
      <c r="F445">
        <v>6.4661654135338351E-2</v>
      </c>
      <c r="G445">
        <v>7.8195488721804512E-2</v>
      </c>
      <c r="H445">
        <v>0.63458646616541359</v>
      </c>
    </row>
    <row r="446" spans="1:8" x14ac:dyDescent="0.2">
      <c r="A446">
        <v>445</v>
      </c>
      <c r="B446">
        <v>503</v>
      </c>
      <c r="C446">
        <v>0.15109343936381708</v>
      </c>
      <c r="D446">
        <v>3.3797216699801194E-2</v>
      </c>
      <c r="E446">
        <v>1.3916500994035786E-2</v>
      </c>
      <c r="F446">
        <v>7.5546719681908542E-2</v>
      </c>
      <c r="G446">
        <v>9.1451292246520877E-2</v>
      </c>
      <c r="H446">
        <v>0.78528827037773363</v>
      </c>
    </row>
    <row r="447" spans="1:8" x14ac:dyDescent="0.2">
      <c r="A447">
        <v>446</v>
      </c>
      <c r="B447">
        <v>425</v>
      </c>
      <c r="C447">
        <v>0.16705882352941176</v>
      </c>
      <c r="D447">
        <v>0.14588235294117646</v>
      </c>
      <c r="E447">
        <v>0.12</v>
      </c>
      <c r="F447">
        <v>0.20470588235294118</v>
      </c>
      <c r="G447">
        <v>0.11294117647058824</v>
      </c>
      <c r="H447">
        <v>0.41647058823529409</v>
      </c>
    </row>
    <row r="448" spans="1:8" x14ac:dyDescent="0.2">
      <c r="A448">
        <v>447</v>
      </c>
      <c r="B448">
        <v>588</v>
      </c>
      <c r="C448">
        <v>0.42346938775510207</v>
      </c>
      <c r="D448">
        <v>0.11734693877551021</v>
      </c>
      <c r="E448">
        <v>0.141156462585034</v>
      </c>
      <c r="F448">
        <v>0.15646258503401361</v>
      </c>
      <c r="G448">
        <v>9.6938775510204078E-2</v>
      </c>
      <c r="H448">
        <v>0.48809523809523808</v>
      </c>
    </row>
    <row r="449" spans="1:8" x14ac:dyDescent="0.2">
      <c r="A449">
        <v>448</v>
      </c>
      <c r="B449">
        <v>322</v>
      </c>
      <c r="C449">
        <v>5.2795031055900624E-2</v>
      </c>
      <c r="D449">
        <v>8.6956521739130432E-2</v>
      </c>
      <c r="E449">
        <v>0.22981366459627328</v>
      </c>
      <c r="F449">
        <v>7.4534161490683232E-2</v>
      </c>
      <c r="G449">
        <v>7.4534161490683232E-2</v>
      </c>
      <c r="H449">
        <v>0.53416149068322982</v>
      </c>
    </row>
    <row r="450" spans="1:8" x14ac:dyDescent="0.2">
      <c r="A450">
        <v>449</v>
      </c>
      <c r="B450">
        <v>849</v>
      </c>
      <c r="C450">
        <v>0.24852767962308597</v>
      </c>
      <c r="D450">
        <v>0.1071849234393404</v>
      </c>
      <c r="E450">
        <v>0.15665488810365136</v>
      </c>
      <c r="F450">
        <v>0.24617196702002356</v>
      </c>
      <c r="G450">
        <v>6.7137809187279157E-2</v>
      </c>
      <c r="H450">
        <v>0.42285041224970554</v>
      </c>
    </row>
    <row r="451" spans="1:8" x14ac:dyDescent="0.2">
      <c r="A451">
        <v>450</v>
      </c>
      <c r="B451">
        <v>353</v>
      </c>
      <c r="C451">
        <v>0.45325779036827196</v>
      </c>
      <c r="D451">
        <v>0.26062322946175637</v>
      </c>
      <c r="E451">
        <v>0.20113314447592068</v>
      </c>
      <c r="F451">
        <v>4.5325779036827198E-2</v>
      </c>
      <c r="G451">
        <v>0.20113314447592068</v>
      </c>
      <c r="H451">
        <v>0.29178470254957506</v>
      </c>
    </row>
    <row r="452" spans="1:8" x14ac:dyDescent="0.2">
      <c r="A452">
        <v>451</v>
      </c>
      <c r="B452">
        <v>397</v>
      </c>
      <c r="C452">
        <v>0.32241813602015112</v>
      </c>
      <c r="D452">
        <v>0</v>
      </c>
      <c r="E452">
        <v>0.12594458438287154</v>
      </c>
      <c r="F452">
        <v>0.14609571788413098</v>
      </c>
      <c r="G452">
        <v>4.7858942065491183E-2</v>
      </c>
      <c r="H452">
        <v>0.68010075566750627</v>
      </c>
    </row>
    <row r="453" spans="1:8" x14ac:dyDescent="0.2">
      <c r="A453">
        <v>452</v>
      </c>
      <c r="B453">
        <v>708</v>
      </c>
      <c r="C453">
        <v>0.46468926553672318</v>
      </c>
      <c r="D453">
        <v>0.2175141242937853</v>
      </c>
      <c r="E453">
        <v>0.16807909604519775</v>
      </c>
      <c r="F453">
        <v>0.1384180790960452</v>
      </c>
      <c r="G453">
        <v>0.16242937853107345</v>
      </c>
      <c r="H453">
        <v>0.3135593220338983</v>
      </c>
    </row>
    <row r="454" spans="1:8" x14ac:dyDescent="0.2">
      <c r="A454">
        <v>453</v>
      </c>
      <c r="B454">
        <v>726</v>
      </c>
      <c r="C454">
        <v>0.32369146005509641</v>
      </c>
      <c r="D454">
        <v>0.12534435261707988</v>
      </c>
      <c r="E454">
        <v>0.25206611570247933</v>
      </c>
      <c r="F454">
        <v>0.19146005509641872</v>
      </c>
      <c r="G454">
        <v>9.2286501377410471E-2</v>
      </c>
      <c r="H454">
        <v>0.33884297520661155</v>
      </c>
    </row>
    <row r="455" spans="1:8" x14ac:dyDescent="0.2">
      <c r="A455">
        <v>454</v>
      </c>
      <c r="B455">
        <v>920</v>
      </c>
      <c r="C455">
        <v>0.41086956521739132</v>
      </c>
      <c r="D455">
        <v>0.25217391304347825</v>
      </c>
      <c r="E455">
        <v>0.23695652173913043</v>
      </c>
      <c r="F455">
        <v>0.10326086956521739</v>
      </c>
      <c r="G455">
        <v>0.19021739130434784</v>
      </c>
      <c r="H455">
        <v>0.21739130434782608</v>
      </c>
    </row>
    <row r="456" spans="1:8" x14ac:dyDescent="0.2">
      <c r="A456">
        <v>455</v>
      </c>
      <c r="B456">
        <v>535</v>
      </c>
      <c r="C456">
        <v>0.3383177570093458</v>
      </c>
      <c r="D456">
        <v>8.2242990654205608E-2</v>
      </c>
      <c r="E456">
        <v>0.28785046728971964</v>
      </c>
      <c r="F456">
        <v>0.20747663551401868</v>
      </c>
      <c r="G456">
        <v>0.12149532710280374</v>
      </c>
      <c r="H456">
        <v>0.30093457943925234</v>
      </c>
    </row>
    <row r="457" spans="1:8" x14ac:dyDescent="0.2">
      <c r="A457">
        <v>456</v>
      </c>
      <c r="B457">
        <v>512</v>
      </c>
      <c r="C457">
        <v>0.392578125</v>
      </c>
      <c r="D457">
        <v>0.2265625</v>
      </c>
      <c r="E457">
        <v>5.859375E-2</v>
      </c>
      <c r="F457">
        <v>0.150390625</v>
      </c>
      <c r="G457">
        <v>0.17578125</v>
      </c>
      <c r="H457">
        <v>0.388671875</v>
      </c>
    </row>
    <row r="458" spans="1:8" x14ac:dyDescent="0.2">
      <c r="A458">
        <v>457</v>
      </c>
      <c r="B458">
        <v>416</v>
      </c>
      <c r="C458">
        <v>0.44711538461538464</v>
      </c>
      <c r="D458">
        <v>0.21153846153846154</v>
      </c>
      <c r="E458">
        <v>0.17788461538461539</v>
      </c>
      <c r="F458">
        <v>0.16586538461538461</v>
      </c>
      <c r="G458">
        <v>0.14903846153846154</v>
      </c>
      <c r="H458">
        <v>0.29567307692307693</v>
      </c>
    </row>
    <row r="459" spans="1:8" x14ac:dyDescent="0.2">
      <c r="A459">
        <v>458</v>
      </c>
      <c r="B459">
        <v>305</v>
      </c>
      <c r="C459">
        <v>0.49836065573770494</v>
      </c>
      <c r="D459">
        <v>0.29836065573770493</v>
      </c>
      <c r="E459">
        <v>0.17049180327868851</v>
      </c>
      <c r="F459">
        <v>0.26229508196721313</v>
      </c>
      <c r="G459">
        <v>3.6065573770491806E-2</v>
      </c>
      <c r="H459">
        <v>0.23278688524590163</v>
      </c>
    </row>
    <row r="460" spans="1:8" x14ac:dyDescent="0.2">
      <c r="A460">
        <v>459</v>
      </c>
      <c r="B460">
        <v>214.5</v>
      </c>
      <c r="C460">
        <v>0.33566433566433568</v>
      </c>
      <c r="D460">
        <v>0.24941724941724941</v>
      </c>
      <c r="E460">
        <v>0.11421911421911422</v>
      </c>
      <c r="F460">
        <v>6.2937062937062943E-2</v>
      </c>
      <c r="G460">
        <v>0.15617715617715619</v>
      </c>
      <c r="H460">
        <v>0.41724941724941728</v>
      </c>
    </row>
    <row r="461" spans="1:8" x14ac:dyDescent="0.2">
      <c r="A461">
        <v>460</v>
      </c>
      <c r="B461">
        <v>517</v>
      </c>
      <c r="C461">
        <v>0.11411992263056092</v>
      </c>
      <c r="D461">
        <v>4.8355899419729204E-2</v>
      </c>
      <c r="E461">
        <v>7.3500967117988397E-2</v>
      </c>
      <c r="F461">
        <v>7.1566731141199227E-2</v>
      </c>
      <c r="G461">
        <v>2.7079303675048357E-2</v>
      </c>
      <c r="H461">
        <v>0.77949709864603478</v>
      </c>
    </row>
    <row r="462" spans="1:8" x14ac:dyDescent="0.2">
      <c r="A462">
        <v>461</v>
      </c>
      <c r="B462">
        <v>449</v>
      </c>
      <c r="C462">
        <v>0.15590200445434299</v>
      </c>
      <c r="D462">
        <v>3.7861915367483297E-2</v>
      </c>
      <c r="E462">
        <v>7.7951002227171495E-2</v>
      </c>
      <c r="F462">
        <v>0.111358574610245</v>
      </c>
      <c r="G462">
        <v>6.9042316258351888E-2</v>
      </c>
      <c r="H462">
        <v>0.70378619153674837</v>
      </c>
    </row>
    <row r="463" spans="1:8" x14ac:dyDescent="0.2">
      <c r="A463">
        <v>462</v>
      </c>
      <c r="B463">
        <v>668</v>
      </c>
      <c r="C463">
        <v>3.8922155688622756E-2</v>
      </c>
      <c r="D463">
        <v>5.239520958083832E-2</v>
      </c>
      <c r="E463">
        <v>6.4371257485029934E-2</v>
      </c>
      <c r="F463">
        <v>9.580838323353294E-2</v>
      </c>
      <c r="G463">
        <v>7.1856287425149698E-2</v>
      </c>
      <c r="H463">
        <v>0.71556886227544914</v>
      </c>
    </row>
    <row r="464" spans="1:8" x14ac:dyDescent="0.2">
      <c r="A464">
        <v>463</v>
      </c>
      <c r="B464">
        <v>638</v>
      </c>
      <c r="C464">
        <v>0.14733542319749215</v>
      </c>
      <c r="D464">
        <v>8.9341692789968646E-2</v>
      </c>
      <c r="E464">
        <v>9.8746081504702196E-2</v>
      </c>
      <c r="F464">
        <v>8.3072100313479627E-2</v>
      </c>
      <c r="G464">
        <v>5.1724137931034482E-2</v>
      </c>
      <c r="H464">
        <v>0.67711598746081503</v>
      </c>
    </row>
    <row r="465" spans="1:8" x14ac:dyDescent="0.2">
      <c r="A465">
        <v>464</v>
      </c>
      <c r="B465">
        <v>966</v>
      </c>
      <c r="C465">
        <v>0.27639751552795033</v>
      </c>
      <c r="D465">
        <v>2.7950310559006212E-2</v>
      </c>
      <c r="E465">
        <v>7.6604554865424432E-2</v>
      </c>
      <c r="F465">
        <v>9.420289855072464E-2</v>
      </c>
      <c r="G465">
        <v>2.7950310559006212E-2</v>
      </c>
      <c r="H465">
        <v>0.77329192546583847</v>
      </c>
    </row>
    <row r="466" spans="1:8" x14ac:dyDescent="0.2">
      <c r="A466">
        <v>465</v>
      </c>
      <c r="B466">
        <v>434</v>
      </c>
      <c r="C466">
        <v>0.44700460829493088</v>
      </c>
      <c r="D466">
        <v>4.6082949308755762E-2</v>
      </c>
      <c r="E466">
        <v>0.12903225806451613</v>
      </c>
      <c r="F466">
        <v>0.11981566820276497</v>
      </c>
      <c r="G466">
        <v>0.10829493087557604</v>
      </c>
      <c r="H466">
        <v>0.59677419354838712</v>
      </c>
    </row>
    <row r="467" spans="1:8" x14ac:dyDescent="0.2">
      <c r="A467">
        <v>466</v>
      </c>
      <c r="B467">
        <v>359</v>
      </c>
      <c r="C467">
        <v>0.21727019498607242</v>
      </c>
      <c r="D467">
        <v>0.25626740947075211</v>
      </c>
      <c r="E467">
        <v>0.10306406685236769</v>
      </c>
      <c r="F467">
        <v>0.18384401114206128</v>
      </c>
      <c r="G467">
        <v>3.0640668523676879E-2</v>
      </c>
      <c r="H467">
        <v>0.42618384401114207</v>
      </c>
    </row>
    <row r="468" spans="1:8" x14ac:dyDescent="0.2">
      <c r="A468">
        <v>467</v>
      </c>
      <c r="B468">
        <v>363</v>
      </c>
      <c r="C468">
        <v>0.3415977961432507</v>
      </c>
      <c r="D468">
        <v>0.24793388429752067</v>
      </c>
      <c r="E468">
        <v>0.15702479338842976</v>
      </c>
      <c r="F468">
        <v>0.15977961432506887</v>
      </c>
      <c r="G468">
        <v>0.12672176308539945</v>
      </c>
      <c r="H468">
        <v>0.30853994490358128</v>
      </c>
    </row>
    <row r="469" spans="1:8" x14ac:dyDescent="0.2">
      <c r="A469">
        <v>468</v>
      </c>
      <c r="B469">
        <v>386</v>
      </c>
      <c r="C469">
        <v>0.46373056994818651</v>
      </c>
      <c r="D469">
        <v>0.10621761658031088</v>
      </c>
      <c r="E469">
        <v>0.15544041450777202</v>
      </c>
      <c r="F469">
        <v>0.12176165803108809</v>
      </c>
      <c r="G469">
        <v>0.16321243523316062</v>
      </c>
      <c r="H469">
        <v>0.45336787564766839</v>
      </c>
    </row>
    <row r="470" spans="1:8" x14ac:dyDescent="0.2">
      <c r="A470">
        <v>469</v>
      </c>
      <c r="B470">
        <v>870</v>
      </c>
      <c r="C470">
        <v>0.24827586206896551</v>
      </c>
      <c r="D470">
        <v>0.16321839080459771</v>
      </c>
      <c r="E470">
        <v>0.16321839080459771</v>
      </c>
      <c r="F470">
        <v>0.18045977011494252</v>
      </c>
      <c r="G470">
        <v>0.14367816091954022</v>
      </c>
      <c r="H470">
        <v>0.34942528735632183</v>
      </c>
    </row>
    <row r="471" spans="1:8" x14ac:dyDescent="0.2">
      <c r="A471">
        <v>470</v>
      </c>
      <c r="B471">
        <v>508</v>
      </c>
      <c r="C471">
        <v>0.25</v>
      </c>
      <c r="D471">
        <v>4.7244094488188976E-2</v>
      </c>
      <c r="E471">
        <v>0.19488188976377951</v>
      </c>
      <c r="F471">
        <v>0.15748031496062992</v>
      </c>
      <c r="G471">
        <v>0.14960629921259844</v>
      </c>
      <c r="H471">
        <v>0.45078740157480313</v>
      </c>
    </row>
    <row r="472" spans="1:8" x14ac:dyDescent="0.2">
      <c r="A472">
        <v>471</v>
      </c>
      <c r="B472">
        <v>253</v>
      </c>
      <c r="C472">
        <v>0.14229249011857709</v>
      </c>
      <c r="D472">
        <v>3.1620553359683792E-2</v>
      </c>
      <c r="E472">
        <v>6.3241106719367585E-2</v>
      </c>
      <c r="F472">
        <v>0.2134387351778656</v>
      </c>
      <c r="G472">
        <v>0.20158102766798419</v>
      </c>
      <c r="H472">
        <v>0.49011857707509882</v>
      </c>
    </row>
    <row r="473" spans="1:8" x14ac:dyDescent="0.2">
      <c r="A473">
        <v>472</v>
      </c>
      <c r="B473">
        <v>377</v>
      </c>
      <c r="C473">
        <v>0.36339522546419101</v>
      </c>
      <c r="D473">
        <v>7.6923076923076927E-2</v>
      </c>
      <c r="E473">
        <v>0.22811671087533156</v>
      </c>
      <c r="F473">
        <v>9.2838196286472149E-2</v>
      </c>
      <c r="G473">
        <v>7.9575596816976124E-2</v>
      </c>
      <c r="H473">
        <v>0.52254641909814326</v>
      </c>
    </row>
    <row r="474" spans="1:8" x14ac:dyDescent="0.2">
      <c r="A474">
        <v>473</v>
      </c>
      <c r="B474">
        <v>409</v>
      </c>
      <c r="C474">
        <v>0.32518337408312958</v>
      </c>
      <c r="D474">
        <v>0.11735941320293398</v>
      </c>
      <c r="E474">
        <v>0.13936430317848411</v>
      </c>
      <c r="F474">
        <v>0.19070904645476772</v>
      </c>
      <c r="G474">
        <v>0.14180929095354522</v>
      </c>
      <c r="H474">
        <v>0.41075794621026895</v>
      </c>
    </row>
    <row r="475" spans="1:8" x14ac:dyDescent="0.2">
      <c r="A475">
        <v>474</v>
      </c>
      <c r="B475">
        <v>472</v>
      </c>
      <c r="C475">
        <v>0.29661016949152541</v>
      </c>
      <c r="D475">
        <v>0.1228813559322034</v>
      </c>
      <c r="E475">
        <v>0.13559322033898305</v>
      </c>
      <c r="F475">
        <v>0.17372881355932204</v>
      </c>
      <c r="G475">
        <v>0.1461864406779661</v>
      </c>
      <c r="H475">
        <v>0.42161016949152541</v>
      </c>
    </row>
    <row r="476" spans="1:8" x14ac:dyDescent="0.2">
      <c r="A476">
        <v>475</v>
      </c>
      <c r="B476">
        <v>807</v>
      </c>
      <c r="C476">
        <v>0.2812887236679058</v>
      </c>
      <c r="D476">
        <v>0.20817843866171004</v>
      </c>
      <c r="E476">
        <v>0.12763320941759604</v>
      </c>
      <c r="F476">
        <v>0.24783147459727387</v>
      </c>
      <c r="G476">
        <v>7.9306071871127634E-2</v>
      </c>
      <c r="H476">
        <v>0.33705080545229243</v>
      </c>
    </row>
    <row r="477" spans="1:8" x14ac:dyDescent="0.2">
      <c r="A477">
        <v>476</v>
      </c>
      <c r="B477">
        <v>322</v>
      </c>
      <c r="C477">
        <v>0.19875776397515527</v>
      </c>
      <c r="D477">
        <v>0.15062111801242237</v>
      </c>
      <c r="E477">
        <v>8.8509316770186336E-2</v>
      </c>
      <c r="F477">
        <v>9.4720496894409936E-2</v>
      </c>
      <c r="G477">
        <v>0.18167701863354038</v>
      </c>
      <c r="H477">
        <v>0.48447204968944102</v>
      </c>
    </row>
    <row r="478" spans="1:8" x14ac:dyDescent="0.2">
      <c r="A478">
        <v>477</v>
      </c>
      <c r="B478">
        <v>626</v>
      </c>
      <c r="C478">
        <v>3.035143769968051E-2</v>
      </c>
      <c r="D478">
        <v>0.26198083067092653</v>
      </c>
      <c r="E478">
        <v>5.9105431309904151E-2</v>
      </c>
      <c r="F478">
        <v>0.13578274760383385</v>
      </c>
      <c r="G478">
        <v>6.5495207667731634E-2</v>
      </c>
      <c r="H478">
        <v>0.47763578274760382</v>
      </c>
    </row>
    <row r="479" spans="1:8" x14ac:dyDescent="0.2">
      <c r="A479">
        <v>478</v>
      </c>
      <c r="B479">
        <v>821</v>
      </c>
      <c r="C479">
        <v>0.146163215590743</v>
      </c>
      <c r="D479">
        <v>0.10353227771010962</v>
      </c>
      <c r="E479">
        <v>0.28258221680876977</v>
      </c>
      <c r="F479">
        <v>0.23264311814859928</v>
      </c>
      <c r="G479">
        <v>7.4299634591961025E-2</v>
      </c>
      <c r="H479">
        <v>0.30694275274056027</v>
      </c>
    </row>
    <row r="480" spans="1:8" x14ac:dyDescent="0.2">
      <c r="A480">
        <v>479</v>
      </c>
      <c r="B480">
        <v>34.333333333333329</v>
      </c>
      <c r="C480">
        <v>0</v>
      </c>
      <c r="D480">
        <v>0</v>
      </c>
      <c r="E480">
        <v>0.12621359223300971</v>
      </c>
      <c r="F480">
        <v>4.8543689320388349E-2</v>
      </c>
      <c r="G480">
        <v>0.15533980582524273</v>
      </c>
      <c r="H480">
        <v>0.66990291262135937</v>
      </c>
    </row>
    <row r="481" spans="1:8" x14ac:dyDescent="0.2">
      <c r="A481">
        <v>480</v>
      </c>
      <c r="B481">
        <v>618</v>
      </c>
      <c r="C481">
        <v>0.1796116504854369</v>
      </c>
      <c r="D481">
        <v>0.5436893203883495</v>
      </c>
      <c r="E481">
        <v>7.1197411003236247E-2</v>
      </c>
      <c r="F481">
        <v>4.5307443365695796E-2</v>
      </c>
      <c r="G481">
        <v>0.127831715210356</v>
      </c>
      <c r="H481">
        <v>0.21197411003236247</v>
      </c>
    </row>
    <row r="482" spans="1:8" x14ac:dyDescent="0.2">
      <c r="A482">
        <v>481</v>
      </c>
      <c r="B482">
        <v>1343</v>
      </c>
      <c r="C482">
        <v>6.9247952345495162E-2</v>
      </c>
      <c r="D482">
        <v>0.28145941921072226</v>
      </c>
      <c r="E482">
        <v>0.26656738644825018</v>
      </c>
      <c r="F482">
        <v>3.4251675353685777E-2</v>
      </c>
      <c r="G482">
        <v>4.5420699925539834E-2</v>
      </c>
      <c r="H482">
        <v>0.37230081906180196</v>
      </c>
    </row>
    <row r="483" spans="1:8" x14ac:dyDescent="0.2">
      <c r="A483">
        <v>482</v>
      </c>
      <c r="B483">
        <v>1088</v>
      </c>
      <c r="C483">
        <v>0.37683823529411764</v>
      </c>
      <c r="D483">
        <v>0.34375</v>
      </c>
      <c r="E483">
        <v>0.15900735294117646</v>
      </c>
      <c r="F483">
        <v>6.8014705882352935E-2</v>
      </c>
      <c r="G483">
        <v>2.9411764705882353E-2</v>
      </c>
      <c r="H483">
        <v>0.39981617647058826</v>
      </c>
    </row>
    <row r="484" spans="1:8" x14ac:dyDescent="0.2">
      <c r="A484">
        <v>483</v>
      </c>
      <c r="B484">
        <v>956</v>
      </c>
      <c r="C484">
        <v>0.46966527196652719</v>
      </c>
      <c r="D484">
        <v>0.12133891213389121</v>
      </c>
      <c r="E484">
        <v>7.1129707112970716E-2</v>
      </c>
      <c r="F484">
        <v>1.8828451882845189E-2</v>
      </c>
      <c r="G484">
        <v>0.16945606694560669</v>
      </c>
      <c r="H484">
        <v>0.61924686192468614</v>
      </c>
    </row>
    <row r="485" spans="1:8" x14ac:dyDescent="0.2">
      <c r="A485">
        <v>484</v>
      </c>
      <c r="B485">
        <v>517</v>
      </c>
      <c r="C485">
        <v>0.15473887814313347</v>
      </c>
      <c r="D485">
        <v>3.8684719535783368E-2</v>
      </c>
      <c r="E485">
        <v>8.3172147001934232E-2</v>
      </c>
      <c r="F485">
        <v>5.6092843326885883E-2</v>
      </c>
      <c r="G485">
        <v>5.6092843326885883E-2</v>
      </c>
      <c r="H485">
        <v>0.76595744680851063</v>
      </c>
    </row>
    <row r="486" spans="1:8" x14ac:dyDescent="0.2">
      <c r="A486">
        <v>485</v>
      </c>
      <c r="B486">
        <v>13.600000000000001</v>
      </c>
      <c r="C486">
        <v>0.22058823529411761</v>
      </c>
      <c r="D486">
        <v>0.25735294117647062</v>
      </c>
      <c r="E486">
        <v>0.11764705882352942</v>
      </c>
      <c r="F486">
        <v>7.3529411764705871E-2</v>
      </c>
      <c r="G486">
        <v>3.6764705882352935E-2</v>
      </c>
      <c r="H486">
        <v>0.51470588235294124</v>
      </c>
    </row>
    <row r="487" spans="1:8" x14ac:dyDescent="0.2">
      <c r="A487">
        <v>486</v>
      </c>
      <c r="B487">
        <v>674</v>
      </c>
      <c r="C487">
        <v>0.29376854599406527</v>
      </c>
      <c r="D487">
        <v>0.10534124629080119</v>
      </c>
      <c r="E487">
        <v>0.1943620178041543</v>
      </c>
      <c r="F487">
        <v>0.12017804154302671</v>
      </c>
      <c r="G487">
        <v>0.14985163204747776</v>
      </c>
      <c r="H487">
        <v>0.43026706231454004</v>
      </c>
    </row>
    <row r="488" spans="1:8" x14ac:dyDescent="0.2">
      <c r="A488">
        <v>487</v>
      </c>
      <c r="B488">
        <v>13.600000000000001</v>
      </c>
      <c r="C488">
        <v>0.22058823529411761</v>
      </c>
      <c r="D488">
        <v>0.25735294117647062</v>
      </c>
      <c r="E488">
        <v>0.11764705882352942</v>
      </c>
      <c r="F488">
        <v>7.3529411764705871E-2</v>
      </c>
      <c r="G488">
        <v>3.6764705882352935E-2</v>
      </c>
      <c r="H488">
        <v>0.51470588235294124</v>
      </c>
    </row>
    <row r="489" spans="1:8" x14ac:dyDescent="0.2">
      <c r="A489">
        <v>488</v>
      </c>
      <c r="B489">
        <v>13.600000000000001</v>
      </c>
      <c r="C489">
        <v>0.22058823529411761</v>
      </c>
      <c r="D489">
        <v>0.25735294117647062</v>
      </c>
      <c r="E489">
        <v>0.11764705882352942</v>
      </c>
      <c r="F489">
        <v>7.3529411764705871E-2</v>
      </c>
      <c r="G489">
        <v>3.6764705882352935E-2</v>
      </c>
      <c r="H489">
        <v>0.51470588235294124</v>
      </c>
    </row>
    <row r="490" spans="1:8" x14ac:dyDescent="0.2">
      <c r="A490">
        <v>489</v>
      </c>
      <c r="B490">
        <v>979.40000000000009</v>
      </c>
      <c r="C490">
        <v>0.1666326322238105</v>
      </c>
      <c r="D490">
        <v>0.14028997345313457</v>
      </c>
      <c r="E490">
        <v>8.2907902797631203E-2</v>
      </c>
      <c r="F490">
        <v>7.7394323054931602E-2</v>
      </c>
      <c r="G490">
        <v>5.4931590769859096E-2</v>
      </c>
      <c r="H490">
        <v>0.64447620992444354</v>
      </c>
    </row>
    <row r="491" spans="1:8" x14ac:dyDescent="0.2">
      <c r="A491">
        <v>490</v>
      </c>
      <c r="B491">
        <v>322</v>
      </c>
      <c r="C491">
        <v>0.19875776397515527</v>
      </c>
      <c r="D491">
        <v>0.15062111801242237</v>
      </c>
      <c r="E491">
        <v>8.8509316770186336E-2</v>
      </c>
      <c r="F491">
        <v>9.4720496894409936E-2</v>
      </c>
      <c r="G491">
        <v>0.18167701863354038</v>
      </c>
      <c r="H491">
        <v>0.48447204968944102</v>
      </c>
    </row>
    <row r="492" spans="1:8" x14ac:dyDescent="0.2">
      <c r="A492">
        <v>491</v>
      </c>
      <c r="B492">
        <v>34.333333333333329</v>
      </c>
      <c r="C492">
        <v>0</v>
      </c>
      <c r="D492">
        <v>0</v>
      </c>
      <c r="E492">
        <v>0.12621359223300971</v>
      </c>
      <c r="F492">
        <v>4.8543689320388349E-2</v>
      </c>
      <c r="G492">
        <v>0.15533980582524273</v>
      </c>
      <c r="H492">
        <v>0.66990291262135937</v>
      </c>
    </row>
    <row r="493" spans="1:8" x14ac:dyDescent="0.2">
      <c r="A493">
        <v>492</v>
      </c>
      <c r="B493">
        <v>34.333333333333329</v>
      </c>
      <c r="C493">
        <v>0</v>
      </c>
      <c r="D493">
        <v>0</v>
      </c>
      <c r="E493">
        <v>0.12621359223300971</v>
      </c>
      <c r="F493">
        <v>4.8543689320388349E-2</v>
      </c>
      <c r="G493">
        <v>0.15533980582524273</v>
      </c>
      <c r="H493">
        <v>0.66990291262135937</v>
      </c>
    </row>
    <row r="494" spans="1:8" x14ac:dyDescent="0.2">
      <c r="A494">
        <v>493</v>
      </c>
      <c r="B494">
        <v>42.5</v>
      </c>
      <c r="C494">
        <v>0</v>
      </c>
      <c r="D494">
        <v>0</v>
      </c>
      <c r="E494">
        <v>0</v>
      </c>
      <c r="F494">
        <v>0.35294117647058826</v>
      </c>
      <c r="G494">
        <v>0</v>
      </c>
      <c r="H494">
        <v>0.6470588235294118</v>
      </c>
    </row>
    <row r="495" spans="1:8" x14ac:dyDescent="0.2">
      <c r="A495">
        <v>494</v>
      </c>
      <c r="B495">
        <v>979.40000000000009</v>
      </c>
      <c r="C495">
        <v>0.1666326322238105</v>
      </c>
      <c r="D495">
        <v>0.14028997345313457</v>
      </c>
      <c r="E495">
        <v>8.2907902797631203E-2</v>
      </c>
      <c r="F495">
        <v>7.7394323054931602E-2</v>
      </c>
      <c r="G495">
        <v>5.4931590769859096E-2</v>
      </c>
      <c r="H495">
        <v>0.64447620992444354</v>
      </c>
    </row>
    <row r="496" spans="1:8" x14ac:dyDescent="0.2">
      <c r="A496">
        <v>495</v>
      </c>
      <c r="B496">
        <v>979.40000000000009</v>
      </c>
      <c r="C496">
        <v>0.1666326322238105</v>
      </c>
      <c r="D496">
        <v>0.14028997345313457</v>
      </c>
      <c r="E496">
        <v>8.2907902797631203E-2</v>
      </c>
      <c r="F496">
        <v>7.7394323054931602E-2</v>
      </c>
      <c r="G496">
        <v>5.4931590769859096E-2</v>
      </c>
      <c r="H496">
        <v>0.64447620992444354</v>
      </c>
    </row>
    <row r="497" spans="1:8" x14ac:dyDescent="0.2">
      <c r="A497">
        <v>496</v>
      </c>
      <c r="B497">
        <v>0</v>
      </c>
      <c r="C497">
        <v>0</v>
      </c>
      <c r="D497">
        <v>0</v>
      </c>
      <c r="E497">
        <v>0</v>
      </c>
      <c r="F497">
        <v>0</v>
      </c>
      <c r="G497">
        <v>0</v>
      </c>
      <c r="H497">
        <v>0</v>
      </c>
    </row>
    <row r="498" spans="1:8" x14ac:dyDescent="0.2">
      <c r="A498">
        <v>497</v>
      </c>
      <c r="B498">
        <v>0</v>
      </c>
      <c r="C498">
        <v>0</v>
      </c>
      <c r="D498">
        <v>0</v>
      </c>
      <c r="E498">
        <v>0</v>
      </c>
      <c r="F498">
        <v>0</v>
      </c>
      <c r="G498">
        <v>0</v>
      </c>
      <c r="H498">
        <v>0</v>
      </c>
    </row>
    <row r="499" spans="1:8" x14ac:dyDescent="0.2">
      <c r="A499">
        <v>498</v>
      </c>
      <c r="B499">
        <v>135.66666666666666</v>
      </c>
      <c r="C499">
        <v>0.14250614250614252</v>
      </c>
      <c r="D499">
        <v>1.4742014742014743E-2</v>
      </c>
      <c r="E499">
        <v>0.1081081081081081</v>
      </c>
      <c r="F499">
        <v>6.142506142506142E-2</v>
      </c>
      <c r="G499">
        <v>6.3882063882063883E-2</v>
      </c>
      <c r="H499">
        <v>0.75184275184275184</v>
      </c>
    </row>
    <row r="500" spans="1:8" x14ac:dyDescent="0.2">
      <c r="A500">
        <v>499</v>
      </c>
      <c r="B500">
        <v>135.66666666666666</v>
      </c>
      <c r="C500">
        <v>0.14250614250614252</v>
      </c>
      <c r="D500">
        <v>1.4742014742014743E-2</v>
      </c>
      <c r="E500">
        <v>0.1081081081081081</v>
      </c>
      <c r="F500">
        <v>6.142506142506142E-2</v>
      </c>
      <c r="G500">
        <v>6.3882063882063883E-2</v>
      </c>
      <c r="H500">
        <v>0.75184275184275184</v>
      </c>
    </row>
    <row r="501" spans="1:8" x14ac:dyDescent="0.2">
      <c r="A501">
        <v>500</v>
      </c>
      <c r="B501">
        <v>0</v>
      </c>
      <c r="C501">
        <v>0</v>
      </c>
      <c r="D501">
        <v>0</v>
      </c>
      <c r="E501">
        <v>0</v>
      </c>
      <c r="F501">
        <v>0</v>
      </c>
      <c r="G501">
        <v>0</v>
      </c>
      <c r="H501">
        <v>0</v>
      </c>
    </row>
    <row r="502" spans="1:8" x14ac:dyDescent="0.2">
      <c r="A502">
        <v>501</v>
      </c>
      <c r="B502">
        <v>0</v>
      </c>
      <c r="C502">
        <v>0</v>
      </c>
      <c r="D502">
        <v>0</v>
      </c>
      <c r="E502">
        <v>0</v>
      </c>
      <c r="F502">
        <v>0</v>
      </c>
      <c r="G502">
        <v>0</v>
      </c>
      <c r="H502">
        <v>0</v>
      </c>
    </row>
    <row r="503" spans="1:8" x14ac:dyDescent="0.2">
      <c r="A503">
        <v>502</v>
      </c>
      <c r="B503">
        <v>0</v>
      </c>
      <c r="C503">
        <v>0</v>
      </c>
      <c r="D503">
        <v>0</v>
      </c>
      <c r="E503">
        <v>0</v>
      </c>
      <c r="F503">
        <v>0</v>
      </c>
      <c r="G503">
        <v>0</v>
      </c>
      <c r="H503">
        <v>0</v>
      </c>
    </row>
    <row r="504" spans="1:8" x14ac:dyDescent="0.2">
      <c r="A504">
        <v>503</v>
      </c>
      <c r="B504">
        <v>13.600000000000001</v>
      </c>
      <c r="C504">
        <v>0.22058823529411761</v>
      </c>
      <c r="D504">
        <v>0.25735294117647062</v>
      </c>
      <c r="E504">
        <v>0.11764705882352942</v>
      </c>
      <c r="F504">
        <v>7.3529411764705871E-2</v>
      </c>
      <c r="G504">
        <v>3.6764705882352935E-2</v>
      </c>
      <c r="H504">
        <v>0.51470588235294124</v>
      </c>
    </row>
    <row r="505" spans="1:8" x14ac:dyDescent="0.2">
      <c r="A505">
        <v>504</v>
      </c>
      <c r="B505">
        <v>13.600000000000001</v>
      </c>
      <c r="C505">
        <v>0.22058823529411761</v>
      </c>
      <c r="D505">
        <v>0.25735294117647062</v>
      </c>
      <c r="E505">
        <v>0.11764705882352942</v>
      </c>
      <c r="F505">
        <v>7.3529411764705871E-2</v>
      </c>
      <c r="G505">
        <v>3.6764705882352935E-2</v>
      </c>
      <c r="H505">
        <v>0.51470588235294124</v>
      </c>
    </row>
    <row r="506" spans="1:8" x14ac:dyDescent="0.2">
      <c r="A506">
        <v>505</v>
      </c>
      <c r="B506">
        <v>13.600000000000001</v>
      </c>
      <c r="C506">
        <v>0.22058823529411761</v>
      </c>
      <c r="D506">
        <v>0.25735294117647062</v>
      </c>
      <c r="E506">
        <v>0.11764705882352942</v>
      </c>
      <c r="F506">
        <v>7.3529411764705871E-2</v>
      </c>
      <c r="G506">
        <v>3.6764705882352935E-2</v>
      </c>
      <c r="H506">
        <v>0.51470588235294124</v>
      </c>
    </row>
    <row r="507" spans="1:8" x14ac:dyDescent="0.2">
      <c r="A507">
        <v>506</v>
      </c>
      <c r="B507">
        <v>13.600000000000001</v>
      </c>
      <c r="C507">
        <v>0.22058823529411761</v>
      </c>
      <c r="D507">
        <v>0.25735294117647062</v>
      </c>
      <c r="E507">
        <v>0.11764705882352942</v>
      </c>
      <c r="F507">
        <v>7.3529411764705871E-2</v>
      </c>
      <c r="G507">
        <v>3.6764705882352935E-2</v>
      </c>
      <c r="H507">
        <v>0.51470588235294124</v>
      </c>
    </row>
    <row r="508" spans="1:8" x14ac:dyDescent="0.2">
      <c r="A508">
        <v>507</v>
      </c>
      <c r="B508">
        <v>13.600000000000001</v>
      </c>
      <c r="C508">
        <v>0.22058823529411761</v>
      </c>
      <c r="D508">
        <v>0.25735294117647062</v>
      </c>
      <c r="E508">
        <v>0.11764705882352942</v>
      </c>
      <c r="F508">
        <v>7.3529411764705871E-2</v>
      </c>
      <c r="G508">
        <v>3.6764705882352935E-2</v>
      </c>
      <c r="H508">
        <v>0.51470588235294124</v>
      </c>
    </row>
    <row r="509" spans="1:8" x14ac:dyDescent="0.2">
      <c r="A509">
        <v>508</v>
      </c>
      <c r="B509">
        <v>13.600000000000001</v>
      </c>
      <c r="C509">
        <v>0.22058823529411761</v>
      </c>
      <c r="D509">
        <v>0.25735294117647062</v>
      </c>
      <c r="E509">
        <v>0.11764705882352942</v>
      </c>
      <c r="F509">
        <v>7.3529411764705871E-2</v>
      </c>
      <c r="G509">
        <v>3.6764705882352935E-2</v>
      </c>
      <c r="H509">
        <v>0.51470588235294124</v>
      </c>
    </row>
    <row r="510" spans="1:8" x14ac:dyDescent="0.2">
      <c r="A510">
        <v>509</v>
      </c>
      <c r="B510">
        <v>13.600000000000001</v>
      </c>
      <c r="C510">
        <v>0.22058823529411761</v>
      </c>
      <c r="D510">
        <v>0.25735294117647062</v>
      </c>
      <c r="E510">
        <v>0.11764705882352942</v>
      </c>
      <c r="F510">
        <v>7.3529411764705871E-2</v>
      </c>
      <c r="G510">
        <v>3.6764705882352935E-2</v>
      </c>
      <c r="H510">
        <v>0.51470588235294124</v>
      </c>
    </row>
    <row r="511" spans="1:8" x14ac:dyDescent="0.2">
      <c r="A511">
        <v>510</v>
      </c>
      <c r="B511">
        <v>407</v>
      </c>
      <c r="C511">
        <v>0.59213759213759209</v>
      </c>
      <c r="D511">
        <v>0.47665847665847666</v>
      </c>
      <c r="E511">
        <v>0.171990171990172</v>
      </c>
      <c r="F511">
        <v>0.2334152334152334</v>
      </c>
      <c r="G511">
        <v>3.6855036855036855E-2</v>
      </c>
      <c r="H511">
        <v>8.1081081081081086E-2</v>
      </c>
    </row>
    <row r="512" spans="1:8" x14ac:dyDescent="0.2">
      <c r="A512">
        <v>511</v>
      </c>
      <c r="B512">
        <v>1141</v>
      </c>
      <c r="C512">
        <v>0.41805433829973709</v>
      </c>
      <c r="D512">
        <v>0.4785276073619632</v>
      </c>
      <c r="E512">
        <v>0.17090271691498685</v>
      </c>
      <c r="F512">
        <v>9.5530236634531113E-2</v>
      </c>
      <c r="G512">
        <v>7.274320771253287E-2</v>
      </c>
      <c r="H512">
        <v>0.18229623137598597</v>
      </c>
    </row>
    <row r="513" spans="1:8" x14ac:dyDescent="0.2">
      <c r="A513">
        <v>512</v>
      </c>
      <c r="B513">
        <v>355</v>
      </c>
      <c r="C513">
        <v>0.51549295774647885</v>
      </c>
      <c r="D513">
        <v>0.53943661971830981</v>
      </c>
      <c r="E513">
        <v>0.20985915492957746</v>
      </c>
      <c r="F513">
        <v>0.15211267605633802</v>
      </c>
      <c r="G513">
        <v>3.8028169014084505E-2</v>
      </c>
      <c r="H513">
        <v>6.0563380281690143E-2</v>
      </c>
    </row>
    <row r="514" spans="1:8" x14ac:dyDescent="0.2">
      <c r="A514">
        <v>513</v>
      </c>
      <c r="B514">
        <v>343.33333333333331</v>
      </c>
      <c r="C514">
        <v>0.39805825242718446</v>
      </c>
      <c r="D514">
        <v>0.32233009708737859</v>
      </c>
      <c r="E514">
        <v>0.12718446601941746</v>
      </c>
      <c r="F514">
        <v>0.15728155339805827</v>
      </c>
      <c r="G514">
        <v>9.0291262135922326E-2</v>
      </c>
      <c r="H514">
        <v>0.30291262135922331</v>
      </c>
    </row>
    <row r="515" spans="1:8" x14ac:dyDescent="0.2">
      <c r="A515">
        <v>514</v>
      </c>
      <c r="B515">
        <v>343.33333333333331</v>
      </c>
      <c r="C515">
        <v>0.39805825242718446</v>
      </c>
      <c r="D515">
        <v>0.32233009708737859</v>
      </c>
      <c r="E515">
        <v>0.12718446601941746</v>
      </c>
      <c r="F515">
        <v>0.15728155339805827</v>
      </c>
      <c r="G515">
        <v>9.0291262135922326E-2</v>
      </c>
      <c r="H515">
        <v>0.30291262135922331</v>
      </c>
    </row>
    <row r="516" spans="1:8" x14ac:dyDescent="0.2">
      <c r="A516">
        <v>515</v>
      </c>
      <c r="B516">
        <v>220.5</v>
      </c>
      <c r="C516">
        <v>0.36054421768707484</v>
      </c>
      <c r="D516">
        <v>0.30158730158730157</v>
      </c>
      <c r="E516">
        <v>0.19727891156462585</v>
      </c>
      <c r="F516">
        <v>0.17233560090702948</v>
      </c>
      <c r="G516">
        <v>7.9365079365079361E-2</v>
      </c>
      <c r="H516">
        <v>0.24943310657596371</v>
      </c>
    </row>
    <row r="517" spans="1:8" x14ac:dyDescent="0.2">
      <c r="A517">
        <v>516</v>
      </c>
      <c r="B517">
        <v>234.5</v>
      </c>
      <c r="C517">
        <v>0.51385927505330486</v>
      </c>
      <c r="D517">
        <v>0.42857142857142855</v>
      </c>
      <c r="E517">
        <v>0.18336886993603413</v>
      </c>
      <c r="F517">
        <v>6.6098081023454158E-2</v>
      </c>
      <c r="G517">
        <v>7.4626865671641784E-2</v>
      </c>
      <c r="H517">
        <v>0.24733475479744135</v>
      </c>
    </row>
    <row r="518" spans="1:8" x14ac:dyDescent="0.2">
      <c r="A518">
        <v>517</v>
      </c>
      <c r="B518">
        <v>214.5</v>
      </c>
      <c r="C518">
        <v>0.33566433566433568</v>
      </c>
      <c r="D518">
        <v>0.24941724941724941</v>
      </c>
      <c r="E518">
        <v>0.11421911421911422</v>
      </c>
      <c r="F518">
        <v>6.2937062937062943E-2</v>
      </c>
      <c r="G518">
        <v>0.15617715617715619</v>
      </c>
      <c r="H518">
        <v>0.41724941724941728</v>
      </c>
    </row>
    <row r="519" spans="1:8" x14ac:dyDescent="0.2">
      <c r="A519">
        <v>518</v>
      </c>
      <c r="B519">
        <v>0</v>
      </c>
      <c r="C519">
        <v>0</v>
      </c>
      <c r="D519">
        <v>0</v>
      </c>
      <c r="E519">
        <v>0</v>
      </c>
      <c r="F519">
        <v>0</v>
      </c>
      <c r="G519">
        <v>0</v>
      </c>
      <c r="H519">
        <v>0</v>
      </c>
    </row>
    <row r="520" spans="1:8" x14ac:dyDescent="0.2">
      <c r="A520">
        <v>519</v>
      </c>
      <c r="B520">
        <v>535.5</v>
      </c>
      <c r="C520">
        <v>0.2735760971055089</v>
      </c>
      <c r="D520">
        <v>8.8702147525676941E-2</v>
      </c>
      <c r="E520">
        <v>0.12324929971988796</v>
      </c>
      <c r="F520">
        <v>0.10644257703081232</v>
      </c>
      <c r="G520">
        <v>7.2829131652661069E-2</v>
      </c>
      <c r="H520">
        <v>0.60877684407096166</v>
      </c>
    </row>
    <row r="521" spans="1:8" x14ac:dyDescent="0.2">
      <c r="A521">
        <v>520</v>
      </c>
      <c r="B521">
        <v>1192</v>
      </c>
      <c r="C521">
        <v>0.37416107382550334</v>
      </c>
      <c r="D521">
        <v>7.5503355704697989E-2</v>
      </c>
      <c r="E521">
        <v>0.23154362416107382</v>
      </c>
      <c r="F521">
        <v>0.20469798657718122</v>
      </c>
      <c r="G521">
        <v>0.11073825503355705</v>
      </c>
      <c r="H521">
        <v>0.37751677852348992</v>
      </c>
    </row>
    <row r="522" spans="1:8" x14ac:dyDescent="0.2">
      <c r="A522">
        <v>521</v>
      </c>
      <c r="B522">
        <v>0</v>
      </c>
      <c r="C522">
        <v>0</v>
      </c>
      <c r="D522">
        <v>0</v>
      </c>
      <c r="E522">
        <v>0</v>
      </c>
      <c r="F522">
        <v>0</v>
      </c>
      <c r="G522">
        <v>0</v>
      </c>
      <c r="H522">
        <v>0</v>
      </c>
    </row>
    <row r="523" spans="1:8" x14ac:dyDescent="0.2">
      <c r="A523">
        <v>522</v>
      </c>
      <c r="B523">
        <v>476</v>
      </c>
      <c r="C523">
        <v>0.32563025210084034</v>
      </c>
      <c r="D523">
        <v>0.1638655462184874</v>
      </c>
      <c r="E523">
        <v>0.17226890756302521</v>
      </c>
      <c r="F523">
        <v>0.20378151260504201</v>
      </c>
      <c r="G523">
        <v>6.9327731092436978E-2</v>
      </c>
      <c r="H523">
        <v>0.3907563025210084</v>
      </c>
    </row>
    <row r="524" spans="1:8" x14ac:dyDescent="0.2">
      <c r="A524">
        <v>523</v>
      </c>
      <c r="B524">
        <v>386</v>
      </c>
      <c r="C524">
        <v>0.30181347150259069</v>
      </c>
      <c r="D524">
        <v>0.24352331606217617</v>
      </c>
      <c r="E524">
        <v>9.1968911917098439E-2</v>
      </c>
      <c r="F524">
        <v>0.12305699481865284</v>
      </c>
      <c r="G524">
        <v>6.8652849740932637E-2</v>
      </c>
      <c r="H524">
        <v>0.47279792746113991</v>
      </c>
    </row>
    <row r="525" spans="1:8" x14ac:dyDescent="0.2">
      <c r="A525">
        <v>524</v>
      </c>
      <c r="B525">
        <v>1141</v>
      </c>
      <c r="C525">
        <v>0.24890446976336547</v>
      </c>
      <c r="D525">
        <v>0.11042944785276074</v>
      </c>
      <c r="E525">
        <v>0.15600350569675722</v>
      </c>
      <c r="F525">
        <v>8.4136722173531991E-2</v>
      </c>
      <c r="G525">
        <v>9.3777388255915861E-2</v>
      </c>
      <c r="H525">
        <v>0.55565293602103416</v>
      </c>
    </row>
    <row r="526" spans="1:8" x14ac:dyDescent="0.2">
      <c r="A526">
        <v>525</v>
      </c>
      <c r="B526">
        <v>703</v>
      </c>
      <c r="C526">
        <v>0.34850640113798009</v>
      </c>
      <c r="D526">
        <v>0</v>
      </c>
      <c r="E526">
        <v>0.1337126600284495</v>
      </c>
      <c r="F526">
        <v>0.12375533428165007</v>
      </c>
      <c r="G526">
        <v>7.9658605974395447E-2</v>
      </c>
      <c r="H526">
        <v>0.66287339971550496</v>
      </c>
    </row>
    <row r="527" spans="1:8" x14ac:dyDescent="0.2">
      <c r="A527">
        <v>526</v>
      </c>
      <c r="B527">
        <v>979.40000000000009</v>
      </c>
      <c r="C527">
        <v>0.1666326322238105</v>
      </c>
      <c r="D527">
        <v>0.14028997345313457</v>
      </c>
      <c r="E527">
        <v>8.2907902797631203E-2</v>
      </c>
      <c r="F527">
        <v>7.7394323054931602E-2</v>
      </c>
      <c r="G527">
        <v>5.4931590769859096E-2</v>
      </c>
      <c r="H527">
        <v>0.64447620992444354</v>
      </c>
    </row>
    <row r="528" spans="1:8" x14ac:dyDescent="0.2">
      <c r="A528">
        <v>527</v>
      </c>
      <c r="B528">
        <v>0</v>
      </c>
      <c r="C528">
        <v>0</v>
      </c>
      <c r="D528">
        <v>0</v>
      </c>
      <c r="E528">
        <v>0</v>
      </c>
      <c r="F528">
        <v>0</v>
      </c>
      <c r="G528">
        <v>0</v>
      </c>
      <c r="H528">
        <v>0</v>
      </c>
    </row>
    <row r="529" spans="1:8" x14ac:dyDescent="0.2">
      <c r="A529">
        <v>528</v>
      </c>
      <c r="B529">
        <v>0</v>
      </c>
      <c r="C529">
        <v>0</v>
      </c>
      <c r="D529">
        <v>0</v>
      </c>
      <c r="E529">
        <v>0</v>
      </c>
      <c r="F529">
        <v>0</v>
      </c>
      <c r="G529">
        <v>0</v>
      </c>
      <c r="H529">
        <v>0</v>
      </c>
    </row>
    <row r="530" spans="1:8" x14ac:dyDescent="0.2">
      <c r="A530">
        <v>529</v>
      </c>
      <c r="B530">
        <v>0</v>
      </c>
      <c r="C530">
        <v>0</v>
      </c>
      <c r="D530">
        <v>0</v>
      </c>
      <c r="E530">
        <v>0</v>
      </c>
      <c r="F530">
        <v>0</v>
      </c>
      <c r="G530">
        <v>0</v>
      </c>
      <c r="H530">
        <v>0</v>
      </c>
    </row>
    <row r="531" spans="1:8" x14ac:dyDescent="0.2">
      <c r="A531">
        <v>530</v>
      </c>
      <c r="B531">
        <v>0</v>
      </c>
      <c r="C531">
        <v>0</v>
      </c>
      <c r="D531">
        <v>0</v>
      </c>
      <c r="E531">
        <v>0</v>
      </c>
      <c r="F531">
        <v>0</v>
      </c>
      <c r="G531">
        <v>0</v>
      </c>
      <c r="H531">
        <v>0</v>
      </c>
    </row>
    <row r="532" spans="1:8" x14ac:dyDescent="0.2">
      <c r="A532">
        <v>531</v>
      </c>
      <c r="B532">
        <v>0</v>
      </c>
      <c r="C532">
        <v>0</v>
      </c>
      <c r="D532">
        <v>0</v>
      </c>
      <c r="E532">
        <v>0</v>
      </c>
      <c r="F532">
        <v>0</v>
      </c>
      <c r="G532">
        <v>0</v>
      </c>
      <c r="H532">
        <v>0</v>
      </c>
    </row>
    <row r="533" spans="1:8" x14ac:dyDescent="0.2">
      <c r="A533">
        <v>532</v>
      </c>
      <c r="B533">
        <v>372</v>
      </c>
      <c r="C533">
        <v>0.16129032258064516</v>
      </c>
      <c r="D533">
        <v>0.31989247311827956</v>
      </c>
      <c r="E533">
        <v>9.9462365591397844E-2</v>
      </c>
      <c r="F533">
        <v>0.22311827956989247</v>
      </c>
      <c r="G533">
        <v>2.9569892473118281E-2</v>
      </c>
      <c r="H533">
        <v>0.32795698924731181</v>
      </c>
    </row>
    <row r="534" spans="1:8" x14ac:dyDescent="0.2">
      <c r="A534">
        <v>533</v>
      </c>
      <c r="B534">
        <v>0</v>
      </c>
      <c r="C534">
        <v>0</v>
      </c>
      <c r="D534">
        <v>0</v>
      </c>
      <c r="E534">
        <v>0</v>
      </c>
      <c r="F534">
        <v>0</v>
      </c>
      <c r="G534">
        <v>0</v>
      </c>
      <c r="H534">
        <v>0</v>
      </c>
    </row>
    <row r="535" spans="1:8" x14ac:dyDescent="0.2">
      <c r="A535">
        <v>534</v>
      </c>
      <c r="B535">
        <v>587</v>
      </c>
      <c r="C535">
        <v>0.30494037478705283</v>
      </c>
      <c r="D535">
        <v>7.8364565587734247E-2</v>
      </c>
      <c r="E535">
        <v>0.10732538330494037</v>
      </c>
      <c r="F535">
        <v>4.770017035775128E-2</v>
      </c>
      <c r="G535">
        <v>9.7103918228279393E-2</v>
      </c>
      <c r="H535">
        <v>0.66950596252129468</v>
      </c>
    </row>
    <row r="536" spans="1:8" x14ac:dyDescent="0.2">
      <c r="A536">
        <v>535</v>
      </c>
      <c r="B536">
        <v>0</v>
      </c>
      <c r="C536">
        <v>0</v>
      </c>
      <c r="D536">
        <v>0</v>
      </c>
      <c r="E536">
        <v>0</v>
      </c>
      <c r="F536">
        <v>0</v>
      </c>
      <c r="G536">
        <v>0</v>
      </c>
      <c r="H536">
        <v>0</v>
      </c>
    </row>
    <row r="537" spans="1:8" x14ac:dyDescent="0.2">
      <c r="A537">
        <v>536</v>
      </c>
      <c r="B537">
        <v>0</v>
      </c>
      <c r="C537">
        <v>0</v>
      </c>
      <c r="D537">
        <v>0</v>
      </c>
      <c r="E537">
        <v>0</v>
      </c>
      <c r="F537">
        <v>0</v>
      </c>
      <c r="G537">
        <v>0</v>
      </c>
      <c r="H537">
        <v>0</v>
      </c>
    </row>
    <row r="538" spans="1:8" x14ac:dyDescent="0.2">
      <c r="A538">
        <v>537</v>
      </c>
      <c r="B538">
        <v>0</v>
      </c>
      <c r="C538">
        <v>0</v>
      </c>
      <c r="D538">
        <v>0</v>
      </c>
      <c r="E538">
        <v>0</v>
      </c>
      <c r="F538">
        <v>0</v>
      </c>
      <c r="G538">
        <v>0</v>
      </c>
      <c r="H538">
        <v>0</v>
      </c>
    </row>
    <row r="539" spans="1:8" x14ac:dyDescent="0.2">
      <c r="A539">
        <v>538</v>
      </c>
      <c r="B539">
        <v>688</v>
      </c>
      <c r="C539">
        <v>0.12354651162790697</v>
      </c>
      <c r="D539">
        <v>0.27470930232558138</v>
      </c>
      <c r="E539">
        <v>0.13517441860465115</v>
      </c>
      <c r="F539">
        <v>0.17877906976744187</v>
      </c>
      <c r="G539">
        <v>0.11046511627906977</v>
      </c>
      <c r="H539">
        <v>0.30087209302325579</v>
      </c>
    </row>
    <row r="540" spans="1:8" x14ac:dyDescent="0.2">
      <c r="A540">
        <v>539</v>
      </c>
      <c r="B540">
        <v>711</v>
      </c>
      <c r="C540">
        <v>0.42897327707454291</v>
      </c>
      <c r="D540">
        <v>6.8917018284106887E-2</v>
      </c>
      <c r="E540">
        <v>3.0942334739803096E-2</v>
      </c>
      <c r="F540">
        <v>9.0014064697609003E-2</v>
      </c>
      <c r="G540">
        <v>9.0014064697609003E-2</v>
      </c>
      <c r="H540">
        <v>0.72011251758087202</v>
      </c>
    </row>
    <row r="541" spans="1:8" x14ac:dyDescent="0.2">
      <c r="A541">
        <v>540</v>
      </c>
      <c r="B541">
        <v>406</v>
      </c>
      <c r="C541">
        <v>0.28078817733990147</v>
      </c>
      <c r="D541">
        <v>0</v>
      </c>
      <c r="E541">
        <v>3.9408866995073892E-2</v>
      </c>
      <c r="F541">
        <v>0.13300492610837439</v>
      </c>
      <c r="G541">
        <v>3.6945812807881777E-2</v>
      </c>
      <c r="H541">
        <v>0.79064039408866993</v>
      </c>
    </row>
    <row r="542" spans="1:8" x14ac:dyDescent="0.2">
      <c r="A542">
        <v>541</v>
      </c>
      <c r="B542">
        <v>234</v>
      </c>
      <c r="C542">
        <v>0.19658119658119658</v>
      </c>
      <c r="D542">
        <v>6.4102564102564097E-2</v>
      </c>
      <c r="E542">
        <v>6.8376068376068383E-2</v>
      </c>
      <c r="F542">
        <v>6.8376068376068383E-2</v>
      </c>
      <c r="G542">
        <v>0</v>
      </c>
      <c r="H542">
        <v>0.79914529914529919</v>
      </c>
    </row>
    <row r="543" spans="1:8" x14ac:dyDescent="0.2">
      <c r="A543">
        <v>542</v>
      </c>
      <c r="B543">
        <v>236</v>
      </c>
      <c r="C543">
        <v>0.19491525423728814</v>
      </c>
      <c r="D543">
        <v>0</v>
      </c>
      <c r="E543">
        <v>6.7796610169491525E-2</v>
      </c>
      <c r="F543">
        <v>0</v>
      </c>
      <c r="G543">
        <v>0.11016949152542373</v>
      </c>
      <c r="H543">
        <v>0.82203389830508478</v>
      </c>
    </row>
    <row r="544" spans="1:8" x14ac:dyDescent="0.2">
      <c r="A544">
        <v>543</v>
      </c>
      <c r="B544">
        <v>446</v>
      </c>
      <c r="C544">
        <v>0.47085201793721976</v>
      </c>
      <c r="D544">
        <v>9.641255605381166E-2</v>
      </c>
      <c r="E544">
        <v>4.4843049327354258E-2</v>
      </c>
      <c r="F544">
        <v>0</v>
      </c>
      <c r="G544">
        <v>0.13004484304932734</v>
      </c>
      <c r="H544">
        <v>0.72869955156950672</v>
      </c>
    </row>
    <row r="545" spans="1:8" x14ac:dyDescent="0.2">
      <c r="A545">
        <v>544</v>
      </c>
      <c r="B545">
        <v>343</v>
      </c>
      <c r="C545">
        <v>0.2565597667638484</v>
      </c>
      <c r="D545">
        <v>7.8717201166180764E-2</v>
      </c>
      <c r="E545">
        <v>5.5393586005830907E-2</v>
      </c>
      <c r="F545">
        <v>0</v>
      </c>
      <c r="G545">
        <v>0.1282798833819242</v>
      </c>
      <c r="H545">
        <v>0.73760932944606417</v>
      </c>
    </row>
    <row r="546" spans="1:8" x14ac:dyDescent="0.2">
      <c r="A546">
        <v>545</v>
      </c>
      <c r="B546">
        <v>203</v>
      </c>
      <c r="C546">
        <v>0.21182266009852216</v>
      </c>
      <c r="D546">
        <v>0</v>
      </c>
      <c r="E546">
        <v>0</v>
      </c>
      <c r="F546">
        <v>0.18226600985221675</v>
      </c>
      <c r="G546">
        <v>0</v>
      </c>
      <c r="H546">
        <v>0.81773399014778325</v>
      </c>
    </row>
    <row r="547" spans="1:8" x14ac:dyDescent="0.2">
      <c r="A547">
        <v>546</v>
      </c>
      <c r="B547">
        <v>306</v>
      </c>
      <c r="C547">
        <v>0.12745098039215685</v>
      </c>
      <c r="D547">
        <v>0</v>
      </c>
      <c r="E547">
        <v>0</v>
      </c>
      <c r="F547">
        <v>0.12418300653594772</v>
      </c>
      <c r="G547">
        <v>0</v>
      </c>
      <c r="H547">
        <v>0.87581699346405228</v>
      </c>
    </row>
    <row r="548" spans="1:8" x14ac:dyDescent="0.2">
      <c r="A548">
        <v>547</v>
      </c>
      <c r="B548">
        <v>511</v>
      </c>
      <c r="C548">
        <v>0.3405088062622309</v>
      </c>
      <c r="D548">
        <v>0.11154598825831702</v>
      </c>
      <c r="E548">
        <v>0</v>
      </c>
      <c r="F548">
        <v>0</v>
      </c>
      <c r="G548">
        <v>6.8493150684931503E-2</v>
      </c>
      <c r="H548">
        <v>0.81996086105675148</v>
      </c>
    </row>
    <row r="549" spans="1:8" x14ac:dyDescent="0.2">
      <c r="A549">
        <v>548</v>
      </c>
      <c r="B549">
        <v>249</v>
      </c>
      <c r="C549">
        <v>0.28514056224899598</v>
      </c>
      <c r="D549">
        <v>0</v>
      </c>
      <c r="E549">
        <v>8.4337349397590355E-2</v>
      </c>
      <c r="F549">
        <v>0.23694779116465864</v>
      </c>
      <c r="G549">
        <v>0.1646586345381526</v>
      </c>
      <c r="H549">
        <v>0.51405622489959835</v>
      </c>
    </row>
    <row r="550" spans="1:8" x14ac:dyDescent="0.2">
      <c r="A550">
        <v>549</v>
      </c>
      <c r="B550">
        <v>265</v>
      </c>
      <c r="C550">
        <v>0.39245283018867927</v>
      </c>
      <c r="D550">
        <v>0</v>
      </c>
      <c r="E550">
        <v>0</v>
      </c>
      <c r="F550">
        <v>0.14339622641509434</v>
      </c>
      <c r="G550">
        <v>5.6603773584905662E-2</v>
      </c>
      <c r="H550">
        <v>0.8</v>
      </c>
    </row>
    <row r="551" spans="1:8" x14ac:dyDescent="0.2">
      <c r="A551">
        <v>550</v>
      </c>
      <c r="B551">
        <v>314</v>
      </c>
      <c r="C551">
        <v>0.14331210191082802</v>
      </c>
      <c r="D551">
        <v>0.16878980891719744</v>
      </c>
      <c r="E551">
        <v>0.17834394904458598</v>
      </c>
      <c r="F551">
        <v>6.3694267515923567E-2</v>
      </c>
      <c r="G551">
        <v>0.22292993630573249</v>
      </c>
      <c r="H551">
        <v>0.36624203821656048</v>
      </c>
    </row>
    <row r="552" spans="1:8" x14ac:dyDescent="0.2">
      <c r="A552">
        <v>551</v>
      </c>
      <c r="B552">
        <v>571</v>
      </c>
      <c r="C552">
        <v>0.16112084063047286</v>
      </c>
      <c r="D552">
        <v>0.10157618213660245</v>
      </c>
      <c r="E552">
        <v>0.1681260945709282</v>
      </c>
      <c r="F552">
        <v>0.14360770577933449</v>
      </c>
      <c r="G552">
        <v>8.4063047285464099E-2</v>
      </c>
      <c r="H552">
        <v>0.50262697022767078</v>
      </c>
    </row>
    <row r="553" spans="1:8" x14ac:dyDescent="0.2">
      <c r="A553">
        <v>552</v>
      </c>
      <c r="B553">
        <v>293</v>
      </c>
      <c r="C553">
        <v>0.33788395904436858</v>
      </c>
      <c r="D553">
        <v>0.15017064846416384</v>
      </c>
      <c r="E553">
        <v>0</v>
      </c>
      <c r="F553">
        <v>0.27986348122866894</v>
      </c>
      <c r="G553">
        <v>0</v>
      </c>
      <c r="H553">
        <v>0.56996587030716728</v>
      </c>
    </row>
    <row r="554" spans="1:8" x14ac:dyDescent="0.2">
      <c r="A554">
        <v>553</v>
      </c>
      <c r="B554">
        <v>379</v>
      </c>
      <c r="C554">
        <v>0.13984168865435356</v>
      </c>
      <c r="D554">
        <v>0.20052770448548812</v>
      </c>
      <c r="E554">
        <v>7.1240105540897103E-2</v>
      </c>
      <c r="F554">
        <v>6.3324538258575203E-2</v>
      </c>
      <c r="G554">
        <v>0.14775725593667546</v>
      </c>
      <c r="H554">
        <v>0.51715039577836408</v>
      </c>
    </row>
    <row r="555" spans="1:8" x14ac:dyDescent="0.2">
      <c r="A555">
        <v>554</v>
      </c>
      <c r="B555">
        <v>289</v>
      </c>
      <c r="C555">
        <v>0.48096885813148788</v>
      </c>
      <c r="D555">
        <v>5.8823529411764705E-2</v>
      </c>
      <c r="E555">
        <v>4.8442906574394463E-2</v>
      </c>
      <c r="F555">
        <v>0.13840830449826991</v>
      </c>
      <c r="G555">
        <v>0</v>
      </c>
      <c r="H555">
        <v>0.75432525951557095</v>
      </c>
    </row>
    <row r="556" spans="1:8" x14ac:dyDescent="0.2">
      <c r="A556">
        <v>555</v>
      </c>
      <c r="B556">
        <v>275</v>
      </c>
      <c r="C556">
        <v>0.19636363636363635</v>
      </c>
      <c r="D556">
        <v>0.11636363636363636</v>
      </c>
      <c r="E556">
        <v>1.8181818181818181E-2</v>
      </c>
      <c r="F556">
        <v>0.27636363636363637</v>
      </c>
      <c r="G556">
        <v>0</v>
      </c>
      <c r="H556">
        <v>0.58909090909090911</v>
      </c>
    </row>
    <row r="557" spans="1:8" x14ac:dyDescent="0.2">
      <c r="A557">
        <v>556</v>
      </c>
      <c r="B557">
        <v>363</v>
      </c>
      <c r="C557">
        <v>6.3360881542699726E-2</v>
      </c>
      <c r="D557">
        <v>0.10743801652892562</v>
      </c>
      <c r="E557">
        <v>9.6418732782369149E-2</v>
      </c>
      <c r="F557">
        <v>0.15151515151515152</v>
      </c>
      <c r="G557">
        <v>6.3360881542699726E-2</v>
      </c>
      <c r="H557">
        <v>0.58126721763085398</v>
      </c>
    </row>
    <row r="558" spans="1:8" x14ac:dyDescent="0.2">
      <c r="A558">
        <v>557</v>
      </c>
      <c r="B558">
        <v>340</v>
      </c>
      <c r="C558">
        <v>0.40588235294117647</v>
      </c>
      <c r="D558">
        <v>0.14117647058823529</v>
      </c>
      <c r="E558">
        <v>0.36470588235294116</v>
      </c>
      <c r="F558">
        <v>0.10588235294117647</v>
      </c>
      <c r="G558">
        <v>0.12647058823529411</v>
      </c>
      <c r="H558">
        <v>0.26176470588235295</v>
      </c>
    </row>
    <row r="559" spans="1:8" x14ac:dyDescent="0.2">
      <c r="A559">
        <v>558</v>
      </c>
      <c r="B559">
        <v>525</v>
      </c>
      <c r="C559">
        <v>0.25142857142857145</v>
      </c>
      <c r="D559">
        <v>0.16761904761904761</v>
      </c>
      <c r="E559">
        <v>0.16761904761904761</v>
      </c>
      <c r="F559">
        <v>7.6190476190476197E-2</v>
      </c>
      <c r="G559">
        <v>0.20761904761904762</v>
      </c>
      <c r="H559">
        <v>0.38095238095238093</v>
      </c>
    </row>
    <row r="560" spans="1:8" x14ac:dyDescent="0.2">
      <c r="A560">
        <v>559</v>
      </c>
      <c r="B560">
        <v>515</v>
      </c>
      <c r="C560">
        <v>0.29902912621359223</v>
      </c>
      <c r="D560">
        <v>6.9902912621359226E-2</v>
      </c>
      <c r="E560">
        <v>0.10097087378640776</v>
      </c>
      <c r="F560">
        <v>0.10097087378640776</v>
      </c>
      <c r="G560">
        <v>0.31456310679611649</v>
      </c>
      <c r="H560">
        <v>0.41359223300970877</v>
      </c>
    </row>
    <row r="561" spans="1:8" x14ac:dyDescent="0.2">
      <c r="A561">
        <v>560</v>
      </c>
      <c r="B561">
        <v>441</v>
      </c>
      <c r="C561">
        <v>0.23582766439909297</v>
      </c>
      <c r="D561">
        <v>4.7619047619047616E-2</v>
      </c>
      <c r="E561">
        <v>3.1746031746031744E-2</v>
      </c>
      <c r="F561">
        <v>0.25170068027210885</v>
      </c>
      <c r="G561">
        <v>0.25396825396825395</v>
      </c>
      <c r="H561">
        <v>0.41496598639455784</v>
      </c>
    </row>
    <row r="562" spans="1:8" x14ac:dyDescent="0.2">
      <c r="A562">
        <v>561</v>
      </c>
      <c r="B562">
        <v>498</v>
      </c>
      <c r="C562">
        <v>0.3112449799196787</v>
      </c>
      <c r="D562">
        <v>9.8393574297188757E-2</v>
      </c>
      <c r="E562">
        <v>9.2369477911646583E-2</v>
      </c>
      <c r="F562">
        <v>0.11244979919678715</v>
      </c>
      <c r="G562">
        <v>6.224899598393574E-2</v>
      </c>
      <c r="H562">
        <v>0.63453815261044177</v>
      </c>
    </row>
    <row r="563" spans="1:8" x14ac:dyDescent="0.2">
      <c r="A563">
        <v>562</v>
      </c>
      <c r="B563">
        <v>445</v>
      </c>
      <c r="C563">
        <v>0.37528089887640448</v>
      </c>
      <c r="D563">
        <v>6.9662921348314602E-2</v>
      </c>
      <c r="E563">
        <v>5.1685393258426963E-2</v>
      </c>
      <c r="F563">
        <v>0.12584269662921349</v>
      </c>
      <c r="G563">
        <v>0.15955056179775282</v>
      </c>
      <c r="H563">
        <v>0.59325842696629216</v>
      </c>
    </row>
    <row r="564" spans="1:8" x14ac:dyDescent="0.2">
      <c r="A564">
        <v>563</v>
      </c>
      <c r="B564">
        <v>516</v>
      </c>
      <c r="C564">
        <v>0.21511627906976744</v>
      </c>
      <c r="D564">
        <v>0.12015503875968993</v>
      </c>
      <c r="E564">
        <v>9.8837209302325577E-2</v>
      </c>
      <c r="F564">
        <v>0.16666666666666666</v>
      </c>
      <c r="G564">
        <v>0.11434108527131782</v>
      </c>
      <c r="H564">
        <v>0.5</v>
      </c>
    </row>
    <row r="565" spans="1:8" x14ac:dyDescent="0.2">
      <c r="A565">
        <v>564</v>
      </c>
      <c r="B565">
        <v>284</v>
      </c>
      <c r="C565">
        <v>0.426056338028169</v>
      </c>
      <c r="D565">
        <v>0.13028169014084506</v>
      </c>
      <c r="E565">
        <v>0.13380281690140844</v>
      </c>
      <c r="F565">
        <v>4.2253521126760563E-2</v>
      </c>
      <c r="G565">
        <v>4.2253521126760563E-2</v>
      </c>
      <c r="H565">
        <v>0.65140845070422537</v>
      </c>
    </row>
    <row r="566" spans="1:8" x14ac:dyDescent="0.2">
      <c r="A566">
        <v>565</v>
      </c>
      <c r="B566">
        <v>311</v>
      </c>
      <c r="C566">
        <v>0.45659163987138263</v>
      </c>
      <c r="D566">
        <v>1.2861736334405145E-2</v>
      </c>
      <c r="E566">
        <v>0.18006430868167203</v>
      </c>
      <c r="F566">
        <v>3.8585209003215437E-2</v>
      </c>
      <c r="G566">
        <v>9.6463022508038579E-2</v>
      </c>
      <c r="H566">
        <v>0.67202572347266876</v>
      </c>
    </row>
    <row r="567" spans="1:8" x14ac:dyDescent="0.2">
      <c r="A567">
        <v>566</v>
      </c>
      <c r="B567">
        <v>303</v>
      </c>
      <c r="C567">
        <v>0.14851485148514851</v>
      </c>
      <c r="D567">
        <v>0.17161716171617161</v>
      </c>
      <c r="E567">
        <v>0.15181518151815182</v>
      </c>
      <c r="F567">
        <v>0.17491749174917492</v>
      </c>
      <c r="G567">
        <v>0.10891089108910891</v>
      </c>
      <c r="H567">
        <v>0.39273927392739272</v>
      </c>
    </row>
    <row r="568" spans="1:8" x14ac:dyDescent="0.2">
      <c r="A568">
        <v>567</v>
      </c>
      <c r="B568">
        <v>784</v>
      </c>
      <c r="C568">
        <v>0.17346938775510204</v>
      </c>
      <c r="D568">
        <v>0.12372448979591837</v>
      </c>
      <c r="E568">
        <v>0.125</v>
      </c>
      <c r="F568">
        <v>0.16326530612244897</v>
      </c>
      <c r="G568">
        <v>0.13010204081632654</v>
      </c>
      <c r="H568">
        <v>0.45790816326530615</v>
      </c>
    </row>
    <row r="569" spans="1:8" x14ac:dyDescent="0.2">
      <c r="A569">
        <v>568</v>
      </c>
      <c r="B569">
        <v>657</v>
      </c>
      <c r="C569">
        <v>0.23744292237442921</v>
      </c>
      <c r="D569">
        <v>0.16438356164383561</v>
      </c>
      <c r="E569">
        <v>0.15677321156773211</v>
      </c>
      <c r="F569">
        <v>0.1111111111111111</v>
      </c>
      <c r="G569">
        <v>0.28462709284627091</v>
      </c>
      <c r="H569">
        <v>0.28310502283105021</v>
      </c>
    </row>
    <row r="570" spans="1:8" x14ac:dyDescent="0.2">
      <c r="A570">
        <v>569</v>
      </c>
      <c r="B570">
        <v>505</v>
      </c>
      <c r="C570">
        <v>0.31881188118811882</v>
      </c>
      <c r="D570">
        <v>7.5247524752475245E-2</v>
      </c>
      <c r="E570">
        <v>3.5643564356435641E-2</v>
      </c>
      <c r="F570">
        <v>0.18019801980198019</v>
      </c>
      <c r="G570">
        <v>0.16237623762376238</v>
      </c>
      <c r="H570">
        <v>0.54653465346534658</v>
      </c>
    </row>
    <row r="571" spans="1:8" x14ac:dyDescent="0.2">
      <c r="A571">
        <v>570</v>
      </c>
      <c r="B571">
        <v>306</v>
      </c>
      <c r="C571">
        <v>0.15032679738562091</v>
      </c>
      <c r="D571">
        <v>0.17973856209150327</v>
      </c>
      <c r="E571">
        <v>5.2287581699346407E-2</v>
      </c>
      <c r="F571">
        <v>0.3888888888888889</v>
      </c>
      <c r="G571">
        <v>0.10457516339869281</v>
      </c>
      <c r="H571">
        <v>0.27450980392156865</v>
      </c>
    </row>
    <row r="572" spans="1:8" x14ac:dyDescent="0.2">
      <c r="A572">
        <v>571</v>
      </c>
      <c r="B572">
        <v>420</v>
      </c>
      <c r="C572">
        <v>0.12857142857142856</v>
      </c>
      <c r="D572">
        <v>0.25714285714285712</v>
      </c>
      <c r="E572">
        <v>3.5714285714285712E-2</v>
      </c>
      <c r="F572">
        <v>7.3809523809523811E-2</v>
      </c>
      <c r="G572">
        <v>5.2380952380952382E-2</v>
      </c>
      <c r="H572">
        <v>0.580952380952381</v>
      </c>
    </row>
    <row r="573" spans="1:8" x14ac:dyDescent="0.2">
      <c r="A573">
        <v>572</v>
      </c>
      <c r="B573">
        <v>233</v>
      </c>
      <c r="C573">
        <v>0.45922746781115881</v>
      </c>
      <c r="D573">
        <v>6.8669527896995708E-2</v>
      </c>
      <c r="E573">
        <v>9.012875536480687E-2</v>
      </c>
      <c r="F573">
        <v>0</v>
      </c>
      <c r="G573">
        <v>9.8712446351931327E-2</v>
      </c>
      <c r="H573">
        <v>0.74248927038626611</v>
      </c>
    </row>
    <row r="574" spans="1:8" x14ac:dyDescent="0.2">
      <c r="A574">
        <v>573</v>
      </c>
      <c r="B574">
        <v>387</v>
      </c>
      <c r="C574">
        <v>0.21963824289405684</v>
      </c>
      <c r="D574">
        <v>9.0439276485788117E-2</v>
      </c>
      <c r="E574">
        <v>0.11627906976744186</v>
      </c>
      <c r="F574">
        <v>9.3023255813953487E-2</v>
      </c>
      <c r="G574">
        <v>0.15245478036175711</v>
      </c>
      <c r="H574">
        <v>0.54780361757105944</v>
      </c>
    </row>
    <row r="575" spans="1:8" x14ac:dyDescent="0.2">
      <c r="A575">
        <v>574</v>
      </c>
      <c r="B575">
        <v>500</v>
      </c>
      <c r="C575">
        <v>0.41799999999999998</v>
      </c>
      <c r="D575">
        <v>9.8000000000000004E-2</v>
      </c>
      <c r="E575">
        <v>0.12</v>
      </c>
      <c r="F575">
        <v>3.7999999999999999E-2</v>
      </c>
      <c r="G575">
        <v>0</v>
      </c>
      <c r="H575">
        <v>0.74399999999999999</v>
      </c>
    </row>
    <row r="576" spans="1:8" x14ac:dyDescent="0.2">
      <c r="A576">
        <v>575</v>
      </c>
      <c r="B576">
        <v>500</v>
      </c>
      <c r="C576">
        <v>0.33400000000000002</v>
      </c>
      <c r="D576">
        <v>0.124</v>
      </c>
      <c r="E576">
        <v>3.5999999999999997E-2</v>
      </c>
      <c r="F576">
        <v>0.14199999999999999</v>
      </c>
      <c r="G576">
        <v>0.08</v>
      </c>
      <c r="H576">
        <v>0.61799999999999999</v>
      </c>
    </row>
    <row r="577" spans="1:8" x14ac:dyDescent="0.2">
      <c r="A577">
        <v>576</v>
      </c>
      <c r="B577">
        <v>445</v>
      </c>
      <c r="C577">
        <v>0.2696629213483146</v>
      </c>
      <c r="D577">
        <v>6.741573033707865E-2</v>
      </c>
      <c r="E577">
        <v>0.24494382022471911</v>
      </c>
      <c r="F577">
        <v>0.2247191011235955</v>
      </c>
      <c r="G577">
        <v>0.11910112359550562</v>
      </c>
      <c r="H577">
        <v>0.34382022471910112</v>
      </c>
    </row>
    <row r="578" spans="1:8" x14ac:dyDescent="0.2">
      <c r="A578">
        <v>577</v>
      </c>
      <c r="B578">
        <v>376</v>
      </c>
      <c r="C578">
        <v>0.19148936170212766</v>
      </c>
      <c r="D578">
        <v>0.28723404255319152</v>
      </c>
      <c r="E578">
        <v>7.9787234042553196E-2</v>
      </c>
      <c r="F578">
        <v>0.13297872340425532</v>
      </c>
      <c r="G578">
        <v>3.9893617021276598E-2</v>
      </c>
      <c r="H578">
        <v>0.46010638297872342</v>
      </c>
    </row>
    <row r="579" spans="1:8" x14ac:dyDescent="0.2">
      <c r="A579">
        <v>578</v>
      </c>
      <c r="B579">
        <v>333</v>
      </c>
      <c r="C579">
        <v>0.22522522522522523</v>
      </c>
      <c r="D579">
        <v>0.15615615615615616</v>
      </c>
      <c r="E579">
        <v>0.15315315315315314</v>
      </c>
      <c r="F579">
        <v>0.15915915915915915</v>
      </c>
      <c r="G579">
        <v>8.1081081081081086E-2</v>
      </c>
      <c r="H579">
        <v>0.45045045045045046</v>
      </c>
    </row>
    <row r="580" spans="1:8" x14ac:dyDescent="0.2">
      <c r="A580">
        <v>579</v>
      </c>
      <c r="B580">
        <v>404</v>
      </c>
      <c r="C580">
        <v>0.45297029702970298</v>
      </c>
      <c r="D580">
        <v>6.4356435643564358E-2</v>
      </c>
      <c r="E580">
        <v>1.2376237623762377E-2</v>
      </c>
      <c r="F580">
        <v>0.16336633663366337</v>
      </c>
      <c r="G580">
        <v>0.19801980198019803</v>
      </c>
      <c r="H580">
        <v>0.56188118811881194</v>
      </c>
    </row>
    <row r="581" spans="1:8" x14ac:dyDescent="0.2">
      <c r="A581">
        <v>580</v>
      </c>
      <c r="B581">
        <v>362</v>
      </c>
      <c r="C581">
        <v>0.22099447513812154</v>
      </c>
      <c r="D581">
        <v>3.0386740331491711E-2</v>
      </c>
      <c r="E581">
        <v>0.16022099447513813</v>
      </c>
      <c r="F581">
        <v>0.15193370165745856</v>
      </c>
      <c r="G581">
        <v>0.25690607734806631</v>
      </c>
      <c r="H581">
        <v>0.40055248618784528</v>
      </c>
    </row>
    <row r="582" spans="1:8" x14ac:dyDescent="0.2">
      <c r="A582">
        <v>581</v>
      </c>
      <c r="B582">
        <v>415</v>
      </c>
      <c r="C582">
        <v>0.19759036144578312</v>
      </c>
      <c r="D582">
        <v>0.22168674698795179</v>
      </c>
      <c r="E582">
        <v>2.6506024096385541E-2</v>
      </c>
      <c r="F582">
        <v>0.12530120481927712</v>
      </c>
      <c r="G582">
        <v>0.29156626506024097</v>
      </c>
      <c r="H582">
        <v>0.33493975903614459</v>
      </c>
    </row>
    <row r="583" spans="1:8" x14ac:dyDescent="0.2">
      <c r="A583">
        <v>582</v>
      </c>
      <c r="B583">
        <v>306</v>
      </c>
      <c r="C583">
        <v>0.33006535947712418</v>
      </c>
      <c r="D583">
        <v>6.2091503267973858E-2</v>
      </c>
      <c r="E583">
        <v>9.4771241830065356E-2</v>
      </c>
      <c r="F583">
        <v>5.5555555555555552E-2</v>
      </c>
      <c r="G583">
        <v>0</v>
      </c>
      <c r="H583">
        <v>0.78758169934640521</v>
      </c>
    </row>
    <row r="584" spans="1:8" x14ac:dyDescent="0.2">
      <c r="A584">
        <v>583</v>
      </c>
      <c r="B584">
        <v>642</v>
      </c>
      <c r="C584">
        <v>0.45794392523364486</v>
      </c>
      <c r="D584">
        <v>0.35514018691588783</v>
      </c>
      <c r="E584">
        <v>0.18535825545171339</v>
      </c>
      <c r="F584">
        <v>2.9595015576323987E-2</v>
      </c>
      <c r="G584">
        <v>4.6728971962616821E-2</v>
      </c>
      <c r="H584">
        <v>0.38317757009345793</v>
      </c>
    </row>
    <row r="585" spans="1:8" x14ac:dyDescent="0.2">
      <c r="A585">
        <v>584</v>
      </c>
      <c r="B585">
        <v>436</v>
      </c>
      <c r="C585">
        <v>0.26146788990825687</v>
      </c>
      <c r="D585">
        <v>7.3394495412844041E-2</v>
      </c>
      <c r="E585">
        <v>0.1628440366972477</v>
      </c>
      <c r="F585">
        <v>0.1628440366972477</v>
      </c>
      <c r="G585">
        <v>0.16055045871559634</v>
      </c>
      <c r="H585">
        <v>0.44036697247706424</v>
      </c>
    </row>
    <row r="586" spans="1:8" x14ac:dyDescent="0.2">
      <c r="A586">
        <v>585</v>
      </c>
      <c r="B586">
        <v>470</v>
      </c>
      <c r="C586">
        <v>0.16382978723404254</v>
      </c>
      <c r="D586">
        <v>0.13829787234042554</v>
      </c>
      <c r="E586">
        <v>0</v>
      </c>
      <c r="F586">
        <v>0.29361702127659572</v>
      </c>
      <c r="G586">
        <v>0.2</v>
      </c>
      <c r="H586">
        <v>0.3680851063829787</v>
      </c>
    </row>
    <row r="587" spans="1:8" x14ac:dyDescent="0.2">
      <c r="A587">
        <v>586</v>
      </c>
      <c r="B587">
        <v>356</v>
      </c>
      <c r="C587">
        <v>0.14606741573033707</v>
      </c>
      <c r="D587">
        <v>0.27247191011235955</v>
      </c>
      <c r="E587">
        <v>0.13764044943820225</v>
      </c>
      <c r="F587">
        <v>0.1601123595505618</v>
      </c>
      <c r="G587">
        <v>0.26685393258426965</v>
      </c>
      <c r="H587">
        <v>0.16292134831460675</v>
      </c>
    </row>
    <row r="588" spans="1:8" x14ac:dyDescent="0.2">
      <c r="A588">
        <v>587</v>
      </c>
      <c r="B588">
        <v>507</v>
      </c>
      <c r="C588">
        <v>5.7199211045364892E-2</v>
      </c>
      <c r="D588">
        <v>0.24063116370808679</v>
      </c>
      <c r="E588">
        <v>7.6923076923076927E-2</v>
      </c>
      <c r="F588">
        <v>0.22287968441814596</v>
      </c>
      <c r="G588">
        <v>2.1696252465483234E-2</v>
      </c>
      <c r="H588">
        <v>0.43786982248520712</v>
      </c>
    </row>
    <row r="589" spans="1:8" x14ac:dyDescent="0.2">
      <c r="A589">
        <v>588</v>
      </c>
      <c r="B589">
        <v>574</v>
      </c>
      <c r="C589">
        <v>0.2073170731707317</v>
      </c>
      <c r="D589">
        <v>0.13937282229965156</v>
      </c>
      <c r="E589">
        <v>0.15156794425087108</v>
      </c>
      <c r="F589">
        <v>9.7560975609756101E-2</v>
      </c>
      <c r="G589">
        <v>6.2717770034843204E-2</v>
      </c>
      <c r="H589">
        <v>0.54878048780487809</v>
      </c>
    </row>
    <row r="590" spans="1:8" x14ac:dyDescent="0.2">
      <c r="A590">
        <v>589</v>
      </c>
      <c r="B590">
        <v>440</v>
      </c>
      <c r="C590">
        <v>0.13636363636363635</v>
      </c>
      <c r="D590">
        <v>0.15454545454545454</v>
      </c>
      <c r="E590">
        <v>9.0909090909090912E-2</v>
      </c>
      <c r="F590">
        <v>0.22045454545454546</v>
      </c>
      <c r="G590">
        <v>0.1409090909090909</v>
      </c>
      <c r="H590">
        <v>0.39318181818181819</v>
      </c>
    </row>
    <row r="591" spans="1:8" x14ac:dyDescent="0.2">
      <c r="A591">
        <v>590</v>
      </c>
      <c r="B591">
        <v>382</v>
      </c>
      <c r="C591">
        <v>0.21727748691099477</v>
      </c>
      <c r="D591">
        <v>0.1806282722513089</v>
      </c>
      <c r="E591">
        <v>0.23821989528795812</v>
      </c>
      <c r="F591">
        <v>9.4240837696335081E-2</v>
      </c>
      <c r="G591">
        <v>4.1884816753926704E-2</v>
      </c>
      <c r="H591">
        <v>0.44502617801047123</v>
      </c>
    </row>
    <row r="592" spans="1:8" x14ac:dyDescent="0.2">
      <c r="A592">
        <v>591</v>
      </c>
      <c r="B592">
        <v>861</v>
      </c>
      <c r="C592">
        <v>0.15098722415795587</v>
      </c>
      <c r="D592">
        <v>9.6399535423925667E-2</v>
      </c>
      <c r="E592">
        <v>7.7816492450638791E-2</v>
      </c>
      <c r="F592">
        <v>0.22183507549361209</v>
      </c>
      <c r="G592">
        <v>0.14982578397212543</v>
      </c>
      <c r="H592">
        <v>0.45412311265969801</v>
      </c>
    </row>
    <row r="593" spans="1:8" x14ac:dyDescent="0.2">
      <c r="A593">
        <v>592</v>
      </c>
      <c r="B593">
        <v>480</v>
      </c>
      <c r="C593">
        <v>0.16458333333333333</v>
      </c>
      <c r="D593">
        <v>0.1125</v>
      </c>
      <c r="E593">
        <v>8.9583333333333334E-2</v>
      </c>
      <c r="F593">
        <v>0.28958333333333336</v>
      </c>
      <c r="G593">
        <v>0.1</v>
      </c>
      <c r="H593">
        <v>0.40833333333333333</v>
      </c>
    </row>
    <row r="594" spans="1:8" x14ac:dyDescent="0.2">
      <c r="A594">
        <v>593</v>
      </c>
      <c r="B594">
        <v>746</v>
      </c>
      <c r="C594">
        <v>0.29624664879356566</v>
      </c>
      <c r="D594">
        <v>8.5790884718498661E-2</v>
      </c>
      <c r="E594">
        <v>2.8150134048257374E-2</v>
      </c>
      <c r="F594">
        <v>0.17560321715817695</v>
      </c>
      <c r="G594">
        <v>8.3109919571045576E-2</v>
      </c>
      <c r="H594">
        <v>0.62734584450402142</v>
      </c>
    </row>
    <row r="595" spans="1:8" x14ac:dyDescent="0.2">
      <c r="A595">
        <v>594</v>
      </c>
      <c r="B595">
        <v>569</v>
      </c>
      <c r="C595">
        <v>0.26186291739894552</v>
      </c>
      <c r="D595">
        <v>8.9630931458699478E-2</v>
      </c>
      <c r="E595">
        <v>1.4059753954305799E-2</v>
      </c>
      <c r="F595">
        <v>0.17223198594024605</v>
      </c>
      <c r="G595">
        <v>0.15114235500878734</v>
      </c>
      <c r="H595">
        <v>0.57293497363796131</v>
      </c>
    </row>
    <row r="596" spans="1:8" x14ac:dyDescent="0.2">
      <c r="A596">
        <v>595</v>
      </c>
      <c r="B596">
        <v>766</v>
      </c>
      <c r="C596">
        <v>0.16971279373368145</v>
      </c>
      <c r="D596">
        <v>0.16971279373368145</v>
      </c>
      <c r="E596">
        <v>2.3498694516971279E-2</v>
      </c>
      <c r="F596">
        <v>0.11879895561357702</v>
      </c>
      <c r="G596">
        <v>7.963446475195822E-2</v>
      </c>
      <c r="H596">
        <v>0.60835509138381205</v>
      </c>
    </row>
    <row r="597" spans="1:8" x14ac:dyDescent="0.2">
      <c r="A597">
        <v>596</v>
      </c>
      <c r="B597">
        <v>793</v>
      </c>
      <c r="C597">
        <v>9.205548549810845E-2</v>
      </c>
      <c r="D597">
        <v>3.2786885245901641E-2</v>
      </c>
      <c r="E597">
        <v>0.19419924337957126</v>
      </c>
      <c r="F597">
        <v>0.10970996216897856</v>
      </c>
      <c r="G597">
        <v>0.17654476670870115</v>
      </c>
      <c r="H597">
        <v>0.48675914249684743</v>
      </c>
    </row>
    <row r="598" spans="1:8" x14ac:dyDescent="0.2">
      <c r="A598">
        <v>597</v>
      </c>
      <c r="B598">
        <v>391</v>
      </c>
      <c r="C598">
        <v>0.15089514066496162</v>
      </c>
      <c r="D598">
        <v>0.19948849104859334</v>
      </c>
      <c r="E598">
        <v>0.20971867007672634</v>
      </c>
      <c r="F598">
        <v>7.9283887468030695E-2</v>
      </c>
      <c r="G598">
        <v>3.5805626598465472E-2</v>
      </c>
      <c r="H598">
        <v>0.47570332480818417</v>
      </c>
    </row>
    <row r="599" spans="1:8" x14ac:dyDescent="0.2">
      <c r="A599">
        <v>598</v>
      </c>
      <c r="B599">
        <v>308.5</v>
      </c>
      <c r="C599">
        <v>8.1037277147487846E-2</v>
      </c>
      <c r="D599">
        <v>0.41491085899513774</v>
      </c>
      <c r="E599">
        <v>0.32252836304700161</v>
      </c>
      <c r="F599">
        <v>9.7244732576985418E-2</v>
      </c>
      <c r="G599">
        <v>8.1037277147487846E-2</v>
      </c>
      <c r="H599">
        <v>8.4278768233387355E-2</v>
      </c>
    </row>
    <row r="600" spans="1:8" x14ac:dyDescent="0.2">
      <c r="A600">
        <v>599</v>
      </c>
      <c r="B600">
        <v>700</v>
      </c>
      <c r="C600">
        <v>0.2</v>
      </c>
      <c r="D600">
        <v>8.5714285714285715E-2</v>
      </c>
      <c r="E600">
        <v>9.1428571428571428E-2</v>
      </c>
      <c r="F600">
        <v>9.4285714285714292E-2</v>
      </c>
      <c r="G600">
        <v>6.8571428571428575E-2</v>
      </c>
      <c r="H600">
        <v>0.66</v>
      </c>
    </row>
    <row r="601" spans="1:8" x14ac:dyDescent="0.2">
      <c r="A601">
        <v>600</v>
      </c>
      <c r="B601">
        <v>560</v>
      </c>
      <c r="C601">
        <v>0.24821428571428572</v>
      </c>
      <c r="D601">
        <v>7.4999999999999997E-2</v>
      </c>
      <c r="E601">
        <v>0.05</v>
      </c>
      <c r="F601">
        <v>0.11964285714285715</v>
      </c>
      <c r="G601">
        <v>3.9285714285714285E-2</v>
      </c>
      <c r="H601">
        <v>0.71607142857142858</v>
      </c>
    </row>
    <row r="602" spans="1:8" x14ac:dyDescent="0.2">
      <c r="A602">
        <v>601</v>
      </c>
      <c r="B602">
        <v>518</v>
      </c>
      <c r="C602">
        <v>0.29536679536679539</v>
      </c>
      <c r="D602">
        <v>6.3706563706563704E-2</v>
      </c>
      <c r="E602">
        <v>0.18532818532818532</v>
      </c>
      <c r="F602">
        <v>3.2818532818532815E-2</v>
      </c>
      <c r="G602">
        <v>7.9150579150579145E-2</v>
      </c>
      <c r="H602">
        <v>0.63899613899613905</v>
      </c>
    </row>
    <row r="603" spans="1:8" x14ac:dyDescent="0.2">
      <c r="A603">
        <v>602</v>
      </c>
      <c r="B603">
        <v>485</v>
      </c>
      <c r="C603">
        <v>0.32371134020618558</v>
      </c>
      <c r="D603">
        <v>0.11752577319587629</v>
      </c>
      <c r="E603">
        <v>0.10309278350515463</v>
      </c>
      <c r="F603">
        <v>6.8041237113402056E-2</v>
      </c>
      <c r="G603">
        <v>9.2783505154639179E-2</v>
      </c>
      <c r="H603">
        <v>0.61855670103092786</v>
      </c>
    </row>
    <row r="604" spans="1:8" x14ac:dyDescent="0.2">
      <c r="A604">
        <v>603</v>
      </c>
      <c r="B604">
        <v>338</v>
      </c>
      <c r="C604">
        <v>0.20710059171597633</v>
      </c>
      <c r="D604">
        <v>0.16272189349112426</v>
      </c>
      <c r="E604">
        <v>5.6213017751479293E-2</v>
      </c>
      <c r="F604">
        <v>0</v>
      </c>
      <c r="G604">
        <v>0.16272189349112426</v>
      </c>
      <c r="H604">
        <v>0.61834319526627224</v>
      </c>
    </row>
    <row r="605" spans="1:8" x14ac:dyDescent="0.2">
      <c r="A605">
        <v>604</v>
      </c>
      <c r="B605">
        <v>482</v>
      </c>
      <c r="C605">
        <v>0.4045643153526971</v>
      </c>
      <c r="D605">
        <v>7.8838174273858919E-2</v>
      </c>
      <c r="E605">
        <v>7.4688796680497924E-2</v>
      </c>
      <c r="F605">
        <v>7.8838174273858919E-2</v>
      </c>
      <c r="G605">
        <v>0.12240663900414937</v>
      </c>
      <c r="H605">
        <v>0.64522821576763489</v>
      </c>
    </row>
    <row r="606" spans="1:8" x14ac:dyDescent="0.2">
      <c r="A606">
        <v>605</v>
      </c>
      <c r="B606">
        <v>390</v>
      </c>
      <c r="C606">
        <v>0.23076923076923078</v>
      </c>
      <c r="D606">
        <v>1.282051282051282E-2</v>
      </c>
      <c r="E606">
        <v>2.3076923076923078E-2</v>
      </c>
      <c r="F606">
        <v>6.4102564102564097E-2</v>
      </c>
      <c r="G606">
        <v>0.13846153846153847</v>
      </c>
      <c r="H606">
        <v>0.7615384615384615</v>
      </c>
    </row>
    <row r="607" spans="1:8" x14ac:dyDescent="0.2">
      <c r="A607">
        <v>606</v>
      </c>
      <c r="B607">
        <v>318</v>
      </c>
      <c r="C607">
        <v>0.25471698113207547</v>
      </c>
      <c r="D607">
        <v>5.6603773584905662E-2</v>
      </c>
      <c r="E607">
        <v>0.16037735849056603</v>
      </c>
      <c r="F607">
        <v>0.11320754716981132</v>
      </c>
      <c r="G607">
        <v>8.8050314465408799E-2</v>
      </c>
      <c r="H607">
        <v>0.58176100628930816</v>
      </c>
    </row>
    <row r="608" spans="1:8" x14ac:dyDescent="0.2">
      <c r="A608">
        <v>607</v>
      </c>
      <c r="B608">
        <v>289</v>
      </c>
      <c r="C608">
        <v>0.41176470588235292</v>
      </c>
      <c r="D608">
        <v>5.536332179930796E-2</v>
      </c>
      <c r="E608">
        <v>1.7301038062283738E-2</v>
      </c>
      <c r="F608">
        <v>9.6885813148788927E-2</v>
      </c>
      <c r="G608">
        <v>4.8442906574394463E-2</v>
      </c>
      <c r="H608">
        <v>0.7820069204152249</v>
      </c>
    </row>
    <row r="609" spans="1:8" x14ac:dyDescent="0.2">
      <c r="A609">
        <v>608</v>
      </c>
      <c r="B609">
        <v>685</v>
      </c>
      <c r="C609">
        <v>0.19854014598540146</v>
      </c>
      <c r="D609">
        <v>4.8175182481751823E-2</v>
      </c>
      <c r="E609">
        <v>9.3430656934306563E-2</v>
      </c>
      <c r="F609">
        <v>0.1635036496350365</v>
      </c>
      <c r="G609">
        <v>7.153284671532846E-2</v>
      </c>
      <c r="H609">
        <v>0.62335766423357664</v>
      </c>
    </row>
    <row r="610" spans="1:8" x14ac:dyDescent="0.2">
      <c r="A610">
        <v>609</v>
      </c>
      <c r="B610">
        <v>569</v>
      </c>
      <c r="C610">
        <v>0.18101933216168717</v>
      </c>
      <c r="D610">
        <v>0.10017574692442882</v>
      </c>
      <c r="E610">
        <v>2.4604569420035149E-2</v>
      </c>
      <c r="F610">
        <v>5.4481546572934976E-2</v>
      </c>
      <c r="G610">
        <v>0.1757469244288225</v>
      </c>
      <c r="H610">
        <v>0.64499121265377857</v>
      </c>
    </row>
    <row r="611" spans="1:8" x14ac:dyDescent="0.2">
      <c r="A611">
        <v>610</v>
      </c>
      <c r="B611">
        <v>445</v>
      </c>
      <c r="C611">
        <v>0.32808988764044944</v>
      </c>
      <c r="D611">
        <v>7.6404494382022473E-2</v>
      </c>
      <c r="E611">
        <v>5.1685393258426963E-2</v>
      </c>
      <c r="F611">
        <v>9.2134831460674152E-2</v>
      </c>
      <c r="G611">
        <v>8.98876404494382E-2</v>
      </c>
      <c r="H611">
        <v>0.68988764044943818</v>
      </c>
    </row>
    <row r="612" spans="1:8" x14ac:dyDescent="0.2">
      <c r="A612">
        <v>611</v>
      </c>
      <c r="B612">
        <v>340</v>
      </c>
      <c r="C612">
        <v>0.35882352941176471</v>
      </c>
      <c r="D612">
        <v>0.20882352941176471</v>
      </c>
      <c r="E612">
        <v>6.7647058823529407E-2</v>
      </c>
      <c r="F612">
        <v>8.8235294117647065E-2</v>
      </c>
      <c r="G612">
        <v>0.22352941176470589</v>
      </c>
      <c r="H612">
        <v>0.41176470588235292</v>
      </c>
    </row>
    <row r="613" spans="1:8" x14ac:dyDescent="0.2">
      <c r="A613">
        <v>612</v>
      </c>
      <c r="B613">
        <v>450</v>
      </c>
      <c r="C613">
        <v>0.34444444444444444</v>
      </c>
      <c r="D613">
        <v>2.2222222222222223E-2</v>
      </c>
      <c r="E613">
        <v>0.14000000000000001</v>
      </c>
      <c r="F613">
        <v>0.19333333333333333</v>
      </c>
      <c r="G613">
        <v>0.10888888888888888</v>
      </c>
      <c r="H613">
        <v>0.53555555555555556</v>
      </c>
    </row>
    <row r="614" spans="1:8" x14ac:dyDescent="0.2">
      <c r="A614">
        <v>613</v>
      </c>
      <c r="B614">
        <v>489</v>
      </c>
      <c r="C614">
        <v>0.2392638036809816</v>
      </c>
      <c r="D614">
        <v>0.13905930470347649</v>
      </c>
      <c r="E614">
        <v>0.22903885480572597</v>
      </c>
      <c r="F614">
        <v>8.7934560327198361E-2</v>
      </c>
      <c r="G614">
        <v>0.1165644171779141</v>
      </c>
      <c r="H614">
        <v>0.42740286298568508</v>
      </c>
    </row>
    <row r="615" spans="1:8" x14ac:dyDescent="0.2">
      <c r="A615">
        <v>614</v>
      </c>
      <c r="B615">
        <v>440</v>
      </c>
      <c r="C615">
        <v>0.39090909090909093</v>
      </c>
      <c r="D615">
        <v>0.17272727272727273</v>
      </c>
      <c r="E615">
        <v>0.19772727272727272</v>
      </c>
      <c r="F615">
        <v>0.17499999999999999</v>
      </c>
      <c r="G615">
        <v>0.12045454545454545</v>
      </c>
      <c r="H615">
        <v>0.33409090909090911</v>
      </c>
    </row>
    <row r="616" spans="1:8" x14ac:dyDescent="0.2">
      <c r="A616">
        <v>615</v>
      </c>
      <c r="B616">
        <v>545</v>
      </c>
      <c r="C616">
        <v>0.28990825688073396</v>
      </c>
      <c r="D616">
        <v>0.24220183486238533</v>
      </c>
      <c r="E616">
        <v>6.7889908256880738E-2</v>
      </c>
      <c r="F616">
        <v>0.20917431192660552</v>
      </c>
      <c r="G616">
        <v>0.15229357798165138</v>
      </c>
      <c r="H616">
        <v>0.32844036697247708</v>
      </c>
    </row>
    <row r="617" spans="1:8" x14ac:dyDescent="0.2">
      <c r="A617">
        <v>616</v>
      </c>
      <c r="B617">
        <v>959</v>
      </c>
      <c r="C617">
        <v>0.1991657977059437</v>
      </c>
      <c r="D617">
        <v>0.16579770594369134</v>
      </c>
      <c r="E617">
        <v>0.11991657977059438</v>
      </c>
      <c r="F617">
        <v>0.15849843587069865</v>
      </c>
      <c r="G617">
        <v>0.18873826903023982</v>
      </c>
      <c r="H617">
        <v>0.3670490093847758</v>
      </c>
    </row>
    <row r="618" spans="1:8" x14ac:dyDescent="0.2">
      <c r="A618">
        <v>617</v>
      </c>
      <c r="B618">
        <v>692</v>
      </c>
      <c r="C618">
        <v>0.18930635838150289</v>
      </c>
      <c r="D618">
        <v>7.5144508670520235E-2</v>
      </c>
      <c r="E618">
        <v>0.10838150289017341</v>
      </c>
      <c r="F618">
        <v>0.11705202312138728</v>
      </c>
      <c r="G618">
        <v>0.14017341040462428</v>
      </c>
      <c r="H618">
        <v>0.55924855491329484</v>
      </c>
    </row>
    <row r="619" spans="1:8" x14ac:dyDescent="0.2">
      <c r="A619">
        <v>618</v>
      </c>
      <c r="B619">
        <v>578</v>
      </c>
      <c r="C619">
        <v>0.26470588235294118</v>
      </c>
      <c r="D619">
        <v>9.3425605536332182E-2</v>
      </c>
      <c r="E619">
        <v>0.2301038062283737</v>
      </c>
      <c r="F619">
        <v>0.23356401384083045</v>
      </c>
      <c r="G619">
        <v>0.11937716262975778</v>
      </c>
      <c r="H619">
        <v>0.3235294117647059</v>
      </c>
    </row>
    <row r="620" spans="1:8" x14ac:dyDescent="0.2">
      <c r="A620">
        <v>619</v>
      </c>
      <c r="B620">
        <v>539</v>
      </c>
      <c r="C620">
        <v>0.10204081632653061</v>
      </c>
      <c r="D620">
        <v>6.1224489795918366E-2</v>
      </c>
      <c r="E620">
        <v>6.8645640074211506E-2</v>
      </c>
      <c r="F620">
        <v>0.17254174397031541</v>
      </c>
      <c r="G620">
        <v>7.050092764378478E-2</v>
      </c>
      <c r="H620">
        <v>0.62708719851576999</v>
      </c>
    </row>
    <row r="621" spans="1:8" x14ac:dyDescent="0.2">
      <c r="A621">
        <v>620</v>
      </c>
      <c r="B621">
        <v>757</v>
      </c>
      <c r="C621">
        <v>0.20607661822985468</v>
      </c>
      <c r="D621">
        <v>0.14002642007926025</v>
      </c>
      <c r="E621">
        <v>0.11096433289299867</v>
      </c>
      <c r="F621">
        <v>0.17701453104359313</v>
      </c>
      <c r="G621">
        <v>5.416116248348745E-2</v>
      </c>
      <c r="H621">
        <v>0.51783355350066052</v>
      </c>
    </row>
    <row r="622" spans="1:8" x14ac:dyDescent="0.2">
      <c r="A622">
        <v>621</v>
      </c>
      <c r="B622">
        <v>509</v>
      </c>
      <c r="C622">
        <v>0.32023575638506874</v>
      </c>
      <c r="D622">
        <v>0.1237721021611002</v>
      </c>
      <c r="E622">
        <v>9.0373280943025547E-2</v>
      </c>
      <c r="F622">
        <v>0.3005893909626719</v>
      </c>
      <c r="G622">
        <v>0.11787819253438114</v>
      </c>
      <c r="H622">
        <v>0.36738703339882123</v>
      </c>
    </row>
    <row r="623" spans="1:8" x14ac:dyDescent="0.2">
      <c r="A623">
        <v>622</v>
      </c>
      <c r="B623">
        <v>521</v>
      </c>
      <c r="C623">
        <v>0.21113243761996162</v>
      </c>
      <c r="D623">
        <v>5.5662188099808059E-2</v>
      </c>
      <c r="E623">
        <v>0.16506717850287908</v>
      </c>
      <c r="F623">
        <v>0.2418426103646833</v>
      </c>
      <c r="G623">
        <v>4.0307101727447218E-2</v>
      </c>
      <c r="H623">
        <v>0.49712092130518232</v>
      </c>
    </row>
    <row r="624" spans="1:8" x14ac:dyDescent="0.2">
      <c r="A624">
        <v>623</v>
      </c>
      <c r="B624">
        <v>490</v>
      </c>
      <c r="C624">
        <v>0.22857142857142856</v>
      </c>
      <c r="D624">
        <v>0.11428571428571428</v>
      </c>
      <c r="E624">
        <v>0.18367346938775511</v>
      </c>
      <c r="F624">
        <v>0.21020408163265306</v>
      </c>
      <c r="G624">
        <v>0.12857142857142856</v>
      </c>
      <c r="H624">
        <v>0.36326530612244901</v>
      </c>
    </row>
    <row r="625" spans="1:8" x14ac:dyDescent="0.2">
      <c r="A625">
        <v>624</v>
      </c>
      <c r="B625">
        <v>580</v>
      </c>
      <c r="C625">
        <v>0.28448275862068967</v>
      </c>
      <c r="D625">
        <v>7.4137931034482754E-2</v>
      </c>
      <c r="E625">
        <v>0.15689655172413794</v>
      </c>
      <c r="F625">
        <v>7.7586206896551727E-2</v>
      </c>
      <c r="G625">
        <v>8.9655172413793102E-2</v>
      </c>
      <c r="H625">
        <v>0.60172413793103452</v>
      </c>
    </row>
    <row r="626" spans="1:8" x14ac:dyDescent="0.2">
      <c r="A626">
        <v>625</v>
      </c>
      <c r="B626">
        <v>403</v>
      </c>
      <c r="C626">
        <v>0.29776674937965258</v>
      </c>
      <c r="D626">
        <v>0.10421836228287841</v>
      </c>
      <c r="E626">
        <v>4.9627791563275438E-2</v>
      </c>
      <c r="F626">
        <v>0.17121588089330025</v>
      </c>
      <c r="G626">
        <v>1.9851116625310174E-2</v>
      </c>
      <c r="H626">
        <v>0.6550868486352357</v>
      </c>
    </row>
    <row r="627" spans="1:8" x14ac:dyDescent="0.2">
      <c r="A627">
        <v>626</v>
      </c>
      <c r="B627">
        <v>506</v>
      </c>
      <c r="C627">
        <v>0.25098814229249011</v>
      </c>
      <c r="D627">
        <v>7.7075098814229248E-2</v>
      </c>
      <c r="E627">
        <v>0.1067193675889328</v>
      </c>
      <c r="F627">
        <v>0.1600790513833992</v>
      </c>
      <c r="G627">
        <v>0.1541501976284585</v>
      </c>
      <c r="H627">
        <v>0.50197628458498023</v>
      </c>
    </row>
    <row r="628" spans="1:8" x14ac:dyDescent="0.2">
      <c r="A628">
        <v>627</v>
      </c>
      <c r="B628">
        <v>545</v>
      </c>
      <c r="C628">
        <v>0.28990825688073396</v>
      </c>
      <c r="D628">
        <v>0.20550458715596331</v>
      </c>
      <c r="E628">
        <v>0.1743119266055046</v>
      </c>
      <c r="F628">
        <v>8.8073394495412849E-2</v>
      </c>
      <c r="G628">
        <v>9.7247706422018354E-2</v>
      </c>
      <c r="H628">
        <v>0.43486238532110094</v>
      </c>
    </row>
    <row r="629" spans="1:8" x14ac:dyDescent="0.2">
      <c r="A629">
        <v>628</v>
      </c>
      <c r="B629">
        <v>479</v>
      </c>
      <c r="C629">
        <v>0.19624217118997914</v>
      </c>
      <c r="D629">
        <v>0.12108559498956159</v>
      </c>
      <c r="E629">
        <v>0.10020876826722339</v>
      </c>
      <c r="F629">
        <v>6.471816283924843E-2</v>
      </c>
      <c r="G629">
        <v>0.21711899791231734</v>
      </c>
      <c r="H629">
        <v>0.49686847599164929</v>
      </c>
    </row>
    <row r="630" spans="1:8" x14ac:dyDescent="0.2">
      <c r="A630">
        <v>629</v>
      </c>
      <c r="B630">
        <v>421</v>
      </c>
      <c r="C630">
        <v>0.19714964370546317</v>
      </c>
      <c r="D630">
        <v>9.5011876484560567E-2</v>
      </c>
      <c r="E630">
        <v>0.1330166270783848</v>
      </c>
      <c r="F630">
        <v>0.1330166270783848</v>
      </c>
      <c r="G630">
        <v>6.8883610451306407E-2</v>
      </c>
      <c r="H630">
        <v>0.57007125890736343</v>
      </c>
    </row>
    <row r="631" spans="1:8" x14ac:dyDescent="0.2">
      <c r="A631">
        <v>630</v>
      </c>
      <c r="B631">
        <v>451</v>
      </c>
      <c r="C631">
        <v>0.32372505543237251</v>
      </c>
      <c r="D631">
        <v>6.2084257206208429E-2</v>
      </c>
      <c r="E631">
        <v>0.11973392461197339</v>
      </c>
      <c r="F631">
        <v>0.12638580931263857</v>
      </c>
      <c r="G631">
        <v>0.26829268292682928</v>
      </c>
      <c r="H631">
        <v>0.42350332594235035</v>
      </c>
    </row>
    <row r="632" spans="1:8" x14ac:dyDescent="0.2">
      <c r="A632">
        <v>631</v>
      </c>
      <c r="B632">
        <v>441</v>
      </c>
      <c r="C632">
        <v>0.30158730158730157</v>
      </c>
      <c r="D632">
        <v>0.12471655328798185</v>
      </c>
      <c r="E632">
        <v>0.17233560090702948</v>
      </c>
      <c r="F632">
        <v>0.11337868480725624</v>
      </c>
      <c r="G632">
        <v>0.10204081632653061</v>
      </c>
      <c r="H632">
        <v>0.48752834467120182</v>
      </c>
    </row>
    <row r="633" spans="1:8" x14ac:dyDescent="0.2">
      <c r="A633">
        <v>632</v>
      </c>
      <c r="B633">
        <v>472</v>
      </c>
      <c r="C633">
        <v>0.32203389830508472</v>
      </c>
      <c r="D633">
        <v>8.8983050847457626E-2</v>
      </c>
      <c r="E633">
        <v>0.13771186440677965</v>
      </c>
      <c r="F633">
        <v>0.1673728813559322</v>
      </c>
      <c r="G633">
        <v>0.17584745762711865</v>
      </c>
      <c r="H633">
        <v>0.43008474576271188</v>
      </c>
    </row>
    <row r="634" spans="1:8" x14ac:dyDescent="0.2">
      <c r="A634">
        <v>633</v>
      </c>
      <c r="B634">
        <v>435</v>
      </c>
      <c r="C634">
        <v>0.16551724137931034</v>
      </c>
      <c r="D634">
        <v>0.17011494252873563</v>
      </c>
      <c r="E634">
        <v>0.15862068965517243</v>
      </c>
      <c r="F634">
        <v>0.10574712643678161</v>
      </c>
      <c r="G634">
        <v>0.15172413793103448</v>
      </c>
      <c r="H634">
        <v>0.41379310344827586</v>
      </c>
    </row>
    <row r="635" spans="1:8" x14ac:dyDescent="0.2">
      <c r="A635">
        <v>634</v>
      </c>
      <c r="B635">
        <v>515</v>
      </c>
      <c r="C635">
        <v>0.22135922330097088</v>
      </c>
      <c r="D635">
        <v>0.26601941747572816</v>
      </c>
      <c r="E635">
        <v>7.7669902912621352E-2</v>
      </c>
      <c r="F635">
        <v>8.9320388349514557E-2</v>
      </c>
      <c r="G635">
        <v>6.6019417475728162E-2</v>
      </c>
      <c r="H635">
        <v>0.50097087378640781</v>
      </c>
    </row>
    <row r="636" spans="1:8" x14ac:dyDescent="0.2">
      <c r="A636">
        <v>635</v>
      </c>
      <c r="B636">
        <v>435</v>
      </c>
      <c r="C636">
        <v>0.34022988505747126</v>
      </c>
      <c r="D636">
        <v>0.15862068965517243</v>
      </c>
      <c r="E636">
        <v>2.9885057471264367E-2</v>
      </c>
      <c r="F636">
        <v>9.1954022988505746E-2</v>
      </c>
      <c r="G636">
        <v>0.2988505747126437</v>
      </c>
      <c r="H636">
        <v>0.4206896551724138</v>
      </c>
    </row>
    <row r="637" spans="1:8" x14ac:dyDescent="0.2">
      <c r="A637">
        <v>636</v>
      </c>
      <c r="B637">
        <v>572</v>
      </c>
      <c r="C637">
        <v>0.19405594405594406</v>
      </c>
      <c r="D637">
        <v>0.21153846153846154</v>
      </c>
      <c r="E637">
        <v>0.1993006993006993</v>
      </c>
      <c r="F637">
        <v>0.11188811188811189</v>
      </c>
      <c r="G637">
        <v>0.16083916083916083</v>
      </c>
      <c r="H637">
        <v>0.31643356643356646</v>
      </c>
    </row>
    <row r="638" spans="1:8" x14ac:dyDescent="0.2">
      <c r="A638">
        <v>637</v>
      </c>
      <c r="B638">
        <v>322</v>
      </c>
      <c r="C638">
        <v>0.30124223602484473</v>
      </c>
      <c r="D638">
        <v>0.31366459627329191</v>
      </c>
      <c r="E638">
        <v>0.27018633540372672</v>
      </c>
      <c r="F638">
        <v>3.1055900621118012E-2</v>
      </c>
      <c r="G638">
        <v>0.18322981366459629</v>
      </c>
      <c r="H638">
        <v>0.20186335403726707</v>
      </c>
    </row>
    <row r="639" spans="1:8" x14ac:dyDescent="0.2">
      <c r="A639">
        <v>638</v>
      </c>
      <c r="B639">
        <v>613</v>
      </c>
      <c r="C639">
        <v>0.16313213703099511</v>
      </c>
      <c r="D639">
        <v>0.30505709624796085</v>
      </c>
      <c r="E639">
        <v>0.19249592169657423</v>
      </c>
      <c r="F639">
        <v>0.265905383360522</v>
      </c>
      <c r="G639">
        <v>6.1990212071778142E-2</v>
      </c>
      <c r="H639">
        <v>0.17455138662316477</v>
      </c>
    </row>
    <row r="640" spans="1:8" x14ac:dyDescent="0.2">
      <c r="A640">
        <v>639</v>
      </c>
      <c r="B640">
        <v>486</v>
      </c>
      <c r="C640">
        <v>0.27777777777777779</v>
      </c>
      <c r="D640">
        <v>0.12139917695473251</v>
      </c>
      <c r="E640">
        <v>0.19135802469135801</v>
      </c>
      <c r="F640">
        <v>0.13580246913580246</v>
      </c>
      <c r="G640">
        <v>9.2592592592592587E-2</v>
      </c>
      <c r="H640">
        <v>0.45884773662551442</v>
      </c>
    </row>
    <row r="641" spans="1:8" x14ac:dyDescent="0.2">
      <c r="A641">
        <v>640</v>
      </c>
      <c r="B641">
        <v>622</v>
      </c>
      <c r="C641">
        <v>0.27974276527331188</v>
      </c>
      <c r="D641">
        <v>7.3954983922829579E-2</v>
      </c>
      <c r="E641">
        <v>0.18327974276527331</v>
      </c>
      <c r="F641">
        <v>0.12540192926045016</v>
      </c>
      <c r="G641">
        <v>5.1446945337620578E-2</v>
      </c>
      <c r="H641">
        <v>0.56591639871382637</v>
      </c>
    </row>
    <row r="642" spans="1:8" x14ac:dyDescent="0.2">
      <c r="A642">
        <v>641</v>
      </c>
      <c r="B642">
        <v>340</v>
      </c>
      <c r="C642">
        <v>5.6862745098039215E-2</v>
      </c>
      <c r="D642">
        <v>0.17450980392156862</v>
      </c>
      <c r="E642">
        <v>0.32745098039215681</v>
      </c>
      <c r="F642">
        <v>0.12156862745098038</v>
      </c>
      <c r="G642">
        <v>0.13921568627450978</v>
      </c>
      <c r="H642">
        <v>0.23725490196078433</v>
      </c>
    </row>
    <row r="643" spans="1:8" x14ac:dyDescent="0.2">
      <c r="A643">
        <v>642</v>
      </c>
      <c r="B643">
        <v>340</v>
      </c>
      <c r="C643">
        <v>5.6862745098039215E-2</v>
      </c>
      <c r="D643">
        <v>0.17450980392156862</v>
      </c>
      <c r="E643">
        <v>0.32745098039215681</v>
      </c>
      <c r="F643">
        <v>0.12156862745098038</v>
      </c>
      <c r="G643">
        <v>0.13921568627450978</v>
      </c>
      <c r="H643">
        <v>0.23725490196078433</v>
      </c>
    </row>
    <row r="644" spans="1:8" x14ac:dyDescent="0.2">
      <c r="A644">
        <v>643</v>
      </c>
      <c r="B644">
        <v>0</v>
      </c>
      <c r="C644">
        <v>0</v>
      </c>
      <c r="D644">
        <v>0</v>
      </c>
      <c r="E644">
        <v>0</v>
      </c>
      <c r="F644">
        <v>0</v>
      </c>
      <c r="G644">
        <v>0</v>
      </c>
      <c r="H644">
        <v>0</v>
      </c>
    </row>
    <row r="645" spans="1:8" x14ac:dyDescent="0.2">
      <c r="A645">
        <v>644</v>
      </c>
      <c r="B645">
        <v>927</v>
      </c>
      <c r="C645">
        <v>9.9244875943905075E-2</v>
      </c>
      <c r="D645">
        <v>0.34304207119741098</v>
      </c>
      <c r="E645">
        <v>0.2017259978425027</v>
      </c>
      <c r="F645">
        <v>0.17583603020496225</v>
      </c>
      <c r="G645">
        <v>8.629989212513485E-2</v>
      </c>
      <c r="H645">
        <v>0.19309600862998921</v>
      </c>
    </row>
    <row r="646" spans="1:8" x14ac:dyDescent="0.2">
      <c r="A646">
        <v>645</v>
      </c>
      <c r="B646">
        <v>308.5</v>
      </c>
      <c r="C646">
        <v>8.1037277147487846E-2</v>
      </c>
      <c r="D646">
        <v>0.41491085899513774</v>
      </c>
      <c r="E646">
        <v>0.32252836304700161</v>
      </c>
      <c r="F646">
        <v>9.7244732576985418E-2</v>
      </c>
      <c r="G646">
        <v>8.1037277147487846E-2</v>
      </c>
      <c r="H646">
        <v>8.4278768233387355E-2</v>
      </c>
    </row>
    <row r="647" spans="1:8" x14ac:dyDescent="0.2">
      <c r="A647">
        <v>646</v>
      </c>
      <c r="B647">
        <v>0</v>
      </c>
      <c r="C647">
        <v>0</v>
      </c>
      <c r="D647">
        <v>0</v>
      </c>
      <c r="E647">
        <v>0</v>
      </c>
      <c r="F647">
        <v>0</v>
      </c>
      <c r="G647">
        <v>0</v>
      </c>
      <c r="H647">
        <v>0</v>
      </c>
    </row>
    <row r="648" spans="1:8" x14ac:dyDescent="0.2">
      <c r="A648">
        <v>647</v>
      </c>
      <c r="B648">
        <v>472</v>
      </c>
      <c r="C648">
        <v>0.33898305084745761</v>
      </c>
      <c r="D648">
        <v>0.16101694915254236</v>
      </c>
      <c r="E648">
        <v>8.050847457627118E-2</v>
      </c>
      <c r="F648">
        <v>2.3305084745762712E-2</v>
      </c>
      <c r="G648">
        <v>4.025423728813559E-2</v>
      </c>
      <c r="H648">
        <v>0.69491525423728817</v>
      </c>
    </row>
    <row r="649" spans="1:8" x14ac:dyDescent="0.2">
      <c r="A649">
        <v>648</v>
      </c>
      <c r="B649">
        <v>0</v>
      </c>
      <c r="C649">
        <v>0</v>
      </c>
      <c r="D649">
        <v>0</v>
      </c>
      <c r="E649">
        <v>0</v>
      </c>
      <c r="F649">
        <v>0</v>
      </c>
      <c r="G649">
        <v>0</v>
      </c>
      <c r="H649">
        <v>0</v>
      </c>
    </row>
    <row r="650" spans="1:8" x14ac:dyDescent="0.2">
      <c r="A650">
        <v>649</v>
      </c>
      <c r="B650">
        <v>0</v>
      </c>
      <c r="C650">
        <v>0</v>
      </c>
      <c r="D650">
        <v>0</v>
      </c>
      <c r="E650">
        <v>0</v>
      </c>
      <c r="F650">
        <v>0</v>
      </c>
      <c r="G650">
        <v>0</v>
      </c>
      <c r="H650">
        <v>0</v>
      </c>
    </row>
    <row r="651" spans="1:8" x14ac:dyDescent="0.2">
      <c r="A651">
        <v>650</v>
      </c>
      <c r="B651">
        <v>0</v>
      </c>
      <c r="C651">
        <v>0</v>
      </c>
      <c r="D651">
        <v>0</v>
      </c>
      <c r="E651">
        <v>0</v>
      </c>
      <c r="F651">
        <v>0</v>
      </c>
      <c r="G651">
        <v>0</v>
      </c>
      <c r="H651">
        <v>0</v>
      </c>
    </row>
    <row r="652" spans="1:8" x14ac:dyDescent="0.2">
      <c r="A652">
        <v>651</v>
      </c>
      <c r="B652">
        <v>0</v>
      </c>
      <c r="C652">
        <v>0</v>
      </c>
      <c r="D652">
        <v>0</v>
      </c>
      <c r="E652">
        <v>0</v>
      </c>
      <c r="F652">
        <v>0</v>
      </c>
      <c r="G652">
        <v>0</v>
      </c>
      <c r="H652">
        <v>0</v>
      </c>
    </row>
    <row r="653" spans="1:8" x14ac:dyDescent="0.2">
      <c r="A653">
        <v>652</v>
      </c>
      <c r="B653">
        <v>1081</v>
      </c>
      <c r="C653">
        <v>0.1933395004625347</v>
      </c>
      <c r="D653">
        <v>0.11378353376503238</v>
      </c>
      <c r="E653">
        <v>0.19056429232192415</v>
      </c>
      <c r="F653">
        <v>0.24421831637372804</v>
      </c>
      <c r="G653">
        <v>0.24421831637372804</v>
      </c>
      <c r="H653">
        <v>0.20721554116558741</v>
      </c>
    </row>
    <row r="654" spans="1:8" x14ac:dyDescent="0.2">
      <c r="A654">
        <v>653</v>
      </c>
      <c r="B654">
        <v>0</v>
      </c>
      <c r="C654">
        <v>0</v>
      </c>
      <c r="D654">
        <v>0</v>
      </c>
      <c r="E654">
        <v>0</v>
      </c>
      <c r="F654">
        <v>0</v>
      </c>
      <c r="G654">
        <v>0</v>
      </c>
      <c r="H654">
        <v>0</v>
      </c>
    </row>
    <row r="655" spans="1:8" x14ac:dyDescent="0.2">
      <c r="A655">
        <v>654</v>
      </c>
      <c r="B655">
        <v>0</v>
      </c>
      <c r="C655">
        <v>0</v>
      </c>
      <c r="D655">
        <v>0</v>
      </c>
      <c r="E655">
        <v>0</v>
      </c>
      <c r="F655">
        <v>0</v>
      </c>
      <c r="G655">
        <v>0</v>
      </c>
      <c r="H655">
        <v>0</v>
      </c>
    </row>
    <row r="656" spans="1:8" x14ac:dyDescent="0.2">
      <c r="A656">
        <v>655</v>
      </c>
      <c r="B656">
        <v>648</v>
      </c>
      <c r="C656">
        <v>0.34567901234567899</v>
      </c>
      <c r="D656">
        <v>0.14043209876543211</v>
      </c>
      <c r="E656">
        <v>0.2839506172839506</v>
      </c>
      <c r="F656">
        <v>2.1604938271604937E-2</v>
      </c>
      <c r="G656">
        <v>0.12808641975308643</v>
      </c>
      <c r="H656">
        <v>0.42592592592592593</v>
      </c>
    </row>
    <row r="657" spans="1:8" x14ac:dyDescent="0.2">
      <c r="A657">
        <v>656</v>
      </c>
      <c r="B657">
        <v>1534</v>
      </c>
      <c r="C657">
        <v>0.37092568448500651</v>
      </c>
      <c r="D657">
        <v>4.4980443285528034E-2</v>
      </c>
      <c r="E657">
        <v>0.10169491525423729</v>
      </c>
      <c r="F657">
        <v>0.10951760104302477</v>
      </c>
      <c r="G657">
        <v>0.10625814863102999</v>
      </c>
      <c r="H657">
        <v>0.63754889178617991</v>
      </c>
    </row>
    <row r="658" spans="1:8" x14ac:dyDescent="0.2">
      <c r="A658">
        <v>657</v>
      </c>
      <c r="B658">
        <v>1518</v>
      </c>
      <c r="C658">
        <v>0.3353096179183136</v>
      </c>
      <c r="D658">
        <v>7.6416337285902497E-2</v>
      </c>
      <c r="E658">
        <v>0.12187088274044795</v>
      </c>
      <c r="F658">
        <v>0.14163372859025034</v>
      </c>
      <c r="G658">
        <v>9.5520421607378128E-2</v>
      </c>
      <c r="H658">
        <v>0.56455862977602111</v>
      </c>
    </row>
    <row r="659" spans="1:8" x14ac:dyDescent="0.2">
      <c r="A659">
        <v>658</v>
      </c>
      <c r="B659">
        <v>2399</v>
      </c>
      <c r="C659">
        <v>0.32180075031263028</v>
      </c>
      <c r="D659">
        <v>7.5448103376406839E-2</v>
      </c>
      <c r="E659">
        <v>0.12380158399333055</v>
      </c>
      <c r="F659">
        <v>0.12713630679449769</v>
      </c>
      <c r="G659">
        <v>0.12130054189245519</v>
      </c>
      <c r="H659">
        <v>0.55231346394330971</v>
      </c>
    </row>
    <row r="660" spans="1:8" x14ac:dyDescent="0.2">
      <c r="A660">
        <v>659</v>
      </c>
      <c r="B660">
        <v>324</v>
      </c>
      <c r="C660">
        <v>0.41358024691358025</v>
      </c>
      <c r="D660">
        <v>5.8641975308641972E-2</v>
      </c>
      <c r="E660">
        <v>9.2592592592592587E-2</v>
      </c>
      <c r="F660">
        <v>7.098765432098765E-2</v>
      </c>
      <c r="G660">
        <v>0.15432098765432098</v>
      </c>
      <c r="H660">
        <v>0.62345679012345678</v>
      </c>
    </row>
    <row r="661" spans="1:8" x14ac:dyDescent="0.2">
      <c r="A661">
        <v>660</v>
      </c>
      <c r="B661">
        <v>3055</v>
      </c>
      <c r="C661">
        <v>0.24844517184942716</v>
      </c>
      <c r="D661">
        <v>9.8854337152209495E-2</v>
      </c>
      <c r="E661">
        <v>0.13911620294599017</v>
      </c>
      <c r="F661">
        <v>0.13355155482815056</v>
      </c>
      <c r="G661">
        <v>0.1574468085106383</v>
      </c>
      <c r="H661">
        <v>0.47103109656301145</v>
      </c>
    </row>
    <row r="662" spans="1:8" x14ac:dyDescent="0.2">
      <c r="A662">
        <v>661</v>
      </c>
      <c r="B662">
        <v>0</v>
      </c>
      <c r="C662">
        <v>0</v>
      </c>
      <c r="D662">
        <v>0</v>
      </c>
      <c r="E662">
        <v>0</v>
      </c>
      <c r="F662">
        <v>0</v>
      </c>
      <c r="G662">
        <v>0</v>
      </c>
      <c r="H662">
        <v>0</v>
      </c>
    </row>
    <row r="663" spans="1:8" x14ac:dyDescent="0.2">
      <c r="A663">
        <v>662</v>
      </c>
      <c r="B663">
        <v>0</v>
      </c>
      <c r="C663">
        <v>0</v>
      </c>
      <c r="D663">
        <v>0</v>
      </c>
      <c r="E663">
        <v>0</v>
      </c>
      <c r="F663">
        <v>0</v>
      </c>
      <c r="G663">
        <v>0</v>
      </c>
      <c r="H663">
        <v>0</v>
      </c>
    </row>
    <row r="664" spans="1:8" x14ac:dyDescent="0.2">
      <c r="A664">
        <v>663</v>
      </c>
      <c r="B664">
        <v>1190</v>
      </c>
      <c r="C664">
        <v>0.27478991596638658</v>
      </c>
      <c r="D664">
        <v>0.10084033613445378</v>
      </c>
      <c r="E664">
        <v>8.9075630252100843E-2</v>
      </c>
      <c r="F664">
        <v>0.1815126050420168</v>
      </c>
      <c r="G664">
        <v>8.6554621848739494E-2</v>
      </c>
      <c r="H664">
        <v>0.54201680672268904</v>
      </c>
    </row>
    <row r="665" spans="1:8" x14ac:dyDescent="0.2">
      <c r="A665">
        <v>664</v>
      </c>
      <c r="B665">
        <v>1465</v>
      </c>
      <c r="C665">
        <v>0.31467576791808871</v>
      </c>
      <c r="D665">
        <v>9.0102389078498296E-2</v>
      </c>
      <c r="E665">
        <v>9.6928327645051188E-2</v>
      </c>
      <c r="F665">
        <v>0.15631399317406144</v>
      </c>
      <c r="G665">
        <v>0.16928327645051194</v>
      </c>
      <c r="H665">
        <v>0.48737201365187716</v>
      </c>
    </row>
    <row r="666" spans="1:8" x14ac:dyDescent="0.2">
      <c r="A666">
        <v>665</v>
      </c>
      <c r="B666">
        <v>0</v>
      </c>
      <c r="C666">
        <v>0</v>
      </c>
      <c r="D666">
        <v>0</v>
      </c>
      <c r="E666">
        <v>0</v>
      </c>
      <c r="F666">
        <v>0</v>
      </c>
      <c r="G666">
        <v>0</v>
      </c>
      <c r="H666">
        <v>0</v>
      </c>
    </row>
    <row r="667" spans="1:8" x14ac:dyDescent="0.2">
      <c r="A667">
        <v>666</v>
      </c>
      <c r="B667">
        <v>0</v>
      </c>
      <c r="C667">
        <v>0</v>
      </c>
      <c r="D667">
        <v>0</v>
      </c>
      <c r="E667">
        <v>0</v>
      </c>
      <c r="F667">
        <v>0</v>
      </c>
      <c r="G667">
        <v>0</v>
      </c>
      <c r="H667">
        <v>0</v>
      </c>
    </row>
    <row r="668" spans="1:8" x14ac:dyDescent="0.2">
      <c r="A668">
        <v>667</v>
      </c>
      <c r="B668">
        <v>0</v>
      </c>
      <c r="C668">
        <v>0</v>
      </c>
      <c r="D668">
        <v>0</v>
      </c>
      <c r="E668">
        <v>0</v>
      </c>
      <c r="F668">
        <v>0</v>
      </c>
      <c r="G668">
        <v>0</v>
      </c>
      <c r="H668">
        <v>0</v>
      </c>
    </row>
    <row r="669" spans="1:8" x14ac:dyDescent="0.2">
      <c r="A669">
        <v>668</v>
      </c>
      <c r="B669">
        <v>1827</v>
      </c>
      <c r="C669">
        <v>0.32293377120963329</v>
      </c>
      <c r="D669">
        <v>9.3048713738368913E-2</v>
      </c>
      <c r="E669">
        <v>0.10180623973727422</v>
      </c>
      <c r="F669">
        <v>0.12807881773399016</v>
      </c>
      <c r="G669">
        <v>0.1324575807334428</v>
      </c>
      <c r="H669">
        <v>0.54460864805692388</v>
      </c>
    </row>
    <row r="670" spans="1:8" x14ac:dyDescent="0.2">
      <c r="A670">
        <v>669</v>
      </c>
      <c r="B670">
        <v>0</v>
      </c>
      <c r="C670">
        <v>0</v>
      </c>
      <c r="D670">
        <v>0</v>
      </c>
      <c r="E670">
        <v>0</v>
      </c>
      <c r="F670">
        <v>0</v>
      </c>
      <c r="G670">
        <v>0</v>
      </c>
      <c r="H670">
        <v>0</v>
      </c>
    </row>
    <row r="671" spans="1:8" x14ac:dyDescent="0.2">
      <c r="A671">
        <v>670</v>
      </c>
      <c r="B671">
        <v>0</v>
      </c>
      <c r="C671">
        <v>0</v>
      </c>
      <c r="D671">
        <v>0</v>
      </c>
      <c r="E671">
        <v>0</v>
      </c>
      <c r="F671">
        <v>0</v>
      </c>
      <c r="G671">
        <v>0</v>
      </c>
      <c r="H671">
        <v>0</v>
      </c>
    </row>
    <row r="672" spans="1:8" x14ac:dyDescent="0.2">
      <c r="A672">
        <v>671</v>
      </c>
      <c r="B672">
        <v>1313</v>
      </c>
      <c r="C672">
        <v>0.36405178979436403</v>
      </c>
      <c r="D672">
        <v>4.8743335872048744E-2</v>
      </c>
      <c r="E672">
        <v>0.12718964204112718</v>
      </c>
      <c r="F672">
        <v>0.15156130997715156</v>
      </c>
      <c r="G672">
        <v>0.19268849961919268</v>
      </c>
      <c r="H672">
        <v>0.47981721249047982</v>
      </c>
    </row>
    <row r="673" spans="1:8" x14ac:dyDescent="0.2">
      <c r="A673">
        <v>672</v>
      </c>
      <c r="B673">
        <v>455</v>
      </c>
      <c r="C673">
        <v>0.43296703296703298</v>
      </c>
      <c r="D673">
        <v>7.9120879120879117E-2</v>
      </c>
      <c r="E673">
        <v>8.5714285714285715E-2</v>
      </c>
      <c r="F673">
        <v>7.6923076923076927E-2</v>
      </c>
      <c r="G673">
        <v>0.25054945054945055</v>
      </c>
      <c r="H673">
        <v>0.50769230769230766</v>
      </c>
    </row>
    <row r="674" spans="1:8" x14ac:dyDescent="0.2">
      <c r="A674">
        <v>673</v>
      </c>
      <c r="B674">
        <v>1678</v>
      </c>
      <c r="C674">
        <v>0.30512514898688914</v>
      </c>
      <c r="D674">
        <v>0.11680572109654351</v>
      </c>
      <c r="E674">
        <v>8.045292014302742E-2</v>
      </c>
      <c r="F674">
        <v>8.2240762812872473E-2</v>
      </c>
      <c r="G674">
        <v>0.15911799761620976</v>
      </c>
      <c r="H674">
        <v>0.56138259833134685</v>
      </c>
    </row>
    <row r="675" spans="1:8" x14ac:dyDescent="0.2">
      <c r="A675">
        <v>674</v>
      </c>
      <c r="B675">
        <v>0</v>
      </c>
      <c r="C675">
        <v>0</v>
      </c>
      <c r="D675">
        <v>0</v>
      </c>
      <c r="E675">
        <v>0</v>
      </c>
      <c r="F675">
        <v>0</v>
      </c>
      <c r="G675">
        <v>0</v>
      </c>
      <c r="H675">
        <v>0</v>
      </c>
    </row>
    <row r="676" spans="1:8" x14ac:dyDescent="0.2">
      <c r="A676">
        <v>675</v>
      </c>
      <c r="B676">
        <v>419</v>
      </c>
      <c r="C676">
        <v>0.37947494033412887</v>
      </c>
      <c r="D676">
        <v>0</v>
      </c>
      <c r="E676">
        <v>0.25775656324582341</v>
      </c>
      <c r="F676">
        <v>0.15035799522673032</v>
      </c>
      <c r="G676">
        <v>0.15513126491646778</v>
      </c>
      <c r="H676">
        <v>0.43675417661097854</v>
      </c>
    </row>
    <row r="677" spans="1:8" x14ac:dyDescent="0.2">
      <c r="A677">
        <v>676</v>
      </c>
      <c r="B677">
        <v>0</v>
      </c>
      <c r="C677">
        <v>0</v>
      </c>
      <c r="D677">
        <v>0</v>
      </c>
      <c r="E677">
        <v>0</v>
      </c>
      <c r="F677">
        <v>0</v>
      </c>
      <c r="G677">
        <v>0</v>
      </c>
      <c r="H677">
        <v>0</v>
      </c>
    </row>
    <row r="678" spans="1:8" x14ac:dyDescent="0.2">
      <c r="A678">
        <v>677</v>
      </c>
      <c r="B678">
        <v>2651</v>
      </c>
      <c r="C678">
        <v>0.33685401735194265</v>
      </c>
      <c r="D678">
        <v>6.2995096190116937E-2</v>
      </c>
      <c r="E678">
        <v>0.14371935118823084</v>
      </c>
      <c r="F678">
        <v>0.11241041116559788</v>
      </c>
      <c r="G678">
        <v>0.11429649188985289</v>
      </c>
      <c r="H678">
        <v>0.56657864956620141</v>
      </c>
    </row>
    <row r="679" spans="1:8" x14ac:dyDescent="0.2">
      <c r="A679">
        <v>678</v>
      </c>
      <c r="B679">
        <v>1947</v>
      </c>
      <c r="C679">
        <v>0.3246019517205958</v>
      </c>
      <c r="D679">
        <v>8.3718541345659994E-2</v>
      </c>
      <c r="E679">
        <v>0.11042629686697483</v>
      </c>
      <c r="F679">
        <v>0.11248073959938366</v>
      </c>
      <c r="G679">
        <v>0.11915767847971238</v>
      </c>
      <c r="H679">
        <v>0.57421674370826914</v>
      </c>
    </row>
    <row r="680" spans="1:8" x14ac:dyDescent="0.2">
      <c r="A680">
        <v>679</v>
      </c>
      <c r="B680">
        <v>1633</v>
      </c>
      <c r="C680">
        <v>0.29393753827311697</v>
      </c>
      <c r="D680">
        <v>0.10042865890998164</v>
      </c>
      <c r="E680">
        <v>0.10287813839559094</v>
      </c>
      <c r="F680">
        <v>0.12859767299448868</v>
      </c>
      <c r="G680">
        <v>0.15860379669320268</v>
      </c>
      <c r="H680">
        <v>0.50949173300673611</v>
      </c>
    </row>
    <row r="681" spans="1:8" x14ac:dyDescent="0.2">
      <c r="A681">
        <v>680</v>
      </c>
      <c r="B681">
        <v>1835</v>
      </c>
      <c r="C681">
        <v>0.2561307901907357</v>
      </c>
      <c r="D681">
        <v>0.12915531335149863</v>
      </c>
      <c r="E681">
        <v>0.16294277929155312</v>
      </c>
      <c r="F681">
        <v>0.14168937329700274</v>
      </c>
      <c r="G681">
        <v>0.11389645776566758</v>
      </c>
      <c r="H681">
        <v>0.45231607629427795</v>
      </c>
    </row>
    <row r="682" spans="1:8" x14ac:dyDescent="0.2">
      <c r="A682">
        <v>681</v>
      </c>
      <c r="B682">
        <v>1225</v>
      </c>
      <c r="C682">
        <v>0.32163265306122452</v>
      </c>
      <c r="D682">
        <v>0.08</v>
      </c>
      <c r="E682">
        <v>9.5510204081632646E-2</v>
      </c>
      <c r="F682">
        <v>0.10285714285714286</v>
      </c>
      <c r="G682">
        <v>0.10612244897959183</v>
      </c>
      <c r="H682">
        <v>0.61551020408163271</v>
      </c>
    </row>
    <row r="683" spans="1:8" x14ac:dyDescent="0.2">
      <c r="A683">
        <v>682</v>
      </c>
      <c r="B683">
        <v>1394</v>
      </c>
      <c r="C683">
        <v>0.28263988522238165</v>
      </c>
      <c r="D683">
        <v>6.097560975609756E-2</v>
      </c>
      <c r="E683">
        <v>0.10473457675753228</v>
      </c>
      <c r="F683">
        <v>0.15853658536585366</v>
      </c>
      <c r="G683">
        <v>9.3256814921090392E-2</v>
      </c>
      <c r="H683">
        <v>0.58249641319942613</v>
      </c>
    </row>
    <row r="684" spans="1:8" x14ac:dyDescent="0.2">
      <c r="A684">
        <v>683</v>
      </c>
      <c r="B684">
        <v>2129</v>
      </c>
      <c r="C684">
        <v>0.29403475810239549</v>
      </c>
      <c r="D684">
        <v>0.1230624706434946</v>
      </c>
      <c r="E684">
        <v>9.7698449976514792E-2</v>
      </c>
      <c r="F684">
        <v>0.13856270549553781</v>
      </c>
      <c r="G684">
        <v>9.112259276655707E-2</v>
      </c>
      <c r="H684">
        <v>0.54955378111789577</v>
      </c>
    </row>
    <row r="685" spans="1:8" x14ac:dyDescent="0.2">
      <c r="A685">
        <v>684</v>
      </c>
      <c r="B685">
        <v>1437</v>
      </c>
      <c r="C685">
        <v>0.38343771746694505</v>
      </c>
      <c r="D685">
        <v>4.8016701461377868E-2</v>
      </c>
      <c r="E685">
        <v>7.9331941544885182E-2</v>
      </c>
      <c r="F685">
        <v>0.11412665274878218</v>
      </c>
      <c r="G685">
        <v>0.11273486430062631</v>
      </c>
      <c r="H685">
        <v>0.64578983994432848</v>
      </c>
    </row>
    <row r="686" spans="1:8" x14ac:dyDescent="0.2">
      <c r="A686">
        <v>685</v>
      </c>
      <c r="B686">
        <v>1705</v>
      </c>
      <c r="C686">
        <v>0.31436950146627568</v>
      </c>
      <c r="D686">
        <v>9.1495601173020524E-2</v>
      </c>
      <c r="E686">
        <v>0.10850439882697947</v>
      </c>
      <c r="F686">
        <v>0.18885630498533723</v>
      </c>
      <c r="G686">
        <v>0.14956011730205279</v>
      </c>
      <c r="H686">
        <v>0.46158357771260999</v>
      </c>
    </row>
    <row r="687" spans="1:8" x14ac:dyDescent="0.2">
      <c r="A687">
        <v>686</v>
      </c>
      <c r="B687">
        <v>0</v>
      </c>
      <c r="C687">
        <v>0</v>
      </c>
      <c r="D687">
        <v>0</v>
      </c>
      <c r="E687">
        <v>0</v>
      </c>
      <c r="F687">
        <v>0</v>
      </c>
      <c r="G687">
        <v>0</v>
      </c>
      <c r="H687">
        <v>0</v>
      </c>
    </row>
    <row r="688" spans="1:8" x14ac:dyDescent="0.2">
      <c r="A688">
        <v>687</v>
      </c>
      <c r="B688">
        <v>0</v>
      </c>
      <c r="C688">
        <v>0</v>
      </c>
      <c r="D688">
        <v>0</v>
      </c>
      <c r="E688">
        <v>0</v>
      </c>
      <c r="F688">
        <v>0</v>
      </c>
      <c r="G688">
        <v>0</v>
      </c>
      <c r="H688">
        <v>0</v>
      </c>
    </row>
    <row r="689" spans="1:8" x14ac:dyDescent="0.2">
      <c r="A689">
        <v>688</v>
      </c>
      <c r="B689">
        <v>0</v>
      </c>
      <c r="C689">
        <v>0</v>
      </c>
      <c r="D689">
        <v>0</v>
      </c>
      <c r="E689">
        <v>0</v>
      </c>
      <c r="F689">
        <v>0</v>
      </c>
      <c r="G689">
        <v>0</v>
      </c>
      <c r="H689">
        <v>0</v>
      </c>
    </row>
    <row r="690" spans="1:8" x14ac:dyDescent="0.2">
      <c r="A690">
        <v>689</v>
      </c>
      <c r="B690">
        <v>296</v>
      </c>
      <c r="C690">
        <v>0.16216216216216217</v>
      </c>
      <c r="D690">
        <v>3.0405405405405407E-2</v>
      </c>
      <c r="E690">
        <v>0.13851351351351351</v>
      </c>
      <c r="F690">
        <v>3.3783783783783786E-2</v>
      </c>
      <c r="G690">
        <v>2.7027027027027029E-2</v>
      </c>
      <c r="H690">
        <v>0.77027027027027029</v>
      </c>
    </row>
    <row r="691" spans="1:8" x14ac:dyDescent="0.2">
      <c r="A691">
        <v>690</v>
      </c>
      <c r="B691">
        <v>974</v>
      </c>
      <c r="C691">
        <v>0.36447638603696098</v>
      </c>
      <c r="D691">
        <v>5.8521560574948665E-2</v>
      </c>
      <c r="E691">
        <v>0.10574948665297741</v>
      </c>
      <c r="F691">
        <v>0.10985626283367557</v>
      </c>
      <c r="G691">
        <v>0.10164271047227925</v>
      </c>
      <c r="H691">
        <v>0.62422997946611913</v>
      </c>
    </row>
    <row r="692" spans="1:8" x14ac:dyDescent="0.2">
      <c r="A692">
        <v>691</v>
      </c>
      <c r="B692">
        <v>608</v>
      </c>
      <c r="C692">
        <v>0.28125</v>
      </c>
      <c r="D692">
        <v>6.5789473684210523E-2</v>
      </c>
      <c r="E692">
        <v>8.0592105263157895E-2</v>
      </c>
      <c r="F692">
        <v>9.8684210526315791E-2</v>
      </c>
      <c r="G692">
        <v>9.375E-2</v>
      </c>
      <c r="H692">
        <v>0.66118421052631582</v>
      </c>
    </row>
    <row r="693" spans="1:8" x14ac:dyDescent="0.2">
      <c r="A693">
        <v>692</v>
      </c>
      <c r="B693">
        <v>492</v>
      </c>
      <c r="C693">
        <v>0.1910569105691057</v>
      </c>
      <c r="D693">
        <v>0.2032520325203252</v>
      </c>
      <c r="E693">
        <v>0.11382113821138211</v>
      </c>
      <c r="F693">
        <v>0.11382113821138211</v>
      </c>
      <c r="G693">
        <v>0.11991869918699187</v>
      </c>
      <c r="H693">
        <v>0.44918699186991867</v>
      </c>
    </row>
    <row r="694" spans="1:8" x14ac:dyDescent="0.2">
      <c r="A694">
        <v>693</v>
      </c>
      <c r="B694">
        <v>281</v>
      </c>
      <c r="C694">
        <v>0.4804270462633452</v>
      </c>
      <c r="D694">
        <v>0</v>
      </c>
      <c r="E694">
        <v>5.3380782918149468E-2</v>
      </c>
      <c r="F694">
        <v>6.0498220640569395E-2</v>
      </c>
      <c r="G694">
        <v>7.1174377224199295E-2</v>
      </c>
      <c r="H694">
        <v>0.81494661921708189</v>
      </c>
    </row>
    <row r="695" spans="1:8" x14ac:dyDescent="0.2">
      <c r="A695">
        <v>694</v>
      </c>
      <c r="B695">
        <v>0</v>
      </c>
      <c r="C695">
        <v>0</v>
      </c>
      <c r="D695">
        <v>0</v>
      </c>
      <c r="E695">
        <v>0</v>
      </c>
      <c r="F695">
        <v>0</v>
      </c>
      <c r="G695">
        <v>0</v>
      </c>
      <c r="H695">
        <v>0</v>
      </c>
    </row>
    <row r="696" spans="1:8" x14ac:dyDescent="0.2">
      <c r="A696">
        <v>695</v>
      </c>
      <c r="B696">
        <v>0</v>
      </c>
      <c r="C696">
        <v>0</v>
      </c>
      <c r="D696">
        <v>0</v>
      </c>
      <c r="E696">
        <v>0</v>
      </c>
      <c r="F696">
        <v>0</v>
      </c>
      <c r="G696">
        <v>0</v>
      </c>
      <c r="H696">
        <v>0</v>
      </c>
    </row>
    <row r="697" spans="1:8" x14ac:dyDescent="0.2">
      <c r="A697">
        <v>696</v>
      </c>
      <c r="B697">
        <v>0</v>
      </c>
      <c r="C697">
        <v>0</v>
      </c>
      <c r="D697">
        <v>0</v>
      </c>
      <c r="E697">
        <v>0</v>
      </c>
      <c r="F697">
        <v>0</v>
      </c>
      <c r="G697">
        <v>0</v>
      </c>
      <c r="H697">
        <v>0</v>
      </c>
    </row>
    <row r="698" spans="1:8" x14ac:dyDescent="0.2">
      <c r="A698">
        <v>697</v>
      </c>
      <c r="B698">
        <v>1972</v>
      </c>
      <c r="C698">
        <v>0.30628803245436104</v>
      </c>
      <c r="D698">
        <v>5.8316430020283978E-2</v>
      </c>
      <c r="E698">
        <v>0.12728194726166328</v>
      </c>
      <c r="F698">
        <v>0.17697768762677485</v>
      </c>
      <c r="G698">
        <v>0.13184584178498987</v>
      </c>
      <c r="H698">
        <v>0.505578093306288</v>
      </c>
    </row>
    <row r="699" spans="1:8" x14ac:dyDescent="0.2">
      <c r="A699">
        <v>698</v>
      </c>
      <c r="B699">
        <v>566.5</v>
      </c>
      <c r="C699">
        <v>0.37775816416593117</v>
      </c>
      <c r="D699">
        <v>0.17475728155339806</v>
      </c>
      <c r="E699">
        <v>0.1297440423654016</v>
      </c>
      <c r="F699">
        <v>0.1147396293027361</v>
      </c>
      <c r="G699">
        <v>0.1615180935569285</v>
      </c>
      <c r="H699">
        <v>0.41924095322153576</v>
      </c>
    </row>
    <row r="700" spans="1:8" x14ac:dyDescent="0.2">
      <c r="A700">
        <v>699</v>
      </c>
      <c r="B700">
        <v>1089</v>
      </c>
      <c r="C700">
        <v>0.40587695133149676</v>
      </c>
      <c r="D700">
        <v>0.10927456382001836</v>
      </c>
      <c r="E700">
        <v>0.25711662075298441</v>
      </c>
      <c r="F700">
        <v>8.5399449035812675E-2</v>
      </c>
      <c r="G700">
        <v>0.18640955004591367</v>
      </c>
      <c r="H700">
        <v>0.36179981634527086</v>
      </c>
    </row>
    <row r="701" spans="1:8" x14ac:dyDescent="0.2">
      <c r="A701">
        <v>700</v>
      </c>
      <c r="B701">
        <v>461</v>
      </c>
      <c r="C701">
        <v>0.44902386117136661</v>
      </c>
      <c r="D701">
        <v>9.7613882863340565E-2</v>
      </c>
      <c r="E701">
        <v>0.18655097613882862</v>
      </c>
      <c r="F701">
        <v>0.2017353579175705</v>
      </c>
      <c r="G701">
        <v>0.12364425162689804</v>
      </c>
      <c r="H701">
        <v>0.39045553145336226</v>
      </c>
    </row>
    <row r="702" spans="1:8" x14ac:dyDescent="0.2">
      <c r="A702">
        <v>701</v>
      </c>
      <c r="B702">
        <v>752</v>
      </c>
      <c r="C702">
        <v>0.1848404255319149</v>
      </c>
      <c r="D702">
        <v>6.25E-2</v>
      </c>
      <c r="E702">
        <v>7.0478723404255317E-2</v>
      </c>
      <c r="F702">
        <v>0.16622340425531915</v>
      </c>
      <c r="G702">
        <v>0.20744680851063829</v>
      </c>
      <c r="H702">
        <v>0.49335106382978722</v>
      </c>
    </row>
    <row r="703" spans="1:8" x14ac:dyDescent="0.2">
      <c r="A703">
        <v>702</v>
      </c>
      <c r="B703">
        <v>408</v>
      </c>
      <c r="C703">
        <v>0.31862745098039214</v>
      </c>
      <c r="D703">
        <v>6.1274509803921566E-2</v>
      </c>
      <c r="E703">
        <v>0.19852941176470587</v>
      </c>
      <c r="F703">
        <v>0.125</v>
      </c>
      <c r="G703">
        <v>5.8823529411764705E-2</v>
      </c>
      <c r="H703">
        <v>0.55637254901960786</v>
      </c>
    </row>
    <row r="704" spans="1:8" x14ac:dyDescent="0.2">
      <c r="A704">
        <v>703</v>
      </c>
      <c r="B704">
        <v>257</v>
      </c>
      <c r="C704">
        <v>0.33073929961089493</v>
      </c>
      <c r="D704">
        <v>0</v>
      </c>
      <c r="E704">
        <v>2.3346303501945526E-2</v>
      </c>
      <c r="F704">
        <v>7.7821011673151752E-2</v>
      </c>
      <c r="G704">
        <v>0</v>
      </c>
      <c r="H704">
        <v>0.89883268482490275</v>
      </c>
    </row>
    <row r="705" spans="1:8" x14ac:dyDescent="0.2">
      <c r="A705">
        <v>704</v>
      </c>
      <c r="B705">
        <v>464</v>
      </c>
      <c r="C705">
        <v>0.42025862068965519</v>
      </c>
      <c r="D705">
        <v>0.16379310344827586</v>
      </c>
      <c r="E705">
        <v>0.18534482758620691</v>
      </c>
      <c r="F705">
        <v>0.22629310344827586</v>
      </c>
      <c r="G705">
        <v>4.0948275862068964E-2</v>
      </c>
      <c r="H705">
        <v>0.38362068965517243</v>
      </c>
    </row>
    <row r="706" spans="1:8" x14ac:dyDescent="0.2">
      <c r="A706">
        <v>705</v>
      </c>
      <c r="B706">
        <v>536.66666666666663</v>
      </c>
      <c r="C706">
        <v>0.11490683229813665</v>
      </c>
      <c r="D706">
        <v>0.10559006211180123</v>
      </c>
      <c r="E706">
        <v>0.16708074534161491</v>
      </c>
      <c r="F706">
        <v>0.19440993788819877</v>
      </c>
      <c r="G706">
        <v>0.11863354037267081</v>
      </c>
      <c r="H706">
        <v>0.41428571428571426</v>
      </c>
    </row>
    <row r="707" spans="1:8" x14ac:dyDescent="0.2">
      <c r="A707">
        <v>706</v>
      </c>
      <c r="B707">
        <v>517</v>
      </c>
      <c r="C707">
        <v>0.27466150870406192</v>
      </c>
      <c r="D707">
        <v>0.10638297872340426</v>
      </c>
      <c r="E707">
        <v>0.10251450676982592</v>
      </c>
      <c r="F707">
        <v>0.11605415860735009</v>
      </c>
      <c r="G707">
        <v>0.18762088974854932</v>
      </c>
      <c r="H707">
        <v>0.4874274661508704</v>
      </c>
    </row>
    <row r="708" spans="1:8" x14ac:dyDescent="0.2">
      <c r="A708">
        <v>707</v>
      </c>
      <c r="B708">
        <v>657</v>
      </c>
      <c r="C708">
        <v>0.52968036529680362</v>
      </c>
      <c r="D708">
        <v>3.6529680365296802E-2</v>
      </c>
      <c r="E708">
        <v>0.22831050228310501</v>
      </c>
      <c r="F708">
        <v>0.23287671232876711</v>
      </c>
      <c r="G708">
        <v>0.14003044140030441</v>
      </c>
      <c r="H708">
        <v>0.36225266362252662</v>
      </c>
    </row>
    <row r="709" spans="1:8" x14ac:dyDescent="0.2">
      <c r="A709">
        <v>708</v>
      </c>
      <c r="B709">
        <v>598</v>
      </c>
      <c r="C709">
        <v>0.20735785953177258</v>
      </c>
      <c r="D709">
        <v>0.2157190635451505</v>
      </c>
      <c r="E709">
        <v>0.11872909698996656</v>
      </c>
      <c r="F709">
        <v>0.11036789297658862</v>
      </c>
      <c r="G709">
        <v>0.38628762541806022</v>
      </c>
      <c r="H709">
        <v>0.16889632107023411</v>
      </c>
    </row>
    <row r="710" spans="1:8" x14ac:dyDescent="0.2">
      <c r="A710">
        <v>709</v>
      </c>
      <c r="B710">
        <v>433</v>
      </c>
      <c r="C710">
        <v>0.33718244803695152</v>
      </c>
      <c r="D710">
        <v>4.3879907621247112E-2</v>
      </c>
      <c r="E710">
        <v>0.18475750577367206</v>
      </c>
      <c r="F710">
        <v>0.12009237875288684</v>
      </c>
      <c r="G710">
        <v>0.14549653579676675</v>
      </c>
      <c r="H710">
        <v>0.50577367205542723</v>
      </c>
    </row>
    <row r="711" spans="1:8" x14ac:dyDescent="0.2">
      <c r="A711">
        <v>710</v>
      </c>
      <c r="B711">
        <v>828</v>
      </c>
      <c r="C711">
        <v>0.37681159420289856</v>
      </c>
      <c r="D711">
        <v>5.9178743961352656E-2</v>
      </c>
      <c r="E711">
        <v>0.22222222222222221</v>
      </c>
      <c r="F711">
        <v>0.15338164251207728</v>
      </c>
      <c r="G711">
        <v>0.11231884057971014</v>
      </c>
      <c r="H711">
        <v>0.45289855072463769</v>
      </c>
    </row>
    <row r="712" spans="1:8" x14ac:dyDescent="0.2">
      <c r="A712">
        <v>711</v>
      </c>
      <c r="B712">
        <v>1017</v>
      </c>
      <c r="C712">
        <v>0.40117994100294985</v>
      </c>
      <c r="D712">
        <v>5.1130776794493606E-2</v>
      </c>
      <c r="E712">
        <v>0.10521140609636184</v>
      </c>
      <c r="F712">
        <v>3.6381514257620449E-2</v>
      </c>
      <c r="G712">
        <v>1.2782694198623401E-2</v>
      </c>
      <c r="H712">
        <v>0.79449360865290064</v>
      </c>
    </row>
    <row r="713" spans="1:8" x14ac:dyDescent="0.2">
      <c r="A713">
        <v>712</v>
      </c>
      <c r="B713">
        <v>405</v>
      </c>
      <c r="C713">
        <v>0.51604938271604939</v>
      </c>
      <c r="D713">
        <v>0.1308641975308642</v>
      </c>
      <c r="E713">
        <v>0.1037037037037037</v>
      </c>
      <c r="F713">
        <v>3.2098765432098768E-2</v>
      </c>
      <c r="G713">
        <v>7.9012345679012344E-2</v>
      </c>
      <c r="H713">
        <v>0.65432098765432101</v>
      </c>
    </row>
    <row r="714" spans="1:8" x14ac:dyDescent="0.2">
      <c r="A714">
        <v>713</v>
      </c>
      <c r="B714">
        <v>399</v>
      </c>
      <c r="C714">
        <v>0.24310776942355888</v>
      </c>
      <c r="D714">
        <v>1.7543859649122806E-2</v>
      </c>
      <c r="E714">
        <v>0.12781954887218044</v>
      </c>
      <c r="F714">
        <v>0.14285714285714285</v>
      </c>
      <c r="G714">
        <v>0.16040100250626566</v>
      </c>
      <c r="H714">
        <v>0.55137844611528819</v>
      </c>
    </row>
    <row r="715" spans="1:8" x14ac:dyDescent="0.2">
      <c r="A715">
        <v>714</v>
      </c>
      <c r="B715">
        <v>1501</v>
      </c>
      <c r="C715">
        <v>0.3217854763491006</v>
      </c>
      <c r="D715">
        <v>0.12724850099933377</v>
      </c>
      <c r="E715">
        <v>7.3950699533644235E-2</v>
      </c>
      <c r="F715">
        <v>0.24650233177881412</v>
      </c>
      <c r="G715">
        <v>0.10926049300466356</v>
      </c>
      <c r="H715">
        <v>0.44303797468354428</v>
      </c>
    </row>
    <row r="716" spans="1:8" x14ac:dyDescent="0.2">
      <c r="A716">
        <v>715</v>
      </c>
      <c r="B716">
        <v>252</v>
      </c>
      <c r="C716">
        <v>0.22222222222222221</v>
      </c>
      <c r="D716">
        <v>0.17857142857142858</v>
      </c>
      <c r="E716">
        <v>0.15873015873015872</v>
      </c>
      <c r="F716">
        <v>0.18253968253968253</v>
      </c>
      <c r="G716">
        <v>0.13095238095238096</v>
      </c>
      <c r="H716">
        <v>0.34920634920634919</v>
      </c>
    </row>
    <row r="717" spans="1:8" x14ac:dyDescent="0.2">
      <c r="A717">
        <v>716</v>
      </c>
      <c r="B717">
        <v>337</v>
      </c>
      <c r="C717">
        <v>0.55786350148367958</v>
      </c>
      <c r="D717">
        <v>7.71513353115727E-2</v>
      </c>
      <c r="E717">
        <v>0.31454005934718099</v>
      </c>
      <c r="F717">
        <v>0.228486646884273</v>
      </c>
      <c r="G717">
        <v>0.17210682492581603</v>
      </c>
      <c r="H717">
        <v>0.20771513353115728</v>
      </c>
    </row>
    <row r="718" spans="1:8" x14ac:dyDescent="0.2">
      <c r="A718">
        <v>717</v>
      </c>
      <c r="B718">
        <v>1637.5</v>
      </c>
      <c r="C718">
        <v>0.31480916030534351</v>
      </c>
      <c r="D718">
        <v>8.8854961832061069E-2</v>
      </c>
      <c r="E718">
        <v>0.19541984732824427</v>
      </c>
      <c r="F718">
        <v>0.11725190839694656</v>
      </c>
      <c r="G718">
        <v>0.12</v>
      </c>
      <c r="H718">
        <v>0.47847328244274812</v>
      </c>
    </row>
    <row r="719" spans="1:8" x14ac:dyDescent="0.2">
      <c r="A719">
        <v>718</v>
      </c>
      <c r="B719">
        <v>267</v>
      </c>
      <c r="C719">
        <v>0.48314606741573035</v>
      </c>
      <c r="D719">
        <v>6.741573033707865E-2</v>
      </c>
      <c r="E719">
        <v>3.7453183520599252E-2</v>
      </c>
      <c r="F719">
        <v>0.11235955056179775</v>
      </c>
      <c r="G719">
        <v>0.10486891385767791</v>
      </c>
      <c r="H719">
        <v>0.67790262172284643</v>
      </c>
    </row>
    <row r="720" spans="1:8" x14ac:dyDescent="0.2">
      <c r="A720">
        <v>719</v>
      </c>
      <c r="B720">
        <v>841</v>
      </c>
      <c r="C720">
        <v>0.25564803804994057</v>
      </c>
      <c r="D720">
        <v>8.4423305588585018E-2</v>
      </c>
      <c r="E720">
        <v>0.14149821640903687</v>
      </c>
      <c r="F720">
        <v>3.9239001189060645E-2</v>
      </c>
      <c r="G720">
        <v>9.0368608799048747E-2</v>
      </c>
      <c r="H720">
        <v>0.64447086801426878</v>
      </c>
    </row>
    <row r="721" spans="1:8" x14ac:dyDescent="0.2">
      <c r="A721">
        <v>720</v>
      </c>
      <c r="B721">
        <v>736</v>
      </c>
      <c r="C721">
        <v>0.39402173913043476</v>
      </c>
      <c r="D721">
        <v>3.3967391304347824E-2</v>
      </c>
      <c r="E721">
        <v>0.13043478260869565</v>
      </c>
      <c r="F721">
        <v>4.2119565217391304E-2</v>
      </c>
      <c r="G721">
        <v>0.14266304347826086</v>
      </c>
      <c r="H721">
        <v>0.65081521739130432</v>
      </c>
    </row>
    <row r="722" spans="1:8" x14ac:dyDescent="0.2">
      <c r="A722">
        <v>721</v>
      </c>
      <c r="B722">
        <v>337</v>
      </c>
      <c r="C722">
        <v>0.40652818991097922</v>
      </c>
      <c r="D722">
        <v>0.16023738872403562</v>
      </c>
      <c r="E722">
        <v>0</v>
      </c>
      <c r="F722">
        <v>4.4510385756676561E-2</v>
      </c>
      <c r="G722">
        <v>0.12759643916913946</v>
      </c>
      <c r="H722">
        <v>0.66765578635014833</v>
      </c>
    </row>
    <row r="723" spans="1:8" x14ac:dyDescent="0.2">
      <c r="A723">
        <v>722</v>
      </c>
      <c r="B723">
        <v>335</v>
      </c>
      <c r="C723">
        <v>0.33432835820895523</v>
      </c>
      <c r="D723">
        <v>0.13432835820895522</v>
      </c>
      <c r="E723">
        <v>0.36119402985074628</v>
      </c>
      <c r="F723">
        <v>0.10149253731343283</v>
      </c>
      <c r="G723">
        <v>0.18805970149253731</v>
      </c>
      <c r="H723">
        <v>0.21492537313432836</v>
      </c>
    </row>
    <row r="724" spans="1:8" x14ac:dyDescent="0.2">
      <c r="A724">
        <v>723</v>
      </c>
      <c r="B724">
        <v>1980</v>
      </c>
      <c r="C724">
        <v>0.41818181818181815</v>
      </c>
      <c r="D724">
        <v>0.1595959595959596</v>
      </c>
      <c r="E724">
        <v>0.20303030303030303</v>
      </c>
      <c r="F724">
        <v>0.2196969696969697</v>
      </c>
      <c r="G724">
        <v>0.21414141414141413</v>
      </c>
      <c r="H724">
        <v>0.20353535353535354</v>
      </c>
    </row>
    <row r="725" spans="1:8" x14ac:dyDescent="0.2">
      <c r="A725">
        <v>724</v>
      </c>
      <c r="B725">
        <v>689</v>
      </c>
      <c r="C725">
        <v>0.29753265602322204</v>
      </c>
      <c r="D725">
        <v>6.5312046444121918E-2</v>
      </c>
      <c r="E725">
        <v>0.10885341074020319</v>
      </c>
      <c r="F725">
        <v>0.10449927431059507</v>
      </c>
      <c r="G725">
        <v>0.1625544267053701</v>
      </c>
      <c r="H725">
        <v>0.55878084179970977</v>
      </c>
    </row>
    <row r="726" spans="1:8" x14ac:dyDescent="0.2">
      <c r="A726">
        <v>725</v>
      </c>
      <c r="B726">
        <v>857</v>
      </c>
      <c r="C726">
        <v>0.38973162193698951</v>
      </c>
      <c r="D726">
        <v>8.634772462077013E-2</v>
      </c>
      <c r="E726">
        <v>0.16802800466744458</v>
      </c>
      <c r="F726">
        <v>0.11668611435239207</v>
      </c>
      <c r="G726">
        <v>0.17152858809801633</v>
      </c>
      <c r="H726">
        <v>0.45740956826137691</v>
      </c>
    </row>
    <row r="727" spans="1:8" x14ac:dyDescent="0.2">
      <c r="A727">
        <v>726</v>
      </c>
      <c r="B727">
        <v>357</v>
      </c>
      <c r="C727">
        <v>0.65266106442577032</v>
      </c>
      <c r="D727">
        <v>0.25490196078431371</v>
      </c>
      <c r="E727">
        <v>4.7619047619047616E-2</v>
      </c>
      <c r="F727">
        <v>0</v>
      </c>
      <c r="G727">
        <v>5.8823529411764705E-2</v>
      </c>
      <c r="H727">
        <v>0.6386554621848739</v>
      </c>
    </row>
    <row r="728" spans="1:8" x14ac:dyDescent="0.2">
      <c r="A728">
        <v>727</v>
      </c>
      <c r="B728">
        <v>1079</v>
      </c>
      <c r="C728">
        <v>0.27896200185356812</v>
      </c>
      <c r="D728">
        <v>0.13531047265987026</v>
      </c>
      <c r="E728">
        <v>0.11584800741427248</v>
      </c>
      <c r="F728">
        <v>0.12511584800741427</v>
      </c>
      <c r="G728">
        <v>0.12140871177015755</v>
      </c>
      <c r="H728">
        <v>0.50231696014828542</v>
      </c>
    </row>
    <row r="729" spans="1:8" x14ac:dyDescent="0.2">
      <c r="A729">
        <v>728</v>
      </c>
      <c r="B729">
        <v>221</v>
      </c>
      <c r="C729">
        <v>0.47058823529411764</v>
      </c>
      <c r="D729">
        <v>8.1447963800904979E-2</v>
      </c>
      <c r="E729">
        <v>4.5248868778280542E-2</v>
      </c>
      <c r="F729">
        <v>0.17647058823529413</v>
      </c>
      <c r="G729">
        <v>8.1447963800904979E-2</v>
      </c>
      <c r="H729">
        <v>0.61538461538461542</v>
      </c>
    </row>
    <row r="730" spans="1:8" x14ac:dyDescent="0.2">
      <c r="A730">
        <v>729</v>
      </c>
      <c r="B730">
        <v>394</v>
      </c>
      <c r="C730">
        <v>0.51522842639593913</v>
      </c>
      <c r="D730">
        <v>2.7918781725888325E-2</v>
      </c>
      <c r="E730">
        <v>0.12944162436548223</v>
      </c>
      <c r="F730">
        <v>7.8680203045685279E-2</v>
      </c>
      <c r="G730">
        <v>2.5380710659898477E-2</v>
      </c>
      <c r="H730">
        <v>0.73857868020304573</v>
      </c>
    </row>
    <row r="731" spans="1:8" x14ac:dyDescent="0.2">
      <c r="A731">
        <v>730</v>
      </c>
      <c r="B731">
        <v>349</v>
      </c>
      <c r="C731">
        <v>0.50429799426934097</v>
      </c>
      <c r="D731">
        <v>6.5902578796561598E-2</v>
      </c>
      <c r="E731">
        <v>9.1690544412607447E-2</v>
      </c>
      <c r="F731">
        <v>0.18051575931232092</v>
      </c>
      <c r="G731">
        <v>0</v>
      </c>
      <c r="H731">
        <v>0.66189111747851004</v>
      </c>
    </row>
    <row r="732" spans="1:8" x14ac:dyDescent="0.2">
      <c r="A732">
        <v>731</v>
      </c>
      <c r="B732">
        <v>686</v>
      </c>
      <c r="C732">
        <v>0.46355685131195334</v>
      </c>
      <c r="D732">
        <v>0.17346938775510204</v>
      </c>
      <c r="E732">
        <v>0.31486880466472306</v>
      </c>
      <c r="F732">
        <v>0.14431486880466474</v>
      </c>
      <c r="G732">
        <v>0.1457725947521866</v>
      </c>
      <c r="H732">
        <v>0.22157434402332363</v>
      </c>
    </row>
    <row r="733" spans="1:8" x14ac:dyDescent="0.2">
      <c r="A733">
        <v>732</v>
      </c>
      <c r="B733">
        <v>568</v>
      </c>
      <c r="C733">
        <v>0.26232394366197181</v>
      </c>
      <c r="D733">
        <v>0.16021126760563381</v>
      </c>
      <c r="E733">
        <v>0.15669014084507044</v>
      </c>
      <c r="F733">
        <v>0.25528169014084506</v>
      </c>
      <c r="G733">
        <v>0.14436619718309859</v>
      </c>
      <c r="H733">
        <v>0.28345070422535212</v>
      </c>
    </row>
    <row r="734" spans="1:8" x14ac:dyDescent="0.2">
      <c r="A734">
        <v>733</v>
      </c>
      <c r="B734">
        <v>391</v>
      </c>
      <c r="C734">
        <v>0.35294117647058826</v>
      </c>
      <c r="D734">
        <v>6.3938618925831206E-2</v>
      </c>
      <c r="E734">
        <v>9.9744245524296671E-2</v>
      </c>
      <c r="F734">
        <v>4.3478260869565216E-2</v>
      </c>
      <c r="G734">
        <v>9.9744245524296671E-2</v>
      </c>
      <c r="H734">
        <v>0.69309462915601028</v>
      </c>
    </row>
    <row r="735" spans="1:8" x14ac:dyDescent="0.2">
      <c r="A735">
        <v>734</v>
      </c>
      <c r="B735">
        <v>289</v>
      </c>
      <c r="C735">
        <v>0.30103806228373703</v>
      </c>
      <c r="D735">
        <v>0</v>
      </c>
      <c r="E735">
        <v>0.20069204152249134</v>
      </c>
      <c r="F735">
        <v>0.22837370242214533</v>
      </c>
      <c r="G735">
        <v>0.11072664359861592</v>
      </c>
      <c r="H735">
        <v>0.46020761245674741</v>
      </c>
    </row>
    <row r="736" spans="1:8" x14ac:dyDescent="0.2">
      <c r="A736">
        <v>735</v>
      </c>
      <c r="B736">
        <v>292</v>
      </c>
      <c r="C736">
        <v>0.4178082191780822</v>
      </c>
      <c r="D736">
        <v>5.8219178082191778E-2</v>
      </c>
      <c r="E736">
        <v>0.10616438356164383</v>
      </c>
      <c r="F736">
        <v>6.1643835616438353E-2</v>
      </c>
      <c r="G736">
        <v>6.5068493150684928E-2</v>
      </c>
      <c r="H736">
        <v>0.70890410958904104</v>
      </c>
    </row>
    <row r="737" spans="1:8" x14ac:dyDescent="0.2">
      <c r="A737">
        <v>736</v>
      </c>
      <c r="B737">
        <v>552</v>
      </c>
      <c r="C737">
        <v>0.37681159420289856</v>
      </c>
      <c r="D737">
        <v>0.32427536231884058</v>
      </c>
      <c r="E737">
        <v>0.17028985507246377</v>
      </c>
      <c r="F737">
        <v>8.6956521739130432E-2</v>
      </c>
      <c r="G737">
        <v>0.11956521739130435</v>
      </c>
      <c r="H737">
        <v>0.29891304347826086</v>
      </c>
    </row>
    <row r="738" spans="1:8" x14ac:dyDescent="0.2">
      <c r="A738">
        <v>737</v>
      </c>
      <c r="B738">
        <v>633</v>
      </c>
      <c r="C738">
        <v>0.35703001579778831</v>
      </c>
      <c r="D738">
        <v>0.12006319115323855</v>
      </c>
      <c r="E738">
        <v>8.3728278041074244E-2</v>
      </c>
      <c r="F738">
        <v>0.23064770932069512</v>
      </c>
      <c r="G738">
        <v>0.23696682464454977</v>
      </c>
      <c r="H738">
        <v>0.32859399684044233</v>
      </c>
    </row>
    <row r="739" spans="1:8" x14ac:dyDescent="0.2">
      <c r="A739">
        <v>738</v>
      </c>
      <c r="B739">
        <v>219</v>
      </c>
      <c r="C739">
        <v>0.21461187214611871</v>
      </c>
      <c r="D739">
        <v>0.18264840182648401</v>
      </c>
      <c r="E739">
        <v>0.17808219178082191</v>
      </c>
      <c r="F739">
        <v>0.11872146118721461</v>
      </c>
      <c r="G739">
        <v>0.18721461187214611</v>
      </c>
      <c r="H739">
        <v>0.33333333333333331</v>
      </c>
    </row>
    <row r="740" spans="1:8" x14ac:dyDescent="0.2">
      <c r="A740">
        <v>739</v>
      </c>
      <c r="B740">
        <v>318</v>
      </c>
      <c r="C740">
        <v>0.41509433962264153</v>
      </c>
      <c r="D740">
        <v>0</v>
      </c>
      <c r="E740">
        <v>0.11320754716981132</v>
      </c>
      <c r="F740">
        <v>0.31446540880503143</v>
      </c>
      <c r="G740">
        <v>0.16037735849056603</v>
      </c>
      <c r="H740">
        <v>0.41194968553459121</v>
      </c>
    </row>
    <row r="741" spans="1:8" x14ac:dyDescent="0.2">
      <c r="A741">
        <v>740</v>
      </c>
      <c r="B741">
        <v>887</v>
      </c>
      <c r="C741">
        <v>0.36753100338218714</v>
      </c>
      <c r="D741">
        <v>8.2299887260428417E-2</v>
      </c>
      <c r="E741">
        <v>0.17587373167981962</v>
      </c>
      <c r="F741">
        <v>0.17700112739571588</v>
      </c>
      <c r="G741">
        <v>8.7936865839909811E-2</v>
      </c>
      <c r="H741">
        <v>0.47688838782412629</v>
      </c>
    </row>
    <row r="742" spans="1:8" x14ac:dyDescent="0.2">
      <c r="A742">
        <v>741</v>
      </c>
      <c r="B742">
        <v>626</v>
      </c>
      <c r="C742">
        <v>0.28594249201277955</v>
      </c>
      <c r="D742">
        <v>0.1853035143769968</v>
      </c>
      <c r="E742">
        <v>0.26357827476038337</v>
      </c>
      <c r="F742">
        <v>8.7859424920127799E-2</v>
      </c>
      <c r="G742">
        <v>7.5079872204472847E-2</v>
      </c>
      <c r="H742">
        <v>0.38817891373801916</v>
      </c>
    </row>
    <row r="743" spans="1:8" x14ac:dyDescent="0.2">
      <c r="A743">
        <v>742</v>
      </c>
      <c r="B743">
        <v>750</v>
      </c>
      <c r="C743">
        <v>0.27600000000000002</v>
      </c>
      <c r="D743">
        <v>0.12</v>
      </c>
      <c r="E743">
        <v>0.10266666666666667</v>
      </c>
      <c r="F743">
        <v>0.22800000000000001</v>
      </c>
      <c r="G743">
        <v>0.12666666666666668</v>
      </c>
      <c r="H743">
        <v>0.42266666666666669</v>
      </c>
    </row>
    <row r="744" spans="1:8" x14ac:dyDescent="0.2">
      <c r="A744">
        <v>743</v>
      </c>
      <c r="B744">
        <v>408</v>
      </c>
      <c r="C744">
        <v>0.375</v>
      </c>
      <c r="D744">
        <v>0.13725490196078433</v>
      </c>
      <c r="E744">
        <v>0.25</v>
      </c>
      <c r="F744">
        <v>0.26715686274509803</v>
      </c>
      <c r="G744">
        <v>0.14705882352941177</v>
      </c>
      <c r="H744">
        <v>0.19852941176470587</v>
      </c>
    </row>
    <row r="745" spans="1:8" x14ac:dyDescent="0.2">
      <c r="A745">
        <v>744</v>
      </c>
      <c r="B745">
        <v>649</v>
      </c>
      <c r="C745">
        <v>0.53775038520801233</v>
      </c>
      <c r="D745">
        <v>0.27580893682588598</v>
      </c>
      <c r="E745">
        <v>0.10939907550077041</v>
      </c>
      <c r="F745">
        <v>0.14329738058551617</v>
      </c>
      <c r="G745">
        <v>0.10015408320493066</v>
      </c>
      <c r="H745">
        <v>0.37134052388289679</v>
      </c>
    </row>
    <row r="746" spans="1:8" x14ac:dyDescent="0.2">
      <c r="A746">
        <v>745</v>
      </c>
      <c r="B746">
        <v>330</v>
      </c>
      <c r="C746">
        <v>0.26060606060606062</v>
      </c>
      <c r="D746">
        <v>0</v>
      </c>
      <c r="E746">
        <v>8.7878787878787876E-2</v>
      </c>
      <c r="F746">
        <v>0.4212121212121212</v>
      </c>
      <c r="G746">
        <v>0.12121212121212122</v>
      </c>
      <c r="H746">
        <v>0.36969696969696969</v>
      </c>
    </row>
    <row r="747" spans="1:8" x14ac:dyDescent="0.2">
      <c r="A747">
        <v>746</v>
      </c>
      <c r="B747">
        <v>1418</v>
      </c>
      <c r="C747">
        <v>0.25246826516220028</v>
      </c>
      <c r="D747">
        <v>0.12693935119887165</v>
      </c>
      <c r="E747">
        <v>0.39069111424541608</v>
      </c>
      <c r="F747">
        <v>0.21791255289139633</v>
      </c>
      <c r="G747">
        <v>8.3921015514809585E-2</v>
      </c>
      <c r="H747">
        <v>0.18053596614950634</v>
      </c>
    </row>
    <row r="748" spans="1:8" x14ac:dyDescent="0.2">
      <c r="A748">
        <v>747</v>
      </c>
      <c r="B748">
        <v>725</v>
      </c>
      <c r="C748">
        <v>0.1696551724137931</v>
      </c>
      <c r="D748">
        <v>7.4482758620689649E-2</v>
      </c>
      <c r="E748">
        <v>0.1393103448275862</v>
      </c>
      <c r="F748">
        <v>0.16689655172413792</v>
      </c>
      <c r="G748">
        <v>0.10068965517241379</v>
      </c>
      <c r="H748">
        <v>0.51862068965517238</v>
      </c>
    </row>
    <row r="749" spans="1:8" x14ac:dyDescent="0.2">
      <c r="A749">
        <v>748</v>
      </c>
      <c r="B749">
        <v>1509</v>
      </c>
      <c r="C749">
        <v>0.45526838966202782</v>
      </c>
      <c r="D749">
        <v>0.24121935056328694</v>
      </c>
      <c r="E749">
        <v>0.20145791915175612</v>
      </c>
      <c r="F749">
        <v>8.4161696487740231E-2</v>
      </c>
      <c r="G749">
        <v>0.15440689198144467</v>
      </c>
      <c r="H749">
        <v>0.31875414181577205</v>
      </c>
    </row>
    <row r="750" spans="1:8" x14ac:dyDescent="0.2">
      <c r="A750">
        <v>749</v>
      </c>
      <c r="B750">
        <v>760</v>
      </c>
      <c r="C750">
        <v>0.28026315789473683</v>
      </c>
      <c r="D750">
        <v>0.13552631578947369</v>
      </c>
      <c r="E750">
        <v>0.15131578947368421</v>
      </c>
      <c r="F750">
        <v>0.24868421052631579</v>
      </c>
      <c r="G750">
        <v>0.11578947368421053</v>
      </c>
      <c r="H750">
        <v>0.34868421052631576</v>
      </c>
    </row>
    <row r="751" spans="1:8" x14ac:dyDescent="0.2">
      <c r="A751">
        <v>750</v>
      </c>
      <c r="B751">
        <v>239</v>
      </c>
      <c r="C751">
        <v>0.2594142259414226</v>
      </c>
      <c r="D751">
        <v>0.10878661087866109</v>
      </c>
      <c r="E751">
        <v>0.14644351464435146</v>
      </c>
      <c r="F751">
        <v>0.18410041841004185</v>
      </c>
      <c r="G751">
        <v>0.1799163179916318</v>
      </c>
      <c r="H751">
        <v>0.3807531380753138</v>
      </c>
    </row>
    <row r="752" spans="1:8" x14ac:dyDescent="0.2">
      <c r="A752">
        <v>751</v>
      </c>
      <c r="B752">
        <v>726</v>
      </c>
      <c r="C752">
        <v>7.43801652892562E-2</v>
      </c>
      <c r="D752">
        <v>0.11707988980716254</v>
      </c>
      <c r="E752">
        <v>0.26033057851239672</v>
      </c>
      <c r="F752">
        <v>0.14049586776859505</v>
      </c>
      <c r="G752">
        <v>7.575757575757576E-2</v>
      </c>
      <c r="H752">
        <v>0.40633608815426997</v>
      </c>
    </row>
    <row r="753" spans="1:8" x14ac:dyDescent="0.2">
      <c r="A753">
        <v>752</v>
      </c>
      <c r="B753">
        <v>1030</v>
      </c>
      <c r="C753">
        <v>0.27864077669902915</v>
      </c>
      <c r="D753">
        <v>9.7087378640776698E-2</v>
      </c>
      <c r="E753">
        <v>7.5728155339805828E-2</v>
      </c>
      <c r="F753">
        <v>0.16699029126213591</v>
      </c>
      <c r="G753">
        <v>0.32621359223300972</v>
      </c>
      <c r="H753">
        <v>0.33398058252427182</v>
      </c>
    </row>
    <row r="754" spans="1:8" x14ac:dyDescent="0.2">
      <c r="A754">
        <v>753</v>
      </c>
      <c r="B754">
        <v>878</v>
      </c>
      <c r="C754">
        <v>0.15489749430523919</v>
      </c>
      <c r="D754">
        <v>0.25056947608200458</v>
      </c>
      <c r="E754">
        <v>0.18792710706150342</v>
      </c>
      <c r="F754">
        <v>0.15261958997722094</v>
      </c>
      <c r="G754">
        <v>6.1503416856492028E-2</v>
      </c>
      <c r="H754">
        <v>0.34738041002277903</v>
      </c>
    </row>
    <row r="755" spans="1:8" x14ac:dyDescent="0.2">
      <c r="A755">
        <v>754</v>
      </c>
      <c r="B755">
        <v>1254</v>
      </c>
      <c r="C755">
        <v>0.18421052631578946</v>
      </c>
      <c r="D755">
        <v>0.17304625199362042</v>
      </c>
      <c r="E755">
        <v>0.266347687400319</v>
      </c>
      <c r="F755">
        <v>0.15948963317384371</v>
      </c>
      <c r="G755">
        <v>0.14992025518341306</v>
      </c>
      <c r="H755">
        <v>0.25119617224880381</v>
      </c>
    </row>
    <row r="756" spans="1:8" x14ac:dyDescent="0.2">
      <c r="A756">
        <v>755</v>
      </c>
      <c r="B756">
        <v>758</v>
      </c>
      <c r="C756">
        <v>0.29419525065963059</v>
      </c>
      <c r="D756">
        <v>0.21767810026385223</v>
      </c>
      <c r="E756">
        <v>9.6306068601583111E-2</v>
      </c>
      <c r="F756">
        <v>0.17678100263852242</v>
      </c>
      <c r="G756">
        <v>0.15303430079155672</v>
      </c>
      <c r="H756">
        <v>0.35620052770448551</v>
      </c>
    </row>
    <row r="757" spans="1:8" x14ac:dyDescent="0.2">
      <c r="A757">
        <v>756</v>
      </c>
      <c r="B757">
        <v>546</v>
      </c>
      <c r="C757">
        <v>0.17216117216117216</v>
      </c>
      <c r="D757">
        <v>6.2271062271062272E-2</v>
      </c>
      <c r="E757">
        <v>7.6923076923076927E-2</v>
      </c>
      <c r="F757">
        <v>0.33333333333333331</v>
      </c>
      <c r="G757">
        <v>0.25457875457875456</v>
      </c>
      <c r="H757">
        <v>0.27289377289377287</v>
      </c>
    </row>
    <row r="758" spans="1:8" x14ac:dyDescent="0.2">
      <c r="A758">
        <v>757</v>
      </c>
      <c r="B758">
        <v>1050</v>
      </c>
      <c r="C758">
        <v>0.41428571428571431</v>
      </c>
      <c r="D758">
        <v>0.17047619047619048</v>
      </c>
      <c r="E758">
        <v>9.1428571428571428E-2</v>
      </c>
      <c r="F758">
        <v>0.25523809523809526</v>
      </c>
      <c r="G758">
        <v>0.14571428571428571</v>
      </c>
      <c r="H758">
        <v>0.33714285714285713</v>
      </c>
    </row>
    <row r="759" spans="1:8" x14ac:dyDescent="0.2">
      <c r="A759">
        <v>758</v>
      </c>
      <c r="B759">
        <v>566</v>
      </c>
      <c r="C759">
        <v>0.36925795053003535</v>
      </c>
      <c r="D759">
        <v>9.5406360424028266E-2</v>
      </c>
      <c r="E759">
        <v>0.20141342756183744</v>
      </c>
      <c r="F759">
        <v>7.4204946996466431E-2</v>
      </c>
      <c r="G759">
        <v>0.13250883392226148</v>
      </c>
      <c r="H759">
        <v>0.49646643109540634</v>
      </c>
    </row>
    <row r="760" spans="1:8" x14ac:dyDescent="0.2">
      <c r="A760">
        <v>759</v>
      </c>
      <c r="B760">
        <v>1098</v>
      </c>
      <c r="C760">
        <v>0.18943533697632059</v>
      </c>
      <c r="D760">
        <v>0.11748633879781421</v>
      </c>
      <c r="E760">
        <v>9.6539162112932606E-2</v>
      </c>
      <c r="F760">
        <v>0.12568306010928962</v>
      </c>
      <c r="G760">
        <v>0.24408014571948999</v>
      </c>
      <c r="H760">
        <v>0.41621129326047357</v>
      </c>
    </row>
    <row r="761" spans="1:8" x14ac:dyDescent="0.2">
      <c r="A761">
        <v>760</v>
      </c>
      <c r="B761">
        <v>1413</v>
      </c>
      <c r="C761">
        <v>0.22929936305732485</v>
      </c>
      <c r="D761">
        <v>0.13658881811748053</v>
      </c>
      <c r="E761">
        <v>8.1387119603680114E-2</v>
      </c>
      <c r="F761">
        <v>9.2710544939844305E-2</v>
      </c>
      <c r="G761">
        <v>0.13941967445152159</v>
      </c>
      <c r="H761">
        <v>0.54989384288747345</v>
      </c>
    </row>
    <row r="762" spans="1:8" x14ac:dyDescent="0.2">
      <c r="A762">
        <v>761</v>
      </c>
      <c r="B762">
        <v>556</v>
      </c>
      <c r="C762">
        <v>0.47122302158273383</v>
      </c>
      <c r="D762">
        <v>0</v>
      </c>
      <c r="E762">
        <v>7.0143884892086325E-2</v>
      </c>
      <c r="F762">
        <v>3.41726618705036E-2</v>
      </c>
      <c r="G762">
        <v>0.12589928057553956</v>
      </c>
      <c r="H762">
        <v>0.76978417266187049</v>
      </c>
    </row>
    <row r="763" spans="1:8" x14ac:dyDescent="0.2">
      <c r="A763">
        <v>762</v>
      </c>
      <c r="B763">
        <v>697</v>
      </c>
      <c r="C763">
        <v>0.26685796269727402</v>
      </c>
      <c r="D763">
        <v>0.1606886657101865</v>
      </c>
      <c r="E763">
        <v>0.32855093256814921</v>
      </c>
      <c r="F763">
        <v>0.13342898134863701</v>
      </c>
      <c r="G763">
        <v>5.5954088952654232E-2</v>
      </c>
      <c r="H763">
        <v>0.321377331420373</v>
      </c>
    </row>
    <row r="764" spans="1:8" x14ac:dyDescent="0.2">
      <c r="A764">
        <v>763</v>
      </c>
      <c r="B764">
        <v>685</v>
      </c>
      <c r="C764">
        <v>0.37518248175182484</v>
      </c>
      <c r="D764">
        <v>7.153284671532846E-2</v>
      </c>
      <c r="E764">
        <v>9.7810218978102187E-2</v>
      </c>
      <c r="F764">
        <v>0.16204379562043797</v>
      </c>
      <c r="G764">
        <v>0.14744525547445256</v>
      </c>
      <c r="H764">
        <v>0.52116788321167884</v>
      </c>
    </row>
    <row r="765" spans="1:8" x14ac:dyDescent="0.2">
      <c r="A765">
        <v>764</v>
      </c>
      <c r="B765">
        <v>813</v>
      </c>
      <c r="C765">
        <v>0.29766297662976632</v>
      </c>
      <c r="D765">
        <v>0.12915129151291513</v>
      </c>
      <c r="E765">
        <v>0.15252152521525214</v>
      </c>
      <c r="F765">
        <v>7.2570725707257075E-2</v>
      </c>
      <c r="G765">
        <v>0.12546125461254612</v>
      </c>
      <c r="H765">
        <v>0.52029520295202947</v>
      </c>
    </row>
    <row r="766" spans="1:8" x14ac:dyDescent="0.2">
      <c r="A766">
        <v>765</v>
      </c>
      <c r="B766">
        <v>231</v>
      </c>
      <c r="C766">
        <v>0.46753246753246752</v>
      </c>
      <c r="D766">
        <v>6.9264069264069264E-2</v>
      </c>
      <c r="E766">
        <v>0.19913419913419914</v>
      </c>
      <c r="F766">
        <v>0.10822510822510822</v>
      </c>
      <c r="G766">
        <v>9.5238095238095233E-2</v>
      </c>
      <c r="H766">
        <v>0.52813852813852813</v>
      </c>
    </row>
    <row r="767" spans="1:8" x14ac:dyDescent="0.2">
      <c r="A767">
        <v>766</v>
      </c>
      <c r="B767">
        <v>387</v>
      </c>
      <c r="C767">
        <v>0.30232558139534882</v>
      </c>
      <c r="D767">
        <v>5.9431524547803614E-2</v>
      </c>
      <c r="E767">
        <v>0.1421188630490956</v>
      </c>
      <c r="F767">
        <v>0.18087855297157623</v>
      </c>
      <c r="G767">
        <v>4.6511627906976744E-2</v>
      </c>
      <c r="H767">
        <v>0.57105943152454786</v>
      </c>
    </row>
    <row r="768" spans="1:8" x14ac:dyDescent="0.2">
      <c r="A768">
        <v>767</v>
      </c>
      <c r="B768">
        <v>415</v>
      </c>
      <c r="C768">
        <v>0.236144578313253</v>
      </c>
      <c r="D768">
        <v>5.3012048192771083E-2</v>
      </c>
      <c r="E768">
        <v>0.13493975903614458</v>
      </c>
      <c r="F768">
        <v>0.22409638554216868</v>
      </c>
      <c r="G768">
        <v>0.23132530120481928</v>
      </c>
      <c r="H768">
        <v>0.3566265060240964</v>
      </c>
    </row>
    <row r="769" spans="1:8" x14ac:dyDescent="0.2">
      <c r="A769">
        <v>768</v>
      </c>
      <c r="B769">
        <v>443</v>
      </c>
      <c r="C769">
        <v>0.27765237020316025</v>
      </c>
      <c r="D769">
        <v>4.0632054176072234E-2</v>
      </c>
      <c r="E769">
        <v>3.160270880361174E-2</v>
      </c>
      <c r="F769">
        <v>0</v>
      </c>
      <c r="G769">
        <v>0.23702031602708803</v>
      </c>
      <c r="H769">
        <v>0.69074492099322804</v>
      </c>
    </row>
    <row r="770" spans="1:8" x14ac:dyDescent="0.2">
      <c r="A770">
        <v>769</v>
      </c>
      <c r="B770">
        <v>673</v>
      </c>
      <c r="C770">
        <v>0.51114413075780085</v>
      </c>
      <c r="D770">
        <v>0.10698365527488855</v>
      </c>
      <c r="E770">
        <v>5.6463595839524518E-2</v>
      </c>
      <c r="F770">
        <v>2.6745913818722138E-2</v>
      </c>
      <c r="G770">
        <v>0.17830609212481427</v>
      </c>
      <c r="H770">
        <v>0.6315007429420505</v>
      </c>
    </row>
    <row r="771" spans="1:8" x14ac:dyDescent="0.2">
      <c r="A771">
        <v>770</v>
      </c>
      <c r="B771">
        <v>666</v>
      </c>
      <c r="C771">
        <v>0.32882882882882886</v>
      </c>
      <c r="D771">
        <v>0.19369369369369369</v>
      </c>
      <c r="E771">
        <v>7.8078078078078081E-2</v>
      </c>
      <c r="F771">
        <v>8.408408408408409E-2</v>
      </c>
      <c r="G771">
        <v>5.5555555555555552E-2</v>
      </c>
      <c r="H771">
        <v>0.58858858858858853</v>
      </c>
    </row>
    <row r="772" spans="1:8" x14ac:dyDescent="0.2">
      <c r="A772">
        <v>771</v>
      </c>
      <c r="B772">
        <v>437</v>
      </c>
      <c r="C772">
        <v>0.27002288329519453</v>
      </c>
      <c r="D772">
        <v>2.5171624713958809E-2</v>
      </c>
      <c r="E772">
        <v>0.11441647597254005</v>
      </c>
      <c r="F772">
        <v>0.13272311212814644</v>
      </c>
      <c r="G772">
        <v>5.7208237986270026E-2</v>
      </c>
      <c r="H772">
        <v>0.67048054919908462</v>
      </c>
    </row>
    <row r="773" spans="1:8" x14ac:dyDescent="0.2">
      <c r="A773">
        <v>772</v>
      </c>
      <c r="B773">
        <v>667</v>
      </c>
      <c r="C773">
        <v>0.25187406296851572</v>
      </c>
      <c r="D773">
        <v>0.10494752623688156</v>
      </c>
      <c r="E773">
        <v>0.1874062968515742</v>
      </c>
      <c r="F773">
        <v>8.8455772113943024E-2</v>
      </c>
      <c r="G773">
        <v>0.13493253373313344</v>
      </c>
      <c r="H773">
        <v>0.48425787106446777</v>
      </c>
    </row>
    <row r="774" spans="1:8" x14ac:dyDescent="0.2">
      <c r="A774">
        <v>773</v>
      </c>
      <c r="B774">
        <v>767</v>
      </c>
      <c r="C774">
        <v>0.38722294654498046</v>
      </c>
      <c r="D774">
        <v>0.10560625814863103</v>
      </c>
      <c r="E774">
        <v>0.10951760104302477</v>
      </c>
      <c r="F774">
        <v>0.1864406779661017</v>
      </c>
      <c r="G774">
        <v>0.12646675358539766</v>
      </c>
      <c r="H774">
        <v>0.47196870925684486</v>
      </c>
    </row>
    <row r="775" spans="1:8" x14ac:dyDescent="0.2">
      <c r="A775">
        <v>774</v>
      </c>
      <c r="B775">
        <v>482</v>
      </c>
      <c r="C775">
        <v>0.28423236514522821</v>
      </c>
      <c r="D775">
        <v>0.18257261410788381</v>
      </c>
      <c r="E775">
        <v>9.5435684647302899E-2</v>
      </c>
      <c r="F775">
        <v>0.2095435684647303</v>
      </c>
      <c r="G775">
        <v>0.22821576763485477</v>
      </c>
      <c r="H775">
        <v>0.28423236514522821</v>
      </c>
    </row>
    <row r="776" spans="1:8" x14ac:dyDescent="0.2">
      <c r="A776">
        <v>775</v>
      </c>
      <c r="B776">
        <v>505</v>
      </c>
      <c r="C776">
        <v>0.23564356435643563</v>
      </c>
      <c r="D776">
        <v>0.18019801980198019</v>
      </c>
      <c r="E776">
        <v>0.11089108910891089</v>
      </c>
      <c r="F776">
        <v>0.27920792079207923</v>
      </c>
      <c r="G776">
        <v>5.9405940594059403E-2</v>
      </c>
      <c r="H776">
        <v>0.37029702970297029</v>
      </c>
    </row>
    <row r="777" spans="1:8" x14ac:dyDescent="0.2">
      <c r="A777">
        <v>776</v>
      </c>
      <c r="B777">
        <v>618</v>
      </c>
      <c r="C777">
        <v>0.47411003236245952</v>
      </c>
      <c r="D777">
        <v>0.19093851132686085</v>
      </c>
      <c r="E777">
        <v>0.22653721682847897</v>
      </c>
      <c r="F777">
        <v>0.22491909385113268</v>
      </c>
      <c r="G777">
        <v>0.14077669902912621</v>
      </c>
      <c r="H777">
        <v>0.2168284789644013</v>
      </c>
    </row>
    <row r="778" spans="1:8" x14ac:dyDescent="0.2">
      <c r="A778">
        <v>777</v>
      </c>
      <c r="B778">
        <v>371</v>
      </c>
      <c r="C778">
        <v>0.56334231805929924</v>
      </c>
      <c r="D778">
        <v>0.11320754716981132</v>
      </c>
      <c r="E778">
        <v>0.21293800539083557</v>
      </c>
      <c r="F778">
        <v>0.1725067385444744</v>
      </c>
      <c r="G778">
        <v>0.33153638814016173</v>
      </c>
      <c r="H778">
        <v>0.16981132075471697</v>
      </c>
    </row>
    <row r="779" spans="1:8" x14ac:dyDescent="0.2">
      <c r="A779">
        <v>778</v>
      </c>
      <c r="B779">
        <v>0</v>
      </c>
      <c r="C779">
        <v>0</v>
      </c>
      <c r="D779">
        <v>0</v>
      </c>
      <c r="E779">
        <v>0</v>
      </c>
      <c r="F779">
        <v>0</v>
      </c>
      <c r="G779">
        <v>0</v>
      </c>
      <c r="H779">
        <v>0</v>
      </c>
    </row>
    <row r="780" spans="1:8" x14ac:dyDescent="0.2">
      <c r="A780">
        <v>779</v>
      </c>
      <c r="B780">
        <v>0</v>
      </c>
      <c r="C780">
        <v>0</v>
      </c>
      <c r="D780">
        <v>0</v>
      </c>
      <c r="E780">
        <v>0</v>
      </c>
      <c r="F780">
        <v>0</v>
      </c>
      <c r="G780">
        <v>0</v>
      </c>
      <c r="H780">
        <v>0</v>
      </c>
    </row>
    <row r="781" spans="1:8" x14ac:dyDescent="0.2">
      <c r="A781">
        <v>780</v>
      </c>
      <c r="B781">
        <v>416</v>
      </c>
      <c r="C781">
        <v>0.1201923076923077</v>
      </c>
      <c r="D781">
        <v>0</v>
      </c>
      <c r="E781">
        <v>7.6923076923076927E-2</v>
      </c>
      <c r="F781">
        <v>0</v>
      </c>
      <c r="G781">
        <v>8.1730769230769232E-2</v>
      </c>
      <c r="H781">
        <v>0.84134615384615385</v>
      </c>
    </row>
    <row r="782" spans="1:8" x14ac:dyDescent="0.2">
      <c r="A782">
        <v>781</v>
      </c>
      <c r="B782">
        <v>392</v>
      </c>
      <c r="C782">
        <v>0.2857142857142857</v>
      </c>
      <c r="D782">
        <v>0.13010204081632654</v>
      </c>
      <c r="E782">
        <v>0.11479591836734694</v>
      </c>
      <c r="F782">
        <v>0.125</v>
      </c>
      <c r="G782">
        <v>0.16581632653061223</v>
      </c>
      <c r="H782">
        <v>0.4642857142857143</v>
      </c>
    </row>
    <row r="783" spans="1:8" x14ac:dyDescent="0.2">
      <c r="A783">
        <v>782</v>
      </c>
      <c r="B783">
        <v>1146</v>
      </c>
      <c r="C783">
        <v>0.4144851657940663</v>
      </c>
      <c r="D783">
        <v>0.13176265270506107</v>
      </c>
      <c r="E783">
        <v>7.5043630017452012E-2</v>
      </c>
      <c r="F783">
        <v>0.10209424083769633</v>
      </c>
      <c r="G783">
        <v>7.5916230366492143E-2</v>
      </c>
      <c r="H783">
        <v>0.61518324607329844</v>
      </c>
    </row>
    <row r="784" spans="1:8" x14ac:dyDescent="0.2">
      <c r="A784">
        <v>783</v>
      </c>
      <c r="B784">
        <v>904</v>
      </c>
      <c r="C784">
        <v>0.41371681415929201</v>
      </c>
      <c r="D784">
        <v>0.12278761061946902</v>
      </c>
      <c r="E784">
        <v>0.10508849557522124</v>
      </c>
      <c r="F784">
        <v>8.7389380530973448E-2</v>
      </c>
      <c r="G784">
        <v>0.19579646017699115</v>
      </c>
      <c r="H784">
        <v>0.48893805309734512</v>
      </c>
    </row>
    <row r="785" spans="1:8" x14ac:dyDescent="0.2">
      <c r="A785">
        <v>784</v>
      </c>
      <c r="B785">
        <v>928</v>
      </c>
      <c r="C785">
        <v>0.35991379310344829</v>
      </c>
      <c r="D785">
        <v>8.9439655172413798E-2</v>
      </c>
      <c r="E785">
        <v>9.9137931034482762E-2</v>
      </c>
      <c r="F785">
        <v>5.4956896551724137E-2</v>
      </c>
      <c r="G785">
        <v>0.1648706896551724</v>
      </c>
      <c r="H785">
        <v>0.59159482758620685</v>
      </c>
    </row>
    <row r="786" spans="1:8" x14ac:dyDescent="0.2">
      <c r="A786">
        <v>785</v>
      </c>
      <c r="B786">
        <v>416</v>
      </c>
      <c r="C786">
        <v>0.53125</v>
      </c>
      <c r="D786">
        <v>0.20913461538461539</v>
      </c>
      <c r="E786">
        <v>0.12980769230769232</v>
      </c>
      <c r="F786">
        <v>0.20673076923076922</v>
      </c>
      <c r="G786">
        <v>0.38942307692307693</v>
      </c>
      <c r="H786">
        <v>6.4903846153846159E-2</v>
      </c>
    </row>
    <row r="787" spans="1:8" x14ac:dyDescent="0.2">
      <c r="A787">
        <v>786</v>
      </c>
      <c r="B787">
        <v>277</v>
      </c>
      <c r="C787">
        <v>0.24548736462093862</v>
      </c>
      <c r="D787">
        <v>0</v>
      </c>
      <c r="E787">
        <v>5.0541516245487361E-2</v>
      </c>
      <c r="F787">
        <v>6.8592057761732855E-2</v>
      </c>
      <c r="G787">
        <v>0.11191335740072202</v>
      </c>
      <c r="H787">
        <v>0.76895306859205781</v>
      </c>
    </row>
    <row r="788" spans="1:8" x14ac:dyDescent="0.2">
      <c r="A788">
        <v>787</v>
      </c>
      <c r="B788">
        <v>522</v>
      </c>
      <c r="C788">
        <v>0.2950191570881226</v>
      </c>
      <c r="D788">
        <v>0.2988505747126437</v>
      </c>
      <c r="E788">
        <v>3.8314176245210725E-2</v>
      </c>
      <c r="F788">
        <v>0.13218390804597702</v>
      </c>
      <c r="G788">
        <v>8.6206896551724144E-2</v>
      </c>
      <c r="H788">
        <v>0.44444444444444442</v>
      </c>
    </row>
    <row r="789" spans="1:8" x14ac:dyDescent="0.2">
      <c r="A789">
        <v>788</v>
      </c>
      <c r="B789">
        <v>480.5</v>
      </c>
      <c r="C789">
        <v>0.48803329864724243</v>
      </c>
      <c r="D789">
        <v>5.3069719042663895E-2</v>
      </c>
      <c r="E789">
        <v>3.5379812695109258E-2</v>
      </c>
      <c r="F789">
        <v>0.17065556711758584</v>
      </c>
      <c r="G789">
        <v>0.10926118626430802</v>
      </c>
      <c r="H789">
        <v>0.63163371488033304</v>
      </c>
    </row>
    <row r="790" spans="1:8" x14ac:dyDescent="0.2">
      <c r="A790">
        <v>789</v>
      </c>
      <c r="B790">
        <v>536.66666666666663</v>
      </c>
      <c r="C790">
        <v>0.11490683229813665</v>
      </c>
      <c r="D790">
        <v>0.10559006211180123</v>
      </c>
      <c r="E790">
        <v>0.16708074534161491</v>
      </c>
      <c r="F790">
        <v>0.19440993788819877</v>
      </c>
      <c r="G790">
        <v>0.11863354037267081</v>
      </c>
      <c r="H790">
        <v>0.41428571428571426</v>
      </c>
    </row>
    <row r="791" spans="1:8" x14ac:dyDescent="0.2">
      <c r="A791">
        <v>790</v>
      </c>
      <c r="B791">
        <v>536.66666666666663</v>
      </c>
      <c r="C791">
        <v>0.11490683229813665</v>
      </c>
      <c r="D791">
        <v>0.10559006211180123</v>
      </c>
      <c r="E791">
        <v>0.16708074534161491</v>
      </c>
      <c r="F791">
        <v>0.19440993788819877</v>
      </c>
      <c r="G791">
        <v>0.11863354037267081</v>
      </c>
      <c r="H791">
        <v>0.41428571428571426</v>
      </c>
    </row>
    <row r="792" spans="1:8" x14ac:dyDescent="0.2">
      <c r="A792">
        <v>791</v>
      </c>
      <c r="B792">
        <v>566.5</v>
      </c>
      <c r="C792">
        <v>0.37775816416593117</v>
      </c>
      <c r="D792">
        <v>0.17475728155339806</v>
      </c>
      <c r="E792">
        <v>0.1297440423654016</v>
      </c>
      <c r="F792">
        <v>0.1147396293027361</v>
      </c>
      <c r="G792">
        <v>0.1615180935569285</v>
      </c>
      <c r="H792">
        <v>0.41924095322153576</v>
      </c>
    </row>
    <row r="793" spans="1:8" x14ac:dyDescent="0.2">
      <c r="A793">
        <v>792</v>
      </c>
      <c r="B793">
        <v>0</v>
      </c>
      <c r="C793">
        <v>0</v>
      </c>
      <c r="D793">
        <v>0</v>
      </c>
      <c r="E793">
        <v>0</v>
      </c>
      <c r="F793">
        <v>0</v>
      </c>
      <c r="G793">
        <v>0</v>
      </c>
      <c r="H793">
        <v>0</v>
      </c>
    </row>
    <row r="794" spans="1:8" x14ac:dyDescent="0.2">
      <c r="A794">
        <v>793</v>
      </c>
      <c r="B794">
        <v>0</v>
      </c>
      <c r="C794">
        <v>0</v>
      </c>
      <c r="D794">
        <v>0</v>
      </c>
      <c r="E794">
        <v>0</v>
      </c>
      <c r="F794">
        <v>0</v>
      </c>
      <c r="G794">
        <v>0</v>
      </c>
      <c r="H794">
        <v>0</v>
      </c>
    </row>
    <row r="795" spans="1:8" x14ac:dyDescent="0.2">
      <c r="A795">
        <v>794</v>
      </c>
      <c r="B795">
        <v>0</v>
      </c>
      <c r="C795">
        <v>0</v>
      </c>
      <c r="D795">
        <v>0</v>
      </c>
      <c r="E795">
        <v>0</v>
      </c>
      <c r="F795">
        <v>0</v>
      </c>
      <c r="G795">
        <v>0</v>
      </c>
      <c r="H795">
        <v>0</v>
      </c>
    </row>
    <row r="796" spans="1:8" x14ac:dyDescent="0.2">
      <c r="A796">
        <v>795</v>
      </c>
      <c r="B796">
        <v>284</v>
      </c>
      <c r="C796">
        <v>0.32042253521126762</v>
      </c>
      <c r="D796">
        <v>9.154929577464789E-2</v>
      </c>
      <c r="E796">
        <v>7.746478873239436E-2</v>
      </c>
      <c r="F796">
        <v>0.11267605633802817</v>
      </c>
      <c r="G796">
        <v>0.11267605633802817</v>
      </c>
      <c r="H796">
        <v>0.60563380281690138</v>
      </c>
    </row>
    <row r="797" spans="1:8" x14ac:dyDescent="0.2">
      <c r="A797">
        <v>796</v>
      </c>
      <c r="B797">
        <v>1268</v>
      </c>
      <c r="C797">
        <v>0.3107255520504732</v>
      </c>
      <c r="D797">
        <v>6.3091482649842268E-2</v>
      </c>
      <c r="E797">
        <v>6.5457413249211352E-2</v>
      </c>
      <c r="F797">
        <v>6.1514195583596214E-2</v>
      </c>
      <c r="G797">
        <v>0.12933753943217666</v>
      </c>
      <c r="H797">
        <v>0.68059936908517349</v>
      </c>
    </row>
    <row r="798" spans="1:8" x14ac:dyDescent="0.2">
      <c r="A798">
        <v>797</v>
      </c>
      <c r="B798">
        <v>1412</v>
      </c>
      <c r="C798">
        <v>0.2754957507082153</v>
      </c>
      <c r="D798">
        <v>6.3031161473087821E-2</v>
      </c>
      <c r="E798">
        <v>0.11685552407932011</v>
      </c>
      <c r="F798">
        <v>7.8611898016997167E-2</v>
      </c>
      <c r="G798">
        <v>0.11756373937677053</v>
      </c>
      <c r="H798">
        <v>0.62393767705382441</v>
      </c>
    </row>
    <row r="799" spans="1:8" x14ac:dyDescent="0.2">
      <c r="A799">
        <v>798</v>
      </c>
      <c r="B799">
        <v>313</v>
      </c>
      <c r="C799">
        <v>0.27156549520766771</v>
      </c>
      <c r="D799">
        <v>0.14376996805111822</v>
      </c>
      <c r="E799">
        <v>6.7092651757188496E-2</v>
      </c>
      <c r="F799">
        <v>7.0287539936102233E-2</v>
      </c>
      <c r="G799">
        <v>0.15974440894568689</v>
      </c>
      <c r="H799">
        <v>0.5591054313099042</v>
      </c>
    </row>
    <row r="800" spans="1:8" x14ac:dyDescent="0.2">
      <c r="A800">
        <v>799</v>
      </c>
      <c r="B800">
        <v>0</v>
      </c>
      <c r="C800">
        <v>0</v>
      </c>
      <c r="D800">
        <v>0</v>
      </c>
      <c r="E800">
        <v>0</v>
      </c>
      <c r="F800">
        <v>0</v>
      </c>
      <c r="G800">
        <v>0</v>
      </c>
      <c r="H800">
        <v>0</v>
      </c>
    </row>
    <row r="801" spans="1:8" x14ac:dyDescent="0.2">
      <c r="A801">
        <v>800</v>
      </c>
      <c r="B801">
        <v>670</v>
      </c>
      <c r="C801">
        <v>0.44925373134328356</v>
      </c>
      <c r="D801">
        <v>2.9850746268656716E-2</v>
      </c>
      <c r="E801">
        <v>0.17164179104477612</v>
      </c>
      <c r="F801">
        <v>8.6567164179104483E-2</v>
      </c>
      <c r="G801">
        <v>0.14328358208955225</v>
      </c>
      <c r="H801">
        <v>0.56865671641791049</v>
      </c>
    </row>
    <row r="802" spans="1:8" x14ac:dyDescent="0.2">
      <c r="A802">
        <v>801</v>
      </c>
      <c r="B802">
        <v>481</v>
      </c>
      <c r="C802">
        <v>0.39085239085239087</v>
      </c>
      <c r="D802">
        <v>6.6528066528066532E-2</v>
      </c>
      <c r="E802">
        <v>0.15176715176715178</v>
      </c>
      <c r="F802">
        <v>0.1787941787941788</v>
      </c>
      <c r="G802">
        <v>0.11642411642411643</v>
      </c>
      <c r="H802">
        <v>0.48648648648648651</v>
      </c>
    </row>
    <row r="803" spans="1:8" x14ac:dyDescent="0.2">
      <c r="A803">
        <v>802</v>
      </c>
      <c r="B803">
        <v>1656</v>
      </c>
      <c r="C803">
        <v>0.12318840579710146</v>
      </c>
      <c r="D803">
        <v>0.11413043478260869</v>
      </c>
      <c r="E803">
        <v>7.0048309178743967E-2</v>
      </c>
      <c r="F803">
        <v>0.14915458937198067</v>
      </c>
      <c r="G803">
        <v>7.85024154589372E-2</v>
      </c>
      <c r="H803">
        <v>0.58816425120772942</v>
      </c>
    </row>
    <row r="804" spans="1:8" x14ac:dyDescent="0.2">
      <c r="A804">
        <v>803</v>
      </c>
      <c r="B804">
        <v>1555</v>
      </c>
      <c r="C804">
        <v>0.34147909967845658</v>
      </c>
      <c r="D804">
        <v>0.12733118971061094</v>
      </c>
      <c r="E804">
        <v>5.6591639871382639E-2</v>
      </c>
      <c r="F804">
        <v>7.7813504823151122E-2</v>
      </c>
      <c r="G804">
        <v>8.42443729903537E-2</v>
      </c>
      <c r="H804">
        <v>0.65401929260450165</v>
      </c>
    </row>
    <row r="805" spans="1:8" x14ac:dyDescent="0.2">
      <c r="A805">
        <v>804</v>
      </c>
      <c r="B805">
        <v>1345</v>
      </c>
      <c r="C805">
        <v>0.34275092936802976</v>
      </c>
      <c r="D805">
        <v>4.6096654275092935E-2</v>
      </c>
      <c r="E805">
        <v>7.7323420074349447E-2</v>
      </c>
      <c r="F805">
        <v>9.6654275092936809E-2</v>
      </c>
      <c r="G805">
        <v>7.0631970260223054E-2</v>
      </c>
      <c r="H805">
        <v>0.70929368029739781</v>
      </c>
    </row>
    <row r="806" spans="1:8" x14ac:dyDescent="0.2">
      <c r="A806">
        <v>805</v>
      </c>
      <c r="B806">
        <v>3160</v>
      </c>
      <c r="C806">
        <v>0.32784810126582281</v>
      </c>
      <c r="D806">
        <v>7.8164556962025317E-2</v>
      </c>
      <c r="E806">
        <v>0.15189873417721519</v>
      </c>
      <c r="F806">
        <v>4.9050632911392403E-2</v>
      </c>
      <c r="G806">
        <v>0.11835443037974684</v>
      </c>
      <c r="H806">
        <v>0.60253164556962024</v>
      </c>
    </row>
    <row r="807" spans="1:8" x14ac:dyDescent="0.2">
      <c r="A807">
        <v>806</v>
      </c>
      <c r="B807">
        <v>922</v>
      </c>
      <c r="C807">
        <v>0.36984815618221256</v>
      </c>
      <c r="D807">
        <v>6.7245119305856832E-2</v>
      </c>
      <c r="E807">
        <v>0.12581344902386118</v>
      </c>
      <c r="F807">
        <v>7.9175704989154008E-2</v>
      </c>
      <c r="G807">
        <v>9.7613882863340565E-2</v>
      </c>
      <c r="H807">
        <v>0.63015184381778744</v>
      </c>
    </row>
    <row r="808" spans="1:8" x14ac:dyDescent="0.2">
      <c r="A808">
        <v>807</v>
      </c>
      <c r="B808">
        <v>1352</v>
      </c>
      <c r="C808">
        <v>0.31065088757396447</v>
      </c>
      <c r="D808">
        <v>4.9556213017751483E-2</v>
      </c>
      <c r="E808">
        <v>4.4378698224852069E-2</v>
      </c>
      <c r="F808">
        <v>7.3224852071005916E-2</v>
      </c>
      <c r="G808">
        <v>3.6242603550295856E-2</v>
      </c>
      <c r="H808">
        <v>0.79659763313609466</v>
      </c>
    </row>
    <row r="809" spans="1:8" x14ac:dyDescent="0.2">
      <c r="A809">
        <v>808</v>
      </c>
      <c r="B809">
        <v>0</v>
      </c>
      <c r="C809">
        <v>0</v>
      </c>
      <c r="D809">
        <v>0</v>
      </c>
      <c r="E809">
        <v>0</v>
      </c>
      <c r="F809">
        <v>0</v>
      </c>
      <c r="G809">
        <v>0</v>
      </c>
      <c r="H809">
        <v>0</v>
      </c>
    </row>
    <row r="810" spans="1:8" x14ac:dyDescent="0.2">
      <c r="A810">
        <v>809</v>
      </c>
      <c r="B810">
        <v>0</v>
      </c>
      <c r="C810">
        <v>0</v>
      </c>
      <c r="D810">
        <v>0</v>
      </c>
      <c r="E810">
        <v>0</v>
      </c>
      <c r="F810">
        <v>0</v>
      </c>
      <c r="G810">
        <v>0</v>
      </c>
      <c r="H810">
        <v>0</v>
      </c>
    </row>
    <row r="811" spans="1:8" x14ac:dyDescent="0.2">
      <c r="A811">
        <v>810</v>
      </c>
      <c r="B811">
        <v>2110</v>
      </c>
      <c r="C811">
        <v>0.34360189573459715</v>
      </c>
      <c r="D811">
        <v>4.8815165876777249E-2</v>
      </c>
      <c r="E811">
        <v>7.772511848341232E-2</v>
      </c>
      <c r="F811">
        <v>3.0331753554502371E-2</v>
      </c>
      <c r="G811">
        <v>7.9146919431279619E-2</v>
      </c>
      <c r="H811">
        <v>0.76398104265402844</v>
      </c>
    </row>
    <row r="812" spans="1:8" x14ac:dyDescent="0.2">
      <c r="A812">
        <v>811</v>
      </c>
      <c r="B812">
        <v>2938</v>
      </c>
      <c r="C812">
        <v>0.25425459496255959</v>
      </c>
      <c r="D812">
        <v>0.1494213750850919</v>
      </c>
      <c r="E812">
        <v>0.11470388019060586</v>
      </c>
      <c r="F812">
        <v>0.13036078965282505</v>
      </c>
      <c r="G812">
        <v>6.7392784206943501E-2</v>
      </c>
      <c r="H812">
        <v>0.5381211708645337</v>
      </c>
    </row>
    <row r="813" spans="1:8" x14ac:dyDescent="0.2">
      <c r="A813">
        <v>812</v>
      </c>
      <c r="B813">
        <v>0</v>
      </c>
      <c r="C813">
        <v>0</v>
      </c>
      <c r="D813">
        <v>0</v>
      </c>
      <c r="E813">
        <v>0</v>
      </c>
      <c r="F813">
        <v>0</v>
      </c>
      <c r="G813">
        <v>0</v>
      </c>
      <c r="H813">
        <v>0</v>
      </c>
    </row>
    <row r="814" spans="1:8" x14ac:dyDescent="0.2">
      <c r="A814">
        <v>813</v>
      </c>
      <c r="B814">
        <v>418</v>
      </c>
      <c r="C814">
        <v>0.37320574162679426</v>
      </c>
      <c r="D814">
        <v>7.4162679425837319E-2</v>
      </c>
      <c r="E814">
        <v>0</v>
      </c>
      <c r="F814">
        <v>2.8708133971291867E-2</v>
      </c>
      <c r="G814">
        <v>3.3492822966507178E-2</v>
      </c>
      <c r="H814">
        <v>0.86363636363636365</v>
      </c>
    </row>
    <row r="815" spans="1:8" x14ac:dyDescent="0.2">
      <c r="A815">
        <v>814</v>
      </c>
      <c r="B815">
        <v>1467</v>
      </c>
      <c r="C815">
        <v>0.42467620995228356</v>
      </c>
      <c r="D815">
        <v>4.7034764826175871E-2</v>
      </c>
      <c r="E815">
        <v>5.3169734151329244E-2</v>
      </c>
      <c r="F815">
        <v>2.9311520109066121E-2</v>
      </c>
      <c r="G815">
        <v>1.5678254942058625E-2</v>
      </c>
      <c r="H815">
        <v>0.85480572597137017</v>
      </c>
    </row>
    <row r="816" spans="1:8" x14ac:dyDescent="0.2">
      <c r="A816">
        <v>815</v>
      </c>
      <c r="B816">
        <v>684</v>
      </c>
      <c r="C816">
        <v>0.44005847953216376</v>
      </c>
      <c r="D816">
        <v>1.4619883040935672E-2</v>
      </c>
      <c r="E816">
        <v>0.14619883040935672</v>
      </c>
      <c r="F816">
        <v>1.023391812865497E-2</v>
      </c>
      <c r="G816">
        <v>2.1929824561403508E-2</v>
      </c>
      <c r="H816">
        <v>0.80701754385964908</v>
      </c>
    </row>
    <row r="817" spans="1:8" x14ac:dyDescent="0.2">
      <c r="A817">
        <v>816</v>
      </c>
      <c r="B817">
        <v>893</v>
      </c>
      <c r="C817">
        <v>0.26315789473684209</v>
      </c>
      <c r="D817">
        <v>3.2474804031354984E-2</v>
      </c>
      <c r="E817">
        <v>7.5027995520716692E-2</v>
      </c>
      <c r="F817">
        <v>3.9193729003359462E-2</v>
      </c>
      <c r="G817">
        <v>0.11422172452407615</v>
      </c>
      <c r="H817">
        <v>0.73908174692049267</v>
      </c>
    </row>
    <row r="818" spans="1:8" x14ac:dyDescent="0.2">
      <c r="A818">
        <v>817</v>
      </c>
      <c r="B818">
        <v>0</v>
      </c>
      <c r="C818">
        <v>0</v>
      </c>
      <c r="D818">
        <v>0</v>
      </c>
      <c r="E818">
        <v>0</v>
      </c>
      <c r="F818">
        <v>0</v>
      </c>
      <c r="G818">
        <v>0</v>
      </c>
      <c r="H818">
        <v>0</v>
      </c>
    </row>
    <row r="819" spans="1:8" x14ac:dyDescent="0.2">
      <c r="A819">
        <v>818</v>
      </c>
      <c r="B819">
        <v>408</v>
      </c>
      <c r="C819">
        <v>0.38725490196078433</v>
      </c>
      <c r="D819">
        <v>8.5784313725490197E-2</v>
      </c>
      <c r="E819">
        <v>4.1666666666666664E-2</v>
      </c>
      <c r="F819">
        <v>0.15931372549019607</v>
      </c>
      <c r="G819">
        <v>0.13235294117647059</v>
      </c>
      <c r="H819">
        <v>0.58088235294117652</v>
      </c>
    </row>
    <row r="820" spans="1:8" x14ac:dyDescent="0.2">
      <c r="A820">
        <v>819</v>
      </c>
      <c r="B820">
        <v>1632</v>
      </c>
      <c r="C820">
        <v>0.32169117647058826</v>
      </c>
      <c r="D820">
        <v>3.5539215686274508E-2</v>
      </c>
      <c r="E820">
        <v>6.8014705882352935E-2</v>
      </c>
      <c r="F820">
        <v>6.8014705882352935E-2</v>
      </c>
      <c r="G820">
        <v>0.13357843137254902</v>
      </c>
      <c r="H820">
        <v>0.69485294117647056</v>
      </c>
    </row>
    <row r="821" spans="1:8" x14ac:dyDescent="0.2">
      <c r="A821">
        <v>820</v>
      </c>
      <c r="B821">
        <v>1462</v>
      </c>
      <c r="C821">
        <v>0.33926128590971272</v>
      </c>
      <c r="D821">
        <v>4.9931600547195622E-2</v>
      </c>
      <c r="E821">
        <v>9.8495212038303692E-2</v>
      </c>
      <c r="F821">
        <v>0.15116279069767441</v>
      </c>
      <c r="G821">
        <v>0.14979480164158687</v>
      </c>
      <c r="H821">
        <v>0.55061559507523938</v>
      </c>
    </row>
    <row r="822" spans="1:8" x14ac:dyDescent="0.2">
      <c r="A822">
        <v>821</v>
      </c>
      <c r="B822">
        <v>1364</v>
      </c>
      <c r="C822">
        <v>0.37536656891495601</v>
      </c>
      <c r="D822">
        <v>6.2316715542521994E-2</v>
      </c>
      <c r="E822">
        <v>7.5513196480938419E-2</v>
      </c>
      <c r="F822">
        <v>3.7390029325513198E-2</v>
      </c>
      <c r="G822">
        <v>7.844574780058651E-2</v>
      </c>
      <c r="H822">
        <v>0.74633431085043989</v>
      </c>
    </row>
    <row r="823" spans="1:8" x14ac:dyDescent="0.2">
      <c r="A823">
        <v>822</v>
      </c>
      <c r="B823">
        <v>0</v>
      </c>
      <c r="C823">
        <v>0</v>
      </c>
      <c r="D823">
        <v>0</v>
      </c>
      <c r="E823">
        <v>0</v>
      </c>
      <c r="F823">
        <v>0</v>
      </c>
      <c r="G823">
        <v>0</v>
      </c>
      <c r="H823">
        <v>0</v>
      </c>
    </row>
    <row r="824" spans="1:8" x14ac:dyDescent="0.2">
      <c r="A824">
        <v>823</v>
      </c>
      <c r="B824">
        <v>2280</v>
      </c>
      <c r="C824">
        <v>0.26710526315789473</v>
      </c>
      <c r="D824">
        <v>3.6403508771929827E-2</v>
      </c>
      <c r="E824">
        <v>8.6842105263157901E-2</v>
      </c>
      <c r="F824">
        <v>0.10789473684210527</v>
      </c>
      <c r="G824">
        <v>6.8859649122807023E-2</v>
      </c>
      <c r="H824">
        <v>0.7</v>
      </c>
    </row>
    <row r="825" spans="1:8" x14ac:dyDescent="0.2">
      <c r="A825">
        <v>824</v>
      </c>
      <c r="B825">
        <v>1604</v>
      </c>
      <c r="C825">
        <v>0.33478802992518703</v>
      </c>
      <c r="D825">
        <v>5.5486284289276808E-2</v>
      </c>
      <c r="E825">
        <v>0.12531172069825436</v>
      </c>
      <c r="F825">
        <v>0.14276807980049874</v>
      </c>
      <c r="G825">
        <v>0.10162094763092269</v>
      </c>
      <c r="H825">
        <v>0.57481296758104738</v>
      </c>
    </row>
    <row r="826" spans="1:8" x14ac:dyDescent="0.2">
      <c r="A826">
        <v>825</v>
      </c>
      <c r="B826">
        <v>2288</v>
      </c>
      <c r="C826">
        <v>0.32823426573426573</v>
      </c>
      <c r="D826">
        <v>6.1625874125874128E-2</v>
      </c>
      <c r="E826">
        <v>0.11713286713286714</v>
      </c>
      <c r="F826">
        <v>0.10576923076923077</v>
      </c>
      <c r="G826">
        <v>0.1756993006993007</v>
      </c>
      <c r="H826">
        <v>0.53977272727272729</v>
      </c>
    </row>
    <row r="827" spans="1:8" x14ac:dyDescent="0.2">
      <c r="A827">
        <v>826</v>
      </c>
      <c r="B827">
        <v>3646</v>
      </c>
      <c r="C827">
        <v>0.24492594624245748</v>
      </c>
      <c r="D827">
        <v>0.15798134942402633</v>
      </c>
      <c r="E827">
        <v>0.13850795392210641</v>
      </c>
      <c r="F827">
        <v>0.10257816785518377</v>
      </c>
      <c r="G827">
        <v>8.6944596818431155E-2</v>
      </c>
      <c r="H827">
        <v>0.51398793198025228</v>
      </c>
    </row>
    <row r="828" spans="1:8" x14ac:dyDescent="0.2">
      <c r="A828">
        <v>827</v>
      </c>
      <c r="B828">
        <v>1749</v>
      </c>
      <c r="C828">
        <v>0.34419668381932533</v>
      </c>
      <c r="D828">
        <v>7.7758719268153226E-2</v>
      </c>
      <c r="E828">
        <v>0.17667238421955403</v>
      </c>
      <c r="F828">
        <v>9.7198399085191539E-2</v>
      </c>
      <c r="G828">
        <v>0.15494568324757005</v>
      </c>
      <c r="H828">
        <v>0.49342481417953116</v>
      </c>
    </row>
    <row r="829" spans="1:8" x14ac:dyDescent="0.2">
      <c r="A829">
        <v>828</v>
      </c>
      <c r="B829">
        <v>460</v>
      </c>
      <c r="C829">
        <v>0.37826086956521737</v>
      </c>
      <c r="D829">
        <v>2.391304347826087E-2</v>
      </c>
      <c r="E829">
        <v>1.9565217391304349E-2</v>
      </c>
      <c r="F829">
        <v>8.0434782608695646E-2</v>
      </c>
      <c r="G829">
        <v>0.13043478260869565</v>
      </c>
      <c r="H829">
        <v>0.7456521739130435</v>
      </c>
    </row>
    <row r="830" spans="1:8" x14ac:dyDescent="0.2">
      <c r="A830">
        <v>829</v>
      </c>
      <c r="B830">
        <v>260</v>
      </c>
      <c r="C830">
        <v>0.15</v>
      </c>
      <c r="D830">
        <v>4.6153846153846156E-2</v>
      </c>
      <c r="E830">
        <v>0.13076923076923078</v>
      </c>
      <c r="F830">
        <v>8.8461538461538466E-2</v>
      </c>
      <c r="G830">
        <v>5.7692307692307696E-2</v>
      </c>
      <c r="H830">
        <v>0.67692307692307696</v>
      </c>
    </row>
    <row r="831" spans="1:8" x14ac:dyDescent="0.2">
      <c r="A831">
        <v>830</v>
      </c>
      <c r="B831">
        <v>277</v>
      </c>
      <c r="C831">
        <v>0.45487364620938631</v>
      </c>
      <c r="D831">
        <v>0</v>
      </c>
      <c r="E831">
        <v>7.2202166064981949E-2</v>
      </c>
      <c r="F831">
        <v>2.5270758122743681E-2</v>
      </c>
      <c r="G831">
        <v>3.2490974729241874E-2</v>
      </c>
      <c r="H831">
        <v>0.87003610108303253</v>
      </c>
    </row>
    <row r="832" spans="1:8" x14ac:dyDescent="0.2">
      <c r="A832">
        <v>831</v>
      </c>
      <c r="B832">
        <v>952</v>
      </c>
      <c r="C832">
        <v>0.20168067226890757</v>
      </c>
      <c r="D832">
        <v>0.14810924369747899</v>
      </c>
      <c r="E832">
        <v>0.12184873949579832</v>
      </c>
      <c r="F832">
        <v>6.6176470588235295E-2</v>
      </c>
      <c r="G832">
        <v>0.16911764705882354</v>
      </c>
      <c r="H832">
        <v>0.49474789915966388</v>
      </c>
    </row>
    <row r="833" spans="1:8" x14ac:dyDescent="0.2">
      <c r="A833">
        <v>832</v>
      </c>
      <c r="B833">
        <v>604</v>
      </c>
      <c r="C833">
        <v>0.38245033112582782</v>
      </c>
      <c r="D833">
        <v>5.2980132450331126E-2</v>
      </c>
      <c r="E833">
        <v>4.6357615894039736E-2</v>
      </c>
      <c r="F833">
        <v>0.17384105960264901</v>
      </c>
      <c r="G833">
        <v>0.20033112582781457</v>
      </c>
      <c r="H833">
        <v>0.52649006622516559</v>
      </c>
    </row>
    <row r="834" spans="1:8" x14ac:dyDescent="0.2">
      <c r="A834">
        <v>833</v>
      </c>
      <c r="B834">
        <v>336</v>
      </c>
      <c r="C834">
        <v>0.38988095238095238</v>
      </c>
      <c r="D834">
        <v>5.0595238095238096E-2</v>
      </c>
      <c r="E834">
        <v>0.16369047619047619</v>
      </c>
      <c r="F834">
        <v>7.1428571428571425E-2</v>
      </c>
      <c r="G834">
        <v>9.8214285714285712E-2</v>
      </c>
      <c r="H834">
        <v>0.6160714285714286</v>
      </c>
    </row>
    <row r="835" spans="1:8" x14ac:dyDescent="0.2">
      <c r="A835">
        <v>834</v>
      </c>
      <c r="B835">
        <v>1032</v>
      </c>
      <c r="C835">
        <v>0.25</v>
      </c>
      <c r="D835">
        <v>8.4302325581395346E-2</v>
      </c>
      <c r="E835">
        <v>0.19089147286821706</v>
      </c>
      <c r="F835">
        <v>0.17344961240310078</v>
      </c>
      <c r="G835">
        <v>6.3953488372093026E-2</v>
      </c>
      <c r="H835">
        <v>0.48740310077519378</v>
      </c>
    </row>
    <row r="836" spans="1:8" x14ac:dyDescent="0.2">
      <c r="A836">
        <v>835</v>
      </c>
      <c r="B836">
        <v>525</v>
      </c>
      <c r="C836">
        <v>0.42666666666666669</v>
      </c>
      <c r="D836">
        <v>5.7142857142857141E-2</v>
      </c>
      <c r="E836">
        <v>7.2380952380952379E-2</v>
      </c>
      <c r="F836">
        <v>9.3333333333333338E-2</v>
      </c>
      <c r="G836">
        <v>2.0952380952380951E-2</v>
      </c>
      <c r="H836">
        <v>0.75619047619047619</v>
      </c>
    </row>
    <row r="837" spans="1:8" x14ac:dyDescent="0.2">
      <c r="A837">
        <v>836</v>
      </c>
      <c r="B837">
        <v>772</v>
      </c>
      <c r="C837">
        <v>0.37176165803108807</v>
      </c>
      <c r="D837">
        <v>4.9222797927461141E-2</v>
      </c>
      <c r="E837">
        <v>0.14378238341968913</v>
      </c>
      <c r="F837">
        <v>5.6994818652849742E-2</v>
      </c>
      <c r="G837">
        <v>6.6062176165803108E-2</v>
      </c>
      <c r="H837">
        <v>0.68393782383419688</v>
      </c>
    </row>
    <row r="838" spans="1:8" x14ac:dyDescent="0.2">
      <c r="A838">
        <v>837</v>
      </c>
      <c r="B838">
        <v>1025</v>
      </c>
      <c r="C838">
        <v>0.2029268292682927</v>
      </c>
      <c r="D838">
        <v>0.21365853658536585</v>
      </c>
      <c r="E838">
        <v>0.1678048780487805</v>
      </c>
      <c r="F838">
        <v>0.12390243902439024</v>
      </c>
      <c r="G838">
        <v>0.23902439024390243</v>
      </c>
      <c r="H838">
        <v>0.25560975609756098</v>
      </c>
    </row>
    <row r="839" spans="1:8" x14ac:dyDescent="0.2">
      <c r="A839">
        <v>838</v>
      </c>
      <c r="B839">
        <v>847</v>
      </c>
      <c r="C839">
        <v>0.40731995277449823</v>
      </c>
      <c r="D839">
        <v>7.0838252656434481E-2</v>
      </c>
      <c r="E839">
        <v>0.13577331759149941</v>
      </c>
      <c r="F839">
        <v>0.19244391971664698</v>
      </c>
      <c r="G839">
        <v>0.30578512396694213</v>
      </c>
      <c r="H839">
        <v>0.29515938606847697</v>
      </c>
    </row>
    <row r="840" spans="1:8" x14ac:dyDescent="0.2">
      <c r="A840">
        <v>839</v>
      </c>
      <c r="B840">
        <v>565</v>
      </c>
      <c r="C840">
        <v>0.19646017699115045</v>
      </c>
      <c r="D840">
        <v>7.9646017699115043E-2</v>
      </c>
      <c r="E840">
        <v>0.22123893805309736</v>
      </c>
      <c r="F840">
        <v>0.19823008849557522</v>
      </c>
      <c r="G840">
        <v>7.6106194690265486E-2</v>
      </c>
      <c r="H840">
        <v>0.4247787610619469</v>
      </c>
    </row>
    <row r="841" spans="1:8" x14ac:dyDescent="0.2">
      <c r="A841">
        <v>840</v>
      </c>
      <c r="B841">
        <v>390</v>
      </c>
      <c r="C841">
        <v>0.31025641025641026</v>
      </c>
      <c r="D841">
        <v>0.14615384615384616</v>
      </c>
      <c r="E841">
        <v>0.16666666666666666</v>
      </c>
      <c r="F841">
        <v>0.16153846153846155</v>
      </c>
      <c r="G841">
        <v>8.7179487179487175E-2</v>
      </c>
      <c r="H841">
        <v>0.43846153846153846</v>
      </c>
    </row>
    <row r="842" spans="1:8" x14ac:dyDescent="0.2">
      <c r="A842">
        <v>841</v>
      </c>
      <c r="B842">
        <v>399</v>
      </c>
      <c r="C842">
        <v>0.60902255639097747</v>
      </c>
      <c r="D842">
        <v>3.5087719298245612E-2</v>
      </c>
      <c r="E842">
        <v>0.24060150375939848</v>
      </c>
      <c r="F842">
        <v>0.31578947368421051</v>
      </c>
      <c r="G842">
        <v>0.25814536340852129</v>
      </c>
      <c r="H842">
        <v>0.15037593984962405</v>
      </c>
    </row>
    <row r="843" spans="1:8" x14ac:dyDescent="0.2">
      <c r="A843">
        <v>842</v>
      </c>
      <c r="B843">
        <v>526</v>
      </c>
      <c r="C843">
        <v>0.1634980988593156</v>
      </c>
      <c r="D843">
        <v>7.2243346007604556E-2</v>
      </c>
      <c r="E843">
        <v>9.3155893536121678E-2</v>
      </c>
      <c r="F843">
        <v>0.12547528517110265</v>
      </c>
      <c r="G843">
        <v>0.155893536121673</v>
      </c>
      <c r="H843">
        <v>0.55323193916349811</v>
      </c>
    </row>
    <row r="844" spans="1:8" x14ac:dyDescent="0.2">
      <c r="A844">
        <v>843</v>
      </c>
      <c r="B844">
        <v>721</v>
      </c>
      <c r="C844">
        <v>0.63522884882108188</v>
      </c>
      <c r="D844">
        <v>0.14147018030513175</v>
      </c>
      <c r="E844">
        <v>0.23994452149791956</v>
      </c>
      <c r="F844">
        <v>0.26352288488210818</v>
      </c>
      <c r="G844">
        <v>0.13730929264909847</v>
      </c>
      <c r="H844">
        <v>0.21775312066574201</v>
      </c>
    </row>
    <row r="845" spans="1:8" x14ac:dyDescent="0.2">
      <c r="A845">
        <v>844</v>
      </c>
      <c r="B845">
        <v>451</v>
      </c>
      <c r="C845">
        <v>0.32372505543237251</v>
      </c>
      <c r="D845">
        <v>7.5388026607538808E-2</v>
      </c>
      <c r="E845">
        <v>0.19290465631929046</v>
      </c>
      <c r="F845">
        <v>0.23725055432372505</v>
      </c>
      <c r="G845">
        <v>0.25720620842572062</v>
      </c>
      <c r="H845">
        <v>0.23725055432372505</v>
      </c>
    </row>
    <row r="846" spans="1:8" x14ac:dyDescent="0.2">
      <c r="A846">
        <v>845</v>
      </c>
      <c r="B846">
        <v>350</v>
      </c>
      <c r="C846">
        <v>0.49428571428571427</v>
      </c>
      <c r="D846">
        <v>0</v>
      </c>
      <c r="E846">
        <v>8.5714285714285715E-2</v>
      </c>
      <c r="F846">
        <v>9.4285714285714292E-2</v>
      </c>
      <c r="G846">
        <v>4.2857142857142858E-2</v>
      </c>
      <c r="H846">
        <v>0.77714285714285714</v>
      </c>
    </row>
    <row r="847" spans="1:8" x14ac:dyDescent="0.2">
      <c r="A847">
        <v>846</v>
      </c>
      <c r="B847">
        <v>577</v>
      </c>
      <c r="C847">
        <v>0.43674176776429807</v>
      </c>
      <c r="D847">
        <v>0.10745233968804159</v>
      </c>
      <c r="E847">
        <v>0.34315424610051992</v>
      </c>
      <c r="F847">
        <v>0.25649913344887348</v>
      </c>
      <c r="G847">
        <v>0.1369150779896014</v>
      </c>
      <c r="H847">
        <v>0.15597920277296359</v>
      </c>
    </row>
    <row r="848" spans="1:8" x14ac:dyDescent="0.2">
      <c r="A848">
        <v>847</v>
      </c>
      <c r="B848">
        <v>654</v>
      </c>
      <c r="C848">
        <v>9.6330275229357804E-2</v>
      </c>
      <c r="D848">
        <v>0.30122324159021407</v>
      </c>
      <c r="E848">
        <v>0.17125382262996941</v>
      </c>
      <c r="F848">
        <v>5.9633027522935783E-2</v>
      </c>
      <c r="G848">
        <v>9.7859327217125383E-2</v>
      </c>
      <c r="H848">
        <v>0.37003058103975534</v>
      </c>
    </row>
    <row r="849" spans="1:8" x14ac:dyDescent="0.2">
      <c r="A849">
        <v>848</v>
      </c>
      <c r="B849">
        <v>490</v>
      </c>
      <c r="C849">
        <v>0.17959183673469387</v>
      </c>
      <c r="D849">
        <v>0.1326530612244898</v>
      </c>
      <c r="E849">
        <v>0.18571428571428572</v>
      </c>
      <c r="F849">
        <v>7.5510204081632656E-2</v>
      </c>
      <c r="G849">
        <v>0.23061224489795917</v>
      </c>
      <c r="H849">
        <v>0.37551020408163266</v>
      </c>
    </row>
    <row r="850" spans="1:8" x14ac:dyDescent="0.2">
      <c r="A850">
        <v>849</v>
      </c>
      <c r="B850">
        <v>486</v>
      </c>
      <c r="C850">
        <v>0.33950617283950618</v>
      </c>
      <c r="D850">
        <v>0.10905349794238683</v>
      </c>
      <c r="E850">
        <v>0.12757201646090535</v>
      </c>
      <c r="F850">
        <v>9.6707818930041156E-2</v>
      </c>
      <c r="G850">
        <v>4.7325102880658436E-2</v>
      </c>
      <c r="H850">
        <v>0.61934156378600824</v>
      </c>
    </row>
    <row r="851" spans="1:8" x14ac:dyDescent="0.2">
      <c r="A851">
        <v>850</v>
      </c>
      <c r="B851">
        <v>703</v>
      </c>
      <c r="C851">
        <v>0.3840682788051209</v>
      </c>
      <c r="D851">
        <v>7.8236130867709822E-2</v>
      </c>
      <c r="E851">
        <v>0.1251778093883357</v>
      </c>
      <c r="F851">
        <v>0.14366998577524892</v>
      </c>
      <c r="G851">
        <v>0.14793741109530584</v>
      </c>
      <c r="H851">
        <v>0.50497866287339976</v>
      </c>
    </row>
    <row r="852" spans="1:8" x14ac:dyDescent="0.2">
      <c r="A852">
        <v>851</v>
      </c>
      <c r="B852">
        <v>402</v>
      </c>
      <c r="C852">
        <v>0.47263681592039802</v>
      </c>
      <c r="D852">
        <v>7.7114427860696513E-2</v>
      </c>
      <c r="E852">
        <v>0.14427860696517414</v>
      </c>
      <c r="F852">
        <v>0.19651741293532338</v>
      </c>
      <c r="G852">
        <v>5.2238805970149252E-2</v>
      </c>
      <c r="H852">
        <v>0.52985074626865669</v>
      </c>
    </row>
    <row r="853" spans="1:8" x14ac:dyDescent="0.2">
      <c r="A853">
        <v>852</v>
      </c>
      <c r="B853">
        <v>356</v>
      </c>
      <c r="C853">
        <v>0.4887640449438202</v>
      </c>
      <c r="D853">
        <v>0</v>
      </c>
      <c r="E853">
        <v>8.4269662921348312E-2</v>
      </c>
      <c r="F853">
        <v>8.1460674157303375E-2</v>
      </c>
      <c r="G853">
        <v>8.7078651685393263E-2</v>
      </c>
      <c r="H853">
        <v>0.7471910112359551</v>
      </c>
    </row>
    <row r="854" spans="1:8" x14ac:dyDescent="0.2">
      <c r="A854">
        <v>853</v>
      </c>
      <c r="B854">
        <v>508</v>
      </c>
      <c r="C854">
        <v>0.38582677165354329</v>
      </c>
      <c r="D854">
        <v>0.13976377952755906</v>
      </c>
      <c r="E854">
        <v>0.16141732283464566</v>
      </c>
      <c r="F854">
        <v>4.3307086614173228E-2</v>
      </c>
      <c r="G854">
        <v>7.6771653543307089E-2</v>
      </c>
      <c r="H854">
        <v>0.57874015748031493</v>
      </c>
    </row>
    <row r="855" spans="1:8" x14ac:dyDescent="0.2">
      <c r="A855">
        <v>854</v>
      </c>
      <c r="B855">
        <v>441</v>
      </c>
      <c r="C855">
        <v>0.39002267573696148</v>
      </c>
      <c r="D855">
        <v>0.10884353741496598</v>
      </c>
      <c r="E855">
        <v>7.9365079365079361E-2</v>
      </c>
      <c r="F855">
        <v>0.11337868480725624</v>
      </c>
      <c r="G855">
        <v>0.18140589569160998</v>
      </c>
      <c r="H855">
        <v>0.51700680272108845</v>
      </c>
    </row>
    <row r="856" spans="1:8" x14ac:dyDescent="0.2">
      <c r="A856">
        <v>855</v>
      </c>
      <c r="B856">
        <v>320</v>
      </c>
      <c r="C856">
        <v>0.52187499999999998</v>
      </c>
      <c r="D856">
        <v>6.25E-2</v>
      </c>
      <c r="E856">
        <v>3.7499999999999999E-2</v>
      </c>
      <c r="F856">
        <v>6.5625000000000003E-2</v>
      </c>
      <c r="G856">
        <v>5.6250000000000001E-2</v>
      </c>
      <c r="H856">
        <v>0.77812499999999996</v>
      </c>
    </row>
    <row r="857" spans="1:8" x14ac:dyDescent="0.2">
      <c r="A857">
        <v>856</v>
      </c>
      <c r="B857">
        <v>1314</v>
      </c>
      <c r="C857">
        <v>0.15372907153729071</v>
      </c>
      <c r="D857">
        <v>0.23820395738203956</v>
      </c>
      <c r="E857">
        <v>0.14916286149162861</v>
      </c>
      <c r="F857">
        <v>0.16818873668188736</v>
      </c>
      <c r="G857">
        <v>0.1035007610350076</v>
      </c>
      <c r="H857">
        <v>0.34094368340943682</v>
      </c>
    </row>
    <row r="858" spans="1:8" x14ac:dyDescent="0.2">
      <c r="A858">
        <v>857</v>
      </c>
      <c r="B858">
        <v>1274</v>
      </c>
      <c r="C858">
        <v>0.39952904238618525</v>
      </c>
      <c r="D858">
        <v>0.10675039246467818</v>
      </c>
      <c r="E858">
        <v>0.13108320251177394</v>
      </c>
      <c r="F858">
        <v>7.4568288854003142E-2</v>
      </c>
      <c r="G858">
        <v>0.14913657770800628</v>
      </c>
      <c r="H858">
        <v>0.53846153846153844</v>
      </c>
    </row>
    <row r="859" spans="1:8" x14ac:dyDescent="0.2">
      <c r="A859">
        <v>858</v>
      </c>
      <c r="B859">
        <v>801</v>
      </c>
      <c r="C859">
        <v>0.19850187265917604</v>
      </c>
      <c r="D859">
        <v>9.7378277153558054E-2</v>
      </c>
      <c r="E859">
        <v>0.20349563046192259</v>
      </c>
      <c r="F859">
        <v>0.1735330836454432</v>
      </c>
      <c r="G859">
        <v>0.10861423220973783</v>
      </c>
      <c r="H859">
        <v>0.41697877652933835</v>
      </c>
    </row>
    <row r="860" spans="1:8" x14ac:dyDescent="0.2">
      <c r="A860">
        <v>859</v>
      </c>
      <c r="B860">
        <v>1058</v>
      </c>
      <c r="C860">
        <v>0.30529300567107748</v>
      </c>
      <c r="D860">
        <v>4.5368620037807186E-2</v>
      </c>
      <c r="E860">
        <v>0.18714555765595464</v>
      </c>
      <c r="F860">
        <v>0.14650283553875237</v>
      </c>
      <c r="G860">
        <v>0.11814744801512288</v>
      </c>
      <c r="H860">
        <v>0.50283553875236298</v>
      </c>
    </row>
    <row r="861" spans="1:8" x14ac:dyDescent="0.2">
      <c r="A861">
        <v>860</v>
      </c>
      <c r="B861">
        <v>616</v>
      </c>
      <c r="C861">
        <v>0.35389610389610388</v>
      </c>
      <c r="D861">
        <v>1.948051948051948E-2</v>
      </c>
      <c r="E861">
        <v>0.12987012987012986</v>
      </c>
      <c r="F861">
        <v>6.8181818181818177E-2</v>
      </c>
      <c r="G861">
        <v>0.16233766233766234</v>
      </c>
      <c r="H861">
        <v>0.62012987012987009</v>
      </c>
    </row>
    <row r="862" spans="1:8" x14ac:dyDescent="0.2">
      <c r="A862">
        <v>861</v>
      </c>
      <c r="B862">
        <v>635</v>
      </c>
      <c r="C862">
        <v>0.25354330708661416</v>
      </c>
      <c r="D862">
        <v>0.16220472440944883</v>
      </c>
      <c r="E862">
        <v>0.10551181102362205</v>
      </c>
      <c r="F862">
        <v>0.10393700787401575</v>
      </c>
      <c r="G862">
        <v>9.2913385826771652E-2</v>
      </c>
      <c r="H862">
        <v>0.53543307086614178</v>
      </c>
    </row>
    <row r="863" spans="1:8" x14ac:dyDescent="0.2">
      <c r="A863">
        <v>862</v>
      </c>
      <c r="B863">
        <v>570</v>
      </c>
      <c r="C863">
        <v>0.32631578947368423</v>
      </c>
      <c r="D863">
        <v>6.491228070175438E-2</v>
      </c>
      <c r="E863">
        <v>0.1368421052631579</v>
      </c>
      <c r="F863">
        <v>7.7192982456140355E-2</v>
      </c>
      <c r="G863">
        <v>0.12982456140350876</v>
      </c>
      <c r="H863">
        <v>0.59122807017543855</v>
      </c>
    </row>
    <row r="864" spans="1:8" x14ac:dyDescent="0.2">
      <c r="A864">
        <v>863</v>
      </c>
      <c r="B864">
        <v>266</v>
      </c>
      <c r="C864">
        <v>0.44736842105263158</v>
      </c>
      <c r="D864">
        <v>3.7593984962406013E-2</v>
      </c>
      <c r="E864">
        <v>0.14661654135338345</v>
      </c>
      <c r="F864">
        <v>3.3834586466165412E-2</v>
      </c>
      <c r="G864">
        <v>3.7593984962406013E-2</v>
      </c>
      <c r="H864">
        <v>0.74436090225563911</v>
      </c>
    </row>
    <row r="865" spans="1:8" x14ac:dyDescent="0.2">
      <c r="A865">
        <v>864</v>
      </c>
      <c r="B865">
        <v>676</v>
      </c>
      <c r="C865">
        <v>0.23076923076923078</v>
      </c>
      <c r="D865">
        <v>0.14940828402366865</v>
      </c>
      <c r="E865">
        <v>6.6568047337278113E-2</v>
      </c>
      <c r="F865">
        <v>0.26479289940828404</v>
      </c>
      <c r="G865">
        <v>7.8402366863905323E-2</v>
      </c>
      <c r="H865">
        <v>0.44082840236686388</v>
      </c>
    </row>
    <row r="866" spans="1:8" x14ac:dyDescent="0.2">
      <c r="A866">
        <v>865</v>
      </c>
      <c r="B866">
        <v>404</v>
      </c>
      <c r="C866">
        <v>0.3910891089108911</v>
      </c>
      <c r="D866">
        <v>9.405940594059406E-2</v>
      </c>
      <c r="E866">
        <v>0.12376237623762376</v>
      </c>
      <c r="F866">
        <v>0.12128712871287128</v>
      </c>
      <c r="G866">
        <v>0.14851485148514851</v>
      </c>
      <c r="H866">
        <v>0.51237623762376239</v>
      </c>
    </row>
    <row r="867" spans="1:8" x14ac:dyDescent="0.2">
      <c r="A867">
        <v>866</v>
      </c>
      <c r="B867">
        <v>449</v>
      </c>
      <c r="C867">
        <v>0.31625835189309576</v>
      </c>
      <c r="D867">
        <v>0.16926503340757237</v>
      </c>
      <c r="E867">
        <v>3.34075723830735E-2</v>
      </c>
      <c r="F867">
        <v>0.22717149220489977</v>
      </c>
      <c r="G867">
        <v>0.12026726057906459</v>
      </c>
      <c r="H867">
        <v>0.44988864142538976</v>
      </c>
    </row>
    <row r="868" spans="1:8" x14ac:dyDescent="0.2">
      <c r="A868">
        <v>867</v>
      </c>
      <c r="B868">
        <v>663</v>
      </c>
      <c r="C868">
        <v>0.29864253393665158</v>
      </c>
      <c r="D868">
        <v>0.12669683257918551</v>
      </c>
      <c r="E868">
        <v>6.3348416289592757E-2</v>
      </c>
      <c r="F868">
        <v>0.30618401206636503</v>
      </c>
      <c r="G868">
        <v>5.8823529411764705E-2</v>
      </c>
      <c r="H868">
        <v>0.44494720965309198</v>
      </c>
    </row>
    <row r="869" spans="1:8" x14ac:dyDescent="0.2">
      <c r="A869">
        <v>868</v>
      </c>
      <c r="B869">
        <v>251</v>
      </c>
      <c r="C869">
        <v>0.48605577689243029</v>
      </c>
      <c r="D869">
        <v>0</v>
      </c>
      <c r="E869">
        <v>4.3824701195219126E-2</v>
      </c>
      <c r="F869">
        <v>0.1394422310756972</v>
      </c>
      <c r="G869">
        <v>0.10358565737051793</v>
      </c>
      <c r="H869">
        <v>0.71314741035856577</v>
      </c>
    </row>
    <row r="870" spans="1:8" x14ac:dyDescent="0.2">
      <c r="A870">
        <v>869</v>
      </c>
      <c r="B870">
        <v>732</v>
      </c>
      <c r="C870">
        <v>0.29371584699453551</v>
      </c>
      <c r="D870">
        <v>3.9617486338797817E-2</v>
      </c>
      <c r="E870">
        <v>0.16256830601092895</v>
      </c>
      <c r="F870">
        <v>0.10928961748633879</v>
      </c>
      <c r="G870">
        <v>9.1530054644808748E-2</v>
      </c>
      <c r="H870">
        <v>0.59699453551912574</v>
      </c>
    </row>
    <row r="871" spans="1:8" x14ac:dyDescent="0.2">
      <c r="A871">
        <v>870</v>
      </c>
      <c r="B871">
        <v>751</v>
      </c>
      <c r="C871">
        <v>0.24367509986684421</v>
      </c>
      <c r="D871">
        <v>0.35019973368841545</v>
      </c>
      <c r="E871">
        <v>9.4540612516644473E-2</v>
      </c>
      <c r="F871">
        <v>5.459387483355526E-2</v>
      </c>
      <c r="G871">
        <v>7.7230359520639141E-2</v>
      </c>
      <c r="H871">
        <v>0.4234354194407457</v>
      </c>
    </row>
    <row r="872" spans="1:8" x14ac:dyDescent="0.2">
      <c r="A872">
        <v>871</v>
      </c>
      <c r="B872">
        <v>907</v>
      </c>
      <c r="C872">
        <v>0.28114663726571115</v>
      </c>
      <c r="D872">
        <v>6.6152149944873215E-2</v>
      </c>
      <c r="E872">
        <v>0.17420066152149946</v>
      </c>
      <c r="F872">
        <v>0.12899669239250275</v>
      </c>
      <c r="G872">
        <v>7.6074972436604188E-2</v>
      </c>
      <c r="H872">
        <v>0.55457552370452035</v>
      </c>
    </row>
    <row r="873" spans="1:8" x14ac:dyDescent="0.2">
      <c r="A873">
        <v>872</v>
      </c>
      <c r="B873">
        <v>263</v>
      </c>
      <c r="C873">
        <v>0.3193916349809886</v>
      </c>
      <c r="D873">
        <v>7.6045627376425853E-2</v>
      </c>
      <c r="E873">
        <v>0.24334600760456274</v>
      </c>
      <c r="F873">
        <v>0.12167300380228137</v>
      </c>
      <c r="G873">
        <v>0.15209125475285171</v>
      </c>
      <c r="H873">
        <v>0.40684410646387831</v>
      </c>
    </row>
    <row r="874" spans="1:8" x14ac:dyDescent="0.2">
      <c r="A874">
        <v>873</v>
      </c>
      <c r="B874">
        <v>1679</v>
      </c>
      <c r="C874">
        <v>0.39189994044073856</v>
      </c>
      <c r="D874">
        <v>8.0405002977963075E-2</v>
      </c>
      <c r="E874">
        <v>0.12864800476474092</v>
      </c>
      <c r="F874">
        <v>0.12209648600357356</v>
      </c>
      <c r="G874">
        <v>8.6360929124478861E-2</v>
      </c>
      <c r="H874">
        <v>0.58248957712924365</v>
      </c>
    </row>
    <row r="875" spans="1:8" x14ac:dyDescent="0.2">
      <c r="A875">
        <v>874</v>
      </c>
      <c r="B875">
        <v>1684</v>
      </c>
      <c r="C875">
        <v>0.14608076009501186</v>
      </c>
      <c r="D875">
        <v>5.5819477434679333E-2</v>
      </c>
      <c r="E875">
        <v>0.17577197149643706</v>
      </c>
      <c r="F875">
        <v>9.3230403800475065E-2</v>
      </c>
      <c r="G875">
        <v>0.23099762470308788</v>
      </c>
      <c r="H875">
        <v>0.44418052256532065</v>
      </c>
    </row>
    <row r="876" spans="1:8" x14ac:dyDescent="0.2">
      <c r="A876">
        <v>875</v>
      </c>
      <c r="B876">
        <v>688</v>
      </c>
      <c r="C876">
        <v>0.29651162790697677</v>
      </c>
      <c r="D876">
        <v>7.1220930232558141E-2</v>
      </c>
      <c r="E876">
        <v>0.125</v>
      </c>
      <c r="F876">
        <v>0.12063953488372094</v>
      </c>
      <c r="G876">
        <v>7.8488372093023256E-2</v>
      </c>
      <c r="H876">
        <v>0.60465116279069764</v>
      </c>
    </row>
    <row r="877" spans="1:8" x14ac:dyDescent="0.2">
      <c r="A877">
        <v>876</v>
      </c>
      <c r="B877">
        <v>304</v>
      </c>
      <c r="C877">
        <v>0.38486842105263158</v>
      </c>
      <c r="D877">
        <v>0.27302631578947367</v>
      </c>
      <c r="E877">
        <v>0</v>
      </c>
      <c r="F877">
        <v>4.6052631578947366E-2</v>
      </c>
      <c r="G877">
        <v>0.15460526315789475</v>
      </c>
      <c r="H877">
        <v>0.52631578947368418</v>
      </c>
    </row>
    <row r="878" spans="1:8" x14ac:dyDescent="0.2">
      <c r="A878">
        <v>877</v>
      </c>
      <c r="B878">
        <v>518</v>
      </c>
      <c r="C878">
        <v>0.37451737451737449</v>
      </c>
      <c r="D878">
        <v>8.4942084942084939E-2</v>
      </c>
      <c r="E878">
        <v>0.10617760617760617</v>
      </c>
      <c r="F878">
        <v>0.18532818532818532</v>
      </c>
      <c r="G878">
        <v>0.13127413127413126</v>
      </c>
      <c r="H878">
        <v>0.49227799227799229</v>
      </c>
    </row>
    <row r="879" spans="1:8" x14ac:dyDescent="0.2">
      <c r="A879">
        <v>878</v>
      </c>
      <c r="B879">
        <v>550</v>
      </c>
      <c r="C879">
        <v>0.18181818181818182</v>
      </c>
      <c r="D879">
        <v>7.8181818181818186E-2</v>
      </c>
      <c r="E879">
        <v>0.12727272727272726</v>
      </c>
      <c r="F879">
        <v>0.22363636363636363</v>
      </c>
      <c r="G879">
        <v>0.12909090909090909</v>
      </c>
      <c r="H879">
        <v>0.44181818181818183</v>
      </c>
    </row>
    <row r="880" spans="1:8" x14ac:dyDescent="0.2">
      <c r="A880">
        <v>879</v>
      </c>
      <c r="B880">
        <v>398</v>
      </c>
      <c r="C880">
        <v>0.41457286432160806</v>
      </c>
      <c r="D880">
        <v>3.7688442211055273E-2</v>
      </c>
      <c r="E880">
        <v>0.11809045226130653</v>
      </c>
      <c r="F880">
        <v>0.23618090452261306</v>
      </c>
      <c r="G880">
        <v>5.7788944723618091E-2</v>
      </c>
      <c r="H880">
        <v>0.55025125628140703</v>
      </c>
    </row>
    <row r="881" spans="1:8" x14ac:dyDescent="0.2">
      <c r="A881">
        <v>880</v>
      </c>
      <c r="B881">
        <v>1260</v>
      </c>
      <c r="C881">
        <v>0.27301587301587299</v>
      </c>
      <c r="D881">
        <v>0.12857142857142856</v>
      </c>
      <c r="E881">
        <v>4.9206349206349205E-2</v>
      </c>
      <c r="F881">
        <v>0.22063492063492063</v>
      </c>
      <c r="G881">
        <v>0.11666666666666667</v>
      </c>
      <c r="H881">
        <v>0.48492063492063492</v>
      </c>
    </row>
    <row r="882" spans="1:8" x14ac:dyDescent="0.2">
      <c r="A882">
        <v>881</v>
      </c>
      <c r="B882">
        <v>933</v>
      </c>
      <c r="C882">
        <v>0.25830653804930331</v>
      </c>
      <c r="D882">
        <v>4.2872454448017148E-2</v>
      </c>
      <c r="E882">
        <v>6.1093247588424437E-2</v>
      </c>
      <c r="F882">
        <v>0.15969989281886388</v>
      </c>
      <c r="G882">
        <v>0.12754555198285103</v>
      </c>
      <c r="H882">
        <v>0.6087888531618435</v>
      </c>
    </row>
    <row r="883" spans="1:8" x14ac:dyDescent="0.2">
      <c r="A883">
        <v>882</v>
      </c>
      <c r="B883">
        <v>447</v>
      </c>
      <c r="C883">
        <v>0.3825503355704698</v>
      </c>
      <c r="D883">
        <v>6.9351230425055935E-2</v>
      </c>
      <c r="E883">
        <v>0.15212527964205816</v>
      </c>
      <c r="F883">
        <v>0.1029082774049217</v>
      </c>
      <c r="G883">
        <v>0.19686800894854586</v>
      </c>
      <c r="H883">
        <v>0.47874720357941836</v>
      </c>
    </row>
    <row r="884" spans="1:8" x14ac:dyDescent="0.2">
      <c r="A884">
        <v>883</v>
      </c>
      <c r="B884">
        <v>597</v>
      </c>
      <c r="C884">
        <v>0.35678391959798994</v>
      </c>
      <c r="D884">
        <v>8.2077051926298161E-2</v>
      </c>
      <c r="E884">
        <v>5.3601340033500838E-2</v>
      </c>
      <c r="F884">
        <v>0.10552763819095477</v>
      </c>
      <c r="G884">
        <v>4.3551088777219429E-2</v>
      </c>
      <c r="H884">
        <v>0.71524288107202683</v>
      </c>
    </row>
    <row r="885" spans="1:8" x14ac:dyDescent="0.2">
      <c r="A885">
        <v>884</v>
      </c>
      <c r="B885">
        <v>299</v>
      </c>
      <c r="C885">
        <v>0.33444816053511706</v>
      </c>
      <c r="D885">
        <v>9.0301003344481601E-2</v>
      </c>
      <c r="E885">
        <v>0.11705685618729098</v>
      </c>
      <c r="F885">
        <v>0.22742474916387959</v>
      </c>
      <c r="G885">
        <v>0.13712374581939799</v>
      </c>
      <c r="H885">
        <v>0.42809364548494983</v>
      </c>
    </row>
    <row r="886" spans="1:8" x14ac:dyDescent="0.2">
      <c r="A886">
        <v>885</v>
      </c>
      <c r="B886">
        <v>392</v>
      </c>
      <c r="C886">
        <v>0.5357142857142857</v>
      </c>
      <c r="D886">
        <v>8.1632653061224483E-2</v>
      </c>
      <c r="E886">
        <v>0</v>
      </c>
      <c r="F886">
        <v>0.18367346938775511</v>
      </c>
      <c r="G886">
        <v>8.4183673469387751E-2</v>
      </c>
      <c r="H886">
        <v>0.65051020408163263</v>
      </c>
    </row>
    <row r="887" spans="1:8" x14ac:dyDescent="0.2">
      <c r="A887">
        <v>886</v>
      </c>
      <c r="B887">
        <v>1178</v>
      </c>
      <c r="C887">
        <v>0.17911714770797962</v>
      </c>
      <c r="D887">
        <v>5.6027164685908321E-2</v>
      </c>
      <c r="E887">
        <v>0.10441426146010187</v>
      </c>
      <c r="F887">
        <v>0.13157894736842105</v>
      </c>
      <c r="G887">
        <v>0.1230899830220713</v>
      </c>
      <c r="H887">
        <v>0.58488964346349748</v>
      </c>
    </row>
    <row r="888" spans="1:8" x14ac:dyDescent="0.2">
      <c r="A888">
        <v>887</v>
      </c>
      <c r="B888">
        <v>297</v>
      </c>
      <c r="C888">
        <v>0.23232323232323232</v>
      </c>
      <c r="D888">
        <v>0.10437710437710437</v>
      </c>
      <c r="E888">
        <v>5.7239057239057242E-2</v>
      </c>
      <c r="F888">
        <v>0.10437710437710437</v>
      </c>
      <c r="G888">
        <v>7.0707070707070704E-2</v>
      </c>
      <c r="H888">
        <v>0.66329966329966328</v>
      </c>
    </row>
    <row r="889" spans="1:8" x14ac:dyDescent="0.2">
      <c r="A889">
        <v>888</v>
      </c>
      <c r="B889">
        <v>304</v>
      </c>
      <c r="C889">
        <v>0.32894736842105265</v>
      </c>
      <c r="D889">
        <v>0</v>
      </c>
      <c r="E889">
        <v>0</v>
      </c>
      <c r="F889">
        <v>9.8684210526315791E-2</v>
      </c>
      <c r="G889">
        <v>0.10197368421052631</v>
      </c>
      <c r="H889">
        <v>0.79934210526315785</v>
      </c>
    </row>
    <row r="890" spans="1:8" x14ac:dyDescent="0.2">
      <c r="A890">
        <v>889</v>
      </c>
      <c r="B890">
        <v>1027</v>
      </c>
      <c r="C890">
        <v>0.30866601752677703</v>
      </c>
      <c r="D890">
        <v>5.842259006815969E-2</v>
      </c>
      <c r="E890">
        <v>0.15968841285296981</v>
      </c>
      <c r="F890">
        <v>4.5764362220058426E-2</v>
      </c>
      <c r="G890">
        <v>9.5423563777994158E-2</v>
      </c>
      <c r="H890">
        <v>0.64070107108081786</v>
      </c>
    </row>
    <row r="891" spans="1:8" x14ac:dyDescent="0.2">
      <c r="A891">
        <v>890</v>
      </c>
      <c r="B891">
        <v>870</v>
      </c>
      <c r="C891">
        <v>0.43103448275862066</v>
      </c>
      <c r="D891">
        <v>5.1724137931034482E-2</v>
      </c>
      <c r="E891">
        <v>7.1264367816091953E-2</v>
      </c>
      <c r="F891">
        <v>5.057471264367816E-2</v>
      </c>
      <c r="G891">
        <v>1.0344827586206896E-2</v>
      </c>
      <c r="H891">
        <v>0.81609195402298851</v>
      </c>
    </row>
    <row r="892" spans="1:8" x14ac:dyDescent="0.2">
      <c r="A892">
        <v>891</v>
      </c>
      <c r="B892">
        <v>715</v>
      </c>
      <c r="C892">
        <v>0.27972027972027974</v>
      </c>
      <c r="D892">
        <v>4.4755244755244755E-2</v>
      </c>
      <c r="E892">
        <v>3.4965034965034968E-2</v>
      </c>
      <c r="F892">
        <v>6.8531468531468534E-2</v>
      </c>
      <c r="G892">
        <v>0.13286713286713286</v>
      </c>
      <c r="H892">
        <v>0.71888111888111883</v>
      </c>
    </row>
    <row r="893" spans="1:8" x14ac:dyDescent="0.2">
      <c r="A893">
        <v>892</v>
      </c>
      <c r="B893">
        <v>662</v>
      </c>
      <c r="C893">
        <v>0.24018126888217523</v>
      </c>
      <c r="D893">
        <v>0.15709969788519637</v>
      </c>
      <c r="E893">
        <v>0.12688821752265861</v>
      </c>
      <c r="F893">
        <v>0.17220543806646527</v>
      </c>
      <c r="G893">
        <v>0.21450151057401812</v>
      </c>
      <c r="H893">
        <v>0.32930513595166161</v>
      </c>
    </row>
    <row r="894" spans="1:8" x14ac:dyDescent="0.2">
      <c r="A894">
        <v>893</v>
      </c>
      <c r="B894">
        <v>292</v>
      </c>
      <c r="C894">
        <v>0.17123287671232876</v>
      </c>
      <c r="D894">
        <v>5.4794520547945202E-2</v>
      </c>
      <c r="E894">
        <v>0.28767123287671231</v>
      </c>
      <c r="F894">
        <v>6.5068493150684928E-2</v>
      </c>
      <c r="G894">
        <v>0</v>
      </c>
      <c r="H894">
        <v>0.59246575342465757</v>
      </c>
    </row>
    <row r="895" spans="1:8" x14ac:dyDescent="0.2">
      <c r="A895">
        <v>894</v>
      </c>
      <c r="B895">
        <v>565</v>
      </c>
      <c r="C895">
        <v>0.23893805309734514</v>
      </c>
      <c r="D895">
        <v>0.20353982300884957</v>
      </c>
      <c r="E895">
        <v>0.20884955752212389</v>
      </c>
      <c r="F895">
        <v>2.6548672566371681E-2</v>
      </c>
      <c r="G895">
        <v>2.6548672566371681E-2</v>
      </c>
      <c r="H895">
        <v>0.53451327433628315</v>
      </c>
    </row>
    <row r="896" spans="1:8" x14ac:dyDescent="0.2">
      <c r="A896">
        <v>895</v>
      </c>
      <c r="B896">
        <v>197</v>
      </c>
      <c r="C896">
        <v>0.5025380710659898</v>
      </c>
      <c r="D896">
        <v>7.6142131979695438E-2</v>
      </c>
      <c r="E896">
        <v>4.060913705583756E-2</v>
      </c>
      <c r="F896">
        <v>4.5685279187817257E-2</v>
      </c>
      <c r="G896">
        <v>4.060913705583756E-2</v>
      </c>
      <c r="H896">
        <v>0.79695431472081213</v>
      </c>
    </row>
    <row r="897" spans="1:8" x14ac:dyDescent="0.2">
      <c r="A897">
        <v>896</v>
      </c>
      <c r="B897">
        <v>392</v>
      </c>
      <c r="C897">
        <v>0.36479591836734693</v>
      </c>
      <c r="D897">
        <v>7.6530612244897961E-2</v>
      </c>
      <c r="E897">
        <v>2.0408163265306121E-2</v>
      </c>
      <c r="F897">
        <v>9.438775510204081E-2</v>
      </c>
      <c r="G897">
        <v>6.6326530612244902E-2</v>
      </c>
      <c r="H897">
        <v>0.74234693877551017</v>
      </c>
    </row>
    <row r="898" spans="1:8" x14ac:dyDescent="0.2">
      <c r="A898">
        <v>897</v>
      </c>
      <c r="B898">
        <v>513</v>
      </c>
      <c r="C898">
        <v>0.41325536062378165</v>
      </c>
      <c r="D898">
        <v>0.14814814814814814</v>
      </c>
      <c r="E898">
        <v>0.19298245614035087</v>
      </c>
      <c r="F898">
        <v>0.16959064327485379</v>
      </c>
      <c r="G898">
        <v>2.1442495126705652E-2</v>
      </c>
      <c r="H898">
        <v>0.46783625730994149</v>
      </c>
    </row>
    <row r="899" spans="1:8" x14ac:dyDescent="0.2">
      <c r="A899">
        <v>898</v>
      </c>
      <c r="B899">
        <v>460</v>
      </c>
      <c r="C899">
        <v>0.30652173913043479</v>
      </c>
      <c r="D899">
        <v>7.3913043478260873E-2</v>
      </c>
      <c r="E899">
        <v>8.0434782608695646E-2</v>
      </c>
      <c r="F899">
        <v>6.0869565217391307E-2</v>
      </c>
      <c r="G899">
        <v>0.11521739130434783</v>
      </c>
      <c r="H899">
        <v>0.66956521739130437</v>
      </c>
    </row>
    <row r="900" spans="1:8" x14ac:dyDescent="0.2">
      <c r="A900">
        <v>899</v>
      </c>
      <c r="B900">
        <v>0</v>
      </c>
      <c r="C900">
        <v>0</v>
      </c>
      <c r="D900">
        <v>0</v>
      </c>
      <c r="E900">
        <v>0</v>
      </c>
      <c r="F900">
        <v>0</v>
      </c>
      <c r="G900">
        <v>0</v>
      </c>
      <c r="H900">
        <v>0</v>
      </c>
    </row>
    <row r="901" spans="1:8" x14ac:dyDescent="0.2">
      <c r="A901">
        <v>900</v>
      </c>
      <c r="B901">
        <v>0</v>
      </c>
      <c r="C901">
        <v>0</v>
      </c>
      <c r="D901">
        <v>0</v>
      </c>
      <c r="E901">
        <v>0</v>
      </c>
      <c r="F901">
        <v>0</v>
      </c>
      <c r="G901">
        <v>0</v>
      </c>
      <c r="H901">
        <v>0</v>
      </c>
    </row>
    <row r="902" spans="1:8" x14ac:dyDescent="0.2">
      <c r="A902">
        <v>901</v>
      </c>
      <c r="B902">
        <v>0</v>
      </c>
      <c r="C902">
        <v>0</v>
      </c>
      <c r="D902">
        <v>0</v>
      </c>
      <c r="E902">
        <v>0</v>
      </c>
      <c r="F902">
        <v>0</v>
      </c>
      <c r="G902">
        <v>0</v>
      </c>
      <c r="H902">
        <v>0</v>
      </c>
    </row>
    <row r="903" spans="1:8" x14ac:dyDescent="0.2">
      <c r="A903">
        <v>902</v>
      </c>
      <c r="B903">
        <v>1989</v>
      </c>
      <c r="C903">
        <v>0.30417295123177474</v>
      </c>
      <c r="D903">
        <v>4.8768225238813474E-2</v>
      </c>
      <c r="E903">
        <v>5.3795877325289093E-2</v>
      </c>
      <c r="F903">
        <v>5.128205128205128E-2</v>
      </c>
      <c r="G903">
        <v>8.5972850678733032E-2</v>
      </c>
      <c r="H903">
        <v>0.76018099547511309</v>
      </c>
    </row>
    <row r="904" spans="1:8" x14ac:dyDescent="0.2">
      <c r="A904">
        <v>903</v>
      </c>
      <c r="B904">
        <v>1626</v>
      </c>
      <c r="C904">
        <v>0.31918819188191883</v>
      </c>
      <c r="D904">
        <v>5.8425584255842558E-2</v>
      </c>
      <c r="E904">
        <v>4.0590405904059039E-2</v>
      </c>
      <c r="F904">
        <v>7.0110701107011064E-2</v>
      </c>
      <c r="G904">
        <v>8.1795817958179584E-2</v>
      </c>
      <c r="H904">
        <v>0.74907749077490771</v>
      </c>
    </row>
    <row r="905" spans="1:8" x14ac:dyDescent="0.2">
      <c r="A905">
        <v>904</v>
      </c>
      <c r="B905">
        <v>0</v>
      </c>
      <c r="C905">
        <v>0</v>
      </c>
      <c r="D905">
        <v>0</v>
      </c>
      <c r="E905">
        <v>0</v>
      </c>
      <c r="F905">
        <v>0</v>
      </c>
      <c r="G905">
        <v>0</v>
      </c>
      <c r="H905">
        <v>0</v>
      </c>
    </row>
    <row r="906" spans="1:8" x14ac:dyDescent="0.2">
      <c r="A906">
        <v>905</v>
      </c>
      <c r="B906">
        <v>0</v>
      </c>
      <c r="C906">
        <v>0</v>
      </c>
      <c r="D906">
        <v>0</v>
      </c>
      <c r="E906">
        <v>0</v>
      </c>
      <c r="F906">
        <v>0</v>
      </c>
      <c r="G906">
        <v>0</v>
      </c>
      <c r="H906">
        <v>0</v>
      </c>
    </row>
    <row r="907" spans="1:8" x14ac:dyDescent="0.2">
      <c r="A907">
        <v>906</v>
      </c>
      <c r="B907">
        <v>0</v>
      </c>
      <c r="C907">
        <v>0</v>
      </c>
      <c r="D907">
        <v>0</v>
      </c>
      <c r="E907">
        <v>0</v>
      </c>
      <c r="F907">
        <v>0</v>
      </c>
      <c r="G907">
        <v>0</v>
      </c>
      <c r="H907">
        <v>0</v>
      </c>
    </row>
    <row r="908" spans="1:8" x14ac:dyDescent="0.2">
      <c r="A908">
        <v>907</v>
      </c>
      <c r="B908">
        <v>0</v>
      </c>
      <c r="C908">
        <v>0</v>
      </c>
      <c r="D908">
        <v>0</v>
      </c>
      <c r="E908">
        <v>0</v>
      </c>
      <c r="F908">
        <v>0</v>
      </c>
      <c r="G908">
        <v>0</v>
      </c>
      <c r="H908">
        <v>0</v>
      </c>
    </row>
    <row r="909" spans="1:8" x14ac:dyDescent="0.2">
      <c r="A909">
        <v>908</v>
      </c>
      <c r="B909">
        <v>0</v>
      </c>
      <c r="C909">
        <v>0</v>
      </c>
      <c r="D909">
        <v>0</v>
      </c>
      <c r="E909">
        <v>0</v>
      </c>
      <c r="F909">
        <v>0</v>
      </c>
      <c r="G909">
        <v>0</v>
      </c>
      <c r="H909">
        <v>0</v>
      </c>
    </row>
    <row r="910" spans="1:8" x14ac:dyDescent="0.2">
      <c r="A910">
        <v>909</v>
      </c>
      <c r="B910">
        <v>659</v>
      </c>
      <c r="C910">
        <v>0.36874051593323215</v>
      </c>
      <c r="D910">
        <v>5.7663125948406675E-2</v>
      </c>
      <c r="E910">
        <v>4.2488619119878605E-2</v>
      </c>
      <c r="F910">
        <v>7.8907435508345974E-2</v>
      </c>
      <c r="G910">
        <v>0.18664643399089528</v>
      </c>
      <c r="H910">
        <v>0.63429438543247341</v>
      </c>
    </row>
    <row r="911" spans="1:8" x14ac:dyDescent="0.2">
      <c r="A911">
        <v>910</v>
      </c>
      <c r="B911">
        <v>1763</v>
      </c>
      <c r="C911">
        <v>0.41349971639251276</v>
      </c>
      <c r="D911">
        <v>0.11401020986954055</v>
      </c>
      <c r="E911">
        <v>0.22972206466250708</v>
      </c>
      <c r="F911">
        <v>0.2319909245604084</v>
      </c>
      <c r="G911">
        <v>0.15882019285309132</v>
      </c>
      <c r="H911">
        <v>0.26545660805445265</v>
      </c>
    </row>
    <row r="912" spans="1:8" x14ac:dyDescent="0.2">
      <c r="A912">
        <v>911</v>
      </c>
      <c r="B912">
        <v>1366</v>
      </c>
      <c r="C912">
        <v>0.44436310395314788</v>
      </c>
      <c r="D912">
        <v>0.16398243045387995</v>
      </c>
      <c r="E912">
        <v>0.24231332357247437</v>
      </c>
      <c r="F912">
        <v>0.19033674963396779</v>
      </c>
      <c r="G912">
        <v>0.12371888726207907</v>
      </c>
      <c r="H912">
        <v>0.27964860907759881</v>
      </c>
    </row>
    <row r="913" spans="1:8" x14ac:dyDescent="0.2">
      <c r="A913">
        <v>912</v>
      </c>
      <c r="B913">
        <v>0</v>
      </c>
      <c r="C913">
        <v>0</v>
      </c>
      <c r="D913">
        <v>0</v>
      </c>
      <c r="E913">
        <v>0</v>
      </c>
      <c r="F913">
        <v>0</v>
      </c>
      <c r="G913">
        <v>0</v>
      </c>
      <c r="H913">
        <v>0</v>
      </c>
    </row>
    <row r="914" spans="1:8" x14ac:dyDescent="0.2">
      <c r="A914">
        <v>913</v>
      </c>
      <c r="B914">
        <v>0</v>
      </c>
      <c r="C914">
        <v>0</v>
      </c>
      <c r="D914">
        <v>0</v>
      </c>
      <c r="E914">
        <v>0</v>
      </c>
      <c r="F914">
        <v>0</v>
      </c>
      <c r="G914">
        <v>0</v>
      </c>
      <c r="H914">
        <v>0</v>
      </c>
    </row>
    <row r="915" spans="1:8" x14ac:dyDescent="0.2">
      <c r="A915">
        <v>914</v>
      </c>
      <c r="B915">
        <v>1218</v>
      </c>
      <c r="C915">
        <v>0.48193760262725782</v>
      </c>
      <c r="D915">
        <v>3.9408866995073892E-2</v>
      </c>
      <c r="E915">
        <v>8.3743842364532015E-2</v>
      </c>
      <c r="F915">
        <v>9.688013136288999E-2</v>
      </c>
      <c r="G915">
        <v>0.1174055829228243</v>
      </c>
      <c r="H915">
        <v>0.66256157635467983</v>
      </c>
    </row>
    <row r="916" spans="1:8" x14ac:dyDescent="0.2">
      <c r="A916">
        <v>915</v>
      </c>
      <c r="B916">
        <v>668</v>
      </c>
      <c r="C916">
        <v>0.33682634730538924</v>
      </c>
      <c r="D916">
        <v>9.880239520958084E-2</v>
      </c>
      <c r="E916">
        <v>9.2814371257485026E-2</v>
      </c>
      <c r="F916">
        <v>0.11077844311377245</v>
      </c>
      <c r="G916">
        <v>6.2874251497005984E-2</v>
      </c>
      <c r="H916">
        <v>0.6347305389221557</v>
      </c>
    </row>
    <row r="917" spans="1:8" x14ac:dyDescent="0.2">
      <c r="A917">
        <v>916</v>
      </c>
      <c r="B917">
        <v>1704</v>
      </c>
      <c r="C917">
        <v>0.3210093896713615</v>
      </c>
      <c r="D917">
        <v>9.9178403755868547E-2</v>
      </c>
      <c r="E917">
        <v>7.6877934272300469E-2</v>
      </c>
      <c r="F917">
        <v>0.12617370892018778</v>
      </c>
      <c r="G917">
        <v>9.3896713615023469E-2</v>
      </c>
      <c r="H917">
        <v>0.60387323943661975</v>
      </c>
    </row>
    <row r="918" spans="1:8" x14ac:dyDescent="0.2">
      <c r="A918">
        <v>917</v>
      </c>
      <c r="B918">
        <v>0</v>
      </c>
      <c r="C918">
        <v>0</v>
      </c>
      <c r="D918">
        <v>0</v>
      </c>
      <c r="E918">
        <v>0</v>
      </c>
      <c r="F918">
        <v>0</v>
      </c>
      <c r="G918">
        <v>0</v>
      </c>
      <c r="H918">
        <v>0</v>
      </c>
    </row>
    <row r="919" spans="1:8" x14ac:dyDescent="0.2">
      <c r="A919">
        <v>918</v>
      </c>
      <c r="B919">
        <v>3274</v>
      </c>
      <c r="C919">
        <v>0.3805742211362248</v>
      </c>
      <c r="D919">
        <v>5.864386072083079E-2</v>
      </c>
      <c r="E919">
        <v>4.7953573610262673E-2</v>
      </c>
      <c r="F919">
        <v>9.8656078191814295E-2</v>
      </c>
      <c r="G919">
        <v>6.9334147831398907E-2</v>
      </c>
      <c r="H919">
        <v>0.72541233964569329</v>
      </c>
    </row>
    <row r="920" spans="1:8" x14ac:dyDescent="0.2">
      <c r="A920">
        <v>919</v>
      </c>
      <c r="B920">
        <v>470</v>
      </c>
      <c r="C920">
        <v>0.42340425531914894</v>
      </c>
      <c r="D920">
        <v>0.26808510638297872</v>
      </c>
      <c r="E920">
        <v>0.16382978723404254</v>
      </c>
      <c r="F920">
        <v>0.23191489361702128</v>
      </c>
      <c r="G920">
        <v>0.20425531914893616</v>
      </c>
      <c r="H920">
        <v>0.13191489361702127</v>
      </c>
    </row>
    <row r="921" spans="1:8" x14ac:dyDescent="0.2">
      <c r="A921">
        <v>920</v>
      </c>
      <c r="B921">
        <v>1701</v>
      </c>
      <c r="C921">
        <v>0.38683127572016462</v>
      </c>
      <c r="D921">
        <v>0.13521457965902411</v>
      </c>
      <c r="E921">
        <v>0.23456790123456789</v>
      </c>
      <c r="F921">
        <v>0.2292768959435626</v>
      </c>
      <c r="G921">
        <v>0.10229276895943562</v>
      </c>
      <c r="H921">
        <v>0.29864785420340978</v>
      </c>
    </row>
    <row r="922" spans="1:8" x14ac:dyDescent="0.2">
      <c r="A922">
        <v>921</v>
      </c>
      <c r="B922">
        <v>0</v>
      </c>
      <c r="C922">
        <v>0</v>
      </c>
      <c r="D922">
        <v>0</v>
      </c>
      <c r="E922">
        <v>0</v>
      </c>
      <c r="F922">
        <v>0</v>
      </c>
      <c r="G922">
        <v>0</v>
      </c>
      <c r="H922">
        <v>0</v>
      </c>
    </row>
    <row r="923" spans="1:8" x14ac:dyDescent="0.2">
      <c r="A923">
        <v>922</v>
      </c>
      <c r="B923">
        <v>1061</v>
      </c>
      <c r="C923">
        <v>0.32610744580584355</v>
      </c>
      <c r="D923">
        <v>6.5975494816211122E-2</v>
      </c>
      <c r="E923">
        <v>7.8228086710650332E-2</v>
      </c>
      <c r="F923">
        <v>0.12723845428840716</v>
      </c>
      <c r="G923">
        <v>8.0113100848256361E-2</v>
      </c>
      <c r="H923">
        <v>0.648444863336475</v>
      </c>
    </row>
    <row r="924" spans="1:8" x14ac:dyDescent="0.2">
      <c r="A924">
        <v>923</v>
      </c>
      <c r="B924">
        <v>805</v>
      </c>
      <c r="C924">
        <v>0.46708074534161492</v>
      </c>
      <c r="D924">
        <v>4.5962732919254658E-2</v>
      </c>
      <c r="E924">
        <v>6.8322981366459631E-2</v>
      </c>
      <c r="F924">
        <v>0.11180124223602485</v>
      </c>
      <c r="G924">
        <v>6.3354037267080748E-2</v>
      </c>
      <c r="H924">
        <v>0.71055900621118018</v>
      </c>
    </row>
    <row r="925" spans="1:8" x14ac:dyDescent="0.2">
      <c r="A925">
        <v>924</v>
      </c>
      <c r="B925">
        <v>855</v>
      </c>
      <c r="C925">
        <v>0.54853801169590644</v>
      </c>
      <c r="D925">
        <v>0.11695906432748537</v>
      </c>
      <c r="E925">
        <v>0.20233918128654971</v>
      </c>
      <c r="F925">
        <v>0.23859649122807017</v>
      </c>
      <c r="G925">
        <v>0.14502923976608187</v>
      </c>
      <c r="H925">
        <v>0.29707602339181288</v>
      </c>
    </row>
    <row r="926" spans="1:8" x14ac:dyDescent="0.2">
      <c r="A926">
        <v>925</v>
      </c>
      <c r="B926">
        <v>1587</v>
      </c>
      <c r="C926">
        <v>0.58223062381852553</v>
      </c>
      <c r="D926">
        <v>0.20289855072463769</v>
      </c>
      <c r="E926">
        <v>0.13988657844990549</v>
      </c>
      <c r="F926">
        <v>0.24448645242596093</v>
      </c>
      <c r="G926">
        <v>0.11909262759924386</v>
      </c>
      <c r="H926">
        <v>0.29363579080025204</v>
      </c>
    </row>
    <row r="927" spans="1:8" x14ac:dyDescent="0.2">
      <c r="A927">
        <v>926</v>
      </c>
      <c r="B927">
        <v>0</v>
      </c>
      <c r="C927">
        <v>0</v>
      </c>
      <c r="D927">
        <v>0</v>
      </c>
      <c r="E927">
        <v>0</v>
      </c>
      <c r="F927">
        <v>0</v>
      </c>
      <c r="G927">
        <v>0</v>
      </c>
      <c r="H927">
        <v>0</v>
      </c>
    </row>
    <row r="928" spans="1:8" x14ac:dyDescent="0.2">
      <c r="A928">
        <v>927</v>
      </c>
      <c r="B928">
        <v>1441</v>
      </c>
      <c r="C928">
        <v>0.2102706453851492</v>
      </c>
      <c r="D928">
        <v>0.1193615544760583</v>
      </c>
      <c r="E928">
        <v>0.2387231089521166</v>
      </c>
      <c r="F928">
        <v>6.5926439972241499E-2</v>
      </c>
      <c r="G928">
        <v>0.12213740458015267</v>
      </c>
      <c r="H928">
        <v>0.45385149201943092</v>
      </c>
    </row>
    <row r="929" spans="1:8" x14ac:dyDescent="0.2">
      <c r="A929">
        <v>928</v>
      </c>
      <c r="B929">
        <v>618</v>
      </c>
      <c r="C929">
        <v>0.55987055016181231</v>
      </c>
      <c r="D929">
        <v>3.8834951456310676E-2</v>
      </c>
      <c r="E929">
        <v>0</v>
      </c>
      <c r="F929">
        <v>0.11488673139158576</v>
      </c>
      <c r="G929">
        <v>0</v>
      </c>
      <c r="H929">
        <v>0.84627831715210355</v>
      </c>
    </row>
    <row r="930" spans="1:8" x14ac:dyDescent="0.2">
      <c r="A930">
        <v>929</v>
      </c>
      <c r="B930">
        <v>0</v>
      </c>
      <c r="C930">
        <v>0</v>
      </c>
      <c r="D930">
        <v>0</v>
      </c>
      <c r="E930">
        <v>0</v>
      </c>
      <c r="F930">
        <v>0</v>
      </c>
      <c r="G930">
        <v>0</v>
      </c>
      <c r="H930">
        <v>0</v>
      </c>
    </row>
    <row r="931" spans="1:8" x14ac:dyDescent="0.2">
      <c r="A931">
        <v>930</v>
      </c>
      <c r="B931">
        <v>1036</v>
      </c>
      <c r="C931">
        <v>0.46042471042471045</v>
      </c>
      <c r="D931">
        <v>6.7567567567567571E-3</v>
      </c>
      <c r="E931">
        <v>4.5366795366795366E-2</v>
      </c>
      <c r="F931">
        <v>0.12548262548262548</v>
      </c>
      <c r="G931">
        <v>3.7644787644787646E-2</v>
      </c>
      <c r="H931">
        <v>0.78474903474903479</v>
      </c>
    </row>
    <row r="932" spans="1:8" x14ac:dyDescent="0.2">
      <c r="A932">
        <v>931</v>
      </c>
      <c r="B932">
        <v>1718</v>
      </c>
      <c r="C932">
        <v>0.38940628637951108</v>
      </c>
      <c r="D932">
        <v>0.12339930151338765</v>
      </c>
      <c r="E932">
        <v>5.2386495925494762E-2</v>
      </c>
      <c r="F932">
        <v>8.6146682188591381E-2</v>
      </c>
      <c r="G932">
        <v>5.9371362048894066E-2</v>
      </c>
      <c r="H932">
        <v>0.67869615832363217</v>
      </c>
    </row>
    <row r="933" spans="1:8" x14ac:dyDescent="0.2">
      <c r="A933">
        <v>932</v>
      </c>
      <c r="B933">
        <v>1395</v>
      </c>
      <c r="C933">
        <v>0.33620071684587816</v>
      </c>
      <c r="D933">
        <v>0.10824372759856631</v>
      </c>
      <c r="E933">
        <v>0.10967741935483871</v>
      </c>
      <c r="F933">
        <v>7.2401433691756278E-2</v>
      </c>
      <c r="G933">
        <v>0.13978494623655913</v>
      </c>
      <c r="H933">
        <v>0.56989247311827962</v>
      </c>
    </row>
    <row r="934" spans="1:8" x14ac:dyDescent="0.2">
      <c r="A934">
        <v>933</v>
      </c>
      <c r="B934">
        <v>2603</v>
      </c>
      <c r="C934">
        <v>0.31809450633883979</v>
      </c>
      <c r="D934">
        <v>6.415674222051479E-2</v>
      </c>
      <c r="E934">
        <v>7.9139454475605067E-2</v>
      </c>
      <c r="F934">
        <v>7.8371110257395307E-2</v>
      </c>
      <c r="G934">
        <v>3.4959661928543988E-2</v>
      </c>
      <c r="H934">
        <v>0.74337303111794084</v>
      </c>
    </row>
    <row r="935" spans="1:8" x14ac:dyDescent="0.2">
      <c r="A935">
        <v>934</v>
      </c>
      <c r="B935">
        <v>979</v>
      </c>
      <c r="C935">
        <v>0.33094994892747703</v>
      </c>
      <c r="D935">
        <v>6.2308478038815118E-2</v>
      </c>
      <c r="E935">
        <v>6.2308478038815118E-2</v>
      </c>
      <c r="F935">
        <v>5.515832482124617E-2</v>
      </c>
      <c r="G935">
        <v>7.6608784473953015E-2</v>
      </c>
      <c r="H935">
        <v>0.74361593462717057</v>
      </c>
    </row>
    <row r="936" spans="1:8" x14ac:dyDescent="0.2">
      <c r="A936">
        <v>935</v>
      </c>
      <c r="B936">
        <v>1117</v>
      </c>
      <c r="C936">
        <v>0.34109221128021489</v>
      </c>
      <c r="D936">
        <v>6.356311548791406E-2</v>
      </c>
      <c r="E936">
        <v>5.908683974932856E-2</v>
      </c>
      <c r="F936">
        <v>2.685765443151298E-2</v>
      </c>
      <c r="G936">
        <v>8.5944494180841546E-2</v>
      </c>
      <c r="H936">
        <v>0.76454789615040286</v>
      </c>
    </row>
    <row r="937" spans="1:8" x14ac:dyDescent="0.2">
      <c r="A937">
        <v>936</v>
      </c>
      <c r="B937">
        <v>2207</v>
      </c>
      <c r="C937">
        <v>0.26778432260987767</v>
      </c>
      <c r="D937">
        <v>0.1010421386497508</v>
      </c>
      <c r="E937">
        <v>0.12415043044857273</v>
      </c>
      <c r="F937">
        <v>0.17263253285002267</v>
      </c>
      <c r="G937">
        <v>0.133212505663797</v>
      </c>
      <c r="H937">
        <v>0.46896239238785681</v>
      </c>
    </row>
    <row r="938" spans="1:8" x14ac:dyDescent="0.2">
      <c r="A938">
        <v>937</v>
      </c>
      <c r="B938">
        <v>2353</v>
      </c>
      <c r="C938">
        <v>0.3127921801954951</v>
      </c>
      <c r="D938">
        <v>7.6923076923076927E-2</v>
      </c>
      <c r="E938">
        <v>7.0548236294092653E-2</v>
      </c>
      <c r="F938">
        <v>0.16447088822779429</v>
      </c>
      <c r="G938">
        <v>0.13812154696132597</v>
      </c>
      <c r="H938">
        <v>0.54993625159371018</v>
      </c>
    </row>
    <row r="939" spans="1:8" x14ac:dyDescent="0.2">
      <c r="A939">
        <v>938</v>
      </c>
      <c r="B939">
        <v>2325</v>
      </c>
      <c r="C939">
        <v>0.35182795698924729</v>
      </c>
      <c r="D939">
        <v>7.139784946236559E-2</v>
      </c>
      <c r="E939">
        <v>0.10408602150537634</v>
      </c>
      <c r="F939">
        <v>6.580645161290323E-2</v>
      </c>
      <c r="G939">
        <v>5.9784946236559139E-2</v>
      </c>
      <c r="H939">
        <v>0.69892473118279574</v>
      </c>
    </row>
    <row r="940" spans="1:8" x14ac:dyDescent="0.2">
      <c r="A940">
        <v>939</v>
      </c>
      <c r="B940">
        <v>1971</v>
      </c>
      <c r="C940">
        <v>0.29528158295281581</v>
      </c>
      <c r="D940">
        <v>7.255200405885337E-2</v>
      </c>
      <c r="E940">
        <v>9.8427194317605271E-2</v>
      </c>
      <c r="F940">
        <v>0.1111111111111111</v>
      </c>
      <c r="G940">
        <v>0.11060375443937087</v>
      </c>
      <c r="H940">
        <v>0.60730593607305938</v>
      </c>
    </row>
    <row r="941" spans="1:8" x14ac:dyDescent="0.2">
      <c r="A941">
        <v>940</v>
      </c>
      <c r="B941">
        <v>619</v>
      </c>
      <c r="C941">
        <v>0.32471728594507271</v>
      </c>
      <c r="D941">
        <v>5.3311793214862679E-2</v>
      </c>
      <c r="E941">
        <v>9.3699515347334408E-2</v>
      </c>
      <c r="F941">
        <v>2.9079159935379646E-2</v>
      </c>
      <c r="G941">
        <v>1.1308562197092083E-2</v>
      </c>
      <c r="H941">
        <v>0.81260096930533121</v>
      </c>
    </row>
    <row r="942" spans="1:8" x14ac:dyDescent="0.2">
      <c r="A942">
        <v>941</v>
      </c>
      <c r="B942">
        <v>1415</v>
      </c>
      <c r="C942">
        <v>0.45724381625441696</v>
      </c>
      <c r="D942">
        <v>0.24876325088339224</v>
      </c>
      <c r="E942">
        <v>0.18869257950530036</v>
      </c>
      <c r="F942">
        <v>0.17879858657243816</v>
      </c>
      <c r="G942">
        <v>9.3992932862190806E-2</v>
      </c>
      <c r="H942">
        <v>0.28975265017667845</v>
      </c>
    </row>
    <row r="943" spans="1:8" x14ac:dyDescent="0.2">
      <c r="A943">
        <v>942</v>
      </c>
      <c r="B943">
        <v>2604</v>
      </c>
      <c r="C943">
        <v>0.43202764976958524</v>
      </c>
      <c r="D943">
        <v>0.15245775729646696</v>
      </c>
      <c r="E943">
        <v>0.20391705069124424</v>
      </c>
      <c r="F943">
        <v>0.16474654377880185</v>
      </c>
      <c r="G943">
        <v>0.12019969278033794</v>
      </c>
      <c r="H943">
        <v>0.35867895545314898</v>
      </c>
    </row>
    <row r="944" spans="1:8" x14ac:dyDescent="0.2">
      <c r="A944">
        <v>943</v>
      </c>
      <c r="B944">
        <v>2823</v>
      </c>
      <c r="C944">
        <v>0.43641516117605383</v>
      </c>
      <c r="D944">
        <v>0.16542685086787107</v>
      </c>
      <c r="E944">
        <v>0.28869996457669145</v>
      </c>
      <c r="F944">
        <v>0.20332979100247964</v>
      </c>
      <c r="G944">
        <v>0.11158342189160468</v>
      </c>
      <c r="H944">
        <v>0.23095997166135318</v>
      </c>
    </row>
    <row r="945" spans="1:8" x14ac:dyDescent="0.2">
      <c r="A945">
        <v>944</v>
      </c>
      <c r="B945">
        <v>498</v>
      </c>
      <c r="C945">
        <v>0.25702811244979917</v>
      </c>
      <c r="D945">
        <v>9.4377510040160636E-2</v>
      </c>
      <c r="E945">
        <v>0.20481927710843373</v>
      </c>
      <c r="F945">
        <v>4.8192771084337352E-2</v>
      </c>
      <c r="G945">
        <v>0.12048192771084337</v>
      </c>
      <c r="H945">
        <v>0.53212851405622486</v>
      </c>
    </row>
    <row r="946" spans="1:8" x14ac:dyDescent="0.2">
      <c r="A946">
        <v>945</v>
      </c>
      <c r="B946">
        <v>251</v>
      </c>
      <c r="C946">
        <v>0.23505976095617531</v>
      </c>
      <c r="D946">
        <v>0</v>
      </c>
      <c r="E946">
        <v>0.13545816733067728</v>
      </c>
      <c r="F946">
        <v>0</v>
      </c>
      <c r="G946">
        <v>4.7808764940239043E-2</v>
      </c>
      <c r="H946">
        <v>0.81673306772908372</v>
      </c>
    </row>
    <row r="947" spans="1:8" x14ac:dyDescent="0.2">
      <c r="A947">
        <v>946</v>
      </c>
      <c r="B947">
        <v>532</v>
      </c>
      <c r="C947">
        <v>0.26503759398496241</v>
      </c>
      <c r="D947">
        <v>0.14097744360902256</v>
      </c>
      <c r="E947">
        <v>6.9548872180451124E-2</v>
      </c>
      <c r="F947">
        <v>3.9473684210526314E-2</v>
      </c>
      <c r="G947">
        <v>1.5037593984962405E-2</v>
      </c>
      <c r="H947">
        <v>0.73496240601503759</v>
      </c>
    </row>
    <row r="948" spans="1:8" x14ac:dyDescent="0.2">
      <c r="A948">
        <v>947</v>
      </c>
      <c r="B948">
        <v>280</v>
      </c>
      <c r="C948">
        <v>0.42142857142857143</v>
      </c>
      <c r="D948">
        <v>0.16071428571428573</v>
      </c>
      <c r="E948">
        <v>0.11785714285714285</v>
      </c>
      <c r="F948">
        <v>4.642857142857143E-2</v>
      </c>
      <c r="G948">
        <v>9.285714285714286E-2</v>
      </c>
      <c r="H948">
        <v>0.58214285714285718</v>
      </c>
    </row>
    <row r="949" spans="1:8" x14ac:dyDescent="0.2">
      <c r="A949">
        <v>948</v>
      </c>
      <c r="B949">
        <v>426</v>
      </c>
      <c r="C949">
        <v>0.28169014084507044</v>
      </c>
      <c r="D949">
        <v>6.3380281690140844E-2</v>
      </c>
      <c r="E949">
        <v>0.107981220657277</v>
      </c>
      <c r="F949">
        <v>9.6244131455399062E-2</v>
      </c>
      <c r="G949">
        <v>3.5211267605633804E-2</v>
      </c>
      <c r="H949">
        <v>0.69718309859154926</v>
      </c>
    </row>
    <row r="950" spans="1:8" x14ac:dyDescent="0.2">
      <c r="A950">
        <v>949</v>
      </c>
      <c r="B950">
        <v>226</v>
      </c>
      <c r="C950">
        <v>0.34513274336283184</v>
      </c>
      <c r="D950">
        <v>2.2123893805309734E-2</v>
      </c>
      <c r="E950">
        <v>2.6548672566371681E-2</v>
      </c>
      <c r="F950">
        <v>2.2123893805309734E-2</v>
      </c>
      <c r="G950">
        <v>9.7345132743362831E-2</v>
      </c>
      <c r="H950">
        <v>0.83185840707964598</v>
      </c>
    </row>
    <row r="951" spans="1:8" x14ac:dyDescent="0.2">
      <c r="A951">
        <v>950</v>
      </c>
      <c r="B951">
        <v>338</v>
      </c>
      <c r="C951">
        <v>0.39940828402366862</v>
      </c>
      <c r="D951">
        <v>6.2130177514792898E-2</v>
      </c>
      <c r="E951">
        <v>6.8047337278106509E-2</v>
      </c>
      <c r="F951">
        <v>3.2544378698224852E-2</v>
      </c>
      <c r="G951">
        <v>1.7751479289940829E-2</v>
      </c>
      <c r="H951">
        <v>0.81952662721893488</v>
      </c>
    </row>
    <row r="952" spans="1:8" x14ac:dyDescent="0.2">
      <c r="A952">
        <v>951</v>
      </c>
      <c r="B952">
        <v>354</v>
      </c>
      <c r="C952">
        <v>0.43220338983050849</v>
      </c>
      <c r="D952">
        <v>4.8022598870056499E-2</v>
      </c>
      <c r="E952">
        <v>0</v>
      </c>
      <c r="F952">
        <v>5.3672316384180789E-2</v>
      </c>
      <c r="G952">
        <v>1.6949152542372881E-2</v>
      </c>
      <c r="H952">
        <v>0.88135593220338981</v>
      </c>
    </row>
    <row r="953" spans="1:8" x14ac:dyDescent="0.2">
      <c r="A953">
        <v>952</v>
      </c>
      <c r="B953">
        <v>1122</v>
      </c>
      <c r="C953">
        <v>0.52495543672014255</v>
      </c>
      <c r="D953">
        <v>6.3279857397504455E-2</v>
      </c>
      <c r="E953">
        <v>5.2584670231729053E-2</v>
      </c>
      <c r="F953">
        <v>6.9518716577540107E-2</v>
      </c>
      <c r="G953">
        <v>5.2584670231729053E-2</v>
      </c>
      <c r="H953">
        <v>0.76203208556149737</v>
      </c>
    </row>
    <row r="954" spans="1:8" x14ac:dyDescent="0.2">
      <c r="A954">
        <v>953</v>
      </c>
      <c r="B954">
        <v>1027</v>
      </c>
      <c r="C954">
        <v>0.43037974683544306</v>
      </c>
      <c r="D954">
        <v>4.8685491723466409E-2</v>
      </c>
      <c r="E954">
        <v>4.2843232716650435E-2</v>
      </c>
      <c r="F954">
        <v>6.815968841285297E-2</v>
      </c>
      <c r="G954">
        <v>5.744888023369036E-2</v>
      </c>
      <c r="H954">
        <v>0.78286270691333981</v>
      </c>
    </row>
    <row r="955" spans="1:8" x14ac:dyDescent="0.2">
      <c r="A955">
        <v>954</v>
      </c>
      <c r="B955">
        <v>715</v>
      </c>
      <c r="C955">
        <v>0.35244755244755244</v>
      </c>
      <c r="D955">
        <v>2.5174825174825177E-2</v>
      </c>
      <c r="E955">
        <v>0.12307692307692308</v>
      </c>
      <c r="F955">
        <v>8.6713286713286708E-2</v>
      </c>
      <c r="G955">
        <v>6.2937062937062943E-2</v>
      </c>
      <c r="H955">
        <v>0.70209790209790213</v>
      </c>
    </row>
    <row r="956" spans="1:8" x14ac:dyDescent="0.2">
      <c r="A956">
        <v>955</v>
      </c>
      <c r="B956">
        <v>346</v>
      </c>
      <c r="C956">
        <v>0.44219653179190749</v>
      </c>
      <c r="D956">
        <v>9.5375722543352595E-2</v>
      </c>
      <c r="E956">
        <v>1.4450867052023121E-2</v>
      </c>
      <c r="F956">
        <v>6.0693641618497107E-2</v>
      </c>
      <c r="G956">
        <v>6.9364161849710976E-2</v>
      </c>
      <c r="H956">
        <v>0.76011560693641622</v>
      </c>
    </row>
    <row r="957" spans="1:8" x14ac:dyDescent="0.2">
      <c r="A957">
        <v>956</v>
      </c>
      <c r="B957">
        <v>464</v>
      </c>
      <c r="C957">
        <v>0.35129310344827586</v>
      </c>
      <c r="D957">
        <v>6.25E-2</v>
      </c>
      <c r="E957">
        <v>0.125</v>
      </c>
      <c r="F957">
        <v>7.1120689655172417E-2</v>
      </c>
      <c r="G957">
        <v>0.12715517241379309</v>
      </c>
      <c r="H957">
        <v>0.61422413793103448</v>
      </c>
    </row>
    <row r="958" spans="1:8" x14ac:dyDescent="0.2">
      <c r="A958">
        <v>957</v>
      </c>
      <c r="B958">
        <v>1068</v>
      </c>
      <c r="C958">
        <v>0.27340823970037453</v>
      </c>
      <c r="D958">
        <v>0.11235955056179775</v>
      </c>
      <c r="E958">
        <v>0.15262172284644196</v>
      </c>
      <c r="F958">
        <v>0.10861423220973783</v>
      </c>
      <c r="G958">
        <v>0.10767790262172285</v>
      </c>
      <c r="H958">
        <v>0.51872659176029967</v>
      </c>
    </row>
    <row r="959" spans="1:8" x14ac:dyDescent="0.2">
      <c r="A959">
        <v>958</v>
      </c>
      <c r="B959">
        <v>701</v>
      </c>
      <c r="C959">
        <v>0.34094151212553497</v>
      </c>
      <c r="D959">
        <v>5.2781740370898715E-2</v>
      </c>
      <c r="E959">
        <v>7.2753209700427965E-2</v>
      </c>
      <c r="F959">
        <v>0.11982881597717546</v>
      </c>
      <c r="G959">
        <v>0.11697574893009986</v>
      </c>
      <c r="H959">
        <v>0.63766048502139805</v>
      </c>
    </row>
    <row r="960" spans="1:8" x14ac:dyDescent="0.2">
      <c r="A960">
        <v>959</v>
      </c>
      <c r="B960">
        <v>484</v>
      </c>
      <c r="C960">
        <v>0.47933884297520662</v>
      </c>
      <c r="D960">
        <v>0</v>
      </c>
      <c r="E960">
        <v>0</v>
      </c>
      <c r="F960">
        <v>0.10950413223140495</v>
      </c>
      <c r="G960">
        <v>0.17768595041322313</v>
      </c>
      <c r="H960">
        <v>0.71280991735537191</v>
      </c>
    </row>
    <row r="961" spans="1:8" x14ac:dyDescent="0.2">
      <c r="A961">
        <v>960</v>
      </c>
      <c r="B961">
        <v>226</v>
      </c>
      <c r="C961">
        <v>0.38938053097345132</v>
      </c>
      <c r="D961">
        <v>0.12831858407079647</v>
      </c>
      <c r="E961">
        <v>6.1946902654867256E-2</v>
      </c>
      <c r="F961">
        <v>6.1946902654867256E-2</v>
      </c>
      <c r="G961">
        <v>0</v>
      </c>
      <c r="H961">
        <v>0.74778761061946908</v>
      </c>
    </row>
    <row r="962" spans="1:8" x14ac:dyDescent="0.2">
      <c r="A962">
        <v>961</v>
      </c>
      <c r="B962">
        <v>784</v>
      </c>
      <c r="C962">
        <v>0.28188775510204084</v>
      </c>
      <c r="D962">
        <v>0.14285714285714285</v>
      </c>
      <c r="E962">
        <v>7.3979591836734693E-2</v>
      </c>
      <c r="F962">
        <v>0.20790816326530612</v>
      </c>
      <c r="G962">
        <v>0</v>
      </c>
      <c r="H962">
        <v>0.57525510204081631</v>
      </c>
    </row>
    <row r="963" spans="1:8" x14ac:dyDescent="0.2">
      <c r="A963">
        <v>962</v>
      </c>
      <c r="B963">
        <v>881</v>
      </c>
      <c r="C963">
        <v>0.24290578887627695</v>
      </c>
      <c r="D963">
        <v>3.5187287173666287E-2</v>
      </c>
      <c r="E963">
        <v>5.6753688989784334E-2</v>
      </c>
      <c r="F963">
        <v>0.10329171396140749</v>
      </c>
      <c r="G963">
        <v>0.1191827468785471</v>
      </c>
      <c r="H963">
        <v>0.68558456299659476</v>
      </c>
    </row>
    <row r="964" spans="1:8" x14ac:dyDescent="0.2">
      <c r="A964">
        <v>963</v>
      </c>
      <c r="B964">
        <v>346</v>
      </c>
      <c r="C964">
        <v>0.28901734104046245</v>
      </c>
      <c r="D964">
        <v>0.2138728323699422</v>
      </c>
      <c r="E964">
        <v>0.21098265895953758</v>
      </c>
      <c r="F964">
        <v>0.17630057803468208</v>
      </c>
      <c r="G964">
        <v>0</v>
      </c>
      <c r="H964">
        <v>0.39884393063583817</v>
      </c>
    </row>
    <row r="965" spans="1:8" x14ac:dyDescent="0.2">
      <c r="A965">
        <v>964</v>
      </c>
      <c r="B965">
        <v>869</v>
      </c>
      <c r="C965">
        <v>0.42807825086306101</v>
      </c>
      <c r="D965">
        <v>8.7456846950517836E-2</v>
      </c>
      <c r="E965">
        <v>3.6823935558112773E-2</v>
      </c>
      <c r="F965">
        <v>0.10586881472957423</v>
      </c>
      <c r="G965">
        <v>5.9838895281933258E-2</v>
      </c>
      <c r="H965">
        <v>0.71001150747986186</v>
      </c>
    </row>
    <row r="966" spans="1:8" x14ac:dyDescent="0.2">
      <c r="A966">
        <v>965</v>
      </c>
      <c r="B966">
        <v>426</v>
      </c>
      <c r="C966">
        <v>0.30046948356807512</v>
      </c>
      <c r="D966">
        <v>6.8075117370892016E-2</v>
      </c>
      <c r="E966">
        <v>3.2863849765258218E-2</v>
      </c>
      <c r="F966">
        <v>7.2769953051643188E-2</v>
      </c>
      <c r="G966">
        <v>9.154929577464789E-2</v>
      </c>
      <c r="H966">
        <v>0.73474178403755863</v>
      </c>
    </row>
    <row r="967" spans="1:8" x14ac:dyDescent="0.2">
      <c r="A967">
        <v>966</v>
      </c>
      <c r="B967">
        <v>428</v>
      </c>
      <c r="C967">
        <v>0.36682242990654207</v>
      </c>
      <c r="D967">
        <v>0.10747663551401869</v>
      </c>
      <c r="E967">
        <v>3.7383177570093455E-2</v>
      </c>
      <c r="F967">
        <v>0.16121495327102803</v>
      </c>
      <c r="G967">
        <v>0</v>
      </c>
      <c r="H967">
        <v>0.69392523364485981</v>
      </c>
    </row>
    <row r="968" spans="1:8" x14ac:dyDescent="0.2">
      <c r="A968">
        <v>967</v>
      </c>
      <c r="B968">
        <v>601</v>
      </c>
      <c r="C968">
        <v>0.24792013311148087</v>
      </c>
      <c r="D968">
        <v>5.3244592346089852E-2</v>
      </c>
      <c r="E968">
        <v>9.8169717138103157E-2</v>
      </c>
      <c r="F968">
        <v>0.20133111480865223</v>
      </c>
      <c r="G968">
        <v>9.8169717138103157E-2</v>
      </c>
      <c r="H968">
        <v>0.54908485856905154</v>
      </c>
    </row>
    <row r="969" spans="1:8" x14ac:dyDescent="0.2">
      <c r="A969">
        <v>968</v>
      </c>
      <c r="B969">
        <v>474</v>
      </c>
      <c r="C969">
        <v>0.24050632911392406</v>
      </c>
      <c r="D969">
        <v>0.25105485232067509</v>
      </c>
      <c r="E969">
        <v>9.7046413502109699E-2</v>
      </c>
      <c r="F969">
        <v>3.5864978902953586E-2</v>
      </c>
      <c r="G969">
        <v>2.1097046413502109E-2</v>
      </c>
      <c r="H969">
        <v>0.59493670886075944</v>
      </c>
    </row>
    <row r="970" spans="1:8" x14ac:dyDescent="0.2">
      <c r="A970">
        <v>969</v>
      </c>
      <c r="B970">
        <v>841</v>
      </c>
      <c r="C970">
        <v>0.38525564803804996</v>
      </c>
      <c r="D970">
        <v>0.32818073721759811</v>
      </c>
      <c r="E970">
        <v>0.19976218787158145</v>
      </c>
      <c r="F970">
        <v>8.3234244946492272E-2</v>
      </c>
      <c r="G970">
        <v>0.11533888228299644</v>
      </c>
      <c r="H970">
        <v>0.27348394768133177</v>
      </c>
    </row>
    <row r="971" spans="1:8" x14ac:dyDescent="0.2">
      <c r="A971">
        <v>970</v>
      </c>
      <c r="B971">
        <v>253</v>
      </c>
      <c r="C971">
        <v>0.50197628458498023</v>
      </c>
      <c r="D971">
        <v>3.9525691699604744E-2</v>
      </c>
      <c r="E971">
        <v>0.16600790513833993</v>
      </c>
      <c r="F971">
        <v>0.24505928853754941</v>
      </c>
      <c r="G971">
        <v>0.12648221343873517</v>
      </c>
      <c r="H971">
        <v>0.42292490118577075</v>
      </c>
    </row>
    <row r="972" spans="1:8" x14ac:dyDescent="0.2">
      <c r="A972">
        <v>971</v>
      </c>
      <c r="B972">
        <v>1052</v>
      </c>
      <c r="C972">
        <v>0.15494296577946767</v>
      </c>
      <c r="D972">
        <v>0.28517110266159695</v>
      </c>
      <c r="E972">
        <v>0.15209125475285171</v>
      </c>
      <c r="F972">
        <v>0.10741444866920152</v>
      </c>
      <c r="G972">
        <v>7.4144486692015205E-2</v>
      </c>
      <c r="H972">
        <v>0.38117870722433461</v>
      </c>
    </row>
    <row r="973" spans="1:8" x14ac:dyDescent="0.2">
      <c r="A973">
        <v>972</v>
      </c>
      <c r="B973">
        <v>1200</v>
      </c>
      <c r="C973">
        <v>0.41083333333333333</v>
      </c>
      <c r="D973">
        <v>0.14249999999999999</v>
      </c>
      <c r="E973">
        <v>0.12666666666666668</v>
      </c>
      <c r="F973">
        <v>0.11666666666666667</v>
      </c>
      <c r="G973">
        <v>6.1666666666666668E-2</v>
      </c>
      <c r="H973">
        <v>0.55249999999999999</v>
      </c>
    </row>
    <row r="974" spans="1:8" x14ac:dyDescent="0.2">
      <c r="A974">
        <v>973</v>
      </c>
      <c r="B974">
        <v>573</v>
      </c>
      <c r="C974">
        <v>0.67190226876090753</v>
      </c>
      <c r="D974">
        <v>0.22862129144851659</v>
      </c>
      <c r="E974">
        <v>0.27399650959860383</v>
      </c>
      <c r="F974">
        <v>7.5043630017452012E-2</v>
      </c>
      <c r="G974">
        <v>0.16404886561954624</v>
      </c>
      <c r="H974">
        <v>0.2582897033158813</v>
      </c>
    </row>
    <row r="975" spans="1:8" x14ac:dyDescent="0.2">
      <c r="A975">
        <v>974</v>
      </c>
      <c r="B975">
        <v>1221</v>
      </c>
      <c r="C975">
        <v>0.2203112203112203</v>
      </c>
      <c r="D975">
        <v>0.15970515970515969</v>
      </c>
      <c r="E975">
        <v>0.10483210483210484</v>
      </c>
      <c r="F975">
        <v>0.15397215397215397</v>
      </c>
      <c r="G975">
        <v>0.16380016380016379</v>
      </c>
      <c r="H975">
        <v>0.4176904176904177</v>
      </c>
    </row>
    <row r="976" spans="1:8" x14ac:dyDescent="0.2">
      <c r="A976">
        <v>975</v>
      </c>
      <c r="B976">
        <v>685</v>
      </c>
      <c r="C976">
        <v>0.27299270072992698</v>
      </c>
      <c r="D976">
        <v>0.32992700729927005</v>
      </c>
      <c r="E976">
        <v>0.18102189781021899</v>
      </c>
      <c r="F976">
        <v>8.3211678832116789E-2</v>
      </c>
      <c r="G976">
        <v>0.15766423357664233</v>
      </c>
      <c r="H976">
        <v>0.24817518248175183</v>
      </c>
    </row>
    <row r="977" spans="1:8" x14ac:dyDescent="0.2">
      <c r="A977">
        <v>976</v>
      </c>
      <c r="B977">
        <v>1000</v>
      </c>
      <c r="C977">
        <v>0.36099999999999999</v>
      </c>
      <c r="D977">
        <v>0.14299999999999999</v>
      </c>
      <c r="E977">
        <v>0.23300000000000001</v>
      </c>
      <c r="F977">
        <v>0.217</v>
      </c>
      <c r="G977">
        <v>8.1000000000000003E-2</v>
      </c>
      <c r="H977">
        <v>0.32600000000000001</v>
      </c>
    </row>
    <row r="978" spans="1:8" x14ac:dyDescent="0.2">
      <c r="A978">
        <v>977</v>
      </c>
      <c r="B978">
        <v>286</v>
      </c>
      <c r="C978">
        <v>0.33216783216783219</v>
      </c>
      <c r="D978">
        <v>4.8951048951048952E-2</v>
      </c>
      <c r="E978">
        <v>0.19230769230769232</v>
      </c>
      <c r="F978">
        <v>0.14335664335664336</v>
      </c>
      <c r="G978">
        <v>3.1468531468531472E-2</v>
      </c>
      <c r="H978">
        <v>0.58391608391608396</v>
      </c>
    </row>
    <row r="979" spans="1:8" x14ac:dyDescent="0.2">
      <c r="A979">
        <v>978</v>
      </c>
      <c r="B979">
        <v>1177</v>
      </c>
      <c r="C979">
        <v>0.34154630416312659</v>
      </c>
      <c r="D979">
        <v>3.8232795242141036E-2</v>
      </c>
      <c r="E979">
        <v>7.5615972812234492E-2</v>
      </c>
      <c r="F979">
        <v>6.0322854715378078E-2</v>
      </c>
      <c r="G979">
        <v>6.7969413763806288E-2</v>
      </c>
      <c r="H979">
        <v>0.75785896346644011</v>
      </c>
    </row>
    <row r="980" spans="1:8" x14ac:dyDescent="0.2">
      <c r="A980">
        <v>979</v>
      </c>
      <c r="B980">
        <v>661</v>
      </c>
      <c r="C980">
        <v>0.39183055975794251</v>
      </c>
      <c r="D980">
        <v>2.7231467473524961E-2</v>
      </c>
      <c r="E980">
        <v>7.564296520423601E-2</v>
      </c>
      <c r="F980">
        <v>0</v>
      </c>
      <c r="G980">
        <v>0.13313161875945537</v>
      </c>
      <c r="H980">
        <v>0.76399394856278369</v>
      </c>
    </row>
    <row r="981" spans="1:8" x14ac:dyDescent="0.2">
      <c r="A981">
        <v>980</v>
      </c>
      <c r="B981">
        <v>402</v>
      </c>
      <c r="C981">
        <v>0.25870646766169153</v>
      </c>
      <c r="D981">
        <v>4.975124378109453E-2</v>
      </c>
      <c r="E981">
        <v>0.19402985074626866</v>
      </c>
      <c r="F981">
        <v>0</v>
      </c>
      <c r="G981">
        <v>9.7014925373134331E-2</v>
      </c>
      <c r="H981">
        <v>0.65920398009950254</v>
      </c>
    </row>
    <row r="982" spans="1:8" x14ac:dyDescent="0.2">
      <c r="A982">
        <v>981</v>
      </c>
      <c r="B982">
        <v>1020</v>
      </c>
      <c r="C982">
        <v>0.17941176470588235</v>
      </c>
      <c r="D982">
        <v>0.14019607843137255</v>
      </c>
      <c r="E982">
        <v>0.13235294117647059</v>
      </c>
      <c r="F982">
        <v>9.8039215686274508E-2</v>
      </c>
      <c r="G982">
        <v>0.17254901960784313</v>
      </c>
      <c r="H982">
        <v>0.4568627450980392</v>
      </c>
    </row>
    <row r="983" spans="1:8" x14ac:dyDescent="0.2">
      <c r="A983">
        <v>982</v>
      </c>
      <c r="B983">
        <v>641</v>
      </c>
      <c r="C983">
        <v>0.27769110764430577</v>
      </c>
      <c r="D983">
        <v>0.11232449297971919</v>
      </c>
      <c r="E983">
        <v>0.15132605304212168</v>
      </c>
      <c r="F983">
        <v>0.14508580343213728</v>
      </c>
      <c r="G983">
        <v>8.8923556942277687E-2</v>
      </c>
      <c r="H983">
        <v>0.5023400936037441</v>
      </c>
    </row>
    <row r="984" spans="1:8" x14ac:dyDescent="0.2">
      <c r="A984">
        <v>983</v>
      </c>
      <c r="B984">
        <v>934</v>
      </c>
      <c r="C984">
        <v>0.37152034261241967</v>
      </c>
      <c r="D984">
        <v>0.15096359743040685</v>
      </c>
      <c r="E984">
        <v>0.14453961456102785</v>
      </c>
      <c r="F984">
        <v>0.17130620985010706</v>
      </c>
      <c r="G984">
        <v>0.12205567451820129</v>
      </c>
      <c r="H984">
        <v>0.41113490364025695</v>
      </c>
    </row>
    <row r="985" spans="1:8" x14ac:dyDescent="0.2">
      <c r="A985">
        <v>984</v>
      </c>
      <c r="B985">
        <v>602</v>
      </c>
      <c r="C985">
        <v>0.29734219269102991</v>
      </c>
      <c r="D985">
        <v>0.16777408637873753</v>
      </c>
      <c r="E985">
        <v>0.16112956810631229</v>
      </c>
      <c r="F985">
        <v>6.3122923588039864E-2</v>
      </c>
      <c r="G985">
        <v>0.19435215946843853</v>
      </c>
      <c r="H985">
        <v>0.41362126245847175</v>
      </c>
    </row>
    <row r="986" spans="1:8" x14ac:dyDescent="0.2">
      <c r="A986">
        <v>985</v>
      </c>
      <c r="B986">
        <v>618</v>
      </c>
      <c r="C986">
        <v>0.43042071197411003</v>
      </c>
      <c r="D986">
        <v>0.10679611650485436</v>
      </c>
      <c r="E986">
        <v>0.3446601941747573</v>
      </c>
      <c r="F986">
        <v>0.20550161812297735</v>
      </c>
      <c r="G986">
        <v>0.13915857605177995</v>
      </c>
      <c r="H986">
        <v>0.20388349514563106</v>
      </c>
    </row>
    <row r="987" spans="1:8" x14ac:dyDescent="0.2">
      <c r="A987">
        <v>986</v>
      </c>
      <c r="B987">
        <v>473</v>
      </c>
      <c r="C987">
        <v>0.19873150105708245</v>
      </c>
      <c r="D987">
        <v>0.20930232558139536</v>
      </c>
      <c r="E987">
        <v>0.20084566596194503</v>
      </c>
      <c r="F987">
        <v>0.19873150105708245</v>
      </c>
      <c r="G987">
        <v>0.24101479915433405</v>
      </c>
      <c r="H987">
        <v>0.15010570824524314</v>
      </c>
    </row>
    <row r="988" spans="1:8" x14ac:dyDescent="0.2">
      <c r="A988">
        <v>987</v>
      </c>
      <c r="B988">
        <v>420</v>
      </c>
      <c r="C988">
        <v>0.20952380952380953</v>
      </c>
      <c r="D988">
        <v>3.5714285714285712E-2</v>
      </c>
      <c r="E988">
        <v>0.31904761904761902</v>
      </c>
      <c r="F988">
        <v>2.1428571428571429E-2</v>
      </c>
      <c r="G988">
        <v>5.7142857142857141E-2</v>
      </c>
      <c r="H988">
        <v>0.56666666666666665</v>
      </c>
    </row>
    <row r="989" spans="1:8" x14ac:dyDescent="0.2">
      <c r="A989">
        <v>988</v>
      </c>
      <c r="B989">
        <v>570</v>
      </c>
      <c r="C989">
        <v>0.28245614035087718</v>
      </c>
      <c r="D989">
        <v>2.456140350877193E-2</v>
      </c>
      <c r="E989">
        <v>5.6140350877192984E-2</v>
      </c>
      <c r="F989">
        <v>0.21929824561403508</v>
      </c>
      <c r="G989">
        <v>0.16842105263157894</v>
      </c>
      <c r="H989">
        <v>0.53157894736842104</v>
      </c>
    </row>
    <row r="990" spans="1:8" x14ac:dyDescent="0.2">
      <c r="A990">
        <v>989</v>
      </c>
      <c r="B990">
        <v>430</v>
      </c>
      <c r="C990">
        <v>0.5976744186046512</v>
      </c>
      <c r="D990">
        <v>0.21860465116279071</v>
      </c>
      <c r="E990">
        <v>0.22093023255813954</v>
      </c>
      <c r="F990">
        <v>0.26976744186046514</v>
      </c>
      <c r="G990">
        <v>0.11395348837209303</v>
      </c>
      <c r="H990">
        <v>0.17674418604651163</v>
      </c>
    </row>
    <row r="991" spans="1:8" x14ac:dyDescent="0.2">
      <c r="A991">
        <v>990</v>
      </c>
      <c r="B991">
        <v>475</v>
      </c>
      <c r="C991">
        <v>0.2</v>
      </c>
      <c r="D991">
        <v>0.27157894736842103</v>
      </c>
      <c r="E991">
        <v>0.18105263157894738</v>
      </c>
      <c r="F991">
        <v>7.1578947368421048E-2</v>
      </c>
      <c r="G991">
        <v>5.0526315789473683E-2</v>
      </c>
      <c r="H991">
        <v>0.42526315789473684</v>
      </c>
    </row>
    <row r="992" spans="1:8" x14ac:dyDescent="0.2">
      <c r="A992">
        <v>991</v>
      </c>
      <c r="B992">
        <v>742</v>
      </c>
      <c r="C992">
        <v>0.50134770889487867</v>
      </c>
      <c r="D992">
        <v>0.16711590296495957</v>
      </c>
      <c r="E992">
        <v>0.19676549865229109</v>
      </c>
      <c r="F992">
        <v>0.22911051212938005</v>
      </c>
      <c r="G992">
        <v>9.4339622641509441E-2</v>
      </c>
      <c r="H992">
        <v>0.31266846361185985</v>
      </c>
    </row>
    <row r="993" spans="1:8" x14ac:dyDescent="0.2">
      <c r="A993">
        <v>992</v>
      </c>
      <c r="B993">
        <v>897</v>
      </c>
      <c r="C993">
        <v>0.14715719063545152</v>
      </c>
      <c r="D993">
        <v>0.241917502787068</v>
      </c>
      <c r="E993">
        <v>0.25863991081382387</v>
      </c>
      <c r="F993">
        <v>3.0100334448160536E-2</v>
      </c>
      <c r="G993">
        <v>0.15719063545150502</v>
      </c>
      <c r="H993">
        <v>0.31215161649944256</v>
      </c>
    </row>
    <row r="994" spans="1:8" x14ac:dyDescent="0.2">
      <c r="A994">
        <v>993</v>
      </c>
      <c r="B994">
        <v>0</v>
      </c>
      <c r="C994">
        <v>0</v>
      </c>
      <c r="D994">
        <v>0</v>
      </c>
      <c r="E994">
        <v>0</v>
      </c>
      <c r="F994">
        <v>0</v>
      </c>
      <c r="G994">
        <v>0</v>
      </c>
      <c r="H994">
        <v>0</v>
      </c>
    </row>
    <row r="995" spans="1:8" x14ac:dyDescent="0.2">
      <c r="A995">
        <v>994</v>
      </c>
      <c r="B995">
        <v>881</v>
      </c>
      <c r="C995">
        <v>0.39273552780930759</v>
      </c>
      <c r="D995">
        <v>0.10783200908059024</v>
      </c>
      <c r="E995">
        <v>5.9023836549375708E-2</v>
      </c>
      <c r="F995">
        <v>5.9023836549375708E-2</v>
      </c>
      <c r="G995">
        <v>0.13507377979568672</v>
      </c>
      <c r="H995">
        <v>0.63904653802497158</v>
      </c>
    </row>
    <row r="996" spans="1:8" x14ac:dyDescent="0.2">
      <c r="A996">
        <v>995</v>
      </c>
      <c r="B996">
        <v>708</v>
      </c>
      <c r="C996">
        <v>0.44067796610169491</v>
      </c>
      <c r="D996">
        <v>5.5084745762711863E-2</v>
      </c>
      <c r="E996">
        <v>0.11864406779661017</v>
      </c>
      <c r="F996">
        <v>3.8135593220338986E-2</v>
      </c>
      <c r="G996">
        <v>6.6384180790960451E-2</v>
      </c>
      <c r="H996">
        <v>0.72175141242937857</v>
      </c>
    </row>
    <row r="997" spans="1:8" x14ac:dyDescent="0.2">
      <c r="A997">
        <v>996</v>
      </c>
      <c r="B997">
        <v>1919</v>
      </c>
      <c r="C997">
        <v>0.3449713392391871</v>
      </c>
      <c r="D997">
        <v>0.19176654507556018</v>
      </c>
      <c r="E997">
        <v>0.10369984366857739</v>
      </c>
      <c r="F997">
        <v>6.7222511724856701E-2</v>
      </c>
      <c r="G997">
        <v>3.9603960396039604E-2</v>
      </c>
      <c r="H997">
        <v>0.59770713913496609</v>
      </c>
    </row>
    <row r="998" spans="1:8" x14ac:dyDescent="0.2">
      <c r="A998">
        <v>997</v>
      </c>
      <c r="B998">
        <v>2020</v>
      </c>
      <c r="C998">
        <v>0.45742574257425744</v>
      </c>
      <c r="D998">
        <v>4.4554455445544552E-2</v>
      </c>
      <c r="E998">
        <v>5.5940594059405942E-2</v>
      </c>
      <c r="F998">
        <v>5.3465346534653464E-2</v>
      </c>
      <c r="G998">
        <v>8.4158415841584164E-2</v>
      </c>
      <c r="H998">
        <v>0.76188118811881189</v>
      </c>
    </row>
    <row r="999" spans="1:8" x14ac:dyDescent="0.2">
      <c r="A999">
        <v>998</v>
      </c>
      <c r="B999">
        <v>2021</v>
      </c>
      <c r="C999">
        <v>0.46115784265215237</v>
      </c>
      <c r="D999">
        <v>7.4715487382483917E-2</v>
      </c>
      <c r="E999">
        <v>3.6615536862939141E-2</v>
      </c>
      <c r="F999">
        <v>5.1459673428995545E-2</v>
      </c>
      <c r="G999">
        <v>5.591291439881247E-2</v>
      </c>
      <c r="H999">
        <v>0.78129638792676892</v>
      </c>
    </row>
    <row r="1000" spans="1:8" x14ac:dyDescent="0.2">
      <c r="A1000">
        <v>999</v>
      </c>
      <c r="B1000">
        <v>1657</v>
      </c>
      <c r="C1000">
        <v>0.38141219070609533</v>
      </c>
      <c r="D1000">
        <v>7.4834037417018703E-2</v>
      </c>
      <c r="E1000">
        <v>8.9318044659022336E-2</v>
      </c>
      <c r="F1000">
        <v>2.9571514785757393E-2</v>
      </c>
      <c r="G1000">
        <v>0.1031985515992758</v>
      </c>
      <c r="H1000">
        <v>0.70307785153892577</v>
      </c>
    </row>
    <row r="1001" spans="1:8" x14ac:dyDescent="0.2">
      <c r="A1001">
        <v>1000</v>
      </c>
      <c r="B1001">
        <v>579</v>
      </c>
      <c r="C1001">
        <v>0.4214162348877375</v>
      </c>
      <c r="D1001">
        <v>5.0086355785837651E-2</v>
      </c>
      <c r="E1001">
        <v>4.6632124352331605E-2</v>
      </c>
      <c r="F1001">
        <v>3.281519861830743E-2</v>
      </c>
      <c r="G1001">
        <v>7.599309153713299E-2</v>
      </c>
      <c r="H1001">
        <v>0.79447322970639034</v>
      </c>
    </row>
    <row r="1002" spans="1:8" x14ac:dyDescent="0.2">
      <c r="A1002">
        <v>1001</v>
      </c>
      <c r="B1002">
        <v>1878</v>
      </c>
      <c r="C1002">
        <v>0.37593184238551652</v>
      </c>
      <c r="D1002">
        <v>3.9936102236421724E-2</v>
      </c>
      <c r="E1002">
        <v>0.10862619808306709</v>
      </c>
      <c r="F1002">
        <v>7.2949946751863684E-2</v>
      </c>
      <c r="G1002">
        <v>8.5197018104366348E-2</v>
      </c>
      <c r="H1002">
        <v>0.69329073482428116</v>
      </c>
    </row>
    <row r="1003" spans="1:8" x14ac:dyDescent="0.2">
      <c r="A1003">
        <v>1002</v>
      </c>
      <c r="B1003">
        <v>0</v>
      </c>
      <c r="C1003">
        <v>0</v>
      </c>
      <c r="D1003">
        <v>0</v>
      </c>
      <c r="E1003">
        <v>0</v>
      </c>
      <c r="F1003">
        <v>0</v>
      </c>
      <c r="G1003">
        <v>0</v>
      </c>
      <c r="H1003">
        <v>0</v>
      </c>
    </row>
    <row r="1004" spans="1:8" x14ac:dyDescent="0.2">
      <c r="A1004">
        <v>1003</v>
      </c>
      <c r="B1004">
        <v>545</v>
      </c>
      <c r="C1004">
        <v>0.30091743119266057</v>
      </c>
      <c r="D1004">
        <v>0.31009174311926607</v>
      </c>
      <c r="E1004">
        <v>0.10642201834862386</v>
      </c>
      <c r="F1004">
        <v>4.9541284403669728E-2</v>
      </c>
      <c r="G1004">
        <v>1.6513761467889909E-2</v>
      </c>
      <c r="H1004">
        <v>0.51743119266055049</v>
      </c>
    </row>
    <row r="1005" spans="1:8" x14ac:dyDescent="0.2">
      <c r="A1005">
        <v>1004</v>
      </c>
      <c r="B1005">
        <v>0</v>
      </c>
      <c r="C1005">
        <v>0</v>
      </c>
      <c r="D1005">
        <v>0</v>
      </c>
      <c r="E1005">
        <v>0</v>
      </c>
      <c r="F1005">
        <v>0</v>
      </c>
      <c r="G1005">
        <v>0</v>
      </c>
      <c r="H1005">
        <v>0</v>
      </c>
    </row>
    <row r="1006" spans="1:8" x14ac:dyDescent="0.2">
      <c r="A1006">
        <v>1005</v>
      </c>
      <c r="B1006">
        <v>931</v>
      </c>
      <c r="C1006">
        <v>0.48657357679914071</v>
      </c>
      <c r="D1006">
        <v>8.4854994629430719E-2</v>
      </c>
      <c r="E1006">
        <v>3.9742212674543503E-2</v>
      </c>
      <c r="F1006">
        <v>2.9001074113856069E-2</v>
      </c>
      <c r="G1006">
        <v>6.4446831364124602E-2</v>
      </c>
      <c r="H1006">
        <v>0.78195488721804507</v>
      </c>
    </row>
    <row r="1007" spans="1:8" x14ac:dyDescent="0.2">
      <c r="A1007">
        <v>1006</v>
      </c>
      <c r="B1007">
        <v>0</v>
      </c>
      <c r="C1007">
        <v>0</v>
      </c>
      <c r="D1007">
        <v>0</v>
      </c>
      <c r="E1007">
        <v>0</v>
      </c>
      <c r="F1007">
        <v>0</v>
      </c>
      <c r="G1007">
        <v>0</v>
      </c>
      <c r="H1007">
        <v>0</v>
      </c>
    </row>
    <row r="1008" spans="1:8" x14ac:dyDescent="0.2">
      <c r="A1008">
        <v>1007</v>
      </c>
      <c r="B1008">
        <v>98</v>
      </c>
      <c r="C1008">
        <v>7.1428571428571425E-2</v>
      </c>
      <c r="D1008">
        <v>0.23469387755102042</v>
      </c>
      <c r="E1008">
        <v>0.40816326530612246</v>
      </c>
      <c r="F1008">
        <v>0.10204081632653061</v>
      </c>
      <c r="G1008">
        <v>0.19387755102040816</v>
      </c>
      <c r="H1008">
        <v>6.1224489795918366E-2</v>
      </c>
    </row>
    <row r="1009" spans="1:8" x14ac:dyDescent="0.2">
      <c r="A1009">
        <v>1008</v>
      </c>
      <c r="B1009">
        <v>0</v>
      </c>
      <c r="C1009">
        <v>0</v>
      </c>
      <c r="D1009">
        <v>0</v>
      </c>
      <c r="E1009">
        <v>0</v>
      </c>
      <c r="F1009">
        <v>0</v>
      </c>
      <c r="G1009">
        <v>0</v>
      </c>
      <c r="H1009">
        <v>0</v>
      </c>
    </row>
    <row r="1010" spans="1:8" x14ac:dyDescent="0.2">
      <c r="A1010">
        <v>1009</v>
      </c>
      <c r="B1010">
        <v>0</v>
      </c>
      <c r="C1010">
        <v>0</v>
      </c>
      <c r="D1010">
        <v>0</v>
      </c>
      <c r="E1010">
        <v>0</v>
      </c>
      <c r="F1010">
        <v>0</v>
      </c>
      <c r="G1010">
        <v>0</v>
      </c>
      <c r="H1010">
        <v>0</v>
      </c>
    </row>
    <row r="1011" spans="1:8" x14ac:dyDescent="0.2">
      <c r="A1011">
        <v>1010</v>
      </c>
      <c r="B1011">
        <v>1563</v>
      </c>
      <c r="C1011">
        <v>0.3256557901471529</v>
      </c>
      <c r="D1011">
        <v>4.926423544465771E-2</v>
      </c>
      <c r="E1011">
        <v>5.4382597568777988E-2</v>
      </c>
      <c r="F1011">
        <v>4.2866282789507361E-2</v>
      </c>
      <c r="G1011">
        <v>4.5425463851567496E-2</v>
      </c>
      <c r="H1011">
        <v>0.80806142034548945</v>
      </c>
    </row>
    <row r="1012" spans="1:8" x14ac:dyDescent="0.2">
      <c r="A1012">
        <v>1011</v>
      </c>
      <c r="B1012">
        <v>432</v>
      </c>
      <c r="C1012">
        <v>0.21759259259259259</v>
      </c>
      <c r="D1012">
        <v>8.7962962962962965E-2</v>
      </c>
      <c r="E1012">
        <v>0.14814814814814814</v>
      </c>
      <c r="F1012">
        <v>0.11342592592592593</v>
      </c>
      <c r="G1012">
        <v>0.10879629629629629</v>
      </c>
      <c r="H1012">
        <v>0.54166666666666663</v>
      </c>
    </row>
    <row r="1013" spans="1:8" x14ac:dyDescent="0.2">
      <c r="A1013">
        <v>1012</v>
      </c>
      <c r="B1013">
        <v>0</v>
      </c>
      <c r="C1013">
        <v>0</v>
      </c>
      <c r="D1013">
        <v>0</v>
      </c>
      <c r="E1013">
        <v>0</v>
      </c>
      <c r="F1013">
        <v>0</v>
      </c>
      <c r="G1013">
        <v>0</v>
      </c>
      <c r="H1013">
        <v>0</v>
      </c>
    </row>
    <row r="1014" spans="1:8" x14ac:dyDescent="0.2">
      <c r="A1014">
        <v>1013</v>
      </c>
      <c r="B1014">
        <v>462</v>
      </c>
      <c r="C1014">
        <v>0.43722943722943725</v>
      </c>
      <c r="D1014">
        <v>7.3593073593073599E-2</v>
      </c>
      <c r="E1014">
        <v>0.1038961038961039</v>
      </c>
      <c r="F1014">
        <v>2.813852813852814E-2</v>
      </c>
      <c r="G1014">
        <v>0</v>
      </c>
      <c r="H1014">
        <v>0.7943722943722944</v>
      </c>
    </row>
    <row r="1015" spans="1:8" x14ac:dyDescent="0.2">
      <c r="A1015">
        <v>1014</v>
      </c>
      <c r="B1015">
        <v>1241</v>
      </c>
      <c r="C1015">
        <v>0.40854149879129736</v>
      </c>
      <c r="D1015">
        <v>4.1095890410958902E-2</v>
      </c>
      <c r="E1015">
        <v>4.9153908138597907E-2</v>
      </c>
      <c r="F1015">
        <v>0.11925866236905722</v>
      </c>
      <c r="G1015">
        <v>7.010475423045931E-2</v>
      </c>
      <c r="H1015">
        <v>0.72038678485092666</v>
      </c>
    </row>
    <row r="1016" spans="1:8" x14ac:dyDescent="0.2">
      <c r="A1016">
        <v>1015</v>
      </c>
      <c r="B1016">
        <v>1070</v>
      </c>
      <c r="C1016">
        <v>0.35981308411214952</v>
      </c>
      <c r="D1016">
        <v>8.5981308411214957E-2</v>
      </c>
      <c r="E1016">
        <v>5.8878504672897194E-2</v>
      </c>
      <c r="F1016">
        <v>7.9439252336448593E-2</v>
      </c>
      <c r="G1016">
        <v>7.1962616822429909E-2</v>
      </c>
      <c r="H1016">
        <v>0.70373831775700935</v>
      </c>
    </row>
    <row r="1017" spans="1:8" x14ac:dyDescent="0.2">
      <c r="A1017">
        <v>1016</v>
      </c>
      <c r="B1017">
        <v>757</v>
      </c>
      <c r="C1017">
        <v>0.34610303830911493</v>
      </c>
      <c r="D1017">
        <v>7.6618229854689565E-2</v>
      </c>
      <c r="E1017">
        <v>3.1704095112285335E-2</v>
      </c>
      <c r="F1017">
        <v>9.1149273447820339E-2</v>
      </c>
      <c r="G1017">
        <v>7.7939233817701459E-2</v>
      </c>
      <c r="H1017">
        <v>0.72258916776750326</v>
      </c>
    </row>
    <row r="1018" spans="1:8" x14ac:dyDescent="0.2">
      <c r="A1018">
        <v>1017</v>
      </c>
      <c r="B1018">
        <v>1158</v>
      </c>
      <c r="C1018">
        <v>0.39464594127806563</v>
      </c>
      <c r="D1018">
        <v>3.6269430051813469E-2</v>
      </c>
      <c r="E1018">
        <v>5.6131260794473233E-2</v>
      </c>
      <c r="F1018">
        <v>6.1312607944732297E-2</v>
      </c>
      <c r="G1018">
        <v>8.1174438687392061E-2</v>
      </c>
      <c r="H1018">
        <v>0.76511226252158893</v>
      </c>
    </row>
    <row r="1019" spans="1:8" x14ac:dyDescent="0.2">
      <c r="A1019">
        <v>1018</v>
      </c>
      <c r="B1019">
        <v>0</v>
      </c>
      <c r="C1019">
        <v>0</v>
      </c>
      <c r="D1019">
        <v>0</v>
      </c>
      <c r="E1019">
        <v>0</v>
      </c>
      <c r="F1019">
        <v>0</v>
      </c>
      <c r="G1019">
        <v>0</v>
      </c>
      <c r="H1019">
        <v>0</v>
      </c>
    </row>
    <row r="1020" spans="1:8" x14ac:dyDescent="0.2">
      <c r="A1020">
        <v>1019</v>
      </c>
      <c r="B1020">
        <v>1361</v>
      </c>
      <c r="C1020">
        <v>0.40999265246142541</v>
      </c>
      <c r="D1020">
        <v>3.7472446730345332E-2</v>
      </c>
      <c r="E1020">
        <v>7.6414401175606175E-2</v>
      </c>
      <c r="F1020">
        <v>6.906686260102865E-2</v>
      </c>
      <c r="G1020">
        <v>7.4944893460690665E-2</v>
      </c>
      <c r="H1020">
        <v>0.74210139603232916</v>
      </c>
    </row>
    <row r="1021" spans="1:8" x14ac:dyDescent="0.2">
      <c r="A1021">
        <v>1020</v>
      </c>
      <c r="B1021">
        <v>956</v>
      </c>
      <c r="C1021">
        <v>0.42573221757322177</v>
      </c>
      <c r="D1021">
        <v>3.2426778242677826E-2</v>
      </c>
      <c r="E1021">
        <v>3.9748953974895397E-2</v>
      </c>
      <c r="F1021">
        <v>5.2301255230125521E-2</v>
      </c>
      <c r="G1021">
        <v>8.0543933054393307E-2</v>
      </c>
      <c r="H1021">
        <v>0.79497907949790791</v>
      </c>
    </row>
    <row r="1022" spans="1:8" x14ac:dyDescent="0.2">
      <c r="A1022">
        <v>1021</v>
      </c>
      <c r="B1022">
        <v>116</v>
      </c>
      <c r="C1022">
        <v>0.31896551724137934</v>
      </c>
      <c r="D1022">
        <v>3.7356321839080456E-2</v>
      </c>
      <c r="E1022">
        <v>9.1954022988505746E-2</v>
      </c>
      <c r="F1022">
        <v>6.8965517241379309E-2</v>
      </c>
      <c r="G1022">
        <v>7.4712643678160912E-2</v>
      </c>
      <c r="H1022">
        <v>0.72701149425287348</v>
      </c>
    </row>
    <row r="1023" spans="1:8" x14ac:dyDescent="0.2">
      <c r="A1023">
        <v>1022</v>
      </c>
      <c r="B1023">
        <v>0</v>
      </c>
      <c r="C1023">
        <v>0</v>
      </c>
      <c r="D1023">
        <v>0</v>
      </c>
      <c r="E1023">
        <v>0</v>
      </c>
      <c r="F1023">
        <v>0</v>
      </c>
      <c r="G1023">
        <v>0</v>
      </c>
      <c r="H1023">
        <v>0</v>
      </c>
    </row>
    <row r="1024" spans="1:8" x14ac:dyDescent="0.2">
      <c r="A1024">
        <v>1023</v>
      </c>
      <c r="B1024">
        <v>871</v>
      </c>
      <c r="C1024">
        <v>0.35820895522388058</v>
      </c>
      <c r="D1024">
        <v>0</v>
      </c>
      <c r="E1024">
        <v>3.5591274397244549E-2</v>
      </c>
      <c r="F1024">
        <v>3.4443168771526977E-2</v>
      </c>
      <c r="G1024">
        <v>1.8369690011481057E-2</v>
      </c>
      <c r="H1024">
        <v>0.91159586681974747</v>
      </c>
    </row>
    <row r="1025" spans="1:8" x14ac:dyDescent="0.2">
      <c r="A1025">
        <v>1024</v>
      </c>
      <c r="B1025">
        <v>0</v>
      </c>
      <c r="C1025">
        <v>0</v>
      </c>
      <c r="D1025">
        <v>0</v>
      </c>
      <c r="E1025">
        <v>0</v>
      </c>
      <c r="F1025">
        <v>0</v>
      </c>
      <c r="G1025">
        <v>0</v>
      </c>
      <c r="H1025">
        <v>0</v>
      </c>
    </row>
    <row r="1026" spans="1:8" x14ac:dyDescent="0.2">
      <c r="A1026">
        <v>1025</v>
      </c>
      <c r="B1026">
        <v>3005</v>
      </c>
      <c r="C1026">
        <v>0.27986688851913477</v>
      </c>
      <c r="D1026">
        <v>3.8713255684969493E-2</v>
      </c>
      <c r="E1026">
        <v>6.2451469772601229E-2</v>
      </c>
      <c r="F1026">
        <v>7.9201331114808649E-2</v>
      </c>
      <c r="G1026">
        <v>6.9107043815862454E-2</v>
      </c>
      <c r="H1026">
        <v>0.75052689961175811</v>
      </c>
    </row>
    <row r="1027" spans="1:8" x14ac:dyDescent="0.2">
      <c r="A1027">
        <v>1026</v>
      </c>
      <c r="B1027">
        <v>1224</v>
      </c>
      <c r="C1027">
        <v>0.40686274509803921</v>
      </c>
      <c r="D1027">
        <v>0.12173202614379085</v>
      </c>
      <c r="E1027">
        <v>7.7614379084967322E-2</v>
      </c>
      <c r="F1027">
        <v>0.10702614379084967</v>
      </c>
      <c r="G1027">
        <v>8.4150326797385627E-2</v>
      </c>
      <c r="H1027">
        <v>0.60947712418300659</v>
      </c>
    </row>
    <row r="1028" spans="1:8" x14ac:dyDescent="0.2">
      <c r="A1028">
        <v>1027</v>
      </c>
      <c r="B1028">
        <v>790</v>
      </c>
      <c r="C1028">
        <v>0.18354430379746836</v>
      </c>
      <c r="D1028">
        <v>7.7215189873417717E-2</v>
      </c>
      <c r="E1028">
        <v>4.9367088607594936E-2</v>
      </c>
      <c r="F1028">
        <v>7.0886075949367092E-2</v>
      </c>
      <c r="G1028">
        <v>0.13037974683544304</v>
      </c>
      <c r="H1028">
        <v>0.67215189873417724</v>
      </c>
    </row>
    <row r="1029" spans="1:8" x14ac:dyDescent="0.2">
      <c r="A1029">
        <v>1028</v>
      </c>
      <c r="B1029">
        <v>600</v>
      </c>
      <c r="C1029">
        <v>0.20333333333333334</v>
      </c>
      <c r="D1029">
        <v>8.666666666666667E-2</v>
      </c>
      <c r="E1029">
        <v>0.18</v>
      </c>
      <c r="F1029">
        <v>0.12166666666666667</v>
      </c>
      <c r="G1029">
        <v>5.5E-2</v>
      </c>
      <c r="H1029">
        <v>0.55666666666666664</v>
      </c>
    </row>
    <row r="1030" spans="1:8" x14ac:dyDescent="0.2">
      <c r="A1030">
        <v>1029</v>
      </c>
      <c r="B1030">
        <v>954</v>
      </c>
      <c r="C1030">
        <v>0.22536687631027252</v>
      </c>
      <c r="D1030">
        <v>0.10062893081761007</v>
      </c>
      <c r="E1030">
        <v>8.385744234800839E-2</v>
      </c>
      <c r="F1030">
        <v>0.12264150943396226</v>
      </c>
      <c r="G1030">
        <v>7.5471698113207544E-2</v>
      </c>
      <c r="H1030">
        <v>0.61740041928721179</v>
      </c>
    </row>
    <row r="1031" spans="1:8" x14ac:dyDescent="0.2">
      <c r="A1031">
        <v>1030</v>
      </c>
      <c r="B1031">
        <v>513</v>
      </c>
      <c r="C1031">
        <v>0.35867446393762181</v>
      </c>
      <c r="D1031">
        <v>7.6023391812865493E-2</v>
      </c>
      <c r="E1031">
        <v>6.042884990253411E-2</v>
      </c>
      <c r="F1031">
        <v>0.1111111111111111</v>
      </c>
      <c r="G1031">
        <v>6.2378167641325533E-2</v>
      </c>
      <c r="H1031">
        <v>0.6900584795321637</v>
      </c>
    </row>
    <row r="1032" spans="1:8" x14ac:dyDescent="0.2">
      <c r="A1032">
        <v>1031</v>
      </c>
      <c r="B1032">
        <v>807</v>
      </c>
      <c r="C1032">
        <v>0.23048327137546468</v>
      </c>
      <c r="D1032">
        <v>0.22180916976456011</v>
      </c>
      <c r="E1032">
        <v>0.1090458488228005</v>
      </c>
      <c r="F1032">
        <v>9.9132589838909546E-2</v>
      </c>
      <c r="G1032">
        <v>0.14126394052044611</v>
      </c>
      <c r="H1032">
        <v>0.42874845105328374</v>
      </c>
    </row>
    <row r="1033" spans="1:8" x14ac:dyDescent="0.2">
      <c r="A1033">
        <v>1032</v>
      </c>
      <c r="B1033">
        <v>879</v>
      </c>
      <c r="C1033">
        <v>0.35494880546075086</v>
      </c>
      <c r="D1033">
        <v>0.10580204778156997</v>
      </c>
      <c r="E1033">
        <v>3.7542662116040959E-2</v>
      </c>
      <c r="F1033">
        <v>3.6405005688282137E-2</v>
      </c>
      <c r="G1033">
        <v>3.1854379977246869E-2</v>
      </c>
      <c r="H1033">
        <v>0.78839590443686003</v>
      </c>
    </row>
    <row r="1034" spans="1:8" x14ac:dyDescent="0.2">
      <c r="A1034">
        <v>1033</v>
      </c>
      <c r="B1034">
        <v>265</v>
      </c>
      <c r="C1034">
        <v>0.38113207547169814</v>
      </c>
      <c r="D1034">
        <v>0.10188679245283019</v>
      </c>
      <c r="E1034">
        <v>0</v>
      </c>
      <c r="F1034">
        <v>0.21509433962264152</v>
      </c>
      <c r="G1034">
        <v>9.4339622641509441E-2</v>
      </c>
      <c r="H1034">
        <v>0.58867924528301885</v>
      </c>
    </row>
    <row r="1035" spans="1:8" x14ac:dyDescent="0.2">
      <c r="A1035">
        <v>1034</v>
      </c>
      <c r="B1035">
        <v>444</v>
      </c>
      <c r="C1035">
        <v>0.240990990990991</v>
      </c>
      <c r="D1035">
        <v>0.22522522522522523</v>
      </c>
      <c r="E1035">
        <v>4.5045045045045043E-2</v>
      </c>
      <c r="F1035">
        <v>0.14864864864864866</v>
      </c>
      <c r="G1035">
        <v>7.6576576576576572E-2</v>
      </c>
      <c r="H1035">
        <v>0.50450450450450446</v>
      </c>
    </row>
    <row r="1036" spans="1:8" x14ac:dyDescent="0.2">
      <c r="A1036">
        <v>1035</v>
      </c>
      <c r="B1036">
        <v>762</v>
      </c>
      <c r="C1036">
        <v>0.26640419947506561</v>
      </c>
      <c r="D1036">
        <v>2.4934383202099737E-2</v>
      </c>
      <c r="E1036">
        <v>9.055118110236221E-2</v>
      </c>
      <c r="F1036">
        <v>0.22047244094488189</v>
      </c>
      <c r="G1036">
        <v>0.18635170603674542</v>
      </c>
      <c r="H1036">
        <v>0.47769028871391078</v>
      </c>
    </row>
    <row r="1037" spans="1:8" x14ac:dyDescent="0.2">
      <c r="A1037">
        <v>1036</v>
      </c>
      <c r="B1037">
        <v>2007</v>
      </c>
      <c r="C1037">
        <v>0.16741405082212257</v>
      </c>
      <c r="D1037">
        <v>0.21175884404583956</v>
      </c>
      <c r="E1037">
        <v>0.1439960139511709</v>
      </c>
      <c r="F1037">
        <v>8.6696562032884908E-2</v>
      </c>
      <c r="G1037">
        <v>7.1250622820129547E-2</v>
      </c>
      <c r="H1037">
        <v>0.48629795714997509</v>
      </c>
    </row>
    <row r="1038" spans="1:8" x14ac:dyDescent="0.2">
      <c r="A1038">
        <v>1037</v>
      </c>
      <c r="B1038">
        <v>2</v>
      </c>
      <c r="C1038">
        <v>0</v>
      </c>
      <c r="D1038">
        <v>0</v>
      </c>
      <c r="E1038">
        <v>0</v>
      </c>
      <c r="F1038">
        <v>0</v>
      </c>
      <c r="G1038">
        <v>0</v>
      </c>
      <c r="H1038">
        <v>1</v>
      </c>
    </row>
    <row r="1039" spans="1:8" x14ac:dyDescent="0.2">
      <c r="A1039">
        <v>1038</v>
      </c>
      <c r="B1039">
        <v>1727</v>
      </c>
      <c r="C1039">
        <v>0.24377533294730747</v>
      </c>
      <c r="D1039">
        <v>0.13491603937463811</v>
      </c>
      <c r="E1039">
        <v>5.037637521713955E-2</v>
      </c>
      <c r="F1039">
        <v>0.18760856977417487</v>
      </c>
      <c r="G1039">
        <v>0.13375796178343949</v>
      </c>
      <c r="H1039">
        <v>0.493341053850608</v>
      </c>
    </row>
    <row r="1040" spans="1:8" x14ac:dyDescent="0.2">
      <c r="A1040">
        <v>1039</v>
      </c>
      <c r="B1040">
        <v>1370</v>
      </c>
      <c r="C1040">
        <v>0.37299270072992702</v>
      </c>
      <c r="D1040">
        <v>3.1386861313868614E-2</v>
      </c>
      <c r="E1040">
        <v>5.0364963503649635E-2</v>
      </c>
      <c r="F1040">
        <v>5.7664233576642333E-2</v>
      </c>
      <c r="G1040">
        <v>5.6934306569343063E-2</v>
      </c>
      <c r="H1040">
        <v>0.80364963503649633</v>
      </c>
    </row>
    <row r="1041" spans="1:8" x14ac:dyDescent="0.2">
      <c r="A1041">
        <v>1040</v>
      </c>
      <c r="B1041">
        <v>1354</v>
      </c>
      <c r="C1041">
        <v>0.21787296898079764</v>
      </c>
      <c r="D1041">
        <v>0.23855243722304284</v>
      </c>
      <c r="E1041">
        <v>0.14032496307237813</v>
      </c>
      <c r="F1041">
        <v>0.13072378138847859</v>
      </c>
      <c r="G1041">
        <v>8.3456425406203835E-2</v>
      </c>
      <c r="H1041">
        <v>0.40694239290989659</v>
      </c>
    </row>
    <row r="1042" spans="1:8" x14ac:dyDescent="0.2">
      <c r="A1042">
        <v>1041</v>
      </c>
      <c r="B1042">
        <v>520</v>
      </c>
      <c r="C1042">
        <v>0.2153846153846154</v>
      </c>
      <c r="D1042">
        <v>0.38653846153846155</v>
      </c>
      <c r="E1042">
        <v>0.18076923076923077</v>
      </c>
      <c r="F1042">
        <v>0</v>
      </c>
      <c r="G1042">
        <v>2.8846153846153848E-2</v>
      </c>
      <c r="H1042">
        <v>0.40384615384615385</v>
      </c>
    </row>
    <row r="1043" spans="1:8" x14ac:dyDescent="0.2">
      <c r="A1043">
        <v>1042</v>
      </c>
      <c r="B1043">
        <v>912</v>
      </c>
      <c r="C1043">
        <v>0.34758771929824561</v>
      </c>
      <c r="D1043">
        <v>0.11951754385964912</v>
      </c>
      <c r="E1043">
        <v>7.1271929824561403E-2</v>
      </c>
      <c r="F1043">
        <v>0.10855263157894737</v>
      </c>
      <c r="G1043">
        <v>0.1787280701754386</v>
      </c>
      <c r="H1043">
        <v>0.52192982456140347</v>
      </c>
    </row>
    <row r="1044" spans="1:8" x14ac:dyDescent="0.2">
      <c r="A1044">
        <v>1043</v>
      </c>
      <c r="B1044">
        <v>370</v>
      </c>
      <c r="C1044">
        <v>0</v>
      </c>
      <c r="D1044">
        <v>0.24189189189189189</v>
      </c>
      <c r="E1044">
        <v>0.36891891891891893</v>
      </c>
      <c r="F1044">
        <v>0.10270270270270271</v>
      </c>
      <c r="G1044">
        <v>0.17027027027027028</v>
      </c>
      <c r="H1044">
        <v>0.11621621621621622</v>
      </c>
    </row>
    <row r="1045" spans="1:8" x14ac:dyDescent="0.2">
      <c r="A1045">
        <v>1044</v>
      </c>
      <c r="B1045">
        <v>583</v>
      </c>
      <c r="C1045">
        <v>0.31217838765008576</v>
      </c>
      <c r="D1045">
        <v>0.11149228130360206</v>
      </c>
      <c r="E1045">
        <v>0.21783876500857632</v>
      </c>
      <c r="F1045">
        <v>0.11320754716981132</v>
      </c>
      <c r="G1045">
        <v>0.13207547169811321</v>
      </c>
      <c r="H1045">
        <v>0.42538593481989706</v>
      </c>
    </row>
    <row r="1046" spans="1:8" x14ac:dyDescent="0.2">
      <c r="A1046">
        <v>1045</v>
      </c>
      <c r="B1046">
        <v>643</v>
      </c>
      <c r="C1046">
        <v>0.28926905132192848</v>
      </c>
      <c r="D1046">
        <v>2.177293934681182E-2</v>
      </c>
      <c r="E1046">
        <v>0.18351477449455678</v>
      </c>
      <c r="F1046">
        <v>7.9315707620528766E-2</v>
      </c>
      <c r="G1046">
        <v>9.4867807153965783E-2</v>
      </c>
      <c r="H1046">
        <v>0.62052877138413687</v>
      </c>
    </row>
    <row r="1047" spans="1:8" x14ac:dyDescent="0.2">
      <c r="A1047">
        <v>1046</v>
      </c>
      <c r="B1047">
        <v>676</v>
      </c>
      <c r="C1047">
        <v>0.38609467455621299</v>
      </c>
      <c r="D1047">
        <v>4.142011834319527E-2</v>
      </c>
      <c r="E1047">
        <v>0.10650887573964497</v>
      </c>
      <c r="F1047">
        <v>8.1360946745562129E-2</v>
      </c>
      <c r="G1047">
        <v>5.3254437869822487E-2</v>
      </c>
      <c r="H1047">
        <v>0.71745562130177509</v>
      </c>
    </row>
    <row r="1048" spans="1:8" x14ac:dyDescent="0.2">
      <c r="A1048">
        <v>1047</v>
      </c>
      <c r="B1048">
        <v>907</v>
      </c>
      <c r="C1048">
        <v>0.36493936052921722</v>
      </c>
      <c r="D1048">
        <v>0.13230429988974643</v>
      </c>
      <c r="E1048">
        <v>0.11466372657111357</v>
      </c>
      <c r="F1048">
        <v>0.17199558985667035</v>
      </c>
      <c r="G1048">
        <v>0.15325248070562295</v>
      </c>
      <c r="H1048">
        <v>0.42778390297684676</v>
      </c>
    </row>
    <row r="1049" spans="1:8" x14ac:dyDescent="0.2">
      <c r="A1049">
        <v>1048</v>
      </c>
      <c r="B1049">
        <v>846</v>
      </c>
      <c r="C1049">
        <v>0.49763593380614657</v>
      </c>
      <c r="D1049">
        <v>5.9101654846335699E-2</v>
      </c>
      <c r="E1049">
        <v>0.12056737588652482</v>
      </c>
      <c r="F1049">
        <v>4.8463356973995272E-2</v>
      </c>
      <c r="G1049">
        <v>0.13002364066193853</v>
      </c>
      <c r="H1049">
        <v>0.64184397163120566</v>
      </c>
    </row>
    <row r="1050" spans="1:8" x14ac:dyDescent="0.2">
      <c r="A1050">
        <v>1049</v>
      </c>
      <c r="B1050">
        <v>273</v>
      </c>
      <c r="C1050">
        <v>0.19413919413919414</v>
      </c>
      <c r="D1050">
        <v>0</v>
      </c>
      <c r="E1050">
        <v>0</v>
      </c>
      <c r="F1050">
        <v>6.95970695970696E-2</v>
      </c>
      <c r="G1050">
        <v>0.18315018315018314</v>
      </c>
      <c r="H1050">
        <v>0.74725274725274726</v>
      </c>
    </row>
    <row r="1051" spans="1:8" x14ac:dyDescent="0.2">
      <c r="A1051">
        <v>1050</v>
      </c>
      <c r="B1051">
        <v>1082</v>
      </c>
      <c r="C1051">
        <v>0.43807763401109057</v>
      </c>
      <c r="D1051">
        <v>0.14417744916820702</v>
      </c>
      <c r="E1051">
        <v>9.6118299445471345E-2</v>
      </c>
      <c r="F1051">
        <v>7.5785582255083181E-2</v>
      </c>
      <c r="G1051">
        <v>4.0665434380776341E-2</v>
      </c>
      <c r="H1051">
        <v>0.64325323475046214</v>
      </c>
    </row>
    <row r="1052" spans="1:8" x14ac:dyDescent="0.2">
      <c r="A1052">
        <v>1051</v>
      </c>
      <c r="B1052">
        <v>1008</v>
      </c>
      <c r="C1052">
        <v>0.32837301587301587</v>
      </c>
      <c r="D1052">
        <v>0.12202380952380952</v>
      </c>
      <c r="E1052">
        <v>0.23313492063492064</v>
      </c>
      <c r="F1052">
        <v>0.15376984126984128</v>
      </c>
      <c r="G1052">
        <v>9.0277777777777776E-2</v>
      </c>
      <c r="H1052">
        <v>0.40079365079365081</v>
      </c>
    </row>
    <row r="1053" spans="1:8" x14ac:dyDescent="0.2">
      <c r="A1053">
        <v>1052</v>
      </c>
      <c r="B1053">
        <v>850</v>
      </c>
      <c r="C1053">
        <v>0.21294117647058824</v>
      </c>
      <c r="D1053">
        <v>0.27764705882352941</v>
      </c>
      <c r="E1053">
        <v>0.17294117647058824</v>
      </c>
      <c r="F1053">
        <v>0.13647058823529412</v>
      </c>
      <c r="G1053">
        <v>3.7647058823529408E-2</v>
      </c>
      <c r="H1053">
        <v>0.37529411764705883</v>
      </c>
    </row>
    <row r="1054" spans="1:8" x14ac:dyDescent="0.2">
      <c r="A1054">
        <v>1053</v>
      </c>
      <c r="B1054">
        <v>681</v>
      </c>
      <c r="C1054">
        <v>0.37298091042584436</v>
      </c>
      <c r="D1054">
        <v>8.223201174743025E-2</v>
      </c>
      <c r="E1054">
        <v>7.1953010279001473E-2</v>
      </c>
      <c r="F1054">
        <v>0.1527165932452276</v>
      </c>
      <c r="G1054">
        <v>0.10866372980910426</v>
      </c>
      <c r="H1054">
        <v>0.58443465491923641</v>
      </c>
    </row>
    <row r="1055" spans="1:8" x14ac:dyDescent="0.2">
      <c r="A1055">
        <v>1054</v>
      </c>
      <c r="B1055">
        <v>843</v>
      </c>
      <c r="C1055">
        <v>0.14353499406880191</v>
      </c>
      <c r="D1055">
        <v>0.16963226571767498</v>
      </c>
      <c r="E1055">
        <v>0.17674970344009491</v>
      </c>
      <c r="F1055">
        <v>5.3380782918149468E-2</v>
      </c>
      <c r="G1055">
        <v>4.7449584816132859E-2</v>
      </c>
      <c r="H1055">
        <v>0.5527876631079478</v>
      </c>
    </row>
    <row r="1056" spans="1:8" x14ac:dyDescent="0.2">
      <c r="A1056">
        <v>1055</v>
      </c>
      <c r="B1056">
        <v>502</v>
      </c>
      <c r="C1056">
        <v>0.1454183266932271</v>
      </c>
      <c r="D1056">
        <v>0</v>
      </c>
      <c r="E1056">
        <v>0.1394422310756972</v>
      </c>
      <c r="F1056">
        <v>0.10956175298804781</v>
      </c>
      <c r="G1056">
        <v>7.370517928286853E-2</v>
      </c>
      <c r="H1056">
        <v>0.67729083665338641</v>
      </c>
    </row>
    <row r="1057" spans="1:8" x14ac:dyDescent="0.2">
      <c r="A1057">
        <v>1056</v>
      </c>
      <c r="B1057">
        <v>416</v>
      </c>
      <c r="C1057">
        <v>0.27644230769230771</v>
      </c>
      <c r="D1057">
        <v>0.10096153846153846</v>
      </c>
      <c r="E1057">
        <v>0.12259615384615384</v>
      </c>
      <c r="F1057">
        <v>9.1346153846153841E-2</v>
      </c>
      <c r="G1057">
        <v>8.1730769230769232E-2</v>
      </c>
      <c r="H1057">
        <v>0.60336538461538458</v>
      </c>
    </row>
    <row r="1058" spans="1:8" x14ac:dyDescent="0.2">
      <c r="A1058">
        <v>1057</v>
      </c>
      <c r="B1058">
        <v>631</v>
      </c>
      <c r="C1058">
        <v>8.0824088748019024E-2</v>
      </c>
      <c r="D1058">
        <v>0.10142630744849446</v>
      </c>
      <c r="E1058">
        <v>0.15213946117274169</v>
      </c>
      <c r="F1058">
        <v>0.11410459587955626</v>
      </c>
      <c r="G1058">
        <v>0.24247226624405704</v>
      </c>
      <c r="H1058">
        <v>0.38985736925515058</v>
      </c>
    </row>
    <row r="1059" spans="1:8" x14ac:dyDescent="0.2">
      <c r="A1059">
        <v>1058</v>
      </c>
      <c r="B1059">
        <v>517</v>
      </c>
      <c r="C1059">
        <v>0.17794970986460348</v>
      </c>
      <c r="D1059">
        <v>2.321083172147002E-2</v>
      </c>
      <c r="E1059">
        <v>1.3539651837524178E-2</v>
      </c>
      <c r="F1059">
        <v>7.5435203094777567E-2</v>
      </c>
      <c r="G1059">
        <v>5.8027079303675046E-2</v>
      </c>
      <c r="H1059">
        <v>0.82978723404255317</v>
      </c>
    </row>
    <row r="1060" spans="1:8" x14ac:dyDescent="0.2">
      <c r="A1060">
        <v>1059</v>
      </c>
      <c r="B1060">
        <v>522</v>
      </c>
      <c r="C1060">
        <v>0.41954022988505746</v>
      </c>
      <c r="D1060">
        <v>9.7701149425287362E-2</v>
      </c>
      <c r="E1060">
        <v>0</v>
      </c>
      <c r="F1060">
        <v>0.13793103448275862</v>
      </c>
      <c r="G1060">
        <v>2.8735632183908046E-2</v>
      </c>
      <c r="H1060">
        <v>0.73563218390804597</v>
      </c>
    </row>
    <row r="1061" spans="1:8" x14ac:dyDescent="0.2">
      <c r="A1061">
        <v>1060</v>
      </c>
      <c r="B1061">
        <v>1068</v>
      </c>
      <c r="C1061">
        <v>0.36048689138576778</v>
      </c>
      <c r="D1061">
        <v>0.15168539325842698</v>
      </c>
      <c r="E1061">
        <v>0.12921348314606743</v>
      </c>
      <c r="F1061">
        <v>0.14887640449438203</v>
      </c>
      <c r="G1061">
        <v>8.1460674157303375E-2</v>
      </c>
      <c r="H1061">
        <v>0.4887640449438202</v>
      </c>
    </row>
    <row r="1062" spans="1:8" x14ac:dyDescent="0.2">
      <c r="A1062">
        <v>1061</v>
      </c>
      <c r="B1062">
        <v>390</v>
      </c>
      <c r="C1062">
        <v>0.12051282051282051</v>
      </c>
      <c r="D1062">
        <v>0.30256410256410254</v>
      </c>
      <c r="E1062">
        <v>8.461538461538462E-2</v>
      </c>
      <c r="F1062">
        <v>0.19743589743589743</v>
      </c>
      <c r="G1062">
        <v>2.3076923076923078E-2</v>
      </c>
      <c r="H1062">
        <v>0.3923076923076923</v>
      </c>
    </row>
    <row r="1063" spans="1:8" x14ac:dyDescent="0.2">
      <c r="A1063">
        <v>1062</v>
      </c>
      <c r="B1063">
        <v>566</v>
      </c>
      <c r="C1063">
        <v>0.33392226148409893</v>
      </c>
      <c r="D1063">
        <v>2.8268551236749116E-2</v>
      </c>
      <c r="E1063">
        <v>7.9505300353356886E-2</v>
      </c>
      <c r="F1063">
        <v>4.7703180212014133E-2</v>
      </c>
      <c r="G1063">
        <v>2.8268551236749116E-2</v>
      </c>
      <c r="H1063">
        <v>0.81625441696113077</v>
      </c>
    </row>
    <row r="1064" spans="1:8" x14ac:dyDescent="0.2">
      <c r="A1064">
        <v>1063</v>
      </c>
      <c r="B1064">
        <v>367</v>
      </c>
      <c r="C1064">
        <v>0.10626702997275204</v>
      </c>
      <c r="D1064">
        <v>0.14713896457765668</v>
      </c>
      <c r="E1064">
        <v>0.18256130790190736</v>
      </c>
      <c r="F1064">
        <v>0.18256130790190736</v>
      </c>
      <c r="G1064">
        <v>0.17438692098092642</v>
      </c>
      <c r="H1064">
        <v>0.3133514986376022</v>
      </c>
    </row>
    <row r="1065" spans="1:8" x14ac:dyDescent="0.2">
      <c r="A1065">
        <v>1064</v>
      </c>
      <c r="B1065">
        <v>515</v>
      </c>
      <c r="C1065">
        <v>0.23300970873786409</v>
      </c>
      <c r="D1065">
        <v>0.18834951456310681</v>
      </c>
      <c r="E1065">
        <v>0.12621359223300971</v>
      </c>
      <c r="F1065">
        <v>0.24271844660194175</v>
      </c>
      <c r="G1065">
        <v>1.5533980582524271E-2</v>
      </c>
      <c r="H1065">
        <v>0.42718446601941745</v>
      </c>
    </row>
    <row r="1066" spans="1:8" x14ac:dyDescent="0.2">
      <c r="A1066">
        <v>1065</v>
      </c>
      <c r="B1066">
        <v>438</v>
      </c>
      <c r="C1066">
        <v>0.12785388127853881</v>
      </c>
      <c r="D1066">
        <v>6.6210045662100453E-2</v>
      </c>
      <c r="E1066">
        <v>4.5662100456621002E-2</v>
      </c>
      <c r="F1066">
        <v>3.8812785388127852E-2</v>
      </c>
      <c r="G1066">
        <v>9.8173515981735154E-2</v>
      </c>
      <c r="H1066">
        <v>0.75114155251141557</v>
      </c>
    </row>
    <row r="1067" spans="1:8" x14ac:dyDescent="0.2">
      <c r="A1067">
        <v>1066</v>
      </c>
      <c r="B1067">
        <v>349</v>
      </c>
      <c r="C1067">
        <v>0.20057306590257878</v>
      </c>
      <c r="D1067">
        <v>0.14040114613180515</v>
      </c>
      <c r="E1067">
        <v>0.10601719197707736</v>
      </c>
      <c r="F1067">
        <v>0.20630372492836677</v>
      </c>
      <c r="G1067">
        <v>7.4498567335243557E-2</v>
      </c>
      <c r="H1067">
        <v>0.47277936962750716</v>
      </c>
    </row>
    <row r="1068" spans="1:8" x14ac:dyDescent="0.2">
      <c r="A1068">
        <v>1067</v>
      </c>
      <c r="B1068">
        <v>619</v>
      </c>
      <c r="C1068">
        <v>8.5621970920840063E-2</v>
      </c>
      <c r="D1068">
        <v>0.12277867528271405</v>
      </c>
      <c r="E1068">
        <v>0.24394184168012925</v>
      </c>
      <c r="F1068">
        <v>5.0080775444264945E-2</v>
      </c>
      <c r="G1068">
        <v>8.0775444264943458E-2</v>
      </c>
      <c r="H1068">
        <v>0.50242326332794829</v>
      </c>
    </row>
    <row r="1069" spans="1:8" x14ac:dyDescent="0.2">
      <c r="A1069">
        <v>1068</v>
      </c>
      <c r="B1069">
        <v>817</v>
      </c>
      <c r="C1069">
        <v>0.31334149326805383</v>
      </c>
      <c r="D1069">
        <v>0.21909424724602203</v>
      </c>
      <c r="E1069">
        <v>9.6695226438188495E-2</v>
      </c>
      <c r="F1069">
        <v>0.11872705018359853</v>
      </c>
      <c r="G1069">
        <v>4.8959608323133418E-2</v>
      </c>
      <c r="H1069">
        <v>0.51652386780905757</v>
      </c>
    </row>
    <row r="1070" spans="1:8" x14ac:dyDescent="0.2">
      <c r="A1070">
        <v>1069</v>
      </c>
      <c r="B1070">
        <v>804</v>
      </c>
      <c r="C1070">
        <v>7.5870646766169156E-2</v>
      </c>
      <c r="D1070">
        <v>0.10572139303482588</v>
      </c>
      <c r="E1070">
        <v>3.6069651741293535E-2</v>
      </c>
      <c r="F1070">
        <v>0.10199004975124377</v>
      </c>
      <c r="G1070">
        <v>6.965174129353234E-2</v>
      </c>
      <c r="H1070">
        <v>0.68656716417910446</v>
      </c>
    </row>
    <row r="1071" spans="1:8" x14ac:dyDescent="0.2">
      <c r="A1071">
        <v>1070</v>
      </c>
      <c r="B1071">
        <v>1123</v>
      </c>
      <c r="C1071">
        <v>0.29296527159394481</v>
      </c>
      <c r="D1071">
        <v>0.12822796081923418</v>
      </c>
      <c r="E1071">
        <v>7.3018699910952806E-2</v>
      </c>
      <c r="F1071">
        <v>0.12110418521816563</v>
      </c>
      <c r="G1071">
        <v>9.3499554764024939E-2</v>
      </c>
      <c r="H1071">
        <v>0.58414959928762245</v>
      </c>
    </row>
    <row r="1072" spans="1:8" x14ac:dyDescent="0.2">
      <c r="A1072">
        <v>1071</v>
      </c>
      <c r="B1072">
        <v>491</v>
      </c>
      <c r="C1072">
        <v>0.15274949083503056</v>
      </c>
      <c r="D1072">
        <v>0.11201629327902241</v>
      </c>
      <c r="E1072">
        <v>9.9796334012219962E-2</v>
      </c>
      <c r="F1072">
        <v>0.16293279022403259</v>
      </c>
      <c r="G1072">
        <v>0.11812627291242363</v>
      </c>
      <c r="H1072">
        <v>0.50712830957230137</v>
      </c>
    </row>
    <row r="1073" spans="1:8" x14ac:dyDescent="0.2">
      <c r="A1073">
        <v>1072</v>
      </c>
      <c r="B1073">
        <v>545</v>
      </c>
      <c r="C1073">
        <v>0.23486238532110093</v>
      </c>
      <c r="D1073">
        <v>0</v>
      </c>
      <c r="E1073">
        <v>0.13027522935779817</v>
      </c>
      <c r="F1073">
        <v>6.4220183486238536E-2</v>
      </c>
      <c r="G1073">
        <v>5.6880733944954132E-2</v>
      </c>
      <c r="H1073">
        <v>0.74862385321100922</v>
      </c>
    </row>
    <row r="1074" spans="1:8" x14ac:dyDescent="0.2">
      <c r="A1074">
        <v>1073</v>
      </c>
      <c r="B1074">
        <v>236</v>
      </c>
      <c r="C1074">
        <v>0.27542372881355931</v>
      </c>
      <c r="D1074">
        <v>3.8135593220338986E-2</v>
      </c>
      <c r="E1074">
        <v>0.10169491525423729</v>
      </c>
      <c r="F1074">
        <v>8.8983050847457626E-2</v>
      </c>
      <c r="G1074">
        <v>3.8135593220338986E-2</v>
      </c>
      <c r="H1074">
        <v>0.73305084745762716</v>
      </c>
    </row>
    <row r="1075" spans="1:8" x14ac:dyDescent="0.2">
      <c r="A1075">
        <v>1074</v>
      </c>
      <c r="B1075">
        <v>950</v>
      </c>
      <c r="C1075">
        <v>7.0526315789473687E-2</v>
      </c>
      <c r="D1075">
        <v>0.32315789473684209</v>
      </c>
      <c r="E1075">
        <v>0.34210526315789475</v>
      </c>
      <c r="F1075">
        <v>9.6842105263157896E-2</v>
      </c>
      <c r="G1075">
        <v>5.6842105263157895E-2</v>
      </c>
      <c r="H1075">
        <v>0.18105263157894738</v>
      </c>
    </row>
    <row r="1076" spans="1:8" x14ac:dyDescent="0.2">
      <c r="A1076">
        <v>1075</v>
      </c>
      <c r="B1076">
        <v>505</v>
      </c>
      <c r="C1076">
        <v>0.34653465346534651</v>
      </c>
      <c r="D1076">
        <v>4.9504950495049507E-2</v>
      </c>
      <c r="E1076">
        <v>2.3762376237623763E-2</v>
      </c>
      <c r="F1076">
        <v>9.1089108910891087E-2</v>
      </c>
      <c r="G1076">
        <v>0.100990099009901</v>
      </c>
      <c r="H1076">
        <v>0.73465346534653464</v>
      </c>
    </row>
    <row r="1077" spans="1:8" x14ac:dyDescent="0.2">
      <c r="A1077">
        <v>1076</v>
      </c>
      <c r="B1077">
        <v>360</v>
      </c>
      <c r="C1077">
        <v>0.57222222222222219</v>
      </c>
      <c r="D1077">
        <v>0</v>
      </c>
      <c r="E1077">
        <v>0</v>
      </c>
      <c r="F1077">
        <v>0.1111111111111111</v>
      </c>
      <c r="G1077">
        <v>0.15833333333333333</v>
      </c>
      <c r="H1077">
        <v>0.73055555555555551</v>
      </c>
    </row>
    <row r="1078" spans="1:8" x14ac:dyDescent="0.2">
      <c r="A1078">
        <v>1077</v>
      </c>
      <c r="B1078">
        <v>411</v>
      </c>
      <c r="C1078">
        <v>0.36009732360097324</v>
      </c>
      <c r="D1078">
        <v>0.12408759124087591</v>
      </c>
      <c r="E1078">
        <v>0.11922141119221411</v>
      </c>
      <c r="F1078">
        <v>0.18978102189781021</v>
      </c>
      <c r="G1078">
        <v>2.4330900243309004E-2</v>
      </c>
      <c r="H1078">
        <v>0.54257907542579076</v>
      </c>
    </row>
    <row r="1079" spans="1:8" x14ac:dyDescent="0.2">
      <c r="A1079">
        <v>1078</v>
      </c>
      <c r="B1079">
        <v>382</v>
      </c>
      <c r="C1079">
        <v>0.36387434554973824</v>
      </c>
      <c r="D1079">
        <v>2.356020942408377E-2</v>
      </c>
      <c r="E1079">
        <v>7.0680628272251314E-2</v>
      </c>
      <c r="F1079">
        <v>0</v>
      </c>
      <c r="G1079">
        <v>8.6387434554973816E-2</v>
      </c>
      <c r="H1079">
        <v>0.81937172774869105</v>
      </c>
    </row>
    <row r="1080" spans="1:8" x14ac:dyDescent="0.2">
      <c r="A1080">
        <v>1079</v>
      </c>
      <c r="B1080">
        <v>300</v>
      </c>
      <c r="C1080">
        <v>0.41333333333333333</v>
      </c>
      <c r="D1080">
        <v>9.3333333333333338E-2</v>
      </c>
      <c r="E1080">
        <v>0.03</v>
      </c>
      <c r="F1080">
        <v>0.18666666666666668</v>
      </c>
      <c r="G1080">
        <v>0.03</v>
      </c>
      <c r="H1080">
        <v>0.66</v>
      </c>
    </row>
    <row r="1081" spans="1:8" x14ac:dyDescent="0.2">
      <c r="A1081">
        <v>1080</v>
      </c>
      <c r="B1081">
        <v>215</v>
      </c>
      <c r="C1081">
        <v>0.33023255813953489</v>
      </c>
      <c r="D1081">
        <v>0</v>
      </c>
      <c r="E1081">
        <v>4.6511627906976744E-2</v>
      </c>
      <c r="F1081">
        <v>3.255813953488372E-2</v>
      </c>
      <c r="G1081">
        <v>7.441860465116279E-2</v>
      </c>
      <c r="H1081">
        <v>0.84651162790697676</v>
      </c>
    </row>
    <row r="1082" spans="1:8" x14ac:dyDescent="0.2">
      <c r="A1082">
        <v>1081</v>
      </c>
      <c r="B1082">
        <v>452</v>
      </c>
      <c r="C1082">
        <v>0.34734513274336282</v>
      </c>
      <c r="D1082">
        <v>5.5309734513274339E-2</v>
      </c>
      <c r="E1082">
        <v>1.5486725663716814E-2</v>
      </c>
      <c r="F1082">
        <v>9.0707964601769914E-2</v>
      </c>
      <c r="G1082">
        <v>6.637168141592921E-2</v>
      </c>
      <c r="H1082">
        <v>0.77212389380530977</v>
      </c>
    </row>
    <row r="1083" spans="1:8" x14ac:dyDescent="0.2">
      <c r="A1083">
        <v>1082</v>
      </c>
      <c r="B1083">
        <v>458</v>
      </c>
      <c r="C1083">
        <v>0.48034934497816595</v>
      </c>
      <c r="D1083">
        <v>0.12663755458515283</v>
      </c>
      <c r="E1083">
        <v>6.9868995633187769E-2</v>
      </c>
      <c r="F1083">
        <v>6.5502183406113537E-2</v>
      </c>
      <c r="G1083">
        <v>1.5283842794759825E-2</v>
      </c>
      <c r="H1083">
        <v>0.72270742358078599</v>
      </c>
    </row>
    <row r="1084" spans="1:8" x14ac:dyDescent="0.2">
      <c r="A1084">
        <v>1083</v>
      </c>
      <c r="B1084">
        <v>623</v>
      </c>
      <c r="C1084">
        <v>0.21187800963081863</v>
      </c>
      <c r="D1084">
        <v>0.20385232744783308</v>
      </c>
      <c r="E1084">
        <v>0.3258426966292135</v>
      </c>
      <c r="F1084">
        <v>0.20064205457463885</v>
      </c>
      <c r="G1084">
        <v>8.5072231139646876E-2</v>
      </c>
      <c r="H1084">
        <v>0.18459069020866772</v>
      </c>
    </row>
    <row r="1085" spans="1:8" x14ac:dyDescent="0.2">
      <c r="A1085">
        <v>1084</v>
      </c>
      <c r="B1085">
        <v>908</v>
      </c>
      <c r="C1085">
        <v>0.18832599118942731</v>
      </c>
      <c r="D1085">
        <v>0.20264317180616739</v>
      </c>
      <c r="E1085">
        <v>0.16519823788546256</v>
      </c>
      <c r="F1085">
        <v>9.8017621145374448E-2</v>
      </c>
      <c r="G1085">
        <v>0.11784140969162996</v>
      </c>
      <c r="H1085">
        <v>0.41629955947136565</v>
      </c>
    </row>
    <row r="1086" spans="1:8" x14ac:dyDescent="0.2">
      <c r="A1086">
        <v>1085</v>
      </c>
      <c r="B1086">
        <v>319</v>
      </c>
      <c r="C1086">
        <v>0.58620689655172409</v>
      </c>
      <c r="D1086">
        <v>0.109717868338558</v>
      </c>
      <c r="E1086">
        <v>0</v>
      </c>
      <c r="F1086">
        <v>4.7021943573667714E-2</v>
      </c>
      <c r="G1086">
        <v>0.14106583072100312</v>
      </c>
      <c r="H1086">
        <v>0.70219435736677116</v>
      </c>
    </row>
    <row r="1087" spans="1:8" x14ac:dyDescent="0.2">
      <c r="A1087">
        <v>1086</v>
      </c>
      <c r="B1087">
        <v>496</v>
      </c>
      <c r="C1087">
        <v>0.50806451612903225</v>
      </c>
      <c r="D1087">
        <v>0.13508064516129031</v>
      </c>
      <c r="E1087">
        <v>9.2741935483870969E-2</v>
      </c>
      <c r="F1087">
        <v>7.0564516129032265E-2</v>
      </c>
      <c r="G1087">
        <v>0</v>
      </c>
      <c r="H1087">
        <v>0.70161290322580649</v>
      </c>
    </row>
    <row r="1088" spans="1:8" x14ac:dyDescent="0.2">
      <c r="A1088">
        <v>1087</v>
      </c>
      <c r="B1088">
        <v>342</v>
      </c>
      <c r="C1088">
        <v>0.44736842105263158</v>
      </c>
      <c r="D1088">
        <v>8.1871345029239762E-2</v>
      </c>
      <c r="E1088">
        <v>0</v>
      </c>
      <c r="F1088">
        <v>4.6783625730994149E-2</v>
      </c>
      <c r="G1088">
        <v>9.0643274853801165E-2</v>
      </c>
      <c r="H1088">
        <v>0.7807017543859649</v>
      </c>
    </row>
    <row r="1089" spans="1:8" x14ac:dyDescent="0.2">
      <c r="A1089">
        <v>1088</v>
      </c>
      <c r="B1089">
        <v>576</v>
      </c>
      <c r="C1089">
        <v>0.39583333333333331</v>
      </c>
      <c r="D1089">
        <v>0.11284722222222222</v>
      </c>
      <c r="E1089">
        <v>3.6458333333333336E-2</v>
      </c>
      <c r="F1089">
        <v>6.25E-2</v>
      </c>
      <c r="G1089">
        <v>5.5555555555555552E-2</v>
      </c>
      <c r="H1089">
        <v>0.73263888888888884</v>
      </c>
    </row>
    <row r="1090" spans="1:8" x14ac:dyDescent="0.2">
      <c r="A1090">
        <v>1089</v>
      </c>
      <c r="B1090">
        <v>551</v>
      </c>
      <c r="C1090">
        <v>0.56624319419237745</v>
      </c>
      <c r="D1090">
        <v>5.6261343012704176E-2</v>
      </c>
      <c r="E1090">
        <v>6.3520871143375679E-2</v>
      </c>
      <c r="F1090">
        <v>6.1705989110707807E-2</v>
      </c>
      <c r="G1090">
        <v>0.12704174228675136</v>
      </c>
      <c r="H1090">
        <v>0.69147005444646104</v>
      </c>
    </row>
    <row r="1091" spans="1:8" x14ac:dyDescent="0.2">
      <c r="A1091">
        <v>1090</v>
      </c>
      <c r="B1091">
        <v>828</v>
      </c>
      <c r="C1091">
        <v>0.3079710144927536</v>
      </c>
      <c r="D1091">
        <v>0.11352657004830918</v>
      </c>
      <c r="E1091">
        <v>0.11473429951690821</v>
      </c>
      <c r="F1091">
        <v>0.15338164251207728</v>
      </c>
      <c r="G1091">
        <v>7.6086956521739135E-2</v>
      </c>
      <c r="H1091">
        <v>0.54227053140096615</v>
      </c>
    </row>
    <row r="1092" spans="1:8" x14ac:dyDescent="0.2">
      <c r="A1092">
        <v>1091</v>
      </c>
      <c r="B1092">
        <v>453</v>
      </c>
      <c r="C1092">
        <v>0.36203090507726271</v>
      </c>
      <c r="D1092">
        <v>4.194260485651214E-2</v>
      </c>
      <c r="E1092">
        <v>0.10375275938189846</v>
      </c>
      <c r="F1092">
        <v>6.1810154525386317E-2</v>
      </c>
      <c r="G1092">
        <v>9.9337748344370855E-2</v>
      </c>
      <c r="H1092">
        <v>0.69315673289183222</v>
      </c>
    </row>
    <row r="1093" spans="1:8" x14ac:dyDescent="0.2">
      <c r="A1093">
        <v>1092</v>
      </c>
      <c r="B1093">
        <v>589</v>
      </c>
      <c r="C1093">
        <v>0.51273344651952457</v>
      </c>
      <c r="D1093">
        <v>8.9983022071307303E-2</v>
      </c>
      <c r="E1093">
        <v>0</v>
      </c>
      <c r="F1093">
        <v>5.9422750424448216E-2</v>
      </c>
      <c r="G1093">
        <v>4.5840407470288627E-2</v>
      </c>
      <c r="H1093">
        <v>0.8047538200339559</v>
      </c>
    </row>
    <row r="1094" spans="1:8" x14ac:dyDescent="0.2">
      <c r="A1094">
        <v>1093</v>
      </c>
      <c r="B1094">
        <v>116</v>
      </c>
      <c r="C1094">
        <v>0.31896551724137934</v>
      </c>
      <c r="D1094">
        <v>3.7356321839080456E-2</v>
      </c>
      <c r="E1094">
        <v>9.1954022988505746E-2</v>
      </c>
      <c r="F1094">
        <v>6.8965517241379309E-2</v>
      </c>
      <c r="G1094">
        <v>7.4712643678160912E-2</v>
      </c>
      <c r="H1094">
        <v>0.72701149425287348</v>
      </c>
    </row>
    <row r="1095" spans="1:8" x14ac:dyDescent="0.2">
      <c r="A1095">
        <v>1094</v>
      </c>
      <c r="B1095">
        <v>2</v>
      </c>
      <c r="C1095">
        <v>0</v>
      </c>
      <c r="D1095">
        <v>0</v>
      </c>
      <c r="E1095">
        <v>0</v>
      </c>
      <c r="F1095">
        <v>0</v>
      </c>
      <c r="G1095">
        <v>0</v>
      </c>
      <c r="H1095">
        <v>1</v>
      </c>
    </row>
    <row r="1096" spans="1:8" x14ac:dyDescent="0.2">
      <c r="A1096">
        <v>1095</v>
      </c>
      <c r="B1096">
        <v>370</v>
      </c>
      <c r="C1096">
        <v>0</v>
      </c>
      <c r="D1096">
        <v>0.24189189189189189</v>
      </c>
      <c r="E1096">
        <v>0.36891891891891893</v>
      </c>
      <c r="F1096">
        <v>0.10270270270270271</v>
      </c>
      <c r="G1096">
        <v>0.17027027027027028</v>
      </c>
      <c r="H1096">
        <v>0.11621621621621622</v>
      </c>
    </row>
    <row r="1097" spans="1:8" x14ac:dyDescent="0.2">
      <c r="A1097">
        <v>1096</v>
      </c>
      <c r="B1097">
        <v>898</v>
      </c>
      <c r="C1097">
        <v>0.13585746102449889</v>
      </c>
      <c r="D1097">
        <v>0.17594654788418709</v>
      </c>
      <c r="E1097">
        <v>0.12472160356347439</v>
      </c>
      <c r="F1097">
        <v>0.17928730512249444</v>
      </c>
      <c r="G1097">
        <v>6.6815144766147E-2</v>
      </c>
      <c r="H1097">
        <v>0.4532293986636971</v>
      </c>
    </row>
    <row r="1098" spans="1:8" x14ac:dyDescent="0.2">
      <c r="A1098">
        <v>1097</v>
      </c>
      <c r="B1098">
        <v>2709</v>
      </c>
      <c r="C1098">
        <v>0.47397563676633442</v>
      </c>
      <c r="D1098">
        <v>5.5001845699520116E-2</v>
      </c>
      <c r="E1098">
        <v>0.1314138058324105</v>
      </c>
      <c r="F1098">
        <v>8.2687338501291993E-2</v>
      </c>
      <c r="G1098">
        <v>5.0203026947212993E-2</v>
      </c>
      <c r="H1098">
        <v>0.68069398301956441</v>
      </c>
    </row>
    <row r="1099" spans="1:8" x14ac:dyDescent="0.2">
      <c r="A1099">
        <v>1098</v>
      </c>
      <c r="B1099">
        <v>1562</v>
      </c>
      <c r="C1099">
        <v>0.37964148527528807</v>
      </c>
      <c r="D1099">
        <v>6.530089628681178E-2</v>
      </c>
      <c r="E1099">
        <v>5.6978233034571064E-2</v>
      </c>
      <c r="F1099">
        <v>0.12355953905249679</v>
      </c>
      <c r="G1099">
        <v>6.1459667093469908E-2</v>
      </c>
      <c r="H1099">
        <v>0.69270166453265047</v>
      </c>
    </row>
    <row r="1100" spans="1:8" x14ac:dyDescent="0.2">
      <c r="A1100">
        <v>1099</v>
      </c>
      <c r="B1100">
        <v>1812</v>
      </c>
      <c r="C1100">
        <v>0.51710816777041946</v>
      </c>
      <c r="D1100">
        <v>5.0220750551876379E-2</v>
      </c>
      <c r="E1100">
        <v>7.6710816777041946E-2</v>
      </c>
      <c r="F1100">
        <v>7.505518763796909E-2</v>
      </c>
      <c r="G1100">
        <v>0.11699779249448124</v>
      </c>
      <c r="H1100">
        <v>0.68101545253863138</v>
      </c>
    </row>
    <row r="1101" spans="1:8" x14ac:dyDescent="0.2">
      <c r="A1101">
        <v>1100</v>
      </c>
      <c r="B1101">
        <v>1475</v>
      </c>
      <c r="C1101">
        <v>0.45966101694915257</v>
      </c>
      <c r="D1101">
        <v>8.338983050847458E-2</v>
      </c>
      <c r="E1101">
        <v>9.8305084745762716E-2</v>
      </c>
      <c r="F1101">
        <v>4.1355932203389831E-2</v>
      </c>
      <c r="G1101">
        <v>7.7288135593220342E-2</v>
      </c>
      <c r="H1101">
        <v>0.6996610169491525</v>
      </c>
    </row>
    <row r="1102" spans="1:8" x14ac:dyDescent="0.2">
      <c r="A1102">
        <v>1101</v>
      </c>
      <c r="B1102">
        <v>930</v>
      </c>
      <c r="C1102">
        <v>0.37956989247311829</v>
      </c>
      <c r="D1102">
        <v>6.6666666666666666E-2</v>
      </c>
      <c r="E1102">
        <v>7.6344086021505372E-2</v>
      </c>
      <c r="F1102">
        <v>6.9892473118279563E-2</v>
      </c>
      <c r="G1102">
        <v>9.56989247311828E-2</v>
      </c>
      <c r="H1102">
        <v>0.6913978494623656</v>
      </c>
    </row>
    <row r="1103" spans="1:8" x14ac:dyDescent="0.2">
      <c r="A1103">
        <v>1102</v>
      </c>
      <c r="B1103">
        <v>1077</v>
      </c>
      <c r="C1103">
        <v>0.39832869080779942</v>
      </c>
      <c r="D1103">
        <v>0.1309192200557103</v>
      </c>
      <c r="E1103">
        <v>0.10492107706592387</v>
      </c>
      <c r="F1103">
        <v>3.8997214484679667E-2</v>
      </c>
      <c r="G1103">
        <v>6.9637883008356549E-2</v>
      </c>
      <c r="H1103">
        <v>0.65552460538532964</v>
      </c>
    </row>
    <row r="1104" spans="1:8" x14ac:dyDescent="0.2">
      <c r="A1104">
        <v>1103</v>
      </c>
      <c r="B1104">
        <v>2182</v>
      </c>
      <c r="C1104">
        <v>0.36205316223648032</v>
      </c>
      <c r="D1104">
        <v>0.10174152153987168</v>
      </c>
      <c r="E1104">
        <v>0.11274060494958753</v>
      </c>
      <c r="F1104">
        <v>0.12923923006416133</v>
      </c>
      <c r="G1104">
        <v>8.3868010999083406E-2</v>
      </c>
      <c r="H1104">
        <v>0.57241063244729606</v>
      </c>
    </row>
    <row r="1105" spans="1:8" x14ac:dyDescent="0.2">
      <c r="A1105">
        <v>1104</v>
      </c>
      <c r="B1105">
        <v>0</v>
      </c>
      <c r="C1105">
        <v>0</v>
      </c>
      <c r="D1105">
        <v>0</v>
      </c>
      <c r="E1105">
        <v>0</v>
      </c>
      <c r="F1105">
        <v>0</v>
      </c>
      <c r="G1105">
        <v>0</v>
      </c>
      <c r="H1105">
        <v>0</v>
      </c>
    </row>
    <row r="1106" spans="1:8" x14ac:dyDescent="0.2">
      <c r="A1106">
        <v>1105</v>
      </c>
      <c r="B1106">
        <v>3197</v>
      </c>
      <c r="C1106">
        <v>0.29183609634031904</v>
      </c>
      <c r="D1106">
        <v>8.0387863622145755E-2</v>
      </c>
      <c r="E1106">
        <v>0.12793243665936815</v>
      </c>
      <c r="F1106">
        <v>0.12355333124804505</v>
      </c>
      <c r="G1106">
        <v>0.11010322177040976</v>
      </c>
      <c r="H1106">
        <v>0.55802314670003128</v>
      </c>
    </row>
    <row r="1107" spans="1:8" x14ac:dyDescent="0.2">
      <c r="A1107">
        <v>1106</v>
      </c>
      <c r="B1107">
        <v>367</v>
      </c>
      <c r="C1107">
        <v>0.21798365122615804</v>
      </c>
      <c r="D1107">
        <v>0.25885558583106266</v>
      </c>
      <c r="E1107">
        <v>6.2670299727520432E-2</v>
      </c>
      <c r="F1107">
        <v>0.23433242506811988</v>
      </c>
      <c r="G1107">
        <v>0.10899182561307902</v>
      </c>
      <c r="H1107">
        <v>0.33514986376021799</v>
      </c>
    </row>
    <row r="1108" spans="1:8" x14ac:dyDescent="0.2">
      <c r="A1108">
        <v>1107</v>
      </c>
      <c r="B1108">
        <v>2558</v>
      </c>
      <c r="C1108">
        <v>0.26974198592650506</v>
      </c>
      <c r="D1108">
        <v>9.6559812353401095E-2</v>
      </c>
      <c r="E1108">
        <v>0.12822517591868648</v>
      </c>
      <c r="F1108">
        <v>0.14620797498045349</v>
      </c>
      <c r="G1108">
        <v>6.4112587959343242E-2</v>
      </c>
      <c r="H1108">
        <v>0.56489444878811568</v>
      </c>
    </row>
    <row r="1109" spans="1:8" x14ac:dyDescent="0.2">
      <c r="A1109">
        <v>1108</v>
      </c>
      <c r="B1109">
        <v>793</v>
      </c>
      <c r="C1109">
        <v>0.3682219419924338</v>
      </c>
      <c r="D1109">
        <v>0.10088272383354351</v>
      </c>
      <c r="E1109">
        <v>7.8184110970996215E-2</v>
      </c>
      <c r="F1109">
        <v>0.18915510718789408</v>
      </c>
      <c r="G1109">
        <v>5.8007566204287514E-2</v>
      </c>
      <c r="H1109">
        <v>0.57377049180327866</v>
      </c>
    </row>
    <row r="1110" spans="1:8" x14ac:dyDescent="0.2">
      <c r="A1110">
        <v>1109</v>
      </c>
      <c r="B1110">
        <v>317</v>
      </c>
      <c r="C1110">
        <v>0.35646687697160884</v>
      </c>
      <c r="D1110">
        <v>8.2018927444794956E-2</v>
      </c>
      <c r="E1110">
        <v>0.14826498422712933</v>
      </c>
      <c r="F1110">
        <v>0.17665615141955837</v>
      </c>
      <c r="G1110">
        <v>0.1167192429022082</v>
      </c>
      <c r="H1110">
        <v>0.47634069400630913</v>
      </c>
    </row>
    <row r="1111" spans="1:8" x14ac:dyDescent="0.2">
      <c r="A1111">
        <v>1110</v>
      </c>
      <c r="B1111">
        <v>1392</v>
      </c>
      <c r="C1111">
        <v>0.3182471264367816</v>
      </c>
      <c r="D1111">
        <v>0.1336206896551724</v>
      </c>
      <c r="E1111">
        <v>0.14798850574712644</v>
      </c>
      <c r="F1111">
        <v>0.11853448275862069</v>
      </c>
      <c r="G1111">
        <v>0.11925287356321838</v>
      </c>
      <c r="H1111">
        <v>0.48060344827586204</v>
      </c>
    </row>
    <row r="1112" spans="1:8" x14ac:dyDescent="0.2">
      <c r="A1112">
        <v>1111</v>
      </c>
      <c r="B1112">
        <v>817</v>
      </c>
      <c r="C1112">
        <v>0.30599755201958384</v>
      </c>
      <c r="D1112">
        <v>6.4871481028151781E-2</v>
      </c>
      <c r="E1112">
        <v>0.11260709914320685</v>
      </c>
      <c r="F1112">
        <v>6.7319461444308448E-2</v>
      </c>
      <c r="G1112">
        <v>8.4455324357405145E-2</v>
      </c>
      <c r="H1112">
        <v>0.6707466340269278</v>
      </c>
    </row>
    <row r="1113" spans="1:8" x14ac:dyDescent="0.2">
      <c r="A1113">
        <v>1112</v>
      </c>
      <c r="B1113">
        <v>2575</v>
      </c>
      <c r="C1113">
        <v>0.31456310679611649</v>
      </c>
      <c r="D1113">
        <v>7.4951456310679607E-2</v>
      </c>
      <c r="E1113">
        <v>0.10252427184466019</v>
      </c>
      <c r="F1113">
        <v>9.4368932038834952E-2</v>
      </c>
      <c r="G1113">
        <v>0.15262135922330097</v>
      </c>
      <c r="H1113">
        <v>0.57553398058252425</v>
      </c>
    </row>
    <row r="1114" spans="1:8" x14ac:dyDescent="0.2">
      <c r="A1114">
        <v>1113</v>
      </c>
      <c r="B1114">
        <v>2545</v>
      </c>
      <c r="C1114">
        <v>0.33595284872298625</v>
      </c>
      <c r="D1114">
        <v>7.1512770137524564E-2</v>
      </c>
      <c r="E1114">
        <v>0.13791748526522593</v>
      </c>
      <c r="F1114">
        <v>0.1787819253438114</v>
      </c>
      <c r="G1114">
        <v>0.11552062868369352</v>
      </c>
      <c r="H1114">
        <v>0.49626719056974461</v>
      </c>
    </row>
    <row r="1115" spans="1:8" x14ac:dyDescent="0.2">
      <c r="A1115">
        <v>1114</v>
      </c>
      <c r="B1115">
        <v>0</v>
      </c>
      <c r="C1115">
        <v>0</v>
      </c>
      <c r="D1115">
        <v>0</v>
      </c>
      <c r="E1115">
        <v>0</v>
      </c>
      <c r="F1115">
        <v>0</v>
      </c>
      <c r="G1115">
        <v>0</v>
      </c>
      <c r="H1115">
        <v>0</v>
      </c>
    </row>
    <row r="1116" spans="1:8" x14ac:dyDescent="0.2">
      <c r="A1116">
        <v>1115</v>
      </c>
      <c r="B1116">
        <v>1466</v>
      </c>
      <c r="C1116">
        <v>0.41336971350613916</v>
      </c>
      <c r="D1116">
        <v>6.8894952251023198E-2</v>
      </c>
      <c r="E1116">
        <v>0.26125511596180084</v>
      </c>
      <c r="F1116">
        <v>0.13165075034106413</v>
      </c>
      <c r="G1116">
        <v>0.165075034106412</v>
      </c>
      <c r="H1116">
        <v>0.37312414733969984</v>
      </c>
    </row>
    <row r="1117" spans="1:8" x14ac:dyDescent="0.2">
      <c r="A1117">
        <v>1116</v>
      </c>
      <c r="B1117">
        <v>1178</v>
      </c>
      <c r="C1117">
        <v>0.35144312393887944</v>
      </c>
      <c r="D1117">
        <v>0.15534804753820033</v>
      </c>
      <c r="E1117">
        <v>6.8760611205432934E-2</v>
      </c>
      <c r="F1117">
        <v>8.0645161290322578E-2</v>
      </c>
      <c r="G1117">
        <v>0.15874363327674024</v>
      </c>
      <c r="H1117">
        <v>0.53650254668930386</v>
      </c>
    </row>
    <row r="1118" spans="1:8" x14ac:dyDescent="0.2">
      <c r="A1118">
        <v>1117</v>
      </c>
      <c r="B1118">
        <v>0</v>
      </c>
      <c r="C1118">
        <v>0</v>
      </c>
      <c r="D1118">
        <v>0</v>
      </c>
      <c r="E1118">
        <v>0</v>
      </c>
      <c r="F1118">
        <v>0</v>
      </c>
      <c r="G1118">
        <v>0</v>
      </c>
      <c r="H1118">
        <v>0</v>
      </c>
    </row>
    <row r="1119" spans="1:8" x14ac:dyDescent="0.2">
      <c r="A1119">
        <v>1118</v>
      </c>
      <c r="B1119">
        <v>0</v>
      </c>
      <c r="C1119">
        <v>0</v>
      </c>
      <c r="D1119">
        <v>0</v>
      </c>
      <c r="E1119">
        <v>0</v>
      </c>
      <c r="F1119">
        <v>0</v>
      </c>
      <c r="G1119">
        <v>0</v>
      </c>
      <c r="H1119">
        <v>0</v>
      </c>
    </row>
    <row r="1120" spans="1:8" x14ac:dyDescent="0.2">
      <c r="A1120">
        <v>1119</v>
      </c>
      <c r="B1120">
        <v>1942</v>
      </c>
      <c r="C1120">
        <v>0.3022657054582904</v>
      </c>
      <c r="D1120">
        <v>6.1277033985581875E-2</v>
      </c>
      <c r="E1120">
        <v>0.15653964984552007</v>
      </c>
      <c r="F1120">
        <v>0.10298661174047374</v>
      </c>
      <c r="G1120">
        <v>0.10504634397528322</v>
      </c>
      <c r="H1120">
        <v>0.57415036045314105</v>
      </c>
    </row>
    <row r="1121" spans="1:8" x14ac:dyDescent="0.2">
      <c r="A1121">
        <v>1120</v>
      </c>
      <c r="B1121">
        <v>3044</v>
      </c>
      <c r="C1121">
        <v>0.43593955321944811</v>
      </c>
      <c r="D1121">
        <v>9.329829172141918E-2</v>
      </c>
      <c r="E1121">
        <v>0.16491458607095927</v>
      </c>
      <c r="F1121">
        <v>0.14750328515111696</v>
      </c>
      <c r="G1121">
        <v>0.12253613666228647</v>
      </c>
      <c r="H1121">
        <v>0.47174770039421815</v>
      </c>
    </row>
    <row r="1122" spans="1:8" x14ac:dyDescent="0.2">
      <c r="A1122">
        <v>1121</v>
      </c>
      <c r="B1122">
        <v>2474</v>
      </c>
      <c r="C1122">
        <v>0.45351657235246562</v>
      </c>
      <c r="D1122">
        <v>0.10064672594987874</v>
      </c>
      <c r="E1122">
        <v>9.0137429264349228E-2</v>
      </c>
      <c r="F1122">
        <v>7.3969280517380762E-2</v>
      </c>
      <c r="G1122">
        <v>6.3459983831851252E-2</v>
      </c>
      <c r="H1122">
        <v>0.67178658043654005</v>
      </c>
    </row>
    <row r="1123" spans="1:8" x14ac:dyDescent="0.2">
      <c r="A1123">
        <v>1122</v>
      </c>
      <c r="B1123">
        <v>1069</v>
      </c>
      <c r="C1123">
        <v>0.38634237605238542</v>
      </c>
      <c r="D1123">
        <v>2.6192703461178673E-2</v>
      </c>
      <c r="E1123">
        <v>6.8288119738072972E-2</v>
      </c>
      <c r="F1123">
        <v>0.11225444340505145</v>
      </c>
      <c r="G1123">
        <v>0.1028999064546305</v>
      </c>
      <c r="H1123">
        <v>0.69036482694106638</v>
      </c>
    </row>
    <row r="1124" spans="1:8" x14ac:dyDescent="0.2">
      <c r="A1124">
        <v>1123</v>
      </c>
      <c r="B1124">
        <v>1936</v>
      </c>
      <c r="C1124">
        <v>0.51084710743801653</v>
      </c>
      <c r="D1124">
        <v>7.8512396694214878E-2</v>
      </c>
      <c r="E1124">
        <v>7.1280991735537189E-2</v>
      </c>
      <c r="F1124">
        <v>5.8884297520661155E-2</v>
      </c>
      <c r="G1124">
        <v>0.13326446280991736</v>
      </c>
      <c r="H1124">
        <v>0.65805785123966942</v>
      </c>
    </row>
    <row r="1125" spans="1:8" x14ac:dyDescent="0.2">
      <c r="A1125">
        <v>1124</v>
      </c>
      <c r="B1125">
        <v>879</v>
      </c>
      <c r="C1125">
        <v>0.25597269624573377</v>
      </c>
      <c r="D1125">
        <v>6.8259385665529013E-2</v>
      </c>
      <c r="E1125">
        <v>6.0295790671217292E-2</v>
      </c>
      <c r="F1125">
        <v>0.11149032992036405</v>
      </c>
      <c r="G1125">
        <v>6.5984072810011382E-2</v>
      </c>
      <c r="H1125">
        <v>0.69397042093287831</v>
      </c>
    </row>
    <row r="1126" spans="1:8" x14ac:dyDescent="0.2">
      <c r="A1126">
        <v>1125</v>
      </c>
      <c r="B1126">
        <v>0</v>
      </c>
      <c r="C1126">
        <v>0</v>
      </c>
      <c r="D1126">
        <v>0</v>
      </c>
      <c r="E1126">
        <v>0</v>
      </c>
      <c r="F1126">
        <v>0</v>
      </c>
      <c r="G1126">
        <v>0</v>
      </c>
      <c r="H1126">
        <v>0</v>
      </c>
    </row>
    <row r="1127" spans="1:8" x14ac:dyDescent="0.2">
      <c r="A1127">
        <v>1126</v>
      </c>
      <c r="B1127">
        <v>465</v>
      </c>
      <c r="C1127">
        <v>0.35268817204301073</v>
      </c>
      <c r="D1127">
        <v>3.4408602150537634E-2</v>
      </c>
      <c r="E1127">
        <v>0.23870967741935484</v>
      </c>
      <c r="F1127">
        <v>0.12258064516129032</v>
      </c>
      <c r="G1127">
        <v>0.11182795698924732</v>
      </c>
      <c r="H1127">
        <v>0.49247311827956991</v>
      </c>
    </row>
    <row r="1128" spans="1:8" x14ac:dyDescent="0.2">
      <c r="A1128">
        <v>1127</v>
      </c>
      <c r="B1128">
        <v>1707</v>
      </c>
      <c r="C1128">
        <v>0.4094903339191564</v>
      </c>
      <c r="D1128">
        <v>0.15289982425307558</v>
      </c>
      <c r="E1128">
        <v>0.11657879320445226</v>
      </c>
      <c r="F1128">
        <v>0.10427650849443468</v>
      </c>
      <c r="G1128">
        <v>0.20093731693028705</v>
      </c>
      <c r="H1128">
        <v>0.42530755711775042</v>
      </c>
    </row>
    <row r="1129" spans="1:8" x14ac:dyDescent="0.2">
      <c r="A1129">
        <v>1128</v>
      </c>
      <c r="B1129">
        <v>123</v>
      </c>
      <c r="C1129">
        <v>0.56097560975609762</v>
      </c>
      <c r="D1129">
        <v>0.16056910569105692</v>
      </c>
      <c r="E1129">
        <v>0.26219512195121952</v>
      </c>
      <c r="F1129">
        <v>0.19715447154471544</v>
      </c>
      <c r="G1129">
        <v>0</v>
      </c>
      <c r="H1129">
        <v>0.38008130081300812</v>
      </c>
    </row>
    <row r="1130" spans="1:8" x14ac:dyDescent="0.2">
      <c r="A1130">
        <v>1129</v>
      </c>
      <c r="B1130">
        <v>1218</v>
      </c>
      <c r="C1130">
        <v>0.2348111658456486</v>
      </c>
      <c r="D1130">
        <v>0.13628899835796388</v>
      </c>
      <c r="E1130">
        <v>0.20361247947454844</v>
      </c>
      <c r="F1130">
        <v>0.18965517241379309</v>
      </c>
      <c r="G1130">
        <v>0.12643678160919541</v>
      </c>
      <c r="H1130">
        <v>0.3440065681444992</v>
      </c>
    </row>
    <row r="1131" spans="1:8" x14ac:dyDescent="0.2">
      <c r="A1131">
        <v>1130</v>
      </c>
      <c r="B1131">
        <v>1780</v>
      </c>
      <c r="C1131">
        <v>0.16292134831460675</v>
      </c>
      <c r="D1131">
        <v>0.21685393258426966</v>
      </c>
      <c r="E1131">
        <v>0.10056179775280899</v>
      </c>
      <c r="F1131">
        <v>0.15786516853932583</v>
      </c>
      <c r="G1131">
        <v>0.16573033707865167</v>
      </c>
      <c r="H1131">
        <v>0.35898876404494384</v>
      </c>
    </row>
    <row r="1132" spans="1:8" x14ac:dyDescent="0.2">
      <c r="A1132">
        <v>1131</v>
      </c>
      <c r="B1132">
        <v>0</v>
      </c>
      <c r="C1132">
        <v>0</v>
      </c>
      <c r="D1132">
        <v>0</v>
      </c>
      <c r="E1132">
        <v>0</v>
      </c>
      <c r="F1132">
        <v>0</v>
      </c>
      <c r="G1132">
        <v>0</v>
      </c>
      <c r="H1132">
        <v>0</v>
      </c>
    </row>
    <row r="1133" spans="1:8" x14ac:dyDescent="0.2">
      <c r="A1133">
        <v>1132</v>
      </c>
      <c r="B1133">
        <v>0</v>
      </c>
      <c r="C1133">
        <v>0</v>
      </c>
      <c r="D1133">
        <v>0</v>
      </c>
      <c r="E1133">
        <v>0</v>
      </c>
      <c r="F1133">
        <v>0</v>
      </c>
      <c r="G1133">
        <v>0</v>
      </c>
      <c r="H1133">
        <v>0</v>
      </c>
    </row>
    <row r="1134" spans="1:8" x14ac:dyDescent="0.2">
      <c r="A1134">
        <v>1133</v>
      </c>
      <c r="B1134">
        <v>442</v>
      </c>
      <c r="C1134">
        <v>0.36877828054298645</v>
      </c>
      <c r="D1134">
        <v>7.4660633484162894E-2</v>
      </c>
      <c r="E1134">
        <v>0</v>
      </c>
      <c r="F1134">
        <v>0.23981900452488689</v>
      </c>
      <c r="G1134">
        <v>0.12217194570135746</v>
      </c>
      <c r="H1134">
        <v>0.56334841628959276</v>
      </c>
    </row>
    <row r="1135" spans="1:8" x14ac:dyDescent="0.2">
      <c r="A1135">
        <v>1134</v>
      </c>
      <c r="B1135">
        <v>206.33333333333331</v>
      </c>
      <c r="C1135">
        <v>0.26978998384491115</v>
      </c>
      <c r="D1135">
        <v>9.0468497576736667E-2</v>
      </c>
      <c r="E1135">
        <v>0.1292407108239095</v>
      </c>
      <c r="F1135">
        <v>0.1211631663974152</v>
      </c>
      <c r="G1135">
        <v>0.28109854604200324</v>
      </c>
      <c r="H1135">
        <v>0.37802907915993533</v>
      </c>
    </row>
    <row r="1136" spans="1:8" x14ac:dyDescent="0.2">
      <c r="A1136">
        <v>1135</v>
      </c>
      <c r="B1136">
        <v>0</v>
      </c>
      <c r="C1136">
        <v>0</v>
      </c>
      <c r="D1136">
        <v>0</v>
      </c>
      <c r="E1136">
        <v>0</v>
      </c>
      <c r="F1136">
        <v>0</v>
      </c>
      <c r="G1136">
        <v>0</v>
      </c>
      <c r="H1136">
        <v>0</v>
      </c>
    </row>
    <row r="1137" spans="1:8" x14ac:dyDescent="0.2">
      <c r="A1137">
        <v>1136</v>
      </c>
      <c r="B1137">
        <v>0</v>
      </c>
      <c r="C1137">
        <v>0</v>
      </c>
      <c r="D1137">
        <v>0</v>
      </c>
      <c r="E1137">
        <v>0</v>
      </c>
      <c r="F1137">
        <v>0</v>
      </c>
      <c r="G1137">
        <v>0</v>
      </c>
      <c r="H1137">
        <v>0</v>
      </c>
    </row>
    <row r="1138" spans="1:8" x14ac:dyDescent="0.2">
      <c r="A1138">
        <v>1137</v>
      </c>
      <c r="B1138">
        <v>689.75</v>
      </c>
      <c r="C1138">
        <v>0.2247191011235955</v>
      </c>
      <c r="D1138">
        <v>6.4153678869155489E-2</v>
      </c>
      <c r="E1138">
        <v>5.0380572671257701E-2</v>
      </c>
      <c r="F1138">
        <v>4.4581370061616526E-2</v>
      </c>
      <c r="G1138">
        <v>4.3131569409206233E-2</v>
      </c>
      <c r="H1138">
        <v>0.797752808988764</v>
      </c>
    </row>
    <row r="1139" spans="1:8" x14ac:dyDescent="0.2">
      <c r="A1139">
        <v>1138</v>
      </c>
      <c r="B1139">
        <v>689.75</v>
      </c>
      <c r="C1139">
        <v>0.2247191011235955</v>
      </c>
      <c r="D1139">
        <v>6.4153678869155489E-2</v>
      </c>
      <c r="E1139">
        <v>5.0380572671257701E-2</v>
      </c>
      <c r="F1139">
        <v>4.4581370061616526E-2</v>
      </c>
      <c r="G1139">
        <v>4.3131569409206233E-2</v>
      </c>
      <c r="H1139">
        <v>0.797752808988764</v>
      </c>
    </row>
    <row r="1140" spans="1:8" x14ac:dyDescent="0.2">
      <c r="A1140">
        <v>1139</v>
      </c>
      <c r="B1140">
        <v>689.75</v>
      </c>
      <c r="C1140">
        <v>0.2247191011235955</v>
      </c>
      <c r="D1140">
        <v>6.4153678869155489E-2</v>
      </c>
      <c r="E1140">
        <v>5.0380572671257701E-2</v>
      </c>
      <c r="F1140">
        <v>4.4581370061616526E-2</v>
      </c>
      <c r="G1140">
        <v>4.3131569409206233E-2</v>
      </c>
      <c r="H1140">
        <v>0.797752808988764</v>
      </c>
    </row>
    <row r="1141" spans="1:8" x14ac:dyDescent="0.2">
      <c r="A1141">
        <v>1140</v>
      </c>
      <c r="B1141">
        <v>705.5</v>
      </c>
      <c r="C1141">
        <v>0.32104890148830617</v>
      </c>
      <c r="D1141">
        <v>6.8745570517363574E-2</v>
      </c>
      <c r="E1141">
        <v>0.18001417434443656</v>
      </c>
      <c r="F1141">
        <v>0.13253012048192772</v>
      </c>
      <c r="G1141">
        <v>0.10985116938341602</v>
      </c>
      <c r="H1141">
        <v>0.50885896527285612</v>
      </c>
    </row>
    <row r="1142" spans="1:8" x14ac:dyDescent="0.2">
      <c r="A1142">
        <v>1141</v>
      </c>
      <c r="B1142">
        <v>241</v>
      </c>
      <c r="C1142">
        <v>0.40663900414937759</v>
      </c>
      <c r="D1142">
        <v>0.24481327800829875</v>
      </c>
      <c r="E1142">
        <v>5.8091286307053944E-2</v>
      </c>
      <c r="F1142">
        <v>0.15352697095435686</v>
      </c>
      <c r="G1142">
        <v>5.3941908713692949E-2</v>
      </c>
      <c r="H1142">
        <v>0.48962655601659749</v>
      </c>
    </row>
    <row r="1143" spans="1:8" x14ac:dyDescent="0.2">
      <c r="A1143">
        <v>1142</v>
      </c>
      <c r="B1143">
        <v>0</v>
      </c>
      <c r="C1143">
        <v>0</v>
      </c>
      <c r="D1143">
        <v>0</v>
      </c>
      <c r="E1143">
        <v>0</v>
      </c>
      <c r="F1143">
        <v>0</v>
      </c>
      <c r="G1143">
        <v>0</v>
      </c>
      <c r="H1143">
        <v>0</v>
      </c>
    </row>
    <row r="1144" spans="1:8" x14ac:dyDescent="0.2">
      <c r="A1144">
        <v>1143</v>
      </c>
      <c r="B1144">
        <v>1029</v>
      </c>
      <c r="C1144">
        <v>0.39164237123420798</v>
      </c>
      <c r="D1144">
        <v>6.8999028182701649E-2</v>
      </c>
      <c r="E1144">
        <v>0.1457725947521866</v>
      </c>
      <c r="F1144">
        <v>8.7463556851311949E-2</v>
      </c>
      <c r="G1144">
        <v>0.1282798833819242</v>
      </c>
      <c r="H1144">
        <v>0.56948493683187562</v>
      </c>
    </row>
    <row r="1145" spans="1:8" x14ac:dyDescent="0.2">
      <c r="A1145">
        <v>1144</v>
      </c>
      <c r="B1145">
        <v>0</v>
      </c>
      <c r="C1145">
        <v>0</v>
      </c>
      <c r="D1145">
        <v>0</v>
      </c>
      <c r="E1145">
        <v>0</v>
      </c>
      <c r="F1145">
        <v>0</v>
      </c>
      <c r="G1145">
        <v>0</v>
      </c>
      <c r="H1145">
        <v>0</v>
      </c>
    </row>
    <row r="1146" spans="1:8" x14ac:dyDescent="0.2">
      <c r="A1146">
        <v>1145</v>
      </c>
      <c r="B1146">
        <v>123</v>
      </c>
      <c r="C1146">
        <v>0.56097560975609762</v>
      </c>
      <c r="D1146">
        <v>0.16056910569105692</v>
      </c>
      <c r="E1146">
        <v>0.26219512195121952</v>
      </c>
      <c r="F1146">
        <v>0.19715447154471544</v>
      </c>
      <c r="G1146">
        <v>0</v>
      </c>
      <c r="H1146">
        <v>0.38008130081300812</v>
      </c>
    </row>
    <row r="1147" spans="1:8" x14ac:dyDescent="0.2">
      <c r="A1147">
        <v>1146</v>
      </c>
      <c r="B1147">
        <v>0</v>
      </c>
      <c r="C1147">
        <v>0</v>
      </c>
      <c r="D1147">
        <v>0</v>
      </c>
      <c r="E1147">
        <v>0</v>
      </c>
      <c r="F1147">
        <v>0</v>
      </c>
      <c r="G1147">
        <v>0</v>
      </c>
      <c r="H1147">
        <v>0</v>
      </c>
    </row>
    <row r="1148" spans="1:8" x14ac:dyDescent="0.2">
      <c r="A1148">
        <v>1147</v>
      </c>
      <c r="B1148">
        <v>0</v>
      </c>
      <c r="C1148">
        <v>0</v>
      </c>
      <c r="D1148">
        <v>0</v>
      </c>
      <c r="E1148">
        <v>0</v>
      </c>
      <c r="F1148">
        <v>0</v>
      </c>
      <c r="G1148">
        <v>0</v>
      </c>
      <c r="H1148">
        <v>0</v>
      </c>
    </row>
    <row r="1149" spans="1:8" x14ac:dyDescent="0.2">
      <c r="A1149">
        <v>1148</v>
      </c>
      <c r="B1149">
        <v>723</v>
      </c>
      <c r="C1149">
        <v>0.31120331950207469</v>
      </c>
      <c r="D1149">
        <v>0.1037344398340249</v>
      </c>
      <c r="E1149">
        <v>1.7980636237897647E-2</v>
      </c>
      <c r="F1149">
        <v>8.2987551867219917E-3</v>
      </c>
      <c r="G1149">
        <v>9.6818810511756573E-3</v>
      </c>
      <c r="H1149">
        <v>0.86030428769017986</v>
      </c>
    </row>
    <row r="1150" spans="1:8" x14ac:dyDescent="0.2">
      <c r="A1150">
        <v>1149</v>
      </c>
      <c r="B1150">
        <v>0</v>
      </c>
      <c r="C1150">
        <v>0</v>
      </c>
      <c r="D1150">
        <v>0</v>
      </c>
      <c r="E1150">
        <v>0</v>
      </c>
      <c r="F1150">
        <v>0</v>
      </c>
      <c r="G1150">
        <v>0</v>
      </c>
      <c r="H1150">
        <v>0</v>
      </c>
    </row>
    <row r="1151" spans="1:8" x14ac:dyDescent="0.2">
      <c r="A1151">
        <v>1150</v>
      </c>
      <c r="B1151">
        <v>1609</v>
      </c>
      <c r="C1151">
        <v>0.22622747047855812</v>
      </c>
      <c r="D1151">
        <v>2.983219390926041E-2</v>
      </c>
      <c r="E1151">
        <v>8.7010565568676201E-2</v>
      </c>
      <c r="F1151">
        <v>6.7122436295835919E-2</v>
      </c>
      <c r="G1151">
        <v>5.2827843380981974E-2</v>
      </c>
      <c r="H1151">
        <v>0.76320696084524553</v>
      </c>
    </row>
    <row r="1152" spans="1:8" x14ac:dyDescent="0.2">
      <c r="A1152">
        <v>1151</v>
      </c>
      <c r="B1152">
        <v>689.75</v>
      </c>
      <c r="C1152">
        <v>0.2247191011235955</v>
      </c>
      <c r="D1152">
        <v>6.4153678869155489E-2</v>
      </c>
      <c r="E1152">
        <v>5.0380572671257701E-2</v>
      </c>
      <c r="F1152">
        <v>4.4581370061616526E-2</v>
      </c>
      <c r="G1152">
        <v>4.3131569409206233E-2</v>
      </c>
      <c r="H1152">
        <v>0.797752808988764</v>
      </c>
    </row>
    <row r="1153" spans="1:8" x14ac:dyDescent="0.2">
      <c r="A1153">
        <v>1152</v>
      </c>
      <c r="B1153">
        <v>705.5</v>
      </c>
      <c r="C1153">
        <v>0.32104890148830617</v>
      </c>
      <c r="D1153">
        <v>6.8745570517363574E-2</v>
      </c>
      <c r="E1153">
        <v>0.18001417434443656</v>
      </c>
      <c r="F1153">
        <v>0.13253012048192772</v>
      </c>
      <c r="G1153">
        <v>0.10985116938341602</v>
      </c>
      <c r="H1153">
        <v>0.50885896527285612</v>
      </c>
    </row>
    <row r="1154" spans="1:8" x14ac:dyDescent="0.2">
      <c r="A1154">
        <v>1153</v>
      </c>
      <c r="B1154">
        <v>0</v>
      </c>
      <c r="C1154">
        <v>0</v>
      </c>
      <c r="D1154">
        <v>0</v>
      </c>
      <c r="E1154">
        <v>0</v>
      </c>
      <c r="F1154">
        <v>0</v>
      </c>
      <c r="G1154">
        <v>0</v>
      </c>
      <c r="H1154">
        <v>0</v>
      </c>
    </row>
    <row r="1155" spans="1:8" x14ac:dyDescent="0.2">
      <c r="A1155">
        <v>1154</v>
      </c>
      <c r="B1155">
        <v>781</v>
      </c>
      <c r="C1155">
        <v>0.25608194622279129</v>
      </c>
      <c r="D1155">
        <v>0.11267605633802817</v>
      </c>
      <c r="E1155">
        <v>0.235595390524968</v>
      </c>
      <c r="F1155">
        <v>0.16901408450704225</v>
      </c>
      <c r="G1155">
        <v>0.12291933418693982</v>
      </c>
      <c r="H1155">
        <v>0.35979513444302175</v>
      </c>
    </row>
    <row r="1156" spans="1:8" x14ac:dyDescent="0.2">
      <c r="A1156">
        <v>1155</v>
      </c>
      <c r="B1156">
        <v>0</v>
      </c>
      <c r="C1156">
        <v>0</v>
      </c>
      <c r="D1156">
        <v>0</v>
      </c>
      <c r="E1156">
        <v>0</v>
      </c>
      <c r="F1156">
        <v>0</v>
      </c>
      <c r="G1156">
        <v>0</v>
      </c>
      <c r="H1156">
        <v>0</v>
      </c>
    </row>
    <row r="1157" spans="1:8" x14ac:dyDescent="0.2">
      <c r="A1157">
        <v>1156</v>
      </c>
      <c r="B1157">
        <v>0</v>
      </c>
      <c r="C1157">
        <v>0</v>
      </c>
      <c r="D1157">
        <v>0</v>
      </c>
      <c r="E1157">
        <v>0</v>
      </c>
      <c r="F1157">
        <v>0</v>
      </c>
      <c r="G1157">
        <v>0</v>
      </c>
      <c r="H1157">
        <v>0</v>
      </c>
    </row>
    <row r="1158" spans="1:8" x14ac:dyDescent="0.2">
      <c r="A1158">
        <v>1157</v>
      </c>
      <c r="B1158">
        <v>190</v>
      </c>
      <c r="C1158">
        <v>0.73157894736842111</v>
      </c>
      <c r="D1158">
        <v>4.736842105263158E-2</v>
      </c>
      <c r="E1158">
        <v>0.11052631578947368</v>
      </c>
      <c r="F1158">
        <v>0.27368421052631581</v>
      </c>
      <c r="G1158">
        <v>0.16315789473684211</v>
      </c>
      <c r="H1158">
        <v>0.40526315789473683</v>
      </c>
    </row>
    <row r="1159" spans="1:8" x14ac:dyDescent="0.2">
      <c r="A1159">
        <v>1158</v>
      </c>
      <c r="B1159">
        <v>2747</v>
      </c>
      <c r="C1159">
        <v>0.19075354932653804</v>
      </c>
      <c r="D1159">
        <v>0.17546414270112851</v>
      </c>
      <c r="E1159">
        <v>0.13542045868219876</v>
      </c>
      <c r="F1159">
        <v>9.0280305788132509E-2</v>
      </c>
      <c r="G1159">
        <v>0.1452493629413906</v>
      </c>
      <c r="H1159">
        <v>0.45358572988714962</v>
      </c>
    </row>
    <row r="1160" spans="1:8" x14ac:dyDescent="0.2">
      <c r="A1160">
        <v>1159</v>
      </c>
      <c r="B1160">
        <v>645</v>
      </c>
      <c r="C1160">
        <v>0.46511627906976744</v>
      </c>
      <c r="D1160">
        <v>3.255813953488372E-2</v>
      </c>
      <c r="E1160">
        <v>0.11782945736434108</v>
      </c>
      <c r="F1160">
        <v>0.22325581395348837</v>
      </c>
      <c r="G1160">
        <v>9.4573643410852712E-2</v>
      </c>
      <c r="H1160">
        <v>0.53178294573643414</v>
      </c>
    </row>
    <row r="1161" spans="1:8" x14ac:dyDescent="0.2">
      <c r="A1161">
        <v>1160</v>
      </c>
      <c r="B1161">
        <v>263</v>
      </c>
      <c r="C1161">
        <v>0.33840304182509506</v>
      </c>
      <c r="D1161">
        <v>6.0836501901140684E-2</v>
      </c>
      <c r="E1161">
        <v>0.22053231939163498</v>
      </c>
      <c r="F1161">
        <v>3.8022813688212927E-2</v>
      </c>
      <c r="G1161">
        <v>1.9011406844106463E-2</v>
      </c>
      <c r="H1161">
        <v>0.66159695817490494</v>
      </c>
    </row>
    <row r="1162" spans="1:8" x14ac:dyDescent="0.2">
      <c r="A1162">
        <v>1161</v>
      </c>
      <c r="B1162">
        <v>2095</v>
      </c>
      <c r="C1162">
        <v>0.33174224343675418</v>
      </c>
      <c r="D1162">
        <v>0.14844868735083533</v>
      </c>
      <c r="E1162">
        <v>0.16658711217183772</v>
      </c>
      <c r="F1162">
        <v>0.13937947494033412</v>
      </c>
      <c r="G1162">
        <v>0.16515513126491646</v>
      </c>
      <c r="H1162">
        <v>0.3804295942720764</v>
      </c>
    </row>
    <row r="1163" spans="1:8" x14ac:dyDescent="0.2">
      <c r="A1163">
        <v>1162</v>
      </c>
      <c r="B1163">
        <v>806</v>
      </c>
      <c r="C1163">
        <v>0.18238213399503722</v>
      </c>
      <c r="D1163">
        <v>1.8610421836228287E-2</v>
      </c>
      <c r="E1163">
        <v>0.29404466501240695</v>
      </c>
      <c r="F1163">
        <v>0.15260545905707196</v>
      </c>
      <c r="G1163">
        <v>3.3498759305210915E-2</v>
      </c>
      <c r="H1163">
        <v>0.50124069478908184</v>
      </c>
    </row>
    <row r="1164" spans="1:8" x14ac:dyDescent="0.2">
      <c r="A1164">
        <v>1163</v>
      </c>
      <c r="B1164">
        <v>1109</v>
      </c>
      <c r="C1164">
        <v>0.30658250676284943</v>
      </c>
      <c r="D1164">
        <v>9.9188458070333635E-2</v>
      </c>
      <c r="E1164">
        <v>0.14517583408476104</v>
      </c>
      <c r="F1164">
        <v>0.10459873760144274</v>
      </c>
      <c r="G1164">
        <v>0.12804328223624886</v>
      </c>
      <c r="H1164">
        <v>0.52299368800721369</v>
      </c>
    </row>
    <row r="1165" spans="1:8" x14ac:dyDescent="0.2">
      <c r="A1165">
        <v>1164</v>
      </c>
      <c r="B1165">
        <v>1544</v>
      </c>
      <c r="C1165">
        <v>0.32772020725388601</v>
      </c>
      <c r="D1165">
        <v>7.512953367875648E-2</v>
      </c>
      <c r="E1165">
        <v>0.11593264248704663</v>
      </c>
      <c r="F1165">
        <v>0.15932642487046633</v>
      </c>
      <c r="G1165">
        <v>0.12435233160621761</v>
      </c>
      <c r="H1165">
        <v>0.52525906735751293</v>
      </c>
    </row>
    <row r="1166" spans="1:8" x14ac:dyDescent="0.2">
      <c r="A1166">
        <v>1165</v>
      </c>
      <c r="B1166">
        <v>1389</v>
      </c>
      <c r="C1166">
        <v>0.34557235421166305</v>
      </c>
      <c r="D1166">
        <v>7.775377969762419E-2</v>
      </c>
      <c r="E1166">
        <v>0.11879049676025918</v>
      </c>
      <c r="F1166">
        <v>0.13822894168466524</v>
      </c>
      <c r="G1166">
        <v>0.14614830813534918</v>
      </c>
      <c r="H1166">
        <v>0.51907847372210225</v>
      </c>
    </row>
    <row r="1167" spans="1:8" x14ac:dyDescent="0.2">
      <c r="A1167">
        <v>1166</v>
      </c>
      <c r="B1167">
        <v>799</v>
      </c>
      <c r="C1167">
        <v>0.32290362953692114</v>
      </c>
      <c r="D1167">
        <v>8.8861076345431791E-2</v>
      </c>
      <c r="E1167">
        <v>0.23153942428035043</v>
      </c>
      <c r="F1167">
        <v>0.18397997496871088</v>
      </c>
      <c r="G1167">
        <v>0.20150187734668334</v>
      </c>
      <c r="H1167">
        <v>0.29411764705882354</v>
      </c>
    </row>
    <row r="1168" spans="1:8" x14ac:dyDescent="0.2">
      <c r="A1168">
        <v>1167</v>
      </c>
      <c r="B1168">
        <v>623</v>
      </c>
      <c r="C1168">
        <v>0.30337078651685395</v>
      </c>
      <c r="D1168">
        <v>5.6179775280898875E-2</v>
      </c>
      <c r="E1168">
        <v>8.3467094703049763E-2</v>
      </c>
      <c r="F1168">
        <v>7.7046548956661312E-2</v>
      </c>
      <c r="G1168">
        <v>0.18298555377207062</v>
      </c>
      <c r="H1168">
        <v>0.6003210272873194</v>
      </c>
    </row>
    <row r="1169" spans="1:8" x14ac:dyDescent="0.2">
      <c r="A1169">
        <v>1168</v>
      </c>
      <c r="B1169">
        <v>316</v>
      </c>
      <c r="C1169">
        <v>0.370253164556962</v>
      </c>
      <c r="D1169">
        <v>0.17405063291139242</v>
      </c>
      <c r="E1169">
        <v>0.18354430379746836</v>
      </c>
      <c r="F1169">
        <v>4.746835443037975E-2</v>
      </c>
      <c r="G1169">
        <v>0.15822784810126583</v>
      </c>
      <c r="H1169">
        <v>0.43670886075949367</v>
      </c>
    </row>
    <row r="1170" spans="1:8" x14ac:dyDescent="0.2">
      <c r="A1170">
        <v>1169</v>
      </c>
      <c r="B1170">
        <v>497</v>
      </c>
      <c r="C1170">
        <v>0.1750503018108652</v>
      </c>
      <c r="D1170">
        <v>0.22334004024144868</v>
      </c>
      <c r="E1170">
        <v>0.10462776659959759</v>
      </c>
      <c r="F1170">
        <v>0.23541247484909456</v>
      </c>
      <c r="G1170">
        <v>0.18511066398390341</v>
      </c>
      <c r="H1170">
        <v>0.25150905432595572</v>
      </c>
    </row>
    <row r="1171" spans="1:8" x14ac:dyDescent="0.2">
      <c r="A1171">
        <v>1170</v>
      </c>
      <c r="B1171">
        <v>1584</v>
      </c>
      <c r="C1171">
        <v>0.26325757575757575</v>
      </c>
      <c r="D1171">
        <v>0.12436868686868686</v>
      </c>
      <c r="E1171">
        <v>8.2070707070707072E-2</v>
      </c>
      <c r="F1171">
        <v>0.10732323232323232</v>
      </c>
      <c r="G1171">
        <v>6.0606060606060608E-2</v>
      </c>
      <c r="H1171">
        <v>0.62563131313131315</v>
      </c>
    </row>
    <row r="1172" spans="1:8" x14ac:dyDescent="0.2">
      <c r="A1172">
        <v>1171</v>
      </c>
      <c r="B1172">
        <v>490</v>
      </c>
      <c r="C1172">
        <v>0.32857142857142857</v>
      </c>
      <c r="D1172">
        <v>3.4693877551020408E-2</v>
      </c>
      <c r="E1172">
        <v>0</v>
      </c>
      <c r="F1172">
        <v>7.9591836734693874E-2</v>
      </c>
      <c r="G1172">
        <v>7.9591836734693874E-2</v>
      </c>
      <c r="H1172">
        <v>0.80612244897959184</v>
      </c>
    </row>
    <row r="1173" spans="1:8" x14ac:dyDescent="0.2">
      <c r="A1173">
        <v>1172</v>
      </c>
      <c r="B1173">
        <v>166</v>
      </c>
      <c r="C1173">
        <v>0.2289156626506024</v>
      </c>
      <c r="D1173">
        <v>0.10240963855421686</v>
      </c>
      <c r="E1173">
        <v>0</v>
      </c>
      <c r="F1173">
        <v>0</v>
      </c>
      <c r="G1173">
        <v>0.10240963855421686</v>
      </c>
      <c r="H1173">
        <v>0.79518072289156627</v>
      </c>
    </row>
    <row r="1174" spans="1:8" x14ac:dyDescent="0.2">
      <c r="A1174">
        <v>1173</v>
      </c>
      <c r="B1174">
        <v>893</v>
      </c>
      <c r="C1174">
        <v>0.44568868980963045</v>
      </c>
      <c r="D1174">
        <v>2.9115341545352745E-2</v>
      </c>
      <c r="E1174">
        <v>7.3908174692049272E-2</v>
      </c>
      <c r="F1174">
        <v>0.21836506159014557</v>
      </c>
      <c r="G1174">
        <v>1.5677491601343786E-2</v>
      </c>
      <c r="H1174">
        <v>0.66293393057110861</v>
      </c>
    </row>
    <row r="1175" spans="1:8" x14ac:dyDescent="0.2">
      <c r="A1175">
        <v>1174</v>
      </c>
      <c r="B1175">
        <v>385</v>
      </c>
      <c r="C1175">
        <v>0.38961038961038963</v>
      </c>
      <c r="D1175">
        <v>3.896103896103896E-2</v>
      </c>
      <c r="E1175">
        <v>0</v>
      </c>
      <c r="F1175">
        <v>4.9350649350649353E-2</v>
      </c>
      <c r="G1175">
        <v>0</v>
      </c>
      <c r="H1175">
        <v>0.91168831168831166</v>
      </c>
    </row>
    <row r="1176" spans="1:8" x14ac:dyDescent="0.2">
      <c r="A1176">
        <v>1175</v>
      </c>
      <c r="B1176">
        <v>461.66666666666663</v>
      </c>
      <c r="C1176">
        <v>0.24620938628158845</v>
      </c>
      <c r="D1176">
        <v>0.11768953068592057</v>
      </c>
      <c r="E1176">
        <v>4.4043321299638991E-2</v>
      </c>
      <c r="F1176">
        <v>0.12418772563176896</v>
      </c>
      <c r="G1176">
        <v>0.16101083032490976</v>
      </c>
      <c r="H1176">
        <v>0.55306859205776171</v>
      </c>
    </row>
    <row r="1177" spans="1:8" x14ac:dyDescent="0.2">
      <c r="A1177">
        <v>1176</v>
      </c>
      <c r="B1177">
        <v>499</v>
      </c>
      <c r="C1177">
        <v>0.34068136272545091</v>
      </c>
      <c r="D1177">
        <v>9.8196392785571143E-2</v>
      </c>
      <c r="E1177">
        <v>0.13226452905811623</v>
      </c>
      <c r="F1177">
        <v>0.10220440881763528</v>
      </c>
      <c r="G1177">
        <v>2.6052104208416832E-2</v>
      </c>
      <c r="H1177">
        <v>0.6412825651302605</v>
      </c>
    </row>
    <row r="1178" spans="1:8" x14ac:dyDescent="0.2">
      <c r="A1178">
        <v>1177</v>
      </c>
      <c r="B1178">
        <v>429</v>
      </c>
      <c r="C1178">
        <v>0.54312354312354316</v>
      </c>
      <c r="D1178">
        <v>0</v>
      </c>
      <c r="E1178">
        <v>7.4592074592074592E-2</v>
      </c>
      <c r="F1178">
        <v>9.3240093240093247E-2</v>
      </c>
      <c r="G1178">
        <v>0.19813519813519814</v>
      </c>
      <c r="H1178">
        <v>0.63403263403263399</v>
      </c>
    </row>
    <row r="1179" spans="1:8" x14ac:dyDescent="0.2">
      <c r="A1179">
        <v>1178</v>
      </c>
      <c r="B1179">
        <v>357</v>
      </c>
      <c r="C1179">
        <v>0.33613445378151263</v>
      </c>
      <c r="D1179">
        <v>0.18207282913165265</v>
      </c>
      <c r="E1179">
        <v>0.19327731092436976</v>
      </c>
      <c r="F1179">
        <v>0.13725490196078433</v>
      </c>
      <c r="G1179">
        <v>0.14005602240896359</v>
      </c>
      <c r="H1179">
        <v>0.34733893557422968</v>
      </c>
    </row>
    <row r="1180" spans="1:8" x14ac:dyDescent="0.2">
      <c r="A1180">
        <v>1179</v>
      </c>
      <c r="B1180">
        <v>974</v>
      </c>
      <c r="C1180">
        <v>0.21560574948665298</v>
      </c>
      <c r="D1180">
        <v>0.11190965092402463</v>
      </c>
      <c r="E1180">
        <v>5.9548254620123205E-2</v>
      </c>
      <c r="F1180">
        <v>4.8254620123203286E-2</v>
      </c>
      <c r="G1180">
        <v>0.12012320328542095</v>
      </c>
      <c r="H1180">
        <v>0.66016427104722797</v>
      </c>
    </row>
    <row r="1181" spans="1:8" x14ac:dyDescent="0.2">
      <c r="A1181">
        <v>1180</v>
      </c>
      <c r="B1181">
        <v>1317</v>
      </c>
      <c r="C1181">
        <v>0.24981017463933181</v>
      </c>
      <c r="D1181">
        <v>1.1389521640091117E-2</v>
      </c>
      <c r="E1181">
        <v>4.7835990888382689E-2</v>
      </c>
      <c r="F1181">
        <v>8.2763857251328773E-2</v>
      </c>
      <c r="G1181">
        <v>7.1374335611237655E-2</v>
      </c>
      <c r="H1181">
        <v>0.78663629460895979</v>
      </c>
    </row>
    <row r="1182" spans="1:8" x14ac:dyDescent="0.2">
      <c r="A1182">
        <v>1181</v>
      </c>
      <c r="B1182">
        <v>280</v>
      </c>
      <c r="C1182">
        <v>0.37857142857142856</v>
      </c>
      <c r="D1182">
        <v>6.7857142857142852E-2</v>
      </c>
      <c r="E1182">
        <v>7.1428571428571425E-2</v>
      </c>
      <c r="F1182">
        <v>0.34642857142857142</v>
      </c>
      <c r="G1182">
        <v>0.10714285714285714</v>
      </c>
      <c r="H1182">
        <v>0.40714285714285714</v>
      </c>
    </row>
    <row r="1183" spans="1:8" x14ac:dyDescent="0.2">
      <c r="A1183">
        <v>1182</v>
      </c>
      <c r="B1183">
        <v>503</v>
      </c>
      <c r="C1183">
        <v>0.31212723658051689</v>
      </c>
      <c r="D1183">
        <v>5.168986083499006E-2</v>
      </c>
      <c r="E1183">
        <v>6.560636182902585E-2</v>
      </c>
      <c r="F1183">
        <v>0.15705765407554673</v>
      </c>
      <c r="G1183">
        <v>0.1172962226640159</v>
      </c>
      <c r="H1183">
        <v>0.60834990059642147</v>
      </c>
    </row>
    <row r="1184" spans="1:8" x14ac:dyDescent="0.2">
      <c r="A1184">
        <v>1183</v>
      </c>
      <c r="B1184">
        <v>1245</v>
      </c>
      <c r="C1184">
        <v>0.33172690763052209</v>
      </c>
      <c r="D1184">
        <v>5.7028112449799197E-2</v>
      </c>
      <c r="E1184">
        <v>3.7751004016064259E-2</v>
      </c>
      <c r="F1184">
        <v>0.13493975903614458</v>
      </c>
      <c r="G1184">
        <v>0.1108433734939759</v>
      </c>
      <c r="H1184">
        <v>0.65943775100401603</v>
      </c>
    </row>
    <row r="1185" spans="1:8" x14ac:dyDescent="0.2">
      <c r="A1185">
        <v>1184</v>
      </c>
      <c r="B1185">
        <v>329</v>
      </c>
      <c r="C1185">
        <v>0.2796352583586626</v>
      </c>
      <c r="D1185">
        <v>9.7264437689969604E-2</v>
      </c>
      <c r="E1185">
        <v>0.21276595744680851</v>
      </c>
      <c r="F1185">
        <v>0.11246200607902736</v>
      </c>
      <c r="G1185">
        <v>0.21580547112462006</v>
      </c>
      <c r="H1185">
        <v>0.36170212765957449</v>
      </c>
    </row>
    <row r="1186" spans="1:8" x14ac:dyDescent="0.2">
      <c r="A1186">
        <v>1185</v>
      </c>
      <c r="B1186">
        <v>212</v>
      </c>
      <c r="C1186">
        <v>0.49056603773584906</v>
      </c>
      <c r="D1186">
        <v>3.7735849056603772E-2</v>
      </c>
      <c r="E1186">
        <v>7.5471698113207544E-2</v>
      </c>
      <c r="F1186">
        <v>7.0754716981132074E-2</v>
      </c>
      <c r="G1186">
        <v>0.15566037735849056</v>
      </c>
      <c r="H1186">
        <v>0.660377358490566</v>
      </c>
    </row>
    <row r="1187" spans="1:8" x14ac:dyDescent="0.2">
      <c r="A1187">
        <v>1186</v>
      </c>
      <c r="B1187">
        <v>740</v>
      </c>
      <c r="C1187">
        <v>0.39594594594594595</v>
      </c>
      <c r="D1187">
        <v>5.675675675675676E-2</v>
      </c>
      <c r="E1187">
        <v>0.11891891891891893</v>
      </c>
      <c r="F1187">
        <v>0.19324324324324324</v>
      </c>
      <c r="G1187">
        <v>9.8648648648648654E-2</v>
      </c>
      <c r="H1187">
        <v>0.53243243243243243</v>
      </c>
    </row>
    <row r="1188" spans="1:8" x14ac:dyDescent="0.2">
      <c r="A1188">
        <v>1187</v>
      </c>
      <c r="B1188">
        <v>506</v>
      </c>
      <c r="C1188">
        <v>0.24901185770750989</v>
      </c>
      <c r="D1188">
        <v>9.8814229249011856E-2</v>
      </c>
      <c r="E1188">
        <v>0.12648221343873517</v>
      </c>
      <c r="F1188">
        <v>0.24703557312252963</v>
      </c>
      <c r="G1188">
        <v>0.16403162055335968</v>
      </c>
      <c r="H1188">
        <v>0.36363636363636365</v>
      </c>
    </row>
    <row r="1189" spans="1:8" x14ac:dyDescent="0.2">
      <c r="A1189">
        <v>1188</v>
      </c>
      <c r="B1189">
        <v>578</v>
      </c>
      <c r="C1189">
        <v>0.63494809688581311</v>
      </c>
      <c r="D1189">
        <v>0.10553633217993079</v>
      </c>
      <c r="E1189">
        <v>0.34775086505190311</v>
      </c>
      <c r="F1189">
        <v>0.22318339100346021</v>
      </c>
      <c r="G1189">
        <v>9.6885813148788927E-2</v>
      </c>
      <c r="H1189">
        <v>0.22664359861591696</v>
      </c>
    </row>
    <row r="1190" spans="1:8" x14ac:dyDescent="0.2">
      <c r="A1190">
        <v>1189</v>
      </c>
      <c r="B1190">
        <v>952</v>
      </c>
      <c r="C1190">
        <v>0.22058823529411764</v>
      </c>
      <c r="D1190">
        <v>7.2478991596638662E-2</v>
      </c>
      <c r="E1190">
        <v>9.7689075630252101E-2</v>
      </c>
      <c r="F1190">
        <v>1.4705882352941176E-2</v>
      </c>
      <c r="G1190">
        <v>0.13865546218487396</v>
      </c>
      <c r="H1190">
        <v>0.67647058823529416</v>
      </c>
    </row>
    <row r="1191" spans="1:8" x14ac:dyDescent="0.2">
      <c r="A1191">
        <v>1190</v>
      </c>
      <c r="B1191">
        <v>1050</v>
      </c>
      <c r="C1191">
        <v>0.27333333333333332</v>
      </c>
      <c r="D1191">
        <v>0.08</v>
      </c>
      <c r="E1191">
        <v>0.11428571428571428</v>
      </c>
      <c r="F1191">
        <v>0.13714285714285715</v>
      </c>
      <c r="G1191">
        <v>6.0952380952380952E-2</v>
      </c>
      <c r="H1191">
        <v>0.60761904761904761</v>
      </c>
    </row>
    <row r="1192" spans="1:8" x14ac:dyDescent="0.2">
      <c r="A1192">
        <v>1191</v>
      </c>
      <c r="B1192">
        <v>421</v>
      </c>
      <c r="C1192">
        <v>0.26365795724465557</v>
      </c>
      <c r="D1192">
        <v>0.15439429928741091</v>
      </c>
      <c r="E1192">
        <v>0.16389548693586697</v>
      </c>
      <c r="F1192">
        <v>0.16864608076009502</v>
      </c>
      <c r="G1192">
        <v>8.3135391923990498E-2</v>
      </c>
      <c r="H1192">
        <v>0.42992874109263657</v>
      </c>
    </row>
    <row r="1193" spans="1:8" x14ac:dyDescent="0.2">
      <c r="A1193">
        <v>1192</v>
      </c>
      <c r="B1193">
        <v>484</v>
      </c>
      <c r="C1193">
        <v>0.30991735537190085</v>
      </c>
      <c r="D1193">
        <v>0.14462809917355371</v>
      </c>
      <c r="E1193">
        <v>0.10950413223140495</v>
      </c>
      <c r="F1193">
        <v>0.128099173553719</v>
      </c>
      <c r="G1193">
        <v>0.11363636363636363</v>
      </c>
      <c r="H1193">
        <v>0.50413223140495866</v>
      </c>
    </row>
    <row r="1194" spans="1:8" x14ac:dyDescent="0.2">
      <c r="A1194">
        <v>1193</v>
      </c>
      <c r="B1194">
        <v>520</v>
      </c>
      <c r="C1194">
        <v>0.38461538461538464</v>
      </c>
      <c r="D1194">
        <v>4.230769230769231E-2</v>
      </c>
      <c r="E1194">
        <v>0.14807692307692308</v>
      </c>
      <c r="F1194">
        <v>3.2692307692307694E-2</v>
      </c>
      <c r="G1194">
        <v>3.0769230769230771E-2</v>
      </c>
      <c r="H1194">
        <v>0.74615384615384617</v>
      </c>
    </row>
    <row r="1195" spans="1:8" x14ac:dyDescent="0.2">
      <c r="A1195">
        <v>1194</v>
      </c>
      <c r="B1195">
        <v>353</v>
      </c>
      <c r="C1195">
        <v>0.32577903682719545</v>
      </c>
      <c r="D1195">
        <v>0.13881019830028329</v>
      </c>
      <c r="E1195">
        <v>6.2322946175637391E-2</v>
      </c>
      <c r="F1195">
        <v>0.21529745042492918</v>
      </c>
      <c r="G1195">
        <v>4.8158640226628892E-2</v>
      </c>
      <c r="H1195">
        <v>0.53541076487252126</v>
      </c>
    </row>
    <row r="1196" spans="1:8" x14ac:dyDescent="0.2">
      <c r="A1196">
        <v>1195</v>
      </c>
      <c r="B1196">
        <v>123</v>
      </c>
      <c r="C1196">
        <v>0.56097560975609762</v>
      </c>
      <c r="D1196">
        <v>0.16056910569105692</v>
      </c>
      <c r="E1196">
        <v>0.26219512195121952</v>
      </c>
      <c r="F1196">
        <v>0.19715447154471544</v>
      </c>
      <c r="G1196">
        <v>0</v>
      </c>
      <c r="H1196">
        <v>0.38008130081300812</v>
      </c>
    </row>
    <row r="1197" spans="1:8" x14ac:dyDescent="0.2">
      <c r="A1197">
        <v>1196</v>
      </c>
      <c r="B1197">
        <v>922</v>
      </c>
      <c r="C1197">
        <v>0.2635574837310195</v>
      </c>
      <c r="D1197">
        <v>0.11713665943600868</v>
      </c>
      <c r="E1197">
        <v>0.20390455531453361</v>
      </c>
      <c r="F1197">
        <v>0.18329718004338394</v>
      </c>
      <c r="G1197">
        <v>6.1822125813449022E-2</v>
      </c>
      <c r="H1197">
        <v>0.43383947939262474</v>
      </c>
    </row>
    <row r="1198" spans="1:8" x14ac:dyDescent="0.2">
      <c r="A1198">
        <v>1197</v>
      </c>
      <c r="B1198">
        <v>4064</v>
      </c>
      <c r="C1198">
        <v>0.38754921259842517</v>
      </c>
      <c r="D1198">
        <v>4.8228346456692911E-2</v>
      </c>
      <c r="E1198">
        <v>5.5364173228346455E-2</v>
      </c>
      <c r="F1198">
        <v>5.4133858267716536E-2</v>
      </c>
      <c r="G1198">
        <v>7.1358267716535431E-2</v>
      </c>
      <c r="H1198">
        <v>0.77091535433070868</v>
      </c>
    </row>
    <row r="1199" spans="1:8" x14ac:dyDescent="0.2">
      <c r="A1199">
        <v>1198</v>
      </c>
      <c r="B1199">
        <v>717</v>
      </c>
      <c r="C1199">
        <v>0.37099023709902373</v>
      </c>
      <c r="D1199">
        <v>9.7629009762900981E-2</v>
      </c>
      <c r="E1199">
        <v>6.2761506276150625E-2</v>
      </c>
      <c r="F1199">
        <v>2.2315202231520222E-2</v>
      </c>
      <c r="G1199">
        <v>0.16457461645746166</v>
      </c>
      <c r="H1199">
        <v>0.65271966527196656</v>
      </c>
    </row>
    <row r="1200" spans="1:8" x14ac:dyDescent="0.2">
      <c r="A1200">
        <v>1199</v>
      </c>
      <c r="B1200">
        <v>402</v>
      </c>
      <c r="C1200">
        <v>0.28109452736318408</v>
      </c>
      <c r="D1200">
        <v>5.721393034825871E-2</v>
      </c>
      <c r="E1200">
        <v>9.950248756218906E-2</v>
      </c>
      <c r="F1200">
        <v>8.2089552238805971E-2</v>
      </c>
      <c r="G1200">
        <v>0.16169154228855723</v>
      </c>
      <c r="H1200">
        <v>0.59950248756218905</v>
      </c>
    </row>
    <row r="1201" spans="1:8" x14ac:dyDescent="0.2">
      <c r="A1201">
        <v>1200</v>
      </c>
      <c r="B1201">
        <v>1265</v>
      </c>
      <c r="C1201">
        <v>0.25533596837944667</v>
      </c>
      <c r="D1201">
        <v>0.20474308300395258</v>
      </c>
      <c r="E1201">
        <v>5.7707509881422925E-2</v>
      </c>
      <c r="F1201">
        <v>9.5652173913043481E-2</v>
      </c>
      <c r="G1201">
        <v>2.292490118577075E-2</v>
      </c>
      <c r="H1201">
        <v>0.61897233201581026</v>
      </c>
    </row>
    <row r="1202" spans="1:8" x14ac:dyDescent="0.2">
      <c r="A1202">
        <v>1201</v>
      </c>
      <c r="B1202">
        <v>568</v>
      </c>
      <c r="C1202">
        <v>0.43661971830985913</v>
      </c>
      <c r="D1202">
        <v>6.3380281690140844E-2</v>
      </c>
      <c r="E1202">
        <v>8.8028169014084501E-2</v>
      </c>
      <c r="F1202">
        <v>0.11267605633802817</v>
      </c>
      <c r="G1202">
        <v>3.1690140845070422E-2</v>
      </c>
      <c r="H1202">
        <v>0.70422535211267601</v>
      </c>
    </row>
    <row r="1203" spans="1:8" x14ac:dyDescent="0.2">
      <c r="A1203">
        <v>1202</v>
      </c>
      <c r="B1203">
        <v>494</v>
      </c>
      <c r="C1203">
        <v>0.41700404858299595</v>
      </c>
      <c r="D1203">
        <v>0.11740890688259109</v>
      </c>
      <c r="E1203">
        <v>5.2631578947368418E-2</v>
      </c>
      <c r="F1203">
        <v>0.19635627530364372</v>
      </c>
      <c r="G1203">
        <v>8.9068825910931168E-2</v>
      </c>
      <c r="H1203">
        <v>0.54453441295546556</v>
      </c>
    </row>
    <row r="1204" spans="1:8" x14ac:dyDescent="0.2">
      <c r="A1204">
        <v>1203</v>
      </c>
      <c r="B1204">
        <v>289</v>
      </c>
      <c r="C1204">
        <v>0.25259515570934254</v>
      </c>
      <c r="D1204">
        <v>0.15570934256055363</v>
      </c>
      <c r="E1204">
        <v>0.13148788927335639</v>
      </c>
      <c r="F1204">
        <v>8.3044982698961933E-2</v>
      </c>
      <c r="G1204">
        <v>0</v>
      </c>
      <c r="H1204">
        <v>0.62975778546712802</v>
      </c>
    </row>
    <row r="1205" spans="1:8" x14ac:dyDescent="0.2">
      <c r="A1205">
        <v>1204</v>
      </c>
      <c r="B1205">
        <v>474</v>
      </c>
      <c r="C1205">
        <v>0.30590717299578057</v>
      </c>
      <c r="D1205">
        <v>8.2278481012658222E-2</v>
      </c>
      <c r="E1205">
        <v>9.9156118143459912E-2</v>
      </c>
      <c r="F1205">
        <v>0.13080168776371309</v>
      </c>
      <c r="G1205">
        <v>9.49367088607595E-2</v>
      </c>
      <c r="H1205">
        <v>0.59282700421940926</v>
      </c>
    </row>
    <row r="1206" spans="1:8" x14ac:dyDescent="0.2">
      <c r="A1206">
        <v>1205</v>
      </c>
      <c r="B1206">
        <v>340</v>
      </c>
      <c r="C1206">
        <v>0.41764705882352943</v>
      </c>
      <c r="D1206">
        <v>3.2352941176470591E-2</v>
      </c>
      <c r="E1206">
        <v>0.16176470588235295</v>
      </c>
      <c r="F1206">
        <v>4.1176470588235294E-2</v>
      </c>
      <c r="G1206">
        <v>7.9411764705882348E-2</v>
      </c>
      <c r="H1206">
        <v>0.68529411764705883</v>
      </c>
    </row>
    <row r="1207" spans="1:8" x14ac:dyDescent="0.2">
      <c r="A1207">
        <v>1206</v>
      </c>
      <c r="B1207">
        <v>475</v>
      </c>
      <c r="C1207">
        <v>0.45263157894736844</v>
      </c>
      <c r="D1207">
        <v>3.7894736842105266E-2</v>
      </c>
      <c r="E1207">
        <v>5.0526315789473683E-2</v>
      </c>
      <c r="F1207">
        <v>0.11157894736842106</v>
      </c>
      <c r="G1207">
        <v>3.7894736842105266E-2</v>
      </c>
      <c r="H1207">
        <v>0.76210526315789473</v>
      </c>
    </row>
    <row r="1208" spans="1:8" x14ac:dyDescent="0.2">
      <c r="A1208">
        <v>1207</v>
      </c>
      <c r="B1208">
        <v>636</v>
      </c>
      <c r="C1208">
        <v>0.20911949685534592</v>
      </c>
      <c r="D1208">
        <v>0.24685534591194969</v>
      </c>
      <c r="E1208">
        <v>0.18867924528301888</v>
      </c>
      <c r="F1208">
        <v>0.14937106918238993</v>
      </c>
      <c r="G1208">
        <v>0.17767295597484276</v>
      </c>
      <c r="H1208">
        <v>0.23742138364779874</v>
      </c>
    </row>
    <row r="1209" spans="1:8" x14ac:dyDescent="0.2">
      <c r="A1209">
        <v>1208</v>
      </c>
      <c r="B1209">
        <v>471</v>
      </c>
      <c r="C1209">
        <v>0.2356687898089172</v>
      </c>
      <c r="D1209">
        <v>8.4925690021231418E-2</v>
      </c>
      <c r="E1209">
        <v>0.14012738853503184</v>
      </c>
      <c r="F1209">
        <v>0.17197452229299362</v>
      </c>
      <c r="G1209">
        <v>0.10615711252653928</v>
      </c>
      <c r="H1209">
        <v>0.49681528662420382</v>
      </c>
    </row>
    <row r="1210" spans="1:8" x14ac:dyDescent="0.2">
      <c r="A1210">
        <v>1209</v>
      </c>
      <c r="B1210">
        <v>440</v>
      </c>
      <c r="C1210">
        <v>0.15</v>
      </c>
      <c r="D1210">
        <v>0.12727272727272726</v>
      </c>
      <c r="E1210">
        <v>9.3181818181818185E-2</v>
      </c>
      <c r="F1210">
        <v>0.15</v>
      </c>
      <c r="G1210">
        <v>8.1818181818181818E-2</v>
      </c>
      <c r="H1210">
        <v>0.54772727272727273</v>
      </c>
    </row>
    <row r="1211" spans="1:8" x14ac:dyDescent="0.2">
      <c r="A1211">
        <v>1210</v>
      </c>
      <c r="B1211">
        <v>1201</v>
      </c>
      <c r="C1211">
        <v>0.29392173189009158</v>
      </c>
      <c r="D1211">
        <v>0.24396336386344714</v>
      </c>
      <c r="E1211">
        <v>3.4970857618651124E-2</v>
      </c>
      <c r="F1211">
        <v>0</v>
      </c>
      <c r="G1211">
        <v>0.13322231473771856</v>
      </c>
      <c r="H1211">
        <v>0.58784346378018315</v>
      </c>
    </row>
    <row r="1212" spans="1:8" x14ac:dyDescent="0.2">
      <c r="A1212">
        <v>1211</v>
      </c>
      <c r="B1212">
        <v>1251</v>
      </c>
      <c r="C1212">
        <v>0.39888089528377296</v>
      </c>
      <c r="D1212">
        <v>3.4372501998401278E-2</v>
      </c>
      <c r="E1212">
        <v>8.5531574740207839E-2</v>
      </c>
      <c r="F1212">
        <v>0.12549960031974419</v>
      </c>
      <c r="G1212">
        <v>0.1342925659472422</v>
      </c>
      <c r="H1212">
        <v>0.62030375699440443</v>
      </c>
    </row>
    <row r="1213" spans="1:8" x14ac:dyDescent="0.2">
      <c r="A1213">
        <v>1212</v>
      </c>
      <c r="B1213">
        <v>206.33333333333331</v>
      </c>
      <c r="C1213">
        <v>0.26978998384491115</v>
      </c>
      <c r="D1213">
        <v>9.0468497576736667E-2</v>
      </c>
      <c r="E1213">
        <v>0.1292407108239095</v>
      </c>
      <c r="F1213">
        <v>0.1211631663974152</v>
      </c>
      <c r="G1213">
        <v>0.28109854604200324</v>
      </c>
      <c r="H1213">
        <v>0.37802907915993533</v>
      </c>
    </row>
    <row r="1214" spans="1:8" x14ac:dyDescent="0.2">
      <c r="A1214">
        <v>1213</v>
      </c>
      <c r="B1214">
        <v>877</v>
      </c>
      <c r="C1214">
        <v>0.30900798175598632</v>
      </c>
      <c r="D1214">
        <v>2.1664766248574687E-2</v>
      </c>
      <c r="E1214">
        <v>0.14367160775370583</v>
      </c>
      <c r="F1214">
        <v>7.9817559863169893E-2</v>
      </c>
      <c r="G1214">
        <v>0.23945267958950969</v>
      </c>
      <c r="H1214">
        <v>0.51539338654503986</v>
      </c>
    </row>
    <row r="1215" spans="1:8" x14ac:dyDescent="0.2">
      <c r="A1215">
        <v>1214</v>
      </c>
      <c r="B1215">
        <v>31</v>
      </c>
      <c r="C1215">
        <v>0.54838709677419351</v>
      </c>
      <c r="D1215">
        <v>0.29032258064516131</v>
      </c>
      <c r="E1215">
        <v>0.45161290322580644</v>
      </c>
      <c r="F1215">
        <v>0</v>
      </c>
      <c r="G1215">
        <v>0.25806451612903225</v>
      </c>
      <c r="H1215">
        <v>0</v>
      </c>
    </row>
    <row r="1216" spans="1:8" x14ac:dyDescent="0.2">
      <c r="A1216">
        <v>1215</v>
      </c>
      <c r="B1216">
        <v>945</v>
      </c>
      <c r="C1216">
        <v>0.46137566137566138</v>
      </c>
      <c r="D1216">
        <v>3.8095238095238099E-2</v>
      </c>
      <c r="E1216">
        <v>4.3386243386243389E-2</v>
      </c>
      <c r="F1216">
        <v>7.9365079365079361E-2</v>
      </c>
      <c r="G1216">
        <v>8.1481481481481488E-2</v>
      </c>
      <c r="H1216">
        <v>0.75767195767195772</v>
      </c>
    </row>
    <row r="1217" spans="1:8" x14ac:dyDescent="0.2">
      <c r="A1217">
        <v>1216</v>
      </c>
      <c r="B1217">
        <v>733</v>
      </c>
      <c r="C1217">
        <v>0.34379263301500684</v>
      </c>
      <c r="D1217">
        <v>8.0491132332878579E-2</v>
      </c>
      <c r="E1217">
        <v>0.29195088676671216</v>
      </c>
      <c r="F1217">
        <v>0.11186903137789904</v>
      </c>
      <c r="G1217">
        <v>7.5034106412005461E-2</v>
      </c>
      <c r="H1217">
        <v>0.44065484311050479</v>
      </c>
    </row>
    <row r="1218" spans="1:8" x14ac:dyDescent="0.2">
      <c r="A1218">
        <v>1217</v>
      </c>
      <c r="B1218">
        <v>541</v>
      </c>
      <c r="C1218">
        <v>0.33826247689463956</v>
      </c>
      <c r="D1218">
        <v>5.545286506469501E-2</v>
      </c>
      <c r="E1218">
        <v>0.17005545286506468</v>
      </c>
      <c r="F1218">
        <v>8.3179297597042512E-2</v>
      </c>
      <c r="G1218">
        <v>0.11829944547134935</v>
      </c>
      <c r="H1218">
        <v>0.57301293900184846</v>
      </c>
    </row>
    <row r="1219" spans="1:8" x14ac:dyDescent="0.2">
      <c r="A1219">
        <v>1218</v>
      </c>
      <c r="B1219">
        <v>123</v>
      </c>
      <c r="C1219">
        <v>0.56097560975609762</v>
      </c>
      <c r="D1219">
        <v>0.16056910569105692</v>
      </c>
      <c r="E1219">
        <v>0.26219512195121952</v>
      </c>
      <c r="F1219">
        <v>0.19715447154471544</v>
      </c>
      <c r="G1219">
        <v>0</v>
      </c>
      <c r="H1219">
        <v>0.38008130081300812</v>
      </c>
    </row>
    <row r="1220" spans="1:8" x14ac:dyDescent="0.2">
      <c r="A1220">
        <v>1219</v>
      </c>
      <c r="B1220">
        <v>461.66666666666663</v>
      </c>
      <c r="C1220">
        <v>0.24620938628158845</v>
      </c>
      <c r="D1220">
        <v>0.11768953068592057</v>
      </c>
      <c r="E1220">
        <v>4.4043321299638991E-2</v>
      </c>
      <c r="F1220">
        <v>0.12418772563176896</v>
      </c>
      <c r="G1220">
        <v>0.16101083032490976</v>
      </c>
      <c r="H1220">
        <v>0.55306859205776171</v>
      </c>
    </row>
    <row r="1221" spans="1:8" x14ac:dyDescent="0.2">
      <c r="A1221">
        <v>1220</v>
      </c>
      <c r="B1221">
        <v>461.66666666666663</v>
      </c>
      <c r="C1221">
        <v>0.24620938628158845</v>
      </c>
      <c r="D1221">
        <v>0.11768953068592057</v>
      </c>
      <c r="E1221">
        <v>4.4043321299638991E-2</v>
      </c>
      <c r="F1221">
        <v>0.12418772563176896</v>
      </c>
      <c r="G1221">
        <v>0.16101083032490976</v>
      </c>
      <c r="H1221">
        <v>0.55306859205776171</v>
      </c>
    </row>
    <row r="1222" spans="1:8" x14ac:dyDescent="0.2">
      <c r="A1222">
        <v>1221</v>
      </c>
      <c r="B1222">
        <v>2129</v>
      </c>
      <c r="C1222">
        <v>0.51103804603100045</v>
      </c>
      <c r="D1222">
        <v>7.8910286519492723E-2</v>
      </c>
      <c r="E1222">
        <v>6.1531235321747299E-2</v>
      </c>
      <c r="F1222">
        <v>0.14325974635979333</v>
      </c>
      <c r="G1222">
        <v>8.0319398778769369E-2</v>
      </c>
      <c r="H1222">
        <v>0.63597933302019727</v>
      </c>
    </row>
    <row r="1223" spans="1:8" x14ac:dyDescent="0.2">
      <c r="A1223">
        <v>1222</v>
      </c>
      <c r="B1223">
        <v>1064</v>
      </c>
      <c r="C1223">
        <v>0.51973684210526316</v>
      </c>
      <c r="D1223">
        <v>3.7593984962406013E-2</v>
      </c>
      <c r="E1223">
        <v>5.6390977443609019E-2</v>
      </c>
      <c r="F1223">
        <v>7.7067669172932327E-2</v>
      </c>
      <c r="G1223">
        <v>4.4172932330827065E-2</v>
      </c>
      <c r="H1223">
        <v>0.78477443609022557</v>
      </c>
    </row>
    <row r="1224" spans="1:8" x14ac:dyDescent="0.2">
      <c r="A1224">
        <v>1223</v>
      </c>
      <c r="B1224">
        <v>1100</v>
      </c>
      <c r="C1224">
        <v>0.44181818181818183</v>
      </c>
      <c r="D1224">
        <v>5.0909090909090911E-2</v>
      </c>
      <c r="E1224">
        <v>8.2727272727272733E-2</v>
      </c>
      <c r="F1224">
        <v>6.6363636363636361E-2</v>
      </c>
      <c r="G1224">
        <v>2.181818181818182E-2</v>
      </c>
      <c r="H1224">
        <v>0.7781818181818182</v>
      </c>
    </row>
    <row r="1225" spans="1:8" x14ac:dyDescent="0.2">
      <c r="A1225">
        <v>1224</v>
      </c>
      <c r="B1225">
        <v>1415</v>
      </c>
      <c r="C1225">
        <v>0.46501766784452297</v>
      </c>
      <c r="D1225">
        <v>6.07773851590106E-2</v>
      </c>
      <c r="E1225">
        <v>9.8233215547703187E-2</v>
      </c>
      <c r="F1225">
        <v>8.7632508833922262E-2</v>
      </c>
      <c r="G1225">
        <v>3.5335689045936397E-2</v>
      </c>
      <c r="H1225">
        <v>0.71802120141342751</v>
      </c>
    </row>
    <row r="1226" spans="1:8" x14ac:dyDescent="0.2">
      <c r="A1226">
        <v>1225</v>
      </c>
      <c r="B1226">
        <v>2271</v>
      </c>
      <c r="C1226">
        <v>0.58212241303390577</v>
      </c>
      <c r="D1226">
        <v>6.5169528841919858E-2</v>
      </c>
      <c r="E1226">
        <v>7.2655217965653898E-2</v>
      </c>
      <c r="F1226">
        <v>0.13562307353588726</v>
      </c>
      <c r="G1226">
        <v>4.2272126816380449E-2</v>
      </c>
      <c r="H1226">
        <v>0.68428005284015847</v>
      </c>
    </row>
    <row r="1227" spans="1:8" x14ac:dyDescent="0.2">
      <c r="A1227">
        <v>1226</v>
      </c>
      <c r="B1227">
        <v>584</v>
      </c>
      <c r="C1227">
        <v>0.22431506849315069</v>
      </c>
      <c r="D1227">
        <v>0</v>
      </c>
      <c r="E1227">
        <v>0</v>
      </c>
      <c r="F1227">
        <v>0.22602739726027396</v>
      </c>
      <c r="G1227">
        <v>0.2791095890410959</v>
      </c>
      <c r="H1227">
        <v>0.49486301369863012</v>
      </c>
    </row>
    <row r="1228" spans="1:8" x14ac:dyDescent="0.2">
      <c r="A1228">
        <v>1227</v>
      </c>
      <c r="B1228">
        <v>2321</v>
      </c>
      <c r="C1228">
        <v>0.32098233520034469</v>
      </c>
      <c r="D1228">
        <v>7.1520896165445935E-2</v>
      </c>
      <c r="E1228">
        <v>6.2473071951744938E-2</v>
      </c>
      <c r="F1228">
        <v>0.13700990952175787</v>
      </c>
      <c r="G1228">
        <v>0.16199913830245583</v>
      </c>
      <c r="H1228">
        <v>0.56699698405859544</v>
      </c>
    </row>
    <row r="1229" spans="1:8" x14ac:dyDescent="0.2">
      <c r="A1229">
        <v>1228</v>
      </c>
      <c r="B1229">
        <v>2506</v>
      </c>
      <c r="C1229">
        <v>0.35395051875498801</v>
      </c>
      <c r="D1229">
        <v>0.22146847565841979</v>
      </c>
      <c r="E1229">
        <v>0.19792498004788509</v>
      </c>
      <c r="F1229">
        <v>0.19553072625698323</v>
      </c>
      <c r="G1229">
        <v>0.15642458100558659</v>
      </c>
      <c r="H1229">
        <v>0.2286512370311253</v>
      </c>
    </row>
    <row r="1230" spans="1:8" x14ac:dyDescent="0.2">
      <c r="A1230">
        <v>1229</v>
      </c>
      <c r="B1230">
        <v>2255</v>
      </c>
      <c r="C1230">
        <v>0.27361419068736142</v>
      </c>
      <c r="D1230">
        <v>0.1352549889135255</v>
      </c>
      <c r="E1230">
        <v>0.2039911308203991</v>
      </c>
      <c r="F1230">
        <v>0.11130820399113082</v>
      </c>
      <c r="G1230">
        <v>0.18226164079822615</v>
      </c>
      <c r="H1230">
        <v>0.36718403547671841</v>
      </c>
    </row>
    <row r="1231" spans="1:8" x14ac:dyDescent="0.2">
      <c r="A1231">
        <v>1230</v>
      </c>
      <c r="B1231">
        <v>1844</v>
      </c>
      <c r="C1231">
        <v>0.21203904555314534</v>
      </c>
      <c r="D1231">
        <v>8.731019522776573E-2</v>
      </c>
      <c r="E1231">
        <v>0.10683297180043384</v>
      </c>
      <c r="F1231">
        <v>0.10357917570498916</v>
      </c>
      <c r="G1231">
        <v>0.11822125813449023</v>
      </c>
      <c r="H1231">
        <v>0.58405639913232099</v>
      </c>
    </row>
    <row r="1232" spans="1:8" x14ac:dyDescent="0.2">
      <c r="A1232">
        <v>1231</v>
      </c>
      <c r="B1232">
        <v>2636</v>
      </c>
      <c r="C1232">
        <v>0.31145675265553868</v>
      </c>
      <c r="D1232">
        <v>0.17071320182094082</v>
      </c>
      <c r="E1232">
        <v>0.14984825493171472</v>
      </c>
      <c r="F1232">
        <v>0.13239757207890743</v>
      </c>
      <c r="G1232">
        <v>8.042488619119878E-2</v>
      </c>
      <c r="H1232">
        <v>0.46661608497723822</v>
      </c>
    </row>
    <row r="1233" spans="1:8" x14ac:dyDescent="0.2">
      <c r="A1233">
        <v>1232</v>
      </c>
      <c r="B1233">
        <v>1363</v>
      </c>
      <c r="C1233">
        <v>0.36757153338224507</v>
      </c>
      <c r="D1233">
        <v>7.7035950110051363E-2</v>
      </c>
      <c r="E1233">
        <v>0.1078503301540719</v>
      </c>
      <c r="F1233">
        <v>7.8503301540719009E-2</v>
      </c>
      <c r="G1233">
        <v>7.7769625825385186E-2</v>
      </c>
      <c r="H1233">
        <v>0.65884079236977255</v>
      </c>
    </row>
    <row r="1234" spans="1:8" x14ac:dyDescent="0.2">
      <c r="A1234">
        <v>1233</v>
      </c>
      <c r="B1234">
        <v>2580</v>
      </c>
      <c r="C1234">
        <v>0.42596899224806201</v>
      </c>
      <c r="D1234">
        <v>7.5968992248062014E-2</v>
      </c>
      <c r="E1234">
        <v>0.13565891472868216</v>
      </c>
      <c r="F1234">
        <v>8.8372093023255813E-2</v>
      </c>
      <c r="G1234">
        <v>5.542635658914729E-2</v>
      </c>
      <c r="H1234">
        <v>0.64457364341085266</v>
      </c>
    </row>
    <row r="1235" spans="1:8" x14ac:dyDescent="0.2">
      <c r="A1235">
        <v>1234</v>
      </c>
      <c r="B1235">
        <v>1306</v>
      </c>
      <c r="C1235">
        <v>0.38055130168453294</v>
      </c>
      <c r="D1235">
        <v>0.10413476263399694</v>
      </c>
      <c r="E1235">
        <v>4.8238897396630932E-2</v>
      </c>
      <c r="F1235">
        <v>7.3506891271056668E-2</v>
      </c>
      <c r="G1235">
        <v>6.4318529862174581E-2</v>
      </c>
      <c r="H1235">
        <v>0.70980091883614094</v>
      </c>
    </row>
    <row r="1236" spans="1:8" x14ac:dyDescent="0.2">
      <c r="A1236">
        <v>1235</v>
      </c>
      <c r="B1236">
        <v>1927</v>
      </c>
      <c r="C1236">
        <v>0.39387649195640895</v>
      </c>
      <c r="D1236">
        <v>8.0435910742086142E-2</v>
      </c>
      <c r="E1236">
        <v>0.16761805915931499</v>
      </c>
      <c r="F1236">
        <v>8.5625324338349768E-2</v>
      </c>
      <c r="G1236">
        <v>9.1333679294239745E-2</v>
      </c>
      <c r="H1236">
        <v>0.5749870264660093</v>
      </c>
    </row>
    <row r="1237" spans="1:8" x14ac:dyDescent="0.2">
      <c r="A1237">
        <v>1236</v>
      </c>
      <c r="B1237">
        <v>2143</v>
      </c>
      <c r="C1237">
        <v>0.41297246850209984</v>
      </c>
      <c r="D1237">
        <v>5.179654689687354E-2</v>
      </c>
      <c r="E1237">
        <v>0.10825944937004199</v>
      </c>
      <c r="F1237">
        <v>9.19272048530098E-2</v>
      </c>
      <c r="G1237">
        <v>0.13859076061595893</v>
      </c>
      <c r="H1237">
        <v>0.60942603826411568</v>
      </c>
    </row>
    <row r="1238" spans="1:8" x14ac:dyDescent="0.2">
      <c r="A1238">
        <v>1237</v>
      </c>
      <c r="B1238">
        <v>1941</v>
      </c>
      <c r="C1238">
        <v>0.41421947449768159</v>
      </c>
      <c r="D1238">
        <v>6.2854198866563626E-2</v>
      </c>
      <c r="E1238">
        <v>9.5826893353941262E-2</v>
      </c>
      <c r="F1238">
        <v>0.11282843894899536</v>
      </c>
      <c r="G1238">
        <v>8.1916537867078823E-2</v>
      </c>
      <c r="H1238">
        <v>0.64657393096342086</v>
      </c>
    </row>
    <row r="1239" spans="1:8" x14ac:dyDescent="0.2">
      <c r="A1239">
        <v>1238</v>
      </c>
      <c r="B1239">
        <v>1287</v>
      </c>
      <c r="C1239">
        <v>0.44211344211344211</v>
      </c>
      <c r="D1239">
        <v>9.2463092463092464E-2</v>
      </c>
      <c r="E1239">
        <v>6.5268065268065265E-2</v>
      </c>
      <c r="F1239">
        <v>5.2059052059052056E-2</v>
      </c>
      <c r="G1239">
        <v>9.6348096348096351E-2</v>
      </c>
      <c r="H1239">
        <v>0.69386169386169383</v>
      </c>
    </row>
    <row r="1240" spans="1:8" x14ac:dyDescent="0.2">
      <c r="A1240">
        <v>1239</v>
      </c>
      <c r="B1240">
        <v>2630</v>
      </c>
      <c r="C1240">
        <v>0.40266159695817488</v>
      </c>
      <c r="D1240">
        <v>5.1330798479087454E-2</v>
      </c>
      <c r="E1240">
        <v>6.8441064638783272E-2</v>
      </c>
      <c r="F1240">
        <v>0.10456273764258556</v>
      </c>
      <c r="G1240">
        <v>8.9733840304182508E-2</v>
      </c>
      <c r="H1240">
        <v>0.68593155893536117</v>
      </c>
    </row>
    <row r="1241" spans="1:8" x14ac:dyDescent="0.2">
      <c r="A1241">
        <v>1240</v>
      </c>
      <c r="B1241">
        <v>2941</v>
      </c>
      <c r="C1241">
        <v>0.26011560693641617</v>
      </c>
      <c r="D1241">
        <v>7.3784427065623936E-2</v>
      </c>
      <c r="E1241">
        <v>6.7324039442366548E-2</v>
      </c>
      <c r="F1241">
        <v>9.0445426725603531E-2</v>
      </c>
      <c r="G1241">
        <v>0.10132607956477388</v>
      </c>
      <c r="H1241">
        <v>0.6671200272016321</v>
      </c>
    </row>
    <row r="1242" spans="1:8" x14ac:dyDescent="0.2">
      <c r="A1242">
        <v>1241</v>
      </c>
      <c r="B1242">
        <v>992</v>
      </c>
      <c r="C1242">
        <v>0.36189516129032256</v>
      </c>
      <c r="D1242">
        <v>4.2338709677419352E-2</v>
      </c>
      <c r="E1242">
        <v>4.9395161290322578E-2</v>
      </c>
      <c r="F1242">
        <v>0.11995967741935484</v>
      </c>
      <c r="G1242">
        <v>6.6532258064516125E-2</v>
      </c>
      <c r="H1242">
        <v>0.72177419354838712</v>
      </c>
    </row>
    <row r="1243" spans="1:8" x14ac:dyDescent="0.2">
      <c r="A1243">
        <v>1242</v>
      </c>
      <c r="B1243">
        <v>1162</v>
      </c>
      <c r="C1243">
        <v>0.36833046471600689</v>
      </c>
      <c r="D1243">
        <v>4.2168674698795178E-2</v>
      </c>
      <c r="E1243">
        <v>7.6592082616179002E-2</v>
      </c>
      <c r="F1243">
        <v>0.1333907056798623</v>
      </c>
      <c r="G1243">
        <v>7.4010327022375214E-2</v>
      </c>
      <c r="H1243">
        <v>0.67383820998278832</v>
      </c>
    </row>
    <row r="1244" spans="1:8" x14ac:dyDescent="0.2">
      <c r="A1244">
        <v>1243</v>
      </c>
      <c r="B1244">
        <v>925</v>
      </c>
      <c r="C1244">
        <v>0.33513513513513515</v>
      </c>
      <c r="D1244">
        <v>8.9729729729729729E-2</v>
      </c>
      <c r="E1244">
        <v>5.9459459459459463E-2</v>
      </c>
      <c r="F1244">
        <v>5.8378378378378379E-2</v>
      </c>
      <c r="G1244">
        <v>6.2702702702702701E-2</v>
      </c>
      <c r="H1244">
        <v>0.72972972972972971</v>
      </c>
    </row>
    <row r="1245" spans="1:8" x14ac:dyDescent="0.2">
      <c r="A1245">
        <v>1244</v>
      </c>
      <c r="B1245">
        <v>2458</v>
      </c>
      <c r="C1245">
        <v>0.28152969894222946</v>
      </c>
      <c r="D1245">
        <v>0.12937347436940602</v>
      </c>
      <c r="E1245">
        <v>7.4857607811228646E-2</v>
      </c>
      <c r="F1245">
        <v>6.631407648494711E-2</v>
      </c>
      <c r="G1245">
        <v>5.6143205858421481E-2</v>
      </c>
      <c r="H1245">
        <v>0.67331163547599671</v>
      </c>
    </row>
    <row r="1246" spans="1:8" x14ac:dyDescent="0.2">
      <c r="A1246">
        <v>1245</v>
      </c>
      <c r="B1246">
        <v>1001</v>
      </c>
      <c r="C1246">
        <v>0.31968031968031968</v>
      </c>
      <c r="D1246">
        <v>4.3956043956043959E-2</v>
      </c>
      <c r="E1246">
        <v>8.7912087912087919E-2</v>
      </c>
      <c r="F1246">
        <v>8.2917082917082913E-2</v>
      </c>
      <c r="G1246">
        <v>3.696303696303696E-2</v>
      </c>
      <c r="H1246">
        <v>0.74825174825174823</v>
      </c>
    </row>
    <row r="1247" spans="1:8" x14ac:dyDescent="0.2">
      <c r="A1247">
        <v>1246</v>
      </c>
      <c r="B1247">
        <v>1475</v>
      </c>
      <c r="C1247">
        <v>0.35932203389830508</v>
      </c>
      <c r="D1247">
        <v>9.7627118644067798E-2</v>
      </c>
      <c r="E1247">
        <v>0.10711864406779661</v>
      </c>
      <c r="F1247">
        <v>0.11389830508474576</v>
      </c>
      <c r="G1247">
        <v>8.067796610169492E-2</v>
      </c>
      <c r="H1247">
        <v>0.60067796610169488</v>
      </c>
    </row>
    <row r="1248" spans="1:8" x14ac:dyDescent="0.2">
      <c r="A1248">
        <v>1247</v>
      </c>
      <c r="B1248">
        <v>1965</v>
      </c>
      <c r="C1248">
        <v>0.38117048346055982</v>
      </c>
      <c r="D1248">
        <v>3.7659033078880404E-2</v>
      </c>
      <c r="E1248">
        <v>3.0534351145038167E-2</v>
      </c>
      <c r="F1248">
        <v>3.7659033078880404E-2</v>
      </c>
      <c r="G1248">
        <v>8.3969465648854963E-2</v>
      </c>
      <c r="H1248">
        <v>0.81017811704834608</v>
      </c>
    </row>
    <row r="1249" spans="1:8" x14ac:dyDescent="0.2">
      <c r="A1249">
        <v>1248</v>
      </c>
      <c r="B1249">
        <v>1364</v>
      </c>
      <c r="C1249">
        <v>0.43401759530791789</v>
      </c>
      <c r="D1249">
        <v>6.7448680351906154E-2</v>
      </c>
      <c r="E1249">
        <v>7.1114369501466282E-2</v>
      </c>
      <c r="F1249">
        <v>6.3049853372434017E-2</v>
      </c>
      <c r="G1249">
        <v>4.8387096774193547E-2</v>
      </c>
      <c r="H1249">
        <v>0.75</v>
      </c>
    </row>
    <row r="1250" spans="1:8" x14ac:dyDescent="0.2">
      <c r="A1250">
        <v>1249</v>
      </c>
      <c r="B1250">
        <v>2031</v>
      </c>
      <c r="C1250">
        <v>0.38404726735598227</v>
      </c>
      <c r="D1250">
        <v>9.6011816838995567E-2</v>
      </c>
      <c r="E1250">
        <v>4.4805514524864601E-2</v>
      </c>
      <c r="F1250">
        <v>8.5672082717872966E-2</v>
      </c>
      <c r="G1250">
        <v>6.4992614475627764E-2</v>
      </c>
      <c r="H1250">
        <v>0.70851797144263906</v>
      </c>
    </row>
    <row r="1251" spans="1:8" x14ac:dyDescent="0.2">
      <c r="A1251">
        <v>1250</v>
      </c>
      <c r="B1251">
        <v>2755</v>
      </c>
      <c r="C1251">
        <v>0.47332123411978222</v>
      </c>
      <c r="D1251">
        <v>9.5099818511796733E-2</v>
      </c>
      <c r="E1251">
        <v>4.9364791288566245E-2</v>
      </c>
      <c r="F1251">
        <v>6.5335753176043551E-2</v>
      </c>
      <c r="G1251">
        <v>0.10707803992740472</v>
      </c>
      <c r="H1251">
        <v>0.68312159709618869</v>
      </c>
    </row>
    <row r="1252" spans="1:8" x14ac:dyDescent="0.2">
      <c r="A1252">
        <v>1251</v>
      </c>
      <c r="B1252">
        <v>1863</v>
      </c>
      <c r="C1252">
        <v>0.60601180891035966</v>
      </c>
      <c r="D1252">
        <v>0.10144927536231885</v>
      </c>
      <c r="E1252">
        <v>8.6419753086419748E-2</v>
      </c>
      <c r="F1252">
        <v>7.2463768115942032E-2</v>
      </c>
      <c r="G1252">
        <v>2.147074610842727E-2</v>
      </c>
      <c r="H1252">
        <v>0.71819645732689208</v>
      </c>
    </row>
    <row r="1253" spans="1:8" x14ac:dyDescent="0.2">
      <c r="A1253">
        <v>1252</v>
      </c>
      <c r="B1253">
        <v>1768</v>
      </c>
      <c r="C1253">
        <v>0.49830316742081449</v>
      </c>
      <c r="D1253">
        <v>4.4683257918552037E-2</v>
      </c>
      <c r="E1253">
        <v>7.6357466063348423E-2</v>
      </c>
      <c r="F1253">
        <v>8.031674208144797E-2</v>
      </c>
      <c r="G1253">
        <v>6.1085972850678731E-2</v>
      </c>
      <c r="H1253">
        <v>0.73755656108597289</v>
      </c>
    </row>
    <row r="1254" spans="1:8" x14ac:dyDescent="0.2">
      <c r="A1254">
        <v>1253</v>
      </c>
      <c r="B1254">
        <v>1593</v>
      </c>
      <c r="C1254">
        <v>0.46641556811048335</v>
      </c>
      <c r="D1254">
        <v>6.2146892655367235E-2</v>
      </c>
      <c r="E1254">
        <v>3.7037037037037035E-2</v>
      </c>
      <c r="F1254">
        <v>8.2234777150031385E-2</v>
      </c>
      <c r="G1254">
        <v>6.5285624607658507E-2</v>
      </c>
      <c r="H1254">
        <v>0.75329566854990582</v>
      </c>
    </row>
    <row r="1255" spans="1:8" x14ac:dyDescent="0.2">
      <c r="A1255">
        <v>1254</v>
      </c>
      <c r="B1255">
        <v>2095</v>
      </c>
      <c r="C1255">
        <v>0.48019093078758951</v>
      </c>
      <c r="D1255">
        <v>8.5441527446300722E-2</v>
      </c>
      <c r="E1255">
        <v>0.16801909307875895</v>
      </c>
      <c r="F1255">
        <v>5.8711217183770883E-2</v>
      </c>
      <c r="G1255">
        <v>4.1050119331742241E-2</v>
      </c>
      <c r="H1255">
        <v>0.6467780429594272</v>
      </c>
    </row>
    <row r="1256" spans="1:8" x14ac:dyDescent="0.2">
      <c r="A1256">
        <v>1255</v>
      </c>
      <c r="B1256">
        <v>2965</v>
      </c>
      <c r="C1256">
        <v>0.44553119730185498</v>
      </c>
      <c r="D1256">
        <v>0.13962900505902193</v>
      </c>
      <c r="E1256">
        <v>8.229342327150084E-2</v>
      </c>
      <c r="F1256">
        <v>0.1045531197301855</v>
      </c>
      <c r="G1256">
        <v>8.3979763912310282E-2</v>
      </c>
      <c r="H1256">
        <v>0.58954468802698146</v>
      </c>
    </row>
    <row r="1257" spans="1:8" x14ac:dyDescent="0.2">
      <c r="A1257">
        <v>1256</v>
      </c>
      <c r="B1257">
        <v>2954</v>
      </c>
      <c r="C1257">
        <v>0.51963439404197698</v>
      </c>
      <c r="D1257">
        <v>8.3953960731211918E-2</v>
      </c>
      <c r="E1257">
        <v>0.1008801624915369</v>
      </c>
      <c r="F1257">
        <v>0.11069735951252539</v>
      </c>
      <c r="G1257">
        <v>9.1062965470548415E-2</v>
      </c>
      <c r="H1257">
        <v>0.61340555179417744</v>
      </c>
    </row>
    <row r="1258" spans="1:8" x14ac:dyDescent="0.2">
      <c r="A1258">
        <v>1257</v>
      </c>
      <c r="B1258">
        <v>1158</v>
      </c>
      <c r="C1258">
        <v>0.46545768566493956</v>
      </c>
      <c r="D1258">
        <v>5.5267702936096716E-2</v>
      </c>
      <c r="E1258">
        <v>7.8583765112262519E-2</v>
      </c>
      <c r="F1258">
        <v>7.0811744386873918E-2</v>
      </c>
      <c r="G1258">
        <v>0.1001727115716753</v>
      </c>
      <c r="H1258">
        <v>0.69516407599309149</v>
      </c>
    </row>
    <row r="1259" spans="1:8" x14ac:dyDescent="0.2">
      <c r="A1259">
        <v>1258</v>
      </c>
      <c r="B1259">
        <v>3035</v>
      </c>
      <c r="C1259">
        <v>0.20889621087314661</v>
      </c>
      <c r="D1259">
        <v>0.13476112026359144</v>
      </c>
      <c r="E1259">
        <v>9.8517298187808897E-2</v>
      </c>
      <c r="F1259">
        <v>0.12125205930807249</v>
      </c>
      <c r="G1259">
        <v>0.12685337726523888</v>
      </c>
      <c r="H1259">
        <v>0.5186161449752883</v>
      </c>
    </row>
    <row r="1260" spans="1:8" x14ac:dyDescent="0.2">
      <c r="A1260">
        <v>1259</v>
      </c>
      <c r="B1260">
        <v>1772</v>
      </c>
      <c r="C1260">
        <v>0.31546275395033863</v>
      </c>
      <c r="D1260">
        <v>6.2641083521444693E-2</v>
      </c>
      <c r="E1260">
        <v>0.13148984198645597</v>
      </c>
      <c r="F1260">
        <v>0.11681715575620767</v>
      </c>
      <c r="G1260">
        <v>0.11173814898419865</v>
      </c>
      <c r="H1260">
        <v>0.57731376975169302</v>
      </c>
    </row>
    <row r="1261" spans="1:8" x14ac:dyDescent="0.2">
      <c r="A1261">
        <v>1260</v>
      </c>
      <c r="B1261">
        <v>1590</v>
      </c>
      <c r="C1261">
        <v>0.31823899371069181</v>
      </c>
      <c r="D1261">
        <v>7.9245283018867921E-2</v>
      </c>
      <c r="E1261">
        <v>5.5974842767295599E-2</v>
      </c>
      <c r="F1261">
        <v>9.6226415094339629E-2</v>
      </c>
      <c r="G1261">
        <v>9.3710691823899364E-2</v>
      </c>
      <c r="H1261">
        <v>0.67484276729559745</v>
      </c>
    </row>
    <row r="1262" spans="1:8" x14ac:dyDescent="0.2">
      <c r="A1262">
        <v>1261</v>
      </c>
      <c r="B1262">
        <v>2506</v>
      </c>
      <c r="C1262">
        <v>0.39545091779728653</v>
      </c>
      <c r="D1262">
        <v>0.13168395849960096</v>
      </c>
      <c r="E1262">
        <v>4.5889864325618514E-2</v>
      </c>
      <c r="F1262">
        <v>0.10255387071029529</v>
      </c>
      <c r="G1262">
        <v>9.5770151636073428E-2</v>
      </c>
      <c r="H1262">
        <v>0.6241021548284118</v>
      </c>
    </row>
    <row r="1263" spans="1:8" x14ac:dyDescent="0.2">
      <c r="A1263">
        <v>1262</v>
      </c>
      <c r="B1263">
        <v>2317</v>
      </c>
      <c r="C1263">
        <v>0.44540353905912816</v>
      </c>
      <c r="D1263">
        <v>0.13163573586534311</v>
      </c>
      <c r="E1263">
        <v>0.1273198100992663</v>
      </c>
      <c r="F1263">
        <v>0.12645662494605092</v>
      </c>
      <c r="G1263">
        <v>0.11825636599050496</v>
      </c>
      <c r="H1263">
        <v>0.49633146309883469</v>
      </c>
    </row>
    <row r="1264" spans="1:8" x14ac:dyDescent="0.2">
      <c r="A1264">
        <v>1263</v>
      </c>
      <c r="B1264">
        <v>2056</v>
      </c>
      <c r="C1264">
        <v>0.39250972762645914</v>
      </c>
      <c r="D1264">
        <v>7.8793774319066145E-2</v>
      </c>
      <c r="E1264">
        <v>0.12354085603112841</v>
      </c>
      <c r="F1264">
        <v>0.21643968871595332</v>
      </c>
      <c r="G1264">
        <v>8.5603112840466927E-2</v>
      </c>
      <c r="H1264">
        <v>0.49562256809338523</v>
      </c>
    </row>
    <row r="1265" spans="1:8" x14ac:dyDescent="0.2">
      <c r="A1265">
        <v>1264</v>
      </c>
      <c r="B1265">
        <v>1226</v>
      </c>
      <c r="C1265">
        <v>0.30668841761827081</v>
      </c>
      <c r="D1265">
        <v>0.13050570962479607</v>
      </c>
      <c r="E1265">
        <v>0.1729200652528548</v>
      </c>
      <c r="F1265">
        <v>0.14355628058727568</v>
      </c>
      <c r="G1265">
        <v>0.26672104404567698</v>
      </c>
      <c r="H1265">
        <v>0.28629690048939643</v>
      </c>
    </row>
    <row r="1266" spans="1:8" x14ac:dyDescent="0.2">
      <c r="A1266">
        <v>1265</v>
      </c>
      <c r="B1266">
        <v>2420</v>
      </c>
      <c r="C1266">
        <v>0.40743801652892564</v>
      </c>
      <c r="D1266">
        <v>0.24586776859504134</v>
      </c>
      <c r="E1266">
        <v>0.25123966942148762</v>
      </c>
      <c r="F1266">
        <v>0.14669421487603307</v>
      </c>
      <c r="G1266">
        <v>7.7272727272727271E-2</v>
      </c>
      <c r="H1266">
        <v>0.27892561983471076</v>
      </c>
    </row>
    <row r="1267" spans="1:8" x14ac:dyDescent="0.2">
      <c r="A1267">
        <v>1266</v>
      </c>
      <c r="B1267">
        <v>1643</v>
      </c>
      <c r="C1267">
        <v>0.38405356055995132</v>
      </c>
      <c r="D1267">
        <v>0.14424832623250153</v>
      </c>
      <c r="E1267">
        <v>0.14059646987218502</v>
      </c>
      <c r="F1267">
        <v>0.10407790626902008</v>
      </c>
      <c r="G1267">
        <v>0.10651247717589775</v>
      </c>
      <c r="H1267">
        <v>0.50456482045039563</v>
      </c>
    </row>
    <row r="1268" spans="1:8" x14ac:dyDescent="0.2">
      <c r="A1268">
        <v>1267</v>
      </c>
      <c r="B1268">
        <v>1595</v>
      </c>
      <c r="C1268">
        <v>0.31222570532915361</v>
      </c>
      <c r="D1268">
        <v>0.11724137931034483</v>
      </c>
      <c r="E1268">
        <v>0.12539184952978055</v>
      </c>
      <c r="F1268">
        <v>0.20438871473354231</v>
      </c>
      <c r="G1268">
        <v>7.4608150470219431E-2</v>
      </c>
      <c r="H1268">
        <v>0.47836990595611284</v>
      </c>
    </row>
    <row r="1269" spans="1:8" x14ac:dyDescent="0.2">
      <c r="A1269">
        <v>1268</v>
      </c>
      <c r="B1269">
        <v>1590</v>
      </c>
      <c r="C1269">
        <v>0.37358490566037733</v>
      </c>
      <c r="D1269">
        <v>0.12327044025157233</v>
      </c>
      <c r="E1269">
        <v>0.14779874213836477</v>
      </c>
      <c r="F1269">
        <v>0.11823899371069183</v>
      </c>
      <c r="G1269">
        <v>0.11132075471698114</v>
      </c>
      <c r="H1269">
        <v>0.49937106918238994</v>
      </c>
    </row>
    <row r="1270" spans="1:8" x14ac:dyDescent="0.2">
      <c r="A1270">
        <v>1269</v>
      </c>
      <c r="B1270">
        <v>1351</v>
      </c>
      <c r="C1270">
        <v>0.42709104367135453</v>
      </c>
      <c r="D1270">
        <v>8.3641746854182089E-2</v>
      </c>
      <c r="E1270">
        <v>0.14211695040710584</v>
      </c>
      <c r="F1270">
        <v>7.105847520355292E-2</v>
      </c>
      <c r="G1270">
        <v>8.2161361954108073E-2</v>
      </c>
      <c r="H1270">
        <v>0.62102146558105109</v>
      </c>
    </row>
    <row r="1271" spans="1:8" x14ac:dyDescent="0.2">
      <c r="A1271">
        <v>1270</v>
      </c>
      <c r="B1271">
        <v>2327</v>
      </c>
      <c r="C1271">
        <v>0.40481306403094114</v>
      </c>
      <c r="D1271">
        <v>7.3055436183927805E-2</v>
      </c>
      <c r="E1271">
        <v>0.10442629995702621</v>
      </c>
      <c r="F1271">
        <v>0.17017619252256125</v>
      </c>
      <c r="G1271">
        <v>6.4460678985818656E-2</v>
      </c>
      <c r="H1271">
        <v>0.58788139235066605</v>
      </c>
    </row>
    <row r="1272" spans="1:8" x14ac:dyDescent="0.2">
      <c r="A1272">
        <v>1271</v>
      </c>
      <c r="B1272">
        <v>1317</v>
      </c>
      <c r="C1272">
        <v>0.34776006074411542</v>
      </c>
      <c r="D1272">
        <v>0.11161731207289294</v>
      </c>
      <c r="E1272">
        <v>0.10326499620349279</v>
      </c>
      <c r="F1272">
        <v>0.17084282460136674</v>
      </c>
      <c r="G1272">
        <v>0.12528473804100229</v>
      </c>
      <c r="H1272">
        <v>0.48899012908124523</v>
      </c>
    </row>
    <row r="1273" spans="1:8" x14ac:dyDescent="0.2">
      <c r="A1273">
        <v>1272</v>
      </c>
      <c r="B1273">
        <v>1836</v>
      </c>
      <c r="C1273">
        <v>0.29193899782135074</v>
      </c>
      <c r="D1273">
        <v>5.2832244008714599E-2</v>
      </c>
      <c r="E1273">
        <v>0.10838779956427015</v>
      </c>
      <c r="F1273">
        <v>9.586056644880174E-2</v>
      </c>
      <c r="G1273">
        <v>0.10675381263616558</v>
      </c>
      <c r="H1273">
        <v>0.63616557734204793</v>
      </c>
    </row>
    <row r="1274" spans="1:8" x14ac:dyDescent="0.2">
      <c r="A1274">
        <v>1273</v>
      </c>
      <c r="B1274">
        <v>1907</v>
      </c>
      <c r="C1274">
        <v>0.43156790770844256</v>
      </c>
      <c r="D1274">
        <v>4.9292081803880443E-2</v>
      </c>
      <c r="E1274">
        <v>3.8280020975353962E-2</v>
      </c>
      <c r="F1274">
        <v>7.8657577346617727E-2</v>
      </c>
      <c r="G1274">
        <v>7.8657577346617727E-2</v>
      </c>
      <c r="H1274">
        <v>0.75511274252753013</v>
      </c>
    </row>
    <row r="1275" spans="1:8" x14ac:dyDescent="0.2">
      <c r="A1275">
        <v>1274</v>
      </c>
      <c r="B1275">
        <v>2084</v>
      </c>
      <c r="C1275">
        <v>0.39779270633397312</v>
      </c>
      <c r="D1275">
        <v>6.8138195777351251E-2</v>
      </c>
      <c r="E1275">
        <v>6.3339731285988479E-2</v>
      </c>
      <c r="F1275">
        <v>7.6775431861804216E-2</v>
      </c>
      <c r="G1275">
        <v>8.0614203454894437E-2</v>
      </c>
      <c r="H1275">
        <v>0.71113243761996159</v>
      </c>
    </row>
    <row r="1276" spans="1:8" x14ac:dyDescent="0.2">
      <c r="A1276">
        <v>1275</v>
      </c>
      <c r="B1276">
        <v>1594</v>
      </c>
      <c r="C1276">
        <v>0.32622333751568383</v>
      </c>
      <c r="D1276">
        <v>3.0112923462986198E-2</v>
      </c>
      <c r="E1276">
        <v>0.10602258469259725</v>
      </c>
      <c r="F1276">
        <v>6.5872020075282312E-2</v>
      </c>
      <c r="G1276">
        <v>9.5984943538268502E-2</v>
      </c>
      <c r="H1276">
        <v>0.70200752823086576</v>
      </c>
    </row>
    <row r="1277" spans="1:8" x14ac:dyDescent="0.2">
      <c r="A1277">
        <v>1276</v>
      </c>
      <c r="B1277">
        <v>1951</v>
      </c>
      <c r="C1277">
        <v>0.27524346488980012</v>
      </c>
      <c r="D1277">
        <v>0.12147616606868272</v>
      </c>
      <c r="E1277">
        <v>8.1496668375192205E-2</v>
      </c>
      <c r="F1277">
        <v>0.2142491030240902</v>
      </c>
      <c r="G1277">
        <v>9.2260379292670419E-2</v>
      </c>
      <c r="H1277">
        <v>0.49051768323936445</v>
      </c>
    </row>
    <row r="1278" spans="1:8" x14ac:dyDescent="0.2">
      <c r="A1278">
        <v>1277</v>
      </c>
      <c r="B1278">
        <v>3034</v>
      </c>
      <c r="C1278">
        <v>0.28543177323665131</v>
      </c>
      <c r="D1278">
        <v>6.9545154911008572E-2</v>
      </c>
      <c r="E1278">
        <v>0.1074489123269611</v>
      </c>
      <c r="F1278">
        <v>0.13085036255767962</v>
      </c>
      <c r="G1278">
        <v>0.12096242584047462</v>
      </c>
      <c r="H1278">
        <v>0.57119314436387603</v>
      </c>
    </row>
    <row r="1279" spans="1:8" x14ac:dyDescent="0.2">
      <c r="A1279">
        <v>1278</v>
      </c>
      <c r="B1279">
        <v>332</v>
      </c>
      <c r="C1279">
        <v>0.2289156626506024</v>
      </c>
      <c r="D1279">
        <v>0.14156626506024098</v>
      </c>
      <c r="E1279">
        <v>0.14156626506024098</v>
      </c>
      <c r="F1279">
        <v>6.9277108433734941E-2</v>
      </c>
      <c r="G1279">
        <v>0.28313253012048195</v>
      </c>
      <c r="H1279">
        <v>0.36445783132530118</v>
      </c>
    </row>
    <row r="1280" spans="1:8" x14ac:dyDescent="0.2">
      <c r="A1280">
        <v>1279</v>
      </c>
      <c r="B1280">
        <v>1717</v>
      </c>
      <c r="C1280">
        <v>0.27606290040768783</v>
      </c>
      <c r="D1280">
        <v>9.7845078625509604E-2</v>
      </c>
      <c r="E1280">
        <v>9.3185789167152006E-2</v>
      </c>
      <c r="F1280">
        <v>0.14676761793826443</v>
      </c>
      <c r="G1280">
        <v>0.11298776936517181</v>
      </c>
      <c r="H1280">
        <v>0.54921374490390218</v>
      </c>
    </row>
    <row r="1281" spans="1:8" x14ac:dyDescent="0.2">
      <c r="A1281">
        <v>1280</v>
      </c>
      <c r="B1281">
        <v>1598</v>
      </c>
      <c r="C1281">
        <v>0.47809762202753442</v>
      </c>
      <c r="D1281">
        <v>0.11576971214017522</v>
      </c>
      <c r="E1281">
        <v>0.11076345431789737</v>
      </c>
      <c r="F1281">
        <v>0.10450563204005006</v>
      </c>
      <c r="G1281">
        <v>7.1964956195244054E-2</v>
      </c>
      <c r="H1281">
        <v>0.59699624530663331</v>
      </c>
    </row>
    <row r="1282" spans="1:8" x14ac:dyDescent="0.2">
      <c r="A1282">
        <v>1281</v>
      </c>
      <c r="B1282">
        <v>2073</v>
      </c>
      <c r="C1282">
        <v>0.42547033285094066</v>
      </c>
      <c r="D1282">
        <v>9.4066570188133136E-2</v>
      </c>
      <c r="E1282">
        <v>0.14037626628075253</v>
      </c>
      <c r="F1282">
        <v>0.17848528702363725</v>
      </c>
      <c r="G1282">
        <v>5.0651230101302458E-2</v>
      </c>
      <c r="H1282">
        <v>0.53642064640617459</v>
      </c>
    </row>
    <row r="1283" spans="1:8" x14ac:dyDescent="0.2">
      <c r="A1283">
        <v>1282</v>
      </c>
      <c r="B1283">
        <v>1404</v>
      </c>
      <c r="C1283">
        <v>0.41239316239316237</v>
      </c>
      <c r="D1283">
        <v>0.10185185185185185</v>
      </c>
      <c r="E1283">
        <v>9.4017094017094016E-2</v>
      </c>
      <c r="F1283">
        <v>8.9743589743589744E-2</v>
      </c>
      <c r="G1283">
        <v>0.15455840455840456</v>
      </c>
      <c r="H1283">
        <v>0.55982905982905984</v>
      </c>
    </row>
    <row r="1284" spans="1:8" x14ac:dyDescent="0.2">
      <c r="A1284">
        <v>1283</v>
      </c>
      <c r="B1284">
        <v>674.5</v>
      </c>
      <c r="C1284">
        <v>0.2839140103780578</v>
      </c>
      <c r="D1284">
        <v>8.8584136397331356E-2</v>
      </c>
      <c r="E1284">
        <v>0.13825055596738325</v>
      </c>
      <c r="F1284">
        <v>9.4514455151964424E-2</v>
      </c>
      <c r="G1284">
        <v>9.3773165307635284E-2</v>
      </c>
      <c r="H1284">
        <v>0.58487768717568567</v>
      </c>
    </row>
    <row r="1285" spans="1:8" x14ac:dyDescent="0.2">
      <c r="A1285">
        <v>1284</v>
      </c>
      <c r="B1285">
        <v>0</v>
      </c>
      <c r="C1285">
        <v>0</v>
      </c>
      <c r="D1285">
        <v>0</v>
      </c>
      <c r="E1285">
        <v>0</v>
      </c>
      <c r="F1285">
        <v>0</v>
      </c>
      <c r="G1285">
        <v>0</v>
      </c>
      <c r="H1285">
        <v>0</v>
      </c>
    </row>
    <row r="1286" spans="1:8" x14ac:dyDescent="0.2">
      <c r="A1286">
        <v>1285</v>
      </c>
      <c r="B1286">
        <v>1062</v>
      </c>
      <c r="C1286">
        <v>0.45386064030131829</v>
      </c>
      <c r="D1286">
        <v>8.851224105461393E-2</v>
      </c>
      <c r="E1286">
        <v>8.2862523540489647E-2</v>
      </c>
      <c r="F1286">
        <v>0.1911487758945386</v>
      </c>
      <c r="G1286">
        <v>0.18832391713747645</v>
      </c>
      <c r="H1286">
        <v>0.44915254237288138</v>
      </c>
    </row>
    <row r="1287" spans="1:8" x14ac:dyDescent="0.2">
      <c r="A1287">
        <v>1286</v>
      </c>
      <c r="B1287">
        <v>888</v>
      </c>
      <c r="C1287">
        <v>0.5033783783783784</v>
      </c>
      <c r="D1287">
        <v>0.10810810810810811</v>
      </c>
      <c r="E1287">
        <v>9.45945945945946E-2</v>
      </c>
      <c r="F1287">
        <v>0.15653153153153154</v>
      </c>
      <c r="G1287">
        <v>0.14076576576576577</v>
      </c>
      <c r="H1287">
        <v>0.5</v>
      </c>
    </row>
    <row r="1288" spans="1:8" x14ac:dyDescent="0.2">
      <c r="A1288">
        <v>1287</v>
      </c>
      <c r="B1288">
        <v>1162</v>
      </c>
      <c r="C1288">
        <v>0.41135972461273668</v>
      </c>
      <c r="D1288">
        <v>5.163511187607573E-2</v>
      </c>
      <c r="E1288">
        <v>0.16781411359724613</v>
      </c>
      <c r="F1288">
        <v>0.19104991394148021</v>
      </c>
      <c r="G1288">
        <v>0.12822719449225473</v>
      </c>
      <c r="H1288">
        <v>0.46127366609294318</v>
      </c>
    </row>
    <row r="1289" spans="1:8" x14ac:dyDescent="0.2">
      <c r="A1289">
        <v>1288</v>
      </c>
      <c r="B1289">
        <v>989</v>
      </c>
      <c r="C1289">
        <v>0.44084934277047522</v>
      </c>
      <c r="D1289">
        <v>5.5611729019211326E-2</v>
      </c>
      <c r="E1289">
        <v>9.201213346814964E-2</v>
      </c>
      <c r="F1289">
        <v>0.17694641051567239</v>
      </c>
      <c r="G1289">
        <v>0.13447927199191101</v>
      </c>
      <c r="H1289">
        <v>0.54095045500505556</v>
      </c>
    </row>
    <row r="1290" spans="1:8" x14ac:dyDescent="0.2">
      <c r="A1290">
        <v>1289</v>
      </c>
      <c r="B1290">
        <v>901</v>
      </c>
      <c r="C1290">
        <v>0.39400665926748057</v>
      </c>
      <c r="D1290">
        <v>0.35516093229744727</v>
      </c>
      <c r="E1290">
        <v>0.24528301886792453</v>
      </c>
      <c r="F1290">
        <v>0.11875693673695893</v>
      </c>
      <c r="G1290">
        <v>1.7758046614872364E-2</v>
      </c>
      <c r="H1290">
        <v>0.26304106548279688</v>
      </c>
    </row>
    <row r="1291" spans="1:8" x14ac:dyDescent="0.2">
      <c r="A1291">
        <v>1290</v>
      </c>
      <c r="B1291">
        <v>0</v>
      </c>
      <c r="C1291">
        <v>0</v>
      </c>
      <c r="D1291">
        <v>0</v>
      </c>
      <c r="E1291">
        <v>0</v>
      </c>
      <c r="F1291">
        <v>0</v>
      </c>
      <c r="G1291">
        <v>0</v>
      </c>
      <c r="H1291">
        <v>0</v>
      </c>
    </row>
    <row r="1292" spans="1:8" x14ac:dyDescent="0.2">
      <c r="A1292">
        <v>1291</v>
      </c>
      <c r="B1292">
        <v>0</v>
      </c>
      <c r="C1292">
        <v>0</v>
      </c>
      <c r="D1292">
        <v>0</v>
      </c>
      <c r="E1292">
        <v>0</v>
      </c>
      <c r="F1292">
        <v>0</v>
      </c>
      <c r="G1292">
        <v>0</v>
      </c>
      <c r="H1292">
        <v>0</v>
      </c>
    </row>
    <row r="1293" spans="1:8" x14ac:dyDescent="0.2">
      <c r="A1293">
        <v>1292</v>
      </c>
      <c r="B1293">
        <v>0</v>
      </c>
      <c r="C1293">
        <v>0</v>
      </c>
      <c r="D1293">
        <v>0</v>
      </c>
      <c r="E1293">
        <v>0</v>
      </c>
      <c r="F1293">
        <v>0</v>
      </c>
      <c r="G1293">
        <v>0</v>
      </c>
      <c r="H1293">
        <v>0</v>
      </c>
    </row>
    <row r="1294" spans="1:8" x14ac:dyDescent="0.2">
      <c r="A1294">
        <v>1293</v>
      </c>
      <c r="B1294">
        <v>1854</v>
      </c>
      <c r="C1294">
        <v>0.28964401294498382</v>
      </c>
      <c r="D1294">
        <v>0.11165048543689321</v>
      </c>
      <c r="E1294">
        <v>9.0614886731391592E-2</v>
      </c>
      <c r="F1294">
        <v>0.11434735706580366</v>
      </c>
      <c r="G1294">
        <v>0.11003236245954692</v>
      </c>
      <c r="H1294">
        <v>0.5733549083063646</v>
      </c>
    </row>
    <row r="1295" spans="1:8" x14ac:dyDescent="0.2">
      <c r="A1295">
        <v>1294</v>
      </c>
      <c r="B1295">
        <v>0</v>
      </c>
      <c r="C1295">
        <v>0</v>
      </c>
      <c r="D1295">
        <v>0</v>
      </c>
      <c r="E1295">
        <v>0</v>
      </c>
      <c r="F1295">
        <v>0</v>
      </c>
      <c r="G1295">
        <v>0</v>
      </c>
      <c r="H1295">
        <v>0</v>
      </c>
    </row>
    <row r="1296" spans="1:8" x14ac:dyDescent="0.2">
      <c r="A1296">
        <v>1295</v>
      </c>
      <c r="B1296">
        <v>209</v>
      </c>
      <c r="C1296">
        <v>0.18660287081339713</v>
      </c>
      <c r="D1296">
        <v>7.6555023923444973E-2</v>
      </c>
      <c r="E1296">
        <v>4.784688995215311E-2</v>
      </c>
      <c r="F1296">
        <v>3.3492822966507178E-2</v>
      </c>
      <c r="G1296">
        <v>6.6985645933014357E-2</v>
      </c>
      <c r="H1296">
        <v>0.77511961722488043</v>
      </c>
    </row>
    <row r="1297" spans="1:8" x14ac:dyDescent="0.2">
      <c r="A1297">
        <v>1296</v>
      </c>
      <c r="B1297">
        <v>0</v>
      </c>
      <c r="C1297">
        <v>0</v>
      </c>
      <c r="D1297">
        <v>0</v>
      </c>
      <c r="E1297">
        <v>0</v>
      </c>
      <c r="F1297">
        <v>0</v>
      </c>
      <c r="G1297">
        <v>0</v>
      </c>
      <c r="H1297">
        <v>0</v>
      </c>
    </row>
    <row r="1298" spans="1:8" x14ac:dyDescent="0.2">
      <c r="A1298">
        <v>1297</v>
      </c>
      <c r="B1298">
        <v>755</v>
      </c>
      <c r="C1298">
        <v>0.14834437086092717</v>
      </c>
      <c r="D1298">
        <v>0.32185430463576159</v>
      </c>
      <c r="E1298">
        <v>0.1403973509933775</v>
      </c>
      <c r="F1298">
        <v>0.14569536423841059</v>
      </c>
      <c r="G1298">
        <v>0.11258278145695365</v>
      </c>
      <c r="H1298">
        <v>0.27947019867549666</v>
      </c>
    </row>
    <row r="1299" spans="1:8" x14ac:dyDescent="0.2">
      <c r="A1299">
        <v>1298</v>
      </c>
      <c r="B1299">
        <v>2638</v>
      </c>
      <c r="C1299">
        <v>0.33813495072024263</v>
      </c>
      <c r="D1299">
        <v>0.1956027293404094</v>
      </c>
      <c r="E1299">
        <v>0.23464746019711902</v>
      </c>
      <c r="F1299">
        <v>0.19408642911296436</v>
      </c>
      <c r="G1299">
        <v>0.11448066717210008</v>
      </c>
      <c r="H1299">
        <v>0.26118271417740713</v>
      </c>
    </row>
    <row r="1300" spans="1:8" x14ac:dyDescent="0.2">
      <c r="A1300">
        <v>1299</v>
      </c>
      <c r="B1300">
        <v>1426</v>
      </c>
      <c r="C1300">
        <v>0.26016830294530152</v>
      </c>
      <c r="D1300">
        <v>8.2047685834502102E-2</v>
      </c>
      <c r="E1300">
        <v>0.14375876577840113</v>
      </c>
      <c r="F1300">
        <v>0.1514726507713885</v>
      </c>
      <c r="G1300">
        <v>0.13955119214586256</v>
      </c>
      <c r="H1300">
        <v>0.48316970546984572</v>
      </c>
    </row>
    <row r="1301" spans="1:8" x14ac:dyDescent="0.2">
      <c r="A1301">
        <v>1300</v>
      </c>
      <c r="B1301">
        <v>1185</v>
      </c>
      <c r="C1301">
        <v>0.27004219409282698</v>
      </c>
      <c r="D1301">
        <v>0.12573839662447259</v>
      </c>
      <c r="E1301">
        <v>8.6919831223628688E-2</v>
      </c>
      <c r="F1301">
        <v>7.5949367088607597E-2</v>
      </c>
      <c r="G1301">
        <v>9.3670886075949367E-2</v>
      </c>
      <c r="H1301">
        <v>0.61772151898734173</v>
      </c>
    </row>
    <row r="1302" spans="1:8" x14ac:dyDescent="0.2">
      <c r="A1302">
        <v>1301</v>
      </c>
      <c r="B1302">
        <v>2244</v>
      </c>
      <c r="C1302">
        <v>0.38948306595365417</v>
      </c>
      <c r="D1302">
        <v>9.4028520499108731E-2</v>
      </c>
      <c r="E1302">
        <v>0.17468805704099821</v>
      </c>
      <c r="F1302">
        <v>8.1105169340463454E-2</v>
      </c>
      <c r="G1302">
        <v>9.8484848484848481E-2</v>
      </c>
      <c r="H1302">
        <v>0.55169340463458105</v>
      </c>
    </row>
    <row r="1303" spans="1:8" x14ac:dyDescent="0.2">
      <c r="A1303">
        <v>1302</v>
      </c>
      <c r="B1303">
        <v>765</v>
      </c>
      <c r="C1303">
        <v>0.3633986928104575</v>
      </c>
      <c r="D1303">
        <v>0.42745098039215684</v>
      </c>
      <c r="E1303">
        <v>0.12549019607843137</v>
      </c>
      <c r="F1303">
        <v>0.10457516339869281</v>
      </c>
      <c r="G1303">
        <v>7.3202614379084971E-2</v>
      </c>
      <c r="H1303">
        <v>0.26928104575163397</v>
      </c>
    </row>
    <row r="1304" spans="1:8" x14ac:dyDescent="0.2">
      <c r="A1304">
        <v>1303</v>
      </c>
      <c r="B1304">
        <v>2896</v>
      </c>
      <c r="C1304">
        <v>0.4516574585635359</v>
      </c>
      <c r="D1304">
        <v>0.16401933701657459</v>
      </c>
      <c r="E1304">
        <v>0.12430939226519337</v>
      </c>
      <c r="F1304">
        <v>0.14986187845303867</v>
      </c>
      <c r="G1304">
        <v>7.3549723756906077E-2</v>
      </c>
      <c r="H1304">
        <v>0.48825966850828728</v>
      </c>
    </row>
    <row r="1305" spans="1:8" x14ac:dyDescent="0.2">
      <c r="A1305">
        <v>1304</v>
      </c>
      <c r="B1305">
        <v>0</v>
      </c>
      <c r="C1305">
        <v>0</v>
      </c>
      <c r="D1305">
        <v>0</v>
      </c>
      <c r="E1305">
        <v>0</v>
      </c>
      <c r="F1305">
        <v>0</v>
      </c>
      <c r="G1305">
        <v>0</v>
      </c>
      <c r="H1305">
        <v>0</v>
      </c>
    </row>
    <row r="1306" spans="1:8" x14ac:dyDescent="0.2">
      <c r="A1306">
        <v>1305</v>
      </c>
      <c r="B1306">
        <v>0</v>
      </c>
      <c r="C1306">
        <v>0</v>
      </c>
      <c r="D1306">
        <v>0</v>
      </c>
      <c r="E1306">
        <v>0</v>
      </c>
      <c r="F1306">
        <v>0</v>
      </c>
      <c r="G1306">
        <v>0</v>
      </c>
      <c r="H1306">
        <v>0</v>
      </c>
    </row>
    <row r="1307" spans="1:8" x14ac:dyDescent="0.2">
      <c r="A1307">
        <v>1306</v>
      </c>
      <c r="B1307">
        <v>422</v>
      </c>
      <c r="C1307">
        <v>0.49526066350710901</v>
      </c>
      <c r="D1307">
        <v>7.1090047393364927E-2</v>
      </c>
      <c r="E1307">
        <v>0.16824644549763032</v>
      </c>
      <c r="F1307">
        <v>0.1872037914691943</v>
      </c>
      <c r="G1307">
        <v>0.14218009478672985</v>
      </c>
      <c r="H1307">
        <v>0.43127962085308058</v>
      </c>
    </row>
    <row r="1308" spans="1:8" x14ac:dyDescent="0.2">
      <c r="A1308">
        <v>1307</v>
      </c>
      <c r="B1308">
        <v>1286</v>
      </c>
      <c r="C1308">
        <v>0.45567651632970452</v>
      </c>
      <c r="D1308">
        <v>0.2713841368584759</v>
      </c>
      <c r="E1308">
        <v>0.2177293934681182</v>
      </c>
      <c r="F1308">
        <v>0.22317262830482115</v>
      </c>
      <c r="G1308">
        <v>0.12208398133748057</v>
      </c>
      <c r="H1308">
        <v>0.16562986003110419</v>
      </c>
    </row>
    <row r="1309" spans="1:8" x14ac:dyDescent="0.2">
      <c r="A1309">
        <v>1308</v>
      </c>
      <c r="B1309">
        <v>0</v>
      </c>
      <c r="C1309">
        <v>0</v>
      </c>
      <c r="D1309">
        <v>0</v>
      </c>
      <c r="E1309">
        <v>0</v>
      </c>
      <c r="F1309">
        <v>0</v>
      </c>
      <c r="G1309">
        <v>0</v>
      </c>
      <c r="H1309">
        <v>0</v>
      </c>
    </row>
    <row r="1310" spans="1:8" x14ac:dyDescent="0.2">
      <c r="A1310">
        <v>1309</v>
      </c>
      <c r="B1310">
        <v>0</v>
      </c>
      <c r="C1310">
        <v>0</v>
      </c>
      <c r="D1310">
        <v>0</v>
      </c>
      <c r="E1310">
        <v>0</v>
      </c>
      <c r="F1310">
        <v>0</v>
      </c>
      <c r="G1310">
        <v>0</v>
      </c>
      <c r="H1310">
        <v>0</v>
      </c>
    </row>
    <row r="1311" spans="1:8" x14ac:dyDescent="0.2">
      <c r="A1311">
        <v>1310</v>
      </c>
      <c r="B1311">
        <v>928</v>
      </c>
      <c r="C1311">
        <v>0.22306034482758622</v>
      </c>
      <c r="D1311">
        <v>0.10237068965517242</v>
      </c>
      <c r="E1311">
        <v>0.18534482758620691</v>
      </c>
      <c r="F1311">
        <v>0.43857758620689657</v>
      </c>
      <c r="G1311">
        <v>9.4827586206896547E-2</v>
      </c>
      <c r="H1311">
        <v>0.1788793103448276</v>
      </c>
    </row>
    <row r="1312" spans="1:8" x14ac:dyDescent="0.2">
      <c r="A1312">
        <v>1311</v>
      </c>
      <c r="B1312">
        <v>0</v>
      </c>
      <c r="C1312">
        <v>0</v>
      </c>
      <c r="D1312">
        <v>0</v>
      </c>
      <c r="E1312">
        <v>0</v>
      </c>
      <c r="F1312">
        <v>0</v>
      </c>
      <c r="G1312">
        <v>0</v>
      </c>
      <c r="H1312">
        <v>0</v>
      </c>
    </row>
    <row r="1313" spans="1:8" x14ac:dyDescent="0.2">
      <c r="A1313">
        <v>1312</v>
      </c>
      <c r="B1313">
        <v>1941</v>
      </c>
      <c r="C1313">
        <v>0.28026790314270994</v>
      </c>
      <c r="D1313">
        <v>9.3766099948480161E-2</v>
      </c>
      <c r="E1313">
        <v>0.13343637300360639</v>
      </c>
      <c r="F1313">
        <v>0.18238021638330756</v>
      </c>
      <c r="G1313">
        <v>9.8918083462132919E-2</v>
      </c>
      <c r="H1313">
        <v>0.49149922720247297</v>
      </c>
    </row>
    <row r="1314" spans="1:8" x14ac:dyDescent="0.2">
      <c r="A1314">
        <v>1313</v>
      </c>
      <c r="B1314">
        <v>3125</v>
      </c>
      <c r="C1314">
        <v>0.28351999999999999</v>
      </c>
      <c r="D1314">
        <v>0.21664</v>
      </c>
      <c r="E1314">
        <v>0.22720000000000001</v>
      </c>
      <c r="F1314">
        <v>0.11776</v>
      </c>
      <c r="G1314">
        <v>0.13311999999999999</v>
      </c>
      <c r="H1314">
        <v>0.30528</v>
      </c>
    </row>
    <row r="1315" spans="1:8" x14ac:dyDescent="0.2">
      <c r="A1315">
        <v>1314</v>
      </c>
      <c r="B1315">
        <v>2655</v>
      </c>
      <c r="C1315">
        <v>0.28135593220338984</v>
      </c>
      <c r="D1315">
        <v>8.0979284369114876E-2</v>
      </c>
      <c r="E1315">
        <v>0.12580037664783428</v>
      </c>
      <c r="F1315">
        <v>0.17890772128060264</v>
      </c>
      <c r="G1315">
        <v>0.11261770244821093</v>
      </c>
      <c r="H1315">
        <v>0.50169491525423726</v>
      </c>
    </row>
    <row r="1316" spans="1:8" x14ac:dyDescent="0.2">
      <c r="A1316">
        <v>1315</v>
      </c>
      <c r="B1316">
        <v>515</v>
      </c>
      <c r="C1316">
        <v>0.38058252427184464</v>
      </c>
      <c r="D1316">
        <v>4.6601941747572817E-2</v>
      </c>
      <c r="E1316">
        <v>8.155339805825243E-2</v>
      </c>
      <c r="F1316">
        <v>0.17475728155339806</v>
      </c>
      <c r="G1316">
        <v>0.13009708737864079</v>
      </c>
      <c r="H1316">
        <v>0.56699029126213596</v>
      </c>
    </row>
    <row r="1317" spans="1:8" x14ac:dyDescent="0.2">
      <c r="A1317">
        <v>1316</v>
      </c>
      <c r="B1317">
        <v>2065</v>
      </c>
      <c r="C1317">
        <v>0.37917675544794188</v>
      </c>
      <c r="D1317">
        <v>0.11138014527845036</v>
      </c>
      <c r="E1317">
        <v>4.891041162227603E-2</v>
      </c>
      <c r="F1317">
        <v>5.8111380145278453E-2</v>
      </c>
      <c r="G1317">
        <v>7.0217917675544791E-2</v>
      </c>
      <c r="H1317">
        <v>0.71138014527845039</v>
      </c>
    </row>
    <row r="1318" spans="1:8" x14ac:dyDescent="0.2">
      <c r="A1318">
        <v>1317</v>
      </c>
      <c r="B1318">
        <v>3023</v>
      </c>
      <c r="C1318">
        <v>0.17631491895468079</v>
      </c>
      <c r="D1318">
        <v>9.9569963612305662E-2</v>
      </c>
      <c r="E1318">
        <v>8.4022494211048626E-2</v>
      </c>
      <c r="F1318">
        <v>0.11875620244789943</v>
      </c>
      <c r="G1318">
        <v>0.21700297717499173</v>
      </c>
      <c r="H1318">
        <v>0.48064836255375454</v>
      </c>
    </row>
    <row r="1319" spans="1:8" x14ac:dyDescent="0.2">
      <c r="A1319">
        <v>1318</v>
      </c>
      <c r="B1319">
        <v>940</v>
      </c>
      <c r="C1319">
        <v>0.32446808510638298</v>
      </c>
      <c r="D1319">
        <v>0.1276595744680851</v>
      </c>
      <c r="E1319">
        <v>7.4468085106382975E-2</v>
      </c>
      <c r="F1319">
        <v>0.14361702127659576</v>
      </c>
      <c r="G1319">
        <v>5.4255319148936172E-2</v>
      </c>
      <c r="H1319">
        <v>0.6</v>
      </c>
    </row>
    <row r="1320" spans="1:8" x14ac:dyDescent="0.2">
      <c r="A1320">
        <v>1319</v>
      </c>
      <c r="B1320">
        <v>0</v>
      </c>
      <c r="C1320">
        <v>0</v>
      </c>
      <c r="D1320">
        <v>0</v>
      </c>
      <c r="E1320">
        <v>0</v>
      </c>
      <c r="F1320">
        <v>0</v>
      </c>
      <c r="G1320">
        <v>0</v>
      </c>
      <c r="H1320">
        <v>0</v>
      </c>
    </row>
    <row r="1321" spans="1:8" x14ac:dyDescent="0.2">
      <c r="A1321">
        <v>1320</v>
      </c>
      <c r="B1321">
        <v>752</v>
      </c>
      <c r="C1321">
        <v>0.54521276595744683</v>
      </c>
      <c r="D1321">
        <v>9.3085106382978719E-2</v>
      </c>
      <c r="E1321">
        <v>0.3125</v>
      </c>
      <c r="F1321">
        <v>0.1875</v>
      </c>
      <c r="G1321">
        <v>3.0585106382978722E-2</v>
      </c>
      <c r="H1321">
        <v>0.37632978723404253</v>
      </c>
    </row>
    <row r="1322" spans="1:8" x14ac:dyDescent="0.2">
      <c r="A1322">
        <v>1321</v>
      </c>
      <c r="B1322">
        <v>2072</v>
      </c>
      <c r="C1322">
        <v>0.38175675675675674</v>
      </c>
      <c r="D1322">
        <v>0.20897683397683398</v>
      </c>
      <c r="E1322">
        <v>0.20511583011583012</v>
      </c>
      <c r="F1322">
        <v>0.12741312741312741</v>
      </c>
      <c r="G1322">
        <v>0.14623552123552125</v>
      </c>
      <c r="H1322">
        <v>0.31225868725868727</v>
      </c>
    </row>
    <row r="1323" spans="1:8" x14ac:dyDescent="0.2">
      <c r="A1323">
        <v>1322</v>
      </c>
      <c r="B1323">
        <v>2739</v>
      </c>
      <c r="C1323">
        <v>0.41474990872581236</v>
      </c>
      <c r="D1323">
        <v>5.4034319094560058E-2</v>
      </c>
      <c r="E1323">
        <v>0.11281489594742607</v>
      </c>
      <c r="F1323">
        <v>8.5432639649507119E-2</v>
      </c>
      <c r="G1323">
        <v>0.12449799196787148</v>
      </c>
      <c r="H1323">
        <v>0.6232201533406353</v>
      </c>
    </row>
    <row r="1324" spans="1:8" x14ac:dyDescent="0.2">
      <c r="A1324">
        <v>1323</v>
      </c>
      <c r="B1324">
        <v>1938</v>
      </c>
      <c r="C1324">
        <v>0.3235294117647059</v>
      </c>
      <c r="D1324">
        <v>6.3983488132094937E-2</v>
      </c>
      <c r="E1324">
        <v>0.10319917440660474</v>
      </c>
      <c r="F1324">
        <v>0.1001031991744066</v>
      </c>
      <c r="G1324">
        <v>0.10165118679050568</v>
      </c>
      <c r="H1324">
        <v>0.63106295149638802</v>
      </c>
    </row>
    <row r="1325" spans="1:8" x14ac:dyDescent="0.2">
      <c r="A1325">
        <v>1324</v>
      </c>
      <c r="B1325">
        <v>1613</v>
      </c>
      <c r="C1325">
        <v>0.32486050836949781</v>
      </c>
      <c r="D1325">
        <v>7.0055796652200866E-2</v>
      </c>
      <c r="E1325">
        <v>0.12833230006199628</v>
      </c>
      <c r="F1325">
        <v>6.8195908245505268E-2</v>
      </c>
      <c r="G1325">
        <v>8.9894606323620577E-2</v>
      </c>
      <c r="H1325">
        <v>0.64352138871667697</v>
      </c>
    </row>
    <row r="1326" spans="1:8" x14ac:dyDescent="0.2">
      <c r="A1326">
        <v>1325</v>
      </c>
      <c r="B1326">
        <v>0</v>
      </c>
      <c r="C1326">
        <v>0</v>
      </c>
      <c r="D1326">
        <v>0</v>
      </c>
      <c r="E1326">
        <v>0</v>
      </c>
      <c r="F1326">
        <v>0</v>
      </c>
      <c r="G1326">
        <v>0</v>
      </c>
      <c r="H1326">
        <v>0</v>
      </c>
    </row>
    <row r="1327" spans="1:8" x14ac:dyDescent="0.2">
      <c r="A1327">
        <v>1326</v>
      </c>
      <c r="B1327">
        <v>2466</v>
      </c>
      <c r="C1327">
        <v>0.44120032441200324</v>
      </c>
      <c r="D1327">
        <v>0.20154095701540958</v>
      </c>
      <c r="E1327">
        <v>0.20478507704785076</v>
      </c>
      <c r="F1327">
        <v>0.19140308191403083</v>
      </c>
      <c r="G1327">
        <v>0.14801297648012976</v>
      </c>
      <c r="H1327">
        <v>0.2542579075425791</v>
      </c>
    </row>
    <row r="1328" spans="1:8" x14ac:dyDescent="0.2">
      <c r="A1328">
        <v>1327</v>
      </c>
      <c r="B1328">
        <v>1146</v>
      </c>
      <c r="C1328">
        <v>0.65968586387434558</v>
      </c>
      <c r="D1328">
        <v>0.15968586387434555</v>
      </c>
      <c r="E1328">
        <v>0.44589877835951136</v>
      </c>
      <c r="F1328">
        <v>0.19109947643979058</v>
      </c>
      <c r="G1328">
        <v>9.7731239092495634E-2</v>
      </c>
      <c r="H1328">
        <v>0.1055846422338569</v>
      </c>
    </row>
    <row r="1329" spans="1:8" x14ac:dyDescent="0.2">
      <c r="A1329">
        <v>1328</v>
      </c>
      <c r="B1329">
        <v>1112</v>
      </c>
      <c r="C1329">
        <v>0.55665467625899279</v>
      </c>
      <c r="D1329">
        <v>7.3741007194244604E-2</v>
      </c>
      <c r="E1329">
        <v>0.10881294964028777</v>
      </c>
      <c r="F1329">
        <v>0.13309352517985612</v>
      </c>
      <c r="G1329">
        <v>0.25719424460431656</v>
      </c>
      <c r="H1329">
        <v>0.42715827338129497</v>
      </c>
    </row>
    <row r="1330" spans="1:8" x14ac:dyDescent="0.2">
      <c r="A1330">
        <v>1329</v>
      </c>
      <c r="B1330">
        <v>705</v>
      </c>
      <c r="C1330">
        <v>0.17304964539007092</v>
      </c>
      <c r="D1330">
        <v>0.27801418439716313</v>
      </c>
      <c r="E1330">
        <v>0.15460992907801419</v>
      </c>
      <c r="F1330">
        <v>0.15460992907801419</v>
      </c>
      <c r="G1330">
        <v>7.8014184397163122E-2</v>
      </c>
      <c r="H1330">
        <v>0.33475177304964537</v>
      </c>
    </row>
    <row r="1331" spans="1:8" x14ac:dyDescent="0.2">
      <c r="A1331">
        <v>1330</v>
      </c>
      <c r="B1331">
        <v>707</v>
      </c>
      <c r="C1331">
        <v>0.35785007072135783</v>
      </c>
      <c r="D1331">
        <v>0.13154172560113153</v>
      </c>
      <c r="E1331">
        <v>0.13437057991513437</v>
      </c>
      <c r="F1331">
        <v>9.6181046676096185E-2</v>
      </c>
      <c r="G1331">
        <v>8.6280056577086275E-2</v>
      </c>
      <c r="H1331">
        <v>0.55162659123055158</v>
      </c>
    </row>
    <row r="1332" spans="1:8" x14ac:dyDescent="0.2">
      <c r="A1332">
        <v>1331</v>
      </c>
      <c r="B1332">
        <v>1653</v>
      </c>
      <c r="C1332">
        <v>0.29098608590441621</v>
      </c>
      <c r="D1332">
        <v>0.23895946763460374</v>
      </c>
      <c r="E1332">
        <v>0.33635813672111314</v>
      </c>
      <c r="F1332">
        <v>0.14156079854809436</v>
      </c>
      <c r="G1332">
        <v>4.9606775559588624E-2</v>
      </c>
      <c r="H1332">
        <v>0.23351482153660011</v>
      </c>
    </row>
    <row r="1333" spans="1:8" x14ac:dyDescent="0.2">
      <c r="A1333">
        <v>1332</v>
      </c>
      <c r="B1333">
        <v>1208</v>
      </c>
      <c r="C1333">
        <v>0.37665562913907286</v>
      </c>
      <c r="D1333">
        <v>0.58443708609271527</v>
      </c>
      <c r="E1333">
        <v>0.18625827814569537</v>
      </c>
      <c r="F1333">
        <v>6.9536423841059597E-2</v>
      </c>
      <c r="G1333">
        <v>5.7119205298013245E-2</v>
      </c>
      <c r="H1333">
        <v>0.10264900662251655</v>
      </c>
    </row>
    <row r="1334" spans="1:8" x14ac:dyDescent="0.2">
      <c r="A1334">
        <v>1333</v>
      </c>
      <c r="B1334">
        <v>219</v>
      </c>
      <c r="C1334">
        <v>0.17808219178082191</v>
      </c>
      <c r="D1334">
        <v>0.26484018264840181</v>
      </c>
      <c r="E1334">
        <v>0.18721461187214611</v>
      </c>
      <c r="F1334">
        <v>0</v>
      </c>
      <c r="G1334">
        <v>8.2191780821917804E-2</v>
      </c>
      <c r="H1334">
        <v>0.46575342465753422</v>
      </c>
    </row>
    <row r="1335" spans="1:8" x14ac:dyDescent="0.2">
      <c r="A1335">
        <v>1334</v>
      </c>
      <c r="B1335">
        <v>701</v>
      </c>
      <c r="C1335">
        <v>0.33951497860199714</v>
      </c>
      <c r="D1335">
        <v>0.21255349500713266</v>
      </c>
      <c r="E1335">
        <v>0.16405135520684735</v>
      </c>
      <c r="F1335">
        <v>0.21398002853067047</v>
      </c>
      <c r="G1335">
        <v>0.12838801711840228</v>
      </c>
      <c r="H1335">
        <v>0.2810271041369472</v>
      </c>
    </row>
    <row r="1336" spans="1:8" x14ac:dyDescent="0.2">
      <c r="A1336">
        <v>1335</v>
      </c>
      <c r="B1336">
        <v>1560</v>
      </c>
      <c r="C1336">
        <v>0.27884615384615385</v>
      </c>
      <c r="D1336">
        <v>0.16089743589743591</v>
      </c>
      <c r="E1336">
        <v>0.12243589743589743</v>
      </c>
      <c r="F1336">
        <v>0.17051282051282052</v>
      </c>
      <c r="G1336">
        <v>9.0384615384615383E-2</v>
      </c>
      <c r="H1336">
        <v>0.45576923076923076</v>
      </c>
    </row>
    <row r="1337" spans="1:8" x14ac:dyDescent="0.2">
      <c r="A1337">
        <v>1336</v>
      </c>
      <c r="B1337">
        <v>244</v>
      </c>
      <c r="C1337">
        <v>8.1967213114754092E-2</v>
      </c>
      <c r="D1337">
        <v>0.34426229508196721</v>
      </c>
      <c r="E1337">
        <v>0.28688524590163933</v>
      </c>
      <c r="F1337">
        <v>3.6885245901639344E-2</v>
      </c>
      <c r="G1337">
        <v>0.1598360655737705</v>
      </c>
      <c r="H1337">
        <v>0.1721311475409836</v>
      </c>
    </row>
    <row r="1338" spans="1:8" x14ac:dyDescent="0.2">
      <c r="A1338">
        <v>1337</v>
      </c>
      <c r="B1338">
        <v>151</v>
      </c>
      <c r="C1338">
        <v>0.33112582781456956</v>
      </c>
      <c r="D1338">
        <v>0.2251655629139073</v>
      </c>
      <c r="E1338">
        <v>0.15231788079470199</v>
      </c>
      <c r="F1338">
        <v>0.2251655629139073</v>
      </c>
      <c r="G1338">
        <v>0.23178807947019867</v>
      </c>
      <c r="H1338">
        <v>0.16556291390728478</v>
      </c>
    </row>
    <row r="1339" spans="1:8" x14ac:dyDescent="0.2">
      <c r="A1339">
        <v>1338</v>
      </c>
      <c r="B1339">
        <v>674.5</v>
      </c>
      <c r="C1339">
        <v>0.2839140103780578</v>
      </c>
      <c r="D1339">
        <v>8.8584136397331356E-2</v>
      </c>
      <c r="E1339">
        <v>0.13825055596738325</v>
      </c>
      <c r="F1339">
        <v>9.4514455151964424E-2</v>
      </c>
      <c r="G1339">
        <v>9.3773165307635284E-2</v>
      </c>
      <c r="H1339">
        <v>0.58487768717568567</v>
      </c>
    </row>
    <row r="1340" spans="1:8" x14ac:dyDescent="0.2">
      <c r="A1340">
        <v>1339</v>
      </c>
      <c r="B1340">
        <v>501</v>
      </c>
      <c r="C1340">
        <v>5.289421157684631E-2</v>
      </c>
      <c r="D1340">
        <v>0.21057884231536927</v>
      </c>
      <c r="E1340">
        <v>3.1936127744510975E-2</v>
      </c>
      <c r="F1340">
        <v>7.6846307385229545E-2</v>
      </c>
      <c r="G1340">
        <v>0.11177644710578842</v>
      </c>
      <c r="H1340">
        <v>0.56886227544910184</v>
      </c>
    </row>
    <row r="1341" spans="1:8" x14ac:dyDescent="0.2">
      <c r="A1341">
        <v>1340</v>
      </c>
      <c r="B1341">
        <v>436</v>
      </c>
      <c r="C1341">
        <v>0.28899082568807338</v>
      </c>
      <c r="D1341">
        <v>6.6513761467889912E-2</v>
      </c>
      <c r="E1341">
        <v>0.22706422018348624</v>
      </c>
      <c r="F1341">
        <v>0.19266055045871561</v>
      </c>
      <c r="G1341">
        <v>2.5229357798165139E-2</v>
      </c>
      <c r="H1341">
        <v>0.48853211009174313</v>
      </c>
    </row>
    <row r="1342" spans="1:8" x14ac:dyDescent="0.2">
      <c r="A1342">
        <v>1341</v>
      </c>
      <c r="B1342">
        <v>499</v>
      </c>
      <c r="C1342">
        <v>0.39078156312625251</v>
      </c>
      <c r="D1342">
        <v>0.15831663326653306</v>
      </c>
      <c r="E1342">
        <v>0.14228456913827656</v>
      </c>
      <c r="F1342">
        <v>6.4128256513026047E-2</v>
      </c>
      <c r="G1342">
        <v>9.8196392785571143E-2</v>
      </c>
      <c r="H1342">
        <v>0.53707414829659317</v>
      </c>
    </row>
    <row r="1343" spans="1:8" x14ac:dyDescent="0.2">
      <c r="A1343">
        <v>1342</v>
      </c>
      <c r="B1343">
        <v>860</v>
      </c>
      <c r="C1343">
        <v>0.20465116279069767</v>
      </c>
      <c r="D1343">
        <v>0.23604651162790696</v>
      </c>
      <c r="E1343">
        <v>0.19302325581395349</v>
      </c>
      <c r="F1343">
        <v>0.13372093023255813</v>
      </c>
      <c r="G1343">
        <v>0.1</v>
      </c>
      <c r="H1343">
        <v>0.33720930232558138</v>
      </c>
    </row>
    <row r="1344" spans="1:8" x14ac:dyDescent="0.2">
      <c r="A1344">
        <v>1343</v>
      </c>
      <c r="B1344">
        <v>830</v>
      </c>
      <c r="C1344">
        <v>0.3</v>
      </c>
      <c r="D1344">
        <v>0.1819277108433735</v>
      </c>
      <c r="E1344">
        <v>0.20843373493975903</v>
      </c>
      <c r="F1344">
        <v>0.15783132530120481</v>
      </c>
      <c r="G1344">
        <v>7.1084337349397592E-2</v>
      </c>
      <c r="H1344">
        <v>0.38072289156626504</v>
      </c>
    </row>
    <row r="1345" spans="1:8" x14ac:dyDescent="0.2">
      <c r="A1345">
        <v>1344</v>
      </c>
      <c r="B1345">
        <v>1266</v>
      </c>
      <c r="C1345">
        <v>0.45339652448657186</v>
      </c>
      <c r="D1345">
        <v>0.26619273301737756</v>
      </c>
      <c r="E1345">
        <v>0.2353870458135861</v>
      </c>
      <c r="F1345">
        <v>0.24802527646129541</v>
      </c>
      <c r="G1345">
        <v>0.12796208530805686</v>
      </c>
      <c r="H1345">
        <v>0.12243285939968404</v>
      </c>
    </row>
    <row r="1346" spans="1:8" x14ac:dyDescent="0.2">
      <c r="A1346">
        <v>1345</v>
      </c>
      <c r="B1346">
        <v>537</v>
      </c>
      <c r="C1346">
        <v>0.40968342644320299</v>
      </c>
      <c r="D1346">
        <v>0.23091247672253259</v>
      </c>
      <c r="E1346">
        <v>0.11359404096834265</v>
      </c>
      <c r="F1346">
        <v>0.20670391061452514</v>
      </c>
      <c r="G1346">
        <v>0.24394785847299813</v>
      </c>
      <c r="H1346">
        <v>0.2048417132216015</v>
      </c>
    </row>
    <row r="1347" spans="1:8" x14ac:dyDescent="0.2">
      <c r="A1347">
        <v>1346</v>
      </c>
      <c r="B1347">
        <v>1656</v>
      </c>
      <c r="C1347">
        <v>0.3858695652173913</v>
      </c>
      <c r="D1347">
        <v>0.24396135265700483</v>
      </c>
      <c r="E1347">
        <v>0.16606280193236714</v>
      </c>
      <c r="F1347">
        <v>0.16666666666666666</v>
      </c>
      <c r="G1347">
        <v>0.19142512077294685</v>
      </c>
      <c r="H1347">
        <v>0.2318840579710145</v>
      </c>
    </row>
    <row r="1348" spans="1:8" x14ac:dyDescent="0.2">
      <c r="A1348">
        <v>1347</v>
      </c>
      <c r="B1348">
        <v>571</v>
      </c>
      <c r="C1348">
        <v>0.67950963222416816</v>
      </c>
      <c r="D1348">
        <v>3.3274956217162872E-2</v>
      </c>
      <c r="E1348">
        <v>0.31348511383537653</v>
      </c>
      <c r="F1348">
        <v>0.34500875656742558</v>
      </c>
      <c r="G1348">
        <v>0.10157618213660245</v>
      </c>
      <c r="H1348">
        <v>0.20665499124343256</v>
      </c>
    </row>
    <row r="1349" spans="1:8" x14ac:dyDescent="0.2">
      <c r="A1349">
        <v>1348</v>
      </c>
      <c r="B1349">
        <v>660</v>
      </c>
      <c r="C1349">
        <v>0.27575757575757576</v>
      </c>
      <c r="D1349">
        <v>0.20909090909090908</v>
      </c>
      <c r="E1349">
        <v>0.11818181818181818</v>
      </c>
      <c r="F1349">
        <v>0</v>
      </c>
      <c r="G1349">
        <v>6.9696969696969702E-2</v>
      </c>
      <c r="H1349">
        <v>0.60303030303030303</v>
      </c>
    </row>
    <row r="1350" spans="1:8" x14ac:dyDescent="0.2">
      <c r="A1350">
        <v>1349</v>
      </c>
      <c r="B1350">
        <v>1305</v>
      </c>
      <c r="C1350">
        <v>0.45593869731800768</v>
      </c>
      <c r="D1350">
        <v>0.2620689655172414</v>
      </c>
      <c r="E1350">
        <v>0.22758620689655173</v>
      </c>
      <c r="F1350">
        <v>0.14942528735632185</v>
      </c>
      <c r="G1350">
        <v>9.8850574712643677E-2</v>
      </c>
      <c r="H1350">
        <v>0.2620689655172414</v>
      </c>
    </row>
    <row r="1351" spans="1:8" x14ac:dyDescent="0.2">
      <c r="A1351">
        <v>1350</v>
      </c>
      <c r="B1351">
        <v>409</v>
      </c>
      <c r="C1351">
        <v>0.60391198044009775</v>
      </c>
      <c r="D1351">
        <v>0.10268948655256724</v>
      </c>
      <c r="E1351">
        <v>0.52811735941320292</v>
      </c>
      <c r="F1351">
        <v>0.1687041564792176</v>
      </c>
      <c r="G1351">
        <v>4.6454767726161368E-2</v>
      </c>
      <c r="H1351">
        <v>0.15403422982885084</v>
      </c>
    </row>
    <row r="1352" spans="1:8" x14ac:dyDescent="0.2">
      <c r="A1352">
        <v>1351</v>
      </c>
      <c r="B1352">
        <v>898</v>
      </c>
      <c r="C1352">
        <v>6.347438752783964E-2</v>
      </c>
      <c r="D1352">
        <v>0.11358574610244988</v>
      </c>
      <c r="E1352">
        <v>6.1247216035634745E-2</v>
      </c>
      <c r="F1352">
        <v>8.9086859688195991E-2</v>
      </c>
      <c r="G1352">
        <v>0.12472160356347439</v>
      </c>
      <c r="H1352">
        <v>0.61135857461024501</v>
      </c>
    </row>
    <row r="1353" spans="1:8" x14ac:dyDescent="0.2">
      <c r="A1353">
        <v>1352</v>
      </c>
      <c r="B1353">
        <v>328</v>
      </c>
      <c r="C1353">
        <v>9.451219512195122E-2</v>
      </c>
      <c r="D1353">
        <v>0.3048780487804878</v>
      </c>
      <c r="E1353">
        <v>0.28658536585365851</v>
      </c>
      <c r="F1353">
        <v>0.17682926829268292</v>
      </c>
      <c r="G1353">
        <v>7.926829268292683E-2</v>
      </c>
      <c r="H1353">
        <v>0.1524390243902439</v>
      </c>
    </row>
    <row r="1354" spans="1:8" x14ac:dyDescent="0.2">
      <c r="A1354">
        <v>1353</v>
      </c>
      <c r="B1354">
        <v>391</v>
      </c>
      <c r="C1354">
        <v>0.14066496163682865</v>
      </c>
      <c r="D1354">
        <v>0.11764705882352941</v>
      </c>
      <c r="E1354">
        <v>0.38107416879795397</v>
      </c>
      <c r="F1354">
        <v>0.22250639386189258</v>
      </c>
      <c r="G1354">
        <v>3.5805626598465472E-2</v>
      </c>
      <c r="H1354">
        <v>0.24296675191815856</v>
      </c>
    </row>
    <row r="1355" spans="1:8" x14ac:dyDescent="0.2">
      <c r="A1355">
        <v>1354</v>
      </c>
      <c r="B1355">
        <v>937</v>
      </c>
      <c r="C1355">
        <v>0.43223052294557096</v>
      </c>
      <c r="D1355">
        <v>0.21024546424759871</v>
      </c>
      <c r="E1355">
        <v>0.20170757737459979</v>
      </c>
      <c r="F1355">
        <v>9.6051227321237997E-2</v>
      </c>
      <c r="G1355">
        <v>0.14514407684098185</v>
      </c>
      <c r="H1355">
        <v>0.34685165421558162</v>
      </c>
    </row>
    <row r="1356" spans="1:8" x14ac:dyDescent="0.2">
      <c r="A1356">
        <v>1355</v>
      </c>
      <c r="B1356">
        <v>268</v>
      </c>
      <c r="C1356">
        <v>0.29104477611940299</v>
      </c>
      <c r="D1356">
        <v>0.2462686567164179</v>
      </c>
      <c r="E1356">
        <v>0.29104477611940299</v>
      </c>
      <c r="F1356">
        <v>0.18283582089552239</v>
      </c>
      <c r="G1356">
        <v>8.5820895522388058E-2</v>
      </c>
      <c r="H1356">
        <v>0.19402985074626866</v>
      </c>
    </row>
    <row r="1357" spans="1:8" x14ac:dyDescent="0.2">
      <c r="A1357">
        <v>1356</v>
      </c>
      <c r="B1357">
        <v>137</v>
      </c>
      <c r="C1357">
        <v>0.40875912408759124</v>
      </c>
      <c r="D1357">
        <v>8.7591240875912413E-2</v>
      </c>
      <c r="E1357">
        <v>0.21897810218978103</v>
      </c>
      <c r="F1357">
        <v>0.25547445255474455</v>
      </c>
      <c r="G1357">
        <v>0</v>
      </c>
      <c r="H1357">
        <v>0.43795620437956206</v>
      </c>
    </row>
    <row r="1358" spans="1:8" x14ac:dyDescent="0.2">
      <c r="A1358">
        <v>1357</v>
      </c>
      <c r="B1358">
        <v>384</v>
      </c>
      <c r="C1358">
        <v>0.48177083333333331</v>
      </c>
      <c r="D1358">
        <v>0.1640625</v>
      </c>
      <c r="E1358">
        <v>4.9479166666666664E-2</v>
      </c>
      <c r="F1358">
        <v>3.6458333333333336E-2</v>
      </c>
      <c r="G1358">
        <v>8.3333333333333329E-2</v>
      </c>
      <c r="H1358">
        <v>0.66666666666666663</v>
      </c>
    </row>
    <row r="1359" spans="1:8" x14ac:dyDescent="0.2">
      <c r="A1359">
        <v>1358</v>
      </c>
      <c r="B1359">
        <v>981</v>
      </c>
      <c r="C1359">
        <v>0.19673802242609581</v>
      </c>
      <c r="D1359">
        <v>0.19469928644240569</v>
      </c>
      <c r="E1359">
        <v>5.1987767584097858E-2</v>
      </c>
      <c r="F1359">
        <v>0.109072375127421</v>
      </c>
      <c r="G1359">
        <v>9.8878695208970441E-2</v>
      </c>
      <c r="H1359">
        <v>0.54536187563710503</v>
      </c>
    </row>
    <row r="1360" spans="1:8" x14ac:dyDescent="0.2">
      <c r="A1360">
        <v>1359</v>
      </c>
      <c r="B1360">
        <v>528</v>
      </c>
      <c r="C1360">
        <v>0.21022727272727273</v>
      </c>
      <c r="D1360">
        <v>0.10984848484848485</v>
      </c>
      <c r="E1360">
        <v>5.113636363636364E-2</v>
      </c>
      <c r="F1360">
        <v>0.13825757575757575</v>
      </c>
      <c r="G1360">
        <v>2.0833333333333332E-2</v>
      </c>
      <c r="H1360">
        <v>0.67992424242424243</v>
      </c>
    </row>
    <row r="1361" spans="1:8" x14ac:dyDescent="0.2">
      <c r="A1361">
        <v>1360</v>
      </c>
      <c r="B1361">
        <v>427</v>
      </c>
      <c r="C1361">
        <v>0.27634660421545665</v>
      </c>
      <c r="D1361">
        <v>0</v>
      </c>
      <c r="E1361">
        <v>0.15456674473067916</v>
      </c>
      <c r="F1361">
        <v>8.4309133489461355E-2</v>
      </c>
      <c r="G1361">
        <v>0.117096018735363</v>
      </c>
      <c r="H1361">
        <v>0.64402810304449654</v>
      </c>
    </row>
    <row r="1362" spans="1:8" x14ac:dyDescent="0.2">
      <c r="A1362">
        <v>1361</v>
      </c>
      <c r="B1362">
        <v>341</v>
      </c>
      <c r="C1362">
        <v>0.28739002932551322</v>
      </c>
      <c r="D1362">
        <v>7.331378299120235E-2</v>
      </c>
      <c r="E1362">
        <v>4.6920821114369501E-2</v>
      </c>
      <c r="F1362">
        <v>0.21407624633431085</v>
      </c>
      <c r="G1362">
        <v>0.19354838709677419</v>
      </c>
      <c r="H1362">
        <v>0.47214076246334313</v>
      </c>
    </row>
    <row r="1363" spans="1:8" x14ac:dyDescent="0.2">
      <c r="A1363">
        <v>1362</v>
      </c>
      <c r="B1363">
        <v>428</v>
      </c>
      <c r="C1363">
        <v>0.30373831775700932</v>
      </c>
      <c r="D1363">
        <v>6.5420560747663545E-2</v>
      </c>
      <c r="E1363">
        <v>0.15887850467289719</v>
      </c>
      <c r="F1363">
        <v>0.20560747663551401</v>
      </c>
      <c r="G1363">
        <v>0.14719626168224298</v>
      </c>
      <c r="H1363">
        <v>0.42289719626168226</v>
      </c>
    </row>
    <row r="1364" spans="1:8" x14ac:dyDescent="0.2">
      <c r="A1364">
        <v>1363</v>
      </c>
      <c r="B1364">
        <v>248</v>
      </c>
      <c r="C1364">
        <v>0.36290322580645162</v>
      </c>
      <c r="D1364">
        <v>0</v>
      </c>
      <c r="E1364">
        <v>0</v>
      </c>
      <c r="F1364">
        <v>0.13306451612903225</v>
      </c>
      <c r="G1364">
        <v>0</v>
      </c>
      <c r="H1364">
        <v>0.86693548387096775</v>
      </c>
    </row>
    <row r="1365" spans="1:8" x14ac:dyDescent="0.2">
      <c r="A1365">
        <v>1364</v>
      </c>
      <c r="B1365">
        <v>550</v>
      </c>
      <c r="C1365">
        <v>0.52545454545454551</v>
      </c>
      <c r="D1365">
        <v>0.20181818181818181</v>
      </c>
      <c r="E1365">
        <v>0.16181818181818181</v>
      </c>
      <c r="F1365">
        <v>0.19636363636363635</v>
      </c>
      <c r="G1365">
        <v>0.11454545454545455</v>
      </c>
      <c r="H1365">
        <v>0.32545454545454544</v>
      </c>
    </row>
    <row r="1366" spans="1:8" x14ac:dyDescent="0.2">
      <c r="A1366">
        <v>1365</v>
      </c>
      <c r="B1366">
        <v>1776</v>
      </c>
      <c r="C1366">
        <v>0.12894144144144143</v>
      </c>
      <c r="D1366">
        <v>0.15990990990990991</v>
      </c>
      <c r="E1366">
        <v>3.7162162162162164E-2</v>
      </c>
      <c r="F1366">
        <v>9.90990990990991E-2</v>
      </c>
      <c r="G1366">
        <v>0.10641891891891891</v>
      </c>
      <c r="H1366">
        <v>0.59740990990990994</v>
      </c>
    </row>
    <row r="1367" spans="1:8" x14ac:dyDescent="0.2">
      <c r="A1367">
        <v>1366</v>
      </c>
      <c r="B1367">
        <v>441</v>
      </c>
      <c r="C1367">
        <v>0.37188208616780044</v>
      </c>
      <c r="D1367">
        <v>9.297052154195011E-2</v>
      </c>
      <c r="E1367">
        <v>2.4943310657596373E-2</v>
      </c>
      <c r="F1367">
        <v>0.12698412698412698</v>
      </c>
      <c r="G1367">
        <v>0.10884353741496598</v>
      </c>
      <c r="H1367">
        <v>0.6462585034013606</v>
      </c>
    </row>
    <row r="1368" spans="1:8" x14ac:dyDescent="0.2">
      <c r="A1368">
        <v>1367</v>
      </c>
      <c r="B1368">
        <v>210</v>
      </c>
      <c r="C1368">
        <v>0.30952380952380953</v>
      </c>
      <c r="D1368">
        <v>0.1</v>
      </c>
      <c r="E1368">
        <v>0.30476190476190479</v>
      </c>
      <c r="F1368">
        <v>0</v>
      </c>
      <c r="G1368">
        <v>7.1428571428571425E-2</v>
      </c>
      <c r="H1368">
        <v>0.52380952380952384</v>
      </c>
    </row>
    <row r="1369" spans="1:8" x14ac:dyDescent="0.2">
      <c r="A1369">
        <v>1368</v>
      </c>
      <c r="B1369">
        <v>397</v>
      </c>
      <c r="C1369">
        <v>0.181360201511335</v>
      </c>
      <c r="D1369">
        <v>0.15113350125944586</v>
      </c>
      <c r="E1369">
        <v>0.14357682619647355</v>
      </c>
      <c r="F1369">
        <v>3.7783375314861464E-2</v>
      </c>
      <c r="G1369">
        <v>7.3047858942065488E-2</v>
      </c>
      <c r="H1369">
        <v>0.59445843828715361</v>
      </c>
    </row>
    <row r="1370" spans="1:8" x14ac:dyDescent="0.2">
      <c r="A1370">
        <v>1369</v>
      </c>
      <c r="B1370">
        <v>505</v>
      </c>
      <c r="C1370">
        <v>0.62772277227722773</v>
      </c>
      <c r="D1370">
        <v>0.14851485148514851</v>
      </c>
      <c r="E1370">
        <v>0.40594059405940597</v>
      </c>
      <c r="F1370">
        <v>0.12673267326732673</v>
      </c>
      <c r="G1370">
        <v>0.12673267326732673</v>
      </c>
      <c r="H1370">
        <v>0.19207920792079208</v>
      </c>
    </row>
    <row r="1371" spans="1:8" x14ac:dyDescent="0.2">
      <c r="A1371">
        <v>1370</v>
      </c>
      <c r="B1371">
        <v>263</v>
      </c>
      <c r="C1371">
        <v>0.5855513307984791</v>
      </c>
      <c r="D1371">
        <v>6.0836501901140684E-2</v>
      </c>
      <c r="E1371">
        <v>0.2509505703422053</v>
      </c>
      <c r="F1371">
        <v>0.12167300380228137</v>
      </c>
      <c r="G1371">
        <v>0.10266159695817491</v>
      </c>
      <c r="H1371">
        <v>0.46387832699619774</v>
      </c>
    </row>
    <row r="1372" spans="1:8" x14ac:dyDescent="0.2">
      <c r="A1372">
        <v>1371</v>
      </c>
      <c r="B1372">
        <v>1506</v>
      </c>
      <c r="C1372">
        <v>0.65338645418326691</v>
      </c>
      <c r="D1372">
        <v>0.2450199203187251</v>
      </c>
      <c r="E1372">
        <v>0.26626826029216466</v>
      </c>
      <c r="F1372">
        <v>0.17861885790172644</v>
      </c>
      <c r="G1372">
        <v>0.13877822045152721</v>
      </c>
      <c r="H1372">
        <v>0.17131474103585656</v>
      </c>
    </row>
    <row r="1373" spans="1:8" x14ac:dyDescent="0.2">
      <c r="A1373">
        <v>1372</v>
      </c>
      <c r="B1373">
        <v>257</v>
      </c>
      <c r="C1373">
        <v>0.55252918287937747</v>
      </c>
      <c r="D1373">
        <v>1.9455252918287938E-2</v>
      </c>
      <c r="E1373">
        <v>0.43190661478599224</v>
      </c>
      <c r="F1373">
        <v>0.1517509727626459</v>
      </c>
      <c r="G1373">
        <v>0.10505836575875487</v>
      </c>
      <c r="H1373">
        <v>0.29182879377431908</v>
      </c>
    </row>
    <row r="1374" spans="1:8" x14ac:dyDescent="0.2">
      <c r="A1374">
        <v>1373</v>
      </c>
      <c r="B1374">
        <v>508</v>
      </c>
      <c r="C1374">
        <v>0.61417322834645671</v>
      </c>
      <c r="D1374">
        <v>7.0866141732283464E-2</v>
      </c>
      <c r="E1374">
        <v>0.18307086614173229</v>
      </c>
      <c r="F1374">
        <v>0.2874015748031496</v>
      </c>
      <c r="G1374">
        <v>0.18110236220472442</v>
      </c>
      <c r="H1374">
        <v>0.27755905511811024</v>
      </c>
    </row>
    <row r="1375" spans="1:8" x14ac:dyDescent="0.2">
      <c r="A1375">
        <v>1374</v>
      </c>
      <c r="B1375">
        <v>1566</v>
      </c>
      <c r="C1375">
        <v>0.15070242656449553</v>
      </c>
      <c r="D1375">
        <v>0.19604086845466157</v>
      </c>
      <c r="E1375">
        <v>0.12388250319284802</v>
      </c>
      <c r="F1375">
        <v>0.14303959131545338</v>
      </c>
      <c r="G1375">
        <v>5.108556832694764E-2</v>
      </c>
      <c r="H1375">
        <v>0.48595146871008937</v>
      </c>
    </row>
    <row r="1376" spans="1:8" x14ac:dyDescent="0.2">
      <c r="A1376">
        <v>1375</v>
      </c>
      <c r="B1376">
        <v>172</v>
      </c>
      <c r="C1376">
        <v>0.76162790697674421</v>
      </c>
      <c r="D1376">
        <v>0.18604651162790697</v>
      </c>
      <c r="E1376">
        <v>0.25</v>
      </c>
      <c r="F1376">
        <v>4.0697674418604654E-2</v>
      </c>
      <c r="G1376">
        <v>0.19186046511627908</v>
      </c>
      <c r="H1376">
        <v>0.33139534883720928</v>
      </c>
    </row>
    <row r="1377" spans="1:8" x14ac:dyDescent="0.2">
      <c r="A1377">
        <v>1376</v>
      </c>
      <c r="B1377">
        <v>361</v>
      </c>
      <c r="C1377">
        <v>0.33240997229916897</v>
      </c>
      <c r="D1377">
        <v>8.8642659279778394E-2</v>
      </c>
      <c r="E1377">
        <v>4.4321329639889197E-2</v>
      </c>
      <c r="F1377">
        <v>0.30747922437673131</v>
      </c>
      <c r="G1377">
        <v>0.18005540166204986</v>
      </c>
      <c r="H1377">
        <v>0.37950138504155123</v>
      </c>
    </row>
    <row r="1378" spans="1:8" x14ac:dyDescent="0.2">
      <c r="A1378">
        <v>1377</v>
      </c>
      <c r="B1378">
        <v>637</v>
      </c>
      <c r="C1378">
        <v>0.29356357927786497</v>
      </c>
      <c r="D1378">
        <v>0.37205651491365777</v>
      </c>
      <c r="E1378">
        <v>0.32339089481946626</v>
      </c>
      <c r="F1378">
        <v>5.1805337519623233E-2</v>
      </c>
      <c r="G1378">
        <v>0.12244897959183673</v>
      </c>
      <c r="H1378">
        <v>0.13029827315541601</v>
      </c>
    </row>
    <row r="1379" spans="1:8" x14ac:dyDescent="0.2">
      <c r="A1379">
        <v>1378</v>
      </c>
      <c r="B1379">
        <v>207</v>
      </c>
      <c r="C1379">
        <v>0.43961352657004832</v>
      </c>
      <c r="D1379">
        <v>7.7294685990338161E-2</v>
      </c>
      <c r="E1379">
        <v>0.37681159420289856</v>
      </c>
      <c r="F1379">
        <v>0.13526570048309178</v>
      </c>
      <c r="G1379">
        <v>5.3140096618357488E-2</v>
      </c>
      <c r="H1379">
        <v>0.35748792270531399</v>
      </c>
    </row>
    <row r="1380" spans="1:8" x14ac:dyDescent="0.2">
      <c r="A1380">
        <v>1379</v>
      </c>
      <c r="B1380">
        <v>453</v>
      </c>
      <c r="C1380">
        <v>0.35099337748344372</v>
      </c>
      <c r="D1380">
        <v>0.2958057395143488</v>
      </c>
      <c r="E1380">
        <v>8.1677704194260486E-2</v>
      </c>
      <c r="F1380">
        <v>0.22295805739514349</v>
      </c>
      <c r="G1380">
        <v>0.141280353200883</v>
      </c>
      <c r="H1380">
        <v>0.25827814569536423</v>
      </c>
    </row>
    <row r="1381" spans="1:8" x14ac:dyDescent="0.2">
      <c r="A1381">
        <v>1380</v>
      </c>
      <c r="B1381">
        <v>496</v>
      </c>
      <c r="C1381">
        <v>0.43548387096774194</v>
      </c>
      <c r="D1381">
        <v>0.13709677419354838</v>
      </c>
      <c r="E1381">
        <v>0.11290322580645161</v>
      </c>
      <c r="F1381">
        <v>0.32056451612903225</v>
      </c>
      <c r="G1381">
        <v>9.2741935483870969E-2</v>
      </c>
      <c r="H1381">
        <v>0.33669354838709675</v>
      </c>
    </row>
    <row r="1382" spans="1:8" x14ac:dyDescent="0.2">
      <c r="A1382">
        <v>1381</v>
      </c>
      <c r="B1382">
        <v>415</v>
      </c>
      <c r="C1382">
        <v>0.36867469879518072</v>
      </c>
      <c r="D1382">
        <v>0.25542168674698795</v>
      </c>
      <c r="E1382">
        <v>0.4650602409638554</v>
      </c>
      <c r="F1382">
        <v>0.12289156626506025</v>
      </c>
      <c r="G1382">
        <v>6.0240963855421686E-2</v>
      </c>
      <c r="H1382">
        <v>9.6385542168674704E-2</v>
      </c>
    </row>
    <row r="1383" spans="1:8" x14ac:dyDescent="0.2">
      <c r="A1383">
        <v>1382</v>
      </c>
      <c r="B1383">
        <v>664</v>
      </c>
      <c r="C1383">
        <v>0.54969879518072284</v>
      </c>
      <c r="D1383">
        <v>0.11295180722891567</v>
      </c>
      <c r="E1383">
        <v>7.0783132530120488E-2</v>
      </c>
      <c r="F1383">
        <v>0.1536144578313253</v>
      </c>
      <c r="G1383">
        <v>0.28162650602409639</v>
      </c>
      <c r="H1383">
        <v>0.38102409638554219</v>
      </c>
    </row>
    <row r="1384" spans="1:8" x14ac:dyDescent="0.2">
      <c r="A1384">
        <v>1383</v>
      </c>
      <c r="B1384">
        <v>313</v>
      </c>
      <c r="C1384">
        <v>0.56230031948881787</v>
      </c>
      <c r="D1384">
        <v>0.30990415335463256</v>
      </c>
      <c r="E1384">
        <v>0.12460063897763578</v>
      </c>
      <c r="F1384">
        <v>0.14057507987220447</v>
      </c>
      <c r="G1384">
        <v>0.19169329073482427</v>
      </c>
      <c r="H1384">
        <v>0.23322683706070288</v>
      </c>
    </row>
    <row r="1385" spans="1:8" x14ac:dyDescent="0.2">
      <c r="A1385">
        <v>1384</v>
      </c>
      <c r="B1385">
        <v>1106</v>
      </c>
      <c r="C1385">
        <v>0.41772151898734178</v>
      </c>
      <c r="D1385">
        <v>0.22332730560578662</v>
      </c>
      <c r="E1385">
        <v>0.15099457504520797</v>
      </c>
      <c r="F1385">
        <v>0.18083182640144665</v>
      </c>
      <c r="G1385">
        <v>0.14737793851717904</v>
      </c>
      <c r="H1385">
        <v>0.29746835443037972</v>
      </c>
    </row>
    <row r="1386" spans="1:8" x14ac:dyDescent="0.2">
      <c r="A1386">
        <v>1385</v>
      </c>
      <c r="B1386">
        <v>431</v>
      </c>
      <c r="C1386">
        <v>0.26682134570765659</v>
      </c>
      <c r="D1386">
        <v>4.8723897911832945E-2</v>
      </c>
      <c r="E1386">
        <v>5.336426914153132E-2</v>
      </c>
      <c r="F1386">
        <v>9.5127610208816701E-2</v>
      </c>
      <c r="G1386">
        <v>2.0881670533642691E-2</v>
      </c>
      <c r="H1386">
        <v>0.78190255220417637</v>
      </c>
    </row>
    <row r="1387" spans="1:8" x14ac:dyDescent="0.2">
      <c r="A1387">
        <v>1386</v>
      </c>
      <c r="B1387">
        <v>449</v>
      </c>
      <c r="C1387">
        <v>0.267260579064588</v>
      </c>
      <c r="D1387">
        <v>0</v>
      </c>
      <c r="E1387">
        <v>0.18708240534521159</v>
      </c>
      <c r="F1387">
        <v>5.7906458797327393E-2</v>
      </c>
      <c r="G1387">
        <v>0.14253897550111358</v>
      </c>
      <c r="H1387">
        <v>0.61247216035634744</v>
      </c>
    </row>
    <row r="1388" spans="1:8" x14ac:dyDescent="0.2">
      <c r="A1388">
        <v>1387</v>
      </c>
      <c r="B1388">
        <v>610</v>
      </c>
      <c r="C1388">
        <v>0.31967213114754101</v>
      </c>
      <c r="D1388">
        <v>0.14754098360655737</v>
      </c>
      <c r="E1388">
        <v>0.27868852459016391</v>
      </c>
      <c r="F1388">
        <v>0.22131147540983606</v>
      </c>
      <c r="G1388">
        <v>0.11639344262295082</v>
      </c>
      <c r="H1388">
        <v>0.23606557377049181</v>
      </c>
    </row>
    <row r="1389" spans="1:8" x14ac:dyDescent="0.2">
      <c r="A1389">
        <v>1388</v>
      </c>
      <c r="B1389">
        <v>575</v>
      </c>
      <c r="C1389">
        <v>0.1408695652173913</v>
      </c>
      <c r="D1389">
        <v>0.27478260869565219</v>
      </c>
      <c r="E1389">
        <v>0.16695652173913045</v>
      </c>
      <c r="F1389">
        <v>0.12695652173913044</v>
      </c>
      <c r="G1389">
        <v>5.9130434782608696E-2</v>
      </c>
      <c r="H1389">
        <v>0.37217391304347824</v>
      </c>
    </row>
    <row r="1390" spans="1:8" x14ac:dyDescent="0.2">
      <c r="A1390">
        <v>1389</v>
      </c>
      <c r="B1390">
        <v>339</v>
      </c>
      <c r="C1390">
        <v>0.30973451327433627</v>
      </c>
      <c r="D1390">
        <v>0.10324483775811209</v>
      </c>
      <c r="E1390">
        <v>0.21238938053097345</v>
      </c>
      <c r="F1390">
        <v>8.5545722713864306E-2</v>
      </c>
      <c r="G1390">
        <v>0.17404129793510326</v>
      </c>
      <c r="H1390">
        <v>0.4247787610619469</v>
      </c>
    </row>
    <row r="1391" spans="1:8" x14ac:dyDescent="0.2">
      <c r="A1391">
        <v>1390</v>
      </c>
      <c r="B1391">
        <v>190</v>
      </c>
      <c r="C1391">
        <v>0.25263157894736843</v>
      </c>
      <c r="D1391">
        <v>5.7894736842105263E-2</v>
      </c>
      <c r="E1391">
        <v>8.4210526315789472E-2</v>
      </c>
      <c r="F1391">
        <v>0.18421052631578946</v>
      </c>
      <c r="G1391">
        <v>8.4210526315789472E-2</v>
      </c>
      <c r="H1391">
        <v>0.58947368421052626</v>
      </c>
    </row>
    <row r="1392" spans="1:8" x14ac:dyDescent="0.2">
      <c r="A1392">
        <v>1391</v>
      </c>
      <c r="B1392">
        <v>370</v>
      </c>
      <c r="C1392">
        <v>0.11351351351351352</v>
      </c>
      <c r="D1392">
        <v>0.41621621621621624</v>
      </c>
      <c r="E1392">
        <v>6.4864864864864868E-2</v>
      </c>
      <c r="F1392">
        <v>0.15405405405405406</v>
      </c>
      <c r="G1392">
        <v>0.12972972972972974</v>
      </c>
      <c r="H1392">
        <v>0.23513513513513515</v>
      </c>
    </row>
    <row r="1393" spans="1:8" x14ac:dyDescent="0.2">
      <c r="A1393">
        <v>1392</v>
      </c>
      <c r="B1393">
        <v>242</v>
      </c>
      <c r="C1393">
        <v>0.23140495867768596</v>
      </c>
      <c r="D1393">
        <v>5.3719008264462811E-2</v>
      </c>
      <c r="E1393">
        <v>0.20661157024793389</v>
      </c>
      <c r="F1393">
        <v>0.18595041322314049</v>
      </c>
      <c r="G1393">
        <v>7.8512396694214878E-2</v>
      </c>
      <c r="H1393">
        <v>0.47520661157024796</v>
      </c>
    </row>
    <row r="1394" spans="1:8" x14ac:dyDescent="0.2">
      <c r="A1394">
        <v>1393</v>
      </c>
      <c r="B1394">
        <v>1085</v>
      </c>
      <c r="C1394">
        <v>0.15207373271889402</v>
      </c>
      <c r="D1394">
        <v>0.2294930875576037</v>
      </c>
      <c r="E1394">
        <v>0.16221198156682029</v>
      </c>
      <c r="F1394">
        <v>6.9124423963133647E-2</v>
      </c>
      <c r="G1394">
        <v>0.1815668202764977</v>
      </c>
      <c r="H1394">
        <v>0.35760368663594472</v>
      </c>
    </row>
    <row r="1395" spans="1:8" x14ac:dyDescent="0.2">
      <c r="A1395">
        <v>1394</v>
      </c>
      <c r="B1395">
        <v>358</v>
      </c>
      <c r="C1395">
        <v>0.41340782122905029</v>
      </c>
      <c r="D1395">
        <v>0</v>
      </c>
      <c r="E1395">
        <v>0.34636871508379891</v>
      </c>
      <c r="F1395">
        <v>0.14804469273743018</v>
      </c>
      <c r="G1395">
        <v>4.4692737430167599E-2</v>
      </c>
      <c r="H1395">
        <v>0.46089385474860334</v>
      </c>
    </row>
    <row r="1396" spans="1:8" x14ac:dyDescent="0.2">
      <c r="A1396">
        <v>1395</v>
      </c>
      <c r="B1396">
        <v>764</v>
      </c>
      <c r="C1396">
        <v>0.46465968586387435</v>
      </c>
      <c r="D1396">
        <v>0.1099476439790576</v>
      </c>
      <c r="E1396">
        <v>0.43717277486910994</v>
      </c>
      <c r="F1396">
        <v>0.22774869109947643</v>
      </c>
      <c r="G1396">
        <v>8.6387434554973816E-2</v>
      </c>
      <c r="H1396">
        <v>0.13874345549738221</v>
      </c>
    </row>
    <row r="1397" spans="1:8" x14ac:dyDescent="0.2">
      <c r="A1397">
        <v>1396</v>
      </c>
      <c r="B1397">
        <v>278</v>
      </c>
      <c r="C1397">
        <v>0.24100719424460432</v>
      </c>
      <c r="D1397">
        <v>0.24100719424460432</v>
      </c>
      <c r="E1397">
        <v>0.24100719424460432</v>
      </c>
      <c r="F1397">
        <v>0.11510791366906475</v>
      </c>
      <c r="G1397">
        <v>0.23021582733812951</v>
      </c>
      <c r="H1397">
        <v>0.17266187050359713</v>
      </c>
    </row>
    <row r="1398" spans="1:8" x14ac:dyDescent="0.2">
      <c r="A1398">
        <v>1397</v>
      </c>
      <c r="B1398">
        <v>774</v>
      </c>
      <c r="C1398">
        <v>0.59560723514211888</v>
      </c>
      <c r="D1398">
        <v>0.16020671834625322</v>
      </c>
      <c r="E1398">
        <v>0.29457364341085274</v>
      </c>
      <c r="F1398">
        <v>0.1847545219638243</v>
      </c>
      <c r="G1398">
        <v>0.11498708010335917</v>
      </c>
      <c r="H1398">
        <v>0.2454780361757106</v>
      </c>
    </row>
    <row r="1399" spans="1:8" x14ac:dyDescent="0.2">
      <c r="A1399">
        <v>1398</v>
      </c>
      <c r="B1399">
        <v>1210</v>
      </c>
      <c r="C1399">
        <v>0.2818181818181818</v>
      </c>
      <c r="D1399">
        <v>0.25454545454545452</v>
      </c>
      <c r="E1399">
        <v>0.22644628099173553</v>
      </c>
      <c r="F1399">
        <v>0.128099173553719</v>
      </c>
      <c r="G1399">
        <v>0.11487603305785124</v>
      </c>
      <c r="H1399">
        <v>0.27603305785123966</v>
      </c>
    </row>
    <row r="1400" spans="1:8" x14ac:dyDescent="0.2">
      <c r="A1400">
        <v>1399</v>
      </c>
      <c r="B1400">
        <v>658</v>
      </c>
      <c r="C1400">
        <v>0.22492401215805471</v>
      </c>
      <c r="D1400">
        <v>0.13069908814589665</v>
      </c>
      <c r="E1400">
        <v>0.13829787234042554</v>
      </c>
      <c r="F1400">
        <v>0.28875379939209728</v>
      </c>
      <c r="G1400">
        <v>0.21884498480243161</v>
      </c>
      <c r="H1400">
        <v>0.22340425531914893</v>
      </c>
    </row>
    <row r="1401" spans="1:8" x14ac:dyDescent="0.2">
      <c r="A1401">
        <v>1400</v>
      </c>
      <c r="B1401">
        <v>0</v>
      </c>
      <c r="C1401">
        <v>0</v>
      </c>
      <c r="D1401">
        <v>0</v>
      </c>
      <c r="E1401">
        <v>0</v>
      </c>
      <c r="F1401">
        <v>0</v>
      </c>
      <c r="G1401">
        <v>0</v>
      </c>
      <c r="H1401">
        <v>0</v>
      </c>
    </row>
    <row r="1402" spans="1:8" x14ac:dyDescent="0.2">
      <c r="A1402">
        <v>1401</v>
      </c>
      <c r="B1402">
        <v>530</v>
      </c>
      <c r="C1402">
        <v>0.40943396226415096</v>
      </c>
      <c r="D1402">
        <v>0.25094339622641509</v>
      </c>
      <c r="E1402">
        <v>0</v>
      </c>
      <c r="F1402">
        <v>4.5283018867924525E-2</v>
      </c>
      <c r="G1402">
        <v>5.0943396226415097E-2</v>
      </c>
      <c r="H1402">
        <v>0.65283018867924525</v>
      </c>
    </row>
    <row r="1403" spans="1:8" x14ac:dyDescent="0.2">
      <c r="A1403">
        <v>1402</v>
      </c>
      <c r="B1403">
        <v>322</v>
      </c>
      <c r="C1403">
        <v>0.30124223602484473</v>
      </c>
      <c r="D1403">
        <v>0.13354037267080746</v>
      </c>
      <c r="E1403">
        <v>0.15527950310559005</v>
      </c>
      <c r="F1403">
        <v>0.15217391304347827</v>
      </c>
      <c r="G1403">
        <v>0.2608695652173913</v>
      </c>
      <c r="H1403">
        <v>0.29813664596273293</v>
      </c>
    </row>
    <row r="1404" spans="1:8" x14ac:dyDescent="0.2">
      <c r="A1404">
        <v>1403</v>
      </c>
      <c r="B1404">
        <v>415</v>
      </c>
      <c r="C1404">
        <v>0.37590361445783133</v>
      </c>
      <c r="D1404">
        <v>0.13734939759036144</v>
      </c>
      <c r="E1404">
        <v>0.13253012048192772</v>
      </c>
      <c r="F1404">
        <v>0.16626506024096385</v>
      </c>
      <c r="G1404">
        <v>5.3012048192771083E-2</v>
      </c>
      <c r="H1404">
        <v>0.51084337349397591</v>
      </c>
    </row>
    <row r="1405" spans="1:8" x14ac:dyDescent="0.2">
      <c r="A1405">
        <v>1404</v>
      </c>
      <c r="B1405">
        <v>447</v>
      </c>
      <c r="C1405">
        <v>0.32438478747203581</v>
      </c>
      <c r="D1405">
        <v>0.50782997762863535</v>
      </c>
      <c r="E1405">
        <v>0.12527964205816555</v>
      </c>
      <c r="F1405">
        <v>0.24161073825503357</v>
      </c>
      <c r="G1405">
        <v>4.2505592841163314E-2</v>
      </c>
      <c r="H1405">
        <v>8.2774049217002238E-2</v>
      </c>
    </row>
    <row r="1406" spans="1:8" x14ac:dyDescent="0.2">
      <c r="A1406">
        <v>1405</v>
      </c>
      <c r="B1406">
        <v>460</v>
      </c>
      <c r="C1406">
        <v>0</v>
      </c>
      <c r="D1406">
        <v>0.55434782608695654</v>
      </c>
      <c r="E1406">
        <v>0.16521739130434782</v>
      </c>
      <c r="F1406">
        <v>8.6956521739130432E-2</v>
      </c>
      <c r="G1406">
        <v>0</v>
      </c>
      <c r="H1406">
        <v>0.19347826086956521</v>
      </c>
    </row>
    <row r="1407" spans="1:8" x14ac:dyDescent="0.2">
      <c r="A1407">
        <v>1406</v>
      </c>
      <c r="B1407">
        <v>368</v>
      </c>
      <c r="C1407">
        <v>0</v>
      </c>
      <c r="D1407">
        <v>0.25271739130434784</v>
      </c>
      <c r="E1407">
        <v>0.25271739130434784</v>
      </c>
      <c r="F1407">
        <v>0.17119565217391305</v>
      </c>
      <c r="G1407">
        <v>4.619565217391304E-2</v>
      </c>
      <c r="H1407">
        <v>0.27717391304347827</v>
      </c>
    </row>
    <row r="1408" spans="1:8" x14ac:dyDescent="0.2">
      <c r="A1408">
        <v>1407</v>
      </c>
      <c r="B1408">
        <v>432</v>
      </c>
      <c r="C1408">
        <v>0.31944444444444442</v>
      </c>
      <c r="D1408">
        <v>0.16666666666666666</v>
      </c>
      <c r="E1408">
        <v>0.34259259259259262</v>
      </c>
      <c r="F1408">
        <v>0.1111111111111111</v>
      </c>
      <c r="G1408">
        <v>3.2407407407407406E-2</v>
      </c>
      <c r="H1408">
        <v>0.34722222222222221</v>
      </c>
    </row>
    <row r="1409" spans="1:8" x14ac:dyDescent="0.2">
      <c r="A1409">
        <v>1408</v>
      </c>
      <c r="B1409">
        <v>1688</v>
      </c>
      <c r="C1409">
        <v>0.11729857819905214</v>
      </c>
      <c r="D1409">
        <v>0.17535545023696683</v>
      </c>
      <c r="E1409">
        <v>0.16291469194312796</v>
      </c>
      <c r="F1409">
        <v>0.10248815165876778</v>
      </c>
      <c r="G1409">
        <v>9.3601895734597151E-2</v>
      </c>
      <c r="H1409">
        <v>0.46563981042654029</v>
      </c>
    </row>
    <row r="1410" spans="1:8" x14ac:dyDescent="0.2">
      <c r="A1410">
        <v>1409</v>
      </c>
      <c r="B1410">
        <v>402</v>
      </c>
      <c r="C1410">
        <v>0.11442786069651742</v>
      </c>
      <c r="D1410">
        <v>0.63184079601990051</v>
      </c>
      <c r="E1410">
        <v>0.13184079601990051</v>
      </c>
      <c r="F1410">
        <v>0.10199004975124377</v>
      </c>
      <c r="G1410">
        <v>9.7014925373134331E-2</v>
      </c>
      <c r="H1410">
        <v>3.7313432835820892E-2</v>
      </c>
    </row>
    <row r="1411" spans="1:8" x14ac:dyDescent="0.2">
      <c r="A1411">
        <v>1410</v>
      </c>
      <c r="B1411">
        <v>407</v>
      </c>
      <c r="C1411">
        <v>0.28992628992628994</v>
      </c>
      <c r="D1411">
        <v>0</v>
      </c>
      <c r="E1411">
        <v>0.19164619164619165</v>
      </c>
      <c r="F1411">
        <v>0.22113022113022113</v>
      </c>
      <c r="G1411">
        <v>6.1425061425061427E-2</v>
      </c>
      <c r="H1411">
        <v>0.52579852579852582</v>
      </c>
    </row>
    <row r="1412" spans="1:8" x14ac:dyDescent="0.2">
      <c r="A1412">
        <v>1411</v>
      </c>
      <c r="B1412">
        <v>1335</v>
      </c>
      <c r="C1412">
        <v>9.7378277153558054E-2</v>
      </c>
      <c r="D1412">
        <v>7.2659176029962552E-2</v>
      </c>
      <c r="E1412">
        <v>4.7940074906367043E-2</v>
      </c>
      <c r="F1412">
        <v>0.13333333333333333</v>
      </c>
      <c r="G1412">
        <v>0.1303370786516854</v>
      </c>
      <c r="H1412">
        <v>0.61573033707865166</v>
      </c>
    </row>
    <row r="1413" spans="1:8" x14ac:dyDescent="0.2">
      <c r="A1413">
        <v>1412</v>
      </c>
      <c r="B1413">
        <v>402</v>
      </c>
      <c r="C1413">
        <v>0.18407960199004975</v>
      </c>
      <c r="D1413">
        <v>6.4676616915422883E-2</v>
      </c>
      <c r="E1413">
        <v>0.12189054726368159</v>
      </c>
      <c r="F1413">
        <v>0.16666666666666666</v>
      </c>
      <c r="G1413">
        <v>9.7014925373134331E-2</v>
      </c>
      <c r="H1413">
        <v>0.54975124378109452</v>
      </c>
    </row>
    <row r="1414" spans="1:8" x14ac:dyDescent="0.2">
      <c r="A1414">
        <v>1413</v>
      </c>
      <c r="B1414">
        <v>96</v>
      </c>
      <c r="C1414">
        <v>0.84375</v>
      </c>
      <c r="D1414">
        <v>0</v>
      </c>
      <c r="E1414">
        <v>0.20833333333333334</v>
      </c>
      <c r="F1414">
        <v>0</v>
      </c>
      <c r="G1414">
        <v>0.28125</v>
      </c>
      <c r="H1414">
        <v>0.51041666666666663</v>
      </c>
    </row>
    <row r="1415" spans="1:8" x14ac:dyDescent="0.2">
      <c r="A1415">
        <v>1414</v>
      </c>
      <c r="B1415">
        <v>942</v>
      </c>
      <c r="C1415">
        <v>0.38535031847133761</v>
      </c>
      <c r="D1415">
        <v>0.12101910828025478</v>
      </c>
      <c r="E1415">
        <v>0.31104033970276007</v>
      </c>
      <c r="F1415">
        <v>0.16454352441613587</v>
      </c>
      <c r="G1415">
        <v>9.6602972399150749E-2</v>
      </c>
      <c r="H1415">
        <v>0.3067940552016985</v>
      </c>
    </row>
    <row r="1416" spans="1:8" x14ac:dyDescent="0.2">
      <c r="A1416">
        <v>1415</v>
      </c>
      <c r="B1416">
        <v>601</v>
      </c>
      <c r="C1416">
        <v>0.23460898502495842</v>
      </c>
      <c r="D1416">
        <v>0.23627287853577372</v>
      </c>
      <c r="E1416">
        <v>0.22462562396006655</v>
      </c>
      <c r="F1416">
        <v>2.4958402662229616E-2</v>
      </c>
      <c r="G1416">
        <v>0</v>
      </c>
      <c r="H1416">
        <v>0.5141430948419301</v>
      </c>
    </row>
    <row r="1417" spans="1:8" x14ac:dyDescent="0.2">
      <c r="A1417">
        <v>1416</v>
      </c>
      <c r="B1417">
        <v>520</v>
      </c>
      <c r="C1417">
        <v>0.2076923076923077</v>
      </c>
      <c r="D1417">
        <v>0.18653846153846154</v>
      </c>
      <c r="E1417">
        <v>0.25384615384615383</v>
      </c>
      <c r="F1417">
        <v>8.0769230769230774E-2</v>
      </c>
      <c r="G1417">
        <v>5.7692307692307696E-2</v>
      </c>
      <c r="H1417">
        <v>0.42115384615384616</v>
      </c>
    </row>
    <row r="1418" spans="1:8" x14ac:dyDescent="0.2">
      <c r="A1418">
        <v>1417</v>
      </c>
      <c r="B1418">
        <v>416</v>
      </c>
      <c r="C1418">
        <v>0.26682692307692307</v>
      </c>
      <c r="D1418">
        <v>0.21875</v>
      </c>
      <c r="E1418">
        <v>0.19711538461538461</v>
      </c>
      <c r="F1418">
        <v>0.33653846153846156</v>
      </c>
      <c r="G1418">
        <v>0</v>
      </c>
      <c r="H1418">
        <v>0.24759615384615385</v>
      </c>
    </row>
    <row r="1419" spans="1:8" x14ac:dyDescent="0.2">
      <c r="A1419">
        <v>1418</v>
      </c>
      <c r="B1419">
        <v>919</v>
      </c>
      <c r="C1419">
        <v>0.51033732317736669</v>
      </c>
      <c r="D1419">
        <v>0.21001088139281829</v>
      </c>
      <c r="E1419">
        <v>0.48857453754080521</v>
      </c>
      <c r="F1419">
        <v>0.1381936887921654</v>
      </c>
      <c r="G1419">
        <v>7.725788900979326E-2</v>
      </c>
      <c r="H1419">
        <v>8.5963003264417845E-2</v>
      </c>
    </row>
    <row r="1420" spans="1:8" x14ac:dyDescent="0.2">
      <c r="A1420">
        <v>1419</v>
      </c>
      <c r="B1420">
        <v>266</v>
      </c>
      <c r="C1420">
        <v>0.43984962406015038</v>
      </c>
      <c r="D1420">
        <v>0</v>
      </c>
      <c r="E1420">
        <v>4.8872180451127817E-2</v>
      </c>
      <c r="F1420">
        <v>0.26315789473684209</v>
      </c>
      <c r="G1420">
        <v>0.11278195488721804</v>
      </c>
      <c r="H1420">
        <v>0.57518796992481203</v>
      </c>
    </row>
    <row r="1421" spans="1:8" x14ac:dyDescent="0.2">
      <c r="A1421">
        <v>1420</v>
      </c>
      <c r="B1421">
        <v>453</v>
      </c>
      <c r="C1421">
        <v>0.12362030905077263</v>
      </c>
      <c r="D1421">
        <v>0.32671081677704195</v>
      </c>
      <c r="E1421">
        <v>0.23620309050772628</v>
      </c>
      <c r="F1421">
        <v>0.15673289183222958</v>
      </c>
      <c r="G1421">
        <v>7.7262693156732898E-2</v>
      </c>
      <c r="H1421">
        <v>0.20309050772626933</v>
      </c>
    </row>
    <row r="1422" spans="1:8" x14ac:dyDescent="0.2">
      <c r="A1422">
        <v>1421</v>
      </c>
      <c r="B1422">
        <v>674.5</v>
      </c>
      <c r="C1422">
        <v>0.2839140103780578</v>
      </c>
      <c r="D1422">
        <v>8.8584136397331356E-2</v>
      </c>
      <c r="E1422">
        <v>0.13825055596738325</v>
      </c>
      <c r="F1422">
        <v>9.4514455151964424E-2</v>
      </c>
      <c r="G1422">
        <v>9.3773165307635284E-2</v>
      </c>
      <c r="H1422">
        <v>0.58487768717568567</v>
      </c>
    </row>
    <row r="1423" spans="1:8" x14ac:dyDescent="0.2">
      <c r="A1423">
        <v>1422</v>
      </c>
      <c r="B1423">
        <v>674.5</v>
      </c>
      <c r="C1423">
        <v>0.2839140103780578</v>
      </c>
      <c r="D1423">
        <v>8.8584136397331356E-2</v>
      </c>
      <c r="E1423">
        <v>0.13825055596738325</v>
      </c>
      <c r="F1423">
        <v>9.4514455151964424E-2</v>
      </c>
      <c r="G1423">
        <v>9.3773165307635284E-2</v>
      </c>
      <c r="H1423">
        <v>0.58487768717568567</v>
      </c>
    </row>
    <row r="1424" spans="1:8" x14ac:dyDescent="0.2">
      <c r="A1424">
        <v>1423</v>
      </c>
      <c r="B1424">
        <v>501</v>
      </c>
      <c r="C1424">
        <v>5.289421157684631E-2</v>
      </c>
      <c r="D1424">
        <v>0.21057884231536927</v>
      </c>
      <c r="E1424">
        <v>3.1936127744510975E-2</v>
      </c>
      <c r="F1424">
        <v>7.6846307385229545E-2</v>
      </c>
      <c r="G1424">
        <v>0.11177644710578842</v>
      </c>
      <c r="H1424">
        <v>0.56886227544910184</v>
      </c>
    </row>
    <row r="1425" spans="1:8" x14ac:dyDescent="0.2">
      <c r="A1425">
        <v>1424</v>
      </c>
      <c r="B1425">
        <v>1487</v>
      </c>
      <c r="C1425">
        <v>0.41492938802958979</v>
      </c>
      <c r="D1425">
        <v>0.16745124411566914</v>
      </c>
      <c r="E1425">
        <v>0.14862138533960995</v>
      </c>
      <c r="F1425">
        <v>0.14458641560188298</v>
      </c>
      <c r="G1425">
        <v>0.14862138533960995</v>
      </c>
      <c r="H1425">
        <v>0.39071956960322796</v>
      </c>
    </row>
    <row r="1426" spans="1:8" x14ac:dyDescent="0.2">
      <c r="A1426">
        <v>1425</v>
      </c>
      <c r="B1426">
        <v>897</v>
      </c>
      <c r="C1426">
        <v>0.52508361204013376</v>
      </c>
      <c r="D1426">
        <v>0.15942028985507245</v>
      </c>
      <c r="E1426">
        <v>0.2129319955406912</v>
      </c>
      <c r="F1426">
        <v>0.18506131549609811</v>
      </c>
      <c r="G1426">
        <v>0.16276477146042365</v>
      </c>
      <c r="H1426">
        <v>0.27982162764771462</v>
      </c>
    </row>
    <row r="1427" spans="1:8" x14ac:dyDescent="0.2">
      <c r="A1427">
        <v>1426</v>
      </c>
      <c r="B1427">
        <v>1088</v>
      </c>
      <c r="C1427">
        <v>0.34558823529411764</v>
      </c>
      <c r="D1427">
        <v>0.10477941176470588</v>
      </c>
      <c r="E1427">
        <v>0.12591911764705882</v>
      </c>
      <c r="F1427">
        <v>0.13602941176470587</v>
      </c>
      <c r="G1427">
        <v>0.16360294117647059</v>
      </c>
      <c r="H1427">
        <v>0.46966911764705882</v>
      </c>
    </row>
    <row r="1428" spans="1:8" x14ac:dyDescent="0.2">
      <c r="A1428">
        <v>1427</v>
      </c>
      <c r="B1428">
        <v>2058</v>
      </c>
      <c r="C1428">
        <v>0.49805636540330417</v>
      </c>
      <c r="D1428">
        <v>5.393586005830904E-2</v>
      </c>
      <c r="E1428">
        <v>0.11564625850340136</v>
      </c>
      <c r="F1428">
        <v>0.2099125364431487</v>
      </c>
      <c r="G1428">
        <v>0.14965986394557823</v>
      </c>
      <c r="H1428">
        <v>0.4708454810495627</v>
      </c>
    </row>
    <row r="1429" spans="1:8" x14ac:dyDescent="0.2">
      <c r="A1429">
        <v>1428</v>
      </c>
      <c r="B1429">
        <v>1850</v>
      </c>
      <c r="C1429">
        <v>0.48108108108108111</v>
      </c>
      <c r="D1429">
        <v>6.918918918918919E-2</v>
      </c>
      <c r="E1429">
        <v>0.13729729729729731</v>
      </c>
      <c r="F1429">
        <v>0.19729729729729731</v>
      </c>
      <c r="G1429">
        <v>0.1891891891891892</v>
      </c>
      <c r="H1429">
        <v>0.40702702702702703</v>
      </c>
    </row>
    <row r="1430" spans="1:8" x14ac:dyDescent="0.2">
      <c r="A1430">
        <v>1429</v>
      </c>
      <c r="B1430">
        <v>3182</v>
      </c>
      <c r="C1430">
        <v>0.62947831552482714</v>
      </c>
      <c r="D1430">
        <v>4.022627278441232E-2</v>
      </c>
      <c r="E1430">
        <v>7.8566939032055309E-3</v>
      </c>
      <c r="F1430">
        <v>3.9912005028284098E-2</v>
      </c>
      <c r="G1430">
        <v>6.2539283469516024E-2</v>
      </c>
      <c r="H1430">
        <v>0.84946574481458204</v>
      </c>
    </row>
    <row r="1431" spans="1:8" x14ac:dyDescent="0.2">
      <c r="A1431">
        <v>1430</v>
      </c>
      <c r="B1431">
        <v>1121</v>
      </c>
      <c r="C1431">
        <v>0.3559322033898305</v>
      </c>
      <c r="D1431">
        <v>4.7279214986619092E-2</v>
      </c>
      <c r="E1431">
        <v>0.10972346119536129</v>
      </c>
      <c r="F1431">
        <v>0.10704727921498662</v>
      </c>
      <c r="G1431">
        <v>0.1462979482604817</v>
      </c>
      <c r="H1431">
        <v>0.58965209634255134</v>
      </c>
    </row>
    <row r="1432" spans="1:8" x14ac:dyDescent="0.2">
      <c r="A1432">
        <v>1431</v>
      </c>
      <c r="B1432">
        <v>1056</v>
      </c>
      <c r="C1432">
        <v>0.42140151515151514</v>
      </c>
      <c r="D1432">
        <v>5.4924242424242424E-2</v>
      </c>
      <c r="E1432">
        <v>0.10606060606060606</v>
      </c>
      <c r="F1432">
        <v>0.17803030303030304</v>
      </c>
      <c r="G1432">
        <v>6.25E-2</v>
      </c>
      <c r="H1432">
        <v>0.59848484848484851</v>
      </c>
    </row>
    <row r="1433" spans="1:8" x14ac:dyDescent="0.2">
      <c r="A1433">
        <v>1432</v>
      </c>
      <c r="B1433">
        <v>917</v>
      </c>
      <c r="C1433">
        <v>0.4362050163576881</v>
      </c>
      <c r="D1433">
        <v>9.2693565976008724E-2</v>
      </c>
      <c r="E1433">
        <v>8.2878953107960743E-2</v>
      </c>
      <c r="F1433">
        <v>0.13522355507088332</v>
      </c>
      <c r="G1433">
        <v>9.4874591057797164E-2</v>
      </c>
      <c r="H1433">
        <v>0.59432933478735006</v>
      </c>
    </row>
    <row r="1434" spans="1:8" x14ac:dyDescent="0.2">
      <c r="A1434">
        <v>1433</v>
      </c>
      <c r="B1434">
        <v>1181</v>
      </c>
      <c r="C1434">
        <v>0.46147332768839966</v>
      </c>
      <c r="D1434">
        <v>0.12616426756985605</v>
      </c>
      <c r="E1434">
        <v>6.3505503810330224E-2</v>
      </c>
      <c r="F1434">
        <v>0.11515664690939881</v>
      </c>
      <c r="G1434">
        <v>7.2819644369178663E-2</v>
      </c>
      <c r="H1434">
        <v>0.62235393734123623</v>
      </c>
    </row>
    <row r="1435" spans="1:8" x14ac:dyDescent="0.2">
      <c r="A1435">
        <v>1434</v>
      </c>
      <c r="B1435">
        <v>0</v>
      </c>
      <c r="C1435">
        <v>0</v>
      </c>
      <c r="D1435">
        <v>0</v>
      </c>
      <c r="E1435">
        <v>0</v>
      </c>
      <c r="F1435">
        <v>0</v>
      </c>
      <c r="G1435">
        <v>0</v>
      </c>
      <c r="H1435">
        <v>0</v>
      </c>
    </row>
    <row r="1436" spans="1:8" x14ac:dyDescent="0.2">
      <c r="A1436">
        <v>1435</v>
      </c>
      <c r="B1436">
        <v>1628</v>
      </c>
      <c r="C1436">
        <v>0.37960687960687961</v>
      </c>
      <c r="D1436">
        <v>9.2751842751842756E-2</v>
      </c>
      <c r="E1436">
        <v>0.11916461916461916</v>
      </c>
      <c r="F1436">
        <v>0.15601965601965603</v>
      </c>
      <c r="G1436">
        <v>8.9680589680589687E-2</v>
      </c>
      <c r="H1436">
        <v>0.54238329238329241</v>
      </c>
    </row>
    <row r="1437" spans="1:8" x14ac:dyDescent="0.2">
      <c r="A1437">
        <v>1436</v>
      </c>
      <c r="B1437">
        <v>1540</v>
      </c>
      <c r="C1437">
        <v>0.39155844155844155</v>
      </c>
      <c r="D1437">
        <v>5.1948051948051951E-2</v>
      </c>
      <c r="E1437">
        <v>6.8831168831168826E-2</v>
      </c>
      <c r="F1437">
        <v>0.15194805194805194</v>
      </c>
      <c r="G1437">
        <v>0.20909090909090908</v>
      </c>
      <c r="H1437">
        <v>0.51818181818181819</v>
      </c>
    </row>
    <row r="1438" spans="1:8" x14ac:dyDescent="0.2">
      <c r="A1438">
        <v>1437</v>
      </c>
      <c r="B1438">
        <v>718</v>
      </c>
      <c r="C1438">
        <v>0.30640668523676878</v>
      </c>
      <c r="D1438">
        <v>0.21866295264623956</v>
      </c>
      <c r="E1438">
        <v>0.16295264623955433</v>
      </c>
      <c r="F1438">
        <v>5.5710306406685235E-2</v>
      </c>
      <c r="G1438">
        <v>3.3426183844011144E-2</v>
      </c>
      <c r="H1438">
        <v>0.52924791086350975</v>
      </c>
    </row>
    <row r="1439" spans="1:8" x14ac:dyDescent="0.2">
      <c r="A1439">
        <v>1438</v>
      </c>
      <c r="B1439">
        <v>1558</v>
      </c>
      <c r="C1439">
        <v>0.52374839537869067</v>
      </c>
      <c r="D1439">
        <v>0.11232349165596919</v>
      </c>
      <c r="E1439">
        <v>4.2362002567394093E-2</v>
      </c>
      <c r="F1439">
        <v>7.3812580231065475E-2</v>
      </c>
      <c r="G1439">
        <v>1.8613607188703467E-2</v>
      </c>
      <c r="H1439">
        <v>0.75288831835686776</v>
      </c>
    </row>
    <row r="1440" spans="1:8" x14ac:dyDescent="0.2">
      <c r="A1440">
        <v>1439</v>
      </c>
      <c r="B1440">
        <v>562</v>
      </c>
      <c r="C1440">
        <v>0.39679715302491103</v>
      </c>
      <c r="D1440">
        <v>6.5836298932384338E-2</v>
      </c>
      <c r="E1440">
        <v>0.14590747330960854</v>
      </c>
      <c r="F1440">
        <v>0.199288256227758</v>
      </c>
      <c r="G1440">
        <v>0.18683274021352314</v>
      </c>
      <c r="H1440">
        <v>0.40213523131672596</v>
      </c>
    </row>
    <row r="1441" spans="1:8" x14ac:dyDescent="0.2">
      <c r="A1441">
        <v>1440</v>
      </c>
      <c r="B1441">
        <v>831</v>
      </c>
      <c r="C1441">
        <v>0.35379061371841153</v>
      </c>
      <c r="D1441">
        <v>6.6185318892900122E-2</v>
      </c>
      <c r="E1441">
        <v>0.10108303249097472</v>
      </c>
      <c r="F1441">
        <v>0.10589651022864019</v>
      </c>
      <c r="G1441">
        <v>0.15162454873646208</v>
      </c>
      <c r="H1441">
        <v>0.5752105896510229</v>
      </c>
    </row>
    <row r="1442" spans="1:8" x14ac:dyDescent="0.2">
      <c r="A1442">
        <v>1441</v>
      </c>
      <c r="B1442">
        <v>1393</v>
      </c>
      <c r="C1442">
        <v>0.46374730796841351</v>
      </c>
      <c r="D1442">
        <v>0.13639626704953339</v>
      </c>
      <c r="E1442">
        <v>0.21751615218951903</v>
      </c>
      <c r="F1442">
        <v>8.3991385498923182E-2</v>
      </c>
      <c r="G1442">
        <v>0.1722900215362527</v>
      </c>
      <c r="H1442">
        <v>0.3898061737257717</v>
      </c>
    </row>
    <row r="1443" spans="1:8" x14ac:dyDescent="0.2">
      <c r="A1443">
        <v>1442</v>
      </c>
      <c r="B1443">
        <v>1432</v>
      </c>
      <c r="C1443">
        <v>0.34287709497206703</v>
      </c>
      <c r="D1443">
        <v>6.4245810055865923E-2</v>
      </c>
      <c r="E1443">
        <v>9.2877094972067045E-2</v>
      </c>
      <c r="F1443">
        <v>0.10335195530726257</v>
      </c>
      <c r="G1443">
        <v>0.11033519553072625</v>
      </c>
      <c r="H1443">
        <v>0.62918994413407825</v>
      </c>
    </row>
    <row r="1444" spans="1:8" x14ac:dyDescent="0.2">
      <c r="A1444">
        <v>1443</v>
      </c>
      <c r="B1444">
        <v>1029</v>
      </c>
      <c r="C1444">
        <v>0.41788143828960156</v>
      </c>
      <c r="D1444">
        <v>0.10398445092322643</v>
      </c>
      <c r="E1444">
        <v>0.10398445092322643</v>
      </c>
      <c r="F1444">
        <v>0.1457725947521866</v>
      </c>
      <c r="G1444">
        <v>0.13896987366375121</v>
      </c>
      <c r="H1444">
        <v>0.50728862973760935</v>
      </c>
    </row>
    <row r="1445" spans="1:8" x14ac:dyDescent="0.2">
      <c r="A1445">
        <v>1444</v>
      </c>
      <c r="B1445">
        <v>0</v>
      </c>
      <c r="C1445">
        <v>0</v>
      </c>
      <c r="D1445">
        <v>0</v>
      </c>
      <c r="E1445">
        <v>0</v>
      </c>
      <c r="F1445">
        <v>0</v>
      </c>
      <c r="G1445">
        <v>0</v>
      </c>
      <c r="H1445">
        <v>0</v>
      </c>
    </row>
    <row r="1446" spans="1:8" x14ac:dyDescent="0.2">
      <c r="A1446">
        <v>1445</v>
      </c>
      <c r="B1446">
        <v>1799</v>
      </c>
      <c r="C1446">
        <v>0.43301834352418012</v>
      </c>
      <c r="D1446">
        <v>0.14785992217898833</v>
      </c>
      <c r="E1446">
        <v>9.3941078376876042E-2</v>
      </c>
      <c r="F1446">
        <v>0.12284602556976097</v>
      </c>
      <c r="G1446">
        <v>0.17843246247915509</v>
      </c>
      <c r="H1446">
        <v>0.45692051139521955</v>
      </c>
    </row>
    <row r="1447" spans="1:8" x14ac:dyDescent="0.2">
      <c r="A1447">
        <v>1446</v>
      </c>
      <c r="B1447">
        <v>0</v>
      </c>
      <c r="C1447">
        <v>0</v>
      </c>
      <c r="D1447">
        <v>0</v>
      </c>
      <c r="E1447">
        <v>0</v>
      </c>
      <c r="F1447">
        <v>0</v>
      </c>
      <c r="G1447">
        <v>0</v>
      </c>
      <c r="H1447">
        <v>0</v>
      </c>
    </row>
    <row r="1448" spans="1:8" x14ac:dyDescent="0.2">
      <c r="A1448">
        <v>1447</v>
      </c>
      <c r="B1448">
        <v>526.25</v>
      </c>
      <c r="C1448">
        <v>0.34109263657957245</v>
      </c>
      <c r="D1448">
        <v>0.12114014251781473</v>
      </c>
      <c r="E1448">
        <v>0.15724465558194775</v>
      </c>
      <c r="F1448">
        <v>0.10688836104513064</v>
      </c>
      <c r="G1448">
        <v>8.36104513064133E-2</v>
      </c>
      <c r="H1448">
        <v>0.53111638954869356</v>
      </c>
    </row>
    <row r="1449" spans="1:8" x14ac:dyDescent="0.2">
      <c r="A1449">
        <v>1448</v>
      </c>
      <c r="B1449">
        <v>0</v>
      </c>
      <c r="C1449">
        <v>0</v>
      </c>
      <c r="D1449">
        <v>0</v>
      </c>
      <c r="E1449">
        <v>0</v>
      </c>
      <c r="F1449">
        <v>0</v>
      </c>
      <c r="G1449">
        <v>0</v>
      </c>
      <c r="H1449">
        <v>0</v>
      </c>
    </row>
    <row r="1450" spans="1:8" x14ac:dyDescent="0.2">
      <c r="A1450">
        <v>1449</v>
      </c>
      <c r="B1450">
        <v>0</v>
      </c>
      <c r="C1450">
        <v>0</v>
      </c>
      <c r="D1450">
        <v>0</v>
      </c>
      <c r="E1450">
        <v>0</v>
      </c>
      <c r="F1450">
        <v>0</v>
      </c>
      <c r="G1450">
        <v>0</v>
      </c>
      <c r="H1450">
        <v>0</v>
      </c>
    </row>
    <row r="1451" spans="1:8" x14ac:dyDescent="0.2">
      <c r="A1451">
        <v>1450</v>
      </c>
      <c r="B1451">
        <v>716</v>
      </c>
      <c r="C1451">
        <v>0.40083798882681565</v>
      </c>
      <c r="D1451">
        <v>4.3296089385474863E-2</v>
      </c>
      <c r="E1451">
        <v>0.11452513966480447</v>
      </c>
      <c r="F1451">
        <v>9.3575418994413406E-2</v>
      </c>
      <c r="G1451">
        <v>0.18575418994413409</v>
      </c>
      <c r="H1451">
        <v>0.56284916201117319</v>
      </c>
    </row>
    <row r="1452" spans="1:8" x14ac:dyDescent="0.2">
      <c r="A1452">
        <v>1451</v>
      </c>
      <c r="B1452">
        <v>1863</v>
      </c>
      <c r="C1452">
        <v>0.45571658615136879</v>
      </c>
      <c r="D1452">
        <v>0.20021470746108427</v>
      </c>
      <c r="E1452">
        <v>0.20397208803005903</v>
      </c>
      <c r="F1452">
        <v>0.15029522275899088</v>
      </c>
      <c r="G1452">
        <v>0.15244229736983361</v>
      </c>
      <c r="H1452">
        <v>0.29307568438003223</v>
      </c>
    </row>
    <row r="1453" spans="1:8" x14ac:dyDescent="0.2">
      <c r="A1453">
        <v>1452</v>
      </c>
      <c r="B1453">
        <v>1324</v>
      </c>
      <c r="C1453">
        <v>0.46827794561933533</v>
      </c>
      <c r="D1453">
        <v>1.6616314199395771E-2</v>
      </c>
      <c r="E1453">
        <v>5.8157099697885198E-2</v>
      </c>
      <c r="F1453">
        <v>6.0422960725075532E-2</v>
      </c>
      <c r="G1453">
        <v>8.987915407854985E-2</v>
      </c>
      <c r="H1453">
        <v>0.7749244712990937</v>
      </c>
    </row>
    <row r="1454" spans="1:8" x14ac:dyDescent="0.2">
      <c r="A1454">
        <v>1453</v>
      </c>
      <c r="B1454">
        <v>3947</v>
      </c>
      <c r="C1454">
        <v>0.18951102102862935</v>
      </c>
      <c r="D1454">
        <v>0.10894350139346339</v>
      </c>
      <c r="E1454">
        <v>0.1426399797314416</v>
      </c>
      <c r="F1454">
        <v>0.17760324296934379</v>
      </c>
      <c r="G1454">
        <v>8.7661515074740307E-2</v>
      </c>
      <c r="H1454">
        <v>0.48315176083101091</v>
      </c>
    </row>
    <row r="1455" spans="1:8" x14ac:dyDescent="0.2">
      <c r="A1455">
        <v>1454</v>
      </c>
      <c r="B1455">
        <v>1215</v>
      </c>
      <c r="C1455">
        <v>0.49794238683127573</v>
      </c>
      <c r="D1455">
        <v>9.0534979423868317E-2</v>
      </c>
      <c r="E1455">
        <v>8.2304526748971193E-2</v>
      </c>
      <c r="F1455">
        <v>7.407407407407407E-2</v>
      </c>
      <c r="G1455">
        <v>0.18271604938271604</v>
      </c>
      <c r="H1455">
        <v>0.57037037037037042</v>
      </c>
    </row>
    <row r="1456" spans="1:8" x14ac:dyDescent="0.2">
      <c r="A1456">
        <v>1455</v>
      </c>
      <c r="B1456">
        <v>927</v>
      </c>
      <c r="C1456">
        <v>0.56418554476806904</v>
      </c>
      <c r="D1456">
        <v>0.15857605177993528</v>
      </c>
      <c r="E1456">
        <v>0.18554476806903991</v>
      </c>
      <c r="F1456">
        <v>0.20496224379719524</v>
      </c>
      <c r="G1456">
        <v>0.18230852211434737</v>
      </c>
      <c r="H1456">
        <v>0.26860841423948217</v>
      </c>
    </row>
    <row r="1457" spans="1:8" x14ac:dyDescent="0.2">
      <c r="A1457">
        <v>1456</v>
      </c>
      <c r="B1457">
        <v>1227</v>
      </c>
      <c r="C1457">
        <v>0.64629176854115733</v>
      </c>
      <c r="D1457">
        <v>0.24123879380603097</v>
      </c>
      <c r="E1457">
        <v>0.21271393643031786</v>
      </c>
      <c r="F1457">
        <v>0.21678891605541972</v>
      </c>
      <c r="G1457">
        <v>0.13284433577832111</v>
      </c>
      <c r="H1457">
        <v>0.19641401792991034</v>
      </c>
    </row>
    <row r="1458" spans="1:8" x14ac:dyDescent="0.2">
      <c r="A1458">
        <v>1457</v>
      </c>
      <c r="B1458">
        <v>1183</v>
      </c>
      <c r="C1458">
        <v>0.62806424344885881</v>
      </c>
      <c r="D1458">
        <v>0.13186813186813187</v>
      </c>
      <c r="E1458">
        <v>0.14201183431952663</v>
      </c>
      <c r="F1458">
        <v>0.22569737954353339</v>
      </c>
      <c r="G1458">
        <v>0.1665257819103973</v>
      </c>
      <c r="H1458">
        <v>0.33389687235841081</v>
      </c>
    </row>
    <row r="1459" spans="1:8" x14ac:dyDescent="0.2">
      <c r="A1459">
        <v>1458</v>
      </c>
      <c r="B1459">
        <v>377</v>
      </c>
      <c r="C1459">
        <v>0.58620689655172409</v>
      </c>
      <c r="D1459">
        <v>0.13793103448275862</v>
      </c>
      <c r="E1459">
        <v>4.2440318302387266E-2</v>
      </c>
      <c r="F1459">
        <v>0.13793103448275862</v>
      </c>
      <c r="G1459">
        <v>9.2838196286472149E-2</v>
      </c>
      <c r="H1459">
        <v>0.58885941644562334</v>
      </c>
    </row>
    <row r="1460" spans="1:8" x14ac:dyDescent="0.2">
      <c r="A1460">
        <v>1459</v>
      </c>
      <c r="B1460">
        <v>885</v>
      </c>
      <c r="C1460">
        <v>0.52090395480225993</v>
      </c>
      <c r="D1460">
        <v>6.4406779661016947E-2</v>
      </c>
      <c r="E1460">
        <v>0.15819209039548024</v>
      </c>
      <c r="F1460">
        <v>0.20225988700564973</v>
      </c>
      <c r="G1460">
        <v>0.14463276836158193</v>
      </c>
      <c r="H1460">
        <v>0.43050847457627117</v>
      </c>
    </row>
    <row r="1461" spans="1:8" x14ac:dyDescent="0.2">
      <c r="A1461">
        <v>1460</v>
      </c>
      <c r="B1461">
        <v>861</v>
      </c>
      <c r="C1461">
        <v>0.46573751451800233</v>
      </c>
      <c r="D1461">
        <v>0.11265969802555169</v>
      </c>
      <c r="E1461">
        <v>8.3623693379790948E-2</v>
      </c>
      <c r="F1461">
        <v>0.12659698025551683</v>
      </c>
      <c r="G1461">
        <v>0.13937282229965156</v>
      </c>
      <c r="H1461">
        <v>0.53774680603948899</v>
      </c>
    </row>
    <row r="1462" spans="1:8" x14ac:dyDescent="0.2">
      <c r="A1462">
        <v>1461</v>
      </c>
      <c r="B1462">
        <v>1550</v>
      </c>
      <c r="C1462">
        <v>0.56774193548387097</v>
      </c>
      <c r="D1462">
        <v>0.17741935483870969</v>
      </c>
      <c r="E1462">
        <v>0.17935483870967742</v>
      </c>
      <c r="F1462">
        <v>0.17548387096774193</v>
      </c>
      <c r="G1462">
        <v>0.12516129032258064</v>
      </c>
      <c r="H1462">
        <v>0.34258064516129033</v>
      </c>
    </row>
    <row r="1463" spans="1:8" x14ac:dyDescent="0.2">
      <c r="A1463">
        <v>1462</v>
      </c>
      <c r="B1463">
        <v>692</v>
      </c>
      <c r="C1463">
        <v>0.74566473988439308</v>
      </c>
      <c r="D1463">
        <v>9.5375722543352595E-2</v>
      </c>
      <c r="E1463">
        <v>0.11271676300578035</v>
      </c>
      <c r="F1463">
        <v>0.20375722543352601</v>
      </c>
      <c r="G1463">
        <v>0.27601156069364163</v>
      </c>
      <c r="H1463">
        <v>0.31213872832369943</v>
      </c>
    </row>
    <row r="1464" spans="1:8" x14ac:dyDescent="0.2">
      <c r="A1464">
        <v>1463</v>
      </c>
      <c r="B1464">
        <v>1715</v>
      </c>
      <c r="C1464">
        <v>0.32944606413994171</v>
      </c>
      <c r="D1464">
        <v>0.13994169096209913</v>
      </c>
      <c r="E1464">
        <v>0.13411078717201166</v>
      </c>
      <c r="F1464">
        <v>0.13586005830903791</v>
      </c>
      <c r="G1464">
        <v>0.1259475218658892</v>
      </c>
      <c r="H1464">
        <v>0.46413994169096212</v>
      </c>
    </row>
    <row r="1465" spans="1:8" x14ac:dyDescent="0.2">
      <c r="A1465">
        <v>1464</v>
      </c>
      <c r="B1465">
        <v>1389</v>
      </c>
      <c r="C1465">
        <v>0.48668106551475881</v>
      </c>
      <c r="D1465">
        <v>0.25845932325413967</v>
      </c>
      <c r="E1465">
        <v>0.10439164866810655</v>
      </c>
      <c r="F1465">
        <v>0.14686825053995681</v>
      </c>
      <c r="G1465">
        <v>0.16918646508279336</v>
      </c>
      <c r="H1465">
        <v>0.32109431245500358</v>
      </c>
    </row>
    <row r="1466" spans="1:8" x14ac:dyDescent="0.2">
      <c r="A1466">
        <v>1465</v>
      </c>
      <c r="B1466">
        <v>1759</v>
      </c>
      <c r="C1466">
        <v>0.40022740193291645</v>
      </c>
      <c r="D1466">
        <v>9.2097782831154065E-2</v>
      </c>
      <c r="E1466">
        <v>0.15520181921546333</v>
      </c>
      <c r="F1466">
        <v>0.13530415008527572</v>
      </c>
      <c r="G1466">
        <v>0.11768050028425242</v>
      </c>
      <c r="H1466">
        <v>0.49971574758385445</v>
      </c>
    </row>
    <row r="1467" spans="1:8" x14ac:dyDescent="0.2">
      <c r="A1467">
        <v>1466</v>
      </c>
      <c r="B1467">
        <v>503</v>
      </c>
      <c r="C1467">
        <v>0.36182902584493043</v>
      </c>
      <c r="D1467">
        <v>6.560636182902585E-2</v>
      </c>
      <c r="E1467">
        <v>5.9642147117296221E-2</v>
      </c>
      <c r="F1467">
        <v>0.1073558648111332</v>
      </c>
      <c r="G1467">
        <v>6.560636182902585E-2</v>
      </c>
      <c r="H1467">
        <v>0.70178926441351885</v>
      </c>
    </row>
    <row r="1468" spans="1:8" x14ac:dyDescent="0.2">
      <c r="A1468">
        <v>1467</v>
      </c>
      <c r="B1468">
        <v>1336</v>
      </c>
      <c r="C1468">
        <v>0.51347305389221554</v>
      </c>
      <c r="D1468">
        <v>0.11526946107784432</v>
      </c>
      <c r="E1468">
        <v>0.15793413173652696</v>
      </c>
      <c r="F1468">
        <v>4.7155688622754488E-2</v>
      </c>
      <c r="G1468">
        <v>0.11676646706586827</v>
      </c>
      <c r="H1468">
        <v>0.56287425149700598</v>
      </c>
    </row>
    <row r="1469" spans="1:8" x14ac:dyDescent="0.2">
      <c r="A1469">
        <v>1468</v>
      </c>
      <c r="B1469">
        <v>845</v>
      </c>
      <c r="C1469">
        <v>0.35502958579881655</v>
      </c>
      <c r="D1469">
        <v>7.3372781065088752E-2</v>
      </c>
      <c r="E1469">
        <v>0.12307692307692308</v>
      </c>
      <c r="F1469">
        <v>8.9940828402366862E-2</v>
      </c>
      <c r="G1469">
        <v>0.10295857988165681</v>
      </c>
      <c r="H1469">
        <v>0.61065088757396446</v>
      </c>
    </row>
    <row r="1470" spans="1:8" x14ac:dyDescent="0.2">
      <c r="A1470">
        <v>1469</v>
      </c>
      <c r="B1470">
        <v>1813</v>
      </c>
      <c r="C1470">
        <v>0.62272476558190848</v>
      </c>
      <c r="D1470">
        <v>2.5372311086596801E-2</v>
      </c>
      <c r="E1470">
        <v>0.10479867622724766</v>
      </c>
      <c r="F1470">
        <v>4.633204633204633E-2</v>
      </c>
      <c r="G1470">
        <v>5.1847766133480418E-2</v>
      </c>
      <c r="H1470">
        <v>0.77164920022062877</v>
      </c>
    </row>
    <row r="1471" spans="1:8" x14ac:dyDescent="0.2">
      <c r="A1471">
        <v>1470</v>
      </c>
      <c r="B1471">
        <v>1432</v>
      </c>
      <c r="C1471">
        <v>0.35335195530726254</v>
      </c>
      <c r="D1471">
        <v>0.16969273743016761</v>
      </c>
      <c r="E1471">
        <v>0.13826815642458101</v>
      </c>
      <c r="F1471">
        <v>0.13756983240223464</v>
      </c>
      <c r="G1471">
        <v>0.10474860335195531</v>
      </c>
      <c r="H1471">
        <v>0.44972067039106145</v>
      </c>
    </row>
    <row r="1472" spans="1:8" x14ac:dyDescent="0.2">
      <c r="A1472">
        <v>1471</v>
      </c>
      <c r="B1472">
        <v>3948</v>
      </c>
      <c r="C1472">
        <v>0.55344478216818638</v>
      </c>
      <c r="D1472">
        <v>4.9898682877406279E-2</v>
      </c>
      <c r="E1472">
        <v>3.7993920972644375E-2</v>
      </c>
      <c r="F1472">
        <v>5.9270516717325229E-2</v>
      </c>
      <c r="G1472">
        <v>2.7862208713272545E-2</v>
      </c>
      <c r="H1472">
        <v>0.8249746707193516</v>
      </c>
    </row>
    <row r="1473" spans="1:8" x14ac:dyDescent="0.2">
      <c r="A1473">
        <v>1472</v>
      </c>
      <c r="B1473">
        <v>1274</v>
      </c>
      <c r="C1473">
        <v>0.60910518053375196</v>
      </c>
      <c r="D1473">
        <v>0.16483516483516483</v>
      </c>
      <c r="E1473">
        <v>0.21821036106750394</v>
      </c>
      <c r="F1473">
        <v>0.16875981161695447</v>
      </c>
      <c r="G1473">
        <v>0.18131868131868131</v>
      </c>
      <c r="H1473">
        <v>0.26687598116169547</v>
      </c>
    </row>
    <row r="1474" spans="1:8" x14ac:dyDescent="0.2">
      <c r="A1474">
        <v>1473</v>
      </c>
      <c r="B1474">
        <v>1301</v>
      </c>
      <c r="C1474">
        <v>0.57801691006917755</v>
      </c>
      <c r="D1474">
        <v>0.1245196003074558</v>
      </c>
      <c r="E1474">
        <v>0.1813989239046887</v>
      </c>
      <c r="F1474">
        <v>0.18524212144504226</v>
      </c>
      <c r="G1474">
        <v>0.16295157571099156</v>
      </c>
      <c r="H1474">
        <v>0.34588777863182169</v>
      </c>
    </row>
    <row r="1475" spans="1:8" x14ac:dyDescent="0.2">
      <c r="A1475">
        <v>1474</v>
      </c>
      <c r="B1475">
        <v>1389</v>
      </c>
      <c r="C1475">
        <v>0.51619870410367175</v>
      </c>
      <c r="D1475">
        <v>0.15550755939524838</v>
      </c>
      <c r="E1475">
        <v>0.17926565874730022</v>
      </c>
      <c r="F1475">
        <v>0.21670266378689704</v>
      </c>
      <c r="G1475">
        <v>0.13174946004319654</v>
      </c>
      <c r="H1475">
        <v>0.31677465802735782</v>
      </c>
    </row>
    <row r="1476" spans="1:8" x14ac:dyDescent="0.2">
      <c r="A1476">
        <v>1475</v>
      </c>
      <c r="B1476">
        <v>230</v>
      </c>
      <c r="C1476">
        <v>0.41739130434782606</v>
      </c>
      <c r="D1476">
        <v>0.41739130434782606</v>
      </c>
      <c r="E1476">
        <v>0.27391304347826084</v>
      </c>
      <c r="F1476">
        <v>0.16956521739130434</v>
      </c>
      <c r="G1476">
        <v>0</v>
      </c>
      <c r="H1476">
        <v>0.1391304347826087</v>
      </c>
    </row>
    <row r="1477" spans="1:8" x14ac:dyDescent="0.2">
      <c r="A1477">
        <v>1476</v>
      </c>
      <c r="B1477">
        <v>945</v>
      </c>
      <c r="C1477">
        <v>0.57566137566137565</v>
      </c>
      <c r="D1477">
        <v>0.12275132275132275</v>
      </c>
      <c r="E1477">
        <v>0.31640211640211641</v>
      </c>
      <c r="F1477">
        <v>0.16296296296296298</v>
      </c>
      <c r="G1477">
        <v>0.14497354497354498</v>
      </c>
      <c r="H1477">
        <v>0.25291005291005292</v>
      </c>
    </row>
    <row r="1478" spans="1:8" x14ac:dyDescent="0.2">
      <c r="A1478">
        <v>1477</v>
      </c>
      <c r="B1478">
        <v>2508</v>
      </c>
      <c r="C1478">
        <v>0.32854864433811803</v>
      </c>
      <c r="D1478">
        <v>0.35805422647527912</v>
      </c>
      <c r="E1478">
        <v>0.22488038277511962</v>
      </c>
      <c r="F1478">
        <v>0.1423444976076555</v>
      </c>
      <c r="G1478">
        <v>9.2503987240829352E-2</v>
      </c>
      <c r="H1478">
        <v>0.18221690590111642</v>
      </c>
    </row>
    <row r="1479" spans="1:8" x14ac:dyDescent="0.2">
      <c r="A1479">
        <v>1478</v>
      </c>
      <c r="B1479">
        <v>162</v>
      </c>
      <c r="C1479">
        <v>0.5679012345679012</v>
      </c>
      <c r="D1479">
        <v>0</v>
      </c>
      <c r="E1479">
        <v>0.19135802469135801</v>
      </c>
      <c r="F1479">
        <v>0.27777777777777779</v>
      </c>
      <c r="G1479">
        <v>0.12345679012345678</v>
      </c>
      <c r="H1479">
        <v>0.40740740740740738</v>
      </c>
    </row>
    <row r="1480" spans="1:8" x14ac:dyDescent="0.2">
      <c r="A1480">
        <v>1479</v>
      </c>
      <c r="B1480">
        <v>2259</v>
      </c>
      <c r="C1480">
        <v>0.44311642319610445</v>
      </c>
      <c r="D1480">
        <v>0.11243913235945109</v>
      </c>
      <c r="E1480">
        <v>0.11243913235945109</v>
      </c>
      <c r="F1480">
        <v>0.16954404603806994</v>
      </c>
      <c r="G1480">
        <v>0.19389110225763612</v>
      </c>
      <c r="H1480">
        <v>0.41168658698539179</v>
      </c>
    </row>
    <row r="1481" spans="1:8" x14ac:dyDescent="0.2">
      <c r="A1481">
        <v>1480</v>
      </c>
      <c r="B1481">
        <v>1451</v>
      </c>
      <c r="C1481">
        <v>0.37215713301171605</v>
      </c>
      <c r="D1481">
        <v>9.5796002756719498E-2</v>
      </c>
      <c r="E1481">
        <v>0.21157822191592005</v>
      </c>
      <c r="F1481">
        <v>0.15988973121984837</v>
      </c>
      <c r="G1481">
        <v>9.0971743625086143E-2</v>
      </c>
      <c r="H1481">
        <v>0.44176430048242593</v>
      </c>
    </row>
    <row r="1482" spans="1:8" x14ac:dyDescent="0.2">
      <c r="A1482">
        <v>1481</v>
      </c>
      <c r="B1482">
        <v>2466</v>
      </c>
      <c r="C1482">
        <v>0.47283049472830496</v>
      </c>
      <c r="D1482">
        <v>0.11962692619626926</v>
      </c>
      <c r="E1482">
        <v>0.23073803730738038</v>
      </c>
      <c r="F1482">
        <v>0.16423357664233576</v>
      </c>
      <c r="G1482">
        <v>0.13584752635847527</v>
      </c>
      <c r="H1482">
        <v>0.34955393349553932</v>
      </c>
    </row>
    <row r="1483" spans="1:8" x14ac:dyDescent="0.2">
      <c r="A1483">
        <v>1482</v>
      </c>
      <c r="B1483">
        <v>1587</v>
      </c>
      <c r="C1483">
        <v>0.51354757403906748</v>
      </c>
      <c r="D1483">
        <v>0.20478890989287965</v>
      </c>
      <c r="E1483">
        <v>0.20856962822936359</v>
      </c>
      <c r="F1483">
        <v>0.18021424070573408</v>
      </c>
      <c r="G1483">
        <v>0.16383112791430371</v>
      </c>
      <c r="H1483">
        <v>0.24259609325771897</v>
      </c>
    </row>
    <row r="1484" spans="1:8" x14ac:dyDescent="0.2">
      <c r="A1484">
        <v>1483</v>
      </c>
      <c r="B1484">
        <v>1093</v>
      </c>
      <c r="C1484">
        <v>0.47941445562671547</v>
      </c>
      <c r="D1484">
        <v>0.11161939615736505</v>
      </c>
      <c r="E1484">
        <v>0.15827996340347666</v>
      </c>
      <c r="F1484">
        <v>0.26166514181152789</v>
      </c>
      <c r="G1484">
        <v>7.3193046660567251E-2</v>
      </c>
      <c r="H1484">
        <v>0.39524245196706315</v>
      </c>
    </row>
    <row r="1485" spans="1:8" x14ac:dyDescent="0.2">
      <c r="A1485">
        <v>1484</v>
      </c>
      <c r="B1485">
        <v>1319</v>
      </c>
      <c r="C1485">
        <v>0.58074298711144812</v>
      </c>
      <c r="D1485">
        <v>6.2168309325246397E-2</v>
      </c>
      <c r="E1485">
        <v>0.16755117513267628</v>
      </c>
      <c r="F1485">
        <v>0.20545868081880211</v>
      </c>
      <c r="G1485">
        <v>0.17892342683851403</v>
      </c>
      <c r="H1485">
        <v>0.38589840788476121</v>
      </c>
    </row>
    <row r="1486" spans="1:8" x14ac:dyDescent="0.2">
      <c r="A1486">
        <v>1485</v>
      </c>
      <c r="B1486">
        <v>1744</v>
      </c>
      <c r="C1486">
        <v>0.37327981651376146</v>
      </c>
      <c r="D1486">
        <v>9.4610091743119268E-2</v>
      </c>
      <c r="E1486">
        <v>0.13589449541284404</v>
      </c>
      <c r="F1486">
        <v>6.9954128440366969E-2</v>
      </c>
      <c r="G1486">
        <v>6.3646788990825681E-2</v>
      </c>
      <c r="H1486">
        <v>0.63589449541284404</v>
      </c>
    </row>
    <row r="1487" spans="1:8" x14ac:dyDescent="0.2">
      <c r="A1487">
        <v>1486</v>
      </c>
      <c r="B1487">
        <v>1483</v>
      </c>
      <c r="C1487">
        <v>0.31557653405259611</v>
      </c>
      <c r="D1487">
        <v>4.5853000674308836E-2</v>
      </c>
      <c r="E1487">
        <v>8.4288604180714766E-2</v>
      </c>
      <c r="F1487">
        <v>3.7761294672960216E-2</v>
      </c>
      <c r="G1487">
        <v>8.9683074848280517E-2</v>
      </c>
      <c r="H1487">
        <v>0.74241402562373571</v>
      </c>
    </row>
    <row r="1488" spans="1:8" x14ac:dyDescent="0.2">
      <c r="A1488">
        <v>1487</v>
      </c>
      <c r="B1488">
        <v>1520</v>
      </c>
      <c r="C1488">
        <v>0.35460526315789476</v>
      </c>
      <c r="D1488">
        <v>0.18881578947368421</v>
      </c>
      <c r="E1488">
        <v>7.3684210526315783E-2</v>
      </c>
      <c r="F1488">
        <v>0.11776315789473685</v>
      </c>
      <c r="G1488">
        <v>6.0526315789473685E-2</v>
      </c>
      <c r="H1488">
        <v>0.55921052631578949</v>
      </c>
    </row>
    <row r="1489" spans="1:8" x14ac:dyDescent="0.2">
      <c r="A1489">
        <v>1488</v>
      </c>
      <c r="B1489">
        <v>1065</v>
      </c>
      <c r="C1489">
        <v>0.29389671361502345</v>
      </c>
      <c r="D1489">
        <v>4.4131455399061034E-2</v>
      </c>
      <c r="E1489">
        <v>8.5446009389671368E-2</v>
      </c>
      <c r="F1489">
        <v>0.13051643192488263</v>
      </c>
      <c r="G1489">
        <v>8.7323943661971826E-2</v>
      </c>
      <c r="H1489">
        <v>0.65258215962441313</v>
      </c>
    </row>
    <row r="1490" spans="1:8" x14ac:dyDescent="0.2">
      <c r="A1490">
        <v>1489</v>
      </c>
      <c r="B1490">
        <v>1968</v>
      </c>
      <c r="C1490">
        <v>0.38109756097560976</v>
      </c>
      <c r="D1490">
        <v>4.878048780487805E-2</v>
      </c>
      <c r="E1490">
        <v>0.14278455284552846</v>
      </c>
      <c r="F1490">
        <v>0.1290650406504065</v>
      </c>
      <c r="G1490">
        <v>0.14583333333333334</v>
      </c>
      <c r="H1490">
        <v>0.53353658536585369</v>
      </c>
    </row>
    <row r="1491" spans="1:8" x14ac:dyDescent="0.2">
      <c r="A1491">
        <v>1490</v>
      </c>
      <c r="B1491">
        <v>722</v>
      </c>
      <c r="C1491">
        <v>0.45290858725761773</v>
      </c>
      <c r="D1491">
        <v>8.3102493074792241E-2</v>
      </c>
      <c r="E1491">
        <v>0.10110803324099724</v>
      </c>
      <c r="F1491">
        <v>0.10664819944598337</v>
      </c>
      <c r="G1491">
        <v>9.9722991689750698E-2</v>
      </c>
      <c r="H1491">
        <v>0.60941828254847641</v>
      </c>
    </row>
    <row r="1492" spans="1:8" x14ac:dyDescent="0.2">
      <c r="A1492">
        <v>1491</v>
      </c>
      <c r="B1492">
        <v>0</v>
      </c>
      <c r="C1492">
        <v>0</v>
      </c>
      <c r="D1492">
        <v>0</v>
      </c>
      <c r="E1492">
        <v>0</v>
      </c>
      <c r="F1492">
        <v>0</v>
      </c>
      <c r="G1492">
        <v>0</v>
      </c>
      <c r="H1492">
        <v>0</v>
      </c>
    </row>
    <row r="1493" spans="1:8" x14ac:dyDescent="0.2">
      <c r="A1493">
        <v>1492</v>
      </c>
      <c r="B1493">
        <v>1322</v>
      </c>
      <c r="C1493">
        <v>0.46293494704992438</v>
      </c>
      <c r="D1493">
        <v>3.8577912254160365E-2</v>
      </c>
      <c r="E1493">
        <v>0.18381240544629349</v>
      </c>
      <c r="F1493">
        <v>0.28214826021180028</v>
      </c>
      <c r="G1493">
        <v>0.13767019667170954</v>
      </c>
      <c r="H1493">
        <v>0.35779122541603631</v>
      </c>
    </row>
    <row r="1494" spans="1:8" x14ac:dyDescent="0.2">
      <c r="A1494">
        <v>1493</v>
      </c>
      <c r="B1494">
        <v>1624</v>
      </c>
      <c r="C1494">
        <v>0.43842364532019706</v>
      </c>
      <c r="D1494">
        <v>7.8201970443349755E-2</v>
      </c>
      <c r="E1494">
        <v>0.13854679802955666</v>
      </c>
      <c r="F1494">
        <v>8.0049261083743842E-2</v>
      </c>
      <c r="G1494">
        <v>8.0665024630541871E-2</v>
      </c>
      <c r="H1494">
        <v>0.62253694581280783</v>
      </c>
    </row>
    <row r="1495" spans="1:8" x14ac:dyDescent="0.2">
      <c r="A1495">
        <v>1494</v>
      </c>
      <c r="B1495">
        <v>1407</v>
      </c>
      <c r="C1495">
        <v>0.40440653873489696</v>
      </c>
      <c r="D1495">
        <v>0.11087420042643924</v>
      </c>
      <c r="E1495">
        <v>5.4726368159203981E-2</v>
      </c>
      <c r="F1495">
        <v>0.12295664534470505</v>
      </c>
      <c r="G1495">
        <v>9.3816631130063971E-2</v>
      </c>
      <c r="H1495">
        <v>0.61762615493958772</v>
      </c>
    </row>
    <row r="1496" spans="1:8" x14ac:dyDescent="0.2">
      <c r="A1496">
        <v>1495</v>
      </c>
      <c r="B1496">
        <v>2201</v>
      </c>
      <c r="C1496">
        <v>0.48341662880508862</v>
      </c>
      <c r="D1496">
        <v>0.17355747387551113</v>
      </c>
      <c r="E1496">
        <v>0.12312585188550659</v>
      </c>
      <c r="F1496">
        <v>0.12676056338028169</v>
      </c>
      <c r="G1496">
        <v>0.12630622444343481</v>
      </c>
      <c r="H1496">
        <v>0.45024988641526581</v>
      </c>
    </row>
    <row r="1497" spans="1:8" x14ac:dyDescent="0.2">
      <c r="A1497">
        <v>1496</v>
      </c>
      <c r="B1497">
        <v>1235</v>
      </c>
      <c r="C1497">
        <v>0.40323886639676115</v>
      </c>
      <c r="D1497">
        <v>0.11983805668016194</v>
      </c>
      <c r="E1497">
        <v>8.5020242914979755E-2</v>
      </c>
      <c r="F1497">
        <v>6.8016194331983804E-2</v>
      </c>
      <c r="G1497">
        <v>0.21295546558704453</v>
      </c>
      <c r="H1497">
        <v>0.51417004048582993</v>
      </c>
    </row>
    <row r="1498" spans="1:8" x14ac:dyDescent="0.2">
      <c r="A1498">
        <v>1497</v>
      </c>
      <c r="B1498">
        <v>546</v>
      </c>
      <c r="C1498">
        <v>0.5567765567765568</v>
      </c>
      <c r="D1498">
        <v>0.16483516483516483</v>
      </c>
      <c r="E1498">
        <v>0.42307692307692307</v>
      </c>
      <c r="F1498">
        <v>0.23076923076923078</v>
      </c>
      <c r="G1498">
        <v>6.7765567765567761E-2</v>
      </c>
      <c r="H1498">
        <v>0.11355311355311355</v>
      </c>
    </row>
    <row r="1499" spans="1:8" x14ac:dyDescent="0.2">
      <c r="A1499">
        <v>1498</v>
      </c>
      <c r="B1499">
        <v>185</v>
      </c>
      <c r="C1499">
        <v>0.86486486486486491</v>
      </c>
      <c r="D1499">
        <v>0.12972972972972974</v>
      </c>
      <c r="E1499">
        <v>4.3243243243243246E-2</v>
      </c>
      <c r="F1499">
        <v>0.24324324324324326</v>
      </c>
      <c r="G1499">
        <v>8.1081081081081086E-2</v>
      </c>
      <c r="H1499">
        <v>0.50270270270270268</v>
      </c>
    </row>
    <row r="1500" spans="1:8" x14ac:dyDescent="0.2">
      <c r="A1500">
        <v>1499</v>
      </c>
      <c r="B1500">
        <v>588</v>
      </c>
      <c r="C1500">
        <v>0.4812925170068027</v>
      </c>
      <c r="D1500">
        <v>0.59013605442176875</v>
      </c>
      <c r="E1500">
        <v>0.14285714285714285</v>
      </c>
      <c r="F1500">
        <v>0.13775510204081631</v>
      </c>
      <c r="G1500">
        <v>5.6122448979591837E-2</v>
      </c>
      <c r="H1500">
        <v>7.312925170068027E-2</v>
      </c>
    </row>
    <row r="1501" spans="1:8" x14ac:dyDescent="0.2">
      <c r="A1501">
        <v>1500</v>
      </c>
      <c r="B1501">
        <v>382</v>
      </c>
      <c r="C1501">
        <v>0.50523560209424079</v>
      </c>
      <c r="D1501">
        <v>0.53926701570680624</v>
      </c>
      <c r="E1501">
        <v>0.21204188481675393</v>
      </c>
      <c r="F1501">
        <v>6.2827225130890049E-2</v>
      </c>
      <c r="G1501">
        <v>9.947643979057591E-2</v>
      </c>
      <c r="H1501">
        <v>8.6387434554973816E-2</v>
      </c>
    </row>
    <row r="1502" spans="1:8" x14ac:dyDescent="0.2">
      <c r="A1502">
        <v>1501</v>
      </c>
      <c r="B1502">
        <v>577</v>
      </c>
      <c r="C1502">
        <v>0.25996533795493937</v>
      </c>
      <c r="D1502">
        <v>0.52686308492201039</v>
      </c>
      <c r="E1502">
        <v>0.23570190641247835</v>
      </c>
      <c r="F1502">
        <v>7.452339688041594E-2</v>
      </c>
      <c r="G1502">
        <v>8.4922010398613523E-2</v>
      </c>
      <c r="H1502">
        <v>7.7989601386481797E-2</v>
      </c>
    </row>
    <row r="1503" spans="1:8" x14ac:dyDescent="0.2">
      <c r="A1503">
        <v>1502</v>
      </c>
      <c r="B1503">
        <v>644</v>
      </c>
      <c r="C1503">
        <v>0.51863354037267084</v>
      </c>
      <c r="D1503">
        <v>8.8509316770186336E-2</v>
      </c>
      <c r="E1503">
        <v>0.11645962732919254</v>
      </c>
      <c r="F1503">
        <v>0.16149068322981366</v>
      </c>
      <c r="G1503">
        <v>0.27950310559006208</v>
      </c>
      <c r="H1503">
        <v>0.35403726708074534</v>
      </c>
    </row>
    <row r="1504" spans="1:8" x14ac:dyDescent="0.2">
      <c r="A1504">
        <v>1503</v>
      </c>
      <c r="B1504">
        <v>591</v>
      </c>
      <c r="C1504">
        <v>0.34856175972927245</v>
      </c>
      <c r="D1504">
        <v>3.553299492385787E-2</v>
      </c>
      <c r="E1504">
        <v>6.5989847715736044E-2</v>
      </c>
      <c r="F1504">
        <v>0.20812182741116753</v>
      </c>
      <c r="G1504">
        <v>8.2910321489001695E-2</v>
      </c>
      <c r="H1504">
        <v>0.60744500846023686</v>
      </c>
    </row>
    <row r="1505" spans="1:8" x14ac:dyDescent="0.2">
      <c r="A1505">
        <v>1504</v>
      </c>
      <c r="B1505">
        <v>561</v>
      </c>
      <c r="C1505">
        <v>0.21568627450980393</v>
      </c>
      <c r="D1505">
        <v>6.0606060606060608E-2</v>
      </c>
      <c r="E1505">
        <v>0</v>
      </c>
      <c r="F1505">
        <v>0.13725490196078433</v>
      </c>
      <c r="G1505">
        <v>0.11586452762923351</v>
      </c>
      <c r="H1505">
        <v>0.68627450980392157</v>
      </c>
    </row>
    <row r="1506" spans="1:8" x14ac:dyDescent="0.2">
      <c r="A1506">
        <v>1505</v>
      </c>
      <c r="B1506">
        <v>663</v>
      </c>
      <c r="C1506">
        <v>0.28355957767722473</v>
      </c>
      <c r="D1506">
        <v>0.29864253393665158</v>
      </c>
      <c r="E1506">
        <v>0.1689291101055807</v>
      </c>
      <c r="F1506">
        <v>0.15384615384615385</v>
      </c>
      <c r="G1506">
        <v>4.9773755656108594E-2</v>
      </c>
      <c r="H1506">
        <v>0.32880844645550528</v>
      </c>
    </row>
    <row r="1507" spans="1:8" x14ac:dyDescent="0.2">
      <c r="A1507">
        <v>1506</v>
      </c>
      <c r="B1507">
        <v>526.25</v>
      </c>
      <c r="C1507">
        <v>0.34109263657957245</v>
      </c>
      <c r="D1507">
        <v>0.12114014251781473</v>
      </c>
      <c r="E1507">
        <v>0.15724465558194775</v>
      </c>
      <c r="F1507">
        <v>0.10688836104513064</v>
      </c>
      <c r="G1507">
        <v>8.36104513064133E-2</v>
      </c>
      <c r="H1507">
        <v>0.53111638954869356</v>
      </c>
    </row>
    <row r="1508" spans="1:8" x14ac:dyDescent="0.2">
      <c r="A1508">
        <v>1507</v>
      </c>
      <c r="B1508">
        <v>740</v>
      </c>
      <c r="C1508">
        <v>0.39054054054054055</v>
      </c>
      <c r="D1508">
        <v>0.2864864864864865</v>
      </c>
      <c r="E1508">
        <v>0.24324324324324326</v>
      </c>
      <c r="F1508">
        <v>0.14054054054054055</v>
      </c>
      <c r="G1508">
        <v>0.14324324324324325</v>
      </c>
      <c r="H1508">
        <v>0.1864864864864865</v>
      </c>
    </row>
    <row r="1509" spans="1:8" x14ac:dyDescent="0.2">
      <c r="A1509">
        <v>1508</v>
      </c>
      <c r="B1509">
        <v>870</v>
      </c>
      <c r="C1509">
        <v>0.44252873563218392</v>
      </c>
      <c r="D1509">
        <v>0.32643678160919543</v>
      </c>
      <c r="E1509">
        <v>0.20689655172413793</v>
      </c>
      <c r="F1509">
        <v>0.13448275862068965</v>
      </c>
      <c r="G1509">
        <v>0.12643678160919541</v>
      </c>
      <c r="H1509">
        <v>0.20574712643678161</v>
      </c>
    </row>
    <row r="1510" spans="1:8" x14ac:dyDescent="0.2">
      <c r="A1510">
        <v>1509</v>
      </c>
      <c r="B1510">
        <v>626</v>
      </c>
      <c r="C1510">
        <v>0.3769968051118211</v>
      </c>
      <c r="D1510">
        <v>0.27795527156549521</v>
      </c>
      <c r="E1510">
        <v>8.7859424920127799E-2</v>
      </c>
      <c r="F1510">
        <v>0.14536741214057508</v>
      </c>
      <c r="G1510">
        <v>8.1469648562300323E-2</v>
      </c>
      <c r="H1510">
        <v>0.40734824281150162</v>
      </c>
    </row>
    <row r="1511" spans="1:8" x14ac:dyDescent="0.2">
      <c r="A1511">
        <v>1510</v>
      </c>
      <c r="B1511">
        <v>503</v>
      </c>
      <c r="C1511">
        <v>0.37574552683896623</v>
      </c>
      <c r="D1511">
        <v>0.17296222664015903</v>
      </c>
      <c r="E1511">
        <v>8.1510934393638171E-2</v>
      </c>
      <c r="F1511">
        <v>0.18886679920477137</v>
      </c>
      <c r="G1511">
        <v>0.14115308151093439</v>
      </c>
      <c r="H1511">
        <v>0.41550695825049699</v>
      </c>
    </row>
    <row r="1512" spans="1:8" x14ac:dyDescent="0.2">
      <c r="A1512">
        <v>1511</v>
      </c>
      <c r="B1512">
        <v>379</v>
      </c>
      <c r="C1512">
        <v>0.61477572559366755</v>
      </c>
      <c r="D1512">
        <v>5.8047493403693931E-2</v>
      </c>
      <c r="E1512">
        <v>0.13984168865435356</v>
      </c>
      <c r="F1512">
        <v>0.22163588390501318</v>
      </c>
      <c r="G1512">
        <v>0.37203166226912932</v>
      </c>
      <c r="H1512">
        <v>0.20844327176781002</v>
      </c>
    </row>
    <row r="1513" spans="1:8" x14ac:dyDescent="0.2">
      <c r="A1513">
        <v>1512</v>
      </c>
      <c r="B1513">
        <v>257</v>
      </c>
      <c r="C1513">
        <v>0.26848249027237353</v>
      </c>
      <c r="D1513">
        <v>0.10116731517509728</v>
      </c>
      <c r="E1513">
        <v>0.28793774319066145</v>
      </c>
      <c r="F1513">
        <v>0.1245136186770428</v>
      </c>
      <c r="G1513">
        <v>0.29182879377431908</v>
      </c>
      <c r="H1513">
        <v>0.19455252918287938</v>
      </c>
    </row>
    <row r="1514" spans="1:8" x14ac:dyDescent="0.2">
      <c r="A1514">
        <v>1513</v>
      </c>
      <c r="B1514">
        <v>588</v>
      </c>
      <c r="C1514">
        <v>0.42517006802721086</v>
      </c>
      <c r="D1514">
        <v>0.18877551020408162</v>
      </c>
      <c r="E1514">
        <v>0.24489795918367346</v>
      </c>
      <c r="F1514">
        <v>0.17517006802721088</v>
      </c>
      <c r="G1514">
        <v>0.11904761904761904</v>
      </c>
      <c r="H1514">
        <v>0.27210884353741499</v>
      </c>
    </row>
    <row r="1515" spans="1:8" x14ac:dyDescent="0.2">
      <c r="A1515">
        <v>1514</v>
      </c>
      <c r="B1515">
        <v>300</v>
      </c>
      <c r="C1515">
        <v>0.47333333333333333</v>
      </c>
      <c r="D1515">
        <v>0.21666666666666667</v>
      </c>
      <c r="E1515">
        <v>0.16333333333333333</v>
      </c>
      <c r="F1515">
        <v>0.20333333333333334</v>
      </c>
      <c r="G1515">
        <v>0.22333333333333333</v>
      </c>
      <c r="H1515">
        <v>0.19333333333333333</v>
      </c>
    </row>
    <row r="1516" spans="1:8" x14ac:dyDescent="0.2">
      <c r="A1516">
        <v>1515</v>
      </c>
      <c r="B1516">
        <v>545</v>
      </c>
      <c r="C1516">
        <v>0.48623853211009177</v>
      </c>
      <c r="D1516">
        <v>5.6880733944954132E-2</v>
      </c>
      <c r="E1516">
        <v>4.9541284403669728E-2</v>
      </c>
      <c r="F1516">
        <v>4.5871559633027525E-2</v>
      </c>
      <c r="G1516">
        <v>0.10642201834862386</v>
      </c>
      <c r="H1516">
        <v>0.74128440366972481</v>
      </c>
    </row>
    <row r="1517" spans="1:8" x14ac:dyDescent="0.2">
      <c r="A1517">
        <v>1516</v>
      </c>
      <c r="B1517">
        <v>568</v>
      </c>
      <c r="C1517">
        <v>0.61971830985915488</v>
      </c>
      <c r="D1517">
        <v>6.6901408450704219E-2</v>
      </c>
      <c r="E1517">
        <v>0.17429577464788731</v>
      </c>
      <c r="F1517">
        <v>0.125</v>
      </c>
      <c r="G1517">
        <v>0.13556338028169015</v>
      </c>
      <c r="H1517">
        <v>0.49823943661971831</v>
      </c>
    </row>
    <row r="1518" spans="1:8" x14ac:dyDescent="0.2">
      <c r="A1518">
        <v>1517</v>
      </c>
      <c r="B1518">
        <v>541</v>
      </c>
      <c r="C1518">
        <v>0.35859519408502771</v>
      </c>
      <c r="D1518">
        <v>2.2181146025878003E-2</v>
      </c>
      <c r="E1518">
        <v>6.0998151571164512E-2</v>
      </c>
      <c r="F1518">
        <v>0.11829944547134935</v>
      </c>
      <c r="G1518">
        <v>0.13493530499075784</v>
      </c>
      <c r="H1518">
        <v>0.66358595194085024</v>
      </c>
    </row>
    <row r="1519" spans="1:8" x14ac:dyDescent="0.2">
      <c r="A1519">
        <v>1518</v>
      </c>
      <c r="B1519">
        <v>785</v>
      </c>
      <c r="C1519">
        <v>0.39490445859872614</v>
      </c>
      <c r="D1519">
        <v>8.6624203821656046E-2</v>
      </c>
      <c r="E1519">
        <v>6.4968152866242038E-2</v>
      </c>
      <c r="F1519">
        <v>6.8789808917197451E-2</v>
      </c>
      <c r="G1519">
        <v>0.17452229299363056</v>
      </c>
      <c r="H1519">
        <v>0.60509554140127386</v>
      </c>
    </row>
    <row r="1520" spans="1:8" x14ac:dyDescent="0.2">
      <c r="A1520">
        <v>1519</v>
      </c>
      <c r="B1520">
        <v>984</v>
      </c>
      <c r="C1520">
        <v>0.40548780487804881</v>
      </c>
      <c r="D1520">
        <v>0.11483739837398374</v>
      </c>
      <c r="E1520">
        <v>0.1758130081300813</v>
      </c>
      <c r="F1520">
        <v>9.3495934959349589E-2</v>
      </c>
      <c r="G1520">
        <v>0.16565040650406504</v>
      </c>
      <c r="H1520">
        <v>0.45020325203252032</v>
      </c>
    </row>
    <row r="1521" spans="1:8" x14ac:dyDescent="0.2">
      <c r="A1521">
        <v>1520</v>
      </c>
      <c r="B1521">
        <v>651</v>
      </c>
      <c r="C1521">
        <v>0.48847926267281105</v>
      </c>
      <c r="D1521">
        <v>6.2980030721966201E-2</v>
      </c>
      <c r="E1521">
        <v>4.7619047619047616E-2</v>
      </c>
      <c r="F1521">
        <v>0.12749615975422426</v>
      </c>
      <c r="G1521">
        <v>0.23502304147465439</v>
      </c>
      <c r="H1521">
        <v>0.5268817204301075</v>
      </c>
    </row>
    <row r="1522" spans="1:8" x14ac:dyDescent="0.2">
      <c r="A1522">
        <v>1521</v>
      </c>
      <c r="B1522">
        <v>271</v>
      </c>
      <c r="C1522">
        <v>0.50184501845018448</v>
      </c>
      <c r="D1522">
        <v>0.18081180811808117</v>
      </c>
      <c r="E1522">
        <v>0.15867158671586715</v>
      </c>
      <c r="F1522">
        <v>0.12177121771217712</v>
      </c>
      <c r="G1522">
        <v>0.13284132841328414</v>
      </c>
      <c r="H1522">
        <v>0.4059040590405904</v>
      </c>
    </row>
    <row r="1523" spans="1:8" x14ac:dyDescent="0.2">
      <c r="A1523">
        <v>1522</v>
      </c>
      <c r="B1523">
        <v>1562</v>
      </c>
      <c r="C1523">
        <v>0.28873239436619719</v>
      </c>
      <c r="D1523">
        <v>6.3380281690140844E-2</v>
      </c>
      <c r="E1523">
        <v>5.2496798975672214E-2</v>
      </c>
      <c r="F1523">
        <v>4.6094750320102434E-2</v>
      </c>
      <c r="G1523">
        <v>8.9628681177976954E-2</v>
      </c>
      <c r="H1523">
        <v>0.74839948783610755</v>
      </c>
    </row>
    <row r="1524" spans="1:8" x14ac:dyDescent="0.2">
      <c r="A1524">
        <v>1523</v>
      </c>
      <c r="B1524">
        <v>443</v>
      </c>
      <c r="C1524">
        <v>0.47629796839729122</v>
      </c>
      <c r="D1524">
        <v>0</v>
      </c>
      <c r="E1524">
        <v>0.22799097065462753</v>
      </c>
      <c r="F1524">
        <v>0.1399548532731377</v>
      </c>
      <c r="G1524">
        <v>0.17155756207674944</v>
      </c>
      <c r="H1524">
        <v>0.4604966139954853</v>
      </c>
    </row>
    <row r="1525" spans="1:8" x14ac:dyDescent="0.2">
      <c r="A1525">
        <v>1524</v>
      </c>
      <c r="B1525">
        <v>472</v>
      </c>
      <c r="C1525">
        <v>0.26059322033898308</v>
      </c>
      <c r="D1525">
        <v>0.3114406779661017</v>
      </c>
      <c r="E1525">
        <v>1.059322033898305E-2</v>
      </c>
      <c r="F1525">
        <v>0.21186440677966101</v>
      </c>
      <c r="G1525">
        <v>7.8389830508474576E-2</v>
      </c>
      <c r="H1525">
        <v>0.38771186440677968</v>
      </c>
    </row>
    <row r="1526" spans="1:8" x14ac:dyDescent="0.2">
      <c r="A1526">
        <v>1525</v>
      </c>
      <c r="B1526">
        <v>948</v>
      </c>
      <c r="C1526">
        <v>0.31118143459915609</v>
      </c>
      <c r="D1526">
        <v>0.15822784810126583</v>
      </c>
      <c r="E1526">
        <v>6.9620253164556958E-2</v>
      </c>
      <c r="F1526">
        <v>0.13502109704641349</v>
      </c>
      <c r="G1526">
        <v>9.7046413502109699E-2</v>
      </c>
      <c r="H1526">
        <v>0.54008438818565396</v>
      </c>
    </row>
    <row r="1527" spans="1:8" x14ac:dyDescent="0.2">
      <c r="A1527">
        <v>1526</v>
      </c>
      <c r="B1527">
        <v>731</v>
      </c>
      <c r="C1527">
        <v>0.41039671682626538</v>
      </c>
      <c r="D1527">
        <v>6.8399452804377564E-2</v>
      </c>
      <c r="E1527">
        <v>0.13679890560875513</v>
      </c>
      <c r="F1527">
        <v>8.8919288645690833E-2</v>
      </c>
      <c r="G1527">
        <v>0.15458276333789331</v>
      </c>
      <c r="H1527">
        <v>0.55129958960328318</v>
      </c>
    </row>
    <row r="1528" spans="1:8" x14ac:dyDescent="0.2">
      <c r="A1528">
        <v>1527</v>
      </c>
      <c r="B1528">
        <v>791</v>
      </c>
      <c r="C1528">
        <v>0.36030341340075855</v>
      </c>
      <c r="D1528">
        <v>0.10240202275600506</v>
      </c>
      <c r="E1528">
        <v>0.10872313527180784</v>
      </c>
      <c r="F1528">
        <v>0.15802781289506954</v>
      </c>
      <c r="G1528">
        <v>0.18331226295828065</v>
      </c>
      <c r="H1528">
        <v>0.44753476611883691</v>
      </c>
    </row>
    <row r="1529" spans="1:8" x14ac:dyDescent="0.2">
      <c r="A1529">
        <v>1528</v>
      </c>
      <c r="B1529">
        <v>18</v>
      </c>
      <c r="C1529">
        <v>0.61111111111111116</v>
      </c>
      <c r="D1529">
        <v>0.3888888888888889</v>
      </c>
      <c r="E1529">
        <v>0</v>
      </c>
      <c r="F1529">
        <v>0.22222222222222221</v>
      </c>
      <c r="G1529">
        <v>0</v>
      </c>
      <c r="H1529">
        <v>0.3888888888888889</v>
      </c>
    </row>
    <row r="1530" spans="1:8" x14ac:dyDescent="0.2">
      <c r="A1530">
        <v>1529</v>
      </c>
      <c r="B1530">
        <v>999</v>
      </c>
      <c r="C1530">
        <v>0.31231231231231232</v>
      </c>
      <c r="D1530">
        <v>4.3043043043043044E-2</v>
      </c>
      <c r="E1530">
        <v>0.11811811811811812</v>
      </c>
      <c r="F1530">
        <v>8.5085085085085083E-2</v>
      </c>
      <c r="G1530">
        <v>9.4094094094094097E-2</v>
      </c>
      <c r="H1530">
        <v>0.65965965965965967</v>
      </c>
    </row>
    <row r="1531" spans="1:8" x14ac:dyDescent="0.2">
      <c r="A1531">
        <v>1530</v>
      </c>
      <c r="B1531">
        <v>526.25</v>
      </c>
      <c r="C1531">
        <v>0.34109263657957245</v>
      </c>
      <c r="D1531">
        <v>0.12114014251781473</v>
      </c>
      <c r="E1531">
        <v>0.15724465558194775</v>
      </c>
      <c r="F1531">
        <v>0.10688836104513064</v>
      </c>
      <c r="G1531">
        <v>8.36104513064133E-2</v>
      </c>
      <c r="H1531">
        <v>0.53111638954869356</v>
      </c>
    </row>
    <row r="1532" spans="1:8" x14ac:dyDescent="0.2">
      <c r="A1532">
        <v>1531</v>
      </c>
      <c r="B1532">
        <v>526.25</v>
      </c>
      <c r="C1532">
        <v>0.34109263657957245</v>
      </c>
      <c r="D1532">
        <v>0.12114014251781473</v>
      </c>
      <c r="E1532">
        <v>0.15724465558194775</v>
      </c>
      <c r="F1532">
        <v>0.10688836104513064</v>
      </c>
      <c r="G1532">
        <v>8.36104513064133E-2</v>
      </c>
      <c r="H1532">
        <v>0.53111638954869356</v>
      </c>
    </row>
    <row r="1533" spans="1:8" x14ac:dyDescent="0.2">
      <c r="A1533">
        <v>1532</v>
      </c>
      <c r="B1533">
        <v>2921</v>
      </c>
      <c r="C1533">
        <v>0.46319753509072237</v>
      </c>
      <c r="D1533">
        <v>0.19856213625470728</v>
      </c>
      <c r="E1533">
        <v>0.10510099281068128</v>
      </c>
      <c r="F1533">
        <v>0.12529955494693598</v>
      </c>
      <c r="G1533">
        <v>0.11947963026360835</v>
      </c>
      <c r="H1533">
        <v>0.45155768572406713</v>
      </c>
    </row>
    <row r="1534" spans="1:8" x14ac:dyDescent="0.2">
      <c r="A1534">
        <v>1533</v>
      </c>
      <c r="B1534">
        <v>1350</v>
      </c>
      <c r="C1534">
        <v>0.43703703703703706</v>
      </c>
      <c r="D1534">
        <v>5.1111111111111114E-2</v>
      </c>
      <c r="E1534">
        <v>0.12518518518518518</v>
      </c>
      <c r="F1534">
        <v>4.0740740740740744E-2</v>
      </c>
      <c r="G1534">
        <v>5.9259259259259262E-2</v>
      </c>
      <c r="H1534">
        <v>0.72370370370370374</v>
      </c>
    </row>
    <row r="1535" spans="1:8" x14ac:dyDescent="0.2">
      <c r="A1535">
        <v>1534</v>
      </c>
      <c r="B1535">
        <v>2686</v>
      </c>
      <c r="C1535">
        <v>0.40022338049143708</v>
      </c>
      <c r="D1535">
        <v>2.6061057334326135E-2</v>
      </c>
      <c r="E1535">
        <v>5.4728220402084887E-2</v>
      </c>
      <c r="F1535">
        <v>5.5100521221146684E-2</v>
      </c>
      <c r="G1535">
        <v>4.9143708116157855E-2</v>
      </c>
      <c r="H1535">
        <v>0.81496649292628442</v>
      </c>
    </row>
    <row r="1536" spans="1:8" x14ac:dyDescent="0.2">
      <c r="A1536">
        <v>1535</v>
      </c>
      <c r="B1536">
        <v>1853</v>
      </c>
      <c r="C1536">
        <v>0.27738801942795466</v>
      </c>
      <c r="D1536">
        <v>9.0124123043712895E-2</v>
      </c>
      <c r="E1536">
        <v>0.14139233675121424</v>
      </c>
      <c r="F1536">
        <v>0.12196438208310847</v>
      </c>
      <c r="G1536">
        <v>9.7139773340528868E-2</v>
      </c>
      <c r="H1536">
        <v>0.54937938478143555</v>
      </c>
    </row>
    <row r="1537" spans="1:8" x14ac:dyDescent="0.2">
      <c r="A1537">
        <v>1536</v>
      </c>
      <c r="B1537">
        <v>1764</v>
      </c>
      <c r="C1537">
        <v>0.44841269841269843</v>
      </c>
      <c r="D1537">
        <v>5.4421768707482991E-2</v>
      </c>
      <c r="E1537">
        <v>2.6077097505668934E-2</v>
      </c>
      <c r="F1537">
        <v>6.6893424036281179E-2</v>
      </c>
      <c r="G1537">
        <v>8.9569160997732433E-2</v>
      </c>
      <c r="H1537">
        <v>0.7630385487528345</v>
      </c>
    </row>
    <row r="1538" spans="1:8" x14ac:dyDescent="0.2">
      <c r="A1538">
        <v>1537</v>
      </c>
      <c r="B1538">
        <v>1968</v>
      </c>
      <c r="C1538">
        <v>0.39583333333333331</v>
      </c>
      <c r="D1538">
        <v>5.08130081300813E-2</v>
      </c>
      <c r="E1538">
        <v>8.7398373983739841E-2</v>
      </c>
      <c r="F1538">
        <v>8.1300813008130079E-2</v>
      </c>
      <c r="G1538">
        <v>0.11382113821138211</v>
      </c>
      <c r="H1538">
        <v>0.66666666666666663</v>
      </c>
    </row>
    <row r="1539" spans="1:8" x14ac:dyDescent="0.2">
      <c r="A1539">
        <v>1538</v>
      </c>
      <c r="B1539">
        <v>0</v>
      </c>
      <c r="C1539">
        <v>0</v>
      </c>
      <c r="D1539">
        <v>0</v>
      </c>
      <c r="E1539">
        <v>0</v>
      </c>
      <c r="F1539">
        <v>0</v>
      </c>
      <c r="G1539">
        <v>0</v>
      </c>
      <c r="H1539">
        <v>0</v>
      </c>
    </row>
    <row r="1540" spans="1:8" x14ac:dyDescent="0.2">
      <c r="A1540">
        <v>1539</v>
      </c>
      <c r="B1540">
        <v>1098</v>
      </c>
      <c r="C1540">
        <v>0.42987249544626593</v>
      </c>
      <c r="D1540">
        <v>7.650273224043716E-2</v>
      </c>
      <c r="E1540">
        <v>0.1830601092896175</v>
      </c>
      <c r="F1540">
        <v>0.19945355191256831</v>
      </c>
      <c r="G1540">
        <v>5.6466302367941715E-2</v>
      </c>
      <c r="H1540">
        <v>0.48451730418943534</v>
      </c>
    </row>
    <row r="1541" spans="1:8" x14ac:dyDescent="0.2">
      <c r="A1541">
        <v>1540</v>
      </c>
      <c r="B1541">
        <v>1058</v>
      </c>
      <c r="C1541">
        <v>0.45274102079395084</v>
      </c>
      <c r="D1541">
        <v>6.3327032136105854E-2</v>
      </c>
      <c r="E1541">
        <v>9.0737240075614373E-2</v>
      </c>
      <c r="F1541">
        <v>0.10964083175803403</v>
      </c>
      <c r="G1541">
        <v>4.9149338374291113E-2</v>
      </c>
      <c r="H1541">
        <v>0.68714555765595464</v>
      </c>
    </row>
    <row r="1542" spans="1:8" x14ac:dyDescent="0.2">
      <c r="A1542">
        <v>1541</v>
      </c>
      <c r="B1542">
        <v>1057</v>
      </c>
      <c r="C1542">
        <v>0.45222327341532642</v>
      </c>
      <c r="D1542">
        <v>4.6357615894039736E-2</v>
      </c>
      <c r="E1542">
        <v>9.2715231788079472E-2</v>
      </c>
      <c r="F1542">
        <v>5.6764427625354781E-2</v>
      </c>
      <c r="G1542">
        <v>2.9328287606433301E-2</v>
      </c>
      <c r="H1542">
        <v>0.77483443708609268</v>
      </c>
    </row>
    <row r="1543" spans="1:8" x14ac:dyDescent="0.2">
      <c r="A1543">
        <v>1542</v>
      </c>
      <c r="B1543">
        <v>1427</v>
      </c>
      <c r="C1543">
        <v>0.46320953048353186</v>
      </c>
      <c r="D1543">
        <v>2.8030833917309039E-2</v>
      </c>
      <c r="E1543">
        <v>6.3069376313945338E-2</v>
      </c>
      <c r="F1543">
        <v>8.4092501751927118E-2</v>
      </c>
      <c r="G1543">
        <v>9.5304835318850742E-2</v>
      </c>
      <c r="H1543">
        <v>0.72950245269796776</v>
      </c>
    </row>
    <row r="1544" spans="1:8" x14ac:dyDescent="0.2">
      <c r="A1544">
        <v>1543</v>
      </c>
      <c r="B1544">
        <v>2194</v>
      </c>
      <c r="C1544">
        <v>0.36098450319051961</v>
      </c>
      <c r="D1544">
        <v>6.6089334548769377E-2</v>
      </c>
      <c r="E1544">
        <v>0.10893345487693711</v>
      </c>
      <c r="F1544">
        <v>0.16226071103008205</v>
      </c>
      <c r="G1544">
        <v>4.3755697356426621E-2</v>
      </c>
      <c r="H1544">
        <v>0.61896080218778482</v>
      </c>
    </row>
    <row r="1545" spans="1:8" x14ac:dyDescent="0.2">
      <c r="A1545">
        <v>1544</v>
      </c>
      <c r="B1545">
        <v>1698</v>
      </c>
      <c r="C1545">
        <v>0.42285041224970554</v>
      </c>
      <c r="D1545">
        <v>4.4169611307420496E-2</v>
      </c>
      <c r="E1545">
        <v>8.1272084805653705E-2</v>
      </c>
      <c r="F1545">
        <v>9.8939929328621903E-2</v>
      </c>
      <c r="G1545">
        <v>0.11484098939929328</v>
      </c>
      <c r="H1545">
        <v>0.66077738515901063</v>
      </c>
    </row>
    <row r="1546" spans="1:8" x14ac:dyDescent="0.2">
      <c r="A1546">
        <v>1545</v>
      </c>
      <c r="B1546">
        <v>866</v>
      </c>
      <c r="C1546">
        <v>0.37644341801385683</v>
      </c>
      <c r="D1546">
        <v>0.18822170900692842</v>
      </c>
      <c r="E1546">
        <v>0.12702078521939955</v>
      </c>
      <c r="F1546">
        <v>0.22979214780600463</v>
      </c>
      <c r="G1546">
        <v>0.12817551963048499</v>
      </c>
      <c r="H1546">
        <v>0.32678983833718245</v>
      </c>
    </row>
    <row r="1547" spans="1:8" x14ac:dyDescent="0.2">
      <c r="A1547">
        <v>1546</v>
      </c>
      <c r="B1547">
        <v>2054</v>
      </c>
      <c r="C1547">
        <v>0.4664070107108082</v>
      </c>
      <c r="D1547">
        <v>0.10077896786757547</v>
      </c>
      <c r="E1547">
        <v>0.12706913339824732</v>
      </c>
      <c r="F1547">
        <v>0.11441090555014606</v>
      </c>
      <c r="G1547">
        <v>0.15238558909444985</v>
      </c>
      <c r="H1547">
        <v>0.50535540408958135</v>
      </c>
    </row>
    <row r="1548" spans="1:8" x14ac:dyDescent="0.2">
      <c r="A1548">
        <v>1547</v>
      </c>
      <c r="B1548">
        <v>2081</v>
      </c>
      <c r="C1548">
        <v>0.38443056222969724</v>
      </c>
      <c r="D1548">
        <v>0.16098029793368573</v>
      </c>
      <c r="E1548">
        <v>0.20230658337337817</v>
      </c>
      <c r="F1548">
        <v>0.13358962037481981</v>
      </c>
      <c r="G1548">
        <v>0.15329168668909179</v>
      </c>
      <c r="H1548">
        <v>0.34983181162902449</v>
      </c>
    </row>
    <row r="1549" spans="1:8" x14ac:dyDescent="0.2">
      <c r="A1549">
        <v>1548</v>
      </c>
      <c r="B1549">
        <v>1308</v>
      </c>
      <c r="C1549">
        <v>0.44036697247706424</v>
      </c>
      <c r="D1549">
        <v>0.12232415902140673</v>
      </c>
      <c r="E1549">
        <v>0.13073394495412843</v>
      </c>
      <c r="F1549">
        <v>0.15061162079510704</v>
      </c>
      <c r="G1549">
        <v>0.1246177370030581</v>
      </c>
      <c r="H1549">
        <v>0.47171253822629972</v>
      </c>
    </row>
    <row r="1550" spans="1:8" x14ac:dyDescent="0.2">
      <c r="A1550">
        <v>1549</v>
      </c>
      <c r="B1550">
        <v>462</v>
      </c>
      <c r="C1550">
        <v>0.33549783549783552</v>
      </c>
      <c r="D1550">
        <v>0</v>
      </c>
      <c r="E1550">
        <v>0.16017316017316016</v>
      </c>
      <c r="F1550">
        <v>3.0303030303030304E-2</v>
      </c>
      <c r="G1550">
        <v>0.15584415584415584</v>
      </c>
      <c r="H1550">
        <v>0.65367965367965364</v>
      </c>
    </row>
    <row r="1551" spans="1:8" x14ac:dyDescent="0.2">
      <c r="A1551">
        <v>1550</v>
      </c>
      <c r="B1551">
        <v>1012</v>
      </c>
      <c r="C1551">
        <v>0.52272727272727271</v>
      </c>
      <c r="D1551">
        <v>3.9525691699604744E-2</v>
      </c>
      <c r="E1551">
        <v>7.6086956521739135E-2</v>
      </c>
      <c r="F1551">
        <v>0.10573122529644269</v>
      </c>
      <c r="G1551">
        <v>0.14130434782608695</v>
      </c>
      <c r="H1551">
        <v>0.63735177865612647</v>
      </c>
    </row>
    <row r="1552" spans="1:8" x14ac:dyDescent="0.2">
      <c r="A1552">
        <v>1551</v>
      </c>
      <c r="B1552">
        <v>729</v>
      </c>
      <c r="C1552">
        <v>0.47873799725651578</v>
      </c>
      <c r="D1552">
        <v>8.77914951989026E-2</v>
      </c>
      <c r="E1552">
        <v>0.11522633744855967</v>
      </c>
      <c r="F1552">
        <v>0.11796982167352538</v>
      </c>
      <c r="G1552">
        <v>0.1056241426611797</v>
      </c>
      <c r="H1552">
        <v>0.57338820301783266</v>
      </c>
    </row>
    <row r="1553" spans="1:8" x14ac:dyDescent="0.2">
      <c r="A1553">
        <v>1552</v>
      </c>
      <c r="B1553">
        <v>1354</v>
      </c>
      <c r="C1553">
        <v>0.44091580502215655</v>
      </c>
      <c r="D1553">
        <v>4.5790251107828653E-2</v>
      </c>
      <c r="E1553">
        <v>0.12333825701624815</v>
      </c>
      <c r="F1553">
        <v>0.11742983751846381</v>
      </c>
      <c r="G1553">
        <v>0.1240768094534712</v>
      </c>
      <c r="H1553">
        <v>0.58936484490398822</v>
      </c>
    </row>
    <row r="1554" spans="1:8" x14ac:dyDescent="0.2">
      <c r="A1554">
        <v>1553</v>
      </c>
      <c r="B1554">
        <v>1417</v>
      </c>
      <c r="C1554">
        <v>0.36062103034580101</v>
      </c>
      <c r="D1554">
        <v>6.2808750882145381E-2</v>
      </c>
      <c r="E1554">
        <v>0.11714890613973183</v>
      </c>
      <c r="F1554">
        <v>8.3274523641496123E-2</v>
      </c>
      <c r="G1554">
        <v>0.11573747353563868</v>
      </c>
      <c r="H1554">
        <v>0.62103034580098804</v>
      </c>
    </row>
    <row r="1555" spans="1:8" x14ac:dyDescent="0.2">
      <c r="A1555">
        <v>1554</v>
      </c>
      <c r="B1555">
        <v>1812</v>
      </c>
      <c r="C1555">
        <v>0.42384105960264901</v>
      </c>
      <c r="D1555">
        <v>8.1677704194260486E-2</v>
      </c>
      <c r="E1555">
        <v>0.11754966887417219</v>
      </c>
      <c r="F1555">
        <v>7.505518763796909E-2</v>
      </c>
      <c r="G1555">
        <v>0.11258278145695365</v>
      </c>
      <c r="H1555">
        <v>0.61313465783664456</v>
      </c>
    </row>
    <row r="1556" spans="1:8" x14ac:dyDescent="0.2">
      <c r="A1556">
        <v>1555</v>
      </c>
      <c r="B1556">
        <v>3204</v>
      </c>
      <c r="C1556">
        <v>0.34737827715355807</v>
      </c>
      <c r="D1556">
        <v>9.8626716604244699E-2</v>
      </c>
      <c r="E1556">
        <v>0.11953807740324594</v>
      </c>
      <c r="F1556">
        <v>0.20131086142322097</v>
      </c>
      <c r="G1556">
        <v>0.14325842696629212</v>
      </c>
      <c r="H1556">
        <v>0.43726591760299627</v>
      </c>
    </row>
    <row r="1557" spans="1:8" x14ac:dyDescent="0.2">
      <c r="A1557">
        <v>1556</v>
      </c>
      <c r="B1557">
        <v>1449</v>
      </c>
      <c r="C1557">
        <v>0.54520358868184959</v>
      </c>
      <c r="D1557">
        <v>7.315389924085576E-2</v>
      </c>
      <c r="E1557">
        <v>0.15113871635610765</v>
      </c>
      <c r="F1557">
        <v>0.24568668046928915</v>
      </c>
      <c r="G1557">
        <v>8.7646652864044175E-2</v>
      </c>
      <c r="H1557">
        <v>0.44237405106970323</v>
      </c>
    </row>
    <row r="1558" spans="1:8" x14ac:dyDescent="0.2">
      <c r="A1558">
        <v>1557</v>
      </c>
      <c r="B1558">
        <v>0</v>
      </c>
      <c r="C1558">
        <v>0</v>
      </c>
      <c r="D1558">
        <v>0</v>
      </c>
      <c r="E1558">
        <v>0</v>
      </c>
      <c r="F1558">
        <v>0</v>
      </c>
      <c r="G1558">
        <v>0</v>
      </c>
      <c r="H1558">
        <v>0</v>
      </c>
    </row>
    <row r="1559" spans="1:8" x14ac:dyDescent="0.2">
      <c r="A1559">
        <v>1558</v>
      </c>
      <c r="B1559">
        <v>0</v>
      </c>
      <c r="C1559">
        <v>0</v>
      </c>
      <c r="D1559">
        <v>0</v>
      </c>
      <c r="E1559">
        <v>0</v>
      </c>
      <c r="F1559">
        <v>0</v>
      </c>
      <c r="G1559">
        <v>0</v>
      </c>
      <c r="H1559">
        <v>0</v>
      </c>
    </row>
    <row r="1560" spans="1:8" x14ac:dyDescent="0.2">
      <c r="A1560">
        <v>1559</v>
      </c>
      <c r="B1560">
        <v>785</v>
      </c>
      <c r="C1560">
        <v>0.44968152866242039</v>
      </c>
      <c r="D1560">
        <v>0.13375796178343949</v>
      </c>
      <c r="E1560">
        <v>0.16687898089171974</v>
      </c>
      <c r="F1560">
        <v>0.19490445859872613</v>
      </c>
      <c r="G1560">
        <v>0.19872611464968154</v>
      </c>
      <c r="H1560">
        <v>0.30573248407643311</v>
      </c>
    </row>
    <row r="1561" spans="1:8" x14ac:dyDescent="0.2">
      <c r="A1561">
        <v>1560</v>
      </c>
      <c r="B1561">
        <v>1680</v>
      </c>
      <c r="C1561">
        <v>0.34285714285714286</v>
      </c>
      <c r="D1561">
        <v>9.8809523809523805E-2</v>
      </c>
      <c r="E1561">
        <v>0.18392857142857144</v>
      </c>
      <c r="F1561">
        <v>0.1005952380952381</v>
      </c>
      <c r="G1561">
        <v>0.12202380952380952</v>
      </c>
      <c r="H1561">
        <v>0.49464285714285716</v>
      </c>
    </row>
    <row r="1562" spans="1:8" x14ac:dyDescent="0.2">
      <c r="A1562">
        <v>1561</v>
      </c>
      <c r="B1562">
        <v>1070</v>
      </c>
      <c r="C1562">
        <v>0.45420560747663552</v>
      </c>
      <c r="D1562">
        <v>8.5046728971962623E-2</v>
      </c>
      <c r="E1562">
        <v>0.16074766355140188</v>
      </c>
      <c r="F1562">
        <v>0.13177570093457944</v>
      </c>
      <c r="G1562">
        <v>4.4859813084112146E-2</v>
      </c>
      <c r="H1562">
        <v>0.57757009345794397</v>
      </c>
    </row>
    <row r="1563" spans="1:8" x14ac:dyDescent="0.2">
      <c r="A1563">
        <v>1562</v>
      </c>
      <c r="B1563">
        <v>1683</v>
      </c>
      <c r="C1563">
        <v>0.30421865715983365</v>
      </c>
      <c r="D1563">
        <v>7.2489601901366607E-2</v>
      </c>
      <c r="E1563">
        <v>0.24420677361853832</v>
      </c>
      <c r="F1563">
        <v>0.14141414141414141</v>
      </c>
      <c r="G1563">
        <v>9.7445038621509203E-2</v>
      </c>
      <c r="H1563">
        <v>0.44444444444444442</v>
      </c>
    </row>
    <row r="1564" spans="1:8" x14ac:dyDescent="0.2">
      <c r="A1564">
        <v>1563</v>
      </c>
      <c r="B1564">
        <v>995</v>
      </c>
      <c r="C1564">
        <v>0.41105527638190953</v>
      </c>
      <c r="D1564">
        <v>7.8391959798994978E-2</v>
      </c>
      <c r="E1564">
        <v>8.4422110552763815E-2</v>
      </c>
      <c r="F1564">
        <v>9.2462311557788945E-2</v>
      </c>
      <c r="G1564">
        <v>9.3467336683417085E-2</v>
      </c>
      <c r="H1564">
        <v>0.65125628140703518</v>
      </c>
    </row>
    <row r="1565" spans="1:8" x14ac:dyDescent="0.2">
      <c r="A1565">
        <v>1564</v>
      </c>
      <c r="B1565">
        <v>994</v>
      </c>
      <c r="C1565">
        <v>0.41247484909456739</v>
      </c>
      <c r="D1565">
        <v>4.527162977867203E-2</v>
      </c>
      <c r="E1565">
        <v>8.9537223340040245E-2</v>
      </c>
      <c r="F1565">
        <v>7.4446680080482899E-2</v>
      </c>
      <c r="G1565">
        <v>8.75251509054326E-2</v>
      </c>
      <c r="H1565">
        <v>0.70321931589537223</v>
      </c>
    </row>
    <row r="1566" spans="1:8" x14ac:dyDescent="0.2">
      <c r="A1566">
        <v>1565</v>
      </c>
      <c r="B1566">
        <v>1376</v>
      </c>
      <c r="C1566">
        <v>0.41351744186046513</v>
      </c>
      <c r="D1566">
        <v>4.9418604651162788E-2</v>
      </c>
      <c r="E1566">
        <v>9.0843023255813948E-2</v>
      </c>
      <c r="F1566">
        <v>0.11918604651162791</v>
      </c>
      <c r="G1566">
        <v>0.15552325581395349</v>
      </c>
      <c r="H1566">
        <v>0.58502906976744184</v>
      </c>
    </row>
    <row r="1567" spans="1:8" x14ac:dyDescent="0.2">
      <c r="A1567">
        <v>1566</v>
      </c>
      <c r="B1567">
        <v>1559</v>
      </c>
      <c r="C1567">
        <v>0.44387427838357923</v>
      </c>
      <c r="D1567">
        <v>0.13598460551635663</v>
      </c>
      <c r="E1567">
        <v>0.13855035279025016</v>
      </c>
      <c r="F1567">
        <v>8.9159717767799865E-2</v>
      </c>
      <c r="G1567">
        <v>0.17190506735086594</v>
      </c>
      <c r="H1567">
        <v>0.46440025657472739</v>
      </c>
    </row>
    <row r="1568" spans="1:8" x14ac:dyDescent="0.2">
      <c r="A1568">
        <v>1567</v>
      </c>
      <c r="B1568">
        <v>2055</v>
      </c>
      <c r="C1568">
        <v>0.35620437956204382</v>
      </c>
      <c r="D1568">
        <v>0.13479318734793189</v>
      </c>
      <c r="E1568">
        <v>0.14695863746958637</v>
      </c>
      <c r="F1568">
        <v>0.15328467153284672</v>
      </c>
      <c r="G1568">
        <v>0.14257907542579076</v>
      </c>
      <c r="H1568">
        <v>0.42238442822384425</v>
      </c>
    </row>
    <row r="1569" spans="1:8" x14ac:dyDescent="0.2">
      <c r="A1569">
        <v>1568</v>
      </c>
      <c r="B1569">
        <v>1245</v>
      </c>
      <c r="C1569">
        <v>0.37108433734939761</v>
      </c>
      <c r="D1569">
        <v>4.4979919678714862E-2</v>
      </c>
      <c r="E1569">
        <v>9.1566265060240959E-2</v>
      </c>
      <c r="F1569">
        <v>0.14698795180722893</v>
      </c>
      <c r="G1569">
        <v>0.15502008032128514</v>
      </c>
      <c r="H1569">
        <v>0.56144578313253013</v>
      </c>
    </row>
    <row r="1570" spans="1:8" x14ac:dyDescent="0.2">
      <c r="A1570">
        <v>1569</v>
      </c>
      <c r="B1570">
        <v>1299</v>
      </c>
      <c r="C1570">
        <v>0.33872209391839875</v>
      </c>
      <c r="D1570">
        <v>4.6189376443418015E-2</v>
      </c>
      <c r="E1570">
        <v>0.11316397228637413</v>
      </c>
      <c r="F1570">
        <v>0.10854503464203233</v>
      </c>
      <c r="G1570">
        <v>9.4688221709006926E-2</v>
      </c>
      <c r="H1570">
        <v>0.6374133949191686</v>
      </c>
    </row>
    <row r="1571" spans="1:8" x14ac:dyDescent="0.2">
      <c r="A1571">
        <v>1570</v>
      </c>
      <c r="B1571">
        <v>2366</v>
      </c>
      <c r="C1571">
        <v>0.46956889264581575</v>
      </c>
      <c r="D1571">
        <v>7.0160608622147083E-2</v>
      </c>
      <c r="E1571">
        <v>0.12552831783601015</v>
      </c>
      <c r="F1571">
        <v>4.7337278106508875E-2</v>
      </c>
      <c r="G1571">
        <v>0.10524091293322063</v>
      </c>
      <c r="H1571">
        <v>0.65173288250211325</v>
      </c>
    </row>
    <row r="1572" spans="1:8" x14ac:dyDescent="0.2">
      <c r="A1572">
        <v>1571</v>
      </c>
      <c r="B1572">
        <v>1375</v>
      </c>
      <c r="C1572">
        <v>0.28799999999999998</v>
      </c>
      <c r="D1572">
        <v>0.16436363636363635</v>
      </c>
      <c r="E1572">
        <v>9.1636363636363641E-2</v>
      </c>
      <c r="F1572">
        <v>0.18036363636363636</v>
      </c>
      <c r="G1572">
        <v>9.6000000000000002E-2</v>
      </c>
      <c r="H1572">
        <v>0.46763636363636363</v>
      </c>
    </row>
    <row r="1573" spans="1:8" x14ac:dyDescent="0.2">
      <c r="A1573">
        <v>1572</v>
      </c>
      <c r="B1573">
        <v>1840</v>
      </c>
      <c r="C1573">
        <v>0.38967391304347826</v>
      </c>
      <c r="D1573">
        <v>7.4456521739130435E-2</v>
      </c>
      <c r="E1573">
        <v>9.1847826086956519E-2</v>
      </c>
      <c r="F1573">
        <v>9.4565217391304343E-2</v>
      </c>
      <c r="G1573">
        <v>0.10217391304347827</v>
      </c>
      <c r="H1573">
        <v>0.63695652173913042</v>
      </c>
    </row>
    <row r="1574" spans="1:8" x14ac:dyDescent="0.2">
      <c r="A1574">
        <v>1573</v>
      </c>
      <c r="B1574">
        <v>545</v>
      </c>
      <c r="C1574">
        <v>0.44036697247706424</v>
      </c>
      <c r="D1574">
        <v>3.8532110091743121E-2</v>
      </c>
      <c r="E1574">
        <v>8.990825688073395E-2</v>
      </c>
      <c r="F1574">
        <v>2.5688073394495414E-2</v>
      </c>
      <c r="G1574">
        <v>0.13394495412844037</v>
      </c>
      <c r="H1574">
        <v>0.7119266055045872</v>
      </c>
    </row>
    <row r="1575" spans="1:8" x14ac:dyDescent="0.2">
      <c r="A1575">
        <v>1574</v>
      </c>
      <c r="B1575">
        <v>533</v>
      </c>
      <c r="C1575">
        <v>0.47842401500938087</v>
      </c>
      <c r="D1575">
        <v>0.17073170731707318</v>
      </c>
      <c r="E1575">
        <v>0.16135084427767354</v>
      </c>
      <c r="F1575">
        <v>0.16322701688555347</v>
      </c>
      <c r="G1575">
        <v>5.6285178236397747E-2</v>
      </c>
      <c r="H1575">
        <v>0.44840525328330205</v>
      </c>
    </row>
    <row r="1576" spans="1:8" x14ac:dyDescent="0.2">
      <c r="A1576">
        <v>1575</v>
      </c>
      <c r="B1576">
        <v>316</v>
      </c>
      <c r="C1576">
        <v>0.43037974683544306</v>
      </c>
      <c r="D1576">
        <v>0</v>
      </c>
      <c r="E1576">
        <v>0.12974683544303797</v>
      </c>
      <c r="F1576">
        <v>0.26265822784810128</v>
      </c>
      <c r="G1576">
        <v>0.13924050632911392</v>
      </c>
      <c r="H1576">
        <v>0.46835443037974683</v>
      </c>
    </row>
    <row r="1577" spans="1:8" x14ac:dyDescent="0.2">
      <c r="A1577">
        <v>1576</v>
      </c>
      <c r="B1577">
        <v>347</v>
      </c>
      <c r="C1577">
        <v>0.46974063400576371</v>
      </c>
      <c r="D1577">
        <v>4.6109510086455328E-2</v>
      </c>
      <c r="E1577">
        <v>0.11239193083573487</v>
      </c>
      <c r="F1577">
        <v>2.3054755043227664E-2</v>
      </c>
      <c r="G1577">
        <v>0.15561959654178675</v>
      </c>
      <c r="H1577">
        <v>0.66282420749279536</v>
      </c>
    </row>
    <row r="1578" spans="1:8" x14ac:dyDescent="0.2">
      <c r="A1578">
        <v>1577</v>
      </c>
      <c r="B1578">
        <v>1513</v>
      </c>
      <c r="C1578">
        <v>0.54130865829477859</v>
      </c>
      <c r="D1578">
        <v>0.2280237937871778</v>
      </c>
      <c r="E1578">
        <v>0.26569729015201587</v>
      </c>
      <c r="F1578">
        <v>0.13681427627230666</v>
      </c>
      <c r="G1578">
        <v>0.19101123595505617</v>
      </c>
      <c r="H1578">
        <v>0.17845340383344349</v>
      </c>
    </row>
    <row r="1579" spans="1:8" x14ac:dyDescent="0.2">
      <c r="A1579">
        <v>1578</v>
      </c>
      <c r="B1579">
        <v>691</v>
      </c>
      <c r="C1579">
        <v>0.48769898697539799</v>
      </c>
      <c r="D1579">
        <v>7.6700434153400873E-2</v>
      </c>
      <c r="E1579">
        <v>0.11287988422575977</v>
      </c>
      <c r="F1579">
        <v>0.19247467438494936</v>
      </c>
      <c r="G1579">
        <v>0.14471780028943559</v>
      </c>
      <c r="H1579">
        <v>0.47322720694645443</v>
      </c>
    </row>
    <row r="1580" spans="1:8" x14ac:dyDescent="0.2">
      <c r="A1580">
        <v>1579</v>
      </c>
      <c r="B1580">
        <v>312</v>
      </c>
      <c r="C1580">
        <v>0.36858974358974361</v>
      </c>
      <c r="D1580">
        <v>0.21153846153846154</v>
      </c>
      <c r="E1580">
        <v>3.5256410256410256E-2</v>
      </c>
      <c r="F1580">
        <v>0.12179487179487179</v>
      </c>
      <c r="G1580">
        <v>0.15064102564102563</v>
      </c>
      <c r="H1580">
        <v>0.48076923076923078</v>
      </c>
    </row>
    <row r="1581" spans="1:8" x14ac:dyDescent="0.2">
      <c r="A1581">
        <v>1580</v>
      </c>
      <c r="B1581">
        <v>1585</v>
      </c>
      <c r="C1581">
        <v>0.34952681388012619</v>
      </c>
      <c r="D1581">
        <v>4.2902208201892743E-2</v>
      </c>
      <c r="E1581">
        <v>0.31167192429022084</v>
      </c>
      <c r="F1581">
        <v>0.14384858044164037</v>
      </c>
      <c r="G1581">
        <v>0.24794952681388013</v>
      </c>
      <c r="H1581">
        <v>0.25362776025236594</v>
      </c>
    </row>
    <row r="1582" spans="1:8" x14ac:dyDescent="0.2">
      <c r="A1582">
        <v>1581</v>
      </c>
      <c r="B1582">
        <v>2056</v>
      </c>
      <c r="C1582">
        <v>0.48540856031128404</v>
      </c>
      <c r="D1582">
        <v>1.0214007782101167E-2</v>
      </c>
      <c r="E1582">
        <v>4.8151750972762648E-2</v>
      </c>
      <c r="F1582">
        <v>0.10068093385214008</v>
      </c>
      <c r="G1582">
        <v>7.1984435797665364E-2</v>
      </c>
      <c r="H1582">
        <v>0.76896887159533078</v>
      </c>
    </row>
    <row r="1583" spans="1:8" x14ac:dyDescent="0.2">
      <c r="A1583">
        <v>1582</v>
      </c>
      <c r="B1583">
        <v>322</v>
      </c>
      <c r="C1583">
        <v>0.37888198757763975</v>
      </c>
      <c r="D1583">
        <v>4.9689440993788817E-2</v>
      </c>
      <c r="E1583">
        <v>0.22981366459627328</v>
      </c>
      <c r="F1583">
        <v>0.11180124223602485</v>
      </c>
      <c r="G1583">
        <v>0.12732919254658384</v>
      </c>
      <c r="H1583">
        <v>0.48136645962732921</v>
      </c>
    </row>
    <row r="1584" spans="1:8" x14ac:dyDescent="0.2">
      <c r="A1584">
        <v>1583</v>
      </c>
      <c r="B1584">
        <v>391</v>
      </c>
      <c r="C1584">
        <v>0.22506393861892582</v>
      </c>
      <c r="D1584">
        <v>0</v>
      </c>
      <c r="E1584">
        <v>0.21739130434782608</v>
      </c>
      <c r="F1584">
        <v>8.6956521739130432E-2</v>
      </c>
      <c r="G1584">
        <v>0.15856777493606139</v>
      </c>
      <c r="H1584">
        <v>0.53708439897698212</v>
      </c>
    </row>
    <row r="1585" spans="1:8" x14ac:dyDescent="0.2">
      <c r="A1585">
        <v>1584</v>
      </c>
      <c r="B1585">
        <v>727</v>
      </c>
      <c r="C1585">
        <v>0.31499312242090782</v>
      </c>
      <c r="D1585">
        <v>3.5763411279229711E-2</v>
      </c>
      <c r="E1585">
        <v>0.10729023383768914</v>
      </c>
      <c r="F1585">
        <v>0.19669876203576342</v>
      </c>
      <c r="G1585">
        <v>5.2269601100412656E-2</v>
      </c>
      <c r="H1585">
        <v>0.60797799174690514</v>
      </c>
    </row>
    <row r="1586" spans="1:8" x14ac:dyDescent="0.2">
      <c r="A1586">
        <v>1585</v>
      </c>
      <c r="B1586">
        <v>1865</v>
      </c>
      <c r="C1586">
        <v>0.44235924932975873</v>
      </c>
      <c r="D1586">
        <v>3.7533512064343161E-2</v>
      </c>
      <c r="E1586">
        <v>8.3109919571045576E-2</v>
      </c>
      <c r="F1586">
        <v>0.13029490616621983</v>
      </c>
      <c r="G1586">
        <v>0.13029490616621983</v>
      </c>
      <c r="H1586">
        <v>0.61876675603217157</v>
      </c>
    </row>
    <row r="1587" spans="1:8" x14ac:dyDescent="0.2">
      <c r="A1587">
        <v>1586</v>
      </c>
      <c r="B1587">
        <v>902</v>
      </c>
      <c r="C1587">
        <v>0.32261640798226165</v>
      </c>
      <c r="D1587">
        <v>0.10532150776053215</v>
      </c>
      <c r="E1587">
        <v>4.6563192904656318E-2</v>
      </c>
      <c r="F1587">
        <v>0.1008869179600887</v>
      </c>
      <c r="G1587">
        <v>0.12638580931263857</v>
      </c>
      <c r="H1587">
        <v>0.62084257206208426</v>
      </c>
    </row>
    <row r="1588" spans="1:8" x14ac:dyDescent="0.2">
      <c r="A1588">
        <v>1587</v>
      </c>
      <c r="B1588">
        <v>618</v>
      </c>
      <c r="C1588">
        <v>0.55177993527508096</v>
      </c>
      <c r="D1588">
        <v>0</v>
      </c>
      <c r="E1588">
        <v>0</v>
      </c>
      <c r="F1588">
        <v>0.10032362459546926</v>
      </c>
      <c r="G1588">
        <v>0.17799352750809061</v>
      </c>
      <c r="H1588">
        <v>0.72168284789644011</v>
      </c>
    </row>
    <row r="1589" spans="1:8" x14ac:dyDescent="0.2">
      <c r="A1589">
        <v>1588</v>
      </c>
      <c r="B1589">
        <v>792</v>
      </c>
      <c r="C1589">
        <v>0.35606060606060608</v>
      </c>
      <c r="D1589">
        <v>0.22222222222222221</v>
      </c>
      <c r="E1589">
        <v>0.15909090909090909</v>
      </c>
      <c r="F1589">
        <v>0.1553030303030303</v>
      </c>
      <c r="G1589">
        <v>0.12752525252525251</v>
      </c>
      <c r="H1589">
        <v>0.33585858585858586</v>
      </c>
    </row>
    <row r="1590" spans="1:8" x14ac:dyDescent="0.2">
      <c r="A1590">
        <v>1589</v>
      </c>
      <c r="B1590">
        <v>795</v>
      </c>
      <c r="C1590">
        <v>0.33207547169811319</v>
      </c>
      <c r="D1590">
        <v>0.22138364779874214</v>
      </c>
      <c r="E1590">
        <v>0.2</v>
      </c>
      <c r="F1590">
        <v>0.25283018867924528</v>
      </c>
      <c r="G1590">
        <v>0.1710691823899371</v>
      </c>
      <c r="H1590">
        <v>0.15471698113207547</v>
      </c>
    </row>
    <row r="1591" spans="1:8" x14ac:dyDescent="0.2">
      <c r="A1591">
        <v>1590</v>
      </c>
      <c r="B1591">
        <v>540</v>
      </c>
      <c r="C1591">
        <v>0.47407407407407409</v>
      </c>
      <c r="D1591">
        <v>2.4074074074074074E-2</v>
      </c>
      <c r="E1591">
        <v>0.17777777777777778</v>
      </c>
      <c r="F1591">
        <v>6.6666666666666666E-2</v>
      </c>
      <c r="G1591">
        <v>0.12592592592592591</v>
      </c>
      <c r="H1591">
        <v>0.60555555555555551</v>
      </c>
    </row>
    <row r="1592" spans="1:8" x14ac:dyDescent="0.2">
      <c r="A1592">
        <v>1591</v>
      </c>
      <c r="B1592">
        <v>682</v>
      </c>
      <c r="C1592">
        <v>0.28885630498533726</v>
      </c>
      <c r="D1592">
        <v>0.15395894428152493</v>
      </c>
      <c r="E1592">
        <v>0.15102639296187684</v>
      </c>
      <c r="F1592">
        <v>0.16862170087976538</v>
      </c>
      <c r="G1592">
        <v>0.12023460410557185</v>
      </c>
      <c r="H1592">
        <v>0.40615835777126097</v>
      </c>
    </row>
    <row r="1593" spans="1:8" x14ac:dyDescent="0.2">
      <c r="A1593">
        <v>1592</v>
      </c>
      <c r="B1593">
        <v>356</v>
      </c>
      <c r="C1593">
        <v>0.5112359550561798</v>
      </c>
      <c r="D1593">
        <v>0</v>
      </c>
      <c r="E1593">
        <v>5.6179775280898875E-2</v>
      </c>
      <c r="F1593">
        <v>0.17415730337078653</v>
      </c>
      <c r="G1593">
        <v>2.247191011235955E-2</v>
      </c>
      <c r="H1593">
        <v>0.7471910112359551</v>
      </c>
    </row>
    <row r="1594" spans="1:8" x14ac:dyDescent="0.2">
      <c r="A1594">
        <v>1593</v>
      </c>
      <c r="B1594">
        <v>0</v>
      </c>
      <c r="C1594">
        <v>0</v>
      </c>
      <c r="D1594">
        <v>0</v>
      </c>
      <c r="E1594">
        <v>0</v>
      </c>
      <c r="F1594">
        <v>0</v>
      </c>
      <c r="G1594">
        <v>0</v>
      </c>
      <c r="H1594">
        <v>0</v>
      </c>
    </row>
    <row r="1595" spans="1:8" x14ac:dyDescent="0.2">
      <c r="A1595">
        <v>1594</v>
      </c>
      <c r="B1595">
        <v>1250</v>
      </c>
      <c r="C1595">
        <v>0.38080000000000003</v>
      </c>
      <c r="D1595">
        <v>5.3600000000000002E-2</v>
      </c>
      <c r="E1595">
        <v>6.88E-2</v>
      </c>
      <c r="F1595">
        <v>0.21679999999999999</v>
      </c>
      <c r="G1595">
        <v>9.6799999999999997E-2</v>
      </c>
      <c r="H1595">
        <v>0.56399999999999995</v>
      </c>
    </row>
    <row r="1596" spans="1:8" x14ac:dyDescent="0.2">
      <c r="A1596">
        <v>1595</v>
      </c>
      <c r="B1596">
        <v>2248</v>
      </c>
      <c r="C1596">
        <v>0.45774021352313166</v>
      </c>
      <c r="D1596">
        <v>0.12277580071174377</v>
      </c>
      <c r="E1596">
        <v>0.23131672597864769</v>
      </c>
      <c r="F1596">
        <v>0.12188612099644128</v>
      </c>
      <c r="G1596">
        <v>0.12055160142348754</v>
      </c>
      <c r="H1596">
        <v>0.40346975088967973</v>
      </c>
    </row>
    <row r="1597" spans="1:8" x14ac:dyDescent="0.2">
      <c r="A1597">
        <v>1596</v>
      </c>
      <c r="B1597">
        <v>478</v>
      </c>
      <c r="C1597">
        <v>0.33682008368200839</v>
      </c>
      <c r="D1597">
        <v>6.6945606694560664E-2</v>
      </c>
      <c r="E1597">
        <v>0.1297071129707113</v>
      </c>
      <c r="F1597">
        <v>0.16317991631799164</v>
      </c>
      <c r="G1597">
        <v>0.12343096234309624</v>
      </c>
      <c r="H1597">
        <v>0.51673640167364021</v>
      </c>
    </row>
    <row r="1598" spans="1:8" x14ac:dyDescent="0.2">
      <c r="A1598">
        <v>1597</v>
      </c>
      <c r="B1598">
        <v>1499</v>
      </c>
      <c r="C1598">
        <v>0.28552368245497001</v>
      </c>
      <c r="D1598">
        <v>5.0700466977985324E-2</v>
      </c>
      <c r="E1598">
        <v>0.12408272181454302</v>
      </c>
      <c r="F1598">
        <v>7.0713809206137429E-2</v>
      </c>
      <c r="G1598">
        <v>0.1180787191460974</v>
      </c>
      <c r="H1598">
        <v>0.63642428285523678</v>
      </c>
    </row>
    <row r="1599" spans="1:8" x14ac:dyDescent="0.2">
      <c r="A1599">
        <v>1598</v>
      </c>
      <c r="B1599">
        <v>0</v>
      </c>
      <c r="C1599">
        <v>0</v>
      </c>
      <c r="D1599">
        <v>0</v>
      </c>
      <c r="E1599">
        <v>0</v>
      </c>
      <c r="F1599">
        <v>0</v>
      </c>
      <c r="G1599">
        <v>0</v>
      </c>
      <c r="H1599">
        <v>0</v>
      </c>
    </row>
    <row r="1600" spans="1:8" x14ac:dyDescent="0.2">
      <c r="A1600">
        <v>1599</v>
      </c>
      <c r="B1600">
        <v>1624</v>
      </c>
      <c r="C1600">
        <v>0.23399014778325122</v>
      </c>
      <c r="D1600">
        <v>4.7413793103448273E-2</v>
      </c>
      <c r="E1600">
        <v>0.11330049261083744</v>
      </c>
      <c r="F1600">
        <v>0.10098522167487685</v>
      </c>
      <c r="G1600">
        <v>8.2512315270935957E-2</v>
      </c>
      <c r="H1600">
        <v>0.65578817733990147</v>
      </c>
    </row>
    <row r="1601" spans="1:8" x14ac:dyDescent="0.2">
      <c r="A1601">
        <v>1600</v>
      </c>
      <c r="B1601">
        <v>2560</v>
      </c>
      <c r="C1601">
        <v>0.45937499999999998</v>
      </c>
      <c r="D1601">
        <v>6.9531250000000003E-2</v>
      </c>
      <c r="E1601">
        <v>5.0390625000000001E-2</v>
      </c>
      <c r="F1601">
        <v>8.7499999999999994E-2</v>
      </c>
      <c r="G1601">
        <v>7.1484375000000003E-2</v>
      </c>
      <c r="H1601">
        <v>0.72109374999999998</v>
      </c>
    </row>
    <row r="1602" spans="1:8" x14ac:dyDescent="0.2">
      <c r="A1602">
        <v>1601</v>
      </c>
      <c r="B1602">
        <v>339</v>
      </c>
      <c r="C1602">
        <v>0.36578171091445427</v>
      </c>
      <c r="D1602">
        <v>7.3746312684365781E-2</v>
      </c>
      <c r="E1602">
        <v>8.5545722713864306E-2</v>
      </c>
      <c r="F1602">
        <v>0.30088495575221241</v>
      </c>
      <c r="G1602">
        <v>0</v>
      </c>
      <c r="H1602">
        <v>0.53982300884955747</v>
      </c>
    </row>
    <row r="1603" spans="1:8" x14ac:dyDescent="0.2">
      <c r="A1603">
        <v>1602</v>
      </c>
      <c r="B1603">
        <v>2827</v>
      </c>
      <c r="C1603">
        <v>0.46055889635656172</v>
      </c>
      <c r="D1603">
        <v>6.3318004952246196E-2</v>
      </c>
      <c r="E1603">
        <v>5.2706048814998234E-2</v>
      </c>
      <c r="F1603">
        <v>6.7209055535903783E-2</v>
      </c>
      <c r="G1603">
        <v>0.11071807569862045</v>
      </c>
      <c r="H1603">
        <v>0.70604881499823136</v>
      </c>
    </row>
    <row r="1604" spans="1:8" x14ac:dyDescent="0.2">
      <c r="A1604">
        <v>1603</v>
      </c>
      <c r="B1604">
        <v>1495</v>
      </c>
      <c r="C1604">
        <v>0.61806020066889633</v>
      </c>
      <c r="D1604">
        <v>0.15852842809364548</v>
      </c>
      <c r="E1604">
        <v>0.2153846153846154</v>
      </c>
      <c r="F1604">
        <v>0.12508361204013377</v>
      </c>
      <c r="G1604">
        <v>0.16521739130434782</v>
      </c>
      <c r="H1604">
        <v>0.33578595317725751</v>
      </c>
    </row>
    <row r="1605" spans="1:8" x14ac:dyDescent="0.2">
      <c r="A1605">
        <v>1604</v>
      </c>
      <c r="B1605">
        <v>2876</v>
      </c>
      <c r="C1605">
        <v>0.33275382475660642</v>
      </c>
      <c r="D1605">
        <v>0.13351877607788595</v>
      </c>
      <c r="E1605">
        <v>0.10048678720445063</v>
      </c>
      <c r="F1605">
        <v>0.11404728789986092</v>
      </c>
      <c r="G1605">
        <v>0.18254520166898469</v>
      </c>
      <c r="H1605">
        <v>0.46940194714881778</v>
      </c>
    </row>
    <row r="1606" spans="1:8" x14ac:dyDescent="0.2">
      <c r="A1606">
        <v>1605</v>
      </c>
      <c r="B1606">
        <v>0</v>
      </c>
      <c r="C1606">
        <v>0</v>
      </c>
      <c r="D1606">
        <v>0</v>
      </c>
      <c r="E1606">
        <v>0</v>
      </c>
      <c r="F1606">
        <v>0</v>
      </c>
      <c r="G1606">
        <v>0</v>
      </c>
      <c r="H1606">
        <v>0</v>
      </c>
    </row>
    <row r="1607" spans="1:8" x14ac:dyDescent="0.2">
      <c r="A1607">
        <v>1606</v>
      </c>
      <c r="B1607">
        <v>469</v>
      </c>
      <c r="C1607">
        <v>0.31982942430703626</v>
      </c>
      <c r="D1607">
        <v>5.3304904051172705E-2</v>
      </c>
      <c r="E1607">
        <v>8.9552238805970144E-2</v>
      </c>
      <c r="F1607">
        <v>0.21535181236673773</v>
      </c>
      <c r="G1607">
        <v>0.13432835820895522</v>
      </c>
      <c r="H1607">
        <v>0.5074626865671642</v>
      </c>
    </row>
    <row r="1608" spans="1:8" x14ac:dyDescent="0.2">
      <c r="A1608">
        <v>1607</v>
      </c>
      <c r="B1608">
        <v>1726</v>
      </c>
      <c r="C1608">
        <v>0.42352259559675548</v>
      </c>
      <c r="D1608">
        <v>6.1993047508690613E-2</v>
      </c>
      <c r="E1608">
        <v>0.10892236384704519</v>
      </c>
      <c r="F1608">
        <v>0.14368482039397451</v>
      </c>
      <c r="G1608">
        <v>0.13673232908458866</v>
      </c>
      <c r="H1608">
        <v>0.54866743916570104</v>
      </c>
    </row>
    <row r="1609" spans="1:8" x14ac:dyDescent="0.2">
      <c r="A1609">
        <v>1608</v>
      </c>
      <c r="B1609">
        <v>941</v>
      </c>
      <c r="C1609">
        <v>0.43889479277364507</v>
      </c>
      <c r="D1609">
        <v>1.0626992561105207E-2</v>
      </c>
      <c r="E1609">
        <v>0.19022316684378321</v>
      </c>
      <c r="F1609">
        <v>0.17109458023379384</v>
      </c>
      <c r="G1609">
        <v>4.3570669500531352E-2</v>
      </c>
      <c r="H1609">
        <v>0.58448459086078641</v>
      </c>
    </row>
    <row r="1610" spans="1:8" x14ac:dyDescent="0.2">
      <c r="A1610">
        <v>1609</v>
      </c>
      <c r="B1610">
        <v>559</v>
      </c>
      <c r="C1610">
        <v>0.4740608228980322</v>
      </c>
      <c r="D1610">
        <v>0.14669051878354203</v>
      </c>
      <c r="E1610">
        <v>8.2289803220035776E-2</v>
      </c>
      <c r="F1610">
        <v>6.0822898032200361E-2</v>
      </c>
      <c r="G1610">
        <v>0.2039355992844365</v>
      </c>
      <c r="H1610">
        <v>0.50626118067978532</v>
      </c>
    </row>
    <row r="1611" spans="1:8" x14ac:dyDescent="0.2">
      <c r="A1611">
        <v>1610</v>
      </c>
      <c r="B1611">
        <v>351</v>
      </c>
      <c r="C1611">
        <v>0.31623931623931623</v>
      </c>
      <c r="D1611">
        <v>9.1168091168091173E-2</v>
      </c>
      <c r="E1611">
        <v>0.17094017094017094</v>
      </c>
      <c r="F1611">
        <v>5.6980056980056981E-2</v>
      </c>
      <c r="G1611">
        <v>0.15384615384615385</v>
      </c>
      <c r="H1611">
        <v>0.52706552706552712</v>
      </c>
    </row>
    <row r="1612" spans="1:8" x14ac:dyDescent="0.2">
      <c r="A1612">
        <v>1611</v>
      </c>
      <c r="B1612">
        <v>1174</v>
      </c>
      <c r="C1612">
        <v>0.46678023850085176</v>
      </c>
      <c r="D1612">
        <v>0.17717206132879046</v>
      </c>
      <c r="E1612">
        <v>0.31260647359454857</v>
      </c>
      <c r="F1612">
        <v>0.13713798977853492</v>
      </c>
      <c r="G1612">
        <v>5.536626916524702E-2</v>
      </c>
      <c r="H1612">
        <v>0.31771720613287907</v>
      </c>
    </row>
    <row r="1613" spans="1:8" x14ac:dyDescent="0.2">
      <c r="A1613">
        <v>1612</v>
      </c>
      <c r="B1613">
        <v>753</v>
      </c>
      <c r="C1613">
        <v>0.35989375830013282</v>
      </c>
      <c r="D1613">
        <v>0.11420982735723771</v>
      </c>
      <c r="E1613">
        <v>7.0385126162018599E-2</v>
      </c>
      <c r="F1613">
        <v>0.24568393094289509</v>
      </c>
      <c r="G1613">
        <v>0.24966799468791501</v>
      </c>
      <c r="H1613">
        <v>0.32005312084993359</v>
      </c>
    </row>
    <row r="1614" spans="1:8" x14ac:dyDescent="0.2">
      <c r="A1614">
        <v>1613</v>
      </c>
      <c r="B1614">
        <v>1231</v>
      </c>
      <c r="C1614">
        <v>0.37611697806661248</v>
      </c>
      <c r="D1614">
        <v>0.14459788789601949</v>
      </c>
      <c r="E1614">
        <v>8.4484159220146224E-2</v>
      </c>
      <c r="F1614">
        <v>9.6669374492282703E-2</v>
      </c>
      <c r="G1614">
        <v>0.17140536149471974</v>
      </c>
      <c r="H1614">
        <v>0.50284321689683187</v>
      </c>
    </row>
    <row r="1615" spans="1:8" x14ac:dyDescent="0.2">
      <c r="A1615">
        <v>1614</v>
      </c>
      <c r="B1615">
        <v>322</v>
      </c>
      <c r="C1615">
        <v>0.60248447204968947</v>
      </c>
      <c r="D1615">
        <v>0.20186335403726707</v>
      </c>
      <c r="E1615">
        <v>4.6583850931677016E-2</v>
      </c>
      <c r="F1615">
        <v>9.3167701863354033E-2</v>
      </c>
      <c r="G1615">
        <v>9.3167701863354033E-2</v>
      </c>
      <c r="H1615">
        <v>0.56521739130434778</v>
      </c>
    </row>
    <row r="1616" spans="1:8" x14ac:dyDescent="0.2">
      <c r="A1616">
        <v>1615</v>
      </c>
      <c r="B1616">
        <v>258</v>
      </c>
      <c r="C1616">
        <v>0.52713178294573648</v>
      </c>
      <c r="D1616">
        <v>0.19767441860465115</v>
      </c>
      <c r="E1616">
        <v>0.17054263565891473</v>
      </c>
      <c r="F1616">
        <v>0.10077519379844961</v>
      </c>
      <c r="G1616">
        <v>0.14728682170542637</v>
      </c>
      <c r="H1616">
        <v>0.38372093023255816</v>
      </c>
    </row>
    <row r="1617" spans="1:8" x14ac:dyDescent="0.2">
      <c r="A1617">
        <v>1616</v>
      </c>
      <c r="B1617">
        <v>830</v>
      </c>
      <c r="C1617">
        <v>0.48795180722891568</v>
      </c>
      <c r="D1617">
        <v>0.14698795180722893</v>
      </c>
      <c r="E1617">
        <v>0.24216867469879519</v>
      </c>
      <c r="F1617">
        <v>0.11686746987951807</v>
      </c>
      <c r="G1617">
        <v>0.17228915662650601</v>
      </c>
      <c r="H1617">
        <v>0.3216867469879518</v>
      </c>
    </row>
    <row r="1618" spans="1:8" x14ac:dyDescent="0.2">
      <c r="A1618">
        <v>1617</v>
      </c>
      <c r="B1618">
        <v>378</v>
      </c>
      <c r="C1618">
        <v>0.28835978835978837</v>
      </c>
      <c r="D1618">
        <v>0.24867724867724866</v>
      </c>
      <c r="E1618">
        <v>0.17989417989417988</v>
      </c>
      <c r="F1618">
        <v>0.25661375661375663</v>
      </c>
      <c r="G1618">
        <v>7.407407407407407E-2</v>
      </c>
      <c r="H1618">
        <v>0.24074074074074073</v>
      </c>
    </row>
    <row r="1619" spans="1:8" x14ac:dyDescent="0.2">
      <c r="A1619">
        <v>1618</v>
      </c>
      <c r="B1619">
        <v>462</v>
      </c>
      <c r="C1619">
        <v>0.25757575757575757</v>
      </c>
      <c r="D1619">
        <v>6.9264069264069264E-2</v>
      </c>
      <c r="E1619">
        <v>5.844155844155844E-2</v>
      </c>
      <c r="F1619">
        <v>0.24675324675324675</v>
      </c>
      <c r="G1619">
        <v>0.10173160173160173</v>
      </c>
      <c r="H1619">
        <v>0.52380952380952384</v>
      </c>
    </row>
    <row r="1620" spans="1:8" x14ac:dyDescent="0.2">
      <c r="A1620">
        <v>1619</v>
      </c>
      <c r="B1620">
        <v>1133</v>
      </c>
      <c r="C1620">
        <v>0.41306266548984993</v>
      </c>
      <c r="D1620">
        <v>9.9735216240070604E-2</v>
      </c>
      <c r="E1620">
        <v>9.0909090909090912E-2</v>
      </c>
      <c r="F1620">
        <v>0.13327449249779347</v>
      </c>
      <c r="G1620">
        <v>0.11385701676963812</v>
      </c>
      <c r="H1620">
        <v>0.56222418358340687</v>
      </c>
    </row>
    <row r="1621" spans="1:8" x14ac:dyDescent="0.2">
      <c r="A1621">
        <v>1620</v>
      </c>
      <c r="B1621">
        <v>241</v>
      </c>
      <c r="C1621">
        <v>0.32780082987551867</v>
      </c>
      <c r="D1621">
        <v>0.31950207468879666</v>
      </c>
      <c r="E1621">
        <v>0.30705394190871371</v>
      </c>
      <c r="F1621">
        <v>0.13692946058091288</v>
      </c>
      <c r="G1621">
        <v>9.1286307053941904E-2</v>
      </c>
      <c r="H1621">
        <v>0.14522821576763487</v>
      </c>
    </row>
    <row r="1622" spans="1:8" x14ac:dyDescent="0.2">
      <c r="A1622">
        <v>1621</v>
      </c>
      <c r="B1622">
        <v>848</v>
      </c>
      <c r="C1622">
        <v>0.50353773584905659</v>
      </c>
      <c r="D1622">
        <v>0.1214622641509434</v>
      </c>
      <c r="E1622">
        <v>0.14033018867924529</v>
      </c>
      <c r="F1622">
        <v>0.29127358490566035</v>
      </c>
      <c r="G1622">
        <v>6.4858490566037735E-2</v>
      </c>
      <c r="H1622">
        <v>0.38207547169811323</v>
      </c>
    </row>
    <row r="1623" spans="1:8" x14ac:dyDescent="0.2">
      <c r="A1623">
        <v>1622</v>
      </c>
      <c r="B1623">
        <v>320</v>
      </c>
      <c r="C1623">
        <v>0.59375</v>
      </c>
      <c r="D1623">
        <v>0.26250000000000001</v>
      </c>
      <c r="E1623">
        <v>0.265625</v>
      </c>
      <c r="F1623">
        <v>7.8125E-2</v>
      </c>
      <c r="G1623">
        <v>0.1125</v>
      </c>
      <c r="H1623">
        <v>0.28125</v>
      </c>
    </row>
    <row r="1624" spans="1:8" x14ac:dyDescent="0.2">
      <c r="A1624">
        <v>1623</v>
      </c>
      <c r="B1624">
        <v>205</v>
      </c>
      <c r="C1624">
        <v>0.49268292682926829</v>
      </c>
      <c r="D1624">
        <v>0.39512195121951221</v>
      </c>
      <c r="E1624">
        <v>0.31219512195121951</v>
      </c>
      <c r="F1624">
        <v>0.1024390243902439</v>
      </c>
      <c r="G1624">
        <v>6.3414634146341464E-2</v>
      </c>
      <c r="H1624">
        <v>0.12682926829268293</v>
      </c>
    </row>
    <row r="1625" spans="1:8" x14ac:dyDescent="0.2">
      <c r="A1625">
        <v>1624</v>
      </c>
      <c r="B1625">
        <v>457</v>
      </c>
      <c r="C1625">
        <v>0.61269146608315095</v>
      </c>
      <c r="D1625">
        <v>0.20787746170678337</v>
      </c>
      <c r="E1625">
        <v>0.21225382932166301</v>
      </c>
      <c r="F1625">
        <v>0.28227571115973743</v>
      </c>
      <c r="G1625">
        <v>8.5339168490153175E-2</v>
      </c>
      <c r="H1625">
        <v>0.21225382932166301</v>
      </c>
    </row>
    <row r="1626" spans="1:8" x14ac:dyDescent="0.2">
      <c r="A1626">
        <v>1625</v>
      </c>
      <c r="B1626">
        <v>303</v>
      </c>
      <c r="C1626">
        <v>0.36303630363036304</v>
      </c>
      <c r="D1626">
        <v>0.20132013201320131</v>
      </c>
      <c r="E1626">
        <v>0.15181518151815182</v>
      </c>
      <c r="F1626">
        <v>0.21452145214521451</v>
      </c>
      <c r="G1626">
        <v>3.6303630363036306E-2</v>
      </c>
      <c r="H1626">
        <v>0.39603960396039606</v>
      </c>
    </row>
    <row r="1627" spans="1:8" x14ac:dyDescent="0.2">
      <c r="A1627">
        <v>1626</v>
      </c>
      <c r="B1627">
        <v>1126</v>
      </c>
      <c r="C1627">
        <v>0.39431616341030196</v>
      </c>
      <c r="D1627">
        <v>5.8614564831261103E-2</v>
      </c>
      <c r="E1627">
        <v>0.18294849023090587</v>
      </c>
      <c r="F1627">
        <v>9.8579040852575489E-2</v>
      </c>
      <c r="G1627">
        <v>0.11811722912966252</v>
      </c>
      <c r="H1627">
        <v>0.54174067495559508</v>
      </c>
    </row>
    <row r="1628" spans="1:8" x14ac:dyDescent="0.2">
      <c r="A1628">
        <v>1627</v>
      </c>
      <c r="B1628">
        <v>1133</v>
      </c>
      <c r="C1628">
        <v>0.29479258605472197</v>
      </c>
      <c r="D1628">
        <v>0.17122683142100617</v>
      </c>
      <c r="E1628">
        <v>0.16063548102383055</v>
      </c>
      <c r="F1628">
        <v>6.6195939982347754E-2</v>
      </c>
      <c r="G1628">
        <v>7.5022065313327446E-2</v>
      </c>
      <c r="H1628">
        <v>0.52691968225948804</v>
      </c>
    </row>
    <row r="1629" spans="1:8" x14ac:dyDescent="0.2">
      <c r="A1629">
        <v>1628</v>
      </c>
      <c r="B1629">
        <v>429</v>
      </c>
      <c r="C1629">
        <v>0.50116550116550118</v>
      </c>
      <c r="D1629">
        <v>6.5268065268065265E-2</v>
      </c>
      <c r="E1629">
        <v>0.30069930069930068</v>
      </c>
      <c r="F1629">
        <v>0.17016317016317017</v>
      </c>
      <c r="G1629">
        <v>4.8951048951048952E-2</v>
      </c>
      <c r="H1629">
        <v>0.41491841491841491</v>
      </c>
    </row>
    <row r="1630" spans="1:8" x14ac:dyDescent="0.2">
      <c r="A1630">
        <v>1629</v>
      </c>
      <c r="B1630">
        <v>565</v>
      </c>
      <c r="C1630">
        <v>0.66194690265486722</v>
      </c>
      <c r="D1630">
        <v>0.18230088495575222</v>
      </c>
      <c r="E1630">
        <v>0.29557522123893804</v>
      </c>
      <c r="F1630">
        <v>0.21592920353982301</v>
      </c>
      <c r="G1630">
        <v>7.4336283185840707E-2</v>
      </c>
      <c r="H1630">
        <v>0.23185840707964603</v>
      </c>
    </row>
    <row r="1631" spans="1:8" x14ac:dyDescent="0.2">
      <c r="A1631">
        <v>1630</v>
      </c>
      <c r="B1631">
        <v>486</v>
      </c>
      <c r="C1631">
        <v>0.31481481481481483</v>
      </c>
      <c r="D1631">
        <v>0.14814814814814814</v>
      </c>
      <c r="E1631">
        <v>0.41358024691358025</v>
      </c>
      <c r="F1631">
        <v>6.3786008230452676E-2</v>
      </c>
      <c r="G1631">
        <v>1.4403292181069959E-2</v>
      </c>
      <c r="H1631">
        <v>0.360082304526749</v>
      </c>
    </row>
    <row r="1632" spans="1:8" x14ac:dyDescent="0.2">
      <c r="A1632">
        <v>1631</v>
      </c>
      <c r="B1632">
        <v>740</v>
      </c>
      <c r="C1632">
        <v>0.31486486486486487</v>
      </c>
      <c r="D1632">
        <v>0.13243243243243244</v>
      </c>
      <c r="E1632">
        <v>9.5945945945945951E-2</v>
      </c>
      <c r="F1632">
        <v>8.1081081081081086E-2</v>
      </c>
      <c r="G1632">
        <v>2.5675675675675677E-2</v>
      </c>
      <c r="H1632">
        <v>0.66486486486486485</v>
      </c>
    </row>
    <row r="1633" spans="1:8" x14ac:dyDescent="0.2">
      <c r="A1633">
        <v>1632</v>
      </c>
      <c r="B1633">
        <v>512</v>
      </c>
      <c r="C1633">
        <v>0.517578125</v>
      </c>
      <c r="D1633">
        <v>0.1953125</v>
      </c>
      <c r="E1633">
        <v>0.12109375</v>
      </c>
      <c r="F1633">
        <v>0.23828125</v>
      </c>
      <c r="G1633">
        <v>0.15234375</v>
      </c>
      <c r="H1633">
        <v>0.29296875</v>
      </c>
    </row>
    <row r="1634" spans="1:8" x14ac:dyDescent="0.2">
      <c r="A1634">
        <v>1633</v>
      </c>
      <c r="B1634">
        <v>926</v>
      </c>
      <c r="C1634">
        <v>0.46652267818574517</v>
      </c>
      <c r="D1634">
        <v>0.16198704103671707</v>
      </c>
      <c r="E1634">
        <v>0.18250539956803455</v>
      </c>
      <c r="F1634">
        <v>0.18790496760259179</v>
      </c>
      <c r="G1634">
        <v>0.10583153347732181</v>
      </c>
      <c r="H1634">
        <v>0.36177105831533479</v>
      </c>
    </row>
    <row r="1635" spans="1:8" x14ac:dyDescent="0.2">
      <c r="A1635">
        <v>1634</v>
      </c>
      <c r="B1635">
        <v>539</v>
      </c>
      <c r="C1635">
        <v>0.50834879406307976</v>
      </c>
      <c r="D1635">
        <v>0.20037105751391465</v>
      </c>
      <c r="E1635">
        <v>0.21521335807050093</v>
      </c>
      <c r="F1635">
        <v>0.20964749536178107</v>
      </c>
      <c r="G1635">
        <v>0.20408163265306123</v>
      </c>
      <c r="H1635">
        <v>0.17068645640074212</v>
      </c>
    </row>
    <row r="1636" spans="1:8" x14ac:dyDescent="0.2">
      <c r="A1636">
        <v>1635</v>
      </c>
      <c r="B1636">
        <v>715</v>
      </c>
      <c r="C1636">
        <v>0.28111888111888111</v>
      </c>
      <c r="D1636">
        <v>0.14825174825174825</v>
      </c>
      <c r="E1636">
        <v>0.30629370629370628</v>
      </c>
      <c r="F1636">
        <v>0.12027972027972028</v>
      </c>
      <c r="G1636">
        <v>0.13706293706293707</v>
      </c>
      <c r="H1636">
        <v>0.28811188811188809</v>
      </c>
    </row>
    <row r="1637" spans="1:8" x14ac:dyDescent="0.2">
      <c r="A1637">
        <v>1636</v>
      </c>
      <c r="B1637">
        <v>2559</v>
      </c>
      <c r="C1637">
        <v>0.3602969910121141</v>
      </c>
      <c r="D1637">
        <v>6.2915201250488467E-2</v>
      </c>
      <c r="E1637">
        <v>8.3626416568972253E-2</v>
      </c>
      <c r="F1637">
        <v>7.2293864790933957E-2</v>
      </c>
      <c r="G1637">
        <v>0.15123094958968347</v>
      </c>
      <c r="H1637">
        <v>0.62993356779992182</v>
      </c>
    </row>
    <row r="1638" spans="1:8" x14ac:dyDescent="0.2">
      <c r="A1638">
        <v>1637</v>
      </c>
      <c r="B1638">
        <v>640</v>
      </c>
      <c r="C1638">
        <v>0.34062500000000001</v>
      </c>
      <c r="D1638">
        <v>2.6562499999999999E-2</v>
      </c>
      <c r="E1638">
        <v>0.1953125</v>
      </c>
      <c r="F1638">
        <v>0.1484375</v>
      </c>
      <c r="G1638">
        <v>0.23906250000000001</v>
      </c>
      <c r="H1638">
        <v>0.390625</v>
      </c>
    </row>
    <row r="1639" spans="1:8" x14ac:dyDescent="0.2">
      <c r="A1639">
        <v>1638</v>
      </c>
      <c r="B1639">
        <v>1192</v>
      </c>
      <c r="C1639">
        <v>0.42365771812080538</v>
      </c>
      <c r="D1639">
        <v>8.4731543624161076E-2</v>
      </c>
      <c r="E1639">
        <v>6.2919463087248328E-2</v>
      </c>
      <c r="F1639">
        <v>8.3892617449664433E-2</v>
      </c>
      <c r="G1639">
        <v>8.0536912751677847E-2</v>
      </c>
      <c r="H1639">
        <v>0.68791946308724827</v>
      </c>
    </row>
    <row r="1640" spans="1:8" x14ac:dyDescent="0.2">
      <c r="A1640">
        <v>1639</v>
      </c>
      <c r="B1640">
        <v>1873</v>
      </c>
      <c r="C1640">
        <v>0.41217298451681794</v>
      </c>
      <c r="D1640">
        <v>4.1110517885744796E-2</v>
      </c>
      <c r="E1640">
        <v>0.11051788574479444</v>
      </c>
      <c r="F1640">
        <v>5.3924185798184733E-2</v>
      </c>
      <c r="G1640">
        <v>0.12279765082754938</v>
      </c>
      <c r="H1640">
        <v>0.67164975974372665</v>
      </c>
    </row>
    <row r="1641" spans="1:8" x14ac:dyDescent="0.2">
      <c r="A1641">
        <v>1640</v>
      </c>
      <c r="B1641">
        <v>1301</v>
      </c>
      <c r="C1641">
        <v>0.38585703305149882</v>
      </c>
      <c r="D1641">
        <v>6.1491160645657187E-3</v>
      </c>
      <c r="E1641">
        <v>2.6133743274404306E-2</v>
      </c>
      <c r="F1641">
        <v>5.3804765564950036E-2</v>
      </c>
      <c r="G1641">
        <v>3.843197540353574E-2</v>
      </c>
      <c r="H1641">
        <v>0.87548039969254421</v>
      </c>
    </row>
    <row r="1642" spans="1:8" x14ac:dyDescent="0.2">
      <c r="A1642">
        <v>1641</v>
      </c>
      <c r="B1642">
        <v>1149</v>
      </c>
      <c r="C1642">
        <v>0.33333333333333331</v>
      </c>
      <c r="D1642">
        <v>2.6979982593559618E-2</v>
      </c>
      <c r="E1642">
        <v>1.7406440382941687E-2</v>
      </c>
      <c r="F1642">
        <v>0.10704960835509138</v>
      </c>
      <c r="G1642">
        <v>6.7885117493472591E-2</v>
      </c>
      <c r="H1642">
        <v>0.78067885117493474</v>
      </c>
    </row>
    <row r="1643" spans="1:8" x14ac:dyDescent="0.2">
      <c r="A1643">
        <v>1642</v>
      </c>
      <c r="B1643">
        <v>2189</v>
      </c>
      <c r="C1643">
        <v>0.45682960255824578</v>
      </c>
      <c r="D1643">
        <v>8.2686158063042484E-2</v>
      </c>
      <c r="E1643">
        <v>0.10324349017816355</v>
      </c>
      <c r="F1643">
        <v>6.030150753768844E-2</v>
      </c>
      <c r="G1643">
        <v>9.0909090909090912E-2</v>
      </c>
      <c r="H1643">
        <v>0.66285975331201463</v>
      </c>
    </row>
    <row r="1644" spans="1:8" x14ac:dyDescent="0.2">
      <c r="A1644">
        <v>1643</v>
      </c>
      <c r="B1644">
        <v>4806</v>
      </c>
      <c r="C1644">
        <v>0.5112359550561798</v>
      </c>
      <c r="D1644">
        <v>7.5114440282979603E-2</v>
      </c>
      <c r="E1644">
        <v>6.0549313358302125E-2</v>
      </c>
      <c r="F1644">
        <v>4.6192259675405745E-2</v>
      </c>
      <c r="G1644">
        <v>7.8443612151477327E-2</v>
      </c>
      <c r="H1644">
        <v>0.73970037453183524</v>
      </c>
    </row>
    <row r="1645" spans="1:8" x14ac:dyDescent="0.2">
      <c r="A1645">
        <v>1644</v>
      </c>
      <c r="B1645">
        <v>3389</v>
      </c>
      <c r="C1645">
        <v>0.50073768073177927</v>
      </c>
      <c r="D1645">
        <v>6.5801121274712299E-2</v>
      </c>
      <c r="E1645">
        <v>7.0522277958099733E-2</v>
      </c>
      <c r="F1645">
        <v>0.11124225435231631</v>
      </c>
      <c r="G1645">
        <v>0.15196223074653289</v>
      </c>
      <c r="H1645">
        <v>0.60047211566833869</v>
      </c>
    </row>
    <row r="1646" spans="1:8" x14ac:dyDescent="0.2">
      <c r="A1646">
        <v>1645</v>
      </c>
      <c r="B1646">
        <v>1836</v>
      </c>
      <c r="C1646">
        <v>0.37200435729847492</v>
      </c>
      <c r="D1646">
        <v>8.115468409586056E-2</v>
      </c>
      <c r="E1646">
        <v>9.4226579520697171E-2</v>
      </c>
      <c r="F1646">
        <v>9.3681917211328972E-2</v>
      </c>
      <c r="G1646">
        <v>0.1111111111111111</v>
      </c>
      <c r="H1646">
        <v>0.61982570806100223</v>
      </c>
    </row>
    <row r="1647" spans="1:8" x14ac:dyDescent="0.2">
      <c r="A1647">
        <v>1646</v>
      </c>
      <c r="B1647">
        <v>1406</v>
      </c>
      <c r="C1647">
        <v>0.34068278805120911</v>
      </c>
      <c r="D1647">
        <v>3.4850640113798008E-2</v>
      </c>
      <c r="E1647">
        <v>2.1337126600284494E-2</v>
      </c>
      <c r="F1647">
        <v>7.8236130867709822E-2</v>
      </c>
      <c r="G1647">
        <v>6.1166429587482217E-2</v>
      </c>
      <c r="H1647">
        <v>0.80440967283072551</v>
      </c>
    </row>
    <row r="1648" spans="1:8" x14ac:dyDescent="0.2">
      <c r="A1648">
        <v>1647</v>
      </c>
      <c r="B1648">
        <v>657</v>
      </c>
      <c r="C1648">
        <v>0.42770167427701672</v>
      </c>
      <c r="D1648">
        <v>4.4140030441400302E-2</v>
      </c>
      <c r="E1648">
        <v>4.7184170471841702E-2</v>
      </c>
      <c r="F1648">
        <v>9.8934550989345504E-2</v>
      </c>
      <c r="G1648">
        <v>0.16590563165905631</v>
      </c>
      <c r="H1648">
        <v>0.64383561643835618</v>
      </c>
    </row>
    <row r="1649" spans="1:8" x14ac:dyDescent="0.2">
      <c r="A1649">
        <v>1648</v>
      </c>
      <c r="B1649">
        <v>0</v>
      </c>
      <c r="C1649">
        <v>0</v>
      </c>
      <c r="D1649">
        <v>0</v>
      </c>
      <c r="E1649">
        <v>0</v>
      </c>
      <c r="F1649">
        <v>0</v>
      </c>
      <c r="G1649">
        <v>0</v>
      </c>
      <c r="H1649">
        <v>0</v>
      </c>
    </row>
    <row r="1650" spans="1:8" x14ac:dyDescent="0.2">
      <c r="A1650">
        <v>1649</v>
      </c>
      <c r="B1650">
        <v>1038</v>
      </c>
      <c r="C1650">
        <v>0.36897880539499034</v>
      </c>
      <c r="D1650">
        <v>7.1290944123314062E-2</v>
      </c>
      <c r="E1650">
        <v>0.14450867052023122</v>
      </c>
      <c r="F1650">
        <v>0.13391136801541426</v>
      </c>
      <c r="G1650">
        <v>8.574181117533719E-2</v>
      </c>
      <c r="H1650">
        <v>0.56454720616570331</v>
      </c>
    </row>
    <row r="1651" spans="1:8" x14ac:dyDescent="0.2">
      <c r="A1651">
        <v>1650</v>
      </c>
      <c r="B1651">
        <v>973</v>
      </c>
      <c r="C1651">
        <v>0.37718396711202468</v>
      </c>
      <c r="D1651">
        <v>2.6721479958890029E-2</v>
      </c>
      <c r="E1651">
        <v>3.5971223021582732E-2</v>
      </c>
      <c r="F1651">
        <v>0.11305241521068859</v>
      </c>
      <c r="G1651">
        <v>8.8386433710174711E-2</v>
      </c>
      <c r="H1651">
        <v>0.73586844809866392</v>
      </c>
    </row>
    <row r="1652" spans="1:8" x14ac:dyDescent="0.2">
      <c r="A1652">
        <v>1651</v>
      </c>
      <c r="B1652">
        <v>380</v>
      </c>
      <c r="C1652">
        <v>0.50526315789473686</v>
      </c>
      <c r="D1652">
        <v>6.5789473684210523E-2</v>
      </c>
      <c r="E1652">
        <v>0.21052631578947367</v>
      </c>
      <c r="F1652">
        <v>0.26842105263157895</v>
      </c>
      <c r="G1652">
        <v>8.6842105263157901E-2</v>
      </c>
      <c r="H1652">
        <v>0.36842105263157893</v>
      </c>
    </row>
    <row r="1653" spans="1:8" x14ac:dyDescent="0.2">
      <c r="A1653">
        <v>1652</v>
      </c>
      <c r="B1653">
        <v>0</v>
      </c>
      <c r="C1653">
        <v>0</v>
      </c>
      <c r="D1653">
        <v>0</v>
      </c>
      <c r="E1653">
        <v>0</v>
      </c>
      <c r="F1653">
        <v>0</v>
      </c>
      <c r="G1653">
        <v>0</v>
      </c>
      <c r="H1653">
        <v>0</v>
      </c>
    </row>
    <row r="1654" spans="1:8" x14ac:dyDescent="0.2">
      <c r="A1654">
        <v>1653</v>
      </c>
      <c r="B1654">
        <v>1108</v>
      </c>
      <c r="C1654">
        <v>0.31678700361010831</v>
      </c>
      <c r="D1654">
        <v>0</v>
      </c>
      <c r="E1654">
        <v>0.11462093862815885</v>
      </c>
      <c r="F1654">
        <v>0.14169675090252706</v>
      </c>
      <c r="G1654">
        <v>8.2129963898916969E-2</v>
      </c>
      <c r="H1654">
        <v>0.66155234657039708</v>
      </c>
    </row>
    <row r="1655" spans="1:8" x14ac:dyDescent="0.2">
      <c r="A1655">
        <v>1654</v>
      </c>
      <c r="B1655">
        <v>3125</v>
      </c>
      <c r="C1655">
        <v>0.41343999999999997</v>
      </c>
      <c r="D1655">
        <v>6.3039999999999999E-2</v>
      </c>
      <c r="E1655">
        <v>0.10176</v>
      </c>
      <c r="F1655">
        <v>0.13824</v>
      </c>
      <c r="G1655">
        <v>0.128</v>
      </c>
      <c r="H1655">
        <v>0.56896000000000002</v>
      </c>
    </row>
    <row r="1656" spans="1:8" x14ac:dyDescent="0.2">
      <c r="A1656">
        <v>1655</v>
      </c>
      <c r="B1656">
        <v>0</v>
      </c>
      <c r="C1656">
        <v>0</v>
      </c>
      <c r="D1656">
        <v>0</v>
      </c>
      <c r="E1656">
        <v>0</v>
      </c>
      <c r="F1656">
        <v>0</v>
      </c>
      <c r="G1656">
        <v>0</v>
      </c>
      <c r="H1656">
        <v>0</v>
      </c>
    </row>
    <row r="1657" spans="1:8" x14ac:dyDescent="0.2">
      <c r="A1657">
        <v>1656</v>
      </c>
      <c r="B1657">
        <v>339.5</v>
      </c>
      <c r="C1657">
        <v>0.46980854197349042</v>
      </c>
      <c r="D1657">
        <v>3.5346097201767304E-2</v>
      </c>
      <c r="E1657">
        <v>5.8910162002945507E-2</v>
      </c>
      <c r="F1657">
        <v>0.13991163475699558</v>
      </c>
      <c r="G1657">
        <v>0.13991163475699558</v>
      </c>
      <c r="H1657">
        <v>0.62592047128129602</v>
      </c>
    </row>
    <row r="1658" spans="1:8" x14ac:dyDescent="0.2">
      <c r="A1658">
        <v>1657</v>
      </c>
      <c r="B1658">
        <v>1132</v>
      </c>
      <c r="C1658">
        <v>0.39840989399293286</v>
      </c>
      <c r="D1658">
        <v>5.5653710247349823E-2</v>
      </c>
      <c r="E1658">
        <v>8.5689045936395758E-2</v>
      </c>
      <c r="F1658">
        <v>8.5689045936395758E-2</v>
      </c>
      <c r="G1658">
        <v>7.2438162544169613E-2</v>
      </c>
      <c r="H1658">
        <v>0.70053003533568903</v>
      </c>
    </row>
    <row r="1659" spans="1:8" x14ac:dyDescent="0.2">
      <c r="A1659">
        <v>1658</v>
      </c>
      <c r="B1659">
        <v>216</v>
      </c>
      <c r="C1659">
        <v>0.1111111111111111</v>
      </c>
      <c r="D1659">
        <v>9.7222222222222224E-2</v>
      </c>
      <c r="E1659">
        <v>0.10185185185185185</v>
      </c>
      <c r="F1659">
        <v>0.22685185185185186</v>
      </c>
      <c r="G1659">
        <v>6.9444444444444448E-2</v>
      </c>
      <c r="H1659">
        <v>0.50462962962962965</v>
      </c>
    </row>
    <row r="1660" spans="1:8" x14ac:dyDescent="0.2">
      <c r="A1660">
        <v>1659</v>
      </c>
      <c r="B1660">
        <v>2277</v>
      </c>
      <c r="C1660">
        <v>0.45542380324989018</v>
      </c>
      <c r="D1660">
        <v>5.709266578831796E-2</v>
      </c>
      <c r="E1660">
        <v>7.1585419411506368E-2</v>
      </c>
      <c r="F1660">
        <v>7.4659639877031184E-2</v>
      </c>
      <c r="G1660">
        <v>9.9253403601229695E-2</v>
      </c>
      <c r="H1660">
        <v>0.69740887132191476</v>
      </c>
    </row>
    <row r="1661" spans="1:8" x14ac:dyDescent="0.2">
      <c r="A1661">
        <v>1660</v>
      </c>
      <c r="B1661">
        <v>512</v>
      </c>
      <c r="C1661">
        <v>0.306640625</v>
      </c>
      <c r="D1661">
        <v>0.126953125</v>
      </c>
      <c r="E1661">
        <v>0.1015625</v>
      </c>
      <c r="F1661">
        <v>0.103515625</v>
      </c>
      <c r="G1661">
        <v>0.140625</v>
      </c>
      <c r="H1661">
        <v>0.52734375</v>
      </c>
    </row>
    <row r="1662" spans="1:8" x14ac:dyDescent="0.2">
      <c r="A1662">
        <v>1661</v>
      </c>
      <c r="B1662">
        <v>0</v>
      </c>
      <c r="C1662">
        <v>0</v>
      </c>
      <c r="D1662">
        <v>0</v>
      </c>
      <c r="E1662">
        <v>0</v>
      </c>
      <c r="F1662">
        <v>0</v>
      </c>
      <c r="G1662">
        <v>0</v>
      </c>
      <c r="H1662">
        <v>0</v>
      </c>
    </row>
    <row r="1663" spans="1:8" x14ac:dyDescent="0.2">
      <c r="A1663">
        <v>1662</v>
      </c>
      <c r="B1663">
        <v>0</v>
      </c>
      <c r="C1663">
        <v>0</v>
      </c>
      <c r="D1663">
        <v>0</v>
      </c>
      <c r="E1663">
        <v>0</v>
      </c>
      <c r="F1663">
        <v>0</v>
      </c>
      <c r="G1663">
        <v>0</v>
      </c>
      <c r="H1663">
        <v>0</v>
      </c>
    </row>
    <row r="1664" spans="1:8" x14ac:dyDescent="0.2">
      <c r="A1664">
        <v>1663</v>
      </c>
      <c r="B1664">
        <v>1219</v>
      </c>
      <c r="C1664">
        <v>0.38556193601312549</v>
      </c>
      <c r="D1664">
        <v>1.0664479081214109E-2</v>
      </c>
      <c r="E1664">
        <v>7.3010664479081208E-2</v>
      </c>
      <c r="F1664">
        <v>7.1369975389663665E-2</v>
      </c>
      <c r="G1664">
        <v>0.14191960623461855</v>
      </c>
      <c r="H1664">
        <v>0.7030352748154225</v>
      </c>
    </row>
    <row r="1665" spans="1:8" x14ac:dyDescent="0.2">
      <c r="A1665">
        <v>1664</v>
      </c>
      <c r="B1665">
        <v>2694</v>
      </c>
      <c r="C1665">
        <v>0.39049740163325908</v>
      </c>
      <c r="D1665">
        <v>0.10467706013363029</v>
      </c>
      <c r="E1665">
        <v>0.18299925760950259</v>
      </c>
      <c r="F1665">
        <v>0.1384558277654046</v>
      </c>
      <c r="G1665">
        <v>0.1184112843355605</v>
      </c>
      <c r="H1665">
        <v>0.45545657015590202</v>
      </c>
    </row>
    <row r="1666" spans="1:8" x14ac:dyDescent="0.2">
      <c r="A1666">
        <v>1665</v>
      </c>
      <c r="B1666">
        <v>0</v>
      </c>
      <c r="C1666">
        <v>0</v>
      </c>
      <c r="D1666">
        <v>0</v>
      </c>
      <c r="E1666">
        <v>0</v>
      </c>
      <c r="F1666">
        <v>0</v>
      </c>
      <c r="G1666">
        <v>0</v>
      </c>
      <c r="H1666">
        <v>0</v>
      </c>
    </row>
    <row r="1667" spans="1:8" x14ac:dyDescent="0.2">
      <c r="A1667">
        <v>1666</v>
      </c>
      <c r="B1667">
        <v>1124</v>
      </c>
      <c r="C1667">
        <v>0.41903914590747332</v>
      </c>
      <c r="D1667">
        <v>0.10231316725978648</v>
      </c>
      <c r="E1667">
        <v>0.25</v>
      </c>
      <c r="F1667">
        <v>0.11832740213523131</v>
      </c>
      <c r="G1667">
        <v>0.10142348754448399</v>
      </c>
      <c r="H1667">
        <v>0.4279359430604982</v>
      </c>
    </row>
    <row r="1668" spans="1:8" x14ac:dyDescent="0.2">
      <c r="A1668">
        <v>1667</v>
      </c>
      <c r="B1668">
        <v>1111</v>
      </c>
      <c r="C1668">
        <v>0.39243924392439244</v>
      </c>
      <c r="D1668">
        <v>0.10441044104410441</v>
      </c>
      <c r="E1668">
        <v>9.0009000900090008E-2</v>
      </c>
      <c r="F1668">
        <v>0.1251125112511251</v>
      </c>
      <c r="G1668">
        <v>8.3708370837083712E-2</v>
      </c>
      <c r="H1668">
        <v>0.59675967596759671</v>
      </c>
    </row>
    <row r="1669" spans="1:8" x14ac:dyDescent="0.2">
      <c r="A1669">
        <v>1670</v>
      </c>
      <c r="B1669">
        <v>1163</v>
      </c>
      <c r="C1669">
        <v>0.40240756663800514</v>
      </c>
      <c r="D1669">
        <v>0.20464316423043852</v>
      </c>
      <c r="E1669">
        <v>0.30094582975064488</v>
      </c>
      <c r="F1669">
        <v>0.19088564058469476</v>
      </c>
      <c r="G1669">
        <v>0.10748065348237318</v>
      </c>
      <c r="H1669">
        <v>0.19604471195184867</v>
      </c>
    </row>
    <row r="1670" spans="1:8" x14ac:dyDescent="0.2">
      <c r="A1670">
        <v>1671</v>
      </c>
      <c r="B1670">
        <v>443</v>
      </c>
      <c r="C1670">
        <v>0.29571106094808125</v>
      </c>
      <c r="D1670">
        <v>0</v>
      </c>
      <c r="E1670">
        <v>4.9661399548532728E-2</v>
      </c>
      <c r="F1670">
        <v>2.4830699774266364E-2</v>
      </c>
      <c r="G1670">
        <v>0.22573363431151242</v>
      </c>
      <c r="H1670">
        <v>0.69977426636568851</v>
      </c>
    </row>
    <row r="1671" spans="1:8" x14ac:dyDescent="0.2">
      <c r="A1671">
        <v>1672</v>
      </c>
      <c r="B1671">
        <v>1146</v>
      </c>
      <c r="C1671">
        <v>0.34554973821989526</v>
      </c>
      <c r="D1671">
        <v>6.4572425828970326E-2</v>
      </c>
      <c r="E1671">
        <v>2.006980802792321E-2</v>
      </c>
      <c r="F1671">
        <v>8.0279232111692841E-2</v>
      </c>
      <c r="G1671">
        <v>0.12478184991273997</v>
      </c>
      <c r="H1671">
        <v>0.71029668411867364</v>
      </c>
    </row>
    <row r="1672" spans="1:8" x14ac:dyDescent="0.2">
      <c r="A1672">
        <v>1673</v>
      </c>
      <c r="B1672">
        <v>1358</v>
      </c>
      <c r="C1672">
        <v>0.37849779086892488</v>
      </c>
      <c r="D1672">
        <v>7.9528718703976431E-2</v>
      </c>
      <c r="E1672">
        <v>5.8173784977908691E-2</v>
      </c>
      <c r="F1672">
        <v>0.12223858615611193</v>
      </c>
      <c r="G1672">
        <v>5.8910162002945507E-2</v>
      </c>
      <c r="H1672">
        <v>0.68114874815905746</v>
      </c>
    </row>
    <row r="1673" spans="1:8" x14ac:dyDescent="0.2">
      <c r="A1673">
        <v>1674</v>
      </c>
      <c r="B1673">
        <v>488</v>
      </c>
      <c r="C1673">
        <v>0.36065573770491804</v>
      </c>
      <c r="D1673">
        <v>7.3770491803278687E-2</v>
      </c>
      <c r="E1673">
        <v>7.3770491803278687E-2</v>
      </c>
      <c r="F1673">
        <v>0.15573770491803279</v>
      </c>
      <c r="G1673">
        <v>0.13934426229508196</v>
      </c>
      <c r="H1673">
        <v>0.55737704918032782</v>
      </c>
    </row>
    <row r="1674" spans="1:8" x14ac:dyDescent="0.2">
      <c r="A1674">
        <v>1675</v>
      </c>
      <c r="B1674">
        <v>627</v>
      </c>
      <c r="C1674">
        <v>0.47687400318979267</v>
      </c>
      <c r="D1674">
        <v>5.1036682615629984E-2</v>
      </c>
      <c r="E1674">
        <v>7.6555023923444973E-2</v>
      </c>
      <c r="F1674">
        <v>0.1674641148325359</v>
      </c>
      <c r="G1674">
        <v>7.0175438596491224E-2</v>
      </c>
      <c r="H1674">
        <v>0.63476874003189787</v>
      </c>
    </row>
    <row r="1675" spans="1:8" x14ac:dyDescent="0.2">
      <c r="A1675">
        <v>1676</v>
      </c>
      <c r="B1675">
        <v>336</v>
      </c>
      <c r="C1675">
        <v>0.25892857142857145</v>
      </c>
      <c r="D1675">
        <v>5.6547619047619048E-2</v>
      </c>
      <c r="E1675">
        <v>7.1428571428571425E-2</v>
      </c>
      <c r="F1675">
        <v>6.5476190476190479E-2</v>
      </c>
      <c r="G1675">
        <v>0.16666666666666666</v>
      </c>
      <c r="H1675">
        <v>0.63988095238095233</v>
      </c>
    </row>
    <row r="1676" spans="1:8" x14ac:dyDescent="0.2">
      <c r="A1676">
        <v>1677</v>
      </c>
      <c r="B1676">
        <v>638</v>
      </c>
      <c r="C1676">
        <v>0.22100313479623823</v>
      </c>
      <c r="D1676">
        <v>0.23824451410658307</v>
      </c>
      <c r="E1676">
        <v>9.0909090909090912E-2</v>
      </c>
      <c r="F1676">
        <v>0.16300940438871472</v>
      </c>
      <c r="G1676">
        <v>0.2445141065830721</v>
      </c>
      <c r="H1676">
        <v>0.26332288401253917</v>
      </c>
    </row>
    <row r="1677" spans="1:8" x14ac:dyDescent="0.2">
      <c r="A1677">
        <v>1678</v>
      </c>
      <c r="B1677">
        <v>474</v>
      </c>
      <c r="C1677">
        <v>0.40717299578059074</v>
      </c>
      <c r="D1677">
        <v>0.12236286919831224</v>
      </c>
      <c r="E1677">
        <v>0.15189873417721519</v>
      </c>
      <c r="F1677">
        <v>5.2742616033755275E-2</v>
      </c>
      <c r="G1677">
        <v>6.9620253164556958E-2</v>
      </c>
      <c r="H1677">
        <v>0.6033755274261603</v>
      </c>
    </row>
    <row r="1678" spans="1:8" x14ac:dyDescent="0.2">
      <c r="A1678">
        <v>1679</v>
      </c>
      <c r="B1678">
        <v>591</v>
      </c>
      <c r="C1678">
        <v>0.40947546531302875</v>
      </c>
      <c r="D1678">
        <v>0.10490693739424704</v>
      </c>
      <c r="E1678">
        <v>8.1218274111675121E-2</v>
      </c>
      <c r="F1678">
        <v>9.6446700507614211E-2</v>
      </c>
      <c r="G1678">
        <v>0.17428087986463622</v>
      </c>
      <c r="H1678">
        <v>0.54314720812182737</v>
      </c>
    </row>
    <row r="1679" spans="1:8" x14ac:dyDescent="0.2">
      <c r="A1679">
        <v>1680</v>
      </c>
      <c r="B1679">
        <v>644</v>
      </c>
      <c r="C1679">
        <v>0.15838509316770186</v>
      </c>
      <c r="D1679">
        <v>0.15217391304347827</v>
      </c>
      <c r="E1679">
        <v>0.18944099378881987</v>
      </c>
      <c r="F1679">
        <v>9.7826086956521743E-2</v>
      </c>
      <c r="G1679">
        <v>5.745341614906832E-2</v>
      </c>
      <c r="H1679">
        <v>0.50310559006211175</v>
      </c>
    </row>
    <row r="1680" spans="1:8" x14ac:dyDescent="0.2">
      <c r="A1680">
        <v>1681</v>
      </c>
      <c r="B1680">
        <v>1224</v>
      </c>
      <c r="C1680">
        <v>0.20506535947712418</v>
      </c>
      <c r="D1680">
        <v>0.15277777777777779</v>
      </c>
      <c r="E1680">
        <v>0.33741830065359479</v>
      </c>
      <c r="F1680">
        <v>0.23856209150326799</v>
      </c>
      <c r="G1680">
        <v>8.0882352941176475E-2</v>
      </c>
      <c r="H1680">
        <v>0.190359477124183</v>
      </c>
    </row>
    <row r="1681" spans="1:8" x14ac:dyDescent="0.2">
      <c r="A1681">
        <v>1682</v>
      </c>
      <c r="B1681">
        <v>1903</v>
      </c>
      <c r="C1681">
        <v>0.44718864950078824</v>
      </c>
      <c r="D1681">
        <v>5.5176037834997374E-2</v>
      </c>
      <c r="E1681">
        <v>7.094062007356805E-2</v>
      </c>
      <c r="F1681">
        <v>0.14293221229637415</v>
      </c>
      <c r="G1681">
        <v>7.3042564372044136E-2</v>
      </c>
      <c r="H1681">
        <v>0.65790856542301634</v>
      </c>
    </row>
    <row r="1682" spans="1:8" x14ac:dyDescent="0.2">
      <c r="A1682">
        <v>1683</v>
      </c>
      <c r="B1682">
        <v>651</v>
      </c>
      <c r="C1682">
        <v>0.40552995391705071</v>
      </c>
      <c r="D1682">
        <v>4.4546850998463901E-2</v>
      </c>
      <c r="E1682">
        <v>7.0660522273425494E-2</v>
      </c>
      <c r="F1682">
        <v>5.0691244239631339E-2</v>
      </c>
      <c r="G1682">
        <v>6.7588325652841785E-2</v>
      </c>
      <c r="H1682">
        <v>0.76651305683563753</v>
      </c>
    </row>
    <row r="1683" spans="1:8" x14ac:dyDescent="0.2">
      <c r="A1683">
        <v>1684</v>
      </c>
      <c r="B1683">
        <v>1013</v>
      </c>
      <c r="C1683">
        <v>0.3376110562685094</v>
      </c>
      <c r="D1683">
        <v>4.1461006910167818E-2</v>
      </c>
      <c r="E1683">
        <v>8.2922013820335636E-2</v>
      </c>
      <c r="F1683">
        <v>6.4165844027640667E-2</v>
      </c>
      <c r="G1683">
        <v>0.13030602171767028</v>
      </c>
      <c r="H1683">
        <v>0.68114511352418561</v>
      </c>
    </row>
    <row r="1684" spans="1:8" x14ac:dyDescent="0.2">
      <c r="A1684">
        <v>1685</v>
      </c>
      <c r="B1684">
        <v>837</v>
      </c>
      <c r="C1684">
        <v>0.35364396654719238</v>
      </c>
      <c r="D1684">
        <v>7.8853046594982074E-2</v>
      </c>
      <c r="E1684">
        <v>0.1039426523297491</v>
      </c>
      <c r="F1684">
        <v>8.8410991636798095E-2</v>
      </c>
      <c r="G1684">
        <v>5.3763440860215055E-2</v>
      </c>
      <c r="H1684">
        <v>0.67502986857825564</v>
      </c>
    </row>
    <row r="1685" spans="1:8" x14ac:dyDescent="0.2">
      <c r="A1685">
        <v>1686</v>
      </c>
      <c r="B1685">
        <v>771</v>
      </c>
      <c r="C1685">
        <v>0.383916990920882</v>
      </c>
      <c r="D1685">
        <v>1.8158236057068743E-2</v>
      </c>
      <c r="E1685">
        <v>5.9662775616083012E-2</v>
      </c>
      <c r="F1685">
        <v>4.0207522697795074E-2</v>
      </c>
      <c r="G1685">
        <v>9.3385214007782102E-2</v>
      </c>
      <c r="H1685">
        <v>0.78858625162127105</v>
      </c>
    </row>
    <row r="1686" spans="1:8" x14ac:dyDescent="0.2">
      <c r="A1686">
        <v>1687</v>
      </c>
      <c r="B1686">
        <v>546</v>
      </c>
      <c r="C1686">
        <v>0.30769230769230771</v>
      </c>
      <c r="D1686">
        <v>4.7619047619047616E-2</v>
      </c>
      <c r="E1686">
        <v>6.7765567765567761E-2</v>
      </c>
      <c r="F1686">
        <v>0.32967032967032966</v>
      </c>
      <c r="G1686">
        <v>0.14652014652014653</v>
      </c>
      <c r="H1686">
        <v>0.40842490842490842</v>
      </c>
    </row>
    <row r="1687" spans="1:8" x14ac:dyDescent="0.2">
      <c r="A1687">
        <v>1688</v>
      </c>
      <c r="B1687">
        <v>353</v>
      </c>
      <c r="C1687">
        <v>0.62322946175637395</v>
      </c>
      <c r="D1687">
        <v>4.8158640226628892E-2</v>
      </c>
      <c r="E1687">
        <v>0.13031161473087818</v>
      </c>
      <c r="F1687">
        <v>0.3002832861189802</v>
      </c>
      <c r="G1687">
        <v>0.15297450424929179</v>
      </c>
      <c r="H1687">
        <v>0.36827195467422097</v>
      </c>
    </row>
    <row r="1688" spans="1:8" x14ac:dyDescent="0.2">
      <c r="A1688">
        <v>1689</v>
      </c>
      <c r="B1688">
        <v>749</v>
      </c>
      <c r="C1688">
        <v>0.3431241655540721</v>
      </c>
      <c r="D1688">
        <v>2.4032042723631509E-2</v>
      </c>
      <c r="E1688">
        <v>8.5447263017356473E-2</v>
      </c>
      <c r="F1688">
        <v>0.11882510013351134</v>
      </c>
      <c r="G1688">
        <v>0.17089452603471295</v>
      </c>
      <c r="H1688">
        <v>0.6008010680907877</v>
      </c>
    </row>
    <row r="1689" spans="1:8" x14ac:dyDescent="0.2">
      <c r="A1689">
        <v>1690</v>
      </c>
      <c r="B1689">
        <v>1120</v>
      </c>
      <c r="C1689">
        <v>0.47410714285714284</v>
      </c>
      <c r="D1689">
        <v>2.6785714285714286E-3</v>
      </c>
      <c r="E1689">
        <v>3.8392857142857145E-2</v>
      </c>
      <c r="F1689">
        <v>0.05</v>
      </c>
      <c r="G1689">
        <v>4.732142857142857E-2</v>
      </c>
      <c r="H1689">
        <v>0.8616071428571429</v>
      </c>
    </row>
    <row r="1690" spans="1:8" x14ac:dyDescent="0.2">
      <c r="A1690">
        <v>1691</v>
      </c>
      <c r="B1690">
        <v>851</v>
      </c>
      <c r="C1690">
        <v>0.23736780258519388</v>
      </c>
      <c r="D1690">
        <v>0.11398354876615746</v>
      </c>
      <c r="E1690">
        <v>9.870740305522914E-2</v>
      </c>
      <c r="F1690">
        <v>1.5276145710928319E-2</v>
      </c>
      <c r="G1690">
        <v>0.31374853113983547</v>
      </c>
      <c r="H1690">
        <v>0.4582843713278496</v>
      </c>
    </row>
    <row r="1691" spans="1:8" x14ac:dyDescent="0.2">
      <c r="A1691">
        <v>1692</v>
      </c>
      <c r="B1691">
        <v>194</v>
      </c>
      <c r="C1691">
        <v>0.54639175257731953</v>
      </c>
      <c r="D1691">
        <v>0.18556701030927836</v>
      </c>
      <c r="E1691">
        <v>0</v>
      </c>
      <c r="F1691">
        <v>0.19587628865979381</v>
      </c>
      <c r="G1691">
        <v>0.16494845360824742</v>
      </c>
      <c r="H1691">
        <v>0.45360824742268041</v>
      </c>
    </row>
    <row r="1692" spans="1:8" x14ac:dyDescent="0.2">
      <c r="A1692">
        <v>1693</v>
      </c>
      <c r="B1692">
        <v>27</v>
      </c>
      <c r="C1692">
        <v>0.53086419753086411</v>
      </c>
      <c r="D1692">
        <v>0</v>
      </c>
      <c r="E1692">
        <v>0</v>
      </c>
      <c r="F1692">
        <v>0</v>
      </c>
      <c r="G1692">
        <v>0.53086419753086411</v>
      </c>
      <c r="H1692">
        <v>0.46913580246913578</v>
      </c>
    </row>
    <row r="1693" spans="1:8" x14ac:dyDescent="0.2">
      <c r="A1693">
        <v>1694</v>
      </c>
      <c r="B1693">
        <v>627</v>
      </c>
      <c r="C1693">
        <v>0.4529505582137161</v>
      </c>
      <c r="D1693">
        <v>6.5390749601275916E-2</v>
      </c>
      <c r="E1693">
        <v>8.1339712918660281E-2</v>
      </c>
      <c r="F1693">
        <v>0</v>
      </c>
      <c r="G1693">
        <v>0.18022328548644337</v>
      </c>
      <c r="H1693">
        <v>0.67304625199362045</v>
      </c>
    </row>
    <row r="1694" spans="1:8" x14ac:dyDescent="0.2">
      <c r="A1694">
        <v>1695</v>
      </c>
      <c r="B1694">
        <v>955</v>
      </c>
      <c r="C1694">
        <v>0.24607329842931938</v>
      </c>
      <c r="D1694">
        <v>1.6753926701570682E-2</v>
      </c>
      <c r="E1694">
        <v>2.0942408376963352E-2</v>
      </c>
      <c r="F1694">
        <v>0.1130890052356021</v>
      </c>
      <c r="G1694">
        <v>9.2146596858638741E-2</v>
      </c>
      <c r="H1694">
        <v>0.75706806282722516</v>
      </c>
    </row>
    <row r="1695" spans="1:8" x14ac:dyDescent="0.2">
      <c r="A1695">
        <v>1696</v>
      </c>
      <c r="B1695">
        <v>811</v>
      </c>
      <c r="C1695">
        <v>0.26757090012330459</v>
      </c>
      <c r="D1695">
        <v>0.25893958076448831</v>
      </c>
      <c r="E1695">
        <v>0.11220715166461159</v>
      </c>
      <c r="F1695">
        <v>0.18742293464858201</v>
      </c>
      <c r="G1695">
        <v>0.12453760789149199</v>
      </c>
      <c r="H1695">
        <v>0.31689272503082616</v>
      </c>
    </row>
    <row r="1696" spans="1:8" x14ac:dyDescent="0.2">
      <c r="A1696">
        <v>1697</v>
      </c>
      <c r="B1696">
        <v>1556</v>
      </c>
      <c r="C1696">
        <v>0.33354755784061696</v>
      </c>
      <c r="D1696">
        <v>0.27185089974293059</v>
      </c>
      <c r="E1696">
        <v>0.14203084832904883</v>
      </c>
      <c r="F1696">
        <v>7.1336760925449869E-2</v>
      </c>
      <c r="G1696">
        <v>8.9974293059125965E-2</v>
      </c>
      <c r="H1696">
        <v>0.42480719794344474</v>
      </c>
    </row>
    <row r="1697" spans="1:8" x14ac:dyDescent="0.2">
      <c r="A1697">
        <v>1698</v>
      </c>
      <c r="B1697">
        <v>1294</v>
      </c>
      <c r="C1697">
        <v>0.56414219474497684</v>
      </c>
      <c r="D1697">
        <v>4.7913446676970631E-2</v>
      </c>
      <c r="E1697">
        <v>3.5548686244204021E-2</v>
      </c>
      <c r="F1697">
        <v>6.0278207109737247E-2</v>
      </c>
      <c r="G1697">
        <v>5.0231839258114377E-2</v>
      </c>
      <c r="H1697">
        <v>0.80602782071097367</v>
      </c>
    </row>
    <row r="1698" spans="1:8" x14ac:dyDescent="0.2">
      <c r="A1698">
        <v>1699</v>
      </c>
      <c r="B1698">
        <v>655</v>
      </c>
      <c r="C1698">
        <v>0.47480916030534354</v>
      </c>
      <c r="D1698">
        <v>0.1099236641221374</v>
      </c>
      <c r="E1698">
        <v>0.10229007633587786</v>
      </c>
      <c r="F1698">
        <v>0.18015267175572519</v>
      </c>
      <c r="G1698">
        <v>0.22595419847328244</v>
      </c>
      <c r="H1698">
        <v>0.38167938931297712</v>
      </c>
    </row>
    <row r="1699" spans="1:8" x14ac:dyDescent="0.2">
      <c r="A1699">
        <v>1700</v>
      </c>
      <c r="B1699">
        <v>1053</v>
      </c>
      <c r="C1699">
        <v>0.42640075973409308</v>
      </c>
      <c r="D1699">
        <v>0.10636277302943969</v>
      </c>
      <c r="E1699">
        <v>0.13865147198480532</v>
      </c>
      <c r="F1699">
        <v>0.13200379867046533</v>
      </c>
      <c r="G1699">
        <v>9.306742640075974E-2</v>
      </c>
      <c r="H1699">
        <v>0.52991452991452992</v>
      </c>
    </row>
    <row r="1700" spans="1:8" x14ac:dyDescent="0.2">
      <c r="A1700">
        <v>1701</v>
      </c>
      <c r="B1700">
        <v>314</v>
      </c>
      <c r="C1700">
        <v>0.42356687898089174</v>
      </c>
      <c r="D1700">
        <v>8.9171974522292988E-2</v>
      </c>
      <c r="E1700">
        <v>9.5541401273885357E-2</v>
      </c>
      <c r="F1700">
        <v>0.17834394904458598</v>
      </c>
      <c r="G1700">
        <v>5.7324840764331211E-2</v>
      </c>
      <c r="H1700">
        <v>0.57961783439490444</v>
      </c>
    </row>
    <row r="1701" spans="1:8" x14ac:dyDescent="0.2">
      <c r="A1701">
        <v>1702</v>
      </c>
      <c r="B1701">
        <v>373</v>
      </c>
      <c r="C1701">
        <v>0.35924932975871315</v>
      </c>
      <c r="D1701">
        <v>6.1662198391420911E-2</v>
      </c>
      <c r="E1701">
        <v>9.3833780160857902E-2</v>
      </c>
      <c r="F1701">
        <v>0.18230563002680966</v>
      </c>
      <c r="G1701">
        <v>0.20911528150134048</v>
      </c>
      <c r="H1701">
        <v>0.45308310991957107</v>
      </c>
    </row>
    <row r="1702" spans="1:8" x14ac:dyDescent="0.2">
      <c r="A1702">
        <v>1703</v>
      </c>
      <c r="B1702">
        <v>629</v>
      </c>
      <c r="C1702">
        <v>0.36883942766295708</v>
      </c>
      <c r="D1702">
        <v>6.3593004769475353E-2</v>
      </c>
      <c r="E1702">
        <v>8.4260731319554846E-2</v>
      </c>
      <c r="F1702">
        <v>0.12400635930047695</v>
      </c>
      <c r="G1702">
        <v>0.15739268680445151</v>
      </c>
      <c r="H1702">
        <v>0.57074721780604132</v>
      </c>
    </row>
    <row r="1703" spans="1:8" x14ac:dyDescent="0.2">
      <c r="A1703">
        <v>1704</v>
      </c>
      <c r="B1703">
        <v>756</v>
      </c>
      <c r="C1703">
        <v>0.38756613756613756</v>
      </c>
      <c r="D1703">
        <v>5.9523809523809521E-2</v>
      </c>
      <c r="E1703">
        <v>7.0105820105820102E-2</v>
      </c>
      <c r="F1703">
        <v>7.407407407407407E-2</v>
      </c>
      <c r="G1703">
        <v>3.7037037037037035E-2</v>
      </c>
      <c r="H1703">
        <v>0.7592592592592593</v>
      </c>
    </row>
    <row r="1704" spans="1:8" x14ac:dyDescent="0.2">
      <c r="A1704">
        <v>1705</v>
      </c>
      <c r="B1704">
        <v>510.5</v>
      </c>
      <c r="C1704">
        <v>0.36532810969637608</v>
      </c>
      <c r="D1704">
        <v>6.2683643486777671E-2</v>
      </c>
      <c r="E1704">
        <v>0.11067580803134182</v>
      </c>
      <c r="F1704">
        <v>0.14593535749265427</v>
      </c>
      <c r="G1704">
        <v>9.5004897159647411E-2</v>
      </c>
      <c r="H1704">
        <v>0.58570029382957889</v>
      </c>
    </row>
    <row r="1705" spans="1:8" x14ac:dyDescent="0.2">
      <c r="A1705">
        <v>1706</v>
      </c>
      <c r="B1705">
        <v>1019</v>
      </c>
      <c r="C1705">
        <v>0.46123650637880276</v>
      </c>
      <c r="D1705">
        <v>7.8508341511285568E-3</v>
      </c>
      <c r="E1705">
        <v>0.10009813542688911</v>
      </c>
      <c r="F1705">
        <v>8.5377821393523068E-2</v>
      </c>
      <c r="G1705">
        <v>5.5937193326790972E-2</v>
      </c>
      <c r="H1705">
        <v>0.75073601570166826</v>
      </c>
    </row>
    <row r="1706" spans="1:8" x14ac:dyDescent="0.2">
      <c r="A1706">
        <v>1707</v>
      </c>
      <c r="B1706">
        <v>742</v>
      </c>
      <c r="C1706">
        <v>0.5296495956873315</v>
      </c>
      <c r="D1706">
        <v>5.6603773584905662E-2</v>
      </c>
      <c r="E1706">
        <v>0</v>
      </c>
      <c r="F1706">
        <v>2.0215633423180591E-2</v>
      </c>
      <c r="G1706">
        <v>0.14016172506738545</v>
      </c>
      <c r="H1706">
        <v>0.78301886792452835</v>
      </c>
    </row>
    <row r="1707" spans="1:8" x14ac:dyDescent="0.2">
      <c r="A1707">
        <v>1708</v>
      </c>
      <c r="B1707">
        <v>0</v>
      </c>
      <c r="C1707">
        <v>0</v>
      </c>
      <c r="D1707">
        <v>0</v>
      </c>
      <c r="E1707">
        <v>0</v>
      </c>
      <c r="F1707">
        <v>0</v>
      </c>
      <c r="G1707">
        <v>0</v>
      </c>
      <c r="H1707">
        <v>0</v>
      </c>
    </row>
    <row r="1708" spans="1:8" x14ac:dyDescent="0.2">
      <c r="A1708">
        <v>1709</v>
      </c>
      <c r="B1708">
        <v>304</v>
      </c>
      <c r="C1708">
        <v>0.42105263157894735</v>
      </c>
      <c r="D1708">
        <v>7.8947368421052627E-2</v>
      </c>
      <c r="E1708">
        <v>0.14144736842105263</v>
      </c>
      <c r="F1708">
        <v>5.5921052631578948E-2</v>
      </c>
      <c r="G1708">
        <v>0.29934210526315791</v>
      </c>
      <c r="H1708">
        <v>0.42434210526315791</v>
      </c>
    </row>
    <row r="1709" spans="1:8" x14ac:dyDescent="0.2">
      <c r="A1709">
        <v>1710</v>
      </c>
      <c r="B1709">
        <v>337</v>
      </c>
      <c r="C1709">
        <v>0.3857566765578635</v>
      </c>
      <c r="D1709">
        <v>0.21661721068249259</v>
      </c>
      <c r="E1709">
        <v>0.30267062314540061</v>
      </c>
      <c r="F1709">
        <v>2.3738872403560832E-2</v>
      </c>
      <c r="G1709">
        <v>5.637982195845697E-2</v>
      </c>
      <c r="H1709">
        <v>0.40059347181008903</v>
      </c>
    </row>
    <row r="1710" spans="1:8" x14ac:dyDescent="0.2">
      <c r="A1710">
        <v>1711</v>
      </c>
      <c r="B1710">
        <v>510</v>
      </c>
      <c r="C1710">
        <v>0.57647058823529407</v>
      </c>
      <c r="D1710">
        <v>3.3333333333333333E-2</v>
      </c>
      <c r="E1710">
        <v>0.12549019607843137</v>
      </c>
      <c r="F1710">
        <v>5.4901960784313725E-2</v>
      </c>
      <c r="G1710">
        <v>2.3529411764705882E-2</v>
      </c>
      <c r="H1710">
        <v>0.76274509803921564</v>
      </c>
    </row>
    <row r="1711" spans="1:8" x14ac:dyDescent="0.2">
      <c r="A1711">
        <v>1712</v>
      </c>
      <c r="B1711">
        <v>639</v>
      </c>
      <c r="C1711">
        <v>0.40062597809076683</v>
      </c>
      <c r="D1711">
        <v>6.2597809076682318E-2</v>
      </c>
      <c r="E1711">
        <v>0.1674491392801252</v>
      </c>
      <c r="F1711">
        <v>5.6338028169014086E-2</v>
      </c>
      <c r="G1711">
        <v>7.3552425665101728E-2</v>
      </c>
      <c r="H1711">
        <v>0.64006259780907671</v>
      </c>
    </row>
    <row r="1712" spans="1:8" x14ac:dyDescent="0.2">
      <c r="A1712">
        <v>1713</v>
      </c>
      <c r="B1712">
        <v>1111</v>
      </c>
      <c r="C1712">
        <v>0.34653465346534651</v>
      </c>
      <c r="D1712">
        <v>6.1206120612061203E-2</v>
      </c>
      <c r="E1712">
        <v>0.12061206120612061</v>
      </c>
      <c r="F1712">
        <v>0.11521152115211521</v>
      </c>
      <c r="G1712">
        <v>9.8109810981098111E-2</v>
      </c>
      <c r="H1712">
        <v>0.60486048604860487</v>
      </c>
    </row>
    <row r="1713" spans="1:8" x14ac:dyDescent="0.2">
      <c r="A1713">
        <v>1714</v>
      </c>
      <c r="B1713">
        <v>999</v>
      </c>
      <c r="C1713">
        <v>0.42042042042042044</v>
      </c>
      <c r="D1713">
        <v>0.11211211211211211</v>
      </c>
      <c r="E1713">
        <v>0.10510510510510511</v>
      </c>
      <c r="F1713">
        <v>0.14614614614614616</v>
      </c>
      <c r="G1713">
        <v>9.1091091091091092E-2</v>
      </c>
      <c r="H1713">
        <v>0.54554554554554557</v>
      </c>
    </row>
    <row r="1714" spans="1:8" x14ac:dyDescent="0.2">
      <c r="A1714">
        <v>1715</v>
      </c>
      <c r="B1714">
        <v>689</v>
      </c>
      <c r="C1714">
        <v>0.32075471698113206</v>
      </c>
      <c r="D1714">
        <v>0.23367198838896952</v>
      </c>
      <c r="E1714">
        <v>0.17126269956458637</v>
      </c>
      <c r="F1714">
        <v>7.982583454281568E-2</v>
      </c>
      <c r="G1714">
        <v>3.0478955007256895E-2</v>
      </c>
      <c r="H1714">
        <v>0.48476052249637153</v>
      </c>
    </row>
    <row r="1715" spans="1:8" x14ac:dyDescent="0.2">
      <c r="A1715">
        <v>1716</v>
      </c>
      <c r="B1715">
        <v>816</v>
      </c>
      <c r="C1715">
        <v>0.38970588235294118</v>
      </c>
      <c r="D1715">
        <v>0.10049019607843138</v>
      </c>
      <c r="E1715">
        <v>0.32720588235294118</v>
      </c>
      <c r="F1715">
        <v>0.10049019607843138</v>
      </c>
      <c r="G1715">
        <v>0.23161764705882354</v>
      </c>
      <c r="H1715">
        <v>0.24019607843137256</v>
      </c>
    </row>
    <row r="1716" spans="1:8" x14ac:dyDescent="0.2">
      <c r="A1716">
        <v>1717</v>
      </c>
      <c r="B1716">
        <v>949</v>
      </c>
      <c r="C1716">
        <v>0.49631190727081137</v>
      </c>
      <c r="D1716">
        <v>0.10010537407797682</v>
      </c>
      <c r="E1716">
        <v>0.16754478398314016</v>
      </c>
      <c r="F1716">
        <v>0.15700737618545837</v>
      </c>
      <c r="G1716">
        <v>0.11275026343519494</v>
      </c>
      <c r="H1716">
        <v>0.46259220231822973</v>
      </c>
    </row>
    <row r="1717" spans="1:8" x14ac:dyDescent="0.2">
      <c r="A1717">
        <v>1718</v>
      </c>
      <c r="B1717">
        <v>1245</v>
      </c>
      <c r="C1717">
        <v>0.33092369477911648</v>
      </c>
      <c r="D1717">
        <v>3.93574297188755E-2</v>
      </c>
      <c r="E1717">
        <v>0.18393574297188756</v>
      </c>
      <c r="F1717">
        <v>7.8714859437751E-2</v>
      </c>
      <c r="G1717">
        <v>7.3092369477911645E-2</v>
      </c>
      <c r="H1717">
        <v>0.62489959839357434</v>
      </c>
    </row>
    <row r="1718" spans="1:8" x14ac:dyDescent="0.2">
      <c r="A1718">
        <v>1719</v>
      </c>
      <c r="B1718">
        <v>0</v>
      </c>
      <c r="C1718">
        <v>0</v>
      </c>
      <c r="D1718">
        <v>0</v>
      </c>
      <c r="E1718">
        <v>0</v>
      </c>
      <c r="F1718">
        <v>0</v>
      </c>
      <c r="G1718">
        <v>0</v>
      </c>
      <c r="H1718">
        <v>0</v>
      </c>
    </row>
    <row r="1719" spans="1:8" x14ac:dyDescent="0.2">
      <c r="A1719">
        <v>1720</v>
      </c>
      <c r="B1719">
        <v>1632</v>
      </c>
      <c r="C1719">
        <v>0.58210784313725494</v>
      </c>
      <c r="D1719">
        <v>2.1446078431372549E-2</v>
      </c>
      <c r="E1719">
        <v>6.1887254901960786E-2</v>
      </c>
      <c r="F1719">
        <v>5.6372549019607844E-2</v>
      </c>
      <c r="G1719">
        <v>4.3504901960784312E-2</v>
      </c>
      <c r="H1719">
        <v>0.81678921568627449</v>
      </c>
    </row>
    <row r="1720" spans="1:8" x14ac:dyDescent="0.2">
      <c r="A1720">
        <v>1721</v>
      </c>
      <c r="B1720">
        <v>27</v>
      </c>
      <c r="C1720">
        <v>0.53086419753086411</v>
      </c>
      <c r="D1720">
        <v>0</v>
      </c>
      <c r="E1720">
        <v>0</v>
      </c>
      <c r="F1720">
        <v>0</v>
      </c>
      <c r="G1720">
        <v>0.53086419753086411</v>
      </c>
      <c r="H1720">
        <v>0.46913580246913578</v>
      </c>
    </row>
    <row r="1721" spans="1:8" x14ac:dyDescent="0.2">
      <c r="A1721">
        <v>1722</v>
      </c>
      <c r="B1721">
        <v>27</v>
      </c>
      <c r="C1721">
        <v>0.53086419753086411</v>
      </c>
      <c r="D1721">
        <v>0</v>
      </c>
      <c r="E1721">
        <v>0</v>
      </c>
      <c r="F1721">
        <v>0</v>
      </c>
      <c r="G1721">
        <v>0.53086419753086411</v>
      </c>
      <c r="H1721">
        <v>0.46913580246913578</v>
      </c>
    </row>
    <row r="1722" spans="1:8" x14ac:dyDescent="0.2">
      <c r="A1722">
        <v>1723</v>
      </c>
      <c r="B1722">
        <v>339.5</v>
      </c>
      <c r="C1722">
        <v>0.46980854197349042</v>
      </c>
      <c r="D1722">
        <v>3.5346097201767304E-2</v>
      </c>
      <c r="E1722">
        <v>5.8910162002945507E-2</v>
      </c>
      <c r="F1722">
        <v>0.13991163475699558</v>
      </c>
      <c r="G1722">
        <v>0.13991163475699558</v>
      </c>
      <c r="H1722">
        <v>0.62592047128129602</v>
      </c>
    </row>
    <row r="1723" spans="1:8" x14ac:dyDescent="0.2">
      <c r="A1723">
        <v>1724</v>
      </c>
      <c r="B1723">
        <v>510.5</v>
      </c>
      <c r="C1723">
        <v>0.36532810969637608</v>
      </c>
      <c r="D1723">
        <v>6.2683643486777671E-2</v>
      </c>
      <c r="E1723">
        <v>0.11067580803134182</v>
      </c>
      <c r="F1723">
        <v>0.14593535749265427</v>
      </c>
      <c r="G1723">
        <v>9.5004897159647411E-2</v>
      </c>
      <c r="H1723">
        <v>0.58570029382957889</v>
      </c>
    </row>
    <row r="1724" spans="1:8" x14ac:dyDescent="0.2">
      <c r="A1724">
        <v>1725</v>
      </c>
      <c r="B1724">
        <v>2247</v>
      </c>
      <c r="C1724">
        <v>0.59724076546506455</v>
      </c>
      <c r="D1724">
        <v>5.5629728526924792E-2</v>
      </c>
      <c r="E1724">
        <v>8.7227414330218064E-2</v>
      </c>
      <c r="F1724">
        <v>5.2959501557632398E-2</v>
      </c>
      <c r="G1724">
        <v>9.8353360035603021E-2</v>
      </c>
      <c r="H1724">
        <v>0.70582999554962167</v>
      </c>
    </row>
    <row r="1725" spans="1:8" x14ac:dyDescent="0.2">
      <c r="A1725">
        <v>1726</v>
      </c>
      <c r="B1725">
        <v>0</v>
      </c>
      <c r="C1725">
        <v>0</v>
      </c>
      <c r="D1725">
        <v>0</v>
      </c>
      <c r="E1725">
        <v>0</v>
      </c>
      <c r="F1725">
        <v>0</v>
      </c>
      <c r="G1725">
        <v>0</v>
      </c>
      <c r="H1725">
        <v>0</v>
      </c>
    </row>
    <row r="1726" spans="1:8" x14ac:dyDescent="0.2">
      <c r="A1726">
        <v>1727</v>
      </c>
      <c r="B1726">
        <v>0</v>
      </c>
      <c r="C1726">
        <v>0</v>
      </c>
      <c r="D1726">
        <v>0</v>
      </c>
      <c r="E1726">
        <v>0</v>
      </c>
      <c r="F1726">
        <v>0</v>
      </c>
      <c r="G1726">
        <v>0</v>
      </c>
      <c r="H1726">
        <v>0</v>
      </c>
    </row>
    <row r="1727" spans="1:8" x14ac:dyDescent="0.2">
      <c r="A1727">
        <v>1728</v>
      </c>
      <c r="B1727">
        <v>0</v>
      </c>
      <c r="C1727">
        <v>0</v>
      </c>
      <c r="D1727">
        <v>0</v>
      </c>
      <c r="E1727">
        <v>0</v>
      </c>
      <c r="F1727">
        <v>0</v>
      </c>
      <c r="G1727">
        <v>0</v>
      </c>
      <c r="H1727">
        <v>0</v>
      </c>
    </row>
    <row r="1728" spans="1:8" x14ac:dyDescent="0.2">
      <c r="A1728">
        <v>1729</v>
      </c>
      <c r="B1728">
        <v>0</v>
      </c>
      <c r="C1728">
        <v>0</v>
      </c>
      <c r="D1728">
        <v>0</v>
      </c>
      <c r="E1728">
        <v>0</v>
      </c>
      <c r="F1728">
        <v>0</v>
      </c>
      <c r="G1728">
        <v>0</v>
      </c>
      <c r="H1728">
        <v>0</v>
      </c>
    </row>
    <row r="1729" spans="1:8" x14ac:dyDescent="0.2">
      <c r="A1729">
        <v>1730</v>
      </c>
      <c r="B1729">
        <v>0</v>
      </c>
      <c r="C1729">
        <v>0</v>
      </c>
      <c r="D1729">
        <v>0</v>
      </c>
      <c r="E1729">
        <v>0</v>
      </c>
      <c r="F1729">
        <v>0</v>
      </c>
      <c r="G1729">
        <v>0</v>
      </c>
      <c r="H1729">
        <v>0</v>
      </c>
    </row>
    <row r="1730" spans="1:8" x14ac:dyDescent="0.2">
      <c r="A1730">
        <v>1731</v>
      </c>
      <c r="B1730">
        <v>735</v>
      </c>
      <c r="C1730">
        <v>0.36734693877551022</v>
      </c>
      <c r="D1730">
        <v>7.8911564625850333E-2</v>
      </c>
      <c r="E1730">
        <v>9.5238095238095233E-2</v>
      </c>
      <c r="F1730">
        <v>8.7074829931972783E-2</v>
      </c>
      <c r="G1730">
        <v>0.1414965986394558</v>
      </c>
      <c r="H1730">
        <v>0.59727891156462587</v>
      </c>
    </row>
    <row r="1731" spans="1:8" x14ac:dyDescent="0.2">
      <c r="A1731">
        <v>1732</v>
      </c>
      <c r="B1731">
        <v>0</v>
      </c>
      <c r="C1731">
        <v>0</v>
      </c>
      <c r="D1731">
        <v>0</v>
      </c>
      <c r="E1731">
        <v>0</v>
      </c>
      <c r="F1731">
        <v>0</v>
      </c>
      <c r="G1731">
        <v>0</v>
      </c>
      <c r="H1731">
        <v>0</v>
      </c>
    </row>
    <row r="1732" spans="1:8" x14ac:dyDescent="0.2">
      <c r="A1732">
        <v>1733</v>
      </c>
      <c r="B1732">
        <v>460</v>
      </c>
      <c r="C1732">
        <v>0.45217391304347826</v>
      </c>
      <c r="D1732">
        <v>2.391304347826087E-2</v>
      </c>
      <c r="E1732">
        <v>0.2391304347826087</v>
      </c>
      <c r="F1732">
        <v>6.7391304347826086E-2</v>
      </c>
      <c r="G1732">
        <v>5.2173913043478258E-2</v>
      </c>
      <c r="H1732">
        <v>0.61739130434782608</v>
      </c>
    </row>
    <row r="1733" spans="1:8" x14ac:dyDescent="0.2">
      <c r="A1733">
        <v>1734</v>
      </c>
      <c r="B1733">
        <v>1028</v>
      </c>
      <c r="C1733">
        <v>0.39688715953307391</v>
      </c>
      <c r="D1733">
        <v>5.2529182879377433E-2</v>
      </c>
      <c r="E1733">
        <v>0.1556420233463035</v>
      </c>
      <c r="F1733">
        <v>0.11381322957198443</v>
      </c>
      <c r="G1733">
        <v>7.0038910505836577E-2</v>
      </c>
      <c r="H1733">
        <v>0.607976653696498</v>
      </c>
    </row>
    <row r="1734" spans="1:8" x14ac:dyDescent="0.2">
      <c r="A1734">
        <v>1735</v>
      </c>
      <c r="B1734">
        <v>876</v>
      </c>
      <c r="C1734">
        <v>0.3504566210045662</v>
      </c>
      <c r="D1734">
        <v>3.5388127853881277E-2</v>
      </c>
      <c r="E1734">
        <v>0.11187214611872145</v>
      </c>
      <c r="F1734">
        <v>5.5936073059360727E-2</v>
      </c>
      <c r="G1734">
        <v>0.17922374429223745</v>
      </c>
      <c r="H1734">
        <v>0.61757990867579904</v>
      </c>
    </row>
    <row r="1735" spans="1:8" x14ac:dyDescent="0.2">
      <c r="A1735">
        <v>1736</v>
      </c>
      <c r="B1735">
        <v>525</v>
      </c>
      <c r="C1735">
        <v>0.52952380952380951</v>
      </c>
      <c r="D1735">
        <v>4.9523809523809526E-2</v>
      </c>
      <c r="E1735">
        <v>0.2419047619047619</v>
      </c>
      <c r="F1735">
        <v>0.10857142857142857</v>
      </c>
      <c r="G1735">
        <v>0.21523809523809523</v>
      </c>
      <c r="H1735">
        <v>0.38476190476190475</v>
      </c>
    </row>
    <row r="1736" spans="1:8" x14ac:dyDescent="0.2">
      <c r="A1736">
        <v>1737</v>
      </c>
      <c r="B1736">
        <v>0</v>
      </c>
      <c r="C1736">
        <v>0</v>
      </c>
      <c r="D1736">
        <v>0</v>
      </c>
      <c r="E1736">
        <v>0</v>
      </c>
      <c r="F1736">
        <v>0</v>
      </c>
      <c r="G1736">
        <v>0</v>
      </c>
      <c r="H1736">
        <v>0</v>
      </c>
    </row>
    <row r="1737" spans="1:8" x14ac:dyDescent="0.2">
      <c r="A1737">
        <v>1738</v>
      </c>
      <c r="B1737">
        <v>0</v>
      </c>
      <c r="C1737">
        <v>0</v>
      </c>
      <c r="D1737">
        <v>0</v>
      </c>
      <c r="E1737">
        <v>0</v>
      </c>
      <c r="F1737">
        <v>0</v>
      </c>
      <c r="G1737">
        <v>0</v>
      </c>
      <c r="H1737">
        <v>0</v>
      </c>
    </row>
    <row r="1738" spans="1:8" x14ac:dyDescent="0.2">
      <c r="A1738">
        <v>1739</v>
      </c>
      <c r="B1738">
        <v>2486</v>
      </c>
      <c r="C1738">
        <v>0.50844730490748191</v>
      </c>
      <c r="D1738">
        <v>6.9589702333065162E-2</v>
      </c>
      <c r="E1738">
        <v>0.11946902654867257</v>
      </c>
      <c r="F1738">
        <v>0.13998390989541432</v>
      </c>
      <c r="G1738">
        <v>0.22968624296057924</v>
      </c>
      <c r="H1738">
        <v>0.44127111826226872</v>
      </c>
    </row>
    <row r="1739" spans="1:8" x14ac:dyDescent="0.2">
      <c r="A1739">
        <v>1740</v>
      </c>
      <c r="B1739">
        <v>0</v>
      </c>
      <c r="C1739">
        <v>0</v>
      </c>
      <c r="D1739">
        <v>0</v>
      </c>
      <c r="E1739">
        <v>0</v>
      </c>
      <c r="F1739">
        <v>0</v>
      </c>
      <c r="G1739">
        <v>0</v>
      </c>
      <c r="H1739">
        <v>0</v>
      </c>
    </row>
    <row r="1740" spans="1:8" x14ac:dyDescent="0.2">
      <c r="A1740">
        <v>1741</v>
      </c>
      <c r="B1740">
        <v>583</v>
      </c>
      <c r="C1740">
        <v>0.29502572898799312</v>
      </c>
      <c r="D1740">
        <v>9.0909090909090912E-2</v>
      </c>
      <c r="E1740">
        <v>5.4888507718696397E-2</v>
      </c>
      <c r="F1740">
        <v>6.0034305317324184E-2</v>
      </c>
      <c r="G1740">
        <v>0.15437392795883362</v>
      </c>
      <c r="H1740">
        <v>0.63979416809605494</v>
      </c>
    </row>
    <row r="1741" spans="1:8" x14ac:dyDescent="0.2">
      <c r="A1741">
        <v>1742</v>
      </c>
      <c r="B1741">
        <v>837</v>
      </c>
      <c r="C1741">
        <v>0.40023894862604542</v>
      </c>
      <c r="D1741">
        <v>3.7037037037037035E-2</v>
      </c>
      <c r="E1741">
        <v>4.8984468339307051E-2</v>
      </c>
      <c r="F1741">
        <v>0.16487455197132617</v>
      </c>
      <c r="G1741">
        <v>0.14336917562724014</v>
      </c>
      <c r="H1741">
        <v>0.60573476702508966</v>
      </c>
    </row>
    <row r="1742" spans="1:8" x14ac:dyDescent="0.2">
      <c r="A1742">
        <v>1743</v>
      </c>
      <c r="B1742">
        <v>893</v>
      </c>
      <c r="C1742">
        <v>0.33370660694288912</v>
      </c>
      <c r="D1742">
        <v>9.6304591265397532E-2</v>
      </c>
      <c r="E1742">
        <v>0.11534154535274356</v>
      </c>
      <c r="F1742">
        <v>0.11982082866741321</v>
      </c>
      <c r="G1742">
        <v>0.1534154535274356</v>
      </c>
      <c r="H1742">
        <v>0.51511758118701012</v>
      </c>
    </row>
    <row r="1743" spans="1:8" x14ac:dyDescent="0.2">
      <c r="A1743">
        <v>1744</v>
      </c>
      <c r="B1743">
        <v>1225</v>
      </c>
      <c r="C1743">
        <v>0.50122448979591838</v>
      </c>
      <c r="D1743">
        <v>4.7346938775510203E-2</v>
      </c>
      <c r="E1743">
        <v>0.14040816326530611</v>
      </c>
      <c r="F1743">
        <v>0.16408163265306122</v>
      </c>
      <c r="G1743">
        <v>0.26204081632653059</v>
      </c>
      <c r="H1743">
        <v>0.38612244897959186</v>
      </c>
    </row>
    <row r="1744" spans="1:8" x14ac:dyDescent="0.2">
      <c r="A1744">
        <v>1745</v>
      </c>
      <c r="B1744">
        <v>1244</v>
      </c>
      <c r="C1744">
        <v>0.50080385852090037</v>
      </c>
      <c r="D1744">
        <v>1.8488745980707395E-2</v>
      </c>
      <c r="E1744">
        <v>5.3858520900321546E-2</v>
      </c>
      <c r="F1744">
        <v>7.9581993569131829E-2</v>
      </c>
      <c r="G1744">
        <v>0.11736334405144695</v>
      </c>
      <c r="H1744">
        <v>0.73070739549839225</v>
      </c>
    </row>
    <row r="1745" spans="1:8" x14ac:dyDescent="0.2">
      <c r="A1745">
        <v>1746</v>
      </c>
      <c r="B1745">
        <v>2065</v>
      </c>
      <c r="C1745">
        <v>0.54140435835351086</v>
      </c>
      <c r="D1745">
        <v>5.8111380145278453E-2</v>
      </c>
      <c r="E1745">
        <v>6.3438256658595635E-2</v>
      </c>
      <c r="F1745">
        <v>0.12348668280871671</v>
      </c>
      <c r="G1745">
        <v>8.3777239709443105E-2</v>
      </c>
      <c r="H1745">
        <v>0.67118644067796607</v>
      </c>
    </row>
    <row r="1746" spans="1:8" x14ac:dyDescent="0.2">
      <c r="A1746">
        <v>1747</v>
      </c>
      <c r="B1746">
        <v>0</v>
      </c>
      <c r="C1746">
        <v>0</v>
      </c>
      <c r="D1746">
        <v>0</v>
      </c>
      <c r="E1746">
        <v>0</v>
      </c>
      <c r="F1746">
        <v>0</v>
      </c>
      <c r="G1746">
        <v>0</v>
      </c>
      <c r="H1746">
        <v>0</v>
      </c>
    </row>
    <row r="1747" spans="1:8" x14ac:dyDescent="0.2">
      <c r="A1747">
        <v>1748</v>
      </c>
      <c r="B1747">
        <v>1492</v>
      </c>
      <c r="C1747">
        <v>0.31903485254691688</v>
      </c>
      <c r="D1747">
        <v>0.12064343163538874</v>
      </c>
      <c r="E1747">
        <v>0.13069705093833781</v>
      </c>
      <c r="F1747">
        <v>0.17962466487935658</v>
      </c>
      <c r="G1747">
        <v>0.23257372654155495</v>
      </c>
      <c r="H1747">
        <v>0.33646112600536193</v>
      </c>
    </row>
    <row r="1748" spans="1:8" x14ac:dyDescent="0.2">
      <c r="A1748">
        <v>1749</v>
      </c>
      <c r="B1748">
        <v>0</v>
      </c>
      <c r="C1748">
        <v>0</v>
      </c>
      <c r="D1748">
        <v>0</v>
      </c>
      <c r="E1748">
        <v>0</v>
      </c>
      <c r="F1748">
        <v>0</v>
      </c>
      <c r="G1748">
        <v>0</v>
      </c>
      <c r="H1748">
        <v>0</v>
      </c>
    </row>
    <row r="1749" spans="1:8" x14ac:dyDescent="0.2">
      <c r="A1749">
        <v>1750</v>
      </c>
      <c r="B1749">
        <v>351.5</v>
      </c>
      <c r="C1749">
        <v>0.69416785206258891</v>
      </c>
      <c r="D1749">
        <v>4.9786628733997154E-2</v>
      </c>
      <c r="E1749">
        <v>9.1038406827880516E-2</v>
      </c>
      <c r="F1749">
        <v>0.10384068278805121</v>
      </c>
      <c r="G1749">
        <v>6.9701280227596016E-2</v>
      </c>
      <c r="H1749">
        <v>0.68563300142247507</v>
      </c>
    </row>
    <row r="1750" spans="1:8" x14ac:dyDescent="0.2">
      <c r="A1750">
        <v>1751</v>
      </c>
      <c r="B1750">
        <v>1035</v>
      </c>
      <c r="C1750">
        <v>0.45797101449275363</v>
      </c>
      <c r="D1750">
        <v>3.5748792270531404E-2</v>
      </c>
      <c r="E1750">
        <v>8.0193236714975843E-2</v>
      </c>
      <c r="F1750">
        <v>8.5990338164251209E-2</v>
      </c>
      <c r="G1750">
        <v>6.9565217391304349E-2</v>
      </c>
      <c r="H1750">
        <v>0.72850241545893724</v>
      </c>
    </row>
    <row r="1751" spans="1:8" x14ac:dyDescent="0.2">
      <c r="A1751">
        <v>1752</v>
      </c>
      <c r="B1751">
        <v>708</v>
      </c>
      <c r="C1751">
        <v>0.50847457627118642</v>
      </c>
      <c r="D1751">
        <v>4.519774011299435E-2</v>
      </c>
      <c r="E1751">
        <v>5.6497175141242938E-2</v>
      </c>
      <c r="F1751">
        <v>3.2485875706214688E-2</v>
      </c>
      <c r="G1751">
        <v>2.5423728813559324E-2</v>
      </c>
      <c r="H1751">
        <v>0.84039548022598876</v>
      </c>
    </row>
    <row r="1752" spans="1:8" x14ac:dyDescent="0.2">
      <c r="A1752">
        <v>1753</v>
      </c>
      <c r="B1752">
        <v>732</v>
      </c>
      <c r="C1752">
        <v>0.51502732240437155</v>
      </c>
      <c r="D1752">
        <v>2.7322404371584699E-2</v>
      </c>
      <c r="E1752">
        <v>2.5956284153005466E-2</v>
      </c>
      <c r="F1752">
        <v>0.11748633879781421</v>
      </c>
      <c r="G1752">
        <v>3.6885245901639344E-2</v>
      </c>
      <c r="H1752">
        <v>0.79234972677595628</v>
      </c>
    </row>
    <row r="1753" spans="1:8" x14ac:dyDescent="0.2">
      <c r="A1753">
        <v>1754</v>
      </c>
      <c r="B1753">
        <v>2210</v>
      </c>
      <c r="C1753">
        <v>0.49638009049773757</v>
      </c>
      <c r="D1753">
        <v>5.2488687782805431E-2</v>
      </c>
      <c r="E1753">
        <v>0.12036199095022625</v>
      </c>
      <c r="F1753">
        <v>0.18371040723981902</v>
      </c>
      <c r="G1753">
        <v>0.18733031674208145</v>
      </c>
      <c r="H1753">
        <v>0.45610859728506786</v>
      </c>
    </row>
    <row r="1754" spans="1:8" x14ac:dyDescent="0.2">
      <c r="A1754">
        <v>1755</v>
      </c>
      <c r="B1754">
        <v>1038</v>
      </c>
      <c r="C1754">
        <v>0.38824662813102118</v>
      </c>
      <c r="D1754">
        <v>5.4913294797687862E-2</v>
      </c>
      <c r="E1754">
        <v>0.1001926782273603</v>
      </c>
      <c r="F1754">
        <v>0.12813102119460501</v>
      </c>
      <c r="G1754">
        <v>0.14065510597302505</v>
      </c>
      <c r="H1754">
        <v>0.5761078998073218</v>
      </c>
    </row>
    <row r="1755" spans="1:8" x14ac:dyDescent="0.2">
      <c r="A1755">
        <v>1756</v>
      </c>
      <c r="B1755">
        <v>2327</v>
      </c>
      <c r="C1755">
        <v>0.42372152986678124</v>
      </c>
      <c r="D1755">
        <v>7.00472711645896E-2</v>
      </c>
      <c r="E1755">
        <v>0.1087236785560808</v>
      </c>
      <c r="F1755">
        <v>0.16158143532445207</v>
      </c>
      <c r="G1755">
        <v>0.12677266867211001</v>
      </c>
      <c r="H1755">
        <v>0.53287494628276755</v>
      </c>
    </row>
    <row r="1756" spans="1:8" x14ac:dyDescent="0.2">
      <c r="A1756">
        <v>1757</v>
      </c>
      <c r="B1756">
        <v>0</v>
      </c>
      <c r="C1756">
        <v>0</v>
      </c>
      <c r="D1756">
        <v>0</v>
      </c>
      <c r="E1756">
        <v>0</v>
      </c>
      <c r="F1756">
        <v>0</v>
      </c>
      <c r="G1756">
        <v>0</v>
      </c>
      <c r="H1756">
        <v>0</v>
      </c>
    </row>
    <row r="1757" spans="1:8" x14ac:dyDescent="0.2">
      <c r="A1757">
        <v>1758</v>
      </c>
      <c r="B1757">
        <v>2628</v>
      </c>
      <c r="C1757">
        <v>0.56582952815829524</v>
      </c>
      <c r="D1757">
        <v>8.3713850837138504E-2</v>
      </c>
      <c r="E1757">
        <v>9.0182648401826479E-2</v>
      </c>
      <c r="F1757">
        <v>5.5175038051750377E-2</v>
      </c>
      <c r="G1757">
        <v>7.2678843226788428E-2</v>
      </c>
      <c r="H1757">
        <v>0.6982496194824962</v>
      </c>
    </row>
    <row r="1758" spans="1:8" x14ac:dyDescent="0.2">
      <c r="A1758">
        <v>1759</v>
      </c>
      <c r="B1758">
        <v>0</v>
      </c>
      <c r="C1758">
        <v>0</v>
      </c>
      <c r="D1758">
        <v>0</v>
      </c>
      <c r="E1758">
        <v>0</v>
      </c>
      <c r="F1758">
        <v>0</v>
      </c>
      <c r="G1758">
        <v>0</v>
      </c>
      <c r="H1758">
        <v>0</v>
      </c>
    </row>
    <row r="1759" spans="1:8" x14ac:dyDescent="0.2">
      <c r="A1759">
        <v>1760</v>
      </c>
      <c r="B1759">
        <v>1227</v>
      </c>
      <c r="C1759">
        <v>0.41809290953545231</v>
      </c>
      <c r="D1759">
        <v>5.460472697636512E-2</v>
      </c>
      <c r="E1759">
        <v>1.2224938875305624E-2</v>
      </c>
      <c r="F1759">
        <v>8.0684596577017112E-2</v>
      </c>
      <c r="G1759">
        <v>3.7489812550937245E-2</v>
      </c>
      <c r="H1759">
        <v>0.81499592502037488</v>
      </c>
    </row>
    <row r="1760" spans="1:8" x14ac:dyDescent="0.2">
      <c r="A1760">
        <v>1761</v>
      </c>
      <c r="B1760">
        <v>1213</v>
      </c>
      <c r="C1760">
        <v>0.36108821104699096</v>
      </c>
      <c r="D1760">
        <v>1.9785655399835119E-2</v>
      </c>
      <c r="E1760">
        <v>8.6562242374278647E-2</v>
      </c>
      <c r="F1760">
        <v>4.1220115416323165E-2</v>
      </c>
      <c r="G1760">
        <v>3.9571310799670238E-2</v>
      </c>
      <c r="H1760">
        <v>0.81286067600989287</v>
      </c>
    </row>
    <row r="1761" spans="1:8" x14ac:dyDescent="0.2">
      <c r="A1761">
        <v>1762</v>
      </c>
      <c r="B1761">
        <v>492</v>
      </c>
      <c r="C1761">
        <v>0.33536585365853661</v>
      </c>
      <c r="D1761">
        <v>5.2845528455284556E-2</v>
      </c>
      <c r="E1761">
        <v>3.048780487804878E-2</v>
      </c>
      <c r="F1761">
        <v>0.28252032520325204</v>
      </c>
      <c r="G1761">
        <v>0.20528455284552846</v>
      </c>
      <c r="H1761">
        <v>0.42886178861788615</v>
      </c>
    </row>
    <row r="1762" spans="1:8" x14ac:dyDescent="0.2">
      <c r="A1762">
        <v>1763</v>
      </c>
      <c r="B1762">
        <v>1240</v>
      </c>
      <c r="C1762">
        <v>0.43790322580645163</v>
      </c>
      <c r="D1762">
        <v>0.10080645161290322</v>
      </c>
      <c r="E1762">
        <v>0.18548387096774194</v>
      </c>
      <c r="F1762">
        <v>0.11370967741935484</v>
      </c>
      <c r="G1762">
        <v>0.25</v>
      </c>
      <c r="H1762">
        <v>0.35</v>
      </c>
    </row>
    <row r="1763" spans="1:8" x14ac:dyDescent="0.2">
      <c r="A1763">
        <v>1764</v>
      </c>
      <c r="B1763">
        <v>2061</v>
      </c>
      <c r="C1763">
        <v>0.42552159146045609</v>
      </c>
      <c r="D1763">
        <v>7.7632217370208631E-2</v>
      </c>
      <c r="E1763">
        <v>0.16690926734594858</v>
      </c>
      <c r="F1763">
        <v>0.15235322658903444</v>
      </c>
      <c r="G1763">
        <v>0.17273168364871422</v>
      </c>
      <c r="H1763">
        <v>0.43037360504609412</v>
      </c>
    </row>
    <row r="1764" spans="1:8" x14ac:dyDescent="0.2">
      <c r="A1764">
        <v>1765</v>
      </c>
      <c r="B1764">
        <v>3100</v>
      </c>
      <c r="C1764">
        <v>0.40193548387096772</v>
      </c>
      <c r="D1764">
        <v>6.580645161290323E-2</v>
      </c>
      <c r="E1764">
        <v>0.10032258064516129</v>
      </c>
      <c r="F1764">
        <v>0.11645161290322581</v>
      </c>
      <c r="G1764">
        <v>0.15064516129032257</v>
      </c>
      <c r="H1764">
        <v>0.5667741935483871</v>
      </c>
    </row>
    <row r="1765" spans="1:8" x14ac:dyDescent="0.2">
      <c r="A1765">
        <v>1766</v>
      </c>
      <c r="B1765">
        <v>1481</v>
      </c>
      <c r="C1765">
        <v>0.39432815665091153</v>
      </c>
      <c r="D1765">
        <v>1.9581363943281565E-2</v>
      </c>
      <c r="E1765">
        <v>0.20729237002025658</v>
      </c>
      <c r="F1765">
        <v>0.11343686698176908</v>
      </c>
      <c r="G1765">
        <v>0.11141120864280891</v>
      </c>
      <c r="H1765">
        <v>0.54827819041188386</v>
      </c>
    </row>
    <row r="1766" spans="1:8" x14ac:dyDescent="0.2">
      <c r="A1766">
        <v>1767</v>
      </c>
      <c r="B1766">
        <v>0</v>
      </c>
      <c r="C1766">
        <v>0</v>
      </c>
      <c r="D1766">
        <v>0</v>
      </c>
      <c r="E1766">
        <v>0</v>
      </c>
      <c r="F1766">
        <v>0</v>
      </c>
      <c r="G1766">
        <v>0</v>
      </c>
      <c r="H1766">
        <v>0</v>
      </c>
    </row>
    <row r="1767" spans="1:8" x14ac:dyDescent="0.2">
      <c r="A1767">
        <v>1768</v>
      </c>
      <c r="B1767">
        <v>540</v>
      </c>
      <c r="C1767">
        <v>0.35370370370370369</v>
      </c>
      <c r="D1767">
        <v>0.10925925925925926</v>
      </c>
      <c r="E1767">
        <v>0.11296296296296296</v>
      </c>
      <c r="F1767">
        <v>0.1537037037037037</v>
      </c>
      <c r="G1767">
        <v>6.851851851851852E-2</v>
      </c>
      <c r="H1767">
        <v>0.55555555555555558</v>
      </c>
    </row>
    <row r="1768" spans="1:8" x14ac:dyDescent="0.2">
      <c r="A1768">
        <v>1769</v>
      </c>
      <c r="B1768">
        <v>0</v>
      </c>
      <c r="C1768">
        <v>0</v>
      </c>
      <c r="D1768">
        <v>0</v>
      </c>
      <c r="E1768">
        <v>0</v>
      </c>
      <c r="F1768">
        <v>0</v>
      </c>
      <c r="G1768">
        <v>0</v>
      </c>
      <c r="H1768">
        <v>0</v>
      </c>
    </row>
    <row r="1769" spans="1:8" x14ac:dyDescent="0.2">
      <c r="A1769">
        <v>1770</v>
      </c>
      <c r="B1769">
        <v>0</v>
      </c>
      <c r="C1769">
        <v>0</v>
      </c>
      <c r="D1769">
        <v>0</v>
      </c>
      <c r="E1769">
        <v>0</v>
      </c>
      <c r="F1769">
        <v>0</v>
      </c>
      <c r="G1769">
        <v>0</v>
      </c>
      <c r="H1769">
        <v>0</v>
      </c>
    </row>
    <row r="1770" spans="1:8" x14ac:dyDescent="0.2">
      <c r="A1770">
        <v>1771</v>
      </c>
      <c r="B1770">
        <v>1600</v>
      </c>
      <c r="C1770">
        <v>0.22625000000000001</v>
      </c>
      <c r="D1770">
        <v>0.14874999999999999</v>
      </c>
      <c r="E1770">
        <v>0.1225</v>
      </c>
      <c r="F1770">
        <v>8.9374999999999996E-2</v>
      </c>
      <c r="G1770">
        <v>0.14374999999999999</v>
      </c>
      <c r="H1770">
        <v>0.49562499999999998</v>
      </c>
    </row>
    <row r="1771" spans="1:8" x14ac:dyDescent="0.2">
      <c r="A1771">
        <v>1772</v>
      </c>
      <c r="B1771">
        <v>2403</v>
      </c>
      <c r="C1771">
        <v>0.47732001664585932</v>
      </c>
      <c r="D1771">
        <v>6.3670411985018729E-2</v>
      </c>
      <c r="E1771">
        <v>0.12692467748647523</v>
      </c>
      <c r="F1771">
        <v>0.10237203495630462</v>
      </c>
      <c r="G1771">
        <v>0.10903037869330004</v>
      </c>
      <c r="H1771">
        <v>0.59800249687890139</v>
      </c>
    </row>
    <row r="1772" spans="1:8" x14ac:dyDescent="0.2">
      <c r="A1772">
        <v>1773</v>
      </c>
      <c r="B1772">
        <v>1665</v>
      </c>
      <c r="C1772">
        <v>0.47507507507507507</v>
      </c>
      <c r="D1772">
        <v>4.4444444444444446E-2</v>
      </c>
      <c r="E1772">
        <v>6.6066066066066062E-2</v>
      </c>
      <c r="F1772">
        <v>7.567567567567568E-2</v>
      </c>
      <c r="G1772">
        <v>0.11711711711711711</v>
      </c>
      <c r="H1772">
        <v>0.69669669669669665</v>
      </c>
    </row>
    <row r="1773" spans="1:8" x14ac:dyDescent="0.2">
      <c r="A1773">
        <v>1774</v>
      </c>
      <c r="B1773">
        <v>1793</v>
      </c>
      <c r="C1773">
        <v>0.49581706636921363</v>
      </c>
      <c r="D1773">
        <v>6.0234244283324037E-2</v>
      </c>
      <c r="E1773">
        <v>0.10317902955939766</v>
      </c>
      <c r="F1773">
        <v>9.8717233686558839E-2</v>
      </c>
      <c r="G1773">
        <v>9.4813162297824868E-2</v>
      </c>
      <c r="H1773">
        <v>0.64305633017289454</v>
      </c>
    </row>
    <row r="1774" spans="1:8" x14ac:dyDescent="0.2">
      <c r="A1774">
        <v>1775</v>
      </c>
      <c r="B1774">
        <v>1453</v>
      </c>
      <c r="C1774">
        <v>0.40812112869924294</v>
      </c>
      <c r="D1774">
        <v>0.10874053682037164</v>
      </c>
      <c r="E1774">
        <v>9.2911218169304893E-2</v>
      </c>
      <c r="F1774">
        <v>0.15966964900206471</v>
      </c>
      <c r="G1774">
        <v>0.11218169304886441</v>
      </c>
      <c r="H1774">
        <v>0.52649690295939433</v>
      </c>
    </row>
    <row r="1775" spans="1:8" x14ac:dyDescent="0.2">
      <c r="A1775">
        <v>1776</v>
      </c>
      <c r="B1775">
        <v>0</v>
      </c>
      <c r="C1775">
        <v>0</v>
      </c>
      <c r="D1775">
        <v>0</v>
      </c>
      <c r="E1775">
        <v>0</v>
      </c>
      <c r="F1775">
        <v>0</v>
      </c>
      <c r="G1775">
        <v>0</v>
      </c>
      <c r="H1775">
        <v>0</v>
      </c>
    </row>
    <row r="1776" spans="1:8" x14ac:dyDescent="0.2">
      <c r="A1776">
        <v>1780</v>
      </c>
      <c r="B1776">
        <v>312</v>
      </c>
      <c r="C1776">
        <v>0.48076923076923078</v>
      </c>
      <c r="D1776">
        <v>1.282051282051282E-2</v>
      </c>
      <c r="E1776">
        <v>2.8846153846153848E-2</v>
      </c>
      <c r="F1776">
        <v>6.41025641025641E-3</v>
      </c>
      <c r="G1776">
        <v>9.6153846153846159E-2</v>
      </c>
      <c r="H1776">
        <v>0.85576923076923073</v>
      </c>
    </row>
    <row r="1777" spans="1:8" x14ac:dyDescent="0.2">
      <c r="A1777">
        <v>1781</v>
      </c>
      <c r="B1777">
        <v>245</v>
      </c>
      <c r="C1777">
        <v>0.35510204081632651</v>
      </c>
      <c r="D1777">
        <v>8.9795918367346933E-2</v>
      </c>
      <c r="E1777">
        <v>0.15510204081632653</v>
      </c>
      <c r="F1777">
        <v>0.13469387755102041</v>
      </c>
      <c r="G1777">
        <v>8.1632653061224483E-2</v>
      </c>
      <c r="H1777">
        <v>0.53877551020408165</v>
      </c>
    </row>
    <row r="1778" spans="1:8" x14ac:dyDescent="0.2">
      <c r="A1778">
        <v>1782</v>
      </c>
      <c r="B1778">
        <v>1039</v>
      </c>
      <c r="C1778">
        <v>0.18383060635226178</v>
      </c>
      <c r="D1778">
        <v>0.20404234841193455</v>
      </c>
      <c r="E1778">
        <v>0.17420596727622714</v>
      </c>
      <c r="F1778">
        <v>0.10779595765158806</v>
      </c>
      <c r="G1778">
        <v>0.17131857555341676</v>
      </c>
      <c r="H1778">
        <v>0.34263715110683352</v>
      </c>
    </row>
    <row r="1779" spans="1:8" x14ac:dyDescent="0.2">
      <c r="A1779">
        <v>1783</v>
      </c>
      <c r="B1779">
        <v>299.2</v>
      </c>
      <c r="C1779">
        <v>0.57419786096256686</v>
      </c>
      <c r="D1779">
        <v>5.0802139037433164E-2</v>
      </c>
      <c r="E1779">
        <v>8.0213903743315509E-2</v>
      </c>
      <c r="F1779">
        <v>4.8128342245989317E-2</v>
      </c>
      <c r="G1779">
        <v>7.0855614973262038E-2</v>
      </c>
      <c r="H1779">
        <v>0.75</v>
      </c>
    </row>
    <row r="1780" spans="1:8" x14ac:dyDescent="0.2">
      <c r="A1780">
        <v>1784</v>
      </c>
      <c r="B1780">
        <v>1135</v>
      </c>
      <c r="C1780">
        <v>0.3515418502202643</v>
      </c>
      <c r="D1780">
        <v>0.16740088105726872</v>
      </c>
      <c r="E1780">
        <v>2.643171806167401E-2</v>
      </c>
      <c r="F1780">
        <v>9.0748898678414097E-2</v>
      </c>
      <c r="G1780">
        <v>0.26607929515418505</v>
      </c>
      <c r="H1780">
        <v>0.44933920704845814</v>
      </c>
    </row>
    <row r="1781" spans="1:8" x14ac:dyDescent="0.2">
      <c r="A1781">
        <v>1785</v>
      </c>
      <c r="B1781">
        <v>268</v>
      </c>
      <c r="C1781">
        <v>0.57089552238805974</v>
      </c>
      <c r="D1781">
        <v>0</v>
      </c>
      <c r="E1781">
        <v>2.9850746268656716E-2</v>
      </c>
      <c r="F1781">
        <v>7.8358208955223885E-2</v>
      </c>
      <c r="G1781">
        <v>7.0895522388059698E-2</v>
      </c>
      <c r="H1781">
        <v>0.82089552238805974</v>
      </c>
    </row>
    <row r="1782" spans="1:8" x14ac:dyDescent="0.2">
      <c r="A1782">
        <v>1786</v>
      </c>
      <c r="B1782">
        <v>374.5</v>
      </c>
      <c r="C1782">
        <v>0.46862483311081443</v>
      </c>
      <c r="D1782">
        <v>0.17222963951935916</v>
      </c>
      <c r="E1782">
        <v>6.4085447263017362E-2</v>
      </c>
      <c r="F1782">
        <v>0.1054739652870494</v>
      </c>
      <c r="G1782">
        <v>0.11081441922563418</v>
      </c>
      <c r="H1782">
        <v>0.54739652870493993</v>
      </c>
    </row>
    <row r="1783" spans="1:8" x14ac:dyDescent="0.2">
      <c r="A1783">
        <v>1787</v>
      </c>
      <c r="B1783">
        <v>688</v>
      </c>
      <c r="C1783">
        <v>0.55523255813953487</v>
      </c>
      <c r="D1783">
        <v>1.1627906976744186E-2</v>
      </c>
      <c r="E1783">
        <v>0.17151162790697674</v>
      </c>
      <c r="F1783">
        <v>0.10174418604651163</v>
      </c>
      <c r="G1783">
        <v>0.17877906976744187</v>
      </c>
      <c r="H1783">
        <v>0.53633720930232553</v>
      </c>
    </row>
    <row r="1784" spans="1:8" x14ac:dyDescent="0.2">
      <c r="A1784">
        <v>1788</v>
      </c>
      <c r="B1784">
        <v>715</v>
      </c>
      <c r="C1784">
        <v>0.46993006993006992</v>
      </c>
      <c r="D1784">
        <v>4.195804195804196E-2</v>
      </c>
      <c r="E1784">
        <v>6.8531468531468534E-2</v>
      </c>
      <c r="F1784">
        <v>0.21678321678321677</v>
      </c>
      <c r="G1784">
        <v>0.14125874125874127</v>
      </c>
      <c r="H1784">
        <v>0.53146853146853146</v>
      </c>
    </row>
    <row r="1785" spans="1:8" x14ac:dyDescent="0.2">
      <c r="A1785">
        <v>1789</v>
      </c>
      <c r="B1785">
        <v>828</v>
      </c>
      <c r="C1785">
        <v>0.45410628019323673</v>
      </c>
      <c r="D1785">
        <v>4.9516908212560384E-2</v>
      </c>
      <c r="E1785">
        <v>0.11594202898550725</v>
      </c>
      <c r="F1785">
        <v>0.18719806763285024</v>
      </c>
      <c r="G1785">
        <v>0.10144927536231885</v>
      </c>
      <c r="H1785">
        <v>0.54589371980676327</v>
      </c>
    </row>
    <row r="1786" spans="1:8" x14ac:dyDescent="0.2">
      <c r="A1786">
        <v>1790</v>
      </c>
      <c r="B1786">
        <v>1165</v>
      </c>
      <c r="C1786">
        <v>0.4575107296137339</v>
      </c>
      <c r="D1786">
        <v>8.15450643776824E-2</v>
      </c>
      <c r="E1786">
        <v>9.012875536480687E-2</v>
      </c>
      <c r="F1786">
        <v>0.11072961373390558</v>
      </c>
      <c r="G1786">
        <v>0.10386266094420601</v>
      </c>
      <c r="H1786">
        <v>0.61373390557939911</v>
      </c>
    </row>
    <row r="1787" spans="1:8" x14ac:dyDescent="0.2">
      <c r="A1787">
        <v>1791</v>
      </c>
      <c r="B1787">
        <v>379</v>
      </c>
      <c r="C1787">
        <v>0.44591029023746703</v>
      </c>
      <c r="D1787">
        <v>6.5963060686015831E-2</v>
      </c>
      <c r="E1787">
        <v>8.1794195250659632E-2</v>
      </c>
      <c r="F1787">
        <v>0.23482849604221637</v>
      </c>
      <c r="G1787">
        <v>0.10554089709762533</v>
      </c>
      <c r="H1787">
        <v>0.51187335092348285</v>
      </c>
    </row>
    <row r="1788" spans="1:8" x14ac:dyDescent="0.2">
      <c r="A1788">
        <v>1792</v>
      </c>
      <c r="B1788">
        <v>494</v>
      </c>
      <c r="C1788">
        <v>0.59311740890688258</v>
      </c>
      <c r="D1788">
        <v>0</v>
      </c>
      <c r="E1788">
        <v>6.6801619433198386E-2</v>
      </c>
      <c r="F1788">
        <v>0.10121457489878542</v>
      </c>
      <c r="G1788">
        <v>0.24696356275303644</v>
      </c>
      <c r="H1788">
        <v>0.58502024291497978</v>
      </c>
    </row>
    <row r="1789" spans="1:8" x14ac:dyDescent="0.2">
      <c r="A1789">
        <v>1793</v>
      </c>
      <c r="B1789">
        <v>839</v>
      </c>
      <c r="C1789">
        <v>0.38617401668653156</v>
      </c>
      <c r="D1789">
        <v>3.9332538736591177E-2</v>
      </c>
      <c r="E1789">
        <v>2.9797377830750895E-2</v>
      </c>
      <c r="F1789">
        <v>8.3432657926102508E-2</v>
      </c>
      <c r="G1789">
        <v>0.18474374255065554</v>
      </c>
      <c r="H1789">
        <v>0.66269368295589992</v>
      </c>
    </row>
    <row r="1790" spans="1:8" x14ac:dyDescent="0.2">
      <c r="A1790">
        <v>1794</v>
      </c>
      <c r="B1790">
        <v>594</v>
      </c>
      <c r="C1790">
        <v>0.34680134680134678</v>
      </c>
      <c r="D1790">
        <v>0.22895622895622897</v>
      </c>
      <c r="E1790">
        <v>0.23905723905723905</v>
      </c>
      <c r="F1790">
        <v>7.7441077441077436E-2</v>
      </c>
      <c r="G1790">
        <v>8.4175084175084181E-2</v>
      </c>
      <c r="H1790">
        <v>0.37037037037037035</v>
      </c>
    </row>
    <row r="1791" spans="1:8" x14ac:dyDescent="0.2">
      <c r="A1791">
        <v>1795</v>
      </c>
      <c r="B1791">
        <v>351.5</v>
      </c>
      <c r="C1791">
        <v>0.69416785206258891</v>
      </c>
      <c r="D1791">
        <v>4.9786628733997154E-2</v>
      </c>
      <c r="E1791">
        <v>9.1038406827880516E-2</v>
      </c>
      <c r="F1791">
        <v>0.10384068278805121</v>
      </c>
      <c r="G1791">
        <v>6.9701280227596016E-2</v>
      </c>
      <c r="H1791">
        <v>0.68563300142247507</v>
      </c>
    </row>
    <row r="1792" spans="1:8" x14ac:dyDescent="0.2">
      <c r="A1792">
        <v>1796</v>
      </c>
      <c r="B1792">
        <v>992</v>
      </c>
      <c r="C1792">
        <v>0.17741935483870969</v>
      </c>
      <c r="D1792">
        <v>0.16229838709677419</v>
      </c>
      <c r="E1792">
        <v>0.20967741935483872</v>
      </c>
      <c r="F1792">
        <v>3.6290322580645164E-2</v>
      </c>
      <c r="G1792">
        <v>6.955645161290322E-2</v>
      </c>
      <c r="H1792">
        <v>0.52217741935483875</v>
      </c>
    </row>
    <row r="1793" spans="1:8" x14ac:dyDescent="0.2">
      <c r="A1793">
        <v>1797</v>
      </c>
      <c r="B1793">
        <v>593</v>
      </c>
      <c r="C1793">
        <v>0.49747048903878582</v>
      </c>
      <c r="D1793">
        <v>4.2158516020236091E-2</v>
      </c>
      <c r="E1793">
        <v>4.0472175379426642E-2</v>
      </c>
      <c r="F1793">
        <v>2.866779089376054E-2</v>
      </c>
      <c r="G1793">
        <v>7.0826306913996634E-2</v>
      </c>
      <c r="H1793">
        <v>0.81787521079258008</v>
      </c>
    </row>
    <row r="1794" spans="1:8" x14ac:dyDescent="0.2">
      <c r="A1794">
        <v>1798</v>
      </c>
      <c r="B1794">
        <v>480</v>
      </c>
      <c r="C1794">
        <v>0.43333333333333335</v>
      </c>
      <c r="D1794">
        <v>5.6250000000000001E-2</v>
      </c>
      <c r="E1794">
        <v>8.9583333333333334E-2</v>
      </c>
      <c r="F1794">
        <v>0.10208333333333333</v>
      </c>
      <c r="G1794">
        <v>0.10208333333333333</v>
      </c>
      <c r="H1794">
        <v>0.65</v>
      </c>
    </row>
    <row r="1795" spans="1:8" x14ac:dyDescent="0.2">
      <c r="A1795">
        <v>1799</v>
      </c>
      <c r="B1795">
        <v>414</v>
      </c>
      <c r="C1795">
        <v>0.52657004830917875</v>
      </c>
      <c r="D1795">
        <v>4.5893719806763288E-2</v>
      </c>
      <c r="E1795">
        <v>3.6231884057971016E-2</v>
      </c>
      <c r="F1795">
        <v>4.8309178743961352E-2</v>
      </c>
      <c r="G1795">
        <v>0.19082125603864733</v>
      </c>
      <c r="H1795">
        <v>0.67874396135265702</v>
      </c>
    </row>
    <row r="1796" spans="1:8" x14ac:dyDescent="0.2">
      <c r="A1796">
        <v>1800</v>
      </c>
      <c r="B1796">
        <v>650</v>
      </c>
      <c r="C1796">
        <v>0.36615384615384616</v>
      </c>
      <c r="D1796">
        <v>0.16923076923076924</v>
      </c>
      <c r="E1796">
        <v>7.8461538461538458E-2</v>
      </c>
      <c r="F1796">
        <v>0.12461538461538461</v>
      </c>
      <c r="G1796">
        <v>6.1538461538461542E-2</v>
      </c>
      <c r="H1796">
        <v>0.56615384615384612</v>
      </c>
    </row>
    <row r="1797" spans="1:8" x14ac:dyDescent="0.2">
      <c r="A1797">
        <v>1801</v>
      </c>
      <c r="B1797">
        <v>858</v>
      </c>
      <c r="C1797">
        <v>0.57808857808857805</v>
      </c>
      <c r="D1797">
        <v>0</v>
      </c>
      <c r="E1797">
        <v>1.7482517482517484E-2</v>
      </c>
      <c r="F1797">
        <v>3.2634032634032632E-2</v>
      </c>
      <c r="G1797">
        <v>9.7902097902097904E-2</v>
      </c>
      <c r="H1797">
        <v>0.85198135198135194</v>
      </c>
    </row>
    <row r="1798" spans="1:8" x14ac:dyDescent="0.2">
      <c r="A1798">
        <v>1802</v>
      </c>
      <c r="B1798">
        <v>1363</v>
      </c>
      <c r="C1798">
        <v>0.34849596478356565</v>
      </c>
      <c r="D1798">
        <v>3.4482758620689655E-2</v>
      </c>
      <c r="E1798">
        <v>7.5568598679383717E-2</v>
      </c>
      <c r="F1798">
        <v>0.260454878943507</v>
      </c>
      <c r="G1798">
        <v>0.1995597945707997</v>
      </c>
      <c r="H1798">
        <v>0.42993396918561994</v>
      </c>
    </row>
    <row r="1799" spans="1:8" x14ac:dyDescent="0.2">
      <c r="A1799">
        <v>1803</v>
      </c>
      <c r="B1799">
        <v>426</v>
      </c>
      <c r="C1799">
        <v>0.41549295774647887</v>
      </c>
      <c r="D1799">
        <v>0.10328638497652583</v>
      </c>
      <c r="E1799">
        <v>0</v>
      </c>
      <c r="F1799">
        <v>5.8685446009389672E-2</v>
      </c>
      <c r="G1799">
        <v>6.1032863849765258E-2</v>
      </c>
      <c r="H1799">
        <v>0.77699530516431925</v>
      </c>
    </row>
    <row r="1800" spans="1:8" x14ac:dyDescent="0.2">
      <c r="A1800">
        <v>1804</v>
      </c>
      <c r="B1800">
        <v>366</v>
      </c>
      <c r="C1800">
        <v>0.48360655737704916</v>
      </c>
      <c r="D1800">
        <v>9.8360655737704916E-2</v>
      </c>
      <c r="E1800">
        <v>3.825136612021858E-2</v>
      </c>
      <c r="F1800">
        <v>2.7322404371584699E-2</v>
      </c>
      <c r="G1800">
        <v>7.3770491803278687E-2</v>
      </c>
      <c r="H1800">
        <v>0.76229508196721307</v>
      </c>
    </row>
    <row r="1801" spans="1:8" x14ac:dyDescent="0.2">
      <c r="A1801">
        <v>1805</v>
      </c>
      <c r="B1801">
        <v>747</v>
      </c>
      <c r="C1801">
        <v>0.48862115127175371</v>
      </c>
      <c r="D1801">
        <v>0.13922356091030791</v>
      </c>
      <c r="E1801">
        <v>0.107095046854083</v>
      </c>
      <c r="F1801">
        <v>6.8273092369477914E-2</v>
      </c>
      <c r="G1801">
        <v>0.24364123159303883</v>
      </c>
      <c r="H1801">
        <v>0.44176706827309237</v>
      </c>
    </row>
    <row r="1802" spans="1:8" x14ac:dyDescent="0.2">
      <c r="A1802">
        <v>1806</v>
      </c>
      <c r="B1802">
        <v>965</v>
      </c>
      <c r="C1802">
        <v>0.44041450777202074</v>
      </c>
      <c r="D1802">
        <v>1.7616580310880828E-2</v>
      </c>
      <c r="E1802">
        <v>1.5544041450777202E-2</v>
      </c>
      <c r="F1802">
        <v>0.10880829015544041</v>
      </c>
      <c r="G1802">
        <v>0.10362694300518134</v>
      </c>
      <c r="H1802">
        <v>0.75440414507772025</v>
      </c>
    </row>
    <row r="1803" spans="1:8" x14ac:dyDescent="0.2">
      <c r="A1803">
        <v>1807</v>
      </c>
      <c r="B1803">
        <v>384</v>
      </c>
      <c r="C1803">
        <v>0.48697916666666669</v>
      </c>
      <c r="D1803">
        <v>2.8645833333333332E-2</v>
      </c>
      <c r="E1803">
        <v>2.8645833333333332E-2</v>
      </c>
      <c r="F1803">
        <v>0</v>
      </c>
      <c r="G1803">
        <v>5.9895833333333336E-2</v>
      </c>
      <c r="H1803">
        <v>0.8828125</v>
      </c>
    </row>
    <row r="1804" spans="1:8" x14ac:dyDescent="0.2">
      <c r="A1804">
        <v>1808</v>
      </c>
      <c r="B1804">
        <v>1504</v>
      </c>
      <c r="C1804">
        <v>0.36303191489361702</v>
      </c>
      <c r="D1804">
        <v>5.3856382978723402E-2</v>
      </c>
      <c r="E1804">
        <v>0.13829787234042554</v>
      </c>
      <c r="F1804">
        <v>0.10438829787234043</v>
      </c>
      <c r="G1804">
        <v>0.10638297872340426</v>
      </c>
      <c r="H1804">
        <v>0.59707446808510634</v>
      </c>
    </row>
    <row r="1805" spans="1:8" x14ac:dyDescent="0.2">
      <c r="A1805">
        <v>1809</v>
      </c>
      <c r="B1805">
        <v>543</v>
      </c>
      <c r="C1805">
        <v>0.2541436464088398</v>
      </c>
      <c r="D1805">
        <v>0.16574585635359115</v>
      </c>
      <c r="E1805">
        <v>0.18968692449355432</v>
      </c>
      <c r="F1805">
        <v>4.6040515653775323E-2</v>
      </c>
      <c r="G1805">
        <v>0.10681399631675875</v>
      </c>
      <c r="H1805">
        <v>0.49171270718232046</v>
      </c>
    </row>
    <row r="1806" spans="1:8" x14ac:dyDescent="0.2">
      <c r="A1806">
        <v>1810</v>
      </c>
      <c r="B1806">
        <v>741</v>
      </c>
      <c r="C1806">
        <v>0.57085020242914974</v>
      </c>
      <c r="D1806">
        <v>0.1039136302294197</v>
      </c>
      <c r="E1806">
        <v>0.11201079622132254</v>
      </c>
      <c r="F1806">
        <v>3.643724696356275E-2</v>
      </c>
      <c r="G1806">
        <v>9.041835357624832E-2</v>
      </c>
      <c r="H1806">
        <v>0.65721997300944668</v>
      </c>
    </row>
    <row r="1807" spans="1:8" x14ac:dyDescent="0.2">
      <c r="A1807">
        <v>1811</v>
      </c>
      <c r="B1807">
        <v>341</v>
      </c>
      <c r="C1807">
        <v>0.32258064516129031</v>
      </c>
      <c r="D1807">
        <v>8.797653958944282E-2</v>
      </c>
      <c r="E1807">
        <v>7.331378299120235E-2</v>
      </c>
      <c r="F1807">
        <v>0.14369501466275661</v>
      </c>
      <c r="G1807">
        <v>0.17302052785923755</v>
      </c>
      <c r="H1807">
        <v>0.52199413489736068</v>
      </c>
    </row>
    <row r="1808" spans="1:8" x14ac:dyDescent="0.2">
      <c r="A1808">
        <v>1812</v>
      </c>
      <c r="B1808">
        <v>569</v>
      </c>
      <c r="C1808">
        <v>0.7152899824253075</v>
      </c>
      <c r="D1808">
        <v>6.5026362038664326E-2</v>
      </c>
      <c r="E1808">
        <v>1.7574692442882251E-2</v>
      </c>
      <c r="F1808">
        <v>8.7873462214411252E-2</v>
      </c>
      <c r="G1808">
        <v>3.8664323374340948E-2</v>
      </c>
      <c r="H1808">
        <v>0.79086115992970119</v>
      </c>
    </row>
    <row r="1809" spans="1:8" x14ac:dyDescent="0.2">
      <c r="A1809">
        <v>1813</v>
      </c>
      <c r="B1809">
        <v>782</v>
      </c>
      <c r="C1809">
        <v>0.34910485933503838</v>
      </c>
      <c r="D1809">
        <v>8.1841432225063945E-2</v>
      </c>
      <c r="E1809">
        <v>8.8235294117647065E-2</v>
      </c>
      <c r="F1809">
        <v>7.2890025575447576E-2</v>
      </c>
      <c r="G1809">
        <v>0.10869565217391304</v>
      </c>
      <c r="H1809">
        <v>0.64833759590792839</v>
      </c>
    </row>
    <row r="1810" spans="1:8" x14ac:dyDescent="0.2">
      <c r="A1810">
        <v>1814</v>
      </c>
      <c r="B1810">
        <v>260</v>
      </c>
      <c r="C1810">
        <v>0.26923076923076922</v>
      </c>
      <c r="D1810">
        <v>4.6153846153846156E-2</v>
      </c>
      <c r="E1810">
        <v>5.7692307692307696E-2</v>
      </c>
      <c r="F1810">
        <v>0.11923076923076924</v>
      </c>
      <c r="G1810">
        <v>6.1538461538461542E-2</v>
      </c>
      <c r="H1810">
        <v>0.7153846153846154</v>
      </c>
    </row>
    <row r="1811" spans="1:8" x14ac:dyDescent="0.2">
      <c r="A1811">
        <v>1815</v>
      </c>
      <c r="B1811">
        <v>979</v>
      </c>
      <c r="C1811">
        <v>0.57814096016343208</v>
      </c>
      <c r="D1811">
        <v>3.472931562819203E-2</v>
      </c>
      <c r="E1811">
        <v>1.3278855975485188E-2</v>
      </c>
      <c r="F1811">
        <v>5.4136874361593465E-2</v>
      </c>
      <c r="G1811">
        <v>4.3922369765066395E-2</v>
      </c>
      <c r="H1811">
        <v>0.8539325842696629</v>
      </c>
    </row>
    <row r="1812" spans="1:8" x14ac:dyDescent="0.2">
      <c r="A1812">
        <v>1816</v>
      </c>
      <c r="B1812">
        <v>532</v>
      </c>
      <c r="C1812">
        <v>0.34962406015037595</v>
      </c>
      <c r="D1812">
        <v>4.5112781954887216E-2</v>
      </c>
      <c r="E1812">
        <v>8.0827067669172928E-2</v>
      </c>
      <c r="F1812">
        <v>0.19924812030075187</v>
      </c>
      <c r="G1812">
        <v>4.6992481203007516E-2</v>
      </c>
      <c r="H1812">
        <v>0.6278195488721805</v>
      </c>
    </row>
    <row r="1813" spans="1:8" x14ac:dyDescent="0.2">
      <c r="A1813">
        <v>1817</v>
      </c>
      <c r="B1813">
        <v>865</v>
      </c>
      <c r="C1813">
        <v>0.37225433526011559</v>
      </c>
      <c r="D1813">
        <v>8.7861271676300576E-2</v>
      </c>
      <c r="E1813">
        <v>0.15491329479768787</v>
      </c>
      <c r="F1813">
        <v>4.046242774566474E-2</v>
      </c>
      <c r="G1813">
        <v>8.9017341040462425E-2</v>
      </c>
      <c r="H1813">
        <v>0.62774566473988436</v>
      </c>
    </row>
    <row r="1814" spans="1:8" x14ac:dyDescent="0.2">
      <c r="A1814">
        <v>1818</v>
      </c>
      <c r="B1814">
        <v>328</v>
      </c>
      <c r="C1814">
        <v>0.49390243902439024</v>
      </c>
      <c r="D1814">
        <v>0</v>
      </c>
      <c r="E1814">
        <v>0.23780487804878048</v>
      </c>
      <c r="F1814">
        <v>0.17073170731707318</v>
      </c>
      <c r="G1814">
        <v>3.6585365853658534E-2</v>
      </c>
      <c r="H1814">
        <v>0.55487804878048785</v>
      </c>
    </row>
    <row r="1815" spans="1:8" x14ac:dyDescent="0.2">
      <c r="A1815">
        <v>1819</v>
      </c>
      <c r="B1815">
        <v>455</v>
      </c>
      <c r="C1815">
        <v>0.58681318681318684</v>
      </c>
      <c r="D1815">
        <v>3.0769230769230771E-2</v>
      </c>
      <c r="E1815">
        <v>0.13406593406593406</v>
      </c>
      <c r="F1815">
        <v>0.17142857142857143</v>
      </c>
      <c r="G1815">
        <v>0.18461538461538463</v>
      </c>
      <c r="H1815">
        <v>0.47912087912087914</v>
      </c>
    </row>
    <row r="1816" spans="1:8" x14ac:dyDescent="0.2">
      <c r="A1816">
        <v>1820</v>
      </c>
      <c r="B1816">
        <v>461</v>
      </c>
      <c r="C1816">
        <v>0.35140997830802601</v>
      </c>
      <c r="D1816">
        <v>5.8568329718004339E-2</v>
      </c>
      <c r="E1816">
        <v>0.21258134490238612</v>
      </c>
      <c r="F1816">
        <v>0.25162689804772237</v>
      </c>
      <c r="G1816">
        <v>0.12581344902386118</v>
      </c>
      <c r="H1816">
        <v>0.35140997830802601</v>
      </c>
    </row>
    <row r="1817" spans="1:8" x14ac:dyDescent="0.2">
      <c r="A1817">
        <v>1821</v>
      </c>
      <c r="B1817">
        <v>272</v>
      </c>
      <c r="C1817">
        <v>0.55147058823529416</v>
      </c>
      <c r="D1817">
        <v>5.514705882352941E-2</v>
      </c>
      <c r="E1817">
        <v>8.8235294117647065E-2</v>
      </c>
      <c r="F1817">
        <v>0.31985294117647056</v>
      </c>
      <c r="G1817">
        <v>0.15073529411764705</v>
      </c>
      <c r="H1817">
        <v>0.3860294117647059</v>
      </c>
    </row>
    <row r="1818" spans="1:8" x14ac:dyDescent="0.2">
      <c r="A1818">
        <v>1822</v>
      </c>
      <c r="B1818">
        <v>485</v>
      </c>
      <c r="C1818">
        <v>0.35670103092783506</v>
      </c>
      <c r="D1818">
        <v>0.10103092783505155</v>
      </c>
      <c r="E1818">
        <v>4.536082474226804E-2</v>
      </c>
      <c r="F1818">
        <v>0.10309278350515463</v>
      </c>
      <c r="G1818">
        <v>0.11752577319587629</v>
      </c>
      <c r="H1818">
        <v>0.63298969072164946</v>
      </c>
    </row>
    <row r="1819" spans="1:8" x14ac:dyDescent="0.2">
      <c r="A1819">
        <v>1823</v>
      </c>
      <c r="B1819">
        <v>1756</v>
      </c>
      <c r="C1819">
        <v>0.21810933940774488</v>
      </c>
      <c r="D1819">
        <v>0.11161731207289294</v>
      </c>
      <c r="E1819">
        <v>2.7904328018223234E-2</v>
      </c>
      <c r="F1819">
        <v>5.808656036446469E-2</v>
      </c>
      <c r="G1819">
        <v>0.18906605922551253</v>
      </c>
      <c r="H1819">
        <v>0.61332574031890663</v>
      </c>
    </row>
    <row r="1820" spans="1:8" x14ac:dyDescent="0.2">
      <c r="A1820">
        <v>1824</v>
      </c>
      <c r="B1820">
        <v>575.5</v>
      </c>
      <c r="C1820">
        <v>0.3622936576889661</v>
      </c>
      <c r="D1820">
        <v>0.12771503040834056</v>
      </c>
      <c r="E1820">
        <v>7.4717636837532575E-2</v>
      </c>
      <c r="F1820">
        <v>0.10686359687228497</v>
      </c>
      <c r="G1820">
        <v>7.5586446568201571E-2</v>
      </c>
      <c r="H1820">
        <v>0.61511728931364029</v>
      </c>
    </row>
    <row r="1821" spans="1:8" x14ac:dyDescent="0.2">
      <c r="A1821">
        <v>1825</v>
      </c>
      <c r="B1821">
        <v>670</v>
      </c>
      <c r="C1821">
        <v>0.32537313432835818</v>
      </c>
      <c r="D1821">
        <v>0.1328358208955224</v>
      </c>
      <c r="E1821">
        <v>0.1373134328358209</v>
      </c>
      <c r="F1821">
        <v>0.19253731343283581</v>
      </c>
      <c r="G1821">
        <v>0.17462686567164179</v>
      </c>
      <c r="H1821">
        <v>0.36268656716417913</v>
      </c>
    </row>
    <row r="1822" spans="1:8" x14ac:dyDescent="0.2">
      <c r="A1822">
        <v>1826</v>
      </c>
      <c r="B1822">
        <v>379.5</v>
      </c>
      <c r="C1822">
        <v>0.38076416337285901</v>
      </c>
      <c r="D1822">
        <v>6.3241106719367585E-2</v>
      </c>
      <c r="E1822">
        <v>9.6179183135704879E-2</v>
      </c>
      <c r="F1822">
        <v>0.16732542819499341</v>
      </c>
      <c r="G1822">
        <v>0.16205533596837945</v>
      </c>
      <c r="H1822">
        <v>0.51119894598155469</v>
      </c>
    </row>
    <row r="1823" spans="1:8" x14ac:dyDescent="0.2">
      <c r="A1823">
        <v>1827</v>
      </c>
      <c r="B1823">
        <v>415</v>
      </c>
      <c r="C1823">
        <v>0.46024096385542168</v>
      </c>
      <c r="D1823">
        <v>2.6506024096385541E-2</v>
      </c>
      <c r="E1823">
        <v>0.19277108433734941</v>
      </c>
      <c r="F1823">
        <v>0.30843373493975906</v>
      </c>
      <c r="G1823">
        <v>0.21204819277108433</v>
      </c>
      <c r="H1823">
        <v>0.26024096385542167</v>
      </c>
    </row>
    <row r="1824" spans="1:8" x14ac:dyDescent="0.2">
      <c r="A1824">
        <v>1828</v>
      </c>
      <c r="B1824">
        <v>729</v>
      </c>
      <c r="C1824">
        <v>0.25102880658436216</v>
      </c>
      <c r="D1824">
        <v>0.12208504801097393</v>
      </c>
      <c r="E1824">
        <v>0.20027434842249658</v>
      </c>
      <c r="F1824">
        <v>5.3497942386831275E-2</v>
      </c>
      <c r="G1824">
        <v>0.10425240054869685</v>
      </c>
      <c r="H1824">
        <v>0.51989026063100141</v>
      </c>
    </row>
    <row r="1825" spans="1:8" x14ac:dyDescent="0.2">
      <c r="A1825">
        <v>1829</v>
      </c>
      <c r="B1825">
        <v>909</v>
      </c>
      <c r="C1825">
        <v>0.53685368536853684</v>
      </c>
      <c r="D1825">
        <v>6.0506050605060507E-2</v>
      </c>
      <c r="E1825">
        <v>5.8305830583058306E-2</v>
      </c>
      <c r="F1825">
        <v>2.9702970297029702E-2</v>
      </c>
      <c r="G1825">
        <v>0.12101210121012101</v>
      </c>
      <c r="H1825">
        <v>0.73047304730473051</v>
      </c>
    </row>
    <row r="1826" spans="1:8" x14ac:dyDescent="0.2">
      <c r="A1826">
        <v>1830</v>
      </c>
      <c r="B1826">
        <v>347</v>
      </c>
      <c r="C1826">
        <v>0.50432276657060515</v>
      </c>
      <c r="D1826">
        <v>0.28242074927953892</v>
      </c>
      <c r="E1826">
        <v>2.0172910662824207E-2</v>
      </c>
      <c r="F1826">
        <v>0.16714697406340057</v>
      </c>
      <c r="G1826">
        <v>0.22478386167146974</v>
      </c>
      <c r="H1826">
        <v>0.30547550432276654</v>
      </c>
    </row>
    <row r="1827" spans="1:8" x14ac:dyDescent="0.2">
      <c r="A1827">
        <v>1831</v>
      </c>
      <c r="B1827">
        <v>804</v>
      </c>
      <c r="C1827">
        <v>0.35447761194029853</v>
      </c>
      <c r="D1827">
        <v>9.5771144278606959E-2</v>
      </c>
      <c r="E1827">
        <v>8.7064676616915429E-2</v>
      </c>
      <c r="F1827">
        <v>0.21268656716417911</v>
      </c>
      <c r="G1827">
        <v>0.16044776119402984</v>
      </c>
      <c r="H1827">
        <v>0.44402985074626866</v>
      </c>
    </row>
    <row r="1828" spans="1:8" x14ac:dyDescent="0.2">
      <c r="A1828">
        <v>1832</v>
      </c>
      <c r="B1828">
        <v>716</v>
      </c>
      <c r="C1828">
        <v>0.37430167597765363</v>
      </c>
      <c r="D1828">
        <v>0.31983240223463688</v>
      </c>
      <c r="E1828">
        <v>0.17597765363128492</v>
      </c>
      <c r="F1828">
        <v>8.6592178770949726E-2</v>
      </c>
      <c r="G1828">
        <v>7.9608938547486033E-2</v>
      </c>
      <c r="H1828">
        <v>0.33798882681564246</v>
      </c>
    </row>
    <row r="1829" spans="1:8" x14ac:dyDescent="0.2">
      <c r="A1829">
        <v>1833</v>
      </c>
      <c r="B1829">
        <v>633</v>
      </c>
      <c r="C1829">
        <v>0.3127962085308057</v>
      </c>
      <c r="D1829">
        <v>0.24802527646129541</v>
      </c>
      <c r="E1829">
        <v>0.25592417061611372</v>
      </c>
      <c r="F1829">
        <v>0.17693522906793049</v>
      </c>
      <c r="G1829">
        <v>0.11058451816745656</v>
      </c>
      <c r="H1829">
        <v>0.20853080568720378</v>
      </c>
    </row>
    <row r="1830" spans="1:8" x14ac:dyDescent="0.2">
      <c r="A1830">
        <v>1834</v>
      </c>
      <c r="B1830">
        <v>553</v>
      </c>
      <c r="C1830">
        <v>0.67269439421338151</v>
      </c>
      <c r="D1830">
        <v>7.7757685352622063E-2</v>
      </c>
      <c r="E1830">
        <v>0.15913200723327306</v>
      </c>
      <c r="F1830">
        <v>2.3508137432188065E-2</v>
      </c>
      <c r="G1830">
        <v>8.3182640144665462E-2</v>
      </c>
      <c r="H1830">
        <v>0.65641952983725138</v>
      </c>
    </row>
    <row r="1831" spans="1:8" x14ac:dyDescent="0.2">
      <c r="A1831">
        <v>1835</v>
      </c>
      <c r="B1831">
        <v>198.5</v>
      </c>
      <c r="C1831">
        <v>0.30982367758186397</v>
      </c>
      <c r="D1831">
        <v>9.06801007556675E-2</v>
      </c>
      <c r="E1831">
        <v>0.12594458438287154</v>
      </c>
      <c r="F1831">
        <v>3.2745591939546598E-2</v>
      </c>
      <c r="G1831">
        <v>0</v>
      </c>
      <c r="H1831">
        <v>0.75062972292191432</v>
      </c>
    </row>
    <row r="1832" spans="1:8" x14ac:dyDescent="0.2">
      <c r="A1832">
        <v>1836</v>
      </c>
      <c r="B1832">
        <v>622</v>
      </c>
      <c r="C1832">
        <v>0.54019292604501612</v>
      </c>
      <c r="D1832">
        <v>0.22025723472668809</v>
      </c>
      <c r="E1832">
        <v>0.11414790996784566</v>
      </c>
      <c r="F1832">
        <v>0.14951768488745981</v>
      </c>
      <c r="G1832">
        <v>0.16077170418006431</v>
      </c>
      <c r="H1832">
        <v>0.35530546623794212</v>
      </c>
    </row>
    <row r="1833" spans="1:8" x14ac:dyDescent="0.2">
      <c r="A1833">
        <v>1837</v>
      </c>
      <c r="B1833">
        <v>587</v>
      </c>
      <c r="C1833">
        <v>0.36797274275979558</v>
      </c>
      <c r="D1833">
        <v>0.24020442930153321</v>
      </c>
      <c r="E1833">
        <v>0.15332197614991483</v>
      </c>
      <c r="F1833">
        <v>3.0664395229982964E-2</v>
      </c>
      <c r="G1833">
        <v>0.10902896081771721</v>
      </c>
      <c r="H1833">
        <v>0.46678023850085176</v>
      </c>
    </row>
    <row r="1834" spans="1:8" x14ac:dyDescent="0.2">
      <c r="A1834">
        <v>1838</v>
      </c>
      <c r="B1834">
        <v>392</v>
      </c>
      <c r="C1834">
        <v>0.53826530612244894</v>
      </c>
      <c r="D1834">
        <v>5.8673469387755105E-2</v>
      </c>
      <c r="E1834">
        <v>7.3979591836734693E-2</v>
      </c>
      <c r="F1834">
        <v>4.336734693877551E-2</v>
      </c>
      <c r="G1834">
        <v>0.15051020408163265</v>
      </c>
      <c r="H1834">
        <v>0.67346938775510201</v>
      </c>
    </row>
    <row r="1835" spans="1:8" x14ac:dyDescent="0.2">
      <c r="A1835">
        <v>1839</v>
      </c>
      <c r="B1835">
        <v>313</v>
      </c>
      <c r="C1835">
        <v>0.36102236421725242</v>
      </c>
      <c r="D1835">
        <v>7.6677316293929709E-2</v>
      </c>
      <c r="E1835">
        <v>0.15974440894568689</v>
      </c>
      <c r="F1835">
        <v>0.3961661341853035</v>
      </c>
      <c r="G1835">
        <v>6.070287539936102E-2</v>
      </c>
      <c r="H1835">
        <v>0.30670926517571884</v>
      </c>
    </row>
    <row r="1836" spans="1:8" x14ac:dyDescent="0.2">
      <c r="A1836">
        <v>1840</v>
      </c>
      <c r="B1836">
        <v>314</v>
      </c>
      <c r="C1836">
        <v>0.50955414012738853</v>
      </c>
      <c r="D1836">
        <v>0.18471337579617833</v>
      </c>
      <c r="E1836">
        <v>6.6878980891719744E-2</v>
      </c>
      <c r="F1836">
        <v>0.23248407643312102</v>
      </c>
      <c r="G1836">
        <v>0.1464968152866242</v>
      </c>
      <c r="H1836">
        <v>0.36942675159235666</v>
      </c>
    </row>
    <row r="1837" spans="1:8" x14ac:dyDescent="0.2">
      <c r="A1837">
        <v>1841</v>
      </c>
      <c r="B1837">
        <v>660</v>
      </c>
      <c r="C1837">
        <v>0.3924242424242424</v>
      </c>
      <c r="D1837">
        <v>0.21363636363636362</v>
      </c>
      <c r="E1837">
        <v>6.363636363636363E-2</v>
      </c>
      <c r="F1837">
        <v>0.21666666666666667</v>
      </c>
      <c r="G1837">
        <v>0.13484848484848486</v>
      </c>
      <c r="H1837">
        <v>0.37121212121212122</v>
      </c>
    </row>
    <row r="1838" spans="1:8" x14ac:dyDescent="0.2">
      <c r="A1838">
        <v>1842</v>
      </c>
      <c r="B1838">
        <v>816</v>
      </c>
      <c r="C1838">
        <v>0.47794117647058826</v>
      </c>
      <c r="D1838">
        <v>9.3137254901960786E-2</v>
      </c>
      <c r="E1838">
        <v>0.22549019607843138</v>
      </c>
      <c r="F1838">
        <v>0.17279411764705882</v>
      </c>
      <c r="G1838">
        <v>8.5784313725490197E-2</v>
      </c>
      <c r="H1838">
        <v>0.42279411764705882</v>
      </c>
    </row>
    <row r="1839" spans="1:8" x14ac:dyDescent="0.2">
      <c r="A1839">
        <v>1843</v>
      </c>
      <c r="B1839">
        <v>489</v>
      </c>
      <c r="C1839">
        <v>0.44171779141104295</v>
      </c>
      <c r="D1839">
        <v>2.0449897750511249E-2</v>
      </c>
      <c r="E1839">
        <v>0.21063394683026584</v>
      </c>
      <c r="F1839">
        <v>7.3619631901840496E-2</v>
      </c>
      <c r="G1839">
        <v>0.130879345603272</v>
      </c>
      <c r="H1839">
        <v>0.56441717791411039</v>
      </c>
    </row>
    <row r="1840" spans="1:8" x14ac:dyDescent="0.2">
      <c r="A1840">
        <v>1844</v>
      </c>
      <c r="B1840">
        <v>735</v>
      </c>
      <c r="C1840">
        <v>0.46802721088435373</v>
      </c>
      <c r="D1840">
        <v>0.16326530612244897</v>
      </c>
      <c r="E1840">
        <v>0.10204081632653061</v>
      </c>
      <c r="F1840">
        <v>6.2585034013605448E-2</v>
      </c>
      <c r="G1840">
        <v>0.20272108843537415</v>
      </c>
      <c r="H1840">
        <v>0.46938775510204084</v>
      </c>
    </row>
    <row r="1841" spans="1:8" x14ac:dyDescent="0.2">
      <c r="A1841">
        <v>1845</v>
      </c>
      <c r="B1841">
        <v>459</v>
      </c>
      <c r="C1841">
        <v>0.39215686274509803</v>
      </c>
      <c r="D1841">
        <v>7.8431372549019607E-2</v>
      </c>
      <c r="E1841">
        <v>0.16122004357298475</v>
      </c>
      <c r="F1841">
        <v>9.8039215686274508E-2</v>
      </c>
      <c r="G1841">
        <v>8.4967320261437912E-2</v>
      </c>
      <c r="H1841">
        <v>0.57734204793028321</v>
      </c>
    </row>
    <row r="1842" spans="1:8" x14ac:dyDescent="0.2">
      <c r="A1842">
        <v>1846</v>
      </c>
      <c r="B1842">
        <v>603</v>
      </c>
      <c r="C1842">
        <v>0.35986733001658378</v>
      </c>
      <c r="D1842">
        <v>3.482587064676617E-2</v>
      </c>
      <c r="E1842">
        <v>5.8043117744610281E-2</v>
      </c>
      <c r="F1842">
        <v>0.15754560530679934</v>
      </c>
      <c r="G1842">
        <v>4.3117744610281922E-2</v>
      </c>
      <c r="H1842">
        <v>0.70646766169154229</v>
      </c>
    </row>
    <row r="1843" spans="1:8" x14ac:dyDescent="0.2">
      <c r="A1843">
        <v>1847</v>
      </c>
      <c r="B1843">
        <v>508</v>
      </c>
      <c r="C1843">
        <v>0.21062992125984251</v>
      </c>
      <c r="D1843">
        <v>0.34448818897637795</v>
      </c>
      <c r="E1843">
        <v>9.4488188976377951E-2</v>
      </c>
      <c r="F1843">
        <v>0</v>
      </c>
      <c r="G1843">
        <v>6.1023622047244097E-2</v>
      </c>
      <c r="H1843">
        <v>0.5</v>
      </c>
    </row>
    <row r="1844" spans="1:8" x14ac:dyDescent="0.2">
      <c r="A1844">
        <v>1848</v>
      </c>
      <c r="B1844">
        <v>593</v>
      </c>
      <c r="C1844">
        <v>0.37605396290050591</v>
      </c>
      <c r="D1844">
        <v>3.87858347386172E-2</v>
      </c>
      <c r="E1844">
        <v>0.18549747048903878</v>
      </c>
      <c r="F1844">
        <v>0.10623946037099494</v>
      </c>
      <c r="G1844">
        <v>0.20910623946037099</v>
      </c>
      <c r="H1844">
        <v>0.46037099494097805</v>
      </c>
    </row>
    <row r="1845" spans="1:8" x14ac:dyDescent="0.2">
      <c r="A1845">
        <v>1849</v>
      </c>
      <c r="B1845">
        <v>564</v>
      </c>
      <c r="C1845">
        <v>0.41134751773049644</v>
      </c>
      <c r="D1845">
        <v>4.4326241134751775E-2</v>
      </c>
      <c r="E1845">
        <v>6.9148936170212769E-2</v>
      </c>
      <c r="F1845">
        <v>0.14184397163120568</v>
      </c>
      <c r="G1845">
        <v>0.14716312056737588</v>
      </c>
      <c r="H1845">
        <v>0.59751773049645385</v>
      </c>
    </row>
    <row r="1846" spans="1:8" x14ac:dyDescent="0.2">
      <c r="A1846">
        <v>1850</v>
      </c>
      <c r="B1846">
        <v>395</v>
      </c>
      <c r="C1846">
        <v>0.42025316455696204</v>
      </c>
      <c r="D1846">
        <v>4.810126582278481E-2</v>
      </c>
      <c r="E1846">
        <v>0.14936708860759493</v>
      </c>
      <c r="F1846">
        <v>6.8354430379746839E-2</v>
      </c>
      <c r="G1846">
        <v>0.21012658227848102</v>
      </c>
      <c r="H1846">
        <v>0.52405063291139242</v>
      </c>
    </row>
    <row r="1847" spans="1:8" x14ac:dyDescent="0.2">
      <c r="A1847">
        <v>1851</v>
      </c>
      <c r="B1847">
        <v>1057</v>
      </c>
      <c r="C1847">
        <v>0.21097445600756859</v>
      </c>
      <c r="D1847">
        <v>0.25543992431409651</v>
      </c>
      <c r="E1847">
        <v>0.32639545884578997</v>
      </c>
      <c r="F1847">
        <v>0.130558183538316</v>
      </c>
      <c r="G1847">
        <v>0.15137180700094607</v>
      </c>
      <c r="H1847">
        <v>0.13623462630085148</v>
      </c>
    </row>
    <row r="1848" spans="1:8" x14ac:dyDescent="0.2">
      <c r="A1848">
        <v>1852</v>
      </c>
      <c r="B1848">
        <v>684</v>
      </c>
      <c r="C1848">
        <v>0.22660818713450293</v>
      </c>
      <c r="D1848">
        <v>0.11257309941520467</v>
      </c>
      <c r="E1848">
        <v>0.46345029239766083</v>
      </c>
      <c r="F1848">
        <v>0.24853801169590642</v>
      </c>
      <c r="G1848">
        <v>0</v>
      </c>
      <c r="H1848">
        <v>0.17543859649122806</v>
      </c>
    </row>
    <row r="1849" spans="1:8" x14ac:dyDescent="0.2">
      <c r="A1849">
        <v>1853</v>
      </c>
      <c r="B1849">
        <v>336</v>
      </c>
      <c r="C1849">
        <v>0.34523809523809523</v>
      </c>
      <c r="D1849">
        <v>0.1875</v>
      </c>
      <c r="E1849">
        <v>0.16964285714285715</v>
      </c>
      <c r="F1849">
        <v>0.15476190476190477</v>
      </c>
      <c r="G1849">
        <v>2.976190476190476E-2</v>
      </c>
      <c r="H1849">
        <v>0.45833333333333331</v>
      </c>
    </row>
    <row r="1850" spans="1:8" x14ac:dyDescent="0.2">
      <c r="A1850">
        <v>1854</v>
      </c>
      <c r="B1850">
        <v>328</v>
      </c>
      <c r="C1850">
        <v>0.40853658536585363</v>
      </c>
      <c r="D1850">
        <v>9.7560975609756101E-2</v>
      </c>
      <c r="E1850">
        <v>0.11280487804878049</v>
      </c>
      <c r="F1850">
        <v>7.621951219512195E-2</v>
      </c>
      <c r="G1850">
        <v>0.11280487804878049</v>
      </c>
      <c r="H1850">
        <v>0.60060975609756095</v>
      </c>
    </row>
    <row r="1851" spans="1:8" x14ac:dyDescent="0.2">
      <c r="A1851">
        <v>1855</v>
      </c>
      <c r="B1851">
        <v>589</v>
      </c>
      <c r="C1851">
        <v>0.52801358234295415</v>
      </c>
      <c r="D1851">
        <v>9.3378607809847206E-2</v>
      </c>
      <c r="E1851">
        <v>0.100169779286927</v>
      </c>
      <c r="F1851">
        <v>8.4889643463497449E-2</v>
      </c>
      <c r="G1851">
        <v>0.15789473684210525</v>
      </c>
      <c r="H1851">
        <v>0.56366723259762308</v>
      </c>
    </row>
    <row r="1852" spans="1:8" x14ac:dyDescent="0.2">
      <c r="A1852">
        <v>1856</v>
      </c>
      <c r="B1852">
        <v>1031</v>
      </c>
      <c r="C1852">
        <v>0.37827352085354027</v>
      </c>
      <c r="D1852">
        <v>8.3414161008729393E-2</v>
      </c>
      <c r="E1852">
        <v>0.13482056256062075</v>
      </c>
      <c r="F1852">
        <v>0.27158098933074687</v>
      </c>
      <c r="G1852">
        <v>0.14936954413191075</v>
      </c>
      <c r="H1852">
        <v>0.36081474296799226</v>
      </c>
    </row>
    <row r="1853" spans="1:8" x14ac:dyDescent="0.2">
      <c r="A1853">
        <v>1857</v>
      </c>
      <c r="B1853">
        <v>471</v>
      </c>
      <c r="C1853">
        <v>0.52229299363057324</v>
      </c>
      <c r="D1853">
        <v>9.1295116772823773E-2</v>
      </c>
      <c r="E1853">
        <v>0.16772823779193205</v>
      </c>
      <c r="F1853">
        <v>0.11889596602972399</v>
      </c>
      <c r="G1853">
        <v>9.5541401273885357E-2</v>
      </c>
      <c r="H1853">
        <v>0.52653927813163481</v>
      </c>
    </row>
    <row r="1854" spans="1:8" x14ac:dyDescent="0.2">
      <c r="A1854">
        <v>1858</v>
      </c>
      <c r="B1854">
        <v>324</v>
      </c>
      <c r="C1854">
        <v>0.45987654320987653</v>
      </c>
      <c r="D1854">
        <v>0.12654320987654322</v>
      </c>
      <c r="E1854">
        <v>0</v>
      </c>
      <c r="F1854">
        <v>0</v>
      </c>
      <c r="G1854">
        <v>0.53703703703703709</v>
      </c>
      <c r="H1854">
        <v>0.33641975308641975</v>
      </c>
    </row>
    <row r="1855" spans="1:8" x14ac:dyDescent="0.2">
      <c r="A1855">
        <v>1859</v>
      </c>
      <c r="B1855">
        <v>566</v>
      </c>
      <c r="C1855">
        <v>0.65194346289752647</v>
      </c>
      <c r="D1855">
        <v>2.1201413427561839E-2</v>
      </c>
      <c r="E1855">
        <v>3.3568904593639579E-2</v>
      </c>
      <c r="F1855">
        <v>0.10954063604240283</v>
      </c>
      <c r="G1855">
        <v>1.5901060070671377E-2</v>
      </c>
      <c r="H1855">
        <v>0.81978798586572443</v>
      </c>
    </row>
    <row r="1856" spans="1:8" x14ac:dyDescent="0.2">
      <c r="A1856">
        <v>1860</v>
      </c>
      <c r="B1856">
        <v>364</v>
      </c>
      <c r="C1856">
        <v>0.24175824175824176</v>
      </c>
      <c r="D1856">
        <v>4.9450549450549448E-2</v>
      </c>
      <c r="E1856">
        <v>0.22252747252747251</v>
      </c>
      <c r="F1856">
        <v>8.5164835164835168E-2</v>
      </c>
      <c r="G1856">
        <v>0.18406593406593408</v>
      </c>
      <c r="H1856">
        <v>0.45879120879120877</v>
      </c>
    </row>
    <row r="1857" spans="1:8" x14ac:dyDescent="0.2">
      <c r="A1857">
        <v>1861</v>
      </c>
      <c r="B1857">
        <v>617</v>
      </c>
      <c r="C1857">
        <v>0.42787682333873583</v>
      </c>
      <c r="D1857">
        <v>0.15235008103727715</v>
      </c>
      <c r="E1857">
        <v>1.6207455429497569E-2</v>
      </c>
      <c r="F1857">
        <v>5.1863857374392218E-2</v>
      </c>
      <c r="G1857">
        <v>0.18962722852512157</v>
      </c>
      <c r="H1857">
        <v>0.58995137763371153</v>
      </c>
    </row>
    <row r="1858" spans="1:8" x14ac:dyDescent="0.2">
      <c r="A1858">
        <v>1862</v>
      </c>
      <c r="B1858">
        <v>502</v>
      </c>
      <c r="C1858">
        <v>0.49203187250996017</v>
      </c>
      <c r="D1858">
        <v>1.7928286852589643E-2</v>
      </c>
      <c r="E1858">
        <v>7.5697211155378488E-2</v>
      </c>
      <c r="F1858">
        <v>0.2151394422310757</v>
      </c>
      <c r="G1858">
        <v>2.3904382470119521E-2</v>
      </c>
      <c r="H1858">
        <v>0.66733067729083662</v>
      </c>
    </row>
    <row r="1859" spans="1:8" x14ac:dyDescent="0.2">
      <c r="A1859">
        <v>1863</v>
      </c>
      <c r="B1859">
        <v>721</v>
      </c>
      <c r="C1859">
        <v>0.55617198335644935</v>
      </c>
      <c r="D1859">
        <v>0.11511789181692095</v>
      </c>
      <c r="E1859">
        <v>9.4313453536754507E-2</v>
      </c>
      <c r="F1859">
        <v>0.22052704576976423</v>
      </c>
      <c r="G1859">
        <v>0.17891816920943135</v>
      </c>
      <c r="H1859">
        <v>0.39112343966712898</v>
      </c>
    </row>
    <row r="1860" spans="1:8" x14ac:dyDescent="0.2">
      <c r="A1860">
        <v>1864</v>
      </c>
      <c r="B1860">
        <v>901</v>
      </c>
      <c r="C1860">
        <v>0.49056603773584906</v>
      </c>
      <c r="D1860">
        <v>3.7735849056603772E-2</v>
      </c>
      <c r="E1860">
        <v>6.6592674805771371E-2</v>
      </c>
      <c r="F1860">
        <v>9.8779134295227528E-2</v>
      </c>
      <c r="G1860">
        <v>9.1009988901220862E-2</v>
      </c>
      <c r="H1860">
        <v>0.70588235294117652</v>
      </c>
    </row>
    <row r="1861" spans="1:8" x14ac:dyDescent="0.2">
      <c r="A1861">
        <v>1865</v>
      </c>
      <c r="B1861">
        <v>325</v>
      </c>
      <c r="C1861">
        <v>0.3569230769230769</v>
      </c>
      <c r="D1861">
        <v>0.10153846153846154</v>
      </c>
      <c r="E1861">
        <v>9.8461538461538461E-2</v>
      </c>
      <c r="F1861">
        <v>0.22769230769230769</v>
      </c>
      <c r="G1861">
        <v>8.615384615384615E-2</v>
      </c>
      <c r="H1861">
        <v>0.48615384615384616</v>
      </c>
    </row>
    <row r="1862" spans="1:8" x14ac:dyDescent="0.2">
      <c r="A1862">
        <v>1866</v>
      </c>
      <c r="B1862">
        <v>332</v>
      </c>
      <c r="C1862">
        <v>0.53012048192771088</v>
      </c>
      <c r="D1862">
        <v>6.3253012048192767E-2</v>
      </c>
      <c r="E1862">
        <v>0.20481927710843373</v>
      </c>
      <c r="F1862">
        <v>0.46686746987951805</v>
      </c>
      <c r="G1862">
        <v>0.12951807228915663</v>
      </c>
      <c r="H1862">
        <v>0.13554216867469879</v>
      </c>
    </row>
    <row r="1863" spans="1:8" x14ac:dyDescent="0.2">
      <c r="A1863">
        <v>1867</v>
      </c>
      <c r="B1863">
        <v>414</v>
      </c>
      <c r="C1863">
        <v>0.50966183574879231</v>
      </c>
      <c r="D1863">
        <v>0.10628019323671498</v>
      </c>
      <c r="E1863">
        <v>9.9033816425120769E-2</v>
      </c>
      <c r="F1863">
        <v>0.2560386473429952</v>
      </c>
      <c r="G1863">
        <v>0.28743961352657005</v>
      </c>
      <c r="H1863">
        <v>0.25120772946859904</v>
      </c>
    </row>
    <row r="1864" spans="1:8" x14ac:dyDescent="0.2">
      <c r="A1864">
        <v>1868</v>
      </c>
      <c r="B1864">
        <v>930</v>
      </c>
      <c r="C1864">
        <v>0.55698924731182797</v>
      </c>
      <c r="D1864">
        <v>0.16774193548387098</v>
      </c>
      <c r="E1864">
        <v>2.5806451612903226E-2</v>
      </c>
      <c r="F1864">
        <v>4.3010752688172046E-2</v>
      </c>
      <c r="G1864">
        <v>0.19569892473118281</v>
      </c>
      <c r="H1864">
        <v>0.56774193548387097</v>
      </c>
    </row>
    <row r="1865" spans="1:8" x14ac:dyDescent="0.2">
      <c r="A1865">
        <v>1869</v>
      </c>
      <c r="B1865">
        <v>280</v>
      </c>
      <c r="C1865">
        <v>0.26785714285714285</v>
      </c>
      <c r="D1865">
        <v>0</v>
      </c>
      <c r="E1865">
        <v>0.10714285714285714</v>
      </c>
      <c r="F1865">
        <v>0.17857142857142858</v>
      </c>
      <c r="G1865">
        <v>6.4285714285714279E-2</v>
      </c>
      <c r="H1865">
        <v>0.65</v>
      </c>
    </row>
    <row r="1866" spans="1:8" x14ac:dyDescent="0.2">
      <c r="A1866">
        <v>1870</v>
      </c>
      <c r="B1866">
        <v>757</v>
      </c>
      <c r="C1866">
        <v>0.51122853368560106</v>
      </c>
      <c r="D1866">
        <v>0.10039630118890357</v>
      </c>
      <c r="E1866">
        <v>0.12417437252311757</v>
      </c>
      <c r="F1866">
        <v>0.27080581241743723</v>
      </c>
      <c r="G1866">
        <v>7.5297225891677672E-2</v>
      </c>
      <c r="H1866">
        <v>0.42932628797886396</v>
      </c>
    </row>
    <row r="1867" spans="1:8" x14ac:dyDescent="0.2">
      <c r="A1867">
        <v>1871</v>
      </c>
      <c r="B1867">
        <v>412</v>
      </c>
      <c r="C1867">
        <v>0.30825242718446599</v>
      </c>
      <c r="D1867">
        <v>5.0970873786407765E-2</v>
      </c>
      <c r="E1867">
        <v>0.10922330097087378</v>
      </c>
      <c r="F1867">
        <v>0.11407766990291263</v>
      </c>
      <c r="G1867">
        <v>0.16747572815533981</v>
      </c>
      <c r="H1867">
        <v>0.55825242718446599</v>
      </c>
    </row>
    <row r="1868" spans="1:8" x14ac:dyDescent="0.2">
      <c r="A1868">
        <v>1872</v>
      </c>
      <c r="B1868">
        <v>414</v>
      </c>
      <c r="C1868">
        <v>0.59178743961352653</v>
      </c>
      <c r="D1868">
        <v>5.5555555555555552E-2</v>
      </c>
      <c r="E1868">
        <v>4.8309178743961352E-2</v>
      </c>
      <c r="F1868">
        <v>0</v>
      </c>
      <c r="G1868">
        <v>0.17874396135265699</v>
      </c>
      <c r="H1868">
        <v>0.71739130434782605</v>
      </c>
    </row>
    <row r="1869" spans="1:8" x14ac:dyDescent="0.2">
      <c r="A1869">
        <v>1873</v>
      </c>
      <c r="B1869">
        <v>828</v>
      </c>
      <c r="C1869">
        <v>0.40338164251207731</v>
      </c>
      <c r="D1869">
        <v>8.5748792270531407E-2</v>
      </c>
      <c r="E1869">
        <v>0.15338164251207728</v>
      </c>
      <c r="F1869">
        <v>8.8164251207729472E-2</v>
      </c>
      <c r="G1869">
        <v>0.20772946859903382</v>
      </c>
      <c r="H1869">
        <v>0.46497584541062803</v>
      </c>
    </row>
    <row r="1870" spans="1:8" x14ac:dyDescent="0.2">
      <c r="A1870">
        <v>1874</v>
      </c>
      <c r="B1870">
        <v>0</v>
      </c>
      <c r="C1870">
        <v>0</v>
      </c>
      <c r="D1870">
        <v>0</v>
      </c>
      <c r="E1870">
        <v>0</v>
      </c>
      <c r="F1870">
        <v>0</v>
      </c>
      <c r="G1870">
        <v>0</v>
      </c>
      <c r="H1870">
        <v>0</v>
      </c>
    </row>
    <row r="1871" spans="1:8" x14ac:dyDescent="0.2">
      <c r="A1871">
        <v>1875</v>
      </c>
      <c r="B1871">
        <v>0</v>
      </c>
      <c r="C1871">
        <v>0</v>
      </c>
      <c r="D1871">
        <v>0</v>
      </c>
      <c r="E1871">
        <v>0</v>
      </c>
      <c r="F1871">
        <v>0</v>
      </c>
      <c r="G1871">
        <v>0</v>
      </c>
      <c r="H1871">
        <v>0</v>
      </c>
    </row>
    <row r="1872" spans="1:8" x14ac:dyDescent="0.2">
      <c r="A1872">
        <v>1876</v>
      </c>
      <c r="B1872">
        <v>379.5</v>
      </c>
      <c r="C1872">
        <v>0.38076416337285901</v>
      </c>
      <c r="D1872">
        <v>6.3241106719367585E-2</v>
      </c>
      <c r="E1872">
        <v>9.6179183135704879E-2</v>
      </c>
      <c r="F1872">
        <v>0.16732542819499341</v>
      </c>
      <c r="G1872">
        <v>0.16205533596837945</v>
      </c>
      <c r="H1872">
        <v>0.51119894598155469</v>
      </c>
    </row>
    <row r="1873" spans="1:8" x14ac:dyDescent="0.2">
      <c r="A1873">
        <v>1877</v>
      </c>
      <c r="B1873">
        <v>0</v>
      </c>
      <c r="C1873">
        <v>0</v>
      </c>
      <c r="D1873">
        <v>0</v>
      </c>
      <c r="E1873">
        <v>0</v>
      </c>
      <c r="F1873">
        <v>0</v>
      </c>
      <c r="G1873">
        <v>0</v>
      </c>
      <c r="H1873">
        <v>0</v>
      </c>
    </row>
    <row r="1874" spans="1:8" x14ac:dyDescent="0.2">
      <c r="A1874">
        <v>1878</v>
      </c>
      <c r="B1874">
        <v>0</v>
      </c>
      <c r="C1874">
        <v>0</v>
      </c>
      <c r="D1874">
        <v>0</v>
      </c>
      <c r="E1874">
        <v>0</v>
      </c>
      <c r="F1874">
        <v>0</v>
      </c>
      <c r="G1874">
        <v>0</v>
      </c>
      <c r="H1874">
        <v>0</v>
      </c>
    </row>
    <row r="1875" spans="1:8" x14ac:dyDescent="0.2">
      <c r="A1875">
        <v>1879</v>
      </c>
      <c r="B1875">
        <v>575.5</v>
      </c>
      <c r="C1875">
        <v>0.3622936576889661</v>
      </c>
      <c r="D1875">
        <v>0.12771503040834056</v>
      </c>
      <c r="E1875">
        <v>7.4717636837532575E-2</v>
      </c>
      <c r="F1875">
        <v>0.10686359687228497</v>
      </c>
      <c r="G1875">
        <v>7.5586446568201571E-2</v>
      </c>
      <c r="H1875">
        <v>0.61511728931364029</v>
      </c>
    </row>
    <row r="1876" spans="1:8" x14ac:dyDescent="0.2">
      <c r="A1876">
        <v>1880</v>
      </c>
      <c r="B1876">
        <v>374.5</v>
      </c>
      <c r="C1876">
        <v>0.46862483311081443</v>
      </c>
      <c r="D1876">
        <v>0.17222963951935916</v>
      </c>
      <c r="E1876">
        <v>6.4085447263017362E-2</v>
      </c>
      <c r="F1876">
        <v>0.1054739652870494</v>
      </c>
      <c r="G1876">
        <v>0.11081441922563418</v>
      </c>
      <c r="H1876">
        <v>0.54739652870493993</v>
      </c>
    </row>
    <row r="1877" spans="1:8" x14ac:dyDescent="0.2">
      <c r="A1877">
        <v>1881</v>
      </c>
      <c r="B1877">
        <v>299.2</v>
      </c>
      <c r="C1877">
        <v>0.57419786096256686</v>
      </c>
      <c r="D1877">
        <v>5.0802139037433164E-2</v>
      </c>
      <c r="E1877">
        <v>8.0213903743315509E-2</v>
      </c>
      <c r="F1877">
        <v>4.8128342245989317E-2</v>
      </c>
      <c r="G1877">
        <v>7.0855614973262038E-2</v>
      </c>
      <c r="H1877">
        <v>0.75</v>
      </c>
    </row>
    <row r="1878" spans="1:8" x14ac:dyDescent="0.2">
      <c r="A1878">
        <v>1882</v>
      </c>
      <c r="B1878">
        <v>299.2</v>
      </c>
      <c r="C1878">
        <v>0.57419786096256686</v>
      </c>
      <c r="D1878">
        <v>5.0802139037433164E-2</v>
      </c>
      <c r="E1878">
        <v>8.0213903743315509E-2</v>
      </c>
      <c r="F1878">
        <v>4.8128342245989317E-2</v>
      </c>
      <c r="G1878">
        <v>7.0855614973262038E-2</v>
      </c>
      <c r="H1878">
        <v>0.75</v>
      </c>
    </row>
    <row r="1879" spans="1:8" x14ac:dyDescent="0.2">
      <c r="A1879">
        <v>1883</v>
      </c>
      <c r="B1879">
        <v>299.2</v>
      </c>
      <c r="C1879">
        <v>0.57419786096256686</v>
      </c>
      <c r="D1879">
        <v>5.0802139037433164E-2</v>
      </c>
      <c r="E1879">
        <v>8.0213903743315509E-2</v>
      </c>
      <c r="F1879">
        <v>4.8128342245989317E-2</v>
      </c>
      <c r="G1879">
        <v>7.0855614973262038E-2</v>
      </c>
      <c r="H1879">
        <v>0.75</v>
      </c>
    </row>
    <row r="1880" spans="1:8" x14ac:dyDescent="0.2">
      <c r="A1880">
        <v>1884</v>
      </c>
      <c r="B1880">
        <v>299.2</v>
      </c>
      <c r="C1880">
        <v>0.57419786096256686</v>
      </c>
      <c r="D1880">
        <v>5.0802139037433164E-2</v>
      </c>
      <c r="E1880">
        <v>8.0213903743315509E-2</v>
      </c>
      <c r="F1880">
        <v>4.8128342245989317E-2</v>
      </c>
      <c r="G1880">
        <v>7.0855614973262038E-2</v>
      </c>
      <c r="H1880">
        <v>0.75</v>
      </c>
    </row>
    <row r="1881" spans="1:8" x14ac:dyDescent="0.2">
      <c r="A1881">
        <v>1885</v>
      </c>
      <c r="B1881">
        <v>0</v>
      </c>
      <c r="C1881">
        <v>0</v>
      </c>
      <c r="D1881">
        <v>0</v>
      </c>
      <c r="E1881">
        <v>0</v>
      </c>
      <c r="F1881">
        <v>0</v>
      </c>
      <c r="G1881">
        <v>0</v>
      </c>
      <c r="H1881">
        <v>0</v>
      </c>
    </row>
    <row r="1882" spans="1:8" x14ac:dyDescent="0.2">
      <c r="A1882">
        <v>1886</v>
      </c>
      <c r="B1882">
        <v>198.5</v>
      </c>
      <c r="C1882">
        <v>0.30982367758186397</v>
      </c>
      <c r="D1882">
        <v>9.06801007556675E-2</v>
      </c>
      <c r="E1882">
        <v>0.12594458438287154</v>
      </c>
      <c r="F1882">
        <v>3.2745591939546598E-2</v>
      </c>
      <c r="G1882">
        <v>0</v>
      </c>
      <c r="H1882">
        <v>0.75062972292191432</v>
      </c>
    </row>
    <row r="1883" spans="1:8" x14ac:dyDescent="0.2">
      <c r="A1883">
        <v>1887</v>
      </c>
      <c r="B1883">
        <v>0</v>
      </c>
      <c r="C1883">
        <v>0</v>
      </c>
      <c r="D1883">
        <v>0</v>
      </c>
      <c r="E1883">
        <v>0</v>
      </c>
      <c r="F1883">
        <v>0</v>
      </c>
      <c r="G1883">
        <v>0</v>
      </c>
      <c r="H1883">
        <v>0</v>
      </c>
    </row>
    <row r="1884" spans="1:8" x14ac:dyDescent="0.2">
      <c r="A1884">
        <v>1888</v>
      </c>
      <c r="B1884">
        <v>0</v>
      </c>
      <c r="C1884">
        <v>0</v>
      </c>
      <c r="D1884">
        <v>0</v>
      </c>
      <c r="E1884">
        <v>0</v>
      </c>
      <c r="F1884">
        <v>0</v>
      </c>
      <c r="G1884">
        <v>0</v>
      </c>
      <c r="H1884">
        <v>0</v>
      </c>
    </row>
    <row r="1885" spans="1:8" x14ac:dyDescent="0.2">
      <c r="A1885">
        <v>1889</v>
      </c>
      <c r="B1885">
        <v>0</v>
      </c>
      <c r="C1885">
        <v>0</v>
      </c>
      <c r="D1885">
        <v>0</v>
      </c>
      <c r="E1885">
        <v>0</v>
      </c>
      <c r="F1885">
        <v>0</v>
      </c>
      <c r="G1885">
        <v>0</v>
      </c>
      <c r="H1885">
        <v>0</v>
      </c>
    </row>
    <row r="1886" spans="1:8" x14ac:dyDescent="0.2">
      <c r="A1886">
        <v>1890</v>
      </c>
      <c r="B1886">
        <v>1045</v>
      </c>
      <c r="C1886">
        <v>0.29952153110047847</v>
      </c>
      <c r="D1886">
        <v>0.15311004784688995</v>
      </c>
      <c r="E1886">
        <v>0.1521531100478469</v>
      </c>
      <c r="F1886">
        <v>0.12057416267942583</v>
      </c>
      <c r="G1886">
        <v>0.17033492822966506</v>
      </c>
      <c r="H1886">
        <v>0.40382775119617226</v>
      </c>
    </row>
    <row r="1887" spans="1:8" x14ac:dyDescent="0.2">
      <c r="A1887">
        <v>1891</v>
      </c>
      <c r="B1887">
        <v>1301</v>
      </c>
      <c r="C1887">
        <v>0.32744043043812454</v>
      </c>
      <c r="D1887">
        <v>4.5349730976172176E-2</v>
      </c>
      <c r="E1887">
        <v>0.18754803996925443</v>
      </c>
      <c r="F1887">
        <v>8.3013066871637203E-2</v>
      </c>
      <c r="G1887">
        <v>0.12298232129131437</v>
      </c>
      <c r="H1887">
        <v>0.56110684089162188</v>
      </c>
    </row>
    <row r="1888" spans="1:8" x14ac:dyDescent="0.2">
      <c r="A1888">
        <v>1892</v>
      </c>
      <c r="B1888">
        <v>365</v>
      </c>
      <c r="C1888">
        <v>0.42465753424657532</v>
      </c>
      <c r="D1888">
        <v>0.23835616438356164</v>
      </c>
      <c r="E1888">
        <v>0.12054794520547946</v>
      </c>
      <c r="F1888">
        <v>0.13972602739726028</v>
      </c>
      <c r="G1888">
        <v>0.26575342465753427</v>
      </c>
      <c r="H1888">
        <v>0.23561643835616439</v>
      </c>
    </row>
    <row r="1889" spans="1:8" x14ac:dyDescent="0.2">
      <c r="A1889">
        <v>1893</v>
      </c>
      <c r="B1889">
        <v>0</v>
      </c>
      <c r="C1889">
        <v>0</v>
      </c>
      <c r="D1889">
        <v>0</v>
      </c>
      <c r="E1889">
        <v>0</v>
      </c>
      <c r="F1889">
        <v>0</v>
      </c>
      <c r="G1889">
        <v>0</v>
      </c>
      <c r="H1889">
        <v>0</v>
      </c>
    </row>
    <row r="1890" spans="1:8" x14ac:dyDescent="0.2">
      <c r="A1890">
        <v>1894</v>
      </c>
      <c r="B1890">
        <v>1457</v>
      </c>
      <c r="C1890">
        <v>0.33630748112560055</v>
      </c>
      <c r="D1890">
        <v>0.11873713109128346</v>
      </c>
      <c r="E1890">
        <v>9.8146877144818123E-2</v>
      </c>
      <c r="F1890">
        <v>0.15511324639670557</v>
      </c>
      <c r="G1890">
        <v>0.12560054907343857</v>
      </c>
      <c r="H1890">
        <v>0.50240219629375427</v>
      </c>
    </row>
    <row r="1891" spans="1:8" x14ac:dyDescent="0.2">
      <c r="A1891">
        <v>1895</v>
      </c>
      <c r="B1891">
        <v>3164</v>
      </c>
      <c r="C1891">
        <v>0.35619469026548672</v>
      </c>
      <c r="D1891">
        <v>4.8988621997471553E-2</v>
      </c>
      <c r="E1891">
        <v>9.3236409608091028E-2</v>
      </c>
      <c r="F1891">
        <v>0.11030341340075854</v>
      </c>
      <c r="G1891">
        <v>0.12010113780025285</v>
      </c>
      <c r="H1891">
        <v>0.62737041719342601</v>
      </c>
    </row>
    <row r="1892" spans="1:8" x14ac:dyDescent="0.2">
      <c r="A1892">
        <v>1896</v>
      </c>
      <c r="B1892">
        <v>2493</v>
      </c>
      <c r="C1892">
        <v>0.31929402326514239</v>
      </c>
      <c r="D1892">
        <v>4.4524669073405534E-2</v>
      </c>
      <c r="E1892">
        <v>9.2659446450060162E-2</v>
      </c>
      <c r="F1892">
        <v>9.5868431608503807E-2</v>
      </c>
      <c r="G1892">
        <v>0.18451664661050943</v>
      </c>
      <c r="H1892">
        <v>0.58243080625752108</v>
      </c>
    </row>
    <row r="1893" spans="1:8" x14ac:dyDescent="0.2">
      <c r="A1893">
        <v>1897</v>
      </c>
      <c r="B1893">
        <v>732</v>
      </c>
      <c r="C1893">
        <v>0.25546448087431695</v>
      </c>
      <c r="D1893">
        <v>2.185792349726776E-2</v>
      </c>
      <c r="E1893">
        <v>0.11612021857923498</v>
      </c>
      <c r="F1893">
        <v>0.12568306010928962</v>
      </c>
      <c r="G1893">
        <v>0.13661202185792351</v>
      </c>
      <c r="H1893">
        <v>0.59972677595628421</v>
      </c>
    </row>
    <row r="1894" spans="1:8" x14ac:dyDescent="0.2">
      <c r="A1894">
        <v>1898</v>
      </c>
      <c r="B1894">
        <v>1227</v>
      </c>
      <c r="C1894">
        <v>0.33251833740831294</v>
      </c>
      <c r="D1894">
        <v>0.18581907090464547</v>
      </c>
      <c r="E1894">
        <v>0.23960880195599021</v>
      </c>
      <c r="F1894">
        <v>0.17359413202933985</v>
      </c>
      <c r="G1894">
        <v>0.16951915240423798</v>
      </c>
      <c r="H1894">
        <v>0.23145884270578648</v>
      </c>
    </row>
    <row r="1895" spans="1:8" x14ac:dyDescent="0.2">
      <c r="A1895">
        <v>1899</v>
      </c>
      <c r="B1895">
        <v>1323</v>
      </c>
      <c r="C1895">
        <v>0.29856386999244144</v>
      </c>
      <c r="D1895">
        <v>7.4829931972789115E-2</v>
      </c>
      <c r="E1895">
        <v>0.16250944822373395</v>
      </c>
      <c r="F1895">
        <v>8.919123204837491E-2</v>
      </c>
      <c r="G1895">
        <v>7.3318216175359038E-2</v>
      </c>
      <c r="H1895">
        <v>0.60015117157974296</v>
      </c>
    </row>
    <row r="1896" spans="1:8" x14ac:dyDescent="0.2">
      <c r="A1896">
        <v>1900</v>
      </c>
      <c r="B1896">
        <v>1720</v>
      </c>
      <c r="C1896">
        <v>0.32151162790697674</v>
      </c>
      <c r="D1896">
        <v>7.6162790697674412E-2</v>
      </c>
      <c r="E1896">
        <v>0.11337209302325581</v>
      </c>
      <c r="F1896">
        <v>0.16220930232558139</v>
      </c>
      <c r="G1896">
        <v>9.0697674418604657E-2</v>
      </c>
      <c r="H1896">
        <v>0.55755813953488376</v>
      </c>
    </row>
    <row r="1897" spans="1:8" x14ac:dyDescent="0.2">
      <c r="A1897">
        <v>1901</v>
      </c>
      <c r="B1897">
        <v>0</v>
      </c>
      <c r="C1897">
        <v>0</v>
      </c>
      <c r="D1897">
        <v>0</v>
      </c>
      <c r="E1897">
        <v>0</v>
      </c>
      <c r="F1897">
        <v>0</v>
      </c>
      <c r="G1897">
        <v>0</v>
      </c>
      <c r="H1897">
        <v>0</v>
      </c>
    </row>
    <row r="1898" spans="1:8" x14ac:dyDescent="0.2">
      <c r="A1898">
        <v>1902</v>
      </c>
      <c r="B1898">
        <v>1630</v>
      </c>
      <c r="C1898">
        <v>0.39079754601226996</v>
      </c>
      <c r="D1898">
        <v>0.19509202453987731</v>
      </c>
      <c r="E1898">
        <v>0.18098159509202455</v>
      </c>
      <c r="F1898">
        <v>0.17546012269938649</v>
      </c>
      <c r="G1898">
        <v>0.18220858895705522</v>
      </c>
      <c r="H1898">
        <v>0.26625766871165646</v>
      </c>
    </row>
    <row r="1899" spans="1:8" x14ac:dyDescent="0.2">
      <c r="A1899">
        <v>1903</v>
      </c>
      <c r="B1899">
        <v>1666</v>
      </c>
      <c r="C1899">
        <v>0.40036014405762305</v>
      </c>
      <c r="D1899">
        <v>8.2833133253301314E-2</v>
      </c>
      <c r="E1899">
        <v>0.17346938775510204</v>
      </c>
      <c r="F1899">
        <v>0.15306122448979592</v>
      </c>
      <c r="G1899">
        <v>0.15966386554621848</v>
      </c>
      <c r="H1899">
        <v>0.43097238895558221</v>
      </c>
    </row>
    <row r="1900" spans="1:8" x14ac:dyDescent="0.2">
      <c r="A1900">
        <v>1904</v>
      </c>
      <c r="B1900">
        <v>1432</v>
      </c>
      <c r="C1900">
        <v>0.40991620111731841</v>
      </c>
      <c r="D1900">
        <v>9.0782122905027934E-2</v>
      </c>
      <c r="E1900">
        <v>0.12639664804469275</v>
      </c>
      <c r="F1900">
        <v>0.19972067039106145</v>
      </c>
      <c r="G1900">
        <v>0.17458100558659218</v>
      </c>
      <c r="H1900">
        <v>0.40851955307262572</v>
      </c>
    </row>
    <row r="1901" spans="1:8" x14ac:dyDescent="0.2">
      <c r="A1901">
        <v>1905</v>
      </c>
      <c r="B1901">
        <v>1842</v>
      </c>
      <c r="C1901">
        <v>0.38490770901194354</v>
      </c>
      <c r="D1901">
        <v>0.15038002171552661</v>
      </c>
      <c r="E1901">
        <v>9.7719869706840393E-2</v>
      </c>
      <c r="F1901">
        <v>0.23018458197611291</v>
      </c>
      <c r="G1901">
        <v>0.10586319218241043</v>
      </c>
      <c r="H1901">
        <v>0.41585233441910968</v>
      </c>
    </row>
    <row r="1902" spans="1:8" x14ac:dyDescent="0.2">
      <c r="A1902">
        <v>1906</v>
      </c>
      <c r="B1902">
        <v>0</v>
      </c>
      <c r="C1902">
        <v>0</v>
      </c>
      <c r="D1902">
        <v>0</v>
      </c>
      <c r="E1902">
        <v>0</v>
      </c>
      <c r="F1902">
        <v>0</v>
      </c>
      <c r="G1902">
        <v>0</v>
      </c>
      <c r="H1902">
        <v>0</v>
      </c>
    </row>
    <row r="1903" spans="1:8" x14ac:dyDescent="0.2">
      <c r="A1903">
        <v>1907</v>
      </c>
      <c r="B1903">
        <v>1410</v>
      </c>
      <c r="C1903">
        <v>0.33333333333333331</v>
      </c>
      <c r="D1903">
        <v>0.12482269503546099</v>
      </c>
      <c r="E1903">
        <v>0.15673758865248227</v>
      </c>
      <c r="F1903">
        <v>0.16312056737588654</v>
      </c>
      <c r="G1903">
        <v>0.10780141843971631</v>
      </c>
      <c r="H1903">
        <v>0.44751773049645388</v>
      </c>
    </row>
    <row r="1904" spans="1:8" x14ac:dyDescent="0.2">
      <c r="A1904">
        <v>1908</v>
      </c>
      <c r="B1904">
        <v>1019</v>
      </c>
      <c r="C1904">
        <v>0.23356231599607458</v>
      </c>
      <c r="D1904">
        <v>6.2806673209028455E-2</v>
      </c>
      <c r="E1904">
        <v>0.14425907752698724</v>
      </c>
      <c r="F1904">
        <v>6.9676153091265944E-2</v>
      </c>
      <c r="G1904">
        <v>7.7526987242394499E-2</v>
      </c>
      <c r="H1904">
        <v>0.64573110893032382</v>
      </c>
    </row>
    <row r="1905" spans="1:8" x14ac:dyDescent="0.2">
      <c r="A1905">
        <v>1909</v>
      </c>
      <c r="B1905">
        <v>1662</v>
      </c>
      <c r="C1905">
        <v>0.40553549939831529</v>
      </c>
      <c r="D1905">
        <v>0.21961492178098677</v>
      </c>
      <c r="E1905">
        <v>0.28279181708784595</v>
      </c>
      <c r="F1905">
        <v>0.18351383874849578</v>
      </c>
      <c r="G1905">
        <v>8.6040914560770163E-2</v>
      </c>
      <c r="H1905">
        <v>0.22803850782190133</v>
      </c>
    </row>
    <row r="1906" spans="1:8" x14ac:dyDescent="0.2">
      <c r="A1906">
        <v>1910</v>
      </c>
      <c r="B1906">
        <v>704</v>
      </c>
      <c r="C1906">
        <v>0.48011363636363635</v>
      </c>
      <c r="D1906">
        <v>0.17755681818181818</v>
      </c>
      <c r="E1906">
        <v>0.22869318181818182</v>
      </c>
      <c r="F1906">
        <v>0.109375</v>
      </c>
      <c r="G1906">
        <v>0.14630681818181818</v>
      </c>
      <c r="H1906">
        <v>0.33806818181818182</v>
      </c>
    </row>
    <row r="1907" spans="1:8" x14ac:dyDescent="0.2">
      <c r="A1907">
        <v>1911</v>
      </c>
      <c r="B1907">
        <v>535</v>
      </c>
      <c r="C1907">
        <v>0.30467289719626167</v>
      </c>
      <c r="D1907">
        <v>0.3663551401869159</v>
      </c>
      <c r="E1907">
        <v>0.28037383177570091</v>
      </c>
      <c r="F1907">
        <v>0.15700934579439252</v>
      </c>
      <c r="G1907">
        <v>6.1682242990654203E-2</v>
      </c>
      <c r="H1907">
        <v>0.13457943925233645</v>
      </c>
    </row>
    <row r="1908" spans="1:8" x14ac:dyDescent="0.2">
      <c r="A1908">
        <v>1912</v>
      </c>
      <c r="B1908">
        <v>929</v>
      </c>
      <c r="C1908">
        <v>0.4133476856835307</v>
      </c>
      <c r="D1908">
        <v>7.3196986006458561E-2</v>
      </c>
      <c r="E1908">
        <v>0.17007534983853606</v>
      </c>
      <c r="F1908">
        <v>0.24434876210979548</v>
      </c>
      <c r="G1908">
        <v>0.14639397201291712</v>
      </c>
      <c r="H1908">
        <v>0.36598493003229277</v>
      </c>
    </row>
    <row r="1909" spans="1:8" x14ac:dyDescent="0.2">
      <c r="A1909">
        <v>1913</v>
      </c>
      <c r="B1909">
        <v>252</v>
      </c>
      <c r="C1909">
        <v>0.65873015873015872</v>
      </c>
      <c r="D1909">
        <v>0.17857142857142858</v>
      </c>
      <c r="E1909">
        <v>0.34126984126984128</v>
      </c>
      <c r="F1909">
        <v>0.31349206349206349</v>
      </c>
      <c r="G1909">
        <v>3.968253968253968E-2</v>
      </c>
      <c r="H1909">
        <v>0.12698412698412698</v>
      </c>
    </row>
    <row r="1910" spans="1:8" x14ac:dyDescent="0.2">
      <c r="A1910">
        <v>1914</v>
      </c>
      <c r="B1910">
        <v>0</v>
      </c>
      <c r="C1910">
        <v>0</v>
      </c>
      <c r="D1910">
        <v>0</v>
      </c>
      <c r="E1910">
        <v>0</v>
      </c>
      <c r="F1910">
        <v>0</v>
      </c>
      <c r="G1910">
        <v>0</v>
      </c>
      <c r="H1910">
        <v>0</v>
      </c>
    </row>
    <row r="1911" spans="1:8" x14ac:dyDescent="0.2">
      <c r="A1911">
        <v>1915</v>
      </c>
      <c r="B1911">
        <v>1110</v>
      </c>
      <c r="C1911">
        <v>0.35135135135135137</v>
      </c>
      <c r="D1911">
        <v>5.0450450450450449E-2</v>
      </c>
      <c r="E1911">
        <v>0.20270270270270271</v>
      </c>
      <c r="F1911">
        <v>0.11531531531531532</v>
      </c>
      <c r="G1911">
        <v>0.21351351351351353</v>
      </c>
      <c r="H1911">
        <v>0.41801801801801802</v>
      </c>
    </row>
    <row r="1912" spans="1:8" x14ac:dyDescent="0.2">
      <c r="A1912">
        <v>1916</v>
      </c>
      <c r="B1912">
        <v>1208</v>
      </c>
      <c r="C1912">
        <v>0.46688741721854304</v>
      </c>
      <c r="D1912">
        <v>9.7682119205298013E-2</v>
      </c>
      <c r="E1912">
        <v>0.25248344370860926</v>
      </c>
      <c r="F1912">
        <v>0.19701986754966888</v>
      </c>
      <c r="G1912">
        <v>0.14817880794701987</v>
      </c>
      <c r="H1912">
        <v>0.30463576158940397</v>
      </c>
    </row>
    <row r="1913" spans="1:8" x14ac:dyDescent="0.2">
      <c r="A1913">
        <v>1917</v>
      </c>
      <c r="B1913">
        <v>0</v>
      </c>
      <c r="C1913">
        <v>0</v>
      </c>
      <c r="D1913">
        <v>0</v>
      </c>
      <c r="E1913">
        <v>0</v>
      </c>
      <c r="F1913">
        <v>0</v>
      </c>
      <c r="G1913">
        <v>0</v>
      </c>
      <c r="H1913">
        <v>0</v>
      </c>
    </row>
    <row r="1914" spans="1:8" x14ac:dyDescent="0.2">
      <c r="A1914">
        <v>1918</v>
      </c>
      <c r="B1914">
        <v>703</v>
      </c>
      <c r="C1914">
        <v>0.39971550497866287</v>
      </c>
      <c r="D1914">
        <v>0.10099573257467995</v>
      </c>
      <c r="E1914">
        <v>0.1465149359886202</v>
      </c>
      <c r="F1914">
        <v>0.22190611664295876</v>
      </c>
      <c r="G1914">
        <v>0.15931721194879089</v>
      </c>
      <c r="H1914">
        <v>0.3712660028449502</v>
      </c>
    </row>
    <row r="1915" spans="1:8" x14ac:dyDescent="0.2">
      <c r="A1915">
        <v>1919</v>
      </c>
      <c r="B1915">
        <v>713</v>
      </c>
      <c r="C1915">
        <v>0.52314165497896215</v>
      </c>
      <c r="D1915">
        <v>0.10238429172510519</v>
      </c>
      <c r="E1915">
        <v>9.1164095371669002E-2</v>
      </c>
      <c r="F1915">
        <v>0.15708274894810659</v>
      </c>
      <c r="G1915">
        <v>7.2931276297335201E-2</v>
      </c>
      <c r="H1915">
        <v>0.57643758765778397</v>
      </c>
    </row>
    <row r="1916" spans="1:8" x14ac:dyDescent="0.2">
      <c r="A1916">
        <v>1920</v>
      </c>
      <c r="B1916">
        <v>0</v>
      </c>
      <c r="C1916">
        <v>0</v>
      </c>
      <c r="D1916">
        <v>0</v>
      </c>
      <c r="E1916">
        <v>0</v>
      </c>
      <c r="F1916">
        <v>0</v>
      </c>
      <c r="G1916">
        <v>0</v>
      </c>
      <c r="H1916">
        <v>0</v>
      </c>
    </row>
    <row r="1917" spans="1:8" x14ac:dyDescent="0.2">
      <c r="A1917">
        <v>1921</v>
      </c>
      <c r="B1917">
        <v>0</v>
      </c>
      <c r="C1917">
        <v>0</v>
      </c>
      <c r="D1917">
        <v>0</v>
      </c>
      <c r="E1917">
        <v>0</v>
      </c>
      <c r="F1917">
        <v>0</v>
      </c>
      <c r="G1917">
        <v>0</v>
      </c>
      <c r="H1917">
        <v>0</v>
      </c>
    </row>
    <row r="1918" spans="1:8" x14ac:dyDescent="0.2">
      <c r="A1918">
        <v>1922</v>
      </c>
      <c r="B1918">
        <v>1512</v>
      </c>
      <c r="C1918">
        <v>0.30952380952380953</v>
      </c>
      <c r="D1918">
        <v>0.10846560846560846</v>
      </c>
      <c r="E1918">
        <v>0.11772486772486772</v>
      </c>
      <c r="F1918">
        <v>9.9867724867724869E-2</v>
      </c>
      <c r="G1918">
        <v>0.13558201058201058</v>
      </c>
      <c r="H1918">
        <v>0.53835978835978837</v>
      </c>
    </row>
    <row r="1919" spans="1:8" x14ac:dyDescent="0.2">
      <c r="A1919">
        <v>1923</v>
      </c>
      <c r="B1919">
        <v>0</v>
      </c>
      <c r="C1919">
        <v>0</v>
      </c>
      <c r="D1919">
        <v>0</v>
      </c>
      <c r="E1919">
        <v>0</v>
      </c>
      <c r="F1919">
        <v>0</v>
      </c>
      <c r="G1919">
        <v>0</v>
      </c>
      <c r="H1919">
        <v>0</v>
      </c>
    </row>
    <row r="1920" spans="1:8" x14ac:dyDescent="0.2">
      <c r="A1920">
        <v>1924</v>
      </c>
      <c r="B1920">
        <v>0</v>
      </c>
      <c r="C1920">
        <v>0</v>
      </c>
      <c r="D1920">
        <v>0</v>
      </c>
      <c r="E1920">
        <v>0</v>
      </c>
      <c r="F1920">
        <v>0</v>
      </c>
      <c r="G1920">
        <v>0</v>
      </c>
      <c r="H1920">
        <v>0</v>
      </c>
    </row>
    <row r="1921" spans="1:8" x14ac:dyDescent="0.2">
      <c r="A1921">
        <v>1925</v>
      </c>
      <c r="B1921">
        <v>1068</v>
      </c>
      <c r="C1921">
        <v>0.3146067415730337</v>
      </c>
      <c r="D1921">
        <v>6.1797752808988762E-2</v>
      </c>
      <c r="E1921">
        <v>0.21254681647940074</v>
      </c>
      <c r="F1921">
        <v>0.13764044943820225</v>
      </c>
      <c r="G1921">
        <v>0.11329588014981273</v>
      </c>
      <c r="H1921">
        <v>0.4747191011235955</v>
      </c>
    </row>
    <row r="1922" spans="1:8" x14ac:dyDescent="0.2">
      <c r="A1922">
        <v>1926</v>
      </c>
      <c r="B1922">
        <v>1412</v>
      </c>
      <c r="C1922">
        <v>0.28116147308781869</v>
      </c>
      <c r="D1922">
        <v>7.0113314447592071E-2</v>
      </c>
      <c r="E1922">
        <v>0.1423512747875354</v>
      </c>
      <c r="F1922">
        <v>9.560906515580736E-2</v>
      </c>
      <c r="G1922">
        <v>0.17209631728045327</v>
      </c>
      <c r="H1922">
        <v>0.51983002832861192</v>
      </c>
    </row>
    <row r="1923" spans="1:8" x14ac:dyDescent="0.2">
      <c r="A1923">
        <v>1927</v>
      </c>
      <c r="B1923">
        <v>1077</v>
      </c>
      <c r="C1923">
        <v>0.32776230269266482</v>
      </c>
      <c r="D1923">
        <v>0.18384401114206128</v>
      </c>
      <c r="E1923">
        <v>0.27483751160631381</v>
      </c>
      <c r="F1923">
        <v>0.20612813370473537</v>
      </c>
      <c r="G1923">
        <v>8.1708449396471677E-2</v>
      </c>
      <c r="H1923">
        <v>0.25348189415041783</v>
      </c>
    </row>
    <row r="1924" spans="1:8" x14ac:dyDescent="0.2">
      <c r="A1924">
        <v>1928</v>
      </c>
      <c r="B1924">
        <v>0</v>
      </c>
      <c r="C1924">
        <v>0</v>
      </c>
      <c r="D1924">
        <v>0</v>
      </c>
      <c r="E1924">
        <v>0</v>
      </c>
      <c r="F1924">
        <v>0</v>
      </c>
      <c r="G1924">
        <v>0</v>
      </c>
      <c r="H1924">
        <v>0</v>
      </c>
    </row>
    <row r="1925" spans="1:8" x14ac:dyDescent="0.2">
      <c r="A1925">
        <v>1929</v>
      </c>
      <c r="B1925">
        <v>1409</v>
      </c>
      <c r="C1925">
        <v>0.48899929027679206</v>
      </c>
      <c r="D1925">
        <v>0.16181689141234917</v>
      </c>
      <c r="E1925">
        <v>0.21646557842441447</v>
      </c>
      <c r="F1925">
        <v>7.4520936834634496E-2</v>
      </c>
      <c r="G1925">
        <v>0.13697657913413769</v>
      </c>
      <c r="H1925">
        <v>0.41022001419446413</v>
      </c>
    </row>
    <row r="1926" spans="1:8" x14ac:dyDescent="0.2">
      <c r="A1926">
        <v>1930</v>
      </c>
      <c r="B1926">
        <v>1443</v>
      </c>
      <c r="C1926">
        <v>0.37006237006237008</v>
      </c>
      <c r="D1926">
        <v>0.13167013167013167</v>
      </c>
      <c r="E1926">
        <v>0.15038115038115038</v>
      </c>
      <c r="F1926">
        <v>0.17948717948717949</v>
      </c>
      <c r="G1926">
        <v>0.12266112266112267</v>
      </c>
      <c r="H1926">
        <v>0.41580041580041582</v>
      </c>
    </row>
    <row r="1927" spans="1:8" x14ac:dyDescent="0.2">
      <c r="A1927">
        <v>1931</v>
      </c>
      <c r="B1927">
        <v>1339</v>
      </c>
      <c r="C1927">
        <v>0.31590739357729647</v>
      </c>
      <c r="D1927">
        <v>0.19790888722927558</v>
      </c>
      <c r="E1927">
        <v>0.25466766243465272</v>
      </c>
      <c r="F1927">
        <v>9.8581030619865576E-2</v>
      </c>
      <c r="G1927">
        <v>0.13218820014936519</v>
      </c>
      <c r="H1927">
        <v>0.31665421956684092</v>
      </c>
    </row>
    <row r="1928" spans="1:8" x14ac:dyDescent="0.2">
      <c r="A1928">
        <v>1932</v>
      </c>
      <c r="B1928">
        <v>978</v>
      </c>
      <c r="C1928">
        <v>0.38036809815950923</v>
      </c>
      <c r="D1928">
        <v>0.2658486707566462</v>
      </c>
      <c r="E1928">
        <v>0.32924335378323111</v>
      </c>
      <c r="F1928">
        <v>0.14314928425357873</v>
      </c>
      <c r="G1928">
        <v>0.16155419222903886</v>
      </c>
      <c r="H1928">
        <v>0.10020449897750511</v>
      </c>
    </row>
    <row r="1929" spans="1:8" x14ac:dyDescent="0.2">
      <c r="A1929">
        <v>1933</v>
      </c>
      <c r="B1929">
        <v>2299</v>
      </c>
      <c r="C1929">
        <v>0.43323183993040454</v>
      </c>
      <c r="D1929">
        <v>7.1335363201391916E-2</v>
      </c>
      <c r="E1929">
        <v>2.6533275337103087E-2</v>
      </c>
      <c r="F1929">
        <v>4.8716833405828622E-2</v>
      </c>
      <c r="G1929">
        <v>0.11831230969986951</v>
      </c>
      <c r="H1929">
        <v>0.73510221835580691</v>
      </c>
    </row>
    <row r="1930" spans="1:8" x14ac:dyDescent="0.2">
      <c r="A1930">
        <v>1934</v>
      </c>
      <c r="B1930">
        <v>1575</v>
      </c>
      <c r="C1930">
        <v>0.26285714285714284</v>
      </c>
      <c r="D1930">
        <v>3.6825396825396824E-2</v>
      </c>
      <c r="E1930">
        <v>9.3333333333333338E-2</v>
      </c>
      <c r="F1930">
        <v>0.15682539682539681</v>
      </c>
      <c r="G1930">
        <v>0.16380952380952382</v>
      </c>
      <c r="H1930">
        <v>0.54920634920634925</v>
      </c>
    </row>
    <row r="1931" spans="1:8" x14ac:dyDescent="0.2">
      <c r="A1931">
        <v>1935</v>
      </c>
      <c r="B1931">
        <v>454</v>
      </c>
      <c r="C1931">
        <v>0.28414096916299558</v>
      </c>
      <c r="D1931">
        <v>0.19823788546255505</v>
      </c>
      <c r="E1931">
        <v>9.4713656387665199E-2</v>
      </c>
      <c r="F1931">
        <v>0.20704845814977973</v>
      </c>
      <c r="G1931">
        <v>9.9118942731277526E-2</v>
      </c>
      <c r="H1931">
        <v>0.40088105726872247</v>
      </c>
    </row>
    <row r="1932" spans="1:8" x14ac:dyDescent="0.2">
      <c r="A1932">
        <v>1936</v>
      </c>
      <c r="B1932">
        <v>1152</v>
      </c>
      <c r="C1932">
        <v>0.42881944444444442</v>
      </c>
      <c r="D1932">
        <v>0.11631944444444445</v>
      </c>
      <c r="E1932">
        <v>0.16493055555555555</v>
      </c>
      <c r="F1932">
        <v>0.18663194444444445</v>
      </c>
      <c r="G1932">
        <v>0.11805555555555555</v>
      </c>
      <c r="H1932">
        <v>0.4140625</v>
      </c>
    </row>
    <row r="1933" spans="1:8" x14ac:dyDescent="0.2">
      <c r="A1933">
        <v>1937</v>
      </c>
      <c r="B1933">
        <v>1618</v>
      </c>
      <c r="C1933">
        <v>0.40296662546353523</v>
      </c>
      <c r="D1933">
        <v>0.10074165636588381</v>
      </c>
      <c r="E1933">
        <v>0.13535228677379482</v>
      </c>
      <c r="F1933">
        <v>0.13226205191594562</v>
      </c>
      <c r="G1933">
        <v>0.15945611866501855</v>
      </c>
      <c r="H1933">
        <v>0.47218788627935721</v>
      </c>
    </row>
    <row r="1934" spans="1:8" x14ac:dyDescent="0.2">
      <c r="A1934">
        <v>1938</v>
      </c>
      <c r="B1934">
        <v>0</v>
      </c>
      <c r="C1934">
        <v>0</v>
      </c>
      <c r="D1934">
        <v>0</v>
      </c>
      <c r="E1934">
        <v>0</v>
      </c>
      <c r="F1934">
        <v>0</v>
      </c>
      <c r="G1934">
        <v>0</v>
      </c>
      <c r="H1934">
        <v>0</v>
      </c>
    </row>
    <row r="1935" spans="1:8" x14ac:dyDescent="0.2">
      <c r="A1935">
        <v>1939</v>
      </c>
      <c r="B1935">
        <v>1047</v>
      </c>
      <c r="C1935">
        <v>0.27602674307545366</v>
      </c>
      <c r="D1935">
        <v>0.2072588347659981</v>
      </c>
      <c r="E1935">
        <v>0.16523400191021967</v>
      </c>
      <c r="F1935">
        <v>0.22158548233046801</v>
      </c>
      <c r="G1935">
        <v>0.1346704871060172</v>
      </c>
      <c r="H1935">
        <v>0.27125119388729702</v>
      </c>
    </row>
    <row r="1936" spans="1:8" x14ac:dyDescent="0.2">
      <c r="A1936">
        <v>1940</v>
      </c>
      <c r="B1936">
        <v>471</v>
      </c>
      <c r="C1936">
        <v>0.60509554140127386</v>
      </c>
      <c r="D1936">
        <v>0.13800424628450106</v>
      </c>
      <c r="E1936">
        <v>0.27176220806794055</v>
      </c>
      <c r="F1936">
        <v>0.16560509554140126</v>
      </c>
      <c r="G1936">
        <v>0.10615711252653928</v>
      </c>
      <c r="H1936">
        <v>0.31847133757961782</v>
      </c>
    </row>
    <row r="1937" spans="1:8" x14ac:dyDescent="0.2">
      <c r="A1937">
        <v>1941</v>
      </c>
      <c r="B1937">
        <v>0</v>
      </c>
      <c r="C1937">
        <v>0</v>
      </c>
      <c r="D1937">
        <v>0</v>
      </c>
      <c r="E1937">
        <v>0</v>
      </c>
      <c r="F1937">
        <v>0</v>
      </c>
      <c r="G1937">
        <v>0</v>
      </c>
      <c r="H1937">
        <v>0</v>
      </c>
    </row>
    <row r="1938" spans="1:8" x14ac:dyDescent="0.2">
      <c r="A1938">
        <v>1942</v>
      </c>
      <c r="B1938">
        <v>1027</v>
      </c>
      <c r="C1938">
        <v>0.39045764362220059</v>
      </c>
      <c r="D1938">
        <v>0.1733203505355404</v>
      </c>
      <c r="E1938">
        <v>0.11587147030185005</v>
      </c>
      <c r="F1938">
        <v>0.16455696202531644</v>
      </c>
      <c r="G1938">
        <v>0.1801363193768257</v>
      </c>
      <c r="H1938">
        <v>0.36611489776046741</v>
      </c>
    </row>
    <row r="1939" spans="1:8" x14ac:dyDescent="0.2">
      <c r="A1939">
        <v>1943</v>
      </c>
      <c r="B1939">
        <v>976</v>
      </c>
      <c r="C1939">
        <v>0.34631147540983609</v>
      </c>
      <c r="D1939">
        <v>0.24282786885245902</v>
      </c>
      <c r="E1939">
        <v>0.22131147540983606</v>
      </c>
      <c r="F1939">
        <v>7.9918032786885251E-2</v>
      </c>
      <c r="G1939">
        <v>0.14856557377049182</v>
      </c>
      <c r="H1939">
        <v>0.30737704918032788</v>
      </c>
    </row>
    <row r="1940" spans="1:8" x14ac:dyDescent="0.2">
      <c r="A1940">
        <v>1944</v>
      </c>
      <c r="B1940">
        <v>1163</v>
      </c>
      <c r="C1940">
        <v>0.58985382631126393</v>
      </c>
      <c r="D1940">
        <v>0.15477214101461736</v>
      </c>
      <c r="E1940">
        <v>0.25021496130696474</v>
      </c>
      <c r="F1940">
        <v>0.24935511607910577</v>
      </c>
      <c r="G1940">
        <v>0.14617368873602751</v>
      </c>
      <c r="H1940">
        <v>0.19948409286328461</v>
      </c>
    </row>
    <row r="1941" spans="1:8" x14ac:dyDescent="0.2">
      <c r="A1941">
        <v>1945</v>
      </c>
      <c r="B1941">
        <v>927</v>
      </c>
      <c r="C1941">
        <v>0.4487594390507012</v>
      </c>
      <c r="D1941">
        <v>0.21574973031283712</v>
      </c>
      <c r="E1941">
        <v>0.10571736785329018</v>
      </c>
      <c r="F1941">
        <v>0.18122977346278318</v>
      </c>
      <c r="G1941">
        <v>0.12729234088457389</v>
      </c>
      <c r="H1941">
        <v>0.37001078748651567</v>
      </c>
    </row>
    <row r="1942" spans="1:8" x14ac:dyDescent="0.2">
      <c r="A1942">
        <v>1946</v>
      </c>
      <c r="B1942">
        <v>0</v>
      </c>
      <c r="C1942">
        <v>0</v>
      </c>
      <c r="D1942">
        <v>0</v>
      </c>
      <c r="E1942">
        <v>0</v>
      </c>
      <c r="F1942">
        <v>0</v>
      </c>
      <c r="G1942">
        <v>0</v>
      </c>
      <c r="H1942">
        <v>0</v>
      </c>
    </row>
    <row r="1943" spans="1:8" x14ac:dyDescent="0.2">
      <c r="A1943">
        <v>1947</v>
      </c>
      <c r="B1943">
        <v>1480</v>
      </c>
      <c r="C1943">
        <v>0.46283783783783783</v>
      </c>
      <c r="D1943">
        <v>8.8513513513513511E-2</v>
      </c>
      <c r="E1943">
        <v>0.14459459459459459</v>
      </c>
      <c r="F1943">
        <v>0.18986486486486487</v>
      </c>
      <c r="G1943">
        <v>0.12027027027027028</v>
      </c>
      <c r="H1943">
        <v>0.45675675675675675</v>
      </c>
    </row>
    <row r="1944" spans="1:8" x14ac:dyDescent="0.2">
      <c r="A1944">
        <v>1948</v>
      </c>
      <c r="B1944">
        <v>887</v>
      </c>
      <c r="C1944">
        <v>0.41488162344983087</v>
      </c>
      <c r="D1944">
        <v>0.13077790304396844</v>
      </c>
      <c r="E1944">
        <v>0.1882750845546787</v>
      </c>
      <c r="F1944">
        <v>0.18376550169109357</v>
      </c>
      <c r="G1944">
        <v>0.17136414881623449</v>
      </c>
      <c r="H1944">
        <v>0.32581736189402483</v>
      </c>
    </row>
    <row r="1945" spans="1:8" x14ac:dyDescent="0.2">
      <c r="A1945">
        <v>1949</v>
      </c>
      <c r="B1945">
        <v>562.5</v>
      </c>
      <c r="C1945">
        <v>0.56977777777777783</v>
      </c>
      <c r="D1945">
        <v>0.2702222222222222</v>
      </c>
      <c r="E1945">
        <v>0.25422222222222224</v>
      </c>
      <c r="F1945">
        <v>0.15644444444444444</v>
      </c>
      <c r="G1945">
        <v>0.15911111111111112</v>
      </c>
      <c r="H1945">
        <v>0.16</v>
      </c>
    </row>
    <row r="1946" spans="1:8" x14ac:dyDescent="0.2">
      <c r="A1946">
        <v>1950</v>
      </c>
      <c r="B1946">
        <v>743</v>
      </c>
      <c r="C1946">
        <v>0.60834454912516822</v>
      </c>
      <c r="D1946">
        <v>0.21803499327052489</v>
      </c>
      <c r="E1946">
        <v>0.37954239569313591</v>
      </c>
      <c r="F1946">
        <v>0.16689098250336473</v>
      </c>
      <c r="G1946">
        <v>0.21130551816958276</v>
      </c>
      <c r="H1946">
        <v>2.4226110363391656E-2</v>
      </c>
    </row>
    <row r="1947" spans="1:8" x14ac:dyDescent="0.2">
      <c r="A1947">
        <v>1951</v>
      </c>
      <c r="B1947">
        <v>363</v>
      </c>
      <c r="C1947">
        <v>0.26170798898071623</v>
      </c>
      <c r="D1947">
        <v>4.6831955922865015E-2</v>
      </c>
      <c r="E1947">
        <v>2.2038567493112948E-2</v>
      </c>
      <c r="F1947">
        <v>0.26721763085399447</v>
      </c>
      <c r="G1947">
        <v>0.11294765840220386</v>
      </c>
      <c r="H1947">
        <v>0.55096418732782371</v>
      </c>
    </row>
    <row r="1948" spans="1:8" x14ac:dyDescent="0.2">
      <c r="A1948">
        <v>1952</v>
      </c>
      <c r="B1948">
        <v>510</v>
      </c>
      <c r="C1948">
        <v>0.45882352941176469</v>
      </c>
      <c r="D1948">
        <v>0.11764705882352941</v>
      </c>
      <c r="E1948">
        <v>0.25098039215686274</v>
      </c>
      <c r="F1948">
        <v>4.3137254901960784E-2</v>
      </c>
      <c r="G1948">
        <v>0.28823529411764703</v>
      </c>
      <c r="H1948">
        <v>0.3</v>
      </c>
    </row>
    <row r="1949" spans="1:8" x14ac:dyDescent="0.2">
      <c r="A1949">
        <v>1953</v>
      </c>
      <c r="B1949">
        <v>323</v>
      </c>
      <c r="C1949">
        <v>0.17647058823529413</v>
      </c>
      <c r="D1949">
        <v>0.34365325077399383</v>
      </c>
      <c r="E1949">
        <v>0.23839009287925697</v>
      </c>
      <c r="F1949">
        <v>0</v>
      </c>
      <c r="G1949">
        <v>0.24458204334365324</v>
      </c>
      <c r="H1949">
        <v>0.17337461300309598</v>
      </c>
    </row>
    <row r="1950" spans="1:8" x14ac:dyDescent="0.2">
      <c r="A1950">
        <v>1954</v>
      </c>
      <c r="B1950">
        <v>350</v>
      </c>
      <c r="C1950">
        <v>0.24285714285714285</v>
      </c>
      <c r="D1950">
        <v>0.33142857142857141</v>
      </c>
      <c r="E1950">
        <v>0.14000000000000001</v>
      </c>
      <c r="F1950">
        <v>0.10285714285714286</v>
      </c>
      <c r="G1950">
        <v>0.21428571428571427</v>
      </c>
      <c r="H1950">
        <v>0.21142857142857144</v>
      </c>
    </row>
    <row r="1951" spans="1:8" x14ac:dyDescent="0.2">
      <c r="A1951">
        <v>1955</v>
      </c>
      <c r="B1951">
        <v>687</v>
      </c>
      <c r="C1951">
        <v>0.36681222707423583</v>
      </c>
      <c r="D1951">
        <v>0.2576419213973799</v>
      </c>
      <c r="E1951">
        <v>0.15720524017467249</v>
      </c>
      <c r="F1951">
        <v>9.606986899563319E-2</v>
      </c>
      <c r="G1951">
        <v>6.2590975254730716E-2</v>
      </c>
      <c r="H1951">
        <v>0.42649199417758371</v>
      </c>
    </row>
    <row r="1952" spans="1:8" x14ac:dyDescent="0.2">
      <c r="A1952">
        <v>1956</v>
      </c>
      <c r="B1952">
        <v>815</v>
      </c>
      <c r="C1952">
        <v>0.29325153374233126</v>
      </c>
      <c r="D1952">
        <v>0.15705521472392639</v>
      </c>
      <c r="E1952">
        <v>0.14723926380368099</v>
      </c>
      <c r="F1952">
        <v>0.29570552147239265</v>
      </c>
      <c r="G1952">
        <v>0.13987730061349693</v>
      </c>
      <c r="H1952">
        <v>0.26012269938650306</v>
      </c>
    </row>
    <row r="1953" spans="1:8" x14ac:dyDescent="0.2">
      <c r="A1953">
        <v>1957</v>
      </c>
      <c r="B1953">
        <v>353</v>
      </c>
      <c r="C1953">
        <v>0.38810198300283288</v>
      </c>
      <c r="D1953">
        <v>0.26628895184135976</v>
      </c>
      <c r="E1953">
        <v>0.14730878186968838</v>
      </c>
      <c r="F1953">
        <v>0.30878186968838528</v>
      </c>
      <c r="G1953">
        <v>0.15297450424929179</v>
      </c>
      <c r="H1953">
        <v>0.12464589235127478</v>
      </c>
    </row>
    <row r="1954" spans="1:8" x14ac:dyDescent="0.2">
      <c r="A1954">
        <v>1958</v>
      </c>
      <c r="B1954">
        <v>396</v>
      </c>
      <c r="C1954">
        <v>0.18686868686868688</v>
      </c>
      <c r="D1954">
        <v>0.16666666666666666</v>
      </c>
      <c r="E1954">
        <v>8.8383838383838384E-2</v>
      </c>
      <c r="F1954">
        <v>0.17676767676767677</v>
      </c>
      <c r="G1954">
        <v>0</v>
      </c>
      <c r="H1954">
        <v>0.56818181818181823</v>
      </c>
    </row>
    <row r="1955" spans="1:8" x14ac:dyDescent="0.2">
      <c r="A1955">
        <v>1959</v>
      </c>
      <c r="B1955">
        <v>630</v>
      </c>
      <c r="C1955">
        <v>0.22222222222222221</v>
      </c>
      <c r="D1955">
        <v>0.23968253968253969</v>
      </c>
      <c r="E1955">
        <v>0.22857142857142856</v>
      </c>
      <c r="F1955">
        <v>0.29365079365079366</v>
      </c>
      <c r="G1955">
        <v>0.11428571428571428</v>
      </c>
      <c r="H1955">
        <v>0.12380952380952381</v>
      </c>
    </row>
    <row r="1956" spans="1:8" x14ac:dyDescent="0.2">
      <c r="A1956">
        <v>1960</v>
      </c>
      <c r="B1956">
        <v>636</v>
      </c>
      <c r="C1956">
        <v>0.39622641509433965</v>
      </c>
      <c r="D1956">
        <v>0.12264150943396226</v>
      </c>
      <c r="E1956">
        <v>0.32861635220125784</v>
      </c>
      <c r="F1956">
        <v>6.9182389937106917E-2</v>
      </c>
      <c r="G1956">
        <v>0.22955974842767296</v>
      </c>
      <c r="H1956">
        <v>0.25</v>
      </c>
    </row>
    <row r="1957" spans="1:8" x14ac:dyDescent="0.2">
      <c r="A1957">
        <v>1961</v>
      </c>
      <c r="B1957">
        <v>464</v>
      </c>
      <c r="C1957">
        <v>0.18965517241379309</v>
      </c>
      <c r="D1957">
        <v>0.25431034482758619</v>
      </c>
      <c r="E1957">
        <v>0.31034482758620691</v>
      </c>
      <c r="F1957">
        <v>0.15086206896551724</v>
      </c>
      <c r="G1957">
        <v>0.16810344827586207</v>
      </c>
      <c r="H1957">
        <v>0.11637931034482758</v>
      </c>
    </row>
    <row r="1958" spans="1:8" x14ac:dyDescent="0.2">
      <c r="A1958">
        <v>1962</v>
      </c>
      <c r="B1958">
        <v>299.5</v>
      </c>
      <c r="C1958">
        <v>0</v>
      </c>
      <c r="D1958">
        <v>0.25041736227045075</v>
      </c>
      <c r="E1958">
        <v>0.24373956594323873</v>
      </c>
      <c r="F1958">
        <v>8.347245409015025E-2</v>
      </c>
      <c r="G1958">
        <v>0.17195325542570952</v>
      </c>
      <c r="H1958">
        <v>0.25041736227045075</v>
      </c>
    </row>
    <row r="1959" spans="1:8" x14ac:dyDescent="0.2">
      <c r="A1959">
        <v>1963</v>
      </c>
      <c r="B1959">
        <v>979</v>
      </c>
      <c r="C1959">
        <v>0.254341164453524</v>
      </c>
      <c r="D1959">
        <v>3.1664964249233915E-2</v>
      </c>
      <c r="E1959">
        <v>9.6016343207354443E-2</v>
      </c>
      <c r="F1959">
        <v>9.193054136874361E-2</v>
      </c>
      <c r="G1959">
        <v>0.27783452502553624</v>
      </c>
      <c r="H1959">
        <v>0.50255362614913179</v>
      </c>
    </row>
    <row r="1960" spans="1:8" x14ac:dyDescent="0.2">
      <c r="A1960">
        <v>1964</v>
      </c>
      <c r="B1960">
        <v>390</v>
      </c>
      <c r="C1960">
        <v>0.54102564102564099</v>
      </c>
      <c r="D1960">
        <v>0.11282051282051282</v>
      </c>
      <c r="E1960">
        <v>0.42051282051282052</v>
      </c>
      <c r="F1960">
        <v>0.14102564102564102</v>
      </c>
      <c r="G1960">
        <v>0.12564102564102564</v>
      </c>
      <c r="H1960">
        <v>0.2</v>
      </c>
    </row>
    <row r="1961" spans="1:8" x14ac:dyDescent="0.2">
      <c r="A1961">
        <v>1965</v>
      </c>
      <c r="B1961">
        <v>845</v>
      </c>
      <c r="C1961">
        <v>0.36449704142011835</v>
      </c>
      <c r="D1961">
        <v>5.9171597633136092E-2</v>
      </c>
      <c r="E1961">
        <v>0.23550295857988165</v>
      </c>
      <c r="F1961">
        <v>6.2721893491124267E-2</v>
      </c>
      <c r="G1961">
        <v>0.13491124260355031</v>
      </c>
      <c r="H1961">
        <v>0.50769230769230766</v>
      </c>
    </row>
    <row r="1962" spans="1:8" x14ac:dyDescent="0.2">
      <c r="A1962">
        <v>1966</v>
      </c>
      <c r="B1962">
        <v>645</v>
      </c>
      <c r="C1962">
        <v>0.43565891472868218</v>
      </c>
      <c r="D1962">
        <v>0.17984496124031008</v>
      </c>
      <c r="E1962">
        <v>0.16434108527131783</v>
      </c>
      <c r="F1962">
        <v>0.26976744186046514</v>
      </c>
      <c r="G1962">
        <v>0.22790697674418606</v>
      </c>
      <c r="H1962">
        <v>0.15813953488372093</v>
      </c>
    </row>
    <row r="1963" spans="1:8" x14ac:dyDescent="0.2">
      <c r="A1963">
        <v>1967</v>
      </c>
      <c r="B1963">
        <v>786</v>
      </c>
      <c r="C1963">
        <v>0.32569974554707382</v>
      </c>
      <c r="D1963">
        <v>0.2455470737913486</v>
      </c>
      <c r="E1963">
        <v>0.18829516539440203</v>
      </c>
      <c r="F1963">
        <v>0.12977099236641221</v>
      </c>
      <c r="G1963">
        <v>0.27353689567430023</v>
      </c>
      <c r="H1963">
        <v>0.16284987277353691</v>
      </c>
    </row>
    <row r="1964" spans="1:8" x14ac:dyDescent="0.2">
      <c r="A1964">
        <v>1968</v>
      </c>
      <c r="B1964">
        <v>1101</v>
      </c>
      <c r="C1964">
        <v>0.45413260672116257</v>
      </c>
      <c r="D1964">
        <v>0.10354223433242507</v>
      </c>
      <c r="E1964">
        <v>0.30154405086285196</v>
      </c>
      <c r="F1964">
        <v>0.1226158038147139</v>
      </c>
      <c r="G1964">
        <v>0.14350590372388738</v>
      </c>
      <c r="H1964">
        <v>0.32879200726612173</v>
      </c>
    </row>
    <row r="1965" spans="1:8" x14ac:dyDescent="0.2">
      <c r="A1965">
        <v>1969</v>
      </c>
      <c r="B1965">
        <v>524</v>
      </c>
      <c r="C1965">
        <v>0.2862595419847328</v>
      </c>
      <c r="D1965">
        <v>0.25381679389312978</v>
      </c>
      <c r="E1965">
        <v>0.33396946564885494</v>
      </c>
      <c r="F1965">
        <v>0.24045801526717558</v>
      </c>
      <c r="G1965">
        <v>0.1049618320610687</v>
      </c>
      <c r="H1965">
        <v>6.6793893129770993E-2</v>
      </c>
    </row>
    <row r="1966" spans="1:8" x14ac:dyDescent="0.2">
      <c r="A1966">
        <v>1970</v>
      </c>
      <c r="B1966">
        <v>322</v>
      </c>
      <c r="C1966">
        <v>0.27639751552795033</v>
      </c>
      <c r="D1966">
        <v>0.40683229813664595</v>
      </c>
      <c r="E1966">
        <v>0.23291925465838509</v>
      </c>
      <c r="F1966">
        <v>0.18322981366459629</v>
      </c>
      <c r="G1966">
        <v>5.5900621118012424E-2</v>
      </c>
      <c r="H1966">
        <v>0.12111801242236025</v>
      </c>
    </row>
    <row r="1967" spans="1:8" x14ac:dyDescent="0.2">
      <c r="A1967">
        <v>1971</v>
      </c>
      <c r="B1967">
        <v>1129</v>
      </c>
      <c r="C1967">
        <v>0.24534986713906112</v>
      </c>
      <c r="D1967">
        <v>0.18157661647475642</v>
      </c>
      <c r="E1967">
        <v>0.26926483613817537</v>
      </c>
      <c r="F1967">
        <v>0.22940655447298494</v>
      </c>
      <c r="G1967">
        <v>0.10186005314437556</v>
      </c>
      <c r="H1967">
        <v>0.21789193976970769</v>
      </c>
    </row>
    <row r="1968" spans="1:8" x14ac:dyDescent="0.2">
      <c r="A1968">
        <v>1972</v>
      </c>
      <c r="B1968">
        <v>229</v>
      </c>
      <c r="C1968">
        <v>0.24454148471615719</v>
      </c>
      <c r="D1968">
        <v>0</v>
      </c>
      <c r="E1968">
        <v>0.24454148471615719</v>
      </c>
      <c r="F1968">
        <v>0.33187772925764192</v>
      </c>
      <c r="G1968">
        <v>0.14847161572052403</v>
      </c>
      <c r="H1968">
        <v>0.27510917030567683</v>
      </c>
    </row>
    <row r="1969" spans="1:8" x14ac:dyDescent="0.2">
      <c r="A1969">
        <v>1973</v>
      </c>
      <c r="B1969">
        <v>860</v>
      </c>
      <c r="C1969">
        <v>0.24186046511627907</v>
      </c>
      <c r="D1969">
        <v>0.1883720930232558</v>
      </c>
      <c r="E1969">
        <v>0.18023255813953487</v>
      </c>
      <c r="F1969">
        <v>0.12790697674418605</v>
      </c>
      <c r="G1969">
        <v>0.14186046511627906</v>
      </c>
      <c r="H1969">
        <v>0.36162790697674418</v>
      </c>
    </row>
    <row r="1970" spans="1:8" x14ac:dyDescent="0.2">
      <c r="A1970">
        <v>1974</v>
      </c>
      <c r="B1970">
        <v>288</v>
      </c>
      <c r="C1970">
        <v>0.46180555555555558</v>
      </c>
      <c r="D1970">
        <v>0.2326388888888889</v>
      </c>
      <c r="E1970">
        <v>0.18402777777777779</v>
      </c>
      <c r="F1970">
        <v>0</v>
      </c>
      <c r="G1970">
        <v>8.6805555555555552E-2</v>
      </c>
      <c r="H1970">
        <v>0.49652777777777779</v>
      </c>
    </row>
    <row r="1971" spans="1:8" x14ac:dyDescent="0.2">
      <c r="A1971">
        <v>1975</v>
      </c>
      <c r="B1971">
        <v>959</v>
      </c>
      <c r="C1971">
        <v>0.45046923879040668</v>
      </c>
      <c r="D1971">
        <v>2.8154327424400417E-2</v>
      </c>
      <c r="E1971">
        <v>1.0427528675703858E-2</v>
      </c>
      <c r="F1971">
        <v>5.3180396246089674E-2</v>
      </c>
      <c r="G1971">
        <v>0.19082377476538059</v>
      </c>
      <c r="H1971">
        <v>0.71741397288842546</v>
      </c>
    </row>
    <row r="1972" spans="1:8" x14ac:dyDescent="0.2">
      <c r="A1972">
        <v>1976</v>
      </c>
      <c r="B1972">
        <v>549</v>
      </c>
      <c r="C1972">
        <v>0.47540983606557374</v>
      </c>
      <c r="D1972">
        <v>5.1001821493624776E-2</v>
      </c>
      <c r="E1972">
        <v>0.15300546448087432</v>
      </c>
      <c r="F1972">
        <v>0.18397085610200364</v>
      </c>
      <c r="G1972">
        <v>0.17486338797814208</v>
      </c>
      <c r="H1972">
        <v>0.43715846994535518</v>
      </c>
    </row>
    <row r="1973" spans="1:8" x14ac:dyDescent="0.2">
      <c r="A1973">
        <v>1977</v>
      </c>
      <c r="B1973">
        <v>683</v>
      </c>
      <c r="C1973">
        <v>0.48169838945827231</v>
      </c>
      <c r="D1973">
        <v>5.1244509516837483E-2</v>
      </c>
      <c r="E1973">
        <v>0.12005856515373353</v>
      </c>
      <c r="F1973">
        <v>0.14641288433382138</v>
      </c>
      <c r="G1973">
        <v>0.34260614934114203</v>
      </c>
      <c r="H1973">
        <v>0.3396778916544656</v>
      </c>
    </row>
    <row r="1974" spans="1:8" x14ac:dyDescent="0.2">
      <c r="A1974">
        <v>1978</v>
      </c>
      <c r="B1974">
        <v>222</v>
      </c>
      <c r="C1974">
        <v>0.36936936936936937</v>
      </c>
      <c r="D1974">
        <v>0.23423423423423423</v>
      </c>
      <c r="E1974">
        <v>0.15315315315315314</v>
      </c>
      <c r="F1974">
        <v>0.13063063063063063</v>
      </c>
      <c r="G1974">
        <v>0.268018018018018</v>
      </c>
      <c r="H1974">
        <v>0.21396396396396397</v>
      </c>
    </row>
    <row r="1975" spans="1:8" x14ac:dyDescent="0.2">
      <c r="A1975">
        <v>1979</v>
      </c>
      <c r="B1975">
        <v>314</v>
      </c>
      <c r="C1975">
        <v>0.17197452229299362</v>
      </c>
      <c r="D1975">
        <v>0.35350318471337577</v>
      </c>
      <c r="E1975">
        <v>0.13375796178343949</v>
      </c>
      <c r="F1975">
        <v>0.26751592356687898</v>
      </c>
      <c r="G1975">
        <v>3.8216560509554139E-2</v>
      </c>
      <c r="H1975">
        <v>0.2070063694267516</v>
      </c>
    </row>
    <row r="1976" spans="1:8" x14ac:dyDescent="0.2">
      <c r="A1976">
        <v>1980</v>
      </c>
      <c r="B1976">
        <v>718</v>
      </c>
      <c r="C1976">
        <v>0.41643454038997213</v>
      </c>
      <c r="D1976">
        <v>0.13231197771587744</v>
      </c>
      <c r="E1976">
        <v>0.30919220055710306</v>
      </c>
      <c r="F1976">
        <v>0.23259052924791088</v>
      </c>
      <c r="G1976">
        <v>0.11699164345403899</v>
      </c>
      <c r="H1976">
        <v>0.20891364902506965</v>
      </c>
    </row>
    <row r="1977" spans="1:8" x14ac:dyDescent="0.2">
      <c r="A1977">
        <v>1981</v>
      </c>
      <c r="B1977">
        <v>444</v>
      </c>
      <c r="C1977">
        <v>0.44594594594594594</v>
      </c>
      <c r="D1977">
        <v>0.14864864864864866</v>
      </c>
      <c r="E1977">
        <v>0.28828828828828829</v>
      </c>
      <c r="F1977">
        <v>0.23648648648648649</v>
      </c>
      <c r="G1977">
        <v>0.18018018018018017</v>
      </c>
      <c r="H1977">
        <v>0.1463963963963964</v>
      </c>
    </row>
    <row r="1978" spans="1:8" x14ac:dyDescent="0.2">
      <c r="A1978">
        <v>1982</v>
      </c>
      <c r="B1978">
        <v>929</v>
      </c>
      <c r="C1978">
        <v>0.25296017222820238</v>
      </c>
      <c r="D1978">
        <v>0.30785791173304627</v>
      </c>
      <c r="E1978">
        <v>0.22712594187298171</v>
      </c>
      <c r="F1978">
        <v>9.1496232508073191E-2</v>
      </c>
      <c r="G1978">
        <v>9.7954790096878366E-2</v>
      </c>
      <c r="H1978">
        <v>0.27556512378902043</v>
      </c>
    </row>
    <row r="1979" spans="1:8" x14ac:dyDescent="0.2">
      <c r="A1979">
        <v>1983</v>
      </c>
      <c r="B1979">
        <v>204</v>
      </c>
      <c r="C1979">
        <v>0.18790849673202611</v>
      </c>
      <c r="D1979">
        <v>0.15032679738562088</v>
      </c>
      <c r="E1979">
        <v>0.14542483660130717</v>
      </c>
      <c r="F1979">
        <v>0.20098039215686275</v>
      </c>
      <c r="G1979">
        <v>0.12745098039215685</v>
      </c>
      <c r="H1979">
        <v>0.37581699346405223</v>
      </c>
    </row>
    <row r="1980" spans="1:8" x14ac:dyDescent="0.2">
      <c r="A1980">
        <v>1984</v>
      </c>
      <c r="B1980">
        <v>510</v>
      </c>
      <c r="C1980">
        <v>0.44313725490196076</v>
      </c>
      <c r="D1980">
        <v>6.0784313725490195E-2</v>
      </c>
      <c r="E1980">
        <v>0.11764705882352941</v>
      </c>
      <c r="F1980">
        <v>0.10980392156862745</v>
      </c>
      <c r="G1980">
        <v>0.21764705882352942</v>
      </c>
      <c r="H1980">
        <v>0.49411764705882355</v>
      </c>
    </row>
    <row r="1981" spans="1:8" x14ac:dyDescent="0.2">
      <c r="A1981">
        <v>1985</v>
      </c>
      <c r="B1981">
        <v>735</v>
      </c>
      <c r="C1981">
        <v>0.21360544217687075</v>
      </c>
      <c r="D1981">
        <v>0.10884353741496598</v>
      </c>
      <c r="E1981">
        <v>0.17006802721088435</v>
      </c>
      <c r="F1981">
        <v>0.31156462585034012</v>
      </c>
      <c r="G1981">
        <v>0.12244897959183673</v>
      </c>
      <c r="H1981">
        <v>0.28707482993197281</v>
      </c>
    </row>
    <row r="1982" spans="1:8" x14ac:dyDescent="0.2">
      <c r="A1982">
        <v>1986</v>
      </c>
      <c r="B1982">
        <v>390</v>
      </c>
      <c r="C1982">
        <v>0.24615384615384617</v>
      </c>
      <c r="D1982">
        <v>0.13589743589743589</v>
      </c>
      <c r="E1982">
        <v>0.16153846153846155</v>
      </c>
      <c r="F1982">
        <v>6.9230769230769235E-2</v>
      </c>
      <c r="G1982">
        <v>0.11538461538461539</v>
      </c>
      <c r="H1982">
        <v>0.517948717948718</v>
      </c>
    </row>
    <row r="1983" spans="1:8" x14ac:dyDescent="0.2">
      <c r="A1983">
        <v>1987</v>
      </c>
      <c r="B1983">
        <v>850</v>
      </c>
      <c r="C1983">
        <v>0.40941176470588236</v>
      </c>
      <c r="D1983">
        <v>0.2</v>
      </c>
      <c r="E1983">
        <v>0.13882352941176471</v>
      </c>
      <c r="F1983">
        <v>8.9411764705882357E-2</v>
      </c>
      <c r="G1983">
        <v>0.12705882352941175</v>
      </c>
      <c r="H1983">
        <v>0.44470588235294117</v>
      </c>
    </row>
    <row r="1984" spans="1:8" x14ac:dyDescent="0.2">
      <c r="A1984">
        <v>1988</v>
      </c>
      <c r="B1984">
        <v>538</v>
      </c>
      <c r="C1984">
        <v>0.30483271375464682</v>
      </c>
      <c r="D1984">
        <v>0.39776951672862454</v>
      </c>
      <c r="E1984">
        <v>0.10223048327137546</v>
      </c>
      <c r="F1984">
        <v>0.2695167286245353</v>
      </c>
      <c r="G1984">
        <v>7.8066914498141265E-2</v>
      </c>
      <c r="H1984">
        <v>0.15241635687732341</v>
      </c>
    </row>
    <row r="1985" spans="1:8" x14ac:dyDescent="0.2">
      <c r="A1985">
        <v>1989</v>
      </c>
      <c r="B1985">
        <v>686</v>
      </c>
      <c r="C1985">
        <v>0.42128279883381925</v>
      </c>
      <c r="D1985">
        <v>4.0816326530612242E-2</v>
      </c>
      <c r="E1985">
        <v>7.4344023323615158E-2</v>
      </c>
      <c r="F1985">
        <v>0.32069970845481049</v>
      </c>
      <c r="G1985">
        <v>0.16472303206997085</v>
      </c>
      <c r="H1985">
        <v>0.39941690962099125</v>
      </c>
    </row>
    <row r="1986" spans="1:8" x14ac:dyDescent="0.2">
      <c r="A1986">
        <v>1990</v>
      </c>
      <c r="B1986">
        <v>185</v>
      </c>
      <c r="C1986">
        <v>0.81621621621621621</v>
      </c>
      <c r="D1986">
        <v>0.21081081081081082</v>
      </c>
      <c r="E1986">
        <v>0.32972972972972975</v>
      </c>
      <c r="F1986">
        <v>0.21621621621621623</v>
      </c>
      <c r="G1986">
        <v>3.2432432432432434E-2</v>
      </c>
      <c r="H1986">
        <v>0.21081081081081082</v>
      </c>
    </row>
    <row r="1987" spans="1:8" x14ac:dyDescent="0.2">
      <c r="A1987">
        <v>1991</v>
      </c>
      <c r="B1987">
        <v>639</v>
      </c>
      <c r="C1987">
        <v>0.70109546165884196</v>
      </c>
      <c r="D1987">
        <v>0.1189358372456964</v>
      </c>
      <c r="E1987">
        <v>0.32550860719874802</v>
      </c>
      <c r="F1987">
        <v>0.26291079812206575</v>
      </c>
      <c r="G1987">
        <v>0.10328638497652583</v>
      </c>
      <c r="H1987">
        <v>0.18935837245696402</v>
      </c>
    </row>
    <row r="1988" spans="1:8" x14ac:dyDescent="0.2">
      <c r="A1988">
        <v>1992</v>
      </c>
      <c r="B1988">
        <v>641</v>
      </c>
      <c r="C1988">
        <v>0.36037441497659906</v>
      </c>
      <c r="D1988">
        <v>8.8923556942277687E-2</v>
      </c>
      <c r="E1988">
        <v>0.19344773790951639</v>
      </c>
      <c r="F1988">
        <v>0.24492979719188768</v>
      </c>
      <c r="G1988">
        <v>0.10452418096723869</v>
      </c>
      <c r="H1988">
        <v>0.36817472698907955</v>
      </c>
    </row>
    <row r="1989" spans="1:8" x14ac:dyDescent="0.2">
      <c r="A1989">
        <v>1993</v>
      </c>
      <c r="B1989">
        <v>868</v>
      </c>
      <c r="C1989">
        <v>0.22926267281105991</v>
      </c>
      <c r="D1989">
        <v>0.11635944700460829</v>
      </c>
      <c r="E1989">
        <v>0.24423963133640553</v>
      </c>
      <c r="F1989">
        <v>0.12903225806451613</v>
      </c>
      <c r="G1989">
        <v>0.11635944700460829</v>
      </c>
      <c r="H1989">
        <v>0.39400921658986177</v>
      </c>
    </row>
    <row r="1990" spans="1:8" x14ac:dyDescent="0.2">
      <c r="A1990">
        <v>1994</v>
      </c>
      <c r="B1990">
        <v>785</v>
      </c>
      <c r="C1990">
        <v>0.35159235668789807</v>
      </c>
      <c r="D1990">
        <v>0.31082802547770699</v>
      </c>
      <c r="E1990">
        <v>0.35414012738853501</v>
      </c>
      <c r="F1990">
        <v>0.21783439490445861</v>
      </c>
      <c r="G1990">
        <v>6.8789808917197451E-2</v>
      </c>
      <c r="H1990">
        <v>4.8407643312101914E-2</v>
      </c>
    </row>
    <row r="1991" spans="1:8" x14ac:dyDescent="0.2">
      <c r="A1991">
        <v>1995</v>
      </c>
      <c r="B1991">
        <v>925</v>
      </c>
      <c r="C1991">
        <v>0.46054054054054056</v>
      </c>
      <c r="D1991">
        <v>0.26270270270270268</v>
      </c>
      <c r="E1991">
        <v>0.29621621621621624</v>
      </c>
      <c r="F1991">
        <v>8.4324324324324323E-2</v>
      </c>
      <c r="G1991">
        <v>0.1318918918918919</v>
      </c>
      <c r="H1991">
        <v>0.22486486486486487</v>
      </c>
    </row>
    <row r="1992" spans="1:8" x14ac:dyDescent="0.2">
      <c r="A1992">
        <v>1996</v>
      </c>
      <c r="B1992">
        <v>245</v>
      </c>
      <c r="C1992">
        <v>0.34285714285714286</v>
      </c>
      <c r="D1992">
        <v>0.13877551020408163</v>
      </c>
      <c r="E1992">
        <v>0.37551020408163266</v>
      </c>
      <c r="F1992">
        <v>6.1224489795918366E-2</v>
      </c>
      <c r="G1992">
        <v>8.1632653061224483E-2</v>
      </c>
      <c r="H1992">
        <v>0.34285714285714286</v>
      </c>
    </row>
    <row r="1993" spans="1:8" x14ac:dyDescent="0.2">
      <c r="A1993">
        <v>1997</v>
      </c>
      <c r="B1993">
        <v>961</v>
      </c>
      <c r="C1993">
        <v>0.47138397502601459</v>
      </c>
      <c r="D1993">
        <v>0.22268470343392299</v>
      </c>
      <c r="E1993">
        <v>0.2518210197710718</v>
      </c>
      <c r="F1993">
        <v>0.17377731529656607</v>
      </c>
      <c r="G1993">
        <v>0.15816857440166493</v>
      </c>
      <c r="H1993">
        <v>0.19354838709677419</v>
      </c>
    </row>
    <row r="1994" spans="1:8" x14ac:dyDescent="0.2">
      <c r="A1994">
        <v>1998</v>
      </c>
      <c r="B1994">
        <v>515</v>
      </c>
      <c r="C1994">
        <v>0.46601941747572817</v>
      </c>
      <c r="D1994">
        <v>7.9611650485436891E-2</v>
      </c>
      <c r="E1994">
        <v>0.20388349514563106</v>
      </c>
      <c r="F1994">
        <v>0.11844660194174757</v>
      </c>
      <c r="G1994">
        <v>0.18252427184466019</v>
      </c>
      <c r="H1994">
        <v>0.41553398058252428</v>
      </c>
    </row>
    <row r="1995" spans="1:8" x14ac:dyDescent="0.2">
      <c r="A1995">
        <v>1999</v>
      </c>
      <c r="B1995">
        <v>454</v>
      </c>
      <c r="C1995">
        <v>0.47356828193832601</v>
      </c>
      <c r="D1995">
        <v>0.30616740088105726</v>
      </c>
      <c r="E1995">
        <v>0.19162995594713655</v>
      </c>
      <c r="F1995">
        <v>0.20484581497797358</v>
      </c>
      <c r="G1995">
        <v>0.11453744493392071</v>
      </c>
      <c r="H1995">
        <v>0.1828193832599119</v>
      </c>
    </row>
    <row r="1996" spans="1:8" x14ac:dyDescent="0.2">
      <c r="A1996">
        <v>2000</v>
      </c>
      <c r="B1996">
        <v>601</v>
      </c>
      <c r="C1996">
        <v>0.40266222961730447</v>
      </c>
      <c r="D1996">
        <v>0.18968386023294509</v>
      </c>
      <c r="E1996">
        <v>0.33444259567387685</v>
      </c>
      <c r="F1996">
        <v>0.24625623960066556</v>
      </c>
      <c r="G1996">
        <v>0.18136439267886856</v>
      </c>
      <c r="H1996">
        <v>4.8252911813643926E-2</v>
      </c>
    </row>
    <row r="1997" spans="1:8" x14ac:dyDescent="0.2">
      <c r="A1997">
        <v>2001</v>
      </c>
      <c r="B1997">
        <v>302</v>
      </c>
      <c r="C1997">
        <v>0.5</v>
      </c>
      <c r="D1997">
        <v>4.9668874172185427E-2</v>
      </c>
      <c r="E1997">
        <v>4.9668874172185427E-2</v>
      </c>
      <c r="F1997">
        <v>0.40728476821192056</v>
      </c>
      <c r="G1997">
        <v>0.13907284768211919</v>
      </c>
      <c r="H1997">
        <v>0.35430463576158938</v>
      </c>
    </row>
    <row r="1998" spans="1:8" x14ac:dyDescent="0.2">
      <c r="A1998">
        <v>2002</v>
      </c>
      <c r="B1998">
        <v>1014</v>
      </c>
      <c r="C1998">
        <v>0.28402366863905326</v>
      </c>
      <c r="D1998">
        <v>0.13116370808678501</v>
      </c>
      <c r="E1998">
        <v>0.19033530571992111</v>
      </c>
      <c r="F1998">
        <v>0.25246548323471402</v>
      </c>
      <c r="G1998">
        <v>0.13708086785009863</v>
      </c>
      <c r="H1998">
        <v>0.28895463510848124</v>
      </c>
    </row>
    <row r="1999" spans="1:8" x14ac:dyDescent="0.2">
      <c r="A1999">
        <v>2003</v>
      </c>
      <c r="B1999">
        <v>233.5</v>
      </c>
      <c r="C1999">
        <v>0.38115631691648821</v>
      </c>
      <c r="D1999">
        <v>0.24839400428265523</v>
      </c>
      <c r="E1999">
        <v>0.16274089935760172</v>
      </c>
      <c r="F1999">
        <v>0.18843683083511778</v>
      </c>
      <c r="G1999">
        <v>6.2098501070663809E-2</v>
      </c>
      <c r="H1999">
        <v>0.33832976445396146</v>
      </c>
    </row>
    <row r="2000" spans="1:8" x14ac:dyDescent="0.2">
      <c r="A2000">
        <v>2004</v>
      </c>
      <c r="B2000">
        <v>341</v>
      </c>
      <c r="C2000">
        <v>0.36656891495601174</v>
      </c>
      <c r="D2000">
        <v>4.6920821114369501E-2</v>
      </c>
      <c r="E2000">
        <v>3.8123167155425221E-2</v>
      </c>
      <c r="F2000">
        <v>0.19941348973607037</v>
      </c>
      <c r="G2000">
        <v>0.42228739002932553</v>
      </c>
      <c r="H2000">
        <v>0.2932551319648094</v>
      </c>
    </row>
    <row r="2001" spans="1:8" x14ac:dyDescent="0.2">
      <c r="A2001">
        <v>2005</v>
      </c>
      <c r="B2001">
        <v>638</v>
      </c>
      <c r="C2001">
        <v>0.38557993730407525</v>
      </c>
      <c r="D2001">
        <v>0.19749216300940439</v>
      </c>
      <c r="E2001">
        <v>0.18808777429467086</v>
      </c>
      <c r="F2001">
        <v>0.2554858934169279</v>
      </c>
      <c r="G2001">
        <v>0.15830721003134796</v>
      </c>
      <c r="H2001">
        <v>0.20062695924764889</v>
      </c>
    </row>
    <row r="2002" spans="1:8" x14ac:dyDescent="0.2">
      <c r="A2002">
        <v>2006</v>
      </c>
      <c r="B2002">
        <v>711</v>
      </c>
      <c r="C2002">
        <v>0.41912798874824192</v>
      </c>
      <c r="D2002">
        <v>0.16174402250351619</v>
      </c>
      <c r="E2002">
        <v>0.20956399437412096</v>
      </c>
      <c r="F2002">
        <v>0.33333333333333331</v>
      </c>
      <c r="G2002">
        <v>0.10829817158931083</v>
      </c>
      <c r="H2002">
        <v>0.18706047819971872</v>
      </c>
    </row>
    <row r="2003" spans="1:8" x14ac:dyDescent="0.2">
      <c r="A2003">
        <v>2007</v>
      </c>
      <c r="B2003">
        <v>754</v>
      </c>
      <c r="C2003">
        <v>0.55172413793103448</v>
      </c>
      <c r="D2003">
        <v>0.17506631299734748</v>
      </c>
      <c r="E2003">
        <v>0.23474801061007958</v>
      </c>
      <c r="F2003">
        <v>0.19496021220159152</v>
      </c>
      <c r="G2003">
        <v>0.17904509283819628</v>
      </c>
      <c r="H2003">
        <v>0.21618037135278514</v>
      </c>
    </row>
    <row r="2004" spans="1:8" x14ac:dyDescent="0.2">
      <c r="A2004">
        <v>2008</v>
      </c>
      <c r="B2004">
        <v>547</v>
      </c>
      <c r="C2004">
        <v>0.39488117001828155</v>
      </c>
      <c r="D2004">
        <v>6.7641681901279713E-2</v>
      </c>
      <c r="E2004">
        <v>0.22669104204753199</v>
      </c>
      <c r="F2004">
        <v>0.19012797074954296</v>
      </c>
      <c r="G2004">
        <v>0.11334552102376599</v>
      </c>
      <c r="H2004">
        <v>0.40219378427787933</v>
      </c>
    </row>
    <row r="2005" spans="1:8" x14ac:dyDescent="0.2">
      <c r="A2005">
        <v>2009</v>
      </c>
      <c r="B2005">
        <v>355</v>
      </c>
      <c r="C2005">
        <v>0.45352112676056339</v>
      </c>
      <c r="D2005">
        <v>0</v>
      </c>
      <c r="E2005">
        <v>0.12957746478873239</v>
      </c>
      <c r="F2005">
        <v>0.3492957746478873</v>
      </c>
      <c r="G2005">
        <v>0.23661971830985915</v>
      </c>
      <c r="H2005">
        <v>0.28450704225352114</v>
      </c>
    </row>
    <row r="2006" spans="1:8" x14ac:dyDescent="0.2">
      <c r="A2006">
        <v>2010</v>
      </c>
      <c r="B2006">
        <v>611</v>
      </c>
      <c r="C2006">
        <v>0.45499181669394434</v>
      </c>
      <c r="D2006">
        <v>0.2144026186579378</v>
      </c>
      <c r="E2006">
        <v>0.18166939443535188</v>
      </c>
      <c r="F2006">
        <v>0.20130932896890344</v>
      </c>
      <c r="G2006">
        <v>9.4926350245499183E-2</v>
      </c>
      <c r="H2006">
        <v>0.30769230769230771</v>
      </c>
    </row>
    <row r="2007" spans="1:8" x14ac:dyDescent="0.2">
      <c r="A2007">
        <v>2011</v>
      </c>
      <c r="B2007">
        <v>465</v>
      </c>
      <c r="C2007">
        <v>0.58279569892473115</v>
      </c>
      <c r="D2007">
        <v>0.10752688172043011</v>
      </c>
      <c r="E2007">
        <v>0.24946236559139784</v>
      </c>
      <c r="F2007">
        <v>0.31182795698924731</v>
      </c>
      <c r="G2007">
        <v>0.13978494623655913</v>
      </c>
      <c r="H2007">
        <v>0.1913978494623656</v>
      </c>
    </row>
    <row r="2008" spans="1:8" x14ac:dyDescent="0.2">
      <c r="A2008">
        <v>2012</v>
      </c>
      <c r="B2008">
        <v>507</v>
      </c>
      <c r="C2008">
        <v>0.42209072978303747</v>
      </c>
      <c r="D2008">
        <v>0.29585798816568049</v>
      </c>
      <c r="E2008">
        <v>0.32741617357001973</v>
      </c>
      <c r="F2008">
        <v>0.20315581854043394</v>
      </c>
      <c r="G2008">
        <v>1.9723865877712032E-2</v>
      </c>
      <c r="H2008">
        <v>0.15384615384615385</v>
      </c>
    </row>
    <row r="2009" spans="1:8" x14ac:dyDescent="0.2">
      <c r="A2009">
        <v>2013</v>
      </c>
      <c r="B2009">
        <v>465</v>
      </c>
      <c r="C2009">
        <v>0.34193548387096773</v>
      </c>
      <c r="D2009">
        <v>0.17419354838709677</v>
      </c>
      <c r="E2009">
        <v>0.11397849462365592</v>
      </c>
      <c r="F2009">
        <v>6.6666666666666666E-2</v>
      </c>
      <c r="G2009">
        <v>0.15913978494623657</v>
      </c>
      <c r="H2009">
        <v>0.48602150537634409</v>
      </c>
    </row>
    <row r="2010" spans="1:8" x14ac:dyDescent="0.2">
      <c r="A2010">
        <v>2014</v>
      </c>
      <c r="B2010">
        <v>570</v>
      </c>
      <c r="C2010">
        <v>0.26491228070175438</v>
      </c>
      <c r="D2010">
        <v>0.18245614035087721</v>
      </c>
      <c r="E2010">
        <v>0.27368421052631581</v>
      </c>
      <c r="F2010">
        <v>9.1228070175438603E-2</v>
      </c>
      <c r="G2010">
        <v>9.6491228070175433E-2</v>
      </c>
      <c r="H2010">
        <v>0.35614035087719298</v>
      </c>
    </row>
    <row r="2011" spans="1:8" x14ac:dyDescent="0.2">
      <c r="A2011">
        <v>2015</v>
      </c>
      <c r="B2011">
        <v>388</v>
      </c>
      <c r="C2011">
        <v>0.3324742268041237</v>
      </c>
      <c r="D2011">
        <v>6.1855670103092786E-2</v>
      </c>
      <c r="E2011">
        <v>0.21907216494845361</v>
      </c>
      <c r="F2011">
        <v>0.22164948453608246</v>
      </c>
      <c r="G2011">
        <v>5.6701030927835051E-2</v>
      </c>
      <c r="H2011">
        <v>0.44072164948453607</v>
      </c>
    </row>
    <row r="2012" spans="1:8" x14ac:dyDescent="0.2">
      <c r="A2012">
        <v>2016</v>
      </c>
      <c r="B2012">
        <v>565</v>
      </c>
      <c r="C2012">
        <v>0.17522123893805311</v>
      </c>
      <c r="D2012">
        <v>0.22654867256637168</v>
      </c>
      <c r="E2012">
        <v>0.17876106194690267</v>
      </c>
      <c r="F2012">
        <v>0.17345132743362832</v>
      </c>
      <c r="G2012">
        <v>0.16991150442477876</v>
      </c>
      <c r="H2012">
        <v>0.25132743362831861</v>
      </c>
    </row>
    <row r="2013" spans="1:8" x14ac:dyDescent="0.2">
      <c r="A2013">
        <v>2017</v>
      </c>
      <c r="B2013">
        <v>383</v>
      </c>
      <c r="C2013">
        <v>0.28981723237597912</v>
      </c>
      <c r="D2013">
        <v>0.21409921671018275</v>
      </c>
      <c r="E2013">
        <v>0.10704960835509138</v>
      </c>
      <c r="F2013">
        <v>0.20626631853785901</v>
      </c>
      <c r="G2013">
        <v>0.18015665796344649</v>
      </c>
      <c r="H2013">
        <v>0.29242819843342038</v>
      </c>
    </row>
    <row r="2014" spans="1:8" x14ac:dyDescent="0.2">
      <c r="A2014">
        <v>2018</v>
      </c>
      <c r="B2014">
        <v>234</v>
      </c>
      <c r="C2014">
        <v>0.24358974358974358</v>
      </c>
      <c r="D2014">
        <v>0</v>
      </c>
      <c r="E2014">
        <v>0.14957264957264957</v>
      </c>
      <c r="F2014">
        <v>0.10256410256410256</v>
      </c>
      <c r="G2014">
        <v>0.14102564102564102</v>
      </c>
      <c r="H2014">
        <v>0.60683760683760679</v>
      </c>
    </row>
    <row r="2015" spans="1:8" x14ac:dyDescent="0.2">
      <c r="A2015">
        <v>2019</v>
      </c>
      <c r="B2015">
        <v>569</v>
      </c>
      <c r="C2015">
        <v>0.3444639718804921</v>
      </c>
      <c r="D2015">
        <v>0.21441124780316345</v>
      </c>
      <c r="E2015">
        <v>0.12478031634446397</v>
      </c>
      <c r="F2015">
        <v>0.1335676625659051</v>
      </c>
      <c r="G2015">
        <v>0.2601054481546573</v>
      </c>
      <c r="H2015">
        <v>0.26713532513181021</v>
      </c>
    </row>
    <row r="2016" spans="1:8" x14ac:dyDescent="0.2">
      <c r="A2016">
        <v>2020</v>
      </c>
      <c r="B2016">
        <v>1177</v>
      </c>
      <c r="C2016">
        <v>0.3925233644859813</v>
      </c>
      <c r="D2016">
        <v>0.17926932880203908</v>
      </c>
      <c r="E2016">
        <v>0.23194562446898895</v>
      </c>
      <c r="F2016">
        <v>0.26847918436703483</v>
      </c>
      <c r="G2016">
        <v>9.4307561597281223E-2</v>
      </c>
      <c r="H2016">
        <v>0.22599830076465591</v>
      </c>
    </row>
    <row r="2017" spans="1:8" x14ac:dyDescent="0.2">
      <c r="A2017">
        <v>2021</v>
      </c>
      <c r="B2017">
        <v>618</v>
      </c>
      <c r="C2017">
        <v>0.27022653721682849</v>
      </c>
      <c r="D2017">
        <v>0.12944983818770225</v>
      </c>
      <c r="E2017">
        <v>0.25566343042071199</v>
      </c>
      <c r="F2017">
        <v>0.18932038834951456</v>
      </c>
      <c r="G2017">
        <v>0.22330097087378642</v>
      </c>
      <c r="H2017">
        <v>0.2022653721682848</v>
      </c>
    </row>
    <row r="2018" spans="1:8" x14ac:dyDescent="0.2">
      <c r="A2018">
        <v>2022</v>
      </c>
      <c r="B2018">
        <v>365</v>
      </c>
      <c r="C2018">
        <v>0.30684931506849317</v>
      </c>
      <c r="D2018">
        <v>9.5890410958904104E-2</v>
      </c>
      <c r="E2018">
        <v>0.25205479452054796</v>
      </c>
      <c r="F2018">
        <v>0.27123287671232876</v>
      </c>
      <c r="G2018">
        <v>0.12054794520547946</v>
      </c>
      <c r="H2018">
        <v>0.26027397260273971</v>
      </c>
    </row>
    <row r="2019" spans="1:8" x14ac:dyDescent="0.2">
      <c r="A2019">
        <v>2023</v>
      </c>
      <c r="B2019">
        <v>323</v>
      </c>
      <c r="C2019">
        <v>0.43034055727554177</v>
      </c>
      <c r="D2019">
        <v>0.14860681114551083</v>
      </c>
      <c r="E2019">
        <v>0.26934984520123839</v>
      </c>
      <c r="F2019">
        <v>0.13931888544891641</v>
      </c>
      <c r="G2019">
        <v>0.12693498452012383</v>
      </c>
      <c r="H2019">
        <v>0.31578947368421051</v>
      </c>
    </row>
    <row r="2020" spans="1:8" x14ac:dyDescent="0.2">
      <c r="A2020">
        <v>2024</v>
      </c>
      <c r="B2020">
        <v>252</v>
      </c>
      <c r="C2020">
        <v>0.52380952380952384</v>
      </c>
      <c r="D2020">
        <v>0.17857142857142858</v>
      </c>
      <c r="E2020">
        <v>0.17460317460317459</v>
      </c>
      <c r="F2020">
        <v>0.13095238095238096</v>
      </c>
      <c r="G2020">
        <v>9.1269841269841265E-2</v>
      </c>
      <c r="H2020">
        <v>0.42460317460317459</v>
      </c>
    </row>
    <row r="2021" spans="1:8" x14ac:dyDescent="0.2">
      <c r="A2021">
        <v>2025</v>
      </c>
      <c r="B2021">
        <v>330</v>
      </c>
      <c r="C2021">
        <v>0.3</v>
      </c>
      <c r="D2021">
        <v>0.15151515151515152</v>
      </c>
      <c r="E2021">
        <v>0.12121212121212122</v>
      </c>
      <c r="F2021">
        <v>0.1484848484848485</v>
      </c>
      <c r="G2021">
        <v>0.26060606060606062</v>
      </c>
      <c r="H2021">
        <v>0.31818181818181818</v>
      </c>
    </row>
    <row r="2022" spans="1:8" x14ac:dyDescent="0.2">
      <c r="A2022">
        <v>2026</v>
      </c>
      <c r="B2022">
        <v>837</v>
      </c>
      <c r="C2022">
        <v>0.28793309438470727</v>
      </c>
      <c r="D2022">
        <v>0.25567502986857826</v>
      </c>
      <c r="E2022">
        <v>0.11947431302270012</v>
      </c>
      <c r="F2022">
        <v>0.13142174432497014</v>
      </c>
      <c r="G2022">
        <v>8.4826762246117085E-2</v>
      </c>
      <c r="H2022">
        <v>0.40860215053763443</v>
      </c>
    </row>
    <row r="2023" spans="1:8" x14ac:dyDescent="0.2">
      <c r="A2023">
        <v>2027</v>
      </c>
      <c r="B2023">
        <v>615</v>
      </c>
      <c r="C2023">
        <v>0.43252032520325201</v>
      </c>
      <c r="D2023">
        <v>0.28130081300813009</v>
      </c>
      <c r="E2023">
        <v>0.33170731707317075</v>
      </c>
      <c r="F2023">
        <v>9.4308943089430899E-2</v>
      </c>
      <c r="G2023">
        <v>0.22926829268292684</v>
      </c>
      <c r="H2023">
        <v>6.3414634146341464E-2</v>
      </c>
    </row>
    <row r="2024" spans="1:8" x14ac:dyDescent="0.2">
      <c r="A2024">
        <v>2028</v>
      </c>
      <c r="B2024">
        <v>718</v>
      </c>
      <c r="C2024">
        <v>0.3774373259052925</v>
      </c>
      <c r="D2024">
        <v>0</v>
      </c>
      <c r="E2024">
        <v>3.8997214484679667E-2</v>
      </c>
      <c r="F2024">
        <v>0.31476323119777161</v>
      </c>
      <c r="G2024">
        <v>0.11977715877437325</v>
      </c>
      <c r="H2024">
        <v>0.52646239554317553</v>
      </c>
    </row>
    <row r="2025" spans="1:8" x14ac:dyDescent="0.2">
      <c r="A2025">
        <v>2029</v>
      </c>
      <c r="B2025">
        <v>1135</v>
      </c>
      <c r="C2025">
        <v>0.35770925110132157</v>
      </c>
      <c r="D2025">
        <v>7.8414096916299553E-2</v>
      </c>
      <c r="E2025">
        <v>8.1938325991189428E-2</v>
      </c>
      <c r="F2025">
        <v>0.18061674008810572</v>
      </c>
      <c r="G2025">
        <v>0.25814977973568282</v>
      </c>
      <c r="H2025">
        <v>0.40088105726872247</v>
      </c>
    </row>
    <row r="2026" spans="1:8" x14ac:dyDescent="0.2">
      <c r="A2026">
        <v>2030</v>
      </c>
      <c r="B2026">
        <v>291</v>
      </c>
      <c r="C2026">
        <v>0</v>
      </c>
      <c r="D2026">
        <v>0.30927835051546393</v>
      </c>
      <c r="E2026">
        <v>4.8109965635738834E-2</v>
      </c>
      <c r="F2026">
        <v>0.12714776632302405</v>
      </c>
      <c r="G2026">
        <v>0.15120274914089346</v>
      </c>
      <c r="H2026">
        <v>0.36426116838487971</v>
      </c>
    </row>
    <row r="2027" spans="1:8" x14ac:dyDescent="0.2">
      <c r="A2027">
        <v>2031</v>
      </c>
      <c r="B2027">
        <v>381</v>
      </c>
      <c r="C2027">
        <v>0.4120734908136483</v>
      </c>
      <c r="D2027">
        <v>9.1863517060367453E-2</v>
      </c>
      <c r="E2027">
        <v>0.12598425196850394</v>
      </c>
      <c r="F2027">
        <v>0.29396325459317585</v>
      </c>
      <c r="G2027">
        <v>8.6614173228346455E-2</v>
      </c>
      <c r="H2027">
        <v>0.40157480314960631</v>
      </c>
    </row>
    <row r="2028" spans="1:8" x14ac:dyDescent="0.2">
      <c r="A2028">
        <v>2032</v>
      </c>
      <c r="B2028">
        <v>500</v>
      </c>
      <c r="C2028">
        <v>0.58799999999999997</v>
      </c>
      <c r="D2028">
        <v>0.40799999999999997</v>
      </c>
      <c r="E2028">
        <v>0.21</v>
      </c>
      <c r="F2028">
        <v>8.2000000000000003E-2</v>
      </c>
      <c r="G2028">
        <v>0.11799999999999999</v>
      </c>
      <c r="H2028">
        <v>0.182</v>
      </c>
    </row>
    <row r="2029" spans="1:8" x14ac:dyDescent="0.2">
      <c r="A2029">
        <v>2033</v>
      </c>
      <c r="B2029">
        <v>436</v>
      </c>
      <c r="C2029">
        <v>3.8990825688073397E-2</v>
      </c>
      <c r="D2029">
        <v>0.34862385321100919</v>
      </c>
      <c r="E2029">
        <v>0.20183486238532111</v>
      </c>
      <c r="F2029">
        <v>9.4036697247706427E-2</v>
      </c>
      <c r="G2029">
        <v>9.6330275229357804E-2</v>
      </c>
      <c r="H2029">
        <v>0.25917431192660551</v>
      </c>
    </row>
    <row r="2030" spans="1:8" x14ac:dyDescent="0.2">
      <c r="A2030">
        <v>2034</v>
      </c>
      <c r="B2030">
        <v>513</v>
      </c>
      <c r="C2030">
        <v>0.24561403508771928</v>
      </c>
      <c r="D2030">
        <v>0.19103313840155944</v>
      </c>
      <c r="E2030">
        <v>0.2046783625730994</v>
      </c>
      <c r="F2030">
        <v>0.13255360623781676</v>
      </c>
      <c r="G2030">
        <v>9.1617933723196876E-2</v>
      </c>
      <c r="H2030">
        <v>0.38011695906432746</v>
      </c>
    </row>
    <row r="2031" spans="1:8" x14ac:dyDescent="0.2">
      <c r="A2031">
        <v>2035</v>
      </c>
      <c r="B2031">
        <v>617</v>
      </c>
      <c r="C2031">
        <v>0.4878444084278768</v>
      </c>
      <c r="D2031">
        <v>0.16531604538087522</v>
      </c>
      <c r="E2031">
        <v>7.6175040518638576E-2</v>
      </c>
      <c r="F2031">
        <v>0.28687196110210694</v>
      </c>
      <c r="G2031">
        <v>0.25283630470016205</v>
      </c>
      <c r="H2031">
        <v>0.21880064829821719</v>
      </c>
    </row>
    <row r="2032" spans="1:8" x14ac:dyDescent="0.2">
      <c r="A2032">
        <v>2036</v>
      </c>
      <c r="B2032">
        <v>584</v>
      </c>
      <c r="C2032">
        <v>0.62842465753424659</v>
      </c>
      <c r="D2032">
        <v>9.2465753424657529E-2</v>
      </c>
      <c r="E2032">
        <v>0.22945205479452055</v>
      </c>
      <c r="F2032">
        <v>0.2928082191780822</v>
      </c>
      <c r="G2032">
        <v>0.13184931506849315</v>
      </c>
      <c r="H2032">
        <v>0.25342465753424659</v>
      </c>
    </row>
    <row r="2033" spans="1:8" x14ac:dyDescent="0.2">
      <c r="A2033">
        <v>2037</v>
      </c>
      <c r="B2033">
        <v>154.5</v>
      </c>
      <c r="C2033">
        <v>0.23948220064724918</v>
      </c>
      <c r="D2033">
        <v>6.1488673139158574E-2</v>
      </c>
      <c r="E2033">
        <v>7.4433656957928807E-2</v>
      </c>
      <c r="F2033">
        <v>0.16828478964401294</v>
      </c>
      <c r="G2033">
        <v>0.30097087378640774</v>
      </c>
      <c r="H2033">
        <v>0.39482200647249188</v>
      </c>
    </row>
    <row r="2034" spans="1:8" x14ac:dyDescent="0.2">
      <c r="A2034">
        <v>2038</v>
      </c>
      <c r="B2034">
        <v>897</v>
      </c>
      <c r="C2034">
        <v>0.41248606465997772</v>
      </c>
      <c r="D2034">
        <v>0.10925306577480491</v>
      </c>
      <c r="E2034">
        <v>0.20401337792642141</v>
      </c>
      <c r="F2034">
        <v>0.18171683389074694</v>
      </c>
      <c r="G2034">
        <v>0.14827201783723523</v>
      </c>
      <c r="H2034">
        <v>0.35674470457079155</v>
      </c>
    </row>
    <row r="2035" spans="1:8" x14ac:dyDescent="0.2">
      <c r="A2035">
        <v>2039</v>
      </c>
      <c r="B2035">
        <v>305</v>
      </c>
      <c r="C2035">
        <v>0.56721311475409841</v>
      </c>
      <c r="D2035">
        <v>0.15081967213114755</v>
      </c>
      <c r="E2035">
        <v>0.27213114754098361</v>
      </c>
      <c r="F2035">
        <v>0.18032786885245902</v>
      </c>
      <c r="G2035">
        <v>0.14426229508196722</v>
      </c>
      <c r="H2035">
        <v>0.25245901639344265</v>
      </c>
    </row>
    <row r="2036" spans="1:8" x14ac:dyDescent="0.2">
      <c r="A2036">
        <v>2040</v>
      </c>
      <c r="B2036">
        <v>550</v>
      </c>
      <c r="C2036">
        <v>0.3927272727272727</v>
      </c>
      <c r="D2036">
        <v>0</v>
      </c>
      <c r="E2036">
        <v>2.9090909090909091E-2</v>
      </c>
      <c r="F2036">
        <v>0.3</v>
      </c>
      <c r="G2036">
        <v>2.5454545454545455E-2</v>
      </c>
      <c r="H2036">
        <v>0.6454545454545455</v>
      </c>
    </row>
    <row r="2037" spans="1:8" x14ac:dyDescent="0.2">
      <c r="A2037">
        <v>2041</v>
      </c>
      <c r="B2037">
        <v>822</v>
      </c>
      <c r="C2037">
        <v>0.3978102189781022</v>
      </c>
      <c r="D2037">
        <v>8.7591240875912413E-2</v>
      </c>
      <c r="E2037">
        <v>0.2542579075425791</v>
      </c>
      <c r="F2037">
        <v>9.3673965936739656E-2</v>
      </c>
      <c r="G2037">
        <v>4.3795620437956206E-2</v>
      </c>
      <c r="H2037">
        <v>0.52068126520681268</v>
      </c>
    </row>
    <row r="2038" spans="1:8" x14ac:dyDescent="0.2">
      <c r="A2038">
        <v>2042</v>
      </c>
      <c r="B2038">
        <v>739</v>
      </c>
      <c r="C2038">
        <v>0.26116373477672533</v>
      </c>
      <c r="D2038">
        <v>0.14343707713125844</v>
      </c>
      <c r="E2038">
        <v>0.13937753721244925</v>
      </c>
      <c r="F2038">
        <v>0.22192151556156969</v>
      </c>
      <c r="G2038">
        <v>0.20703653585926929</v>
      </c>
      <c r="H2038">
        <v>0.28822733423545333</v>
      </c>
    </row>
    <row r="2039" spans="1:8" x14ac:dyDescent="0.2">
      <c r="A2039">
        <v>2043</v>
      </c>
      <c r="B2039">
        <v>346</v>
      </c>
      <c r="C2039">
        <v>0.22254335260115607</v>
      </c>
      <c r="D2039">
        <v>3.1791907514450865E-2</v>
      </c>
      <c r="E2039">
        <v>0.18208092485549132</v>
      </c>
      <c r="F2039">
        <v>3.4682080924855488E-2</v>
      </c>
      <c r="G2039">
        <v>0.16184971098265896</v>
      </c>
      <c r="H2039">
        <v>0.58959537572254339</v>
      </c>
    </row>
    <row r="2040" spans="1:8" x14ac:dyDescent="0.2">
      <c r="A2040">
        <v>2044</v>
      </c>
      <c r="B2040">
        <v>256</v>
      </c>
      <c r="C2040">
        <v>0.2265625</v>
      </c>
      <c r="D2040">
        <v>0</v>
      </c>
      <c r="E2040">
        <v>0.24609375</v>
      </c>
      <c r="F2040">
        <v>0.25390625</v>
      </c>
      <c r="G2040">
        <v>0</v>
      </c>
      <c r="H2040">
        <v>0.5</v>
      </c>
    </row>
    <row r="2041" spans="1:8" x14ac:dyDescent="0.2">
      <c r="A2041">
        <v>2045</v>
      </c>
      <c r="B2041">
        <v>593</v>
      </c>
      <c r="C2041">
        <v>0.47723440134907252</v>
      </c>
      <c r="D2041">
        <v>0.10623946037099494</v>
      </c>
      <c r="E2041">
        <v>0.19392917369308602</v>
      </c>
      <c r="F2041">
        <v>4.3844856661045532E-2</v>
      </c>
      <c r="G2041">
        <v>3.3726812816188868E-3</v>
      </c>
      <c r="H2041">
        <v>0.65261382799325462</v>
      </c>
    </row>
    <row r="2042" spans="1:8" x14ac:dyDescent="0.2">
      <c r="A2042">
        <v>2046</v>
      </c>
      <c r="B2042">
        <v>769</v>
      </c>
      <c r="C2042">
        <v>0.32249674902470743</v>
      </c>
      <c r="D2042">
        <v>0.13914174252275682</v>
      </c>
      <c r="E2042">
        <v>0.25357607282184658</v>
      </c>
      <c r="F2042">
        <v>0.2574772431729519</v>
      </c>
      <c r="G2042">
        <v>0.16124837451235371</v>
      </c>
      <c r="H2042">
        <v>0.18855656697009102</v>
      </c>
    </row>
    <row r="2043" spans="1:8" x14ac:dyDescent="0.2">
      <c r="A2043">
        <v>2047</v>
      </c>
      <c r="B2043">
        <v>502</v>
      </c>
      <c r="C2043">
        <v>0.35458167330677293</v>
      </c>
      <c r="D2043">
        <v>0.10358565737051793</v>
      </c>
      <c r="E2043">
        <v>0.23306772908366533</v>
      </c>
      <c r="F2043">
        <v>0.22908366533864541</v>
      </c>
      <c r="G2043">
        <v>9.9601593625498003E-2</v>
      </c>
      <c r="H2043">
        <v>0.33466135458167329</v>
      </c>
    </row>
    <row r="2044" spans="1:8" x14ac:dyDescent="0.2">
      <c r="A2044">
        <v>2048</v>
      </c>
      <c r="B2044">
        <v>904</v>
      </c>
      <c r="C2044">
        <v>0.23893805309734514</v>
      </c>
      <c r="D2044">
        <v>0.10508849557522124</v>
      </c>
      <c r="E2044">
        <v>0.3086283185840708</v>
      </c>
      <c r="F2044">
        <v>0.29314159292035397</v>
      </c>
      <c r="G2044">
        <v>0.17920353982300885</v>
      </c>
      <c r="H2044">
        <v>0.11393805309734513</v>
      </c>
    </row>
    <row r="2045" spans="1:8" x14ac:dyDescent="0.2">
      <c r="A2045">
        <v>2049</v>
      </c>
      <c r="B2045">
        <v>630</v>
      </c>
      <c r="C2045">
        <v>0.30476190476190479</v>
      </c>
      <c r="D2045">
        <v>0.34920634920634919</v>
      </c>
      <c r="E2045">
        <v>0.21428571428571427</v>
      </c>
      <c r="F2045">
        <v>0.23809523809523808</v>
      </c>
      <c r="G2045">
        <v>0.1111111111111111</v>
      </c>
      <c r="H2045">
        <v>8.7301587301587297E-2</v>
      </c>
    </row>
    <row r="2046" spans="1:8" x14ac:dyDescent="0.2">
      <c r="A2046">
        <v>2050</v>
      </c>
      <c r="B2046">
        <v>419</v>
      </c>
      <c r="C2046">
        <v>0.3818615751789976</v>
      </c>
      <c r="D2046">
        <v>0.33412887828162291</v>
      </c>
      <c r="E2046">
        <v>0.12649164677804295</v>
      </c>
      <c r="F2046">
        <v>0.20286396181384247</v>
      </c>
      <c r="G2046">
        <v>4.5346062052505964E-2</v>
      </c>
      <c r="H2046">
        <v>0.29116945107398567</v>
      </c>
    </row>
    <row r="2047" spans="1:8" x14ac:dyDescent="0.2">
      <c r="A2047">
        <v>2051</v>
      </c>
      <c r="B2047">
        <v>520</v>
      </c>
      <c r="C2047">
        <v>0.5461538461538461</v>
      </c>
      <c r="D2047">
        <v>0.1423076923076923</v>
      </c>
      <c r="E2047">
        <v>0.22307692307692309</v>
      </c>
      <c r="F2047">
        <v>0.22115384615384615</v>
      </c>
      <c r="G2047">
        <v>0.16538461538461538</v>
      </c>
      <c r="H2047">
        <v>0.24807692307692308</v>
      </c>
    </row>
    <row r="2048" spans="1:8" x14ac:dyDescent="0.2">
      <c r="A2048">
        <v>2052</v>
      </c>
      <c r="B2048">
        <v>652</v>
      </c>
      <c r="C2048">
        <v>0.44478527607361962</v>
      </c>
      <c r="D2048">
        <v>0.19325153374233128</v>
      </c>
      <c r="E2048">
        <v>0.25766871165644173</v>
      </c>
      <c r="F2048">
        <v>0.19631901840490798</v>
      </c>
      <c r="G2048">
        <v>0.11196319018404909</v>
      </c>
      <c r="H2048">
        <v>0.24079754601226994</v>
      </c>
    </row>
    <row r="2049" spans="1:8" x14ac:dyDescent="0.2">
      <c r="A2049">
        <v>2053</v>
      </c>
      <c r="B2049">
        <v>460</v>
      </c>
      <c r="C2049">
        <v>0.36304347826086958</v>
      </c>
      <c r="D2049">
        <v>0.4826086956521739</v>
      </c>
      <c r="E2049">
        <v>6.3043478260869562E-2</v>
      </c>
      <c r="F2049">
        <v>0.14565217391304347</v>
      </c>
      <c r="G2049">
        <v>3.9130434782608699E-2</v>
      </c>
      <c r="H2049">
        <v>0.26956521739130435</v>
      </c>
    </row>
    <row r="2050" spans="1:8" x14ac:dyDescent="0.2">
      <c r="A2050">
        <v>2054</v>
      </c>
      <c r="B2050">
        <v>650</v>
      </c>
      <c r="C2050">
        <v>0.27076923076923076</v>
      </c>
      <c r="D2050">
        <v>0.22769230769230769</v>
      </c>
      <c r="E2050">
        <v>7.2307692307692309E-2</v>
      </c>
      <c r="F2050">
        <v>0.19230769230769232</v>
      </c>
      <c r="G2050">
        <v>0.21846153846153846</v>
      </c>
      <c r="H2050">
        <v>0.28923076923076924</v>
      </c>
    </row>
    <row r="2051" spans="1:8" x14ac:dyDescent="0.2">
      <c r="A2051">
        <v>2055</v>
      </c>
      <c r="B2051">
        <v>314</v>
      </c>
      <c r="C2051">
        <v>0.39490445859872614</v>
      </c>
      <c r="D2051">
        <v>3.1847133757961783E-2</v>
      </c>
      <c r="E2051">
        <v>0.3503184713375796</v>
      </c>
      <c r="F2051">
        <v>0.14968152866242038</v>
      </c>
      <c r="G2051">
        <v>0.16560509554140126</v>
      </c>
      <c r="H2051">
        <v>0.30254777070063693</v>
      </c>
    </row>
    <row r="2052" spans="1:8" x14ac:dyDescent="0.2">
      <c r="A2052">
        <v>2056</v>
      </c>
      <c r="B2052">
        <v>444</v>
      </c>
      <c r="C2052">
        <v>0.30630630630630629</v>
      </c>
      <c r="D2052">
        <v>0.19144144144144143</v>
      </c>
      <c r="E2052">
        <v>0.15315315315315314</v>
      </c>
      <c r="F2052">
        <v>0.21621621621621623</v>
      </c>
      <c r="G2052">
        <v>3.8288288288288286E-2</v>
      </c>
      <c r="H2052">
        <v>0.40090090090090091</v>
      </c>
    </row>
    <row r="2053" spans="1:8" x14ac:dyDescent="0.2">
      <c r="A2053">
        <v>2057</v>
      </c>
      <c r="B2053">
        <v>647</v>
      </c>
      <c r="C2053">
        <v>0.31221020092735702</v>
      </c>
      <c r="D2053">
        <v>0.23183925811437403</v>
      </c>
      <c r="E2053">
        <v>0.27047913446676969</v>
      </c>
      <c r="F2053">
        <v>0.15610510046367851</v>
      </c>
      <c r="G2053">
        <v>0.15765069551777433</v>
      </c>
      <c r="H2053">
        <v>0.18392581143740341</v>
      </c>
    </row>
    <row r="2054" spans="1:8" x14ac:dyDescent="0.2">
      <c r="A2054">
        <v>2058</v>
      </c>
      <c r="B2054">
        <v>762</v>
      </c>
      <c r="C2054">
        <v>0.49868766404199477</v>
      </c>
      <c r="D2054">
        <v>0.25065616797900264</v>
      </c>
      <c r="E2054">
        <v>0.12467191601049869</v>
      </c>
      <c r="F2054">
        <v>0.12992125984251968</v>
      </c>
      <c r="G2054">
        <v>0.2283464566929134</v>
      </c>
      <c r="H2054">
        <v>0.26640419947506561</v>
      </c>
    </row>
    <row r="2055" spans="1:8" x14ac:dyDescent="0.2">
      <c r="A2055">
        <v>2059</v>
      </c>
      <c r="B2055">
        <v>460</v>
      </c>
      <c r="C2055">
        <v>0.52608695652173909</v>
      </c>
      <c r="D2055">
        <v>8.6956521739130432E-2</v>
      </c>
      <c r="E2055">
        <v>0.25869565217391305</v>
      </c>
      <c r="F2055">
        <v>0.20434782608695654</v>
      </c>
      <c r="G2055">
        <v>0.10217391304347827</v>
      </c>
      <c r="H2055">
        <v>0.34782608695652173</v>
      </c>
    </row>
    <row r="2056" spans="1:8" x14ac:dyDescent="0.2">
      <c r="A2056">
        <v>2060</v>
      </c>
      <c r="B2056">
        <v>302.5</v>
      </c>
      <c r="C2056">
        <v>0.41652892561983473</v>
      </c>
      <c r="D2056">
        <v>8.7603305785123972E-2</v>
      </c>
      <c r="E2056">
        <v>0.33884297520661155</v>
      </c>
      <c r="F2056">
        <v>0.2231404958677686</v>
      </c>
      <c r="G2056">
        <v>9.5867768595041328E-2</v>
      </c>
      <c r="H2056">
        <v>0.25454545454545452</v>
      </c>
    </row>
    <row r="2057" spans="1:8" x14ac:dyDescent="0.2">
      <c r="A2057">
        <v>2061</v>
      </c>
      <c r="B2057">
        <v>371.5</v>
      </c>
      <c r="C2057">
        <v>0.32705248990578734</v>
      </c>
      <c r="D2057">
        <v>0.16285329744279947</v>
      </c>
      <c r="E2057">
        <v>0.1386271870794078</v>
      </c>
      <c r="F2057">
        <v>0.12786002691790041</v>
      </c>
      <c r="G2057">
        <v>8.3445491251682366E-2</v>
      </c>
      <c r="H2057">
        <v>0.48721399730820997</v>
      </c>
    </row>
    <row r="2058" spans="1:8" x14ac:dyDescent="0.2">
      <c r="A2058">
        <v>2062</v>
      </c>
      <c r="B2058">
        <v>346</v>
      </c>
      <c r="C2058">
        <v>0.19075144508670519</v>
      </c>
      <c r="D2058">
        <v>0.15028901734104047</v>
      </c>
      <c r="E2058">
        <v>0.19364161849710981</v>
      </c>
      <c r="F2058">
        <v>0.22832369942196531</v>
      </c>
      <c r="G2058">
        <v>0.16763005780346821</v>
      </c>
      <c r="H2058">
        <v>0.26011560693641617</v>
      </c>
    </row>
    <row r="2059" spans="1:8" x14ac:dyDescent="0.2">
      <c r="A2059">
        <v>2063</v>
      </c>
      <c r="B2059">
        <v>861</v>
      </c>
      <c r="C2059">
        <v>0.32984901277584205</v>
      </c>
      <c r="D2059">
        <v>0.31475029036004648</v>
      </c>
      <c r="E2059">
        <v>0.27409988385598144</v>
      </c>
      <c r="F2059">
        <v>0.12543554006968641</v>
      </c>
      <c r="G2059">
        <v>9.4076655052264813E-2</v>
      </c>
      <c r="H2059">
        <v>0.19163763066202091</v>
      </c>
    </row>
    <row r="2060" spans="1:8" x14ac:dyDescent="0.2">
      <c r="A2060">
        <v>2064</v>
      </c>
      <c r="B2060">
        <v>998</v>
      </c>
      <c r="C2060">
        <v>0.33366733466933868</v>
      </c>
      <c r="D2060">
        <v>0.17635270541082165</v>
      </c>
      <c r="E2060">
        <v>0.17334669338677355</v>
      </c>
      <c r="F2060">
        <v>0.21843687374749499</v>
      </c>
      <c r="G2060">
        <v>0.11422845691382766</v>
      </c>
      <c r="H2060">
        <v>0.31763527054108215</v>
      </c>
    </row>
    <row r="2061" spans="1:8" x14ac:dyDescent="0.2">
      <c r="A2061">
        <v>2065</v>
      </c>
      <c r="B2061">
        <v>827</v>
      </c>
      <c r="C2061">
        <v>0.37484885126964934</v>
      </c>
      <c r="D2061">
        <v>0.19588875453446192</v>
      </c>
      <c r="E2061">
        <v>0.26239419588875451</v>
      </c>
      <c r="F2061">
        <v>0.21886336154776301</v>
      </c>
      <c r="G2061">
        <v>5.8041112454655382E-2</v>
      </c>
      <c r="H2061">
        <v>0.26481257557436516</v>
      </c>
    </row>
    <row r="2062" spans="1:8" x14ac:dyDescent="0.2">
      <c r="A2062">
        <v>2066</v>
      </c>
      <c r="B2062">
        <v>330</v>
      </c>
      <c r="C2062">
        <v>0.25454545454545452</v>
      </c>
      <c r="D2062">
        <v>0.17272727272727273</v>
      </c>
      <c r="E2062">
        <v>0.27575757575757576</v>
      </c>
      <c r="F2062">
        <v>0.22424242424242424</v>
      </c>
      <c r="G2062">
        <v>0.16363636363636364</v>
      </c>
      <c r="H2062">
        <v>0.16363636363636364</v>
      </c>
    </row>
    <row r="2063" spans="1:8" x14ac:dyDescent="0.2">
      <c r="A2063">
        <v>2067</v>
      </c>
      <c r="B2063">
        <v>587</v>
      </c>
      <c r="C2063">
        <v>0.38500851788756391</v>
      </c>
      <c r="D2063">
        <v>0.17546848381601363</v>
      </c>
      <c r="E2063">
        <v>0.14480408858603067</v>
      </c>
      <c r="F2063">
        <v>0.25553662691652468</v>
      </c>
      <c r="G2063">
        <v>0.13798977853492334</v>
      </c>
      <c r="H2063">
        <v>0.28620102214650767</v>
      </c>
    </row>
    <row r="2064" spans="1:8" x14ac:dyDescent="0.2">
      <c r="A2064">
        <v>2068</v>
      </c>
      <c r="B2064">
        <v>883</v>
      </c>
      <c r="C2064">
        <v>0.44847112117780297</v>
      </c>
      <c r="D2064">
        <v>0.25028312570781425</v>
      </c>
      <c r="E2064">
        <v>0.25707814269535673</v>
      </c>
      <c r="F2064">
        <v>0.16308040770101925</v>
      </c>
      <c r="G2064">
        <v>0.16534541336353342</v>
      </c>
      <c r="H2064">
        <v>0.16421291053227632</v>
      </c>
    </row>
    <row r="2065" spans="1:8" x14ac:dyDescent="0.2">
      <c r="A2065">
        <v>2069</v>
      </c>
      <c r="B2065">
        <v>215</v>
      </c>
      <c r="C2065">
        <v>0.26511627906976742</v>
      </c>
      <c r="D2065">
        <v>0.20930232558139536</v>
      </c>
      <c r="E2065">
        <v>0.12558139534883722</v>
      </c>
      <c r="F2065">
        <v>0.36279069767441863</v>
      </c>
      <c r="G2065">
        <v>9.3023255813953487E-2</v>
      </c>
      <c r="H2065">
        <v>0.20930232558139536</v>
      </c>
    </row>
    <row r="2066" spans="1:8" x14ac:dyDescent="0.2">
      <c r="A2066">
        <v>2070</v>
      </c>
      <c r="B2066">
        <v>222</v>
      </c>
      <c r="C2066">
        <v>0.36936936936936937</v>
      </c>
      <c r="D2066">
        <v>0.23423423423423423</v>
      </c>
      <c r="E2066">
        <v>0.15315315315315314</v>
      </c>
      <c r="F2066">
        <v>0.13063063063063063</v>
      </c>
      <c r="G2066">
        <v>0.268018018018018</v>
      </c>
      <c r="H2066">
        <v>0.21396396396396397</v>
      </c>
    </row>
    <row r="2067" spans="1:8" x14ac:dyDescent="0.2">
      <c r="A2067">
        <v>2071</v>
      </c>
      <c r="B2067">
        <v>371.5</v>
      </c>
      <c r="C2067">
        <v>0.32705248990578734</v>
      </c>
      <c r="D2067">
        <v>0.16285329744279947</v>
      </c>
      <c r="E2067">
        <v>0.1386271870794078</v>
      </c>
      <c r="F2067">
        <v>0.12786002691790041</v>
      </c>
      <c r="G2067">
        <v>8.3445491251682366E-2</v>
      </c>
      <c r="H2067">
        <v>0.48721399730820997</v>
      </c>
    </row>
    <row r="2068" spans="1:8" x14ac:dyDescent="0.2">
      <c r="A2068">
        <v>2072</v>
      </c>
      <c r="B2068">
        <v>302.5</v>
      </c>
      <c r="C2068">
        <v>0.41652892561983473</v>
      </c>
      <c r="D2068">
        <v>8.7603305785123972E-2</v>
      </c>
      <c r="E2068">
        <v>0.33884297520661155</v>
      </c>
      <c r="F2068">
        <v>0.2231404958677686</v>
      </c>
      <c r="G2068">
        <v>9.5867768595041328E-2</v>
      </c>
      <c r="H2068">
        <v>0.25454545454545452</v>
      </c>
    </row>
    <row r="2069" spans="1:8" x14ac:dyDescent="0.2">
      <c r="A2069">
        <v>2073</v>
      </c>
      <c r="B2069">
        <v>154.5</v>
      </c>
      <c r="C2069">
        <v>0.23948220064724918</v>
      </c>
      <c r="D2069">
        <v>6.1488673139158574E-2</v>
      </c>
      <c r="E2069">
        <v>7.4433656957928807E-2</v>
      </c>
      <c r="F2069">
        <v>0.16828478964401294</v>
      </c>
      <c r="G2069">
        <v>0.30097087378640774</v>
      </c>
      <c r="H2069">
        <v>0.39482200647249188</v>
      </c>
    </row>
    <row r="2070" spans="1:8" x14ac:dyDescent="0.2">
      <c r="A2070">
        <v>2074</v>
      </c>
      <c r="B2070">
        <v>562.5</v>
      </c>
      <c r="C2070">
        <v>0.56977777777777783</v>
      </c>
      <c r="D2070">
        <v>0.2702222222222222</v>
      </c>
      <c r="E2070">
        <v>0.25422222222222224</v>
      </c>
      <c r="F2070">
        <v>0.15644444444444444</v>
      </c>
      <c r="G2070">
        <v>0.15911111111111112</v>
      </c>
      <c r="H2070">
        <v>0.16</v>
      </c>
    </row>
    <row r="2071" spans="1:8" x14ac:dyDescent="0.2">
      <c r="A2071">
        <v>2075</v>
      </c>
      <c r="B2071">
        <v>299.5</v>
      </c>
      <c r="C2071">
        <v>0</v>
      </c>
      <c r="D2071">
        <v>0.25041736227045075</v>
      </c>
      <c r="E2071">
        <v>0.24373956594323873</v>
      </c>
      <c r="F2071">
        <v>8.347245409015025E-2</v>
      </c>
      <c r="G2071">
        <v>0.17195325542570952</v>
      </c>
      <c r="H2071">
        <v>0.25041736227045075</v>
      </c>
    </row>
    <row r="2072" spans="1:8" x14ac:dyDescent="0.2">
      <c r="A2072">
        <v>2076</v>
      </c>
      <c r="B2072">
        <v>204</v>
      </c>
      <c r="C2072">
        <v>0.18790849673202611</v>
      </c>
      <c r="D2072">
        <v>0.15032679738562088</v>
      </c>
      <c r="E2072">
        <v>0.14542483660130717</v>
      </c>
      <c r="F2072">
        <v>0.20098039215686275</v>
      </c>
      <c r="G2072">
        <v>0.12745098039215685</v>
      </c>
      <c r="H2072">
        <v>0.37581699346405223</v>
      </c>
    </row>
    <row r="2073" spans="1:8" x14ac:dyDescent="0.2">
      <c r="A2073">
        <v>2077</v>
      </c>
      <c r="B2073">
        <v>204</v>
      </c>
      <c r="C2073">
        <v>0.18790849673202611</v>
      </c>
      <c r="D2073">
        <v>0.15032679738562088</v>
      </c>
      <c r="E2073">
        <v>0.14542483660130717</v>
      </c>
      <c r="F2073">
        <v>0.20098039215686275</v>
      </c>
      <c r="G2073">
        <v>0.12745098039215685</v>
      </c>
      <c r="H2073">
        <v>0.37581699346405223</v>
      </c>
    </row>
    <row r="2074" spans="1:8" x14ac:dyDescent="0.2">
      <c r="A2074">
        <v>2078</v>
      </c>
      <c r="B2074">
        <v>233.5</v>
      </c>
      <c r="C2074">
        <v>0.38115631691648821</v>
      </c>
      <c r="D2074">
        <v>0.24839400428265523</v>
      </c>
      <c r="E2074">
        <v>0.16274089935760172</v>
      </c>
      <c r="F2074">
        <v>0.18843683083511778</v>
      </c>
      <c r="G2074">
        <v>6.2098501070663809E-2</v>
      </c>
      <c r="H2074">
        <v>0.33832976445396146</v>
      </c>
    </row>
    <row r="2075" spans="1:8" x14ac:dyDescent="0.2">
      <c r="A2075">
        <v>2079</v>
      </c>
      <c r="B2075">
        <v>0</v>
      </c>
      <c r="C2075">
        <v>0</v>
      </c>
      <c r="D2075">
        <v>0</v>
      </c>
      <c r="E2075">
        <v>0</v>
      </c>
      <c r="F2075">
        <v>0</v>
      </c>
      <c r="G2075">
        <v>0</v>
      </c>
      <c r="H2075">
        <v>0</v>
      </c>
    </row>
    <row r="2076" spans="1:8" x14ac:dyDescent="0.2">
      <c r="A2076">
        <v>2080</v>
      </c>
      <c r="B2076">
        <v>464</v>
      </c>
      <c r="C2076">
        <v>0.54094827586206895</v>
      </c>
      <c r="D2076">
        <v>0.10344827586206896</v>
      </c>
      <c r="E2076">
        <v>0.40732758620689657</v>
      </c>
      <c r="F2076">
        <v>0.18965517241379309</v>
      </c>
      <c r="G2076">
        <v>0.17672413793103448</v>
      </c>
      <c r="H2076">
        <v>0.12284482758620689</v>
      </c>
    </row>
    <row r="2077" spans="1:8" x14ac:dyDescent="0.2">
      <c r="A2077">
        <v>2081</v>
      </c>
      <c r="B2077">
        <v>639</v>
      </c>
      <c r="C2077">
        <v>9.5461658841940536E-2</v>
      </c>
      <c r="D2077">
        <v>9.2331768388106417E-2</v>
      </c>
      <c r="E2077">
        <v>0.1189358372456964</v>
      </c>
      <c r="F2077">
        <v>0.17527386541471049</v>
      </c>
      <c r="G2077">
        <v>0.10485133020344288</v>
      </c>
      <c r="H2077">
        <v>0.50860719874804383</v>
      </c>
    </row>
    <row r="2078" spans="1:8" x14ac:dyDescent="0.2">
      <c r="A2078">
        <v>2082</v>
      </c>
      <c r="B2078">
        <v>2310</v>
      </c>
      <c r="C2078">
        <v>0.2826839826839827</v>
      </c>
      <c r="D2078">
        <v>5.3246753246753244E-2</v>
      </c>
      <c r="E2078">
        <v>4.5454545454545456E-2</v>
      </c>
      <c r="F2078">
        <v>9.9567099567099568E-2</v>
      </c>
      <c r="G2078">
        <v>6.7099567099567103E-2</v>
      </c>
      <c r="H2078">
        <v>0.73463203463203464</v>
      </c>
    </row>
    <row r="2079" spans="1:8" x14ac:dyDescent="0.2">
      <c r="A2079">
        <v>2083</v>
      </c>
      <c r="B2079">
        <v>421</v>
      </c>
      <c r="C2079">
        <v>0.26840855106888362</v>
      </c>
      <c r="D2079">
        <v>4.2755344418052253E-2</v>
      </c>
      <c r="E2079">
        <v>5.4631828978622329E-2</v>
      </c>
      <c r="F2079">
        <v>5.2256532066508314E-2</v>
      </c>
      <c r="G2079">
        <v>7.1258907363420429E-2</v>
      </c>
      <c r="H2079">
        <v>0.77909738717339672</v>
      </c>
    </row>
    <row r="2080" spans="1:8" x14ac:dyDescent="0.2">
      <c r="A2080">
        <v>2084</v>
      </c>
      <c r="B2080">
        <v>0</v>
      </c>
      <c r="C2080">
        <v>0</v>
      </c>
      <c r="D2080">
        <v>0</v>
      </c>
      <c r="E2080">
        <v>0</v>
      </c>
      <c r="F2080">
        <v>0</v>
      </c>
      <c r="G2080">
        <v>0</v>
      </c>
      <c r="H2080">
        <v>0</v>
      </c>
    </row>
    <row r="2081" spans="1:8" x14ac:dyDescent="0.2">
      <c r="A2081">
        <v>2085</v>
      </c>
      <c r="B2081">
        <v>0</v>
      </c>
      <c r="C2081">
        <v>0</v>
      </c>
      <c r="D2081">
        <v>0</v>
      </c>
      <c r="E2081">
        <v>0</v>
      </c>
      <c r="F2081">
        <v>0</v>
      </c>
      <c r="G2081">
        <v>0</v>
      </c>
      <c r="H2081">
        <v>0</v>
      </c>
    </row>
    <row r="2082" spans="1:8" x14ac:dyDescent="0.2">
      <c r="A2082">
        <v>2086</v>
      </c>
      <c r="B2082">
        <v>0</v>
      </c>
      <c r="C2082">
        <v>0</v>
      </c>
      <c r="D2082">
        <v>0</v>
      </c>
      <c r="E2082">
        <v>0</v>
      </c>
      <c r="F2082">
        <v>0</v>
      </c>
      <c r="G2082">
        <v>0</v>
      </c>
      <c r="H2082">
        <v>0</v>
      </c>
    </row>
    <row r="2083" spans="1:8" x14ac:dyDescent="0.2">
      <c r="A2083">
        <v>2087</v>
      </c>
      <c r="B2083">
        <v>0</v>
      </c>
      <c r="C2083">
        <v>0</v>
      </c>
      <c r="D2083">
        <v>0</v>
      </c>
      <c r="E2083">
        <v>0</v>
      </c>
      <c r="F2083">
        <v>0</v>
      </c>
      <c r="G2083">
        <v>0</v>
      </c>
      <c r="H2083">
        <v>0</v>
      </c>
    </row>
    <row r="2084" spans="1:8" x14ac:dyDescent="0.2">
      <c r="A2084">
        <v>2088</v>
      </c>
      <c r="B2084">
        <v>231</v>
      </c>
      <c r="C2084">
        <v>0.19047619047619047</v>
      </c>
      <c r="D2084">
        <v>6.4935064935064929E-2</v>
      </c>
      <c r="E2084">
        <v>0.24675324675324675</v>
      </c>
      <c r="F2084">
        <v>0.11688311688311688</v>
      </c>
      <c r="G2084">
        <v>0.21212121212121213</v>
      </c>
      <c r="H2084">
        <v>0.3593073593073593</v>
      </c>
    </row>
    <row r="2085" spans="1:8" x14ac:dyDescent="0.2">
      <c r="A2085">
        <v>2089</v>
      </c>
      <c r="B2085">
        <v>0</v>
      </c>
      <c r="C2085">
        <v>0</v>
      </c>
      <c r="D2085">
        <v>0</v>
      </c>
      <c r="E2085">
        <v>0</v>
      </c>
      <c r="F2085">
        <v>0</v>
      </c>
      <c r="G2085">
        <v>0</v>
      </c>
      <c r="H2085">
        <v>0</v>
      </c>
    </row>
    <row r="2086" spans="1:8" x14ac:dyDescent="0.2">
      <c r="A2086">
        <v>2090</v>
      </c>
      <c r="B2086">
        <v>1412</v>
      </c>
      <c r="C2086">
        <v>0.25920679886685555</v>
      </c>
      <c r="D2086">
        <v>8.9943342776203972E-2</v>
      </c>
      <c r="E2086">
        <v>8.2152974504249299E-2</v>
      </c>
      <c r="F2086">
        <v>0.17492917847025496</v>
      </c>
      <c r="G2086">
        <v>0.11048158640226628</v>
      </c>
      <c r="H2086">
        <v>0.54249291784702547</v>
      </c>
    </row>
    <row r="2087" spans="1:8" x14ac:dyDescent="0.2">
      <c r="A2087">
        <v>2091</v>
      </c>
      <c r="B2087">
        <v>0</v>
      </c>
      <c r="C2087">
        <v>0</v>
      </c>
      <c r="D2087">
        <v>0</v>
      </c>
      <c r="E2087">
        <v>0</v>
      </c>
      <c r="F2087">
        <v>0</v>
      </c>
      <c r="G2087">
        <v>0</v>
      </c>
      <c r="H2087">
        <v>0</v>
      </c>
    </row>
    <row r="2088" spans="1:8" x14ac:dyDescent="0.2">
      <c r="A2088">
        <v>2092</v>
      </c>
      <c r="B2088">
        <v>0</v>
      </c>
      <c r="C2088">
        <v>0</v>
      </c>
      <c r="D2088">
        <v>0</v>
      </c>
      <c r="E2088">
        <v>0</v>
      </c>
      <c r="F2088">
        <v>0</v>
      </c>
      <c r="G2088">
        <v>0</v>
      </c>
      <c r="H2088">
        <v>0</v>
      </c>
    </row>
    <row r="2089" spans="1:8" x14ac:dyDescent="0.2">
      <c r="A2089">
        <v>2093</v>
      </c>
      <c r="B2089">
        <v>0</v>
      </c>
      <c r="C2089">
        <v>0</v>
      </c>
      <c r="D2089">
        <v>0</v>
      </c>
      <c r="E2089">
        <v>0</v>
      </c>
      <c r="F2089">
        <v>0</v>
      </c>
      <c r="G2089">
        <v>0</v>
      </c>
      <c r="H2089">
        <v>0</v>
      </c>
    </row>
    <row r="2090" spans="1:8" x14ac:dyDescent="0.2">
      <c r="A2090">
        <v>2094</v>
      </c>
      <c r="B2090">
        <v>859</v>
      </c>
      <c r="C2090">
        <v>0.41792782305005821</v>
      </c>
      <c r="D2090">
        <v>4.7729918509895226E-2</v>
      </c>
      <c r="E2090">
        <v>3.4924330616996506E-2</v>
      </c>
      <c r="F2090">
        <v>4.7729918509895226E-2</v>
      </c>
      <c r="G2090">
        <v>0.10593713620488941</v>
      </c>
      <c r="H2090">
        <v>0.76367869615832362</v>
      </c>
    </row>
    <row r="2091" spans="1:8" x14ac:dyDescent="0.2">
      <c r="A2091">
        <v>2095</v>
      </c>
      <c r="B2091">
        <v>0</v>
      </c>
      <c r="C2091">
        <v>0</v>
      </c>
      <c r="D2091">
        <v>0</v>
      </c>
      <c r="E2091">
        <v>0</v>
      </c>
      <c r="F2091">
        <v>0</v>
      </c>
      <c r="G2091">
        <v>0</v>
      </c>
      <c r="H2091">
        <v>0</v>
      </c>
    </row>
    <row r="2092" spans="1:8" x14ac:dyDescent="0.2">
      <c r="A2092">
        <v>2096</v>
      </c>
      <c r="B2092">
        <v>691</v>
      </c>
      <c r="C2092">
        <v>0.35021707670043417</v>
      </c>
      <c r="D2092">
        <v>5.6439942112879886E-2</v>
      </c>
      <c r="E2092">
        <v>2.1707670043415339E-2</v>
      </c>
      <c r="F2092">
        <v>7.5253256150506515E-2</v>
      </c>
      <c r="G2092">
        <v>6.8017366136034735E-2</v>
      </c>
      <c r="H2092">
        <v>0.77858176555716352</v>
      </c>
    </row>
    <row r="2093" spans="1:8" x14ac:dyDescent="0.2">
      <c r="A2093">
        <v>2097</v>
      </c>
      <c r="B2093">
        <v>2413</v>
      </c>
      <c r="C2093">
        <v>0.31413178615830917</v>
      </c>
      <c r="D2093">
        <v>1.0360547036883548E-2</v>
      </c>
      <c r="E2093">
        <v>8.1641110650642348E-2</v>
      </c>
      <c r="F2093">
        <v>0.11438043928719437</v>
      </c>
      <c r="G2093">
        <v>9.9461251554082059E-2</v>
      </c>
      <c r="H2093">
        <v>0.69415665147119765</v>
      </c>
    </row>
    <row r="2094" spans="1:8" x14ac:dyDescent="0.2">
      <c r="A2094">
        <v>2098</v>
      </c>
      <c r="B2094">
        <v>2141</v>
      </c>
      <c r="C2094">
        <v>0.2494161606725829</v>
      </c>
      <c r="D2094">
        <v>3.4563288183092011E-2</v>
      </c>
      <c r="E2094">
        <v>7.4264362447454463E-2</v>
      </c>
      <c r="F2094">
        <v>5.0910789350770667E-2</v>
      </c>
      <c r="G2094">
        <v>6.5857076132648296E-2</v>
      </c>
      <c r="H2094">
        <v>0.77440448388603456</v>
      </c>
    </row>
    <row r="2095" spans="1:8" x14ac:dyDescent="0.2">
      <c r="A2095">
        <v>2099</v>
      </c>
      <c r="B2095">
        <v>0</v>
      </c>
      <c r="C2095">
        <v>0</v>
      </c>
      <c r="D2095">
        <v>0</v>
      </c>
      <c r="E2095">
        <v>0</v>
      </c>
      <c r="F2095">
        <v>0</v>
      </c>
      <c r="G2095">
        <v>0</v>
      </c>
      <c r="H2095">
        <v>0</v>
      </c>
    </row>
    <row r="2096" spans="1:8" x14ac:dyDescent="0.2">
      <c r="A2096">
        <v>2100</v>
      </c>
      <c r="B2096">
        <v>0</v>
      </c>
      <c r="C2096">
        <v>0</v>
      </c>
      <c r="D2096">
        <v>0</v>
      </c>
      <c r="E2096">
        <v>0</v>
      </c>
      <c r="F2096">
        <v>0</v>
      </c>
      <c r="G2096">
        <v>0</v>
      </c>
      <c r="H2096">
        <v>0</v>
      </c>
    </row>
    <row r="2097" spans="1:8" x14ac:dyDescent="0.2">
      <c r="A2097">
        <v>2101</v>
      </c>
      <c r="B2097">
        <v>0</v>
      </c>
      <c r="C2097">
        <v>0</v>
      </c>
      <c r="D2097">
        <v>0</v>
      </c>
      <c r="E2097">
        <v>0</v>
      </c>
      <c r="F2097">
        <v>0</v>
      </c>
      <c r="G2097">
        <v>0</v>
      </c>
      <c r="H2097">
        <v>0</v>
      </c>
    </row>
    <row r="2098" spans="1:8" x14ac:dyDescent="0.2">
      <c r="A2098">
        <v>2102</v>
      </c>
      <c r="B2098">
        <v>581</v>
      </c>
      <c r="C2098">
        <v>0.35456110154905335</v>
      </c>
      <c r="D2098">
        <v>0.3993115318416523</v>
      </c>
      <c r="E2098">
        <v>0.1549053356282272</v>
      </c>
      <c r="F2098">
        <v>0.11359724612736662</v>
      </c>
      <c r="G2098">
        <v>0.14285714285714285</v>
      </c>
      <c r="H2098">
        <v>0.18932874354561102</v>
      </c>
    </row>
    <row r="2099" spans="1:8" x14ac:dyDescent="0.2">
      <c r="A2099">
        <v>2103</v>
      </c>
      <c r="B2099">
        <v>996</v>
      </c>
      <c r="C2099">
        <v>0.23393574297188754</v>
      </c>
      <c r="D2099">
        <v>6.1244979919678713E-2</v>
      </c>
      <c r="E2099">
        <v>7.2289156626506021E-2</v>
      </c>
      <c r="F2099">
        <v>8.2329317269076302E-2</v>
      </c>
      <c r="G2099">
        <v>9.9397590361445784E-2</v>
      </c>
      <c r="H2099">
        <v>0.68473895582329314</v>
      </c>
    </row>
    <row r="2100" spans="1:8" x14ac:dyDescent="0.2">
      <c r="A2100">
        <v>2104</v>
      </c>
      <c r="B2100">
        <v>1322</v>
      </c>
      <c r="C2100">
        <v>0.21406959152798791</v>
      </c>
      <c r="D2100">
        <v>4.6898638426626324E-2</v>
      </c>
      <c r="E2100">
        <v>9.8335854765506811E-2</v>
      </c>
      <c r="F2100">
        <v>7.0347957639939479E-2</v>
      </c>
      <c r="G2100">
        <v>0.16187594553706505</v>
      </c>
      <c r="H2100">
        <v>0.62254160363086231</v>
      </c>
    </row>
    <row r="2101" spans="1:8" x14ac:dyDescent="0.2">
      <c r="A2101">
        <v>2105</v>
      </c>
      <c r="B2101">
        <v>0</v>
      </c>
      <c r="C2101">
        <v>0</v>
      </c>
      <c r="D2101">
        <v>0</v>
      </c>
      <c r="E2101">
        <v>0</v>
      </c>
      <c r="F2101">
        <v>0</v>
      </c>
      <c r="G2101">
        <v>0</v>
      </c>
      <c r="H2101">
        <v>0</v>
      </c>
    </row>
    <row r="2102" spans="1:8" x14ac:dyDescent="0.2">
      <c r="A2102">
        <v>2106</v>
      </c>
      <c r="B2102">
        <v>261</v>
      </c>
      <c r="C2102">
        <v>0.4061302681992337</v>
      </c>
      <c r="D2102">
        <v>0.17241379310344829</v>
      </c>
      <c r="E2102">
        <v>0.18390804597701149</v>
      </c>
      <c r="F2102">
        <v>0.18007662835249041</v>
      </c>
      <c r="G2102">
        <v>7.662835249042145E-2</v>
      </c>
      <c r="H2102">
        <v>0.38697318007662834</v>
      </c>
    </row>
    <row r="2103" spans="1:8" x14ac:dyDescent="0.2">
      <c r="A2103">
        <v>2107</v>
      </c>
      <c r="B2103">
        <v>1194</v>
      </c>
      <c r="C2103">
        <v>0.27721943048576214</v>
      </c>
      <c r="D2103">
        <v>2.8475711892797319E-2</v>
      </c>
      <c r="E2103">
        <v>0.13735343383584589</v>
      </c>
      <c r="F2103">
        <v>0.12395309882747069</v>
      </c>
      <c r="G2103">
        <v>0.10804020100502512</v>
      </c>
      <c r="H2103">
        <v>0.60217755443886101</v>
      </c>
    </row>
    <row r="2104" spans="1:8" x14ac:dyDescent="0.2">
      <c r="A2104">
        <v>2108</v>
      </c>
      <c r="B2104">
        <v>0</v>
      </c>
      <c r="C2104">
        <v>0</v>
      </c>
      <c r="D2104">
        <v>0</v>
      </c>
      <c r="E2104">
        <v>0</v>
      </c>
      <c r="F2104">
        <v>0</v>
      </c>
      <c r="G2104">
        <v>0</v>
      </c>
      <c r="H2104">
        <v>0</v>
      </c>
    </row>
    <row r="2105" spans="1:8" x14ac:dyDescent="0.2">
      <c r="A2105">
        <v>2109</v>
      </c>
      <c r="B2105">
        <v>1642</v>
      </c>
      <c r="C2105">
        <v>0.43605359317904996</v>
      </c>
      <c r="D2105">
        <v>3.4713763702801465E-2</v>
      </c>
      <c r="E2105">
        <v>4.38489646772229E-2</v>
      </c>
      <c r="F2105">
        <v>9.0133982947624841E-2</v>
      </c>
      <c r="G2105">
        <v>2.5578562728380026E-2</v>
      </c>
      <c r="H2105">
        <v>0.80572472594397082</v>
      </c>
    </row>
    <row r="2106" spans="1:8" x14ac:dyDescent="0.2">
      <c r="A2106">
        <v>2110</v>
      </c>
      <c r="B2106">
        <v>0</v>
      </c>
      <c r="C2106">
        <v>0</v>
      </c>
      <c r="D2106">
        <v>0</v>
      </c>
      <c r="E2106">
        <v>0</v>
      </c>
      <c r="F2106">
        <v>0</v>
      </c>
      <c r="G2106">
        <v>0</v>
      </c>
      <c r="H2106">
        <v>0</v>
      </c>
    </row>
    <row r="2107" spans="1:8" x14ac:dyDescent="0.2">
      <c r="A2107">
        <v>2111</v>
      </c>
      <c r="B2107">
        <v>251</v>
      </c>
      <c r="C2107">
        <v>0.50597609561752988</v>
      </c>
      <c r="D2107">
        <v>0.23107569721115537</v>
      </c>
      <c r="E2107">
        <v>0.19920318725099601</v>
      </c>
      <c r="F2107">
        <v>0.18326693227091634</v>
      </c>
      <c r="G2107">
        <v>0</v>
      </c>
      <c r="H2107">
        <v>0.38645418326693226</v>
      </c>
    </row>
    <row r="2108" spans="1:8" x14ac:dyDescent="0.2">
      <c r="A2108">
        <v>2112</v>
      </c>
      <c r="B2108">
        <v>0</v>
      </c>
      <c r="C2108">
        <v>0</v>
      </c>
      <c r="D2108">
        <v>0</v>
      </c>
      <c r="E2108">
        <v>0</v>
      </c>
      <c r="F2108">
        <v>0</v>
      </c>
      <c r="G2108">
        <v>0</v>
      </c>
      <c r="H2108">
        <v>0</v>
      </c>
    </row>
    <row r="2109" spans="1:8" x14ac:dyDescent="0.2">
      <c r="A2109">
        <v>2113</v>
      </c>
      <c r="B2109">
        <v>1596</v>
      </c>
      <c r="C2109">
        <v>0.43107769423558895</v>
      </c>
      <c r="D2109">
        <v>0.23433583959899748</v>
      </c>
      <c r="E2109">
        <v>0.19548872180451127</v>
      </c>
      <c r="F2109">
        <v>0.19423558897243107</v>
      </c>
      <c r="G2109">
        <v>0.15476190476190477</v>
      </c>
      <c r="H2109">
        <v>0.22117794486215539</v>
      </c>
    </row>
    <row r="2110" spans="1:8" x14ac:dyDescent="0.2">
      <c r="A2110">
        <v>2114</v>
      </c>
      <c r="B2110">
        <v>2251</v>
      </c>
      <c r="C2110">
        <v>0.28876055086628166</v>
      </c>
      <c r="D2110">
        <v>0.12572190137716571</v>
      </c>
      <c r="E2110">
        <v>8.2629942247889832E-2</v>
      </c>
      <c r="F2110">
        <v>0.2070191026210573</v>
      </c>
      <c r="G2110">
        <v>0.15104398045313194</v>
      </c>
      <c r="H2110">
        <v>0.43358507330075524</v>
      </c>
    </row>
    <row r="2111" spans="1:8" x14ac:dyDescent="0.2">
      <c r="A2111">
        <v>2115</v>
      </c>
      <c r="B2111">
        <v>585</v>
      </c>
      <c r="C2111">
        <v>0.4324786324786325</v>
      </c>
      <c r="D2111">
        <v>7.521367521367521E-2</v>
      </c>
      <c r="E2111">
        <v>0.22051282051282051</v>
      </c>
      <c r="F2111">
        <v>5.2991452991452991E-2</v>
      </c>
      <c r="G2111">
        <v>9.914529914529914E-2</v>
      </c>
      <c r="H2111">
        <v>0.55213675213675217</v>
      </c>
    </row>
    <row r="2112" spans="1:8" x14ac:dyDescent="0.2">
      <c r="A2112">
        <v>2116</v>
      </c>
      <c r="B2112">
        <v>2513</v>
      </c>
      <c r="C2112">
        <v>0.42021488261042578</v>
      </c>
      <c r="D2112">
        <v>5.7699960206923993E-2</v>
      </c>
      <c r="E2112">
        <v>6.8046159968165543E-2</v>
      </c>
      <c r="F2112">
        <v>0.10147234381217668</v>
      </c>
      <c r="G2112">
        <v>0.16673298846000795</v>
      </c>
      <c r="H2112">
        <v>0.60604854755272586</v>
      </c>
    </row>
    <row r="2113" spans="1:8" x14ac:dyDescent="0.2">
      <c r="A2113">
        <v>2117</v>
      </c>
      <c r="B2113">
        <v>2603</v>
      </c>
      <c r="C2113">
        <v>0.36995774106799845</v>
      </c>
      <c r="D2113">
        <v>6.0315021129466004E-2</v>
      </c>
      <c r="E2113">
        <v>0.10103726469458317</v>
      </c>
      <c r="F2113">
        <v>9.7579715712639264E-2</v>
      </c>
      <c r="G2113">
        <v>7.2224356511717255E-2</v>
      </c>
      <c r="H2113">
        <v>0.66884364195159429</v>
      </c>
    </row>
    <row r="2114" spans="1:8" x14ac:dyDescent="0.2">
      <c r="A2114">
        <v>2118</v>
      </c>
      <c r="B2114">
        <v>0</v>
      </c>
      <c r="C2114">
        <v>0</v>
      </c>
      <c r="D2114">
        <v>0</v>
      </c>
      <c r="E2114">
        <v>0</v>
      </c>
      <c r="F2114">
        <v>0</v>
      </c>
      <c r="G2114">
        <v>0</v>
      </c>
      <c r="H2114">
        <v>0</v>
      </c>
    </row>
    <row r="2115" spans="1:8" x14ac:dyDescent="0.2">
      <c r="A2115">
        <v>2119</v>
      </c>
      <c r="B2115">
        <v>0</v>
      </c>
      <c r="C2115">
        <v>0</v>
      </c>
      <c r="D2115">
        <v>0</v>
      </c>
      <c r="E2115">
        <v>0</v>
      </c>
      <c r="F2115">
        <v>0</v>
      </c>
      <c r="G2115">
        <v>0</v>
      </c>
      <c r="H2115">
        <v>0</v>
      </c>
    </row>
    <row r="2116" spans="1:8" x14ac:dyDescent="0.2">
      <c r="A2116">
        <v>2120</v>
      </c>
      <c r="B2116">
        <v>0</v>
      </c>
      <c r="C2116">
        <v>0</v>
      </c>
      <c r="D2116">
        <v>0</v>
      </c>
      <c r="E2116">
        <v>0</v>
      </c>
      <c r="F2116">
        <v>0</v>
      </c>
      <c r="G2116">
        <v>0</v>
      </c>
      <c r="H2116">
        <v>0</v>
      </c>
    </row>
    <row r="2117" spans="1:8" x14ac:dyDescent="0.2">
      <c r="A2117">
        <v>2121</v>
      </c>
      <c r="B2117">
        <v>799</v>
      </c>
      <c r="C2117">
        <v>0.15018773466833543</v>
      </c>
      <c r="D2117">
        <v>8.635794743429287E-2</v>
      </c>
      <c r="E2117">
        <v>0.15519399249061328</v>
      </c>
      <c r="F2117">
        <v>0.16270337922403003</v>
      </c>
      <c r="G2117">
        <v>0.20650813516896119</v>
      </c>
      <c r="H2117">
        <v>0.38923654568210264</v>
      </c>
    </row>
    <row r="2118" spans="1:8" x14ac:dyDescent="0.2">
      <c r="A2118">
        <v>2122</v>
      </c>
      <c r="B2118">
        <v>0</v>
      </c>
      <c r="C2118">
        <v>0</v>
      </c>
      <c r="D2118">
        <v>0</v>
      </c>
      <c r="E2118">
        <v>0</v>
      </c>
      <c r="F2118">
        <v>0</v>
      </c>
      <c r="G2118">
        <v>0</v>
      </c>
      <c r="H2118">
        <v>0</v>
      </c>
    </row>
    <row r="2119" spans="1:8" x14ac:dyDescent="0.2">
      <c r="A2119">
        <v>2123</v>
      </c>
      <c r="B2119">
        <v>0</v>
      </c>
      <c r="C2119">
        <v>0</v>
      </c>
      <c r="D2119">
        <v>0</v>
      </c>
      <c r="E2119">
        <v>0</v>
      </c>
      <c r="F2119">
        <v>0</v>
      </c>
      <c r="G2119">
        <v>0</v>
      </c>
      <c r="H2119">
        <v>0</v>
      </c>
    </row>
    <row r="2120" spans="1:8" x14ac:dyDescent="0.2">
      <c r="A2120">
        <v>2124</v>
      </c>
      <c r="B2120">
        <v>0</v>
      </c>
      <c r="C2120">
        <v>0</v>
      </c>
      <c r="D2120">
        <v>0</v>
      </c>
      <c r="E2120">
        <v>0</v>
      </c>
      <c r="F2120">
        <v>0</v>
      </c>
      <c r="G2120">
        <v>0</v>
      </c>
      <c r="H2120">
        <v>0</v>
      </c>
    </row>
    <row r="2121" spans="1:8" x14ac:dyDescent="0.2">
      <c r="A2121">
        <v>2125</v>
      </c>
      <c r="B2121">
        <v>348</v>
      </c>
      <c r="C2121">
        <v>0.28735632183908044</v>
      </c>
      <c r="D2121">
        <v>0.2557471264367816</v>
      </c>
      <c r="E2121">
        <v>9.1954022988505746E-2</v>
      </c>
      <c r="F2121">
        <v>0.26436781609195403</v>
      </c>
      <c r="G2121">
        <v>5.1724137931034482E-2</v>
      </c>
      <c r="H2121">
        <v>0.33620689655172414</v>
      </c>
    </row>
    <row r="2122" spans="1:8" x14ac:dyDescent="0.2">
      <c r="A2122">
        <v>2126</v>
      </c>
      <c r="B2122">
        <v>0</v>
      </c>
      <c r="C2122">
        <v>0</v>
      </c>
      <c r="D2122">
        <v>0</v>
      </c>
      <c r="E2122">
        <v>0</v>
      </c>
      <c r="F2122">
        <v>0</v>
      </c>
      <c r="G2122">
        <v>0</v>
      </c>
      <c r="H2122">
        <v>0</v>
      </c>
    </row>
    <row r="2123" spans="1:8" x14ac:dyDescent="0.2">
      <c r="A2123">
        <v>2127</v>
      </c>
      <c r="B2123">
        <v>0</v>
      </c>
      <c r="C2123">
        <v>0</v>
      </c>
      <c r="D2123">
        <v>0</v>
      </c>
      <c r="E2123">
        <v>0</v>
      </c>
      <c r="F2123">
        <v>0</v>
      </c>
      <c r="G2123">
        <v>0</v>
      </c>
      <c r="H2123">
        <v>0</v>
      </c>
    </row>
    <row r="2124" spans="1:8" x14ac:dyDescent="0.2">
      <c r="A2124">
        <v>2128</v>
      </c>
      <c r="B2124">
        <v>0</v>
      </c>
      <c r="C2124">
        <v>0</v>
      </c>
      <c r="D2124">
        <v>0</v>
      </c>
      <c r="E2124">
        <v>0</v>
      </c>
      <c r="F2124">
        <v>0</v>
      </c>
      <c r="G2124">
        <v>0</v>
      </c>
      <c r="H2124">
        <v>0</v>
      </c>
    </row>
    <row r="2125" spans="1:8" x14ac:dyDescent="0.2">
      <c r="A2125">
        <v>2129</v>
      </c>
      <c r="B2125">
        <v>233</v>
      </c>
      <c r="C2125">
        <v>0.3261802575107296</v>
      </c>
      <c r="D2125">
        <v>6.4377682403433473E-2</v>
      </c>
      <c r="E2125">
        <v>0</v>
      </c>
      <c r="F2125">
        <v>9.4420600858369105E-2</v>
      </c>
      <c r="G2125">
        <v>0.12875536480686695</v>
      </c>
      <c r="H2125">
        <v>0.71244635193133043</v>
      </c>
    </row>
    <row r="2126" spans="1:8" x14ac:dyDescent="0.2">
      <c r="A2126">
        <v>2130</v>
      </c>
      <c r="B2126">
        <v>448</v>
      </c>
      <c r="C2126">
        <v>0.36607142857142855</v>
      </c>
      <c r="D2126">
        <v>8.9285714285714288E-2</v>
      </c>
      <c r="E2126">
        <v>0.21875</v>
      </c>
      <c r="F2126">
        <v>0.12053571428571429</v>
      </c>
      <c r="G2126">
        <v>9.1517857142857137E-2</v>
      </c>
      <c r="H2126">
        <v>0.4799107142857143</v>
      </c>
    </row>
    <row r="2127" spans="1:8" x14ac:dyDescent="0.2">
      <c r="A2127">
        <v>2131</v>
      </c>
      <c r="B2127">
        <v>461</v>
      </c>
      <c r="C2127">
        <v>0.31453362255965295</v>
      </c>
      <c r="D2127">
        <v>3.2537960954446853E-2</v>
      </c>
      <c r="E2127">
        <v>4.3383947939262472E-2</v>
      </c>
      <c r="F2127">
        <v>0.20824295010845986</v>
      </c>
      <c r="G2127">
        <v>0.11713665943600868</v>
      </c>
      <c r="H2127">
        <v>0.59869848156182215</v>
      </c>
    </row>
    <row r="2128" spans="1:8" x14ac:dyDescent="0.2">
      <c r="A2128">
        <v>2132</v>
      </c>
      <c r="B2128">
        <v>269</v>
      </c>
      <c r="C2128">
        <v>0.63197026022304836</v>
      </c>
      <c r="D2128">
        <v>0.17100371747211895</v>
      </c>
      <c r="E2128">
        <v>0.5204460966542751</v>
      </c>
      <c r="F2128">
        <v>7.8066914498141265E-2</v>
      </c>
      <c r="G2128">
        <v>1.858736059479554E-2</v>
      </c>
      <c r="H2128">
        <v>0.21189591078066913</v>
      </c>
    </row>
    <row r="2129" spans="1:8" x14ac:dyDescent="0.2">
      <c r="A2129">
        <v>2133</v>
      </c>
      <c r="B2129">
        <v>289</v>
      </c>
      <c r="C2129">
        <v>0.34602076124567471</v>
      </c>
      <c r="D2129">
        <v>0.22837370242214533</v>
      </c>
      <c r="E2129">
        <v>0.35294117647058826</v>
      </c>
      <c r="F2129">
        <v>0.29411764705882354</v>
      </c>
      <c r="G2129">
        <v>0</v>
      </c>
      <c r="H2129">
        <v>0.1245674740484429</v>
      </c>
    </row>
    <row r="2130" spans="1:8" x14ac:dyDescent="0.2">
      <c r="A2130">
        <v>2134</v>
      </c>
      <c r="B2130">
        <v>391</v>
      </c>
      <c r="C2130">
        <v>0.19948849104859334</v>
      </c>
      <c r="D2130">
        <v>2.0460358056265986E-2</v>
      </c>
      <c r="E2130">
        <v>0.12020460358056266</v>
      </c>
      <c r="F2130">
        <v>0.22506393861892582</v>
      </c>
      <c r="G2130">
        <v>8.9514066496163683E-2</v>
      </c>
      <c r="H2130">
        <v>0.54475703324808189</v>
      </c>
    </row>
    <row r="2131" spans="1:8" x14ac:dyDescent="0.2">
      <c r="A2131">
        <v>2135</v>
      </c>
      <c r="B2131">
        <v>528</v>
      </c>
      <c r="C2131">
        <v>0.34659090909090912</v>
      </c>
      <c r="D2131">
        <v>0.17234848484848486</v>
      </c>
      <c r="E2131">
        <v>7.3863636363636367E-2</v>
      </c>
      <c r="F2131">
        <v>0.17424242424242425</v>
      </c>
      <c r="G2131">
        <v>0.14583333333333334</v>
      </c>
      <c r="H2131">
        <v>0.43371212121212122</v>
      </c>
    </row>
    <row r="2132" spans="1:8" x14ac:dyDescent="0.2">
      <c r="A2132">
        <v>2136</v>
      </c>
      <c r="B2132">
        <v>326</v>
      </c>
      <c r="C2132">
        <v>6.4417177914110432E-2</v>
      </c>
      <c r="D2132">
        <v>0.45705521472392641</v>
      </c>
      <c r="E2132">
        <v>4.9079754601226995E-2</v>
      </c>
      <c r="F2132">
        <v>0.3619631901840491</v>
      </c>
      <c r="G2132">
        <v>5.2147239263803678E-2</v>
      </c>
      <c r="H2132">
        <v>7.9754601226993863E-2</v>
      </c>
    </row>
    <row r="2133" spans="1:8" x14ac:dyDescent="0.2">
      <c r="A2133">
        <v>2137</v>
      </c>
      <c r="B2133">
        <v>277</v>
      </c>
      <c r="C2133">
        <v>0.71841155234657039</v>
      </c>
      <c r="D2133">
        <v>0.1552346570397112</v>
      </c>
      <c r="E2133">
        <v>0.19855595667870035</v>
      </c>
      <c r="F2133">
        <v>0.24909747292418771</v>
      </c>
      <c r="G2133">
        <v>0.17689530685920576</v>
      </c>
      <c r="H2133">
        <v>0.22021660649819494</v>
      </c>
    </row>
    <row r="2134" spans="1:8" x14ac:dyDescent="0.2">
      <c r="A2134">
        <v>2138</v>
      </c>
      <c r="B2134">
        <v>375</v>
      </c>
      <c r="C2134">
        <v>0.44</v>
      </c>
      <c r="D2134">
        <v>0.33333333333333331</v>
      </c>
      <c r="E2134">
        <v>3.7333333333333336E-2</v>
      </c>
      <c r="F2134">
        <v>9.8666666666666666E-2</v>
      </c>
      <c r="G2134">
        <v>0</v>
      </c>
      <c r="H2134">
        <v>0.53066666666666662</v>
      </c>
    </row>
    <row r="2135" spans="1:8" x14ac:dyDescent="0.2">
      <c r="A2135">
        <v>2139</v>
      </c>
      <c r="B2135">
        <v>261</v>
      </c>
      <c r="C2135">
        <v>0.12260536398467432</v>
      </c>
      <c r="D2135">
        <v>0.25287356321839083</v>
      </c>
      <c r="E2135">
        <v>0.12643678160919541</v>
      </c>
      <c r="F2135">
        <v>7.662835249042145E-2</v>
      </c>
      <c r="G2135">
        <v>0.10344827586206896</v>
      </c>
      <c r="H2135">
        <v>0.44061302681992337</v>
      </c>
    </row>
    <row r="2136" spans="1:8" x14ac:dyDescent="0.2">
      <c r="A2136">
        <v>2140</v>
      </c>
      <c r="B2136">
        <v>392</v>
      </c>
      <c r="C2136">
        <v>0.27806122448979592</v>
      </c>
      <c r="D2136">
        <v>0.48214285714285715</v>
      </c>
      <c r="E2136">
        <v>7.3979591836734693E-2</v>
      </c>
      <c r="F2136">
        <v>3.826530612244898E-2</v>
      </c>
      <c r="G2136">
        <v>4.8469387755102039E-2</v>
      </c>
      <c r="H2136">
        <v>0.35714285714285715</v>
      </c>
    </row>
    <row r="2137" spans="1:8" x14ac:dyDescent="0.2">
      <c r="A2137">
        <v>2141</v>
      </c>
      <c r="B2137">
        <v>2037</v>
      </c>
      <c r="C2137">
        <v>9.2292587137947968E-2</v>
      </c>
      <c r="D2137">
        <v>0.25773195876288657</v>
      </c>
      <c r="E2137">
        <v>0.25429553264604809</v>
      </c>
      <c r="F2137">
        <v>0.18458517427589594</v>
      </c>
      <c r="G2137">
        <v>0.13598429062346587</v>
      </c>
      <c r="H2137">
        <v>0.16740304369170347</v>
      </c>
    </row>
    <row r="2138" spans="1:8" x14ac:dyDescent="0.2">
      <c r="A2138">
        <v>2142</v>
      </c>
      <c r="B2138">
        <v>329</v>
      </c>
      <c r="C2138">
        <v>0.5957446808510638</v>
      </c>
      <c r="D2138">
        <v>0.82674772036474165</v>
      </c>
      <c r="E2138">
        <v>0.12462006079027356</v>
      </c>
      <c r="F2138">
        <v>4.8632218844984802E-2</v>
      </c>
      <c r="G2138">
        <v>0</v>
      </c>
      <c r="H2138">
        <v>0</v>
      </c>
    </row>
    <row r="2139" spans="1:8" x14ac:dyDescent="0.2">
      <c r="A2139">
        <v>2143</v>
      </c>
      <c r="B2139">
        <v>269</v>
      </c>
      <c r="C2139">
        <v>0.24163568773234201</v>
      </c>
      <c r="D2139">
        <v>0.23048327137546468</v>
      </c>
      <c r="E2139">
        <v>0.20074349442379183</v>
      </c>
      <c r="F2139">
        <v>0.22304832713754646</v>
      </c>
      <c r="G2139">
        <v>0.13011152416356878</v>
      </c>
      <c r="H2139">
        <v>0.21561338289962825</v>
      </c>
    </row>
    <row r="2140" spans="1:8" x14ac:dyDescent="0.2">
      <c r="A2140">
        <v>2144</v>
      </c>
      <c r="B2140">
        <v>877</v>
      </c>
      <c r="C2140">
        <v>6.2713797035347782E-2</v>
      </c>
      <c r="D2140">
        <v>0.4298745724059293</v>
      </c>
      <c r="E2140">
        <v>0.23033067274800456</v>
      </c>
      <c r="F2140">
        <v>9.9201824401368308E-2</v>
      </c>
      <c r="G2140">
        <v>3.3067274800456098E-2</v>
      </c>
      <c r="H2140">
        <v>0.20752565564424175</v>
      </c>
    </row>
    <row r="2141" spans="1:8" x14ac:dyDescent="0.2">
      <c r="A2141">
        <v>2145</v>
      </c>
      <c r="B2141">
        <v>0</v>
      </c>
      <c r="C2141">
        <v>0</v>
      </c>
      <c r="D2141">
        <v>0</v>
      </c>
      <c r="E2141">
        <v>0</v>
      </c>
      <c r="F2141">
        <v>0</v>
      </c>
      <c r="G2141">
        <v>0</v>
      </c>
      <c r="H2141">
        <v>0</v>
      </c>
    </row>
    <row r="2142" spans="1:8" x14ac:dyDescent="0.2">
      <c r="A2142">
        <v>2146</v>
      </c>
      <c r="B2142">
        <v>911</v>
      </c>
      <c r="C2142">
        <v>0.17014270032930845</v>
      </c>
      <c r="D2142">
        <v>0.23600439077936333</v>
      </c>
      <c r="E2142">
        <v>0.18002195389681669</v>
      </c>
      <c r="F2142">
        <v>8.3424807903402856E-2</v>
      </c>
      <c r="G2142">
        <v>0.13391877058177826</v>
      </c>
      <c r="H2142">
        <v>0.36663007683863885</v>
      </c>
    </row>
    <row r="2143" spans="1:8" x14ac:dyDescent="0.2">
      <c r="A2143">
        <v>2147</v>
      </c>
      <c r="B2143">
        <v>431</v>
      </c>
      <c r="C2143">
        <v>0.30394431554524359</v>
      </c>
      <c r="D2143">
        <v>0.15081206496519722</v>
      </c>
      <c r="E2143">
        <v>0.1925754060324826</v>
      </c>
      <c r="F2143">
        <v>0.20881670533642691</v>
      </c>
      <c r="G2143">
        <v>8.8167053364269138E-2</v>
      </c>
      <c r="H2143">
        <v>0.35962877030162416</v>
      </c>
    </row>
    <row r="2144" spans="1:8" x14ac:dyDescent="0.2">
      <c r="A2144">
        <v>2148</v>
      </c>
      <c r="B2144">
        <v>1033</v>
      </c>
      <c r="C2144">
        <v>0.14714424007744434</v>
      </c>
      <c r="D2144">
        <v>0.45788964181994191</v>
      </c>
      <c r="E2144">
        <v>0.15198451113262343</v>
      </c>
      <c r="F2144">
        <v>0.18393030009680542</v>
      </c>
      <c r="G2144">
        <v>2.7105517909002903E-2</v>
      </c>
      <c r="H2144">
        <v>0.17909002904162633</v>
      </c>
    </row>
    <row r="2145" spans="1:8" x14ac:dyDescent="0.2">
      <c r="A2145">
        <v>2149</v>
      </c>
      <c r="B2145">
        <v>1524</v>
      </c>
      <c r="C2145">
        <v>0.28083989501312334</v>
      </c>
      <c r="D2145">
        <v>0.18241469816272965</v>
      </c>
      <c r="E2145">
        <v>0.14698162729658792</v>
      </c>
      <c r="F2145">
        <v>0.14763779527559054</v>
      </c>
      <c r="G2145">
        <v>8.3333333333333329E-2</v>
      </c>
      <c r="H2145">
        <v>0.43963254593175854</v>
      </c>
    </row>
    <row r="2146" spans="1:8" x14ac:dyDescent="0.2">
      <c r="A2146">
        <v>2150</v>
      </c>
      <c r="B2146">
        <v>347</v>
      </c>
      <c r="C2146">
        <v>0.1930835734870317</v>
      </c>
      <c r="D2146">
        <v>0.19020172910662825</v>
      </c>
      <c r="E2146">
        <v>0.13544668587896252</v>
      </c>
      <c r="F2146">
        <v>0.2680115273775216</v>
      </c>
      <c r="G2146">
        <v>0.11527377521613832</v>
      </c>
      <c r="H2146">
        <v>0.29106628242074928</v>
      </c>
    </row>
    <row r="2147" spans="1:8" x14ac:dyDescent="0.2">
      <c r="A2147">
        <v>2151</v>
      </c>
      <c r="B2147">
        <v>442</v>
      </c>
      <c r="C2147">
        <v>0.40271493212669685</v>
      </c>
      <c r="D2147">
        <v>0.44570135746606337</v>
      </c>
      <c r="E2147">
        <v>0.24208144796380091</v>
      </c>
      <c r="F2147">
        <v>9.9547511312217188E-2</v>
      </c>
      <c r="G2147">
        <v>0.12217194570135746</v>
      </c>
      <c r="H2147">
        <v>9.0497737556561084E-2</v>
      </c>
    </row>
    <row r="2148" spans="1:8" x14ac:dyDescent="0.2">
      <c r="A2148">
        <v>2152</v>
      </c>
      <c r="B2148">
        <v>382</v>
      </c>
      <c r="C2148">
        <v>0.24083769633507854</v>
      </c>
      <c r="D2148">
        <v>3.4031413612565446E-2</v>
      </c>
      <c r="E2148">
        <v>0.1806282722513089</v>
      </c>
      <c r="F2148">
        <v>5.2356020942408377E-2</v>
      </c>
      <c r="G2148">
        <v>0.25916230366492149</v>
      </c>
      <c r="H2148">
        <v>0.47382198952879578</v>
      </c>
    </row>
    <row r="2149" spans="1:8" x14ac:dyDescent="0.2">
      <c r="A2149">
        <v>2153</v>
      </c>
      <c r="B2149">
        <v>387</v>
      </c>
      <c r="C2149">
        <v>0.35658914728682173</v>
      </c>
      <c r="D2149">
        <v>4.1343669250645997E-2</v>
      </c>
      <c r="E2149">
        <v>7.7519379844961239E-2</v>
      </c>
      <c r="F2149">
        <v>0.1421188630490956</v>
      </c>
      <c r="G2149">
        <v>0.15245478036175711</v>
      </c>
      <c r="H2149">
        <v>0.58656330749354002</v>
      </c>
    </row>
    <row r="2150" spans="1:8" x14ac:dyDescent="0.2">
      <c r="A2150">
        <v>2154</v>
      </c>
      <c r="B2150">
        <v>413</v>
      </c>
      <c r="C2150">
        <v>0.42372881355932202</v>
      </c>
      <c r="D2150">
        <v>0.20581113801452786</v>
      </c>
      <c r="E2150">
        <v>0.26876513317191281</v>
      </c>
      <c r="F2150">
        <v>0.24697336561743341</v>
      </c>
      <c r="G2150">
        <v>0.12832929782082325</v>
      </c>
      <c r="H2150">
        <v>0.15012106537530268</v>
      </c>
    </row>
    <row r="2151" spans="1:8" x14ac:dyDescent="0.2">
      <c r="A2151">
        <v>2155</v>
      </c>
      <c r="B2151">
        <v>398</v>
      </c>
      <c r="C2151">
        <v>0.6306532663316583</v>
      </c>
      <c r="D2151">
        <v>0.25879396984924624</v>
      </c>
      <c r="E2151">
        <v>0.22110552763819097</v>
      </c>
      <c r="F2151">
        <v>0.19597989949748743</v>
      </c>
      <c r="G2151">
        <v>0.16331658291457288</v>
      </c>
      <c r="H2151">
        <v>0.16080402010050251</v>
      </c>
    </row>
    <row r="2152" spans="1:8" x14ac:dyDescent="0.2">
      <c r="A2152">
        <v>2156</v>
      </c>
      <c r="B2152">
        <v>589</v>
      </c>
      <c r="C2152">
        <v>0.35144312393887944</v>
      </c>
      <c r="D2152">
        <v>0.37860780984719866</v>
      </c>
      <c r="E2152">
        <v>0.1731748726655348</v>
      </c>
      <c r="F2152">
        <v>0.18336162988115451</v>
      </c>
      <c r="G2152">
        <v>0.12733446519524619</v>
      </c>
      <c r="H2152">
        <v>0.13752122241086587</v>
      </c>
    </row>
    <row r="2153" spans="1:8" x14ac:dyDescent="0.2">
      <c r="A2153">
        <v>2157</v>
      </c>
      <c r="B2153">
        <v>597</v>
      </c>
      <c r="C2153">
        <v>0.31993299832495814</v>
      </c>
      <c r="D2153">
        <v>0.11390284757118928</v>
      </c>
      <c r="E2153">
        <v>0.36850921273031828</v>
      </c>
      <c r="F2153">
        <v>0.18592964824120603</v>
      </c>
      <c r="G2153">
        <v>9.212730318257957E-2</v>
      </c>
      <c r="H2153">
        <v>0.23953098827470687</v>
      </c>
    </row>
    <row r="2154" spans="1:8" x14ac:dyDescent="0.2">
      <c r="A2154">
        <v>2158</v>
      </c>
      <c r="B2154">
        <v>360</v>
      </c>
      <c r="C2154">
        <v>0.43333333333333335</v>
      </c>
      <c r="D2154">
        <v>0.30833333333333335</v>
      </c>
      <c r="E2154">
        <v>0.16666666666666666</v>
      </c>
      <c r="F2154">
        <v>0.24166666666666667</v>
      </c>
      <c r="G2154">
        <v>0.13055555555555556</v>
      </c>
      <c r="H2154">
        <v>0.15277777777777779</v>
      </c>
    </row>
    <row r="2155" spans="1:8" x14ac:dyDescent="0.2">
      <c r="A2155">
        <v>2159</v>
      </c>
      <c r="B2155">
        <v>441</v>
      </c>
      <c r="C2155">
        <v>0.58730158730158732</v>
      </c>
      <c r="D2155">
        <v>0.19727891156462585</v>
      </c>
      <c r="E2155">
        <v>0.30839002267573695</v>
      </c>
      <c r="F2155">
        <v>0.17233560090702948</v>
      </c>
      <c r="G2155">
        <v>0.17460317460317459</v>
      </c>
      <c r="H2155">
        <v>0.14739229024943309</v>
      </c>
    </row>
    <row r="2156" spans="1:8" x14ac:dyDescent="0.2">
      <c r="A2156">
        <v>2160</v>
      </c>
      <c r="B2156">
        <v>1012</v>
      </c>
      <c r="C2156">
        <v>0.18280632411067194</v>
      </c>
      <c r="D2156">
        <v>0.1225296442687747</v>
      </c>
      <c r="E2156">
        <v>0.116600790513834</v>
      </c>
      <c r="F2156">
        <v>0.15711462450592886</v>
      </c>
      <c r="G2156">
        <v>0.12055335968379446</v>
      </c>
      <c r="H2156">
        <v>0.48320158102766797</v>
      </c>
    </row>
    <row r="2157" spans="1:8" x14ac:dyDescent="0.2">
      <c r="A2157">
        <v>2161</v>
      </c>
      <c r="B2157">
        <v>585</v>
      </c>
      <c r="C2157">
        <v>0.18461538461538463</v>
      </c>
      <c r="D2157">
        <v>0.29230769230769232</v>
      </c>
      <c r="E2157">
        <v>0.30940170940170941</v>
      </c>
      <c r="F2157">
        <v>0.15384615384615385</v>
      </c>
      <c r="G2157">
        <v>0.10256410256410256</v>
      </c>
      <c r="H2157">
        <v>0.14188034188034188</v>
      </c>
    </row>
    <row r="2158" spans="1:8" x14ac:dyDescent="0.2">
      <c r="A2158">
        <v>2162</v>
      </c>
      <c r="B2158">
        <v>632</v>
      </c>
      <c r="C2158">
        <v>0.41930379746835444</v>
      </c>
      <c r="D2158">
        <v>0.28955696202531644</v>
      </c>
      <c r="E2158">
        <v>0.31803797468354428</v>
      </c>
      <c r="F2158">
        <v>0.189873417721519</v>
      </c>
      <c r="G2158">
        <v>0.15981012658227847</v>
      </c>
      <c r="H2158">
        <v>4.2721518987341771E-2</v>
      </c>
    </row>
    <row r="2159" spans="1:8" x14ac:dyDescent="0.2">
      <c r="A2159">
        <v>2163</v>
      </c>
      <c r="B2159">
        <v>200</v>
      </c>
      <c r="C2159">
        <v>0.14499999999999999</v>
      </c>
      <c r="D2159">
        <v>0.13500000000000001</v>
      </c>
      <c r="E2159">
        <v>7.4999999999999997E-2</v>
      </c>
      <c r="F2159">
        <v>0.35</v>
      </c>
      <c r="G2159">
        <v>0.03</v>
      </c>
      <c r="H2159">
        <v>0.41</v>
      </c>
    </row>
    <row r="2160" spans="1:8" x14ac:dyDescent="0.2">
      <c r="A2160">
        <v>2164</v>
      </c>
      <c r="B2160">
        <v>1095</v>
      </c>
      <c r="C2160">
        <v>0.13972602739726028</v>
      </c>
      <c r="D2160">
        <v>0.18721461187214611</v>
      </c>
      <c r="E2160">
        <v>0.23196347031963471</v>
      </c>
      <c r="F2160">
        <v>0.16438356164383561</v>
      </c>
      <c r="G2160">
        <v>0.12511415525114156</v>
      </c>
      <c r="H2160">
        <v>0.29132420091324202</v>
      </c>
    </row>
    <row r="2161" spans="1:8" x14ac:dyDescent="0.2">
      <c r="A2161">
        <v>2165</v>
      </c>
      <c r="B2161">
        <v>863</v>
      </c>
      <c r="C2161">
        <v>7.0683661645422946E-2</v>
      </c>
      <c r="D2161">
        <v>0.40903823870220163</v>
      </c>
      <c r="E2161">
        <v>0.14600231749710313</v>
      </c>
      <c r="F2161">
        <v>6.2572421784472768E-2</v>
      </c>
      <c r="G2161">
        <v>0.14020857473928158</v>
      </c>
      <c r="H2161">
        <v>0.24217844727694091</v>
      </c>
    </row>
    <row r="2162" spans="1:8" x14ac:dyDescent="0.2">
      <c r="A2162">
        <v>2166</v>
      </c>
      <c r="B2162">
        <v>706</v>
      </c>
      <c r="C2162">
        <v>0.19405099150141644</v>
      </c>
      <c r="D2162">
        <v>0.28753541076487255</v>
      </c>
      <c r="E2162">
        <v>0.22096317280453256</v>
      </c>
      <c r="F2162">
        <v>0.33427762039660058</v>
      </c>
      <c r="G2162">
        <v>8.9235127478753534E-2</v>
      </c>
      <c r="H2162">
        <v>6.79886685552408E-2</v>
      </c>
    </row>
    <row r="2163" spans="1:8" x14ac:dyDescent="0.2">
      <c r="A2163">
        <v>2167</v>
      </c>
      <c r="B2163">
        <v>530</v>
      </c>
      <c r="C2163">
        <v>0.25283018867924528</v>
      </c>
      <c r="D2163">
        <v>0.36037735849056601</v>
      </c>
      <c r="E2163">
        <v>0.26981132075471698</v>
      </c>
      <c r="F2163">
        <v>0.16792452830188678</v>
      </c>
      <c r="G2163">
        <v>0.16603773584905659</v>
      </c>
      <c r="H2163">
        <v>3.5849056603773584E-2</v>
      </c>
    </row>
    <row r="2164" spans="1:8" x14ac:dyDescent="0.2">
      <c r="A2164">
        <v>2168</v>
      </c>
      <c r="B2164">
        <v>452</v>
      </c>
      <c r="C2164">
        <v>0.12168141592920353</v>
      </c>
      <c r="D2164">
        <v>0.36061946902654868</v>
      </c>
      <c r="E2164">
        <v>0.1747787610619469</v>
      </c>
      <c r="F2164">
        <v>0.1836283185840708</v>
      </c>
      <c r="G2164">
        <v>0.24557522123893805</v>
      </c>
      <c r="H2164">
        <v>3.5398230088495575E-2</v>
      </c>
    </row>
    <row r="2165" spans="1:8" x14ac:dyDescent="0.2">
      <c r="A2165">
        <v>2169</v>
      </c>
      <c r="B2165">
        <v>188</v>
      </c>
      <c r="C2165">
        <v>0.38829787234042551</v>
      </c>
      <c r="D2165">
        <v>0</v>
      </c>
      <c r="E2165">
        <v>0.13297872340425532</v>
      </c>
      <c r="F2165">
        <v>6.3829787234042548E-2</v>
      </c>
      <c r="G2165">
        <v>0</v>
      </c>
      <c r="H2165">
        <v>0.80319148936170215</v>
      </c>
    </row>
    <row r="2166" spans="1:8" x14ac:dyDescent="0.2">
      <c r="A2166">
        <v>2170</v>
      </c>
      <c r="B2166">
        <v>592</v>
      </c>
      <c r="C2166">
        <v>0.10472972972972973</v>
      </c>
      <c r="D2166">
        <v>0.28378378378378377</v>
      </c>
      <c r="E2166">
        <v>0.21452702702702703</v>
      </c>
      <c r="F2166">
        <v>0.21621621621621623</v>
      </c>
      <c r="G2166">
        <v>5.5743243243243243E-2</v>
      </c>
      <c r="H2166">
        <v>0.22972972972972974</v>
      </c>
    </row>
    <row r="2167" spans="1:8" x14ac:dyDescent="0.2">
      <c r="A2167">
        <v>2171</v>
      </c>
      <c r="B2167">
        <v>678</v>
      </c>
      <c r="C2167">
        <v>0.11651917404129794</v>
      </c>
      <c r="D2167">
        <v>0.42625368731563423</v>
      </c>
      <c r="E2167">
        <v>0.33185840707964603</v>
      </c>
      <c r="F2167">
        <v>9.2920353982300891E-2</v>
      </c>
      <c r="G2167">
        <v>4.4247787610619468E-2</v>
      </c>
      <c r="H2167">
        <v>0.10471976401179942</v>
      </c>
    </row>
    <row r="2168" spans="1:8" x14ac:dyDescent="0.2">
      <c r="A2168">
        <v>2172</v>
      </c>
      <c r="B2168">
        <v>526</v>
      </c>
      <c r="C2168">
        <v>0.13117870722433461</v>
      </c>
      <c r="D2168">
        <v>0.53041825095057038</v>
      </c>
      <c r="E2168">
        <v>7.2243346007604556E-2</v>
      </c>
      <c r="F2168">
        <v>0.13688212927756654</v>
      </c>
      <c r="G2168">
        <v>4.5627376425855515E-2</v>
      </c>
      <c r="H2168">
        <v>0.21482889733840305</v>
      </c>
    </row>
    <row r="2169" spans="1:8" x14ac:dyDescent="0.2">
      <c r="A2169">
        <v>2173</v>
      </c>
      <c r="B2169">
        <v>471</v>
      </c>
      <c r="C2169">
        <v>0.3354564755838641</v>
      </c>
      <c r="D2169">
        <v>8.7048832271762203E-2</v>
      </c>
      <c r="E2169">
        <v>0.22292993630573249</v>
      </c>
      <c r="F2169">
        <v>0.11252653927813164</v>
      </c>
      <c r="G2169">
        <v>0.10191082802547771</v>
      </c>
      <c r="H2169">
        <v>0.47558386411889597</v>
      </c>
    </row>
    <row r="2170" spans="1:8" x14ac:dyDescent="0.2">
      <c r="A2170">
        <v>2174</v>
      </c>
      <c r="B2170">
        <v>621</v>
      </c>
      <c r="C2170">
        <v>0.30917874396135264</v>
      </c>
      <c r="D2170">
        <v>0.1288244766505636</v>
      </c>
      <c r="E2170">
        <v>0.14975845410628019</v>
      </c>
      <c r="F2170">
        <v>0.22061191626409019</v>
      </c>
      <c r="G2170">
        <v>0.1143317230273752</v>
      </c>
      <c r="H2170">
        <v>0.38647342995169082</v>
      </c>
    </row>
    <row r="2171" spans="1:8" x14ac:dyDescent="0.2">
      <c r="A2171">
        <v>2175</v>
      </c>
      <c r="B2171">
        <v>680</v>
      </c>
      <c r="C2171">
        <v>0.13970588235294118</v>
      </c>
      <c r="D2171">
        <v>0.36617647058823527</v>
      </c>
      <c r="E2171">
        <v>0.33235294117647057</v>
      </c>
      <c r="F2171">
        <v>0.13823529411764707</v>
      </c>
      <c r="G2171">
        <v>2.0588235294117647E-2</v>
      </c>
      <c r="H2171">
        <v>0.1426470588235294</v>
      </c>
    </row>
    <row r="2172" spans="1:8" x14ac:dyDescent="0.2">
      <c r="A2172">
        <v>2176</v>
      </c>
      <c r="B2172">
        <v>1002</v>
      </c>
      <c r="C2172">
        <v>0.35229540918163671</v>
      </c>
      <c r="D2172">
        <v>0.12574850299401197</v>
      </c>
      <c r="E2172">
        <v>6.2874251497005984E-2</v>
      </c>
      <c r="F2172">
        <v>0.12674650698602793</v>
      </c>
      <c r="G2172">
        <v>5.7884231536926151E-2</v>
      </c>
      <c r="H2172">
        <v>0.62674650698602796</v>
      </c>
    </row>
    <row r="2173" spans="1:8" x14ac:dyDescent="0.2">
      <c r="A2173">
        <v>2177</v>
      </c>
      <c r="B2173">
        <v>399</v>
      </c>
      <c r="C2173">
        <v>0.31829573934837091</v>
      </c>
      <c r="D2173">
        <v>0.30827067669172931</v>
      </c>
      <c r="E2173">
        <v>9.7744360902255634E-2</v>
      </c>
      <c r="F2173">
        <v>0.25563909774436089</v>
      </c>
      <c r="G2173">
        <v>6.2656641604010022E-2</v>
      </c>
      <c r="H2173">
        <v>0.27568922305764409</v>
      </c>
    </row>
    <row r="2174" spans="1:8" x14ac:dyDescent="0.2">
      <c r="A2174">
        <v>2178</v>
      </c>
      <c r="B2174">
        <v>495</v>
      </c>
      <c r="C2174">
        <v>0.28686868686868688</v>
      </c>
      <c r="D2174">
        <v>0.15151515151515152</v>
      </c>
      <c r="E2174">
        <v>0.26262626262626265</v>
      </c>
      <c r="F2174">
        <v>0.17171717171717171</v>
      </c>
      <c r="G2174">
        <v>0.15757575757575756</v>
      </c>
      <c r="H2174">
        <v>0.25656565656565655</v>
      </c>
    </row>
    <row r="2175" spans="1:8" x14ac:dyDescent="0.2">
      <c r="A2175">
        <v>2179</v>
      </c>
      <c r="B2175">
        <v>468</v>
      </c>
      <c r="C2175">
        <v>5.9829059829059832E-2</v>
      </c>
      <c r="D2175">
        <v>0.36752136752136755</v>
      </c>
      <c r="E2175">
        <v>0.17735042735042736</v>
      </c>
      <c r="F2175">
        <v>0.11324786324786325</v>
      </c>
      <c r="G2175">
        <v>8.5470085470085472E-2</v>
      </c>
      <c r="H2175">
        <v>0.25641025641025639</v>
      </c>
    </row>
    <row r="2176" spans="1:8" x14ac:dyDescent="0.2">
      <c r="A2176">
        <v>2180</v>
      </c>
      <c r="B2176">
        <v>328</v>
      </c>
      <c r="C2176">
        <v>9.1463414634146339E-2</v>
      </c>
      <c r="D2176">
        <v>0.25304878048780488</v>
      </c>
      <c r="E2176">
        <v>0.43902439024390244</v>
      </c>
      <c r="F2176">
        <v>5.4878048780487805E-2</v>
      </c>
      <c r="G2176">
        <v>0.21951219512195122</v>
      </c>
      <c r="H2176">
        <v>3.3536585365853661E-2</v>
      </c>
    </row>
    <row r="2177" spans="1:8" x14ac:dyDescent="0.2">
      <c r="A2177">
        <v>2181</v>
      </c>
      <c r="B2177">
        <v>374</v>
      </c>
      <c r="C2177">
        <v>0.44117647058823528</v>
      </c>
      <c r="D2177">
        <v>0.17647058823529413</v>
      </c>
      <c r="E2177">
        <v>9.0909090909090912E-2</v>
      </c>
      <c r="F2177">
        <v>0.3770053475935829</v>
      </c>
      <c r="G2177">
        <v>0.20588235294117646</v>
      </c>
      <c r="H2177">
        <v>0.1497326203208556</v>
      </c>
    </row>
    <row r="2178" spans="1:8" x14ac:dyDescent="0.2">
      <c r="A2178">
        <v>2182</v>
      </c>
      <c r="B2178">
        <v>376</v>
      </c>
      <c r="C2178">
        <v>0.23936170212765959</v>
      </c>
      <c r="D2178">
        <v>0.29521276595744683</v>
      </c>
      <c r="E2178">
        <v>0.10904255319148937</v>
      </c>
      <c r="F2178">
        <v>0.36170212765957449</v>
      </c>
      <c r="G2178">
        <v>1.8617021276595744E-2</v>
      </c>
      <c r="H2178">
        <v>0.21542553191489361</v>
      </c>
    </row>
    <row r="2179" spans="1:8" x14ac:dyDescent="0.2">
      <c r="A2179">
        <v>2183</v>
      </c>
      <c r="B2179">
        <v>410</v>
      </c>
      <c r="C2179">
        <v>0.38536585365853659</v>
      </c>
      <c r="D2179">
        <v>0.36341463414634145</v>
      </c>
      <c r="E2179">
        <v>0.10975609756097561</v>
      </c>
      <c r="F2179">
        <v>0.18292682926829268</v>
      </c>
      <c r="G2179">
        <v>0.11463414634146342</v>
      </c>
      <c r="H2179">
        <v>0.22926829268292684</v>
      </c>
    </row>
    <row r="2180" spans="1:8" x14ac:dyDescent="0.2">
      <c r="A2180">
        <v>2184</v>
      </c>
      <c r="B2180">
        <v>518</v>
      </c>
      <c r="C2180">
        <v>0.30888030888030887</v>
      </c>
      <c r="D2180">
        <v>0.41505791505791506</v>
      </c>
      <c r="E2180">
        <v>0.1718146718146718</v>
      </c>
      <c r="F2180">
        <v>0.17567567567567569</v>
      </c>
      <c r="G2180">
        <v>0.12548262548262548</v>
      </c>
      <c r="H2180">
        <v>0.11196911196911197</v>
      </c>
    </row>
    <row r="2181" spans="1:8" x14ac:dyDescent="0.2">
      <c r="A2181">
        <v>2185</v>
      </c>
      <c r="B2181">
        <v>344</v>
      </c>
      <c r="C2181">
        <v>0.54651162790697672</v>
      </c>
      <c r="D2181">
        <v>0.3808139534883721</v>
      </c>
      <c r="E2181">
        <v>0.21220930232558138</v>
      </c>
      <c r="F2181">
        <v>0.15988372093023256</v>
      </c>
      <c r="G2181">
        <v>0.125</v>
      </c>
      <c r="H2181">
        <v>0.12209302325581395</v>
      </c>
    </row>
    <row r="2182" spans="1:8" x14ac:dyDescent="0.2">
      <c r="A2182">
        <v>2186</v>
      </c>
      <c r="B2182">
        <v>309</v>
      </c>
      <c r="C2182">
        <v>0.39697950377562025</v>
      </c>
      <c r="D2182">
        <v>0.49838187702265374</v>
      </c>
      <c r="E2182">
        <v>0.19956850053937431</v>
      </c>
      <c r="F2182">
        <v>0.13592233009708737</v>
      </c>
      <c r="G2182">
        <v>7.3354908306364611E-2</v>
      </c>
      <c r="H2182">
        <v>9.2772384034519956E-2</v>
      </c>
    </row>
    <row r="2183" spans="1:8" x14ac:dyDescent="0.2">
      <c r="A2183">
        <v>2187</v>
      </c>
      <c r="B2183">
        <v>182.5</v>
      </c>
      <c r="C2183">
        <v>0.15890410958904111</v>
      </c>
      <c r="D2183">
        <v>0.19178082191780821</v>
      </c>
      <c r="E2183">
        <v>7.9452054794520555E-2</v>
      </c>
      <c r="F2183">
        <v>0.12328767123287671</v>
      </c>
      <c r="G2183">
        <v>4.9315068493150684E-2</v>
      </c>
      <c r="H2183">
        <v>0.55616438356164388</v>
      </c>
    </row>
    <row r="2184" spans="1:8" x14ac:dyDescent="0.2">
      <c r="A2184">
        <v>2188</v>
      </c>
      <c r="B2184">
        <v>322</v>
      </c>
      <c r="C2184">
        <v>0.14906832298136646</v>
      </c>
      <c r="D2184">
        <v>0.18633540372670807</v>
      </c>
      <c r="E2184">
        <v>7.4534161490683232E-2</v>
      </c>
      <c r="F2184">
        <v>0.20807453416149069</v>
      </c>
      <c r="G2184">
        <v>6.2111801242236024E-2</v>
      </c>
      <c r="H2184">
        <v>0.46894409937888198</v>
      </c>
    </row>
    <row r="2185" spans="1:8" x14ac:dyDescent="0.2">
      <c r="A2185">
        <v>2189</v>
      </c>
      <c r="B2185">
        <v>510</v>
      </c>
      <c r="C2185">
        <v>0.2196078431372549</v>
      </c>
      <c r="D2185">
        <v>5.6862745098039215E-2</v>
      </c>
      <c r="E2185">
        <v>9.2156862745098045E-2</v>
      </c>
      <c r="F2185">
        <v>0.17843137254901961</v>
      </c>
      <c r="G2185">
        <v>0.1980392156862745</v>
      </c>
      <c r="H2185">
        <v>0.47450980392156861</v>
      </c>
    </row>
    <row r="2186" spans="1:8" x14ac:dyDescent="0.2">
      <c r="A2186">
        <v>2190</v>
      </c>
      <c r="B2186">
        <v>501</v>
      </c>
      <c r="C2186">
        <v>0.33333333333333331</v>
      </c>
      <c r="D2186">
        <v>0.20958083832335328</v>
      </c>
      <c r="E2186">
        <v>0.32934131736526945</v>
      </c>
      <c r="F2186">
        <v>0.18163672654690619</v>
      </c>
      <c r="G2186">
        <v>0.10578842315369262</v>
      </c>
      <c r="H2186">
        <v>0.17365269461077845</v>
      </c>
    </row>
    <row r="2187" spans="1:8" x14ac:dyDescent="0.2">
      <c r="A2187">
        <v>2191</v>
      </c>
      <c r="B2187">
        <v>439</v>
      </c>
      <c r="C2187">
        <v>0.6127562642369021</v>
      </c>
      <c r="D2187">
        <v>0.44646924829157175</v>
      </c>
      <c r="E2187">
        <v>0.20045558086560364</v>
      </c>
      <c r="F2187">
        <v>0.24373576309794989</v>
      </c>
      <c r="G2187">
        <v>7.0615034168564919E-2</v>
      </c>
      <c r="H2187">
        <v>3.8724373576309798E-2</v>
      </c>
    </row>
    <row r="2188" spans="1:8" x14ac:dyDescent="0.2">
      <c r="A2188">
        <v>2192</v>
      </c>
      <c r="B2188">
        <v>231</v>
      </c>
      <c r="C2188">
        <v>0.52380952380952384</v>
      </c>
      <c r="D2188">
        <v>0.23376623376623376</v>
      </c>
      <c r="E2188">
        <v>0.38961038961038963</v>
      </c>
      <c r="F2188">
        <v>0.2813852813852814</v>
      </c>
      <c r="G2188">
        <v>0</v>
      </c>
      <c r="H2188">
        <v>9.5238095238095233E-2</v>
      </c>
    </row>
    <row r="2189" spans="1:8" x14ac:dyDescent="0.2">
      <c r="A2189">
        <v>2193</v>
      </c>
      <c r="B2189">
        <v>689</v>
      </c>
      <c r="C2189">
        <v>0.43251088534107401</v>
      </c>
      <c r="D2189">
        <v>0.23367198838896952</v>
      </c>
      <c r="E2189">
        <v>0.33381712626995647</v>
      </c>
      <c r="F2189">
        <v>0.11465892597968069</v>
      </c>
      <c r="G2189">
        <v>0.13642960812772134</v>
      </c>
      <c r="H2189">
        <v>0.18142235123367198</v>
      </c>
    </row>
    <row r="2190" spans="1:8" x14ac:dyDescent="0.2">
      <c r="A2190">
        <v>2194</v>
      </c>
      <c r="B2190">
        <v>423</v>
      </c>
      <c r="C2190">
        <v>0.43971631205673761</v>
      </c>
      <c r="D2190">
        <v>0.3971631205673759</v>
      </c>
      <c r="E2190">
        <v>0.17257683215130024</v>
      </c>
      <c r="F2190">
        <v>0.25295508274231676</v>
      </c>
      <c r="G2190">
        <v>6.1465721040189124E-2</v>
      </c>
      <c r="H2190">
        <v>0.11583924349881797</v>
      </c>
    </row>
    <row r="2191" spans="1:8" x14ac:dyDescent="0.2">
      <c r="A2191">
        <v>2195</v>
      </c>
      <c r="B2191">
        <v>334</v>
      </c>
      <c r="C2191">
        <v>0.50598802395209586</v>
      </c>
      <c r="D2191">
        <v>0.33532934131736525</v>
      </c>
      <c r="E2191">
        <v>0.20958083832335328</v>
      </c>
      <c r="F2191">
        <v>0.19461077844311378</v>
      </c>
      <c r="G2191">
        <v>7.7844311377245512E-2</v>
      </c>
      <c r="H2191">
        <v>0.18263473053892215</v>
      </c>
    </row>
    <row r="2192" spans="1:8" x14ac:dyDescent="0.2">
      <c r="A2192">
        <v>2196</v>
      </c>
      <c r="B2192">
        <v>566</v>
      </c>
      <c r="C2192">
        <v>0.37632508833922262</v>
      </c>
      <c r="D2192">
        <v>0.28091872791519434</v>
      </c>
      <c r="E2192">
        <v>0.32508833922261482</v>
      </c>
      <c r="F2192">
        <v>0.10070671378091872</v>
      </c>
      <c r="G2192">
        <v>0.19964664310954064</v>
      </c>
      <c r="H2192">
        <v>9.3639575971731448E-2</v>
      </c>
    </row>
    <row r="2193" spans="1:8" x14ac:dyDescent="0.2">
      <c r="A2193">
        <v>2197</v>
      </c>
      <c r="B2193">
        <v>611</v>
      </c>
      <c r="C2193">
        <v>0.37970540098199673</v>
      </c>
      <c r="D2193">
        <v>0.1702127659574468</v>
      </c>
      <c r="E2193">
        <v>0.30278232405891981</v>
      </c>
      <c r="F2193">
        <v>0.10801963993453355</v>
      </c>
      <c r="G2193">
        <v>0.220949263502455</v>
      </c>
      <c r="H2193">
        <v>0.19803600654664485</v>
      </c>
    </row>
    <row r="2194" spans="1:8" x14ac:dyDescent="0.2">
      <c r="A2194">
        <v>2198</v>
      </c>
      <c r="B2194">
        <v>184</v>
      </c>
      <c r="C2194">
        <v>0.39673913043478259</v>
      </c>
      <c r="D2194">
        <v>0.19021739130434784</v>
      </c>
      <c r="E2194">
        <v>0.20652173913043478</v>
      </c>
      <c r="F2194">
        <v>0.13043478260869565</v>
      </c>
      <c r="G2194">
        <v>0.21195652173913043</v>
      </c>
      <c r="H2194">
        <v>0.2608695652173913</v>
      </c>
    </row>
    <row r="2195" spans="1:8" x14ac:dyDescent="0.2">
      <c r="A2195">
        <v>2199</v>
      </c>
      <c r="B2195">
        <v>456</v>
      </c>
      <c r="C2195">
        <v>0.20833333333333334</v>
      </c>
      <c r="D2195">
        <v>0.15131578947368421</v>
      </c>
      <c r="E2195">
        <v>0.25877192982456143</v>
      </c>
      <c r="F2195">
        <v>0.19517543859649122</v>
      </c>
      <c r="G2195">
        <v>9.2105263157894732E-2</v>
      </c>
      <c r="H2195">
        <v>0.30263157894736842</v>
      </c>
    </row>
    <row r="2196" spans="1:8" x14ac:dyDescent="0.2">
      <c r="A2196">
        <v>2200</v>
      </c>
      <c r="B2196">
        <v>492</v>
      </c>
      <c r="C2196">
        <v>0.41056910569105692</v>
      </c>
      <c r="D2196">
        <v>0.19308943089430894</v>
      </c>
      <c r="E2196">
        <v>0.4451219512195122</v>
      </c>
      <c r="F2196">
        <v>0.1483739837398374</v>
      </c>
      <c r="G2196">
        <v>8.943089430894309E-2</v>
      </c>
      <c r="H2196">
        <v>0.12398373983739837</v>
      </c>
    </row>
    <row r="2197" spans="1:8" x14ac:dyDescent="0.2">
      <c r="A2197">
        <v>2201</v>
      </c>
      <c r="B2197">
        <v>357</v>
      </c>
      <c r="C2197">
        <v>0.33893557422969189</v>
      </c>
      <c r="D2197">
        <v>1.9607843137254902E-2</v>
      </c>
      <c r="E2197">
        <v>5.3221288515406161E-2</v>
      </c>
      <c r="F2197">
        <v>4.4817927170868348E-2</v>
      </c>
      <c r="G2197">
        <v>7.8431372549019607E-2</v>
      </c>
      <c r="H2197">
        <v>0.80392156862745101</v>
      </c>
    </row>
    <row r="2198" spans="1:8" x14ac:dyDescent="0.2">
      <c r="A2198">
        <v>2202</v>
      </c>
      <c r="B2198">
        <v>498</v>
      </c>
      <c r="C2198">
        <v>0.14257028112449799</v>
      </c>
      <c r="D2198">
        <v>4.6184738955823292E-2</v>
      </c>
      <c r="E2198">
        <v>0.15060240963855423</v>
      </c>
      <c r="F2198">
        <v>0.16867469879518071</v>
      </c>
      <c r="G2198">
        <v>0.14457831325301204</v>
      </c>
      <c r="H2198">
        <v>0.48995983935742971</v>
      </c>
    </row>
    <row r="2199" spans="1:8" x14ac:dyDescent="0.2">
      <c r="A2199">
        <v>2203</v>
      </c>
      <c r="B2199">
        <v>417</v>
      </c>
      <c r="C2199">
        <v>0.11510791366906475</v>
      </c>
      <c r="D2199">
        <v>7.4340527577937646E-2</v>
      </c>
      <c r="E2199">
        <v>0.11031175059952038</v>
      </c>
      <c r="F2199">
        <v>0.15827338129496402</v>
      </c>
      <c r="G2199">
        <v>0.12470023980815348</v>
      </c>
      <c r="H2199">
        <v>0.53237410071942448</v>
      </c>
    </row>
    <row r="2200" spans="1:8" x14ac:dyDescent="0.2">
      <c r="A2200">
        <v>2204</v>
      </c>
      <c r="B2200">
        <v>461</v>
      </c>
      <c r="C2200">
        <v>0.28850325379609543</v>
      </c>
      <c r="D2200">
        <v>0.54663774403470711</v>
      </c>
      <c r="E2200">
        <v>0.20607375271149675</v>
      </c>
      <c r="F2200">
        <v>4.5553145336225599E-2</v>
      </c>
      <c r="G2200">
        <v>0.12581344902386118</v>
      </c>
      <c r="H2200">
        <v>7.5921908893709325E-2</v>
      </c>
    </row>
    <row r="2201" spans="1:8" x14ac:dyDescent="0.2">
      <c r="A2201">
        <v>2205</v>
      </c>
      <c r="B2201">
        <v>334</v>
      </c>
      <c r="C2201">
        <v>0.11976047904191617</v>
      </c>
      <c r="D2201">
        <v>0.25748502994011974</v>
      </c>
      <c r="E2201">
        <v>0.15269461077844312</v>
      </c>
      <c r="F2201">
        <v>0.16766467065868262</v>
      </c>
      <c r="G2201">
        <v>3.8922155688622756E-2</v>
      </c>
      <c r="H2201">
        <v>0.38323353293413176</v>
      </c>
    </row>
    <row r="2202" spans="1:8" x14ac:dyDescent="0.2">
      <c r="A2202">
        <v>2206</v>
      </c>
      <c r="B2202">
        <v>583</v>
      </c>
      <c r="C2202">
        <v>0.13550600343053174</v>
      </c>
      <c r="D2202">
        <v>3.2590051457975985E-2</v>
      </c>
      <c r="E2202">
        <v>0.22126929674099485</v>
      </c>
      <c r="F2202">
        <v>0.18353344768439109</v>
      </c>
      <c r="G2202">
        <v>0.16466552315608921</v>
      </c>
      <c r="H2202">
        <v>0.39794168096054888</v>
      </c>
    </row>
    <row r="2203" spans="1:8" x14ac:dyDescent="0.2">
      <c r="A2203">
        <v>2207</v>
      </c>
      <c r="B2203">
        <v>466</v>
      </c>
      <c r="C2203">
        <v>8.3690987124463517E-2</v>
      </c>
      <c r="D2203">
        <v>0.15665236051502146</v>
      </c>
      <c r="E2203">
        <v>0.19313304721030042</v>
      </c>
      <c r="F2203">
        <v>0.14592274678111589</v>
      </c>
      <c r="G2203">
        <v>0.14163090128755365</v>
      </c>
      <c r="H2203">
        <v>0.36266094420600858</v>
      </c>
    </row>
    <row r="2204" spans="1:8" x14ac:dyDescent="0.2">
      <c r="A2204">
        <v>2208</v>
      </c>
      <c r="B2204">
        <v>469</v>
      </c>
      <c r="C2204">
        <v>0.61407249466950964</v>
      </c>
      <c r="D2204">
        <v>0.50106609808102343</v>
      </c>
      <c r="E2204">
        <v>0.34115138592750532</v>
      </c>
      <c r="F2204">
        <v>2.1321961620469083E-2</v>
      </c>
      <c r="G2204">
        <v>0.13646055437100213</v>
      </c>
      <c r="H2204">
        <v>0</v>
      </c>
    </row>
    <row r="2205" spans="1:8" x14ac:dyDescent="0.2">
      <c r="A2205">
        <v>2209</v>
      </c>
      <c r="B2205">
        <v>624</v>
      </c>
      <c r="C2205">
        <v>0.47435897435897434</v>
      </c>
      <c r="D2205">
        <v>0.28365384615384615</v>
      </c>
      <c r="E2205">
        <v>0.25480769230769229</v>
      </c>
      <c r="F2205">
        <v>7.5320512820512817E-2</v>
      </c>
      <c r="G2205">
        <v>0.23717948717948717</v>
      </c>
      <c r="H2205">
        <v>0.14903846153846154</v>
      </c>
    </row>
    <row r="2206" spans="1:8" x14ac:dyDescent="0.2">
      <c r="A2206">
        <v>2210</v>
      </c>
      <c r="B2206">
        <v>516</v>
      </c>
      <c r="C2206">
        <v>0.44186046511627908</v>
      </c>
      <c r="D2206">
        <v>0.24806201550387597</v>
      </c>
      <c r="E2206">
        <v>0.18410852713178294</v>
      </c>
      <c r="F2206">
        <v>0.31782945736434109</v>
      </c>
      <c r="G2206">
        <v>0.16085271317829458</v>
      </c>
      <c r="H2206">
        <v>8.9147286821705432E-2</v>
      </c>
    </row>
    <row r="2207" spans="1:8" x14ac:dyDescent="0.2">
      <c r="A2207">
        <v>2211</v>
      </c>
      <c r="B2207">
        <v>447</v>
      </c>
      <c r="C2207">
        <v>0.40715883668903802</v>
      </c>
      <c r="D2207">
        <v>0.24161073825503357</v>
      </c>
      <c r="E2207">
        <v>0.11185682326621924</v>
      </c>
      <c r="F2207">
        <v>0.11185682326621924</v>
      </c>
      <c r="G2207">
        <v>0.29082774049217003</v>
      </c>
      <c r="H2207">
        <v>0.24384787472035793</v>
      </c>
    </row>
    <row r="2208" spans="1:8" x14ac:dyDescent="0.2">
      <c r="A2208">
        <v>2212</v>
      </c>
      <c r="B2208">
        <v>314</v>
      </c>
      <c r="C2208">
        <v>0.48089171974522293</v>
      </c>
      <c r="D2208">
        <v>7.6433121019108277E-2</v>
      </c>
      <c r="E2208">
        <v>0.15923566878980891</v>
      </c>
      <c r="F2208">
        <v>2.2292993630573247E-2</v>
      </c>
      <c r="G2208">
        <v>0.16878980891719744</v>
      </c>
      <c r="H2208">
        <v>0.57324840764331209</v>
      </c>
    </row>
    <row r="2209" spans="1:8" x14ac:dyDescent="0.2">
      <c r="A2209">
        <v>2213</v>
      </c>
      <c r="B2209">
        <v>350</v>
      </c>
      <c r="C2209">
        <v>0.44571428571428573</v>
      </c>
      <c r="D2209">
        <v>4.8571428571428571E-2</v>
      </c>
      <c r="E2209">
        <v>0.11142857142857143</v>
      </c>
      <c r="F2209">
        <v>0.12285714285714286</v>
      </c>
      <c r="G2209">
        <v>7.4285714285714288E-2</v>
      </c>
      <c r="H2209">
        <v>0.6428571428571429</v>
      </c>
    </row>
    <row r="2210" spans="1:8" x14ac:dyDescent="0.2">
      <c r="A2210">
        <v>2214</v>
      </c>
      <c r="B2210">
        <v>342</v>
      </c>
      <c r="C2210">
        <v>0.40935672514619881</v>
      </c>
      <c r="D2210">
        <v>0.18128654970760233</v>
      </c>
      <c r="E2210">
        <v>0.60526315789473684</v>
      </c>
      <c r="F2210">
        <v>0.18128654970760233</v>
      </c>
      <c r="G2210">
        <v>0</v>
      </c>
      <c r="H2210">
        <v>3.2163742690058478E-2</v>
      </c>
    </row>
    <row r="2211" spans="1:8" x14ac:dyDescent="0.2">
      <c r="A2211">
        <v>2215</v>
      </c>
      <c r="B2211">
        <v>364</v>
      </c>
      <c r="C2211">
        <v>0.64560439560439564</v>
      </c>
      <c r="D2211">
        <v>0.28296703296703296</v>
      </c>
      <c r="E2211">
        <v>0.35164835164835168</v>
      </c>
      <c r="F2211">
        <v>0.14285714285714285</v>
      </c>
      <c r="G2211">
        <v>8.2417582417582416E-2</v>
      </c>
      <c r="H2211">
        <v>0.14010989010989011</v>
      </c>
    </row>
    <row r="2212" spans="1:8" x14ac:dyDescent="0.2">
      <c r="A2212">
        <v>2216</v>
      </c>
      <c r="B2212">
        <v>229</v>
      </c>
      <c r="C2212">
        <v>0.55895196506550215</v>
      </c>
      <c r="D2212">
        <v>0.1965065502183406</v>
      </c>
      <c r="E2212">
        <v>0.47161572052401746</v>
      </c>
      <c r="F2212">
        <v>0.24454148471615719</v>
      </c>
      <c r="G2212">
        <v>4.8034934497816595E-2</v>
      </c>
      <c r="H2212">
        <v>3.9301310043668124E-2</v>
      </c>
    </row>
    <row r="2213" spans="1:8" x14ac:dyDescent="0.2">
      <c r="A2213">
        <v>2217</v>
      </c>
      <c r="B2213">
        <v>582</v>
      </c>
      <c r="C2213">
        <v>0.44673539518900346</v>
      </c>
      <c r="D2213">
        <v>0.25429553264604809</v>
      </c>
      <c r="E2213">
        <v>0.32646048109965636</v>
      </c>
      <c r="F2213">
        <v>0.10309278350515463</v>
      </c>
      <c r="G2213">
        <v>9.7938144329896906E-2</v>
      </c>
      <c r="H2213">
        <v>0.21821305841924399</v>
      </c>
    </row>
    <row r="2214" spans="1:8" x14ac:dyDescent="0.2">
      <c r="A2214">
        <v>2218</v>
      </c>
      <c r="B2214">
        <v>319</v>
      </c>
      <c r="C2214">
        <v>0.29780564263322884</v>
      </c>
      <c r="D2214">
        <v>0.47648902821316613</v>
      </c>
      <c r="E2214">
        <v>0.17241379310344829</v>
      </c>
      <c r="F2214">
        <v>8.4639498432601878E-2</v>
      </c>
      <c r="G2214">
        <v>3.7617554858934171E-2</v>
      </c>
      <c r="H2214">
        <v>0.22884012539184953</v>
      </c>
    </row>
    <row r="2215" spans="1:8" x14ac:dyDescent="0.2">
      <c r="A2215">
        <v>2219</v>
      </c>
      <c r="B2215">
        <v>519</v>
      </c>
      <c r="C2215">
        <v>0.31406551059730248</v>
      </c>
      <c r="D2215">
        <v>0.30250481695568399</v>
      </c>
      <c r="E2215">
        <v>0.16570327552986513</v>
      </c>
      <c r="F2215">
        <v>0.32369942196531792</v>
      </c>
      <c r="G2215">
        <v>9.4412331406551059E-2</v>
      </c>
      <c r="H2215">
        <v>0.11368015414258188</v>
      </c>
    </row>
    <row r="2216" spans="1:8" x14ac:dyDescent="0.2">
      <c r="A2216">
        <v>2220</v>
      </c>
      <c r="B2216">
        <v>504</v>
      </c>
      <c r="C2216">
        <v>0.29960317460317459</v>
      </c>
      <c r="D2216">
        <v>0.20634920634920634</v>
      </c>
      <c r="E2216">
        <v>0.2361111111111111</v>
      </c>
      <c r="F2216">
        <v>0.19246031746031747</v>
      </c>
      <c r="G2216">
        <v>0.11706349206349206</v>
      </c>
      <c r="H2216">
        <v>0.24801587301587302</v>
      </c>
    </row>
    <row r="2217" spans="1:8" x14ac:dyDescent="0.2">
      <c r="A2217">
        <v>2221</v>
      </c>
      <c r="B2217">
        <v>519</v>
      </c>
      <c r="C2217">
        <v>0.36801541425818884</v>
      </c>
      <c r="D2217">
        <v>0.19653179190751446</v>
      </c>
      <c r="E2217">
        <v>0.30443159922928709</v>
      </c>
      <c r="F2217">
        <v>7.8998073217726394E-2</v>
      </c>
      <c r="G2217">
        <v>0.23506743737957611</v>
      </c>
      <c r="H2217">
        <v>0.18497109826589594</v>
      </c>
    </row>
    <row r="2218" spans="1:8" x14ac:dyDescent="0.2">
      <c r="A2218">
        <v>2222</v>
      </c>
      <c r="B2218">
        <v>306</v>
      </c>
      <c r="C2218">
        <v>0.51960784313725494</v>
      </c>
      <c r="D2218">
        <v>0.26470588235294118</v>
      </c>
      <c r="E2218">
        <v>0.2581699346405229</v>
      </c>
      <c r="F2218">
        <v>5.8823529411764705E-2</v>
      </c>
      <c r="G2218">
        <v>9.4771241830065356E-2</v>
      </c>
      <c r="H2218">
        <v>0.3235294117647059</v>
      </c>
    </row>
    <row r="2219" spans="1:8" x14ac:dyDescent="0.2">
      <c r="A2219">
        <v>2223</v>
      </c>
      <c r="B2219">
        <v>236</v>
      </c>
      <c r="C2219">
        <v>0.4152542372881356</v>
      </c>
      <c r="D2219">
        <v>0.22457627118644069</v>
      </c>
      <c r="E2219">
        <v>0.1440677966101695</v>
      </c>
      <c r="F2219">
        <v>0.24576271186440679</v>
      </c>
      <c r="G2219">
        <v>4.6610169491525424E-2</v>
      </c>
      <c r="H2219">
        <v>0.33898305084745761</v>
      </c>
    </row>
    <row r="2220" spans="1:8" x14ac:dyDescent="0.2">
      <c r="A2220">
        <v>2224</v>
      </c>
      <c r="B2220">
        <v>234</v>
      </c>
      <c r="C2220">
        <v>0.58119658119658124</v>
      </c>
      <c r="D2220">
        <v>0.21367521367521367</v>
      </c>
      <c r="E2220">
        <v>0.25641025641025639</v>
      </c>
      <c r="F2220">
        <v>0.19230769230769232</v>
      </c>
      <c r="G2220">
        <v>9.4017094017094016E-2</v>
      </c>
      <c r="H2220">
        <v>0.24358974358974358</v>
      </c>
    </row>
    <row r="2221" spans="1:8" x14ac:dyDescent="0.2">
      <c r="A2221">
        <v>2225</v>
      </c>
      <c r="B2221">
        <v>321</v>
      </c>
      <c r="C2221">
        <v>0.5389408099688473</v>
      </c>
      <c r="D2221">
        <v>0.30529595015576322</v>
      </c>
      <c r="E2221">
        <v>0.33021806853582553</v>
      </c>
      <c r="F2221">
        <v>0.18691588785046728</v>
      </c>
      <c r="G2221">
        <v>0.10903426791277258</v>
      </c>
      <c r="H2221">
        <v>6.8535825545171333E-2</v>
      </c>
    </row>
    <row r="2222" spans="1:8" x14ac:dyDescent="0.2">
      <c r="A2222">
        <v>2226</v>
      </c>
      <c r="B2222">
        <v>257</v>
      </c>
      <c r="C2222">
        <v>0.37354085603112841</v>
      </c>
      <c r="D2222">
        <v>0.38910505836575876</v>
      </c>
      <c r="E2222">
        <v>0.13229571984435798</v>
      </c>
      <c r="F2222">
        <v>0.20622568093385213</v>
      </c>
      <c r="G2222">
        <v>8.9494163424124515E-2</v>
      </c>
      <c r="H2222">
        <v>0.1828793774319066</v>
      </c>
    </row>
    <row r="2223" spans="1:8" x14ac:dyDescent="0.2">
      <c r="A2223">
        <v>2227</v>
      </c>
      <c r="B2223">
        <v>344</v>
      </c>
      <c r="C2223">
        <v>0.24127906976744187</v>
      </c>
      <c r="D2223">
        <v>0.11337209302325581</v>
      </c>
      <c r="E2223">
        <v>0.18895348837209303</v>
      </c>
      <c r="F2223">
        <v>0.23546511627906977</v>
      </c>
      <c r="G2223">
        <v>8.7209302325581398E-2</v>
      </c>
      <c r="H2223">
        <v>0.375</v>
      </c>
    </row>
    <row r="2224" spans="1:8" x14ac:dyDescent="0.2">
      <c r="A2224">
        <v>2228</v>
      </c>
      <c r="B2224">
        <v>397</v>
      </c>
      <c r="C2224">
        <v>0.29471032745591941</v>
      </c>
      <c r="D2224">
        <v>0.60957178841309823</v>
      </c>
      <c r="E2224">
        <v>0.2141057934508816</v>
      </c>
      <c r="F2224">
        <v>6.2972292191435769E-2</v>
      </c>
      <c r="G2224">
        <v>1.2594458438287154E-2</v>
      </c>
      <c r="H2224">
        <v>0.10075566750629723</v>
      </c>
    </row>
    <row r="2225" spans="1:8" x14ac:dyDescent="0.2">
      <c r="A2225">
        <v>2229</v>
      </c>
      <c r="B2225">
        <v>347</v>
      </c>
      <c r="C2225">
        <v>0.32564841498559077</v>
      </c>
      <c r="D2225">
        <v>0.31988472622478387</v>
      </c>
      <c r="E2225">
        <v>0.30547550432276654</v>
      </c>
      <c r="F2225">
        <v>0.22478386167146974</v>
      </c>
      <c r="G2225">
        <v>2.5936599423631124E-2</v>
      </c>
      <c r="H2225">
        <v>0.1239193083573487</v>
      </c>
    </row>
    <row r="2226" spans="1:8" x14ac:dyDescent="0.2">
      <c r="A2226">
        <v>2230</v>
      </c>
      <c r="B2226">
        <v>317</v>
      </c>
      <c r="C2226">
        <v>0.52365930599369082</v>
      </c>
      <c r="D2226">
        <v>0.18296529968454259</v>
      </c>
      <c r="E2226">
        <v>0.35015772870662459</v>
      </c>
      <c r="F2226">
        <v>0.33753943217665616</v>
      </c>
      <c r="G2226">
        <v>2.8391167192429023E-2</v>
      </c>
      <c r="H2226">
        <v>0.10094637223974763</v>
      </c>
    </row>
    <row r="2227" spans="1:8" x14ac:dyDescent="0.2">
      <c r="A2227">
        <v>2231</v>
      </c>
      <c r="B2227">
        <v>608</v>
      </c>
      <c r="C2227">
        <v>0.56578947368421051</v>
      </c>
      <c r="D2227">
        <v>0.11513157894736842</v>
      </c>
      <c r="E2227">
        <v>0.5</v>
      </c>
      <c r="F2227">
        <v>0.12006578947368421</v>
      </c>
      <c r="G2227">
        <v>0.10032894736842106</v>
      </c>
      <c r="H2227">
        <v>0.16447368421052633</v>
      </c>
    </row>
    <row r="2228" spans="1:8" x14ac:dyDescent="0.2">
      <c r="A2228">
        <v>2232</v>
      </c>
      <c r="B2228">
        <v>395</v>
      </c>
      <c r="C2228">
        <v>0.2</v>
      </c>
      <c r="D2228">
        <v>0.33164556962025316</v>
      </c>
      <c r="E2228">
        <v>0.27341772151898736</v>
      </c>
      <c r="F2228">
        <v>0.24556962025316456</v>
      </c>
      <c r="G2228">
        <v>7.5949367088607597E-2</v>
      </c>
      <c r="H2228">
        <v>7.3417721518987344E-2</v>
      </c>
    </row>
    <row r="2229" spans="1:8" x14ac:dyDescent="0.2">
      <c r="A2229">
        <v>2233</v>
      </c>
      <c r="B2229">
        <v>1046</v>
      </c>
      <c r="C2229">
        <v>2.5812619502868069E-2</v>
      </c>
      <c r="D2229">
        <v>0.58508604206500958</v>
      </c>
      <c r="E2229">
        <v>9.0822179732313574E-2</v>
      </c>
      <c r="F2229">
        <v>1.4340344168260038E-2</v>
      </c>
      <c r="G2229">
        <v>0.12045889101338432</v>
      </c>
      <c r="H2229">
        <v>0.18929254302103252</v>
      </c>
    </row>
    <row r="2230" spans="1:8" x14ac:dyDescent="0.2">
      <c r="A2230">
        <v>2234</v>
      </c>
      <c r="B2230">
        <v>182.5</v>
      </c>
      <c r="C2230">
        <v>0.15890410958904111</v>
      </c>
      <c r="D2230">
        <v>0.19178082191780821</v>
      </c>
      <c r="E2230">
        <v>7.9452054794520555E-2</v>
      </c>
      <c r="F2230">
        <v>0.12328767123287671</v>
      </c>
      <c r="G2230">
        <v>4.9315068493150684E-2</v>
      </c>
      <c r="H2230">
        <v>0.55616438356164388</v>
      </c>
    </row>
    <row r="2231" spans="1:8" x14ac:dyDescent="0.2">
      <c r="A2231">
        <v>2235</v>
      </c>
      <c r="B2231">
        <v>706</v>
      </c>
      <c r="C2231">
        <v>0.45609065155807366</v>
      </c>
      <c r="D2231">
        <v>0.25070821529745041</v>
      </c>
      <c r="E2231">
        <v>0.32861189801699719</v>
      </c>
      <c r="F2231">
        <v>0.18838526912181303</v>
      </c>
      <c r="G2231">
        <v>6.5155807365439092E-2</v>
      </c>
      <c r="H2231">
        <v>0.16713881019830029</v>
      </c>
    </row>
    <row r="2232" spans="1:8" x14ac:dyDescent="0.2">
      <c r="A2232">
        <v>2236</v>
      </c>
      <c r="B2232">
        <v>287</v>
      </c>
      <c r="C2232">
        <v>0.69337979094076652</v>
      </c>
      <c r="D2232">
        <v>0.60627177700348434</v>
      </c>
      <c r="E2232">
        <v>6.6202090592334492E-2</v>
      </c>
      <c r="F2232">
        <v>0.27526132404181186</v>
      </c>
      <c r="G2232">
        <v>0</v>
      </c>
      <c r="H2232">
        <v>5.2264808362369339E-2</v>
      </c>
    </row>
    <row r="2233" spans="1:8" x14ac:dyDescent="0.2">
      <c r="A2233">
        <v>2237</v>
      </c>
      <c r="B2233">
        <v>450</v>
      </c>
      <c r="C2233">
        <v>0.44888888888888889</v>
      </c>
      <c r="D2233">
        <v>0.30888888888888888</v>
      </c>
      <c r="E2233">
        <v>0.38666666666666666</v>
      </c>
      <c r="F2233">
        <v>0.12666666666666668</v>
      </c>
      <c r="G2233">
        <v>4.6666666666666669E-2</v>
      </c>
      <c r="H2233">
        <v>0.13111111111111112</v>
      </c>
    </row>
    <row r="2234" spans="1:8" x14ac:dyDescent="0.2">
      <c r="A2234">
        <v>2238</v>
      </c>
      <c r="B2234">
        <v>293</v>
      </c>
      <c r="C2234">
        <v>0.78839590443686003</v>
      </c>
      <c r="D2234">
        <v>0.24232081911262798</v>
      </c>
      <c r="E2234">
        <v>0.18088737201365188</v>
      </c>
      <c r="F2234">
        <v>0.24914675767918087</v>
      </c>
      <c r="G2234">
        <v>0.17406143344709898</v>
      </c>
      <c r="H2234">
        <v>0.15358361774744028</v>
      </c>
    </row>
    <row r="2235" spans="1:8" x14ac:dyDescent="0.2">
      <c r="A2235">
        <v>2239</v>
      </c>
      <c r="B2235">
        <v>412</v>
      </c>
      <c r="C2235">
        <v>0.19174757281553398</v>
      </c>
      <c r="D2235">
        <v>0.32281553398058255</v>
      </c>
      <c r="E2235">
        <v>0.16019417475728157</v>
      </c>
      <c r="F2235">
        <v>0.14320388349514562</v>
      </c>
      <c r="G2235">
        <v>0.14320388349514562</v>
      </c>
      <c r="H2235">
        <v>0.23058252427184467</v>
      </c>
    </row>
    <row r="2236" spans="1:8" x14ac:dyDescent="0.2">
      <c r="A2236">
        <v>2240</v>
      </c>
      <c r="B2236">
        <v>230</v>
      </c>
      <c r="C2236">
        <v>0.66521739130434787</v>
      </c>
      <c r="D2236">
        <v>0.40434782608695652</v>
      </c>
      <c r="E2236">
        <v>0.47391304347826085</v>
      </c>
      <c r="F2236">
        <v>0</v>
      </c>
      <c r="G2236">
        <v>3.4782608695652174E-2</v>
      </c>
      <c r="H2236">
        <v>8.6956521739130432E-2</v>
      </c>
    </row>
    <row r="2237" spans="1:8" x14ac:dyDescent="0.2">
      <c r="A2237">
        <v>2241</v>
      </c>
      <c r="B2237">
        <v>194</v>
      </c>
      <c r="C2237">
        <v>0.4329896907216495</v>
      </c>
      <c r="D2237">
        <v>0.59793814432989689</v>
      </c>
      <c r="E2237">
        <v>4.6391752577319589E-2</v>
      </c>
      <c r="F2237">
        <v>3.0927835051546393E-2</v>
      </c>
      <c r="G2237">
        <v>4.6391752577319589E-2</v>
      </c>
      <c r="H2237">
        <v>0.27835051546391754</v>
      </c>
    </row>
    <row r="2238" spans="1:8" x14ac:dyDescent="0.2">
      <c r="A2238">
        <v>2242</v>
      </c>
      <c r="B2238">
        <v>625</v>
      </c>
      <c r="C2238">
        <v>0.1216</v>
      </c>
      <c r="D2238">
        <v>7.1999999999999995E-2</v>
      </c>
      <c r="E2238">
        <v>0.1472</v>
      </c>
      <c r="F2238">
        <v>0.1696</v>
      </c>
      <c r="G2238">
        <v>0.20480000000000001</v>
      </c>
      <c r="H2238">
        <v>0.40639999999999998</v>
      </c>
    </row>
    <row r="2239" spans="1:8" x14ac:dyDescent="0.2">
      <c r="A2239">
        <v>2243</v>
      </c>
      <c r="B2239">
        <v>1118</v>
      </c>
      <c r="C2239">
        <v>0.33363148479427551</v>
      </c>
      <c r="D2239">
        <v>9.3917710196779969E-2</v>
      </c>
      <c r="E2239">
        <v>6.5295169946332735E-2</v>
      </c>
      <c r="F2239">
        <v>0.22271914132379247</v>
      </c>
      <c r="G2239">
        <v>7.9606440071556345E-2</v>
      </c>
      <c r="H2239">
        <v>0.53846153846153844</v>
      </c>
    </row>
    <row r="2240" spans="1:8" x14ac:dyDescent="0.2">
      <c r="A2240">
        <v>2244</v>
      </c>
      <c r="B2240">
        <v>663</v>
      </c>
      <c r="C2240">
        <v>0.17043740573152338</v>
      </c>
      <c r="D2240">
        <v>0.28506787330316741</v>
      </c>
      <c r="E2240">
        <v>0.22021116138763197</v>
      </c>
      <c r="F2240">
        <v>0.12669683257918551</v>
      </c>
      <c r="G2240">
        <v>9.5022624434389136E-2</v>
      </c>
      <c r="H2240">
        <v>0.27300150829562592</v>
      </c>
    </row>
    <row r="2241" spans="1:8" x14ac:dyDescent="0.2">
      <c r="A2241">
        <v>2245</v>
      </c>
      <c r="B2241">
        <v>439</v>
      </c>
      <c r="C2241">
        <v>0.34168564920273348</v>
      </c>
      <c r="D2241">
        <v>0.23690205011389523</v>
      </c>
      <c r="E2241">
        <v>0.29384965831435078</v>
      </c>
      <c r="F2241">
        <v>0.18906605922551253</v>
      </c>
      <c r="G2241">
        <v>0.10478359908883828</v>
      </c>
      <c r="H2241">
        <v>0.17539863325740318</v>
      </c>
    </row>
    <row r="2242" spans="1:8" x14ac:dyDescent="0.2">
      <c r="A2242">
        <v>2246</v>
      </c>
      <c r="B2242">
        <v>366</v>
      </c>
      <c r="C2242">
        <v>0.25136612021857924</v>
      </c>
      <c r="D2242">
        <v>0.34972677595628415</v>
      </c>
      <c r="E2242">
        <v>0.22404371584699453</v>
      </c>
      <c r="F2242">
        <v>0.15846994535519127</v>
      </c>
      <c r="G2242">
        <v>0.12021857923497267</v>
      </c>
      <c r="H2242">
        <v>0.14754098360655737</v>
      </c>
    </row>
    <row r="2243" spans="1:8" x14ac:dyDescent="0.2">
      <c r="A2243">
        <v>2247</v>
      </c>
      <c r="B2243">
        <v>400</v>
      </c>
      <c r="C2243">
        <v>0.38</v>
      </c>
      <c r="D2243">
        <v>0.1125</v>
      </c>
      <c r="E2243">
        <v>0</v>
      </c>
      <c r="F2243">
        <v>0.16250000000000001</v>
      </c>
      <c r="G2243">
        <v>0.19500000000000001</v>
      </c>
      <c r="H2243">
        <v>0.53</v>
      </c>
    </row>
    <row r="2244" spans="1:8" x14ac:dyDescent="0.2">
      <c r="A2244">
        <v>2248</v>
      </c>
      <c r="B2244">
        <v>379</v>
      </c>
      <c r="C2244">
        <v>0.57519788918205805</v>
      </c>
      <c r="D2244">
        <v>0.37467018469656993</v>
      </c>
      <c r="E2244">
        <v>0.20844327176781002</v>
      </c>
      <c r="F2244">
        <v>0.21899736147757257</v>
      </c>
      <c r="G2244">
        <v>0.12137203166226913</v>
      </c>
      <c r="H2244">
        <v>7.6517150395778361E-2</v>
      </c>
    </row>
    <row r="2245" spans="1:8" x14ac:dyDescent="0.2">
      <c r="A2245">
        <v>2249</v>
      </c>
      <c r="B2245">
        <v>683</v>
      </c>
      <c r="C2245">
        <v>0.71010248901903372</v>
      </c>
      <c r="D2245">
        <v>0.18594436310395315</v>
      </c>
      <c r="E2245">
        <v>0.32210834553440704</v>
      </c>
      <c r="F2245">
        <v>0.13909224011713031</v>
      </c>
      <c r="G2245">
        <v>0.10102489019033675</v>
      </c>
      <c r="H2245">
        <v>0.25183016105417277</v>
      </c>
    </row>
    <row r="2246" spans="1:8" x14ac:dyDescent="0.2">
      <c r="A2246">
        <v>2250</v>
      </c>
      <c r="B2246">
        <v>481</v>
      </c>
      <c r="C2246">
        <v>0.55301455301455305</v>
      </c>
      <c r="D2246">
        <v>0.34511434511434513</v>
      </c>
      <c r="E2246">
        <v>0.36382536382536385</v>
      </c>
      <c r="F2246">
        <v>0.11434511434511435</v>
      </c>
      <c r="G2246">
        <v>0.11018711018711019</v>
      </c>
      <c r="H2246">
        <v>6.6528066528066532E-2</v>
      </c>
    </row>
    <row r="2247" spans="1:8" x14ac:dyDescent="0.2">
      <c r="A2247">
        <v>2251</v>
      </c>
      <c r="B2247">
        <v>157</v>
      </c>
      <c r="C2247">
        <v>0.26751592356687898</v>
      </c>
      <c r="D2247">
        <v>0.24203821656050956</v>
      </c>
      <c r="E2247">
        <v>0.20382165605095542</v>
      </c>
      <c r="F2247">
        <v>0.26751592356687898</v>
      </c>
      <c r="G2247">
        <v>0.2356687898089172</v>
      </c>
      <c r="H2247">
        <v>5.0955414012738856E-2</v>
      </c>
    </row>
    <row r="2248" spans="1:8" x14ac:dyDescent="0.2">
      <c r="A2248">
        <v>2252</v>
      </c>
      <c r="B2248">
        <v>350</v>
      </c>
      <c r="C2248">
        <v>0.39428571428571429</v>
      </c>
      <c r="D2248">
        <v>0.25714285714285712</v>
      </c>
      <c r="E2248">
        <v>0.34857142857142859</v>
      </c>
      <c r="F2248">
        <v>0.19714285714285715</v>
      </c>
      <c r="G2248">
        <v>0</v>
      </c>
      <c r="H2248">
        <v>0.19714285714285715</v>
      </c>
    </row>
    <row r="2249" spans="1:8" x14ac:dyDescent="0.2">
      <c r="A2249">
        <v>2253</v>
      </c>
      <c r="B2249">
        <v>207</v>
      </c>
      <c r="C2249">
        <v>0.28019323671497587</v>
      </c>
      <c r="D2249">
        <v>0.19323671497584541</v>
      </c>
      <c r="E2249">
        <v>0.10144927536231885</v>
      </c>
      <c r="F2249">
        <v>0.19323671497584541</v>
      </c>
      <c r="G2249">
        <v>0.18840579710144928</v>
      </c>
      <c r="H2249">
        <v>0.32367149758454106</v>
      </c>
    </row>
    <row r="2250" spans="1:8" x14ac:dyDescent="0.2">
      <c r="A2250">
        <v>2254</v>
      </c>
      <c r="B2250">
        <v>637</v>
      </c>
      <c r="C2250">
        <v>0.28414442700156983</v>
      </c>
      <c r="D2250">
        <v>0.11145996860282574</v>
      </c>
      <c r="E2250">
        <v>0.17739403453689168</v>
      </c>
      <c r="F2250">
        <v>0.21350078492935637</v>
      </c>
      <c r="G2250">
        <v>0.17268445839874411</v>
      </c>
      <c r="H2250">
        <v>0.32496075353218212</v>
      </c>
    </row>
    <row r="2251" spans="1:8" x14ac:dyDescent="0.2">
      <c r="A2251">
        <v>2255</v>
      </c>
      <c r="B2251">
        <v>662</v>
      </c>
      <c r="C2251">
        <v>0.11178247734138973</v>
      </c>
      <c r="D2251">
        <v>0.55891238670694865</v>
      </c>
      <c r="E2251">
        <v>0.16918429003021149</v>
      </c>
      <c r="F2251">
        <v>8.9123867069486398E-2</v>
      </c>
      <c r="G2251">
        <v>5.7401812688821753E-2</v>
      </c>
      <c r="H2251">
        <v>0.12537764350453173</v>
      </c>
    </row>
    <row r="2252" spans="1:8" x14ac:dyDescent="0.2">
      <c r="A2252">
        <v>2256</v>
      </c>
      <c r="B2252">
        <v>728</v>
      </c>
      <c r="C2252">
        <v>3.7087912087912088E-2</v>
      </c>
      <c r="D2252">
        <v>0.14972527472527472</v>
      </c>
      <c r="E2252">
        <v>3.1593406593406592E-2</v>
      </c>
      <c r="F2252">
        <v>0.23901098901098902</v>
      </c>
      <c r="G2252">
        <v>6.3186813186813184E-2</v>
      </c>
      <c r="H2252">
        <v>0.51648351648351654</v>
      </c>
    </row>
    <row r="2253" spans="1:8" x14ac:dyDescent="0.2">
      <c r="A2253">
        <v>2257</v>
      </c>
      <c r="B2253">
        <v>0</v>
      </c>
      <c r="C2253">
        <v>0</v>
      </c>
      <c r="D2253">
        <v>0</v>
      </c>
      <c r="E2253">
        <v>0</v>
      </c>
      <c r="F2253">
        <v>0</v>
      </c>
      <c r="G2253">
        <v>0</v>
      </c>
      <c r="H2253">
        <v>0</v>
      </c>
    </row>
    <row r="2254" spans="1:8" x14ac:dyDescent="0.2">
      <c r="A2254">
        <v>2258</v>
      </c>
      <c r="B2254">
        <v>516</v>
      </c>
      <c r="C2254">
        <v>0.61821705426356588</v>
      </c>
      <c r="D2254">
        <v>0.33333333333333331</v>
      </c>
      <c r="E2254">
        <v>0.12015503875968993</v>
      </c>
      <c r="F2254">
        <v>0.23643410852713179</v>
      </c>
      <c r="G2254">
        <v>0.14534883720930233</v>
      </c>
      <c r="H2254">
        <v>0.16472868217054262</v>
      </c>
    </row>
    <row r="2255" spans="1:8" x14ac:dyDescent="0.2">
      <c r="A2255">
        <v>2259</v>
      </c>
      <c r="B2255">
        <v>239</v>
      </c>
      <c r="C2255">
        <v>0.31380753138075312</v>
      </c>
      <c r="D2255">
        <v>0.10878661087866109</v>
      </c>
      <c r="E2255">
        <v>7.1129707112970716E-2</v>
      </c>
      <c r="F2255">
        <v>7.1129707112970716E-2</v>
      </c>
      <c r="G2255">
        <v>0</v>
      </c>
      <c r="H2255">
        <v>0.7489539748953975</v>
      </c>
    </row>
    <row r="2256" spans="1:8" x14ac:dyDescent="0.2">
      <c r="A2256">
        <v>2260</v>
      </c>
      <c r="B2256">
        <v>168</v>
      </c>
      <c r="C2256">
        <v>0.54166666666666663</v>
      </c>
      <c r="D2256">
        <v>0.22619047619047619</v>
      </c>
      <c r="E2256">
        <v>0.30357142857142855</v>
      </c>
      <c r="F2256">
        <v>0</v>
      </c>
      <c r="G2256">
        <v>0.21428571428571427</v>
      </c>
      <c r="H2256">
        <v>0.25595238095238093</v>
      </c>
    </row>
    <row r="2257" spans="1:8" x14ac:dyDescent="0.2">
      <c r="A2257">
        <v>2261</v>
      </c>
      <c r="B2257">
        <v>573</v>
      </c>
      <c r="C2257">
        <v>0.45549738219895286</v>
      </c>
      <c r="D2257">
        <v>4.8865619546247817E-2</v>
      </c>
      <c r="E2257">
        <v>0.14136125654450263</v>
      </c>
      <c r="F2257">
        <v>5.5846422338568937E-2</v>
      </c>
      <c r="G2257">
        <v>2.9668411867364748E-2</v>
      </c>
      <c r="H2257">
        <v>0.72425828970331585</v>
      </c>
    </row>
    <row r="2258" spans="1:8" x14ac:dyDescent="0.2">
      <c r="A2258">
        <v>2262</v>
      </c>
      <c r="B2258">
        <v>318</v>
      </c>
      <c r="C2258">
        <v>0.41194968553459121</v>
      </c>
      <c r="D2258">
        <v>0.33647798742138363</v>
      </c>
      <c r="E2258">
        <v>0.26729559748427673</v>
      </c>
      <c r="F2258">
        <v>0.22955974842767296</v>
      </c>
      <c r="G2258">
        <v>4.716981132075472E-2</v>
      </c>
      <c r="H2258">
        <v>0.11949685534591195</v>
      </c>
    </row>
    <row r="2259" spans="1:8" x14ac:dyDescent="0.2">
      <c r="A2259">
        <v>2263</v>
      </c>
      <c r="B2259">
        <v>515</v>
      </c>
      <c r="C2259">
        <v>0.39417475728155338</v>
      </c>
      <c r="D2259">
        <v>0.26407766990291265</v>
      </c>
      <c r="E2259">
        <v>6.9902912621359226E-2</v>
      </c>
      <c r="F2259">
        <v>0.26019417475728157</v>
      </c>
      <c r="G2259">
        <v>0.25048543689320391</v>
      </c>
      <c r="H2259">
        <v>0.1553398058252427</v>
      </c>
    </row>
    <row r="2260" spans="1:8" x14ac:dyDescent="0.2">
      <c r="A2260">
        <v>2264</v>
      </c>
      <c r="B2260">
        <v>494</v>
      </c>
      <c r="C2260">
        <v>0.44736842105263158</v>
      </c>
      <c r="D2260">
        <v>0.22672064777327935</v>
      </c>
      <c r="E2260">
        <v>0.37449392712550605</v>
      </c>
      <c r="F2260">
        <v>9.7165991902834009E-2</v>
      </c>
      <c r="G2260">
        <v>0.13360323886639677</v>
      </c>
      <c r="H2260">
        <v>0.16801619433198381</v>
      </c>
    </row>
    <row r="2261" spans="1:8" x14ac:dyDescent="0.2">
      <c r="A2261">
        <v>2265</v>
      </c>
      <c r="B2261">
        <v>238</v>
      </c>
      <c r="C2261">
        <v>0.35294117647058826</v>
      </c>
      <c r="D2261">
        <v>4.6218487394957986E-2</v>
      </c>
      <c r="E2261">
        <v>3.7815126050420166E-2</v>
      </c>
      <c r="F2261">
        <v>2.9411764705882353E-2</v>
      </c>
      <c r="G2261">
        <v>0.14705882352941177</v>
      </c>
      <c r="H2261">
        <v>0.73949579831932777</v>
      </c>
    </row>
    <row r="2262" spans="1:8" x14ac:dyDescent="0.2">
      <c r="A2262">
        <v>2266</v>
      </c>
      <c r="B2262">
        <v>783</v>
      </c>
      <c r="C2262">
        <v>3.7037037037037035E-2</v>
      </c>
      <c r="D2262">
        <v>0.21200510855683269</v>
      </c>
      <c r="E2262">
        <v>0.1136653895274585</v>
      </c>
      <c r="F2262">
        <v>0.18518518518518517</v>
      </c>
      <c r="G2262">
        <v>0.25415070242656451</v>
      </c>
      <c r="H2262">
        <v>0.23499361430395913</v>
      </c>
    </row>
    <row r="2263" spans="1:8" x14ac:dyDescent="0.2">
      <c r="A2263">
        <v>2267</v>
      </c>
      <c r="B2263">
        <v>257</v>
      </c>
      <c r="C2263">
        <v>0.28015564202334631</v>
      </c>
      <c r="D2263">
        <v>5.8365758754863814E-2</v>
      </c>
      <c r="E2263">
        <v>0.11284046692607004</v>
      </c>
      <c r="F2263">
        <v>0.19066147859922178</v>
      </c>
      <c r="G2263">
        <v>6.6147859922178989E-2</v>
      </c>
      <c r="H2263">
        <v>0.57198443579766534</v>
      </c>
    </row>
    <row r="2264" spans="1:8" x14ac:dyDescent="0.2">
      <c r="A2264">
        <v>2268</v>
      </c>
      <c r="B2264">
        <v>713</v>
      </c>
      <c r="C2264">
        <v>0.20476858345021037</v>
      </c>
      <c r="D2264">
        <v>0.70827489481065919</v>
      </c>
      <c r="E2264">
        <v>0.12903225806451613</v>
      </c>
      <c r="F2264">
        <v>1.1220196353436185E-2</v>
      </c>
      <c r="G2264">
        <v>0</v>
      </c>
      <c r="H2264">
        <v>0.1514726507713885</v>
      </c>
    </row>
    <row r="2265" spans="1:8" x14ac:dyDescent="0.2">
      <c r="A2265">
        <v>2269</v>
      </c>
      <c r="B2265">
        <v>934</v>
      </c>
      <c r="C2265">
        <v>0.13383297644539616</v>
      </c>
      <c r="D2265">
        <v>0.11563169164882227</v>
      </c>
      <c r="E2265">
        <v>0.14882226980728053</v>
      </c>
      <c r="F2265">
        <v>0.11991434689507495</v>
      </c>
      <c r="G2265">
        <v>0.22805139186295503</v>
      </c>
      <c r="H2265">
        <v>0.38758029978586722</v>
      </c>
    </row>
    <row r="2266" spans="1:8" x14ac:dyDescent="0.2">
      <c r="A2266">
        <v>2270</v>
      </c>
      <c r="B2266">
        <v>484</v>
      </c>
      <c r="C2266">
        <v>0.24793388429752067</v>
      </c>
      <c r="D2266">
        <v>0.18388429752066116</v>
      </c>
      <c r="E2266">
        <v>0.16735537190082644</v>
      </c>
      <c r="F2266">
        <v>0.23966942148760331</v>
      </c>
      <c r="G2266">
        <v>9.7107438016528921E-2</v>
      </c>
      <c r="H2266">
        <v>0.31198347107438018</v>
      </c>
    </row>
    <row r="2267" spans="1:8" x14ac:dyDescent="0.2">
      <c r="A2267">
        <v>2271</v>
      </c>
      <c r="B2267">
        <v>234</v>
      </c>
      <c r="C2267">
        <v>0.49572649572649574</v>
      </c>
      <c r="D2267">
        <v>0.3247863247863248</v>
      </c>
      <c r="E2267">
        <v>0.38034188034188032</v>
      </c>
      <c r="F2267">
        <v>9.4017094017094016E-2</v>
      </c>
      <c r="G2267">
        <v>2.9914529914529916E-2</v>
      </c>
      <c r="H2267">
        <v>0.17094017094017094</v>
      </c>
    </row>
    <row r="2268" spans="1:8" x14ac:dyDescent="0.2">
      <c r="A2268">
        <v>2272</v>
      </c>
      <c r="B2268">
        <v>496</v>
      </c>
      <c r="C2268">
        <v>0.12298387096774194</v>
      </c>
      <c r="D2268">
        <v>0.16733870967741934</v>
      </c>
      <c r="E2268">
        <v>0.19354838709677419</v>
      </c>
      <c r="F2268">
        <v>0.18951612903225806</v>
      </c>
      <c r="G2268">
        <v>3.0241935483870969E-2</v>
      </c>
      <c r="H2268">
        <v>0.41935483870967744</v>
      </c>
    </row>
    <row r="2269" spans="1:8" x14ac:dyDescent="0.2">
      <c r="A2269">
        <v>2273</v>
      </c>
      <c r="B2269">
        <v>478</v>
      </c>
      <c r="C2269">
        <v>0.20711297071129708</v>
      </c>
      <c r="D2269">
        <v>0.28661087866108786</v>
      </c>
      <c r="E2269">
        <v>0.15690376569037656</v>
      </c>
      <c r="F2269">
        <v>0.17364016736401675</v>
      </c>
      <c r="G2269">
        <v>0.10878661087866109</v>
      </c>
      <c r="H2269">
        <v>0.27405857740585776</v>
      </c>
    </row>
    <row r="2270" spans="1:8" x14ac:dyDescent="0.2">
      <c r="A2270">
        <v>2274</v>
      </c>
      <c r="B2270">
        <v>785</v>
      </c>
      <c r="C2270">
        <v>0.22547770700636943</v>
      </c>
      <c r="D2270">
        <v>8.4076433121019103E-2</v>
      </c>
      <c r="E2270">
        <v>0.1961783439490446</v>
      </c>
      <c r="F2270">
        <v>0.10828025477707007</v>
      </c>
      <c r="G2270">
        <v>9.6815286624203828E-2</v>
      </c>
      <c r="H2270">
        <v>0.51464968152866242</v>
      </c>
    </row>
    <row r="2271" spans="1:8" x14ac:dyDescent="0.2">
      <c r="A2271">
        <v>2275</v>
      </c>
      <c r="B2271">
        <v>532</v>
      </c>
      <c r="C2271">
        <v>0.28195488721804512</v>
      </c>
      <c r="D2271">
        <v>0.12969924812030076</v>
      </c>
      <c r="E2271">
        <v>0.13909774436090225</v>
      </c>
      <c r="F2271">
        <v>0.21616541353383459</v>
      </c>
      <c r="G2271">
        <v>3.5714285714285712E-2</v>
      </c>
      <c r="H2271">
        <v>0.47932330827067671</v>
      </c>
    </row>
    <row r="2272" spans="1:8" x14ac:dyDescent="0.2">
      <c r="A2272">
        <v>2276</v>
      </c>
      <c r="B2272">
        <v>326</v>
      </c>
      <c r="C2272">
        <v>0.27607361963190186</v>
      </c>
      <c r="D2272">
        <v>0.2392638036809816</v>
      </c>
      <c r="E2272">
        <v>0.18711656441717792</v>
      </c>
      <c r="F2272">
        <v>0.32515337423312884</v>
      </c>
      <c r="G2272">
        <v>7.6687116564417179E-2</v>
      </c>
      <c r="H2272">
        <v>0.17177914110429449</v>
      </c>
    </row>
    <row r="2273" spans="1:8" x14ac:dyDescent="0.2">
      <c r="A2273">
        <v>2277</v>
      </c>
      <c r="B2273">
        <v>369</v>
      </c>
      <c r="C2273">
        <v>0.23848238482384823</v>
      </c>
      <c r="D2273">
        <v>0.38753387533875339</v>
      </c>
      <c r="E2273">
        <v>0.21951219512195122</v>
      </c>
      <c r="F2273">
        <v>0.13550135501355012</v>
      </c>
      <c r="G2273">
        <v>8.4010840108401083E-2</v>
      </c>
      <c r="H2273">
        <v>0.17344173441734417</v>
      </c>
    </row>
    <row r="2274" spans="1:8" x14ac:dyDescent="0.2">
      <c r="A2274">
        <v>2278</v>
      </c>
      <c r="B2274">
        <v>289</v>
      </c>
      <c r="C2274">
        <v>0.44982698961937717</v>
      </c>
      <c r="D2274">
        <v>0.34948096885813151</v>
      </c>
      <c r="E2274">
        <v>0.26989619377162632</v>
      </c>
      <c r="F2274">
        <v>9.6885813148788927E-2</v>
      </c>
      <c r="G2274">
        <v>0.11418685121107267</v>
      </c>
      <c r="H2274">
        <v>0.16955017301038061</v>
      </c>
    </row>
    <row r="2275" spans="1:8" x14ac:dyDescent="0.2">
      <c r="A2275">
        <v>2279</v>
      </c>
      <c r="B2275">
        <v>271</v>
      </c>
      <c r="C2275">
        <v>0.22878228782287824</v>
      </c>
      <c r="D2275">
        <v>2.9520295202952029E-2</v>
      </c>
      <c r="E2275">
        <v>0.12177121771217712</v>
      </c>
      <c r="F2275">
        <v>0.11439114391143912</v>
      </c>
      <c r="G2275">
        <v>8.4870848708487087E-2</v>
      </c>
      <c r="H2275">
        <v>0.64944649446494462</v>
      </c>
    </row>
    <row r="2276" spans="1:8" x14ac:dyDescent="0.2">
      <c r="A2276">
        <v>2280</v>
      </c>
      <c r="B2276">
        <v>373</v>
      </c>
      <c r="C2276">
        <v>0.33243967828418231</v>
      </c>
      <c r="D2276">
        <v>2.6809651474530832E-2</v>
      </c>
      <c r="E2276">
        <v>6.7024128686327081E-2</v>
      </c>
      <c r="F2276">
        <v>0.12332439678284182</v>
      </c>
      <c r="G2276">
        <v>0</v>
      </c>
      <c r="H2276">
        <v>0.78284182305630023</v>
      </c>
    </row>
    <row r="2277" spans="1:8" x14ac:dyDescent="0.2">
      <c r="A2277">
        <v>2281</v>
      </c>
      <c r="B2277">
        <v>25</v>
      </c>
      <c r="C2277">
        <v>0</v>
      </c>
      <c r="D2277">
        <v>0</v>
      </c>
      <c r="E2277">
        <v>0.12</v>
      </c>
      <c r="F2277">
        <v>0</v>
      </c>
      <c r="G2277">
        <v>0.16</v>
      </c>
      <c r="H2277">
        <v>0.72</v>
      </c>
    </row>
    <row r="2278" spans="1:8" x14ac:dyDescent="0.2">
      <c r="A2278">
        <v>2282</v>
      </c>
      <c r="B2278">
        <v>1092</v>
      </c>
      <c r="C2278">
        <v>0.4075091575091575</v>
      </c>
      <c r="D2278">
        <v>0.24725274725274726</v>
      </c>
      <c r="E2278">
        <v>0.18681318681318682</v>
      </c>
      <c r="F2278">
        <v>9.9816849816849823E-2</v>
      </c>
      <c r="G2278">
        <v>6.5018315018315023E-2</v>
      </c>
      <c r="H2278">
        <v>0.40109890109890112</v>
      </c>
    </row>
    <row r="2279" spans="1:8" x14ac:dyDescent="0.2">
      <c r="A2279">
        <v>2283</v>
      </c>
      <c r="B2279">
        <v>607</v>
      </c>
      <c r="C2279">
        <v>0.33937397034596378</v>
      </c>
      <c r="D2279">
        <v>0.1927512355848435</v>
      </c>
      <c r="E2279">
        <v>0.23393739703459637</v>
      </c>
      <c r="F2279">
        <v>0.20263591433278419</v>
      </c>
      <c r="G2279">
        <v>3.6243822075782535E-2</v>
      </c>
      <c r="H2279">
        <v>0.33443163097199341</v>
      </c>
    </row>
    <row r="2280" spans="1:8" x14ac:dyDescent="0.2">
      <c r="A2280">
        <v>2284</v>
      </c>
      <c r="B2280">
        <v>439</v>
      </c>
      <c r="C2280">
        <v>0.36218678815489752</v>
      </c>
      <c r="D2280">
        <v>7.5170842824601361E-2</v>
      </c>
      <c r="E2280">
        <v>0.23234624145785876</v>
      </c>
      <c r="F2280">
        <v>5.9225512528473807E-2</v>
      </c>
      <c r="G2280">
        <v>0.12528473804100229</v>
      </c>
      <c r="H2280">
        <v>0.50797266514806383</v>
      </c>
    </row>
    <row r="2281" spans="1:8" x14ac:dyDescent="0.2">
      <c r="A2281">
        <v>2285</v>
      </c>
      <c r="B2281">
        <v>916</v>
      </c>
      <c r="C2281">
        <v>0.32532751091703055</v>
      </c>
      <c r="D2281">
        <v>0.56222707423580787</v>
      </c>
      <c r="E2281">
        <v>0.21069868995633187</v>
      </c>
      <c r="F2281">
        <v>7.4235807860262015E-2</v>
      </c>
      <c r="G2281">
        <v>1.5283842794759825E-2</v>
      </c>
      <c r="H2281">
        <v>0.13755458515283842</v>
      </c>
    </row>
    <row r="2282" spans="1:8" x14ac:dyDescent="0.2">
      <c r="A2282">
        <v>2286</v>
      </c>
      <c r="B2282">
        <v>357.5</v>
      </c>
      <c r="C2282">
        <v>0.12307692307692308</v>
      </c>
      <c r="D2282">
        <v>0.30069930069930068</v>
      </c>
      <c r="E2282">
        <v>0.12027972027972028</v>
      </c>
      <c r="F2282">
        <v>8.3916083916083919E-2</v>
      </c>
      <c r="G2282">
        <v>9.0909090909090912E-2</v>
      </c>
      <c r="H2282">
        <v>0.4041958041958042</v>
      </c>
    </row>
    <row r="2283" spans="1:8" x14ac:dyDescent="0.2">
      <c r="A2283">
        <v>2287</v>
      </c>
      <c r="B2283">
        <v>266</v>
      </c>
      <c r="C2283">
        <v>9.7744360902255634E-2</v>
      </c>
      <c r="D2283">
        <v>9.3984962406015032E-2</v>
      </c>
      <c r="E2283">
        <v>0.16541353383458646</v>
      </c>
      <c r="F2283">
        <v>0.21804511278195488</v>
      </c>
      <c r="G2283">
        <v>0.12406015037593984</v>
      </c>
      <c r="H2283">
        <v>0.39849624060150374</v>
      </c>
    </row>
    <row r="2284" spans="1:8" x14ac:dyDescent="0.2">
      <c r="A2284">
        <v>2288</v>
      </c>
      <c r="B2284">
        <v>243</v>
      </c>
      <c r="C2284">
        <v>0.25925925925925924</v>
      </c>
      <c r="D2284">
        <v>0.21810699588477367</v>
      </c>
      <c r="E2284">
        <v>0.24691358024691357</v>
      </c>
      <c r="F2284">
        <v>0.13580246913580246</v>
      </c>
      <c r="G2284">
        <v>0.18930041152263374</v>
      </c>
      <c r="H2284">
        <v>0.20987654320987653</v>
      </c>
    </row>
    <row r="2285" spans="1:8" x14ac:dyDescent="0.2">
      <c r="A2285">
        <v>2289</v>
      </c>
      <c r="B2285">
        <v>351</v>
      </c>
      <c r="C2285">
        <v>0.4131054131054131</v>
      </c>
      <c r="D2285">
        <v>4.843304843304843E-2</v>
      </c>
      <c r="E2285">
        <v>0.11680911680911681</v>
      </c>
      <c r="F2285">
        <v>9.9715099715099717E-2</v>
      </c>
      <c r="G2285">
        <v>7.6923076923076927E-2</v>
      </c>
      <c r="H2285">
        <v>0.65811965811965811</v>
      </c>
    </row>
    <row r="2286" spans="1:8" x14ac:dyDescent="0.2">
      <c r="A2286">
        <v>2290</v>
      </c>
      <c r="B2286">
        <v>577</v>
      </c>
      <c r="C2286">
        <v>0.13864818024263431</v>
      </c>
      <c r="D2286">
        <v>0.22357019064124783</v>
      </c>
      <c r="E2286">
        <v>0.3240901213171577</v>
      </c>
      <c r="F2286">
        <v>0.27209705372616982</v>
      </c>
      <c r="G2286">
        <v>4.1594454072790298E-2</v>
      </c>
      <c r="H2286">
        <v>0.13864818024263431</v>
      </c>
    </row>
    <row r="2287" spans="1:8" x14ac:dyDescent="0.2">
      <c r="A2287">
        <v>2291</v>
      </c>
      <c r="B2287">
        <v>35</v>
      </c>
      <c r="C2287">
        <v>0.25714285714285712</v>
      </c>
      <c r="D2287">
        <v>0</v>
      </c>
      <c r="E2287">
        <v>0.25714285714285712</v>
      </c>
      <c r="F2287">
        <v>0</v>
      </c>
      <c r="G2287">
        <v>0</v>
      </c>
      <c r="H2287">
        <v>0.74285714285714288</v>
      </c>
    </row>
    <row r="2288" spans="1:8" x14ac:dyDescent="0.2">
      <c r="A2288">
        <v>2292</v>
      </c>
      <c r="B2288">
        <v>317</v>
      </c>
      <c r="C2288">
        <v>9.1482649842271294E-2</v>
      </c>
      <c r="D2288">
        <v>3.1545741324921134E-2</v>
      </c>
      <c r="E2288">
        <v>8.8328075709779186E-2</v>
      </c>
      <c r="F2288">
        <v>5.6782334384858045E-2</v>
      </c>
      <c r="G2288">
        <v>8.2018927444794956E-2</v>
      </c>
      <c r="H2288">
        <v>0.74132492113564674</v>
      </c>
    </row>
    <row r="2289" spans="1:8" x14ac:dyDescent="0.2">
      <c r="A2289">
        <v>2293</v>
      </c>
      <c r="B2289">
        <v>467</v>
      </c>
      <c r="C2289">
        <v>0.25267665952890794</v>
      </c>
      <c r="D2289">
        <v>7.0663811563169171E-2</v>
      </c>
      <c r="E2289">
        <v>0.19486081370449679</v>
      </c>
      <c r="F2289">
        <v>0</v>
      </c>
      <c r="G2289">
        <v>0.19057815845824411</v>
      </c>
      <c r="H2289">
        <v>0.54389721627408993</v>
      </c>
    </row>
    <row r="2290" spans="1:8" x14ac:dyDescent="0.2">
      <c r="A2290">
        <v>2294</v>
      </c>
      <c r="B2290">
        <v>368</v>
      </c>
      <c r="C2290">
        <v>9.7826086956521743E-2</v>
      </c>
      <c r="D2290">
        <v>0</v>
      </c>
      <c r="E2290">
        <v>4.8913043478260872E-2</v>
      </c>
      <c r="F2290">
        <v>0.2391304347826087</v>
      </c>
      <c r="G2290">
        <v>0.35054347826086957</v>
      </c>
      <c r="H2290">
        <v>0.36141304347826086</v>
      </c>
    </row>
    <row r="2291" spans="1:8" x14ac:dyDescent="0.2">
      <c r="A2291">
        <v>2295</v>
      </c>
      <c r="B2291">
        <v>1043</v>
      </c>
      <c r="C2291">
        <v>0.16970278044103548</v>
      </c>
      <c r="D2291">
        <v>0.20230105465004794</v>
      </c>
      <c r="E2291">
        <v>0.15244487056567593</v>
      </c>
      <c r="F2291">
        <v>0.21764141898370087</v>
      </c>
      <c r="G2291">
        <v>0.12847555129434324</v>
      </c>
      <c r="H2291">
        <v>0.29913710450623204</v>
      </c>
    </row>
    <row r="2292" spans="1:8" x14ac:dyDescent="0.2">
      <c r="A2292">
        <v>2296</v>
      </c>
      <c r="B2292">
        <v>727</v>
      </c>
      <c r="C2292">
        <v>0.28335625859697389</v>
      </c>
      <c r="D2292">
        <v>0.1623108665749656</v>
      </c>
      <c r="E2292">
        <v>9.2159559834938107E-2</v>
      </c>
      <c r="F2292">
        <v>0.14580467675378267</v>
      </c>
      <c r="G2292">
        <v>0.15130674002751032</v>
      </c>
      <c r="H2292">
        <v>0.44841815680880331</v>
      </c>
    </row>
    <row r="2293" spans="1:8" x14ac:dyDescent="0.2">
      <c r="A2293">
        <v>2297</v>
      </c>
      <c r="B2293">
        <v>497</v>
      </c>
      <c r="C2293">
        <v>0.17706237424547283</v>
      </c>
      <c r="D2293">
        <v>0.2977867203219316</v>
      </c>
      <c r="E2293">
        <v>0.16498993963782696</v>
      </c>
      <c r="F2293">
        <v>0.15090543259557343</v>
      </c>
      <c r="G2293">
        <v>0.10865191146881288</v>
      </c>
      <c r="H2293">
        <v>0.27766599597585512</v>
      </c>
    </row>
    <row r="2294" spans="1:8" x14ac:dyDescent="0.2">
      <c r="A2294">
        <v>2298</v>
      </c>
      <c r="B2294">
        <v>481</v>
      </c>
      <c r="C2294">
        <v>0.35135135135135137</v>
      </c>
      <c r="D2294">
        <v>0.1392931392931393</v>
      </c>
      <c r="E2294">
        <v>0.13305613305613306</v>
      </c>
      <c r="F2294">
        <v>0.10810810810810811</v>
      </c>
      <c r="G2294">
        <v>0.2286902286902287</v>
      </c>
      <c r="H2294">
        <v>0.39085239085239087</v>
      </c>
    </row>
    <row r="2295" spans="1:8" x14ac:dyDescent="0.2">
      <c r="A2295">
        <v>2299</v>
      </c>
      <c r="B2295">
        <v>489</v>
      </c>
      <c r="C2295">
        <v>0.20654396728016361</v>
      </c>
      <c r="D2295">
        <v>0.21881390593047034</v>
      </c>
      <c r="E2295">
        <v>9.202453987730061E-2</v>
      </c>
      <c r="F2295">
        <v>6.3394683026584867E-2</v>
      </c>
      <c r="G2295">
        <v>0.16155419222903886</v>
      </c>
      <c r="H2295">
        <v>0.46421267893660534</v>
      </c>
    </row>
    <row r="2296" spans="1:8" x14ac:dyDescent="0.2">
      <c r="A2296">
        <v>2300</v>
      </c>
      <c r="B2296">
        <v>241</v>
      </c>
      <c r="C2296">
        <v>0.22406639004149378</v>
      </c>
      <c r="D2296">
        <v>0.13692946058091288</v>
      </c>
      <c r="E2296">
        <v>0.17427385892116182</v>
      </c>
      <c r="F2296">
        <v>0.12448132780082988</v>
      </c>
      <c r="G2296">
        <v>0.14522821576763487</v>
      </c>
      <c r="H2296">
        <v>0.41908713692946059</v>
      </c>
    </row>
    <row r="2297" spans="1:8" x14ac:dyDescent="0.2">
      <c r="A2297">
        <v>2301</v>
      </c>
      <c r="B2297">
        <v>1114</v>
      </c>
      <c r="C2297">
        <v>0.28366247755834828</v>
      </c>
      <c r="D2297">
        <v>0.21903052064631956</v>
      </c>
      <c r="E2297">
        <v>0.12477558348294435</v>
      </c>
      <c r="F2297">
        <v>0.13734290843806105</v>
      </c>
      <c r="G2297">
        <v>0.18402154398563733</v>
      </c>
      <c r="H2297">
        <v>0.33482944344703769</v>
      </c>
    </row>
    <row r="2298" spans="1:8" x14ac:dyDescent="0.2">
      <c r="A2298">
        <v>2302</v>
      </c>
      <c r="B2298">
        <v>334</v>
      </c>
      <c r="C2298">
        <v>0.24550898203592814</v>
      </c>
      <c r="D2298">
        <v>7.1856287425149698E-2</v>
      </c>
      <c r="E2298">
        <v>8.3832335329341312E-2</v>
      </c>
      <c r="F2298">
        <v>0.1407185628742515</v>
      </c>
      <c r="G2298">
        <v>0.19161676646706588</v>
      </c>
      <c r="H2298">
        <v>0.5119760479041916</v>
      </c>
    </row>
    <row r="2299" spans="1:8" x14ac:dyDescent="0.2">
      <c r="A2299">
        <v>2303</v>
      </c>
      <c r="B2299">
        <v>549</v>
      </c>
      <c r="C2299">
        <v>0.27322404371584702</v>
      </c>
      <c r="D2299">
        <v>0.151183970856102</v>
      </c>
      <c r="E2299">
        <v>6.5573770491803282E-2</v>
      </c>
      <c r="F2299">
        <v>9.107468123861566E-2</v>
      </c>
      <c r="G2299">
        <v>8.7431693989071038E-2</v>
      </c>
      <c r="H2299">
        <v>0.60473588342440798</v>
      </c>
    </row>
    <row r="2300" spans="1:8" x14ac:dyDescent="0.2">
      <c r="A2300">
        <v>2304</v>
      </c>
      <c r="B2300">
        <v>528</v>
      </c>
      <c r="C2300">
        <v>0.27083333333333331</v>
      </c>
      <c r="D2300">
        <v>7.575757575757576E-2</v>
      </c>
      <c r="E2300">
        <v>7.575757575757576E-2</v>
      </c>
      <c r="F2300">
        <v>7.3863636363636367E-2</v>
      </c>
      <c r="G2300">
        <v>4.7348484848484848E-2</v>
      </c>
      <c r="H2300">
        <v>0.72727272727272729</v>
      </c>
    </row>
    <row r="2301" spans="1:8" x14ac:dyDescent="0.2">
      <c r="A2301">
        <v>2305</v>
      </c>
      <c r="B2301">
        <v>0</v>
      </c>
      <c r="C2301">
        <v>0</v>
      </c>
      <c r="D2301">
        <v>0</v>
      </c>
      <c r="E2301">
        <v>0</v>
      </c>
      <c r="F2301">
        <v>0</v>
      </c>
      <c r="G2301">
        <v>0</v>
      </c>
      <c r="H2301">
        <v>0</v>
      </c>
    </row>
    <row r="2302" spans="1:8" x14ac:dyDescent="0.2">
      <c r="A2302">
        <v>2306</v>
      </c>
      <c r="B2302">
        <v>1080</v>
      </c>
      <c r="C2302">
        <v>6.5740740740740738E-2</v>
      </c>
      <c r="D2302">
        <v>0.1175925925925926</v>
      </c>
      <c r="E2302">
        <v>0.15925925925925927</v>
      </c>
      <c r="F2302">
        <v>0.16296296296296298</v>
      </c>
      <c r="G2302">
        <v>0.2388888888888889</v>
      </c>
      <c r="H2302">
        <v>0.3212962962962963</v>
      </c>
    </row>
    <row r="2303" spans="1:8" x14ac:dyDescent="0.2">
      <c r="A2303">
        <v>2307</v>
      </c>
      <c r="B2303">
        <v>840</v>
      </c>
      <c r="C2303">
        <v>0.12023809523809524</v>
      </c>
      <c r="D2303">
        <v>0.13333333333333333</v>
      </c>
      <c r="E2303">
        <v>0.14166666666666666</v>
      </c>
      <c r="F2303">
        <v>0.22500000000000001</v>
      </c>
      <c r="G2303">
        <v>0.11785714285714285</v>
      </c>
      <c r="H2303">
        <v>0.38214285714285712</v>
      </c>
    </row>
    <row r="2304" spans="1:8" x14ac:dyDescent="0.2">
      <c r="A2304">
        <v>2308</v>
      </c>
      <c r="B2304">
        <v>441</v>
      </c>
      <c r="C2304">
        <v>4.7619047619047616E-2</v>
      </c>
      <c r="D2304">
        <v>4.3083900226757371E-2</v>
      </c>
      <c r="E2304">
        <v>0.1927437641723356</v>
      </c>
      <c r="F2304">
        <v>0.31972789115646261</v>
      </c>
      <c r="G2304">
        <v>0.14285714285714285</v>
      </c>
      <c r="H2304">
        <v>0.30158730158730157</v>
      </c>
    </row>
    <row r="2305" spans="1:8" x14ac:dyDescent="0.2">
      <c r="A2305">
        <v>2309</v>
      </c>
      <c r="B2305">
        <v>680</v>
      </c>
      <c r="C2305">
        <v>0.15588235294117647</v>
      </c>
      <c r="D2305">
        <v>0.22352941176470589</v>
      </c>
      <c r="E2305">
        <v>0.13529411764705881</v>
      </c>
      <c r="F2305">
        <v>0.23970588235294119</v>
      </c>
      <c r="G2305">
        <v>9.4117647058823528E-2</v>
      </c>
      <c r="H2305">
        <v>0.30735294117647061</v>
      </c>
    </row>
    <row r="2306" spans="1:8" x14ac:dyDescent="0.2">
      <c r="A2306">
        <v>2310</v>
      </c>
      <c r="B2306">
        <v>424</v>
      </c>
      <c r="C2306">
        <v>0.21226415094339623</v>
      </c>
      <c r="D2306">
        <v>0.28066037735849059</v>
      </c>
      <c r="E2306">
        <v>0.11320754716981132</v>
      </c>
      <c r="F2306">
        <v>0.41273584905660377</v>
      </c>
      <c r="G2306">
        <v>0.11084905660377359</v>
      </c>
      <c r="H2306">
        <v>8.254716981132075E-2</v>
      </c>
    </row>
    <row r="2307" spans="1:8" x14ac:dyDescent="0.2">
      <c r="A2307">
        <v>2311</v>
      </c>
      <c r="B2307">
        <v>349</v>
      </c>
      <c r="C2307">
        <v>0.3209169054441261</v>
      </c>
      <c r="D2307">
        <v>0.45272206303724927</v>
      </c>
      <c r="E2307">
        <v>0.12320916905444126</v>
      </c>
      <c r="F2307">
        <v>0.21203438395415472</v>
      </c>
      <c r="G2307">
        <v>6.5902578796561598E-2</v>
      </c>
      <c r="H2307">
        <v>0.14613180515759314</v>
      </c>
    </row>
    <row r="2308" spans="1:8" x14ac:dyDescent="0.2">
      <c r="A2308">
        <v>2312</v>
      </c>
      <c r="B2308">
        <v>409</v>
      </c>
      <c r="C2308">
        <v>0.37652811735941322</v>
      </c>
      <c r="D2308">
        <v>0.35941320293398532</v>
      </c>
      <c r="E2308">
        <v>0.13691931540342298</v>
      </c>
      <c r="F2308">
        <v>0.14669926650366749</v>
      </c>
      <c r="G2308">
        <v>0.11491442542787286</v>
      </c>
      <c r="H2308">
        <v>0.24205378973105135</v>
      </c>
    </row>
    <row r="2309" spans="1:8" x14ac:dyDescent="0.2">
      <c r="A2309">
        <v>2313</v>
      </c>
      <c r="B2309">
        <v>401</v>
      </c>
      <c r="C2309">
        <v>0.25935162094763092</v>
      </c>
      <c r="D2309">
        <v>5.7356608478802994E-2</v>
      </c>
      <c r="E2309">
        <v>2.2443890274314215E-2</v>
      </c>
      <c r="F2309">
        <v>7.7306733167082295E-2</v>
      </c>
      <c r="G2309">
        <v>0.17206982543640897</v>
      </c>
      <c r="H2309">
        <v>0.67082294264339148</v>
      </c>
    </row>
    <row r="2310" spans="1:8" x14ac:dyDescent="0.2">
      <c r="A2310">
        <v>2314</v>
      </c>
      <c r="B2310">
        <v>218</v>
      </c>
      <c r="C2310">
        <v>0.44036697247706424</v>
      </c>
      <c r="D2310">
        <v>9.1743119266055051E-2</v>
      </c>
      <c r="E2310">
        <v>0.14678899082568808</v>
      </c>
      <c r="F2310">
        <v>0.16513761467889909</v>
      </c>
      <c r="G2310">
        <v>0.10091743119266056</v>
      </c>
      <c r="H2310">
        <v>0.49541284403669728</v>
      </c>
    </row>
    <row r="2311" spans="1:8" x14ac:dyDescent="0.2">
      <c r="A2311">
        <v>2315</v>
      </c>
      <c r="B2311">
        <v>330</v>
      </c>
      <c r="C2311">
        <v>0.38181818181818183</v>
      </c>
      <c r="D2311">
        <v>0.4</v>
      </c>
      <c r="E2311">
        <v>0.21818181818181817</v>
      </c>
      <c r="F2311">
        <v>4.8484848484848485E-2</v>
      </c>
      <c r="G2311">
        <v>9.696969696969697E-2</v>
      </c>
      <c r="H2311">
        <v>0.23636363636363636</v>
      </c>
    </row>
    <row r="2312" spans="1:8" x14ac:dyDescent="0.2">
      <c r="A2312">
        <v>2316</v>
      </c>
      <c r="B2312">
        <v>402</v>
      </c>
      <c r="C2312">
        <v>0.4154228855721393</v>
      </c>
      <c r="D2312">
        <v>0.24129353233830847</v>
      </c>
      <c r="E2312">
        <v>0.10696517412935323</v>
      </c>
      <c r="F2312">
        <v>0.35074626865671643</v>
      </c>
      <c r="G2312">
        <v>0.13681592039800994</v>
      </c>
      <c r="H2312">
        <v>0.16417910447761194</v>
      </c>
    </row>
    <row r="2313" spans="1:8" x14ac:dyDescent="0.2">
      <c r="A2313">
        <v>2317</v>
      </c>
      <c r="B2313">
        <v>18</v>
      </c>
      <c r="C2313">
        <v>0.22222222222222221</v>
      </c>
      <c r="D2313">
        <v>0.22222222222222221</v>
      </c>
      <c r="E2313">
        <v>0</v>
      </c>
      <c r="F2313">
        <v>0</v>
      </c>
      <c r="G2313">
        <v>0.77777777777777779</v>
      </c>
      <c r="H2313">
        <v>0</v>
      </c>
    </row>
    <row r="2314" spans="1:8" x14ac:dyDescent="0.2">
      <c r="A2314">
        <v>2318</v>
      </c>
      <c r="B2314">
        <v>471</v>
      </c>
      <c r="C2314">
        <v>0.30997876857749468</v>
      </c>
      <c r="D2314">
        <v>0.5138004246284501</v>
      </c>
      <c r="E2314">
        <v>0.26114649681528662</v>
      </c>
      <c r="F2314">
        <v>0.10191082802547771</v>
      </c>
      <c r="G2314">
        <v>3.1847133757961783E-2</v>
      </c>
      <c r="H2314">
        <v>9.1295116772823773E-2</v>
      </c>
    </row>
    <row r="2315" spans="1:8" x14ac:dyDescent="0.2">
      <c r="A2315">
        <v>2319</v>
      </c>
      <c r="B2315">
        <v>378</v>
      </c>
      <c r="C2315">
        <v>0.52380952380952384</v>
      </c>
      <c r="D2315">
        <v>0.30423280423280424</v>
      </c>
      <c r="E2315">
        <v>0.25396825396825395</v>
      </c>
      <c r="F2315">
        <v>0.15079365079365079</v>
      </c>
      <c r="G2315">
        <v>0.10052910052910052</v>
      </c>
      <c r="H2315">
        <v>0.19047619047619047</v>
      </c>
    </row>
    <row r="2316" spans="1:8" x14ac:dyDescent="0.2">
      <c r="A2316">
        <v>2320</v>
      </c>
      <c r="B2316">
        <v>1407</v>
      </c>
      <c r="C2316">
        <v>0.12153518123667377</v>
      </c>
      <c r="D2316">
        <v>0.35252309879175553</v>
      </c>
      <c r="E2316">
        <v>0.15778251599147122</v>
      </c>
      <c r="F2316">
        <v>7.1073205401563616E-2</v>
      </c>
      <c r="G2316">
        <v>5.614783226723525E-2</v>
      </c>
      <c r="H2316">
        <v>0.36247334754797439</v>
      </c>
    </row>
    <row r="2317" spans="1:8" x14ac:dyDescent="0.2">
      <c r="A2317">
        <v>2321</v>
      </c>
      <c r="B2317">
        <v>1351</v>
      </c>
      <c r="C2317">
        <v>0.12879348630643966</v>
      </c>
      <c r="D2317">
        <v>0.52923760177646184</v>
      </c>
      <c r="E2317">
        <v>0.11472982975573649</v>
      </c>
      <c r="F2317">
        <v>0.10362694300518134</v>
      </c>
      <c r="G2317">
        <v>5.2553663952627686E-2</v>
      </c>
      <c r="H2317">
        <v>0.1998519615099926</v>
      </c>
    </row>
    <row r="2318" spans="1:8" x14ac:dyDescent="0.2">
      <c r="A2318">
        <v>2322</v>
      </c>
      <c r="B2318">
        <v>692</v>
      </c>
      <c r="C2318">
        <v>0.22976878612716764</v>
      </c>
      <c r="D2318">
        <v>0.22109826589595374</v>
      </c>
      <c r="E2318">
        <v>0.16184971098265896</v>
      </c>
      <c r="F2318">
        <v>0.13439306358381503</v>
      </c>
      <c r="G2318">
        <v>8.8150289017341038E-2</v>
      </c>
      <c r="H2318">
        <v>0.3945086705202312</v>
      </c>
    </row>
    <row r="2319" spans="1:8" x14ac:dyDescent="0.2">
      <c r="A2319">
        <v>2323</v>
      </c>
      <c r="B2319">
        <v>401</v>
      </c>
      <c r="C2319">
        <v>0.34663341645885287</v>
      </c>
      <c r="D2319">
        <v>6.4837905236907731E-2</v>
      </c>
      <c r="E2319">
        <v>3.4912718204488775E-2</v>
      </c>
      <c r="F2319">
        <v>0.15461346633416459</v>
      </c>
      <c r="G2319">
        <v>9.9750623441396513E-2</v>
      </c>
      <c r="H2319">
        <v>0.64588528678304236</v>
      </c>
    </row>
    <row r="2320" spans="1:8" x14ac:dyDescent="0.2">
      <c r="A2320">
        <v>2324</v>
      </c>
      <c r="B2320">
        <v>344</v>
      </c>
      <c r="C2320">
        <v>0.19186046511627908</v>
      </c>
      <c r="D2320">
        <v>0</v>
      </c>
      <c r="E2320">
        <v>0.24709302325581395</v>
      </c>
      <c r="F2320">
        <v>0.18604651162790697</v>
      </c>
      <c r="G2320">
        <v>3.7790697674418602E-2</v>
      </c>
      <c r="H2320">
        <v>0.52906976744186052</v>
      </c>
    </row>
    <row r="2321" spans="1:8" x14ac:dyDescent="0.2">
      <c r="A2321">
        <v>2325</v>
      </c>
      <c r="B2321">
        <v>453</v>
      </c>
      <c r="C2321">
        <v>0.28918322295805737</v>
      </c>
      <c r="D2321">
        <v>0.29139072847682118</v>
      </c>
      <c r="E2321">
        <v>0.19646799116997793</v>
      </c>
      <c r="F2321">
        <v>5.9602649006622516E-2</v>
      </c>
      <c r="G2321">
        <v>0.10596026490066225</v>
      </c>
      <c r="H2321">
        <v>0.34657836644591611</v>
      </c>
    </row>
    <row r="2322" spans="1:8" x14ac:dyDescent="0.2">
      <c r="A2322">
        <v>2326</v>
      </c>
      <c r="B2322">
        <v>227</v>
      </c>
      <c r="C2322">
        <v>0.31277533039647576</v>
      </c>
      <c r="D2322">
        <v>0</v>
      </c>
      <c r="E2322">
        <v>0.13215859030837004</v>
      </c>
      <c r="F2322">
        <v>0.11453744493392071</v>
      </c>
      <c r="G2322">
        <v>5.2863436123348019E-2</v>
      </c>
      <c r="H2322">
        <v>0.70044052863436124</v>
      </c>
    </row>
    <row r="2323" spans="1:8" x14ac:dyDescent="0.2">
      <c r="A2323">
        <v>2327</v>
      </c>
      <c r="B2323">
        <v>481</v>
      </c>
      <c r="C2323">
        <v>0.30561330561330563</v>
      </c>
      <c r="D2323">
        <v>0.4677754677754678</v>
      </c>
      <c r="E2323">
        <v>0.11018711018711019</v>
      </c>
      <c r="F2323">
        <v>0.10810810810810811</v>
      </c>
      <c r="G2323">
        <v>0.19334719334719336</v>
      </c>
      <c r="H2323">
        <v>0.12058212058212059</v>
      </c>
    </row>
    <row r="2324" spans="1:8" x14ac:dyDescent="0.2">
      <c r="A2324">
        <v>2328</v>
      </c>
      <c r="B2324">
        <v>409</v>
      </c>
      <c r="C2324">
        <v>0.27872860635696822</v>
      </c>
      <c r="D2324">
        <v>0.12713936430317849</v>
      </c>
      <c r="E2324">
        <v>0.15403422982885084</v>
      </c>
      <c r="F2324">
        <v>0.38141809290953543</v>
      </c>
      <c r="G2324">
        <v>4.1564792176039117E-2</v>
      </c>
      <c r="H2324">
        <v>0.29584352078239606</v>
      </c>
    </row>
    <row r="2325" spans="1:8" x14ac:dyDescent="0.2">
      <c r="A2325">
        <v>2329</v>
      </c>
      <c r="B2325">
        <v>1048</v>
      </c>
      <c r="C2325">
        <v>0.14694656488549618</v>
      </c>
      <c r="D2325">
        <v>0.20038167938931298</v>
      </c>
      <c r="E2325">
        <v>0.21469465648854963</v>
      </c>
      <c r="F2325">
        <v>0.19179389312977099</v>
      </c>
      <c r="G2325">
        <v>5.9160305343511452E-2</v>
      </c>
      <c r="H2325">
        <v>0.33396946564885494</v>
      </c>
    </row>
    <row r="2326" spans="1:8" x14ac:dyDescent="0.2">
      <c r="A2326">
        <v>2330</v>
      </c>
      <c r="B2326">
        <v>298</v>
      </c>
      <c r="C2326">
        <v>5.7046979865771813E-2</v>
      </c>
      <c r="D2326">
        <v>0.35906040268456374</v>
      </c>
      <c r="E2326">
        <v>0.16778523489932887</v>
      </c>
      <c r="F2326">
        <v>0.36912751677852351</v>
      </c>
      <c r="G2326">
        <v>0</v>
      </c>
      <c r="H2326">
        <v>0.1040268456375839</v>
      </c>
    </row>
    <row r="2327" spans="1:8" x14ac:dyDescent="0.2">
      <c r="A2327">
        <v>2331</v>
      </c>
      <c r="B2327">
        <v>457</v>
      </c>
      <c r="C2327">
        <v>6.5645514223194742E-2</v>
      </c>
      <c r="D2327">
        <v>0.23413566739606126</v>
      </c>
      <c r="E2327">
        <v>0.15973741794310722</v>
      </c>
      <c r="F2327">
        <v>0.20568927789934355</v>
      </c>
      <c r="G2327">
        <v>3.5010940919037198E-2</v>
      </c>
      <c r="H2327">
        <v>0.36542669584245074</v>
      </c>
    </row>
    <row r="2328" spans="1:8" x14ac:dyDescent="0.2">
      <c r="A2328">
        <v>2332</v>
      </c>
      <c r="B2328">
        <v>720</v>
      </c>
      <c r="C2328">
        <v>5.2777777777777778E-2</v>
      </c>
      <c r="D2328">
        <v>0.15416666666666667</v>
      </c>
      <c r="E2328">
        <v>0.21805555555555556</v>
      </c>
      <c r="F2328">
        <v>0.18888888888888888</v>
      </c>
      <c r="G2328">
        <v>0.23194444444444445</v>
      </c>
      <c r="H2328">
        <v>0.20694444444444443</v>
      </c>
    </row>
    <row r="2329" spans="1:8" x14ac:dyDescent="0.2">
      <c r="A2329">
        <v>2333</v>
      </c>
      <c r="B2329">
        <v>1897</v>
      </c>
      <c r="C2329">
        <v>0.11333684765419083</v>
      </c>
      <c r="D2329">
        <v>8.0653663679493934E-2</v>
      </c>
      <c r="E2329">
        <v>0.24354243542435425</v>
      </c>
      <c r="F2329">
        <v>0.12229836584080127</v>
      </c>
      <c r="G2329">
        <v>0.17132314180284661</v>
      </c>
      <c r="H2329">
        <v>0.38218239325250397</v>
      </c>
    </row>
    <row r="2330" spans="1:8" x14ac:dyDescent="0.2">
      <c r="A2330">
        <v>2334</v>
      </c>
      <c r="B2330">
        <v>796</v>
      </c>
      <c r="C2330">
        <v>0.12939698492462312</v>
      </c>
      <c r="D2330">
        <v>0.20728643216080403</v>
      </c>
      <c r="E2330">
        <v>0.15201005025125627</v>
      </c>
      <c r="F2330">
        <v>0.2399497487437186</v>
      </c>
      <c r="G2330">
        <v>0.16457286432160803</v>
      </c>
      <c r="H2330">
        <v>0.23618090452261306</v>
      </c>
    </row>
    <row r="2331" spans="1:8" x14ac:dyDescent="0.2">
      <c r="A2331">
        <v>2335</v>
      </c>
      <c r="B2331">
        <v>860</v>
      </c>
      <c r="C2331">
        <v>1.7441860465116279E-2</v>
      </c>
      <c r="D2331">
        <v>0.17093023255813952</v>
      </c>
      <c r="E2331">
        <v>0.13255813953488371</v>
      </c>
      <c r="F2331">
        <v>0.25116279069767444</v>
      </c>
      <c r="G2331">
        <v>9.7674418604651161E-2</v>
      </c>
      <c r="H2331">
        <v>0.34767441860465115</v>
      </c>
    </row>
    <row r="2332" spans="1:8" x14ac:dyDescent="0.2">
      <c r="A2332">
        <v>2336</v>
      </c>
      <c r="B2332">
        <v>329</v>
      </c>
      <c r="C2332">
        <v>0.13677811550151975</v>
      </c>
      <c r="D2332">
        <v>0.1276595744680851</v>
      </c>
      <c r="E2332">
        <v>5.7750759878419454E-2</v>
      </c>
      <c r="F2332">
        <v>0.13069908814589665</v>
      </c>
      <c r="G2332">
        <v>0.20364741641337386</v>
      </c>
      <c r="H2332">
        <v>0.48024316109422494</v>
      </c>
    </row>
    <row r="2333" spans="1:8" x14ac:dyDescent="0.2">
      <c r="A2333">
        <v>2337</v>
      </c>
      <c r="B2333">
        <v>733</v>
      </c>
      <c r="C2333">
        <v>6.4120054570259211E-2</v>
      </c>
      <c r="D2333">
        <v>8.1855388813096869E-2</v>
      </c>
      <c r="E2333">
        <v>0.18553888130968621</v>
      </c>
      <c r="F2333">
        <v>0.21555252387448839</v>
      </c>
      <c r="G2333">
        <v>0.13642564802182811</v>
      </c>
      <c r="H2333">
        <v>0.38062755798090042</v>
      </c>
    </row>
    <row r="2334" spans="1:8" x14ac:dyDescent="0.2">
      <c r="A2334">
        <v>2338</v>
      </c>
      <c r="B2334">
        <v>925</v>
      </c>
      <c r="C2334">
        <v>5.2972972972972973E-2</v>
      </c>
      <c r="D2334">
        <v>0.17621621621621622</v>
      </c>
      <c r="E2334">
        <v>0.11891891891891893</v>
      </c>
      <c r="F2334">
        <v>0.10594594594594595</v>
      </c>
      <c r="G2334">
        <v>0.11567567567567567</v>
      </c>
      <c r="H2334">
        <v>0.48324324324324325</v>
      </c>
    </row>
    <row r="2335" spans="1:8" x14ac:dyDescent="0.2">
      <c r="A2335">
        <v>2339</v>
      </c>
      <c r="B2335">
        <v>627</v>
      </c>
      <c r="C2335">
        <v>7.3365231259968106E-2</v>
      </c>
      <c r="D2335">
        <v>0.20574162679425836</v>
      </c>
      <c r="E2335">
        <v>9.4098883572567779E-2</v>
      </c>
      <c r="F2335">
        <v>0.22807017543859648</v>
      </c>
      <c r="G2335">
        <v>0.10685805422647528</v>
      </c>
      <c r="H2335">
        <v>0.36523125996810207</v>
      </c>
    </row>
    <row r="2336" spans="1:8" x14ac:dyDescent="0.2">
      <c r="A2336">
        <v>2340</v>
      </c>
      <c r="B2336">
        <v>385</v>
      </c>
      <c r="C2336">
        <v>0.31168831168831168</v>
      </c>
      <c r="D2336">
        <v>0.38181818181818183</v>
      </c>
      <c r="E2336">
        <v>8.3116883116883117E-2</v>
      </c>
      <c r="F2336">
        <v>4.6753246753246755E-2</v>
      </c>
      <c r="G2336">
        <v>0.15324675324675324</v>
      </c>
      <c r="H2336">
        <v>0.33506493506493507</v>
      </c>
    </row>
    <row r="2337" spans="1:8" x14ac:dyDescent="0.2">
      <c r="A2337">
        <v>2341</v>
      </c>
      <c r="B2337">
        <v>538</v>
      </c>
      <c r="C2337">
        <v>0.51858736059479549</v>
      </c>
      <c r="D2337">
        <v>0.48327137546468402</v>
      </c>
      <c r="E2337">
        <v>0.10594795539033457</v>
      </c>
      <c r="F2337">
        <v>0.21375464684014869</v>
      </c>
      <c r="G2337">
        <v>0.13011152416356878</v>
      </c>
      <c r="H2337">
        <v>6.6914498141263934E-2</v>
      </c>
    </row>
    <row r="2338" spans="1:8" x14ac:dyDescent="0.2">
      <c r="A2338">
        <v>2342</v>
      </c>
      <c r="B2338">
        <v>238</v>
      </c>
      <c r="C2338">
        <v>0.15546218487394958</v>
      </c>
      <c r="D2338">
        <v>0.10084033613445378</v>
      </c>
      <c r="E2338">
        <v>0.11764705882352941</v>
      </c>
      <c r="F2338">
        <v>0.24369747899159663</v>
      </c>
      <c r="G2338">
        <v>0.23949579831932774</v>
      </c>
      <c r="H2338">
        <v>0.29831932773109243</v>
      </c>
    </row>
    <row r="2339" spans="1:8" x14ac:dyDescent="0.2">
      <c r="A2339">
        <v>2343</v>
      </c>
      <c r="B2339">
        <v>826</v>
      </c>
      <c r="C2339">
        <v>0.32324455205811137</v>
      </c>
      <c r="D2339">
        <v>0.20944309927360774</v>
      </c>
      <c r="E2339">
        <v>0.24334140435835352</v>
      </c>
      <c r="F2339">
        <v>0.21428571428571427</v>
      </c>
      <c r="G2339">
        <v>0.15980629539951574</v>
      </c>
      <c r="H2339">
        <v>0.17312348668280872</v>
      </c>
    </row>
    <row r="2340" spans="1:8" x14ac:dyDescent="0.2">
      <c r="A2340">
        <v>2344</v>
      </c>
      <c r="B2340">
        <v>437</v>
      </c>
      <c r="C2340">
        <v>0.20137299771167047</v>
      </c>
      <c r="D2340">
        <v>9.8398169336384442E-2</v>
      </c>
      <c r="E2340">
        <v>0.14187643020594964</v>
      </c>
      <c r="F2340">
        <v>3.8901601830663615E-2</v>
      </c>
      <c r="G2340">
        <v>4.3478260869565216E-2</v>
      </c>
      <c r="H2340">
        <v>0.67734553775743711</v>
      </c>
    </row>
    <row r="2341" spans="1:8" x14ac:dyDescent="0.2">
      <c r="A2341">
        <v>2345</v>
      </c>
      <c r="B2341">
        <v>930</v>
      </c>
      <c r="C2341">
        <v>0.15376344086021507</v>
      </c>
      <c r="D2341">
        <v>0.21720430107526881</v>
      </c>
      <c r="E2341">
        <v>0.22903225806451613</v>
      </c>
      <c r="F2341">
        <v>0.12365591397849462</v>
      </c>
      <c r="G2341">
        <v>0.11935483870967742</v>
      </c>
      <c r="H2341">
        <v>0.31075268817204299</v>
      </c>
    </row>
    <row r="2342" spans="1:8" x14ac:dyDescent="0.2">
      <c r="A2342">
        <v>2346</v>
      </c>
      <c r="B2342">
        <v>526</v>
      </c>
      <c r="C2342">
        <v>0.53422053231939159</v>
      </c>
      <c r="D2342">
        <v>0.12167300380228137</v>
      </c>
      <c r="E2342">
        <v>0.1596958174904943</v>
      </c>
      <c r="F2342">
        <v>0.1596958174904943</v>
      </c>
      <c r="G2342">
        <v>0.22433460076045628</v>
      </c>
      <c r="H2342">
        <v>0.33460076045627374</v>
      </c>
    </row>
    <row r="2343" spans="1:8" x14ac:dyDescent="0.2">
      <c r="A2343">
        <v>2347</v>
      </c>
      <c r="B2343">
        <v>637</v>
      </c>
      <c r="C2343">
        <v>0.22135007849293564</v>
      </c>
      <c r="D2343">
        <v>0.13029827315541601</v>
      </c>
      <c r="E2343">
        <v>0.18681318681318682</v>
      </c>
      <c r="F2343">
        <v>7.2213500784929358E-2</v>
      </c>
      <c r="G2343">
        <v>7.378335949764521E-2</v>
      </c>
      <c r="H2343">
        <v>0.53689167974882257</v>
      </c>
    </row>
    <row r="2344" spans="1:8" x14ac:dyDescent="0.2">
      <c r="A2344">
        <v>2348</v>
      </c>
      <c r="B2344">
        <v>393</v>
      </c>
      <c r="C2344">
        <v>0.31043256997455471</v>
      </c>
      <c r="D2344">
        <v>0.15776081424936386</v>
      </c>
      <c r="E2344">
        <v>0.49363867684478374</v>
      </c>
      <c r="F2344">
        <v>0.15776081424936386</v>
      </c>
      <c r="G2344">
        <v>7.3791348600508899E-2</v>
      </c>
      <c r="H2344">
        <v>0.11704834605597965</v>
      </c>
    </row>
    <row r="2345" spans="1:8" x14ac:dyDescent="0.2">
      <c r="A2345">
        <v>2349</v>
      </c>
      <c r="B2345">
        <v>601</v>
      </c>
      <c r="C2345">
        <v>0.33610648918469216</v>
      </c>
      <c r="D2345">
        <v>0.14975041597337771</v>
      </c>
      <c r="E2345">
        <v>0.23793677204658903</v>
      </c>
      <c r="F2345">
        <v>0.3594009983361065</v>
      </c>
      <c r="G2345">
        <v>0.1464226289517471</v>
      </c>
      <c r="H2345">
        <v>0.1064891846921797</v>
      </c>
    </row>
    <row r="2346" spans="1:8" x14ac:dyDescent="0.2">
      <c r="A2346">
        <v>2350</v>
      </c>
      <c r="B2346">
        <v>201</v>
      </c>
      <c r="C2346">
        <v>0.55721393034825872</v>
      </c>
      <c r="D2346">
        <v>0.44776119402985076</v>
      </c>
      <c r="E2346">
        <v>0.11940298507462686</v>
      </c>
      <c r="F2346">
        <v>0.18407960199004975</v>
      </c>
      <c r="G2346">
        <v>0</v>
      </c>
      <c r="H2346">
        <v>0.24875621890547264</v>
      </c>
    </row>
    <row r="2347" spans="1:8" x14ac:dyDescent="0.2">
      <c r="A2347">
        <v>2351</v>
      </c>
      <c r="B2347">
        <v>453</v>
      </c>
      <c r="C2347">
        <v>0.17439293598233996</v>
      </c>
      <c r="D2347">
        <v>0.16114790286975716</v>
      </c>
      <c r="E2347">
        <v>0.2119205298013245</v>
      </c>
      <c r="F2347">
        <v>0.20529801324503311</v>
      </c>
      <c r="G2347">
        <v>0.10154525386313466</v>
      </c>
      <c r="H2347">
        <v>0.32008830022075058</v>
      </c>
    </row>
    <row r="2348" spans="1:8" x14ac:dyDescent="0.2">
      <c r="A2348">
        <v>2352</v>
      </c>
      <c r="B2348">
        <v>438</v>
      </c>
      <c r="C2348">
        <v>0.46118721461187212</v>
      </c>
      <c r="D2348">
        <v>0.36757990867579909</v>
      </c>
      <c r="E2348">
        <v>0.27397260273972601</v>
      </c>
      <c r="F2348">
        <v>0.13242009132420091</v>
      </c>
      <c r="G2348">
        <v>6.8493150684931503E-2</v>
      </c>
      <c r="H2348">
        <v>0.15753424657534246</v>
      </c>
    </row>
    <row r="2349" spans="1:8" x14ac:dyDescent="0.2">
      <c r="A2349">
        <v>2353</v>
      </c>
      <c r="B2349">
        <v>552</v>
      </c>
      <c r="C2349">
        <v>0.63043478260869568</v>
      </c>
      <c r="D2349">
        <v>0.32789855072463769</v>
      </c>
      <c r="E2349">
        <v>0.35326086956521741</v>
      </c>
      <c r="F2349">
        <v>0.15579710144927536</v>
      </c>
      <c r="G2349">
        <v>0</v>
      </c>
      <c r="H2349">
        <v>0.16304347826086957</v>
      </c>
    </row>
    <row r="2350" spans="1:8" x14ac:dyDescent="0.2">
      <c r="A2350">
        <v>2354</v>
      </c>
      <c r="B2350">
        <v>233</v>
      </c>
      <c r="C2350">
        <v>0.62660944206008584</v>
      </c>
      <c r="D2350">
        <v>0.19313304721030042</v>
      </c>
      <c r="E2350">
        <v>0.38626609442060084</v>
      </c>
      <c r="F2350">
        <v>0.20600858369098712</v>
      </c>
      <c r="G2350">
        <v>5.5793991416309016E-2</v>
      </c>
      <c r="H2350">
        <v>0.15879828326180256</v>
      </c>
    </row>
    <row r="2351" spans="1:8" x14ac:dyDescent="0.2">
      <c r="A2351">
        <v>2355</v>
      </c>
      <c r="B2351">
        <v>572</v>
      </c>
      <c r="C2351">
        <v>0.40384615384615385</v>
      </c>
      <c r="D2351">
        <v>0.32342657342657344</v>
      </c>
      <c r="E2351">
        <v>0.35314685314685312</v>
      </c>
      <c r="F2351">
        <v>0.14685314685314685</v>
      </c>
      <c r="G2351">
        <v>0.11888111888111888</v>
      </c>
      <c r="H2351">
        <v>5.7692307692307696E-2</v>
      </c>
    </row>
    <row r="2352" spans="1:8" x14ac:dyDescent="0.2">
      <c r="A2352">
        <v>2356</v>
      </c>
      <c r="B2352">
        <v>0</v>
      </c>
      <c r="C2352">
        <v>0</v>
      </c>
      <c r="D2352">
        <v>0</v>
      </c>
      <c r="E2352">
        <v>0</v>
      </c>
      <c r="F2352">
        <v>0</v>
      </c>
      <c r="G2352">
        <v>0</v>
      </c>
      <c r="H2352">
        <v>0</v>
      </c>
    </row>
    <row r="2353" spans="1:8" x14ac:dyDescent="0.2">
      <c r="A2353">
        <v>2357</v>
      </c>
      <c r="B2353">
        <v>401</v>
      </c>
      <c r="C2353">
        <v>0.55860349127182041</v>
      </c>
      <c r="D2353">
        <v>0.1970074812967581</v>
      </c>
      <c r="E2353">
        <v>0.41645885286783041</v>
      </c>
      <c r="F2353">
        <v>0.21197007481296759</v>
      </c>
      <c r="G2353">
        <v>7.7306733167082295E-2</v>
      </c>
      <c r="H2353">
        <v>9.7256857855361589E-2</v>
      </c>
    </row>
    <row r="2354" spans="1:8" x14ac:dyDescent="0.2">
      <c r="A2354">
        <v>2358</v>
      </c>
      <c r="B2354">
        <v>357</v>
      </c>
      <c r="C2354">
        <v>0.32492997198879553</v>
      </c>
      <c r="D2354">
        <v>9.2436974789915971E-2</v>
      </c>
      <c r="E2354">
        <v>4.2016806722689079E-2</v>
      </c>
      <c r="F2354">
        <v>0.12605042016806722</v>
      </c>
      <c r="G2354">
        <v>0.20448179271708683</v>
      </c>
      <c r="H2354">
        <v>0.53501400560224088</v>
      </c>
    </row>
    <row r="2355" spans="1:8" x14ac:dyDescent="0.2">
      <c r="A2355">
        <v>2359</v>
      </c>
      <c r="B2355">
        <v>353</v>
      </c>
      <c r="C2355">
        <v>0.42209631728045327</v>
      </c>
      <c r="D2355">
        <v>0.12464589235127478</v>
      </c>
      <c r="E2355">
        <v>0.18696883852691218</v>
      </c>
      <c r="F2355">
        <v>0.11331444759206799</v>
      </c>
      <c r="G2355">
        <v>5.6657223796033995E-2</v>
      </c>
      <c r="H2355">
        <v>0.5184135977337111</v>
      </c>
    </row>
    <row r="2356" spans="1:8" x14ac:dyDescent="0.2">
      <c r="A2356">
        <v>2360</v>
      </c>
      <c r="B2356">
        <v>328</v>
      </c>
      <c r="C2356">
        <v>0.38414634146341464</v>
      </c>
      <c r="D2356">
        <v>6.402439024390244E-2</v>
      </c>
      <c r="E2356">
        <v>0.24695121951219512</v>
      </c>
      <c r="F2356">
        <v>0.16158536585365854</v>
      </c>
      <c r="G2356">
        <v>0.13414634146341464</v>
      </c>
      <c r="H2356">
        <v>0.39329268292682928</v>
      </c>
    </row>
    <row r="2357" spans="1:8" x14ac:dyDescent="0.2">
      <c r="A2357">
        <v>2361</v>
      </c>
      <c r="B2357">
        <v>232</v>
      </c>
      <c r="C2357">
        <v>0.23706896551724138</v>
      </c>
      <c r="D2357">
        <v>0</v>
      </c>
      <c r="E2357">
        <v>0.15517241379310345</v>
      </c>
      <c r="F2357">
        <v>0.14655172413793102</v>
      </c>
      <c r="G2357">
        <v>3.017241379310345E-2</v>
      </c>
      <c r="H2357">
        <v>0.6681034482758621</v>
      </c>
    </row>
    <row r="2358" spans="1:8" x14ac:dyDescent="0.2">
      <c r="A2358">
        <v>2362</v>
      </c>
      <c r="B2358">
        <v>464</v>
      </c>
      <c r="C2358">
        <v>0.25215517241379309</v>
      </c>
      <c r="D2358">
        <v>7.3275862068965511E-2</v>
      </c>
      <c r="E2358">
        <v>1.9396551724137932E-2</v>
      </c>
      <c r="F2358">
        <v>6.4655172413793108E-2</v>
      </c>
      <c r="G2358">
        <v>0.24353448275862069</v>
      </c>
      <c r="H2358">
        <v>0.59913793103448276</v>
      </c>
    </row>
    <row r="2359" spans="1:8" x14ac:dyDescent="0.2">
      <c r="A2359">
        <v>2363</v>
      </c>
      <c r="B2359">
        <v>146</v>
      </c>
      <c r="C2359">
        <v>0.42465753424657532</v>
      </c>
      <c r="D2359">
        <v>5.4794520547945202E-2</v>
      </c>
      <c r="E2359">
        <v>0.13698630136986301</v>
      </c>
      <c r="F2359">
        <v>7.1917808219178078E-2</v>
      </c>
      <c r="G2359">
        <v>8.9041095890410954E-2</v>
      </c>
      <c r="H2359">
        <v>0.64726027397260277</v>
      </c>
    </row>
    <row r="2360" spans="1:8" x14ac:dyDescent="0.2">
      <c r="A2360">
        <v>2364</v>
      </c>
      <c r="B2360">
        <v>307</v>
      </c>
      <c r="C2360">
        <v>0.35830618892508143</v>
      </c>
      <c r="D2360">
        <v>0.23778501628664495</v>
      </c>
      <c r="E2360">
        <v>0.17263843648208468</v>
      </c>
      <c r="F2360">
        <v>0.31270358306188922</v>
      </c>
      <c r="G2360">
        <v>4.8859934853420196E-2</v>
      </c>
      <c r="H2360">
        <v>0.2280130293159609</v>
      </c>
    </row>
    <row r="2361" spans="1:8" x14ac:dyDescent="0.2">
      <c r="A2361">
        <v>2365</v>
      </c>
      <c r="B2361">
        <v>287</v>
      </c>
      <c r="C2361">
        <v>0.25783972125435539</v>
      </c>
      <c r="D2361">
        <v>0.21602787456445993</v>
      </c>
      <c r="E2361">
        <v>0.17421602787456447</v>
      </c>
      <c r="F2361">
        <v>9.4076655052264813E-2</v>
      </c>
      <c r="G2361">
        <v>0.156794425087108</v>
      </c>
      <c r="H2361">
        <v>0.35888501742160278</v>
      </c>
    </row>
    <row r="2362" spans="1:8" x14ac:dyDescent="0.2">
      <c r="A2362">
        <v>2366</v>
      </c>
      <c r="B2362">
        <v>324</v>
      </c>
      <c r="C2362">
        <v>0.5679012345679012</v>
      </c>
      <c r="D2362">
        <v>0.16975308641975309</v>
      </c>
      <c r="E2362">
        <v>0.2839506172839506</v>
      </c>
      <c r="F2362">
        <v>0.16666666666666666</v>
      </c>
      <c r="G2362">
        <v>0.26543209876543211</v>
      </c>
      <c r="H2362">
        <v>0.11419753086419752</v>
      </c>
    </row>
    <row r="2363" spans="1:8" x14ac:dyDescent="0.2">
      <c r="A2363">
        <v>2367</v>
      </c>
      <c r="B2363">
        <v>390</v>
      </c>
      <c r="C2363">
        <v>0.31794871794871793</v>
      </c>
      <c r="D2363">
        <v>0.1</v>
      </c>
      <c r="E2363">
        <v>0.27435897435897438</v>
      </c>
      <c r="F2363">
        <v>7.4358974358974358E-2</v>
      </c>
      <c r="G2363">
        <v>0.19743589743589743</v>
      </c>
      <c r="H2363">
        <v>0.35384615384615387</v>
      </c>
    </row>
    <row r="2364" spans="1:8" x14ac:dyDescent="0.2">
      <c r="A2364">
        <v>2368</v>
      </c>
      <c r="B2364">
        <v>374</v>
      </c>
      <c r="C2364">
        <v>0.26470588235294118</v>
      </c>
      <c r="D2364">
        <v>0.23796791443850268</v>
      </c>
      <c r="E2364">
        <v>0.22994652406417113</v>
      </c>
      <c r="F2364">
        <v>0.30748663101604279</v>
      </c>
      <c r="G2364">
        <v>1.6042780748663103E-2</v>
      </c>
      <c r="H2364">
        <v>0.20855614973262032</v>
      </c>
    </row>
    <row r="2365" spans="1:8" x14ac:dyDescent="0.2">
      <c r="A2365">
        <v>2369</v>
      </c>
      <c r="B2365">
        <v>490</v>
      </c>
      <c r="C2365">
        <v>0.51224489795918371</v>
      </c>
      <c r="D2365">
        <v>0.33469387755102042</v>
      </c>
      <c r="E2365">
        <v>0.37142857142857144</v>
      </c>
      <c r="F2365">
        <v>8.9795918367346933E-2</v>
      </c>
      <c r="G2365">
        <v>3.2653061224489799E-2</v>
      </c>
      <c r="H2365">
        <v>0.17142857142857143</v>
      </c>
    </row>
    <row r="2366" spans="1:8" x14ac:dyDescent="0.2">
      <c r="A2366">
        <v>2370</v>
      </c>
      <c r="B2366">
        <v>288</v>
      </c>
      <c r="C2366">
        <v>0.4861111111111111</v>
      </c>
      <c r="D2366">
        <v>0.35416666666666669</v>
      </c>
      <c r="E2366">
        <v>0.3263888888888889</v>
      </c>
      <c r="F2366">
        <v>6.5972222222222224E-2</v>
      </c>
      <c r="G2366">
        <v>0.10069444444444445</v>
      </c>
      <c r="H2366">
        <v>0.15277777777777779</v>
      </c>
    </row>
    <row r="2367" spans="1:8" x14ac:dyDescent="0.2">
      <c r="A2367">
        <v>2371</v>
      </c>
      <c r="B2367">
        <v>388</v>
      </c>
      <c r="C2367">
        <v>0.49484536082474229</v>
      </c>
      <c r="D2367">
        <v>0.14690721649484537</v>
      </c>
      <c r="E2367">
        <v>0.43556701030927836</v>
      </c>
      <c r="F2367">
        <v>0.15721649484536082</v>
      </c>
      <c r="G2367">
        <v>0.15721649484536082</v>
      </c>
      <c r="H2367">
        <v>0.10309278350515463</v>
      </c>
    </row>
    <row r="2368" spans="1:8" x14ac:dyDescent="0.2">
      <c r="A2368">
        <v>2372</v>
      </c>
      <c r="B2368">
        <v>475</v>
      </c>
      <c r="C2368">
        <v>0.38736842105263158</v>
      </c>
      <c r="D2368">
        <v>0.60842105263157897</v>
      </c>
      <c r="E2368">
        <v>0.17684210526315788</v>
      </c>
      <c r="F2368">
        <v>0.17473684210526316</v>
      </c>
      <c r="G2368">
        <v>1.0526315789473684E-2</v>
      </c>
      <c r="H2368">
        <v>2.9473684210526315E-2</v>
      </c>
    </row>
    <row r="2369" spans="1:8" x14ac:dyDescent="0.2">
      <c r="A2369">
        <v>2373</v>
      </c>
      <c r="B2369">
        <v>728</v>
      </c>
      <c r="C2369">
        <v>0.45467032967032966</v>
      </c>
      <c r="D2369">
        <v>0.53159340659340659</v>
      </c>
      <c r="E2369">
        <v>0.2032967032967033</v>
      </c>
      <c r="F2369">
        <v>0.13736263736263737</v>
      </c>
      <c r="G2369">
        <v>1.2362637362637362E-2</v>
      </c>
      <c r="H2369">
        <v>0.11538461538461539</v>
      </c>
    </row>
    <row r="2370" spans="1:8" x14ac:dyDescent="0.2">
      <c r="A2370">
        <v>2374</v>
      </c>
      <c r="B2370">
        <v>622</v>
      </c>
      <c r="C2370">
        <v>0.18327974276527331</v>
      </c>
      <c r="D2370">
        <v>0.13344051446945338</v>
      </c>
      <c r="E2370">
        <v>9.4855305466237938E-2</v>
      </c>
      <c r="F2370">
        <v>0.25241157556270094</v>
      </c>
      <c r="G2370">
        <v>7.0739549839228297E-2</v>
      </c>
      <c r="H2370">
        <v>0.44855305466237944</v>
      </c>
    </row>
    <row r="2371" spans="1:8" x14ac:dyDescent="0.2">
      <c r="A2371">
        <v>2375</v>
      </c>
      <c r="B2371">
        <v>1335</v>
      </c>
      <c r="C2371">
        <v>0.21273408239700375</v>
      </c>
      <c r="D2371">
        <v>6.3670411985018729E-2</v>
      </c>
      <c r="E2371">
        <v>0.10037453183520599</v>
      </c>
      <c r="F2371">
        <v>0.25468164794007492</v>
      </c>
      <c r="G2371">
        <v>6.0674157303370786E-2</v>
      </c>
      <c r="H2371">
        <v>0.52059925093632964</v>
      </c>
    </row>
    <row r="2372" spans="1:8" x14ac:dyDescent="0.2">
      <c r="A2372">
        <v>2376</v>
      </c>
      <c r="B2372">
        <v>565</v>
      </c>
      <c r="C2372">
        <v>0.5663716814159292</v>
      </c>
      <c r="D2372">
        <v>0.45132743362831856</v>
      </c>
      <c r="E2372">
        <v>0.26902654867256637</v>
      </c>
      <c r="F2372">
        <v>6.0176991150442477E-2</v>
      </c>
      <c r="G2372">
        <v>8.8495575221238937E-3</v>
      </c>
      <c r="H2372">
        <v>0.21061946902654868</v>
      </c>
    </row>
    <row r="2373" spans="1:8" x14ac:dyDescent="0.2">
      <c r="A2373">
        <v>2377</v>
      </c>
      <c r="B2373">
        <v>364</v>
      </c>
      <c r="C2373">
        <v>0.38186813186813184</v>
      </c>
      <c r="D2373">
        <v>0.34615384615384615</v>
      </c>
      <c r="E2373">
        <v>0.26098901098901101</v>
      </c>
      <c r="F2373">
        <v>0.20604395604395603</v>
      </c>
      <c r="G2373">
        <v>3.2967032967032968E-2</v>
      </c>
      <c r="H2373">
        <v>0.15384615384615385</v>
      </c>
    </row>
    <row r="2374" spans="1:8" x14ac:dyDescent="0.2">
      <c r="A2374">
        <v>2378</v>
      </c>
      <c r="B2374">
        <v>366</v>
      </c>
      <c r="C2374">
        <v>0.61475409836065575</v>
      </c>
      <c r="D2374">
        <v>0.33333333333333331</v>
      </c>
      <c r="E2374">
        <v>0.30327868852459017</v>
      </c>
      <c r="F2374">
        <v>0.16939890710382513</v>
      </c>
      <c r="G2374">
        <v>0.13114754098360656</v>
      </c>
      <c r="H2374">
        <v>6.2841530054644809E-2</v>
      </c>
    </row>
    <row r="2375" spans="1:8" x14ac:dyDescent="0.2">
      <c r="A2375">
        <v>2379</v>
      </c>
      <c r="B2375">
        <v>313</v>
      </c>
      <c r="C2375">
        <v>0.43769968051118213</v>
      </c>
      <c r="D2375">
        <v>7.3482428115015971E-2</v>
      </c>
      <c r="E2375">
        <v>0.30031948881789139</v>
      </c>
      <c r="F2375">
        <v>0.38977635782747605</v>
      </c>
      <c r="G2375">
        <v>0.12779552715654952</v>
      </c>
      <c r="H2375">
        <v>0.10862619808306709</v>
      </c>
    </row>
    <row r="2376" spans="1:8" x14ac:dyDescent="0.2">
      <c r="A2376">
        <v>2380</v>
      </c>
      <c r="B2376">
        <v>545</v>
      </c>
      <c r="C2376">
        <v>7.8899082568807344E-2</v>
      </c>
      <c r="D2376">
        <v>0.11926605504587157</v>
      </c>
      <c r="E2376">
        <v>0.10458715596330276</v>
      </c>
      <c r="F2376">
        <v>0.21651376146788992</v>
      </c>
      <c r="G2376">
        <v>0.1779816513761468</v>
      </c>
      <c r="H2376">
        <v>0.38165137614678901</v>
      </c>
    </row>
    <row r="2377" spans="1:8" x14ac:dyDescent="0.2">
      <c r="A2377">
        <v>2381</v>
      </c>
      <c r="B2377">
        <v>298</v>
      </c>
      <c r="C2377">
        <v>0.61073825503355705</v>
      </c>
      <c r="D2377">
        <v>0.27852348993288589</v>
      </c>
      <c r="E2377">
        <v>0.28859060402684567</v>
      </c>
      <c r="F2377">
        <v>0.11409395973154363</v>
      </c>
      <c r="G2377">
        <v>0.18456375838926176</v>
      </c>
      <c r="H2377">
        <v>0.13422818791946309</v>
      </c>
    </row>
    <row r="2378" spans="1:8" x14ac:dyDescent="0.2">
      <c r="A2378">
        <v>2382</v>
      </c>
      <c r="B2378">
        <v>321</v>
      </c>
      <c r="C2378">
        <v>0.49221183800623053</v>
      </c>
      <c r="D2378">
        <v>0.14330218068535824</v>
      </c>
      <c r="E2378">
        <v>0.46417445482866043</v>
      </c>
      <c r="F2378">
        <v>0.2367601246105919</v>
      </c>
      <c r="G2378">
        <v>8.0996884735202487E-2</v>
      </c>
      <c r="H2378">
        <v>7.476635514018691E-2</v>
      </c>
    </row>
    <row r="2379" spans="1:8" x14ac:dyDescent="0.2">
      <c r="A2379">
        <v>2383</v>
      </c>
      <c r="B2379">
        <v>1291</v>
      </c>
      <c r="C2379">
        <v>0.12470952749806352</v>
      </c>
      <c r="D2379">
        <v>0.16886134779240899</v>
      </c>
      <c r="E2379">
        <v>0</v>
      </c>
      <c r="F2379">
        <v>0.19209914794732766</v>
      </c>
      <c r="G2379">
        <v>0.1967467079783114</v>
      </c>
      <c r="H2379">
        <v>0.44229279628195195</v>
      </c>
    </row>
    <row r="2380" spans="1:8" x14ac:dyDescent="0.2">
      <c r="A2380">
        <v>2384</v>
      </c>
      <c r="B2380">
        <v>503</v>
      </c>
      <c r="C2380">
        <v>0.48906560636182905</v>
      </c>
      <c r="D2380">
        <v>0.29423459244532801</v>
      </c>
      <c r="E2380">
        <v>0.22664015904572565</v>
      </c>
      <c r="F2380">
        <v>0.15308151093439365</v>
      </c>
      <c r="G2380">
        <v>0.18290258449304175</v>
      </c>
      <c r="H2380">
        <v>0.14314115308151093</v>
      </c>
    </row>
    <row r="2381" spans="1:8" x14ac:dyDescent="0.2">
      <c r="A2381">
        <v>2385</v>
      </c>
      <c r="B2381">
        <v>457</v>
      </c>
      <c r="C2381">
        <v>0.54704595185995619</v>
      </c>
      <c r="D2381">
        <v>0.28884026258205692</v>
      </c>
      <c r="E2381">
        <v>0.40700218818380746</v>
      </c>
      <c r="F2381">
        <v>0.10503282275711159</v>
      </c>
      <c r="G2381">
        <v>9.4091903719912467E-2</v>
      </c>
      <c r="H2381">
        <v>0.10503282275711159</v>
      </c>
    </row>
    <row r="2382" spans="1:8" x14ac:dyDescent="0.2">
      <c r="A2382">
        <v>2386</v>
      </c>
      <c r="B2382">
        <v>432</v>
      </c>
      <c r="C2382">
        <v>0.51620370370370372</v>
      </c>
      <c r="D2382">
        <v>0.42824074074074076</v>
      </c>
      <c r="E2382">
        <v>0.21064814814814814</v>
      </c>
      <c r="F2382">
        <v>0.24768518518518517</v>
      </c>
      <c r="G2382">
        <v>4.3981481481481483E-2</v>
      </c>
      <c r="H2382">
        <v>6.9444444444444448E-2</v>
      </c>
    </row>
    <row r="2383" spans="1:8" x14ac:dyDescent="0.2">
      <c r="A2383">
        <v>2387</v>
      </c>
      <c r="B2383">
        <v>364</v>
      </c>
      <c r="C2383">
        <v>0.25824175824175827</v>
      </c>
      <c r="D2383">
        <v>0.20054945054945056</v>
      </c>
      <c r="E2383">
        <v>7.4175824175824176E-2</v>
      </c>
      <c r="F2383">
        <v>0.20054945054945056</v>
      </c>
      <c r="G2383">
        <v>8.5164835164835168E-2</v>
      </c>
      <c r="H2383">
        <v>0.43956043956043955</v>
      </c>
    </row>
    <row r="2384" spans="1:8" x14ac:dyDescent="0.2">
      <c r="A2384">
        <v>2388</v>
      </c>
      <c r="B2384">
        <v>447</v>
      </c>
      <c r="C2384">
        <v>0.57046979865771807</v>
      </c>
      <c r="D2384">
        <v>0.28859060402684567</v>
      </c>
      <c r="E2384">
        <v>0.33333333333333331</v>
      </c>
      <c r="F2384">
        <v>0.16107382550335569</v>
      </c>
      <c r="G2384">
        <v>8.0536912751677847E-2</v>
      </c>
      <c r="H2384">
        <v>0.13646532438478748</v>
      </c>
    </row>
    <row r="2385" spans="1:8" x14ac:dyDescent="0.2">
      <c r="A2385">
        <v>2389</v>
      </c>
      <c r="B2385">
        <v>318</v>
      </c>
      <c r="C2385">
        <v>0.58805031446540879</v>
      </c>
      <c r="D2385">
        <v>0.24842767295597484</v>
      </c>
      <c r="E2385">
        <v>0.27358490566037735</v>
      </c>
      <c r="F2385">
        <v>0.19496855345911951</v>
      </c>
      <c r="G2385">
        <v>0.21383647798742139</v>
      </c>
      <c r="H2385">
        <v>6.9182389937106917E-2</v>
      </c>
    </row>
    <row r="2386" spans="1:8" x14ac:dyDescent="0.2">
      <c r="A2386">
        <v>2390</v>
      </c>
      <c r="B2386">
        <v>535</v>
      </c>
      <c r="C2386">
        <v>0.52336448598130836</v>
      </c>
      <c r="D2386">
        <v>0.14018691588785046</v>
      </c>
      <c r="E2386">
        <v>0.3644859813084112</v>
      </c>
      <c r="F2386">
        <v>0.18691588785046728</v>
      </c>
      <c r="G2386">
        <v>0.27289719626168224</v>
      </c>
      <c r="H2386">
        <v>3.5514018691588788E-2</v>
      </c>
    </row>
    <row r="2387" spans="1:8" x14ac:dyDescent="0.2">
      <c r="A2387">
        <v>2391</v>
      </c>
      <c r="B2387">
        <v>489</v>
      </c>
      <c r="C2387">
        <v>0.15950920245398773</v>
      </c>
      <c r="D2387">
        <v>0.28629856850715746</v>
      </c>
      <c r="E2387">
        <v>0.21881390593047034</v>
      </c>
      <c r="F2387">
        <v>0.11247443762781185</v>
      </c>
      <c r="G2387">
        <v>0.16359918200408999</v>
      </c>
      <c r="H2387">
        <v>0.21881390593047034</v>
      </c>
    </row>
    <row r="2388" spans="1:8" x14ac:dyDescent="0.2">
      <c r="A2388">
        <v>2392</v>
      </c>
      <c r="B2388">
        <v>505</v>
      </c>
      <c r="C2388">
        <v>0.16633663366336635</v>
      </c>
      <c r="D2388">
        <v>0.11089108910891089</v>
      </c>
      <c r="E2388">
        <v>2.9702970297029702E-2</v>
      </c>
      <c r="F2388">
        <v>0.10297029702970296</v>
      </c>
      <c r="G2388">
        <v>0.26336633663366338</v>
      </c>
      <c r="H2388">
        <v>0.49306930693069306</v>
      </c>
    </row>
    <row r="2389" spans="1:8" x14ac:dyDescent="0.2">
      <c r="A2389">
        <v>2393</v>
      </c>
      <c r="B2389">
        <v>434</v>
      </c>
      <c r="C2389">
        <v>8.0645161290322578E-2</v>
      </c>
      <c r="D2389">
        <v>0.48271889400921658</v>
      </c>
      <c r="E2389">
        <v>0.1889400921658986</v>
      </c>
      <c r="F2389">
        <v>0.11635944700460829</v>
      </c>
      <c r="G2389">
        <v>0.10483870967741936</v>
      </c>
      <c r="H2389">
        <v>0.10714285714285714</v>
      </c>
    </row>
    <row r="2390" spans="1:8" x14ac:dyDescent="0.2">
      <c r="A2390">
        <v>2394</v>
      </c>
      <c r="B2390">
        <v>542</v>
      </c>
      <c r="C2390">
        <v>0.34501845018450183</v>
      </c>
      <c r="D2390">
        <v>0.24538745387453875</v>
      </c>
      <c r="E2390">
        <v>0.25645756457564578</v>
      </c>
      <c r="F2390">
        <v>0.24169741697416974</v>
      </c>
      <c r="G2390">
        <v>0.11992619926199262</v>
      </c>
      <c r="H2390">
        <v>0.13653136531365315</v>
      </c>
    </row>
    <row r="2391" spans="1:8" x14ac:dyDescent="0.2">
      <c r="A2391">
        <v>2395</v>
      </c>
      <c r="B2391">
        <v>733</v>
      </c>
      <c r="C2391">
        <v>0.15006821282401092</v>
      </c>
      <c r="D2391">
        <v>3.4106412005457026E-2</v>
      </c>
      <c r="E2391">
        <v>0.16916780354706684</v>
      </c>
      <c r="F2391">
        <v>0.19372442019099589</v>
      </c>
      <c r="G2391">
        <v>0.15961800818553887</v>
      </c>
      <c r="H2391">
        <v>0.44338335607094131</v>
      </c>
    </row>
    <row r="2392" spans="1:8" x14ac:dyDescent="0.2">
      <c r="A2392">
        <v>2396</v>
      </c>
      <c r="B2392">
        <v>380</v>
      </c>
      <c r="C2392">
        <v>0.51052631578947372</v>
      </c>
      <c r="D2392">
        <v>6.5789473684210523E-2</v>
      </c>
      <c r="E2392">
        <v>0</v>
      </c>
      <c r="F2392">
        <v>8.6842105263157901E-2</v>
      </c>
      <c r="G2392">
        <v>0.05</v>
      </c>
      <c r="H2392">
        <v>0.79736842105263162</v>
      </c>
    </row>
    <row r="2393" spans="1:8" x14ac:dyDescent="0.2">
      <c r="A2393">
        <v>2397</v>
      </c>
      <c r="B2393">
        <v>371</v>
      </c>
      <c r="C2393">
        <v>0.42587601078167114</v>
      </c>
      <c r="D2393">
        <v>8.6253369272237201E-2</v>
      </c>
      <c r="E2393">
        <v>0.16172506738544473</v>
      </c>
      <c r="F2393">
        <v>0.14016172506738545</v>
      </c>
      <c r="G2393">
        <v>9.4339622641509441E-2</v>
      </c>
      <c r="H2393">
        <v>0.51752021563342321</v>
      </c>
    </row>
    <row r="2394" spans="1:8" x14ac:dyDescent="0.2">
      <c r="A2394">
        <v>2398</v>
      </c>
      <c r="B2394">
        <v>380</v>
      </c>
      <c r="C2394">
        <v>0.23684210526315788</v>
      </c>
      <c r="D2394">
        <v>7.8947368421052627E-2</v>
      </c>
      <c r="E2394">
        <v>3.1578947368421054E-2</v>
      </c>
      <c r="F2394">
        <v>3.1578947368421054E-2</v>
      </c>
      <c r="G2394">
        <v>2.8947368421052631E-2</v>
      </c>
      <c r="H2394">
        <v>0.82894736842105265</v>
      </c>
    </row>
    <row r="2395" spans="1:8" x14ac:dyDescent="0.2">
      <c r="A2395">
        <v>2399</v>
      </c>
      <c r="B2395">
        <v>472</v>
      </c>
      <c r="C2395">
        <v>0.45338983050847459</v>
      </c>
      <c r="D2395">
        <v>0.57838983050847459</v>
      </c>
      <c r="E2395">
        <v>0.15466101694915255</v>
      </c>
      <c r="F2395">
        <v>0.17372881355932204</v>
      </c>
      <c r="G2395">
        <v>5.7203389830508475E-2</v>
      </c>
      <c r="H2395">
        <v>3.6016949152542374E-2</v>
      </c>
    </row>
    <row r="2396" spans="1:8" x14ac:dyDescent="0.2">
      <c r="A2396">
        <v>2400</v>
      </c>
      <c r="B2396">
        <v>417</v>
      </c>
      <c r="C2396">
        <v>7.4340527577937646E-2</v>
      </c>
      <c r="D2396">
        <v>6.4748201438848921E-2</v>
      </c>
      <c r="E2396">
        <v>0.24700239808153476</v>
      </c>
      <c r="F2396">
        <v>0.16546762589928057</v>
      </c>
      <c r="G2396">
        <v>8.6330935251798566E-2</v>
      </c>
      <c r="H2396">
        <v>0.43645083932853718</v>
      </c>
    </row>
    <row r="2397" spans="1:8" x14ac:dyDescent="0.2">
      <c r="A2397">
        <v>2401</v>
      </c>
      <c r="B2397">
        <v>199</v>
      </c>
      <c r="C2397">
        <v>0.56281407035175879</v>
      </c>
      <c r="D2397">
        <v>0.35678391959798994</v>
      </c>
      <c r="E2397">
        <v>0.18090452261306533</v>
      </c>
      <c r="F2397">
        <v>0.11055276381909548</v>
      </c>
      <c r="G2397">
        <v>3.5175879396984924E-2</v>
      </c>
      <c r="H2397">
        <v>0.3165829145728643</v>
      </c>
    </row>
    <row r="2398" spans="1:8" x14ac:dyDescent="0.2">
      <c r="A2398">
        <v>2402</v>
      </c>
      <c r="B2398">
        <v>424</v>
      </c>
      <c r="C2398">
        <v>0.18396226415094338</v>
      </c>
      <c r="D2398">
        <v>0.29009433962264153</v>
      </c>
      <c r="E2398">
        <v>0.10849056603773585</v>
      </c>
      <c r="F2398">
        <v>9.6698113207547176E-2</v>
      </c>
      <c r="G2398">
        <v>8.0188679245283015E-2</v>
      </c>
      <c r="H2398">
        <v>0.42452830188679247</v>
      </c>
    </row>
    <row r="2399" spans="1:8" x14ac:dyDescent="0.2">
      <c r="A2399">
        <v>2403</v>
      </c>
      <c r="B2399">
        <v>640</v>
      </c>
      <c r="C2399">
        <v>0.24531249999999999</v>
      </c>
      <c r="D2399">
        <v>0.31874999999999998</v>
      </c>
      <c r="E2399">
        <v>0.2265625</v>
      </c>
      <c r="F2399">
        <v>4.0625000000000001E-2</v>
      </c>
      <c r="G2399">
        <v>6.0937499999999999E-2</v>
      </c>
      <c r="H2399">
        <v>0.35312500000000002</v>
      </c>
    </row>
    <row r="2400" spans="1:8" x14ac:dyDescent="0.2">
      <c r="A2400">
        <v>2404</v>
      </c>
      <c r="B2400">
        <v>537</v>
      </c>
      <c r="C2400">
        <v>0.37430167597765363</v>
      </c>
      <c r="D2400">
        <v>0.22532588454376165</v>
      </c>
      <c r="E2400">
        <v>0.19366852886405958</v>
      </c>
      <c r="F2400">
        <v>0.2011173184357542</v>
      </c>
      <c r="G2400">
        <v>0.11173184357541899</v>
      </c>
      <c r="H2400">
        <v>0.26815642458100558</v>
      </c>
    </row>
    <row r="2401" spans="1:8" x14ac:dyDescent="0.2">
      <c r="A2401">
        <v>2405</v>
      </c>
      <c r="B2401">
        <v>213</v>
      </c>
      <c r="C2401">
        <v>0.40375586854460094</v>
      </c>
      <c r="D2401">
        <v>2.8169014084507043E-2</v>
      </c>
      <c r="E2401">
        <v>7.9812206572769953E-2</v>
      </c>
      <c r="F2401">
        <v>2.8169014084507043E-2</v>
      </c>
      <c r="G2401">
        <v>4.2253521126760563E-2</v>
      </c>
      <c r="H2401">
        <v>0.82159624413145538</v>
      </c>
    </row>
    <row r="2402" spans="1:8" x14ac:dyDescent="0.2">
      <c r="A2402">
        <v>2406</v>
      </c>
      <c r="B2402">
        <v>316</v>
      </c>
      <c r="C2402">
        <v>0.31962025316455694</v>
      </c>
      <c r="D2402">
        <v>8.5443037974683542E-2</v>
      </c>
      <c r="E2402">
        <v>5.3797468354430382E-2</v>
      </c>
      <c r="F2402">
        <v>0.13607594936708861</v>
      </c>
      <c r="G2402">
        <v>0.18354430379746836</v>
      </c>
      <c r="H2402">
        <v>0.54113924050632911</v>
      </c>
    </row>
    <row r="2403" spans="1:8" x14ac:dyDescent="0.2">
      <c r="A2403">
        <v>2407</v>
      </c>
      <c r="B2403">
        <v>222</v>
      </c>
      <c r="C2403">
        <v>0.23873873873873874</v>
      </c>
      <c r="D2403">
        <v>0.32882882882882886</v>
      </c>
      <c r="E2403">
        <v>0.47747747747747749</v>
      </c>
      <c r="F2403">
        <v>5.8558558558558557E-2</v>
      </c>
      <c r="G2403">
        <v>9.90990990990991E-2</v>
      </c>
      <c r="H2403">
        <v>3.6036036036036036E-2</v>
      </c>
    </row>
    <row r="2404" spans="1:8" x14ac:dyDescent="0.2">
      <c r="A2404">
        <v>2408</v>
      </c>
      <c r="B2404">
        <v>732</v>
      </c>
      <c r="C2404">
        <v>0.19808743169398907</v>
      </c>
      <c r="D2404">
        <v>0.11748633879781421</v>
      </c>
      <c r="E2404">
        <v>8.3333333333333329E-2</v>
      </c>
      <c r="F2404">
        <v>0.18169398907103826</v>
      </c>
      <c r="G2404">
        <v>0.22814207650273224</v>
      </c>
      <c r="H2404">
        <v>0.38934426229508196</v>
      </c>
    </row>
    <row r="2405" spans="1:8" x14ac:dyDescent="0.2">
      <c r="A2405">
        <v>2409</v>
      </c>
      <c r="B2405">
        <v>317</v>
      </c>
      <c r="C2405">
        <v>0.38485804416403785</v>
      </c>
      <c r="D2405">
        <v>0.14195583596214512</v>
      </c>
      <c r="E2405">
        <v>0.14511041009463724</v>
      </c>
      <c r="F2405">
        <v>8.2018927444794956E-2</v>
      </c>
      <c r="G2405">
        <v>9.1482649842271294E-2</v>
      </c>
      <c r="H2405">
        <v>0.5394321766561514</v>
      </c>
    </row>
    <row r="2406" spans="1:8" x14ac:dyDescent="0.2">
      <c r="A2406">
        <v>2410</v>
      </c>
      <c r="B2406">
        <v>570</v>
      </c>
      <c r="C2406">
        <v>0.15789473684210525</v>
      </c>
      <c r="D2406">
        <v>2.456140350877193E-2</v>
      </c>
      <c r="E2406">
        <v>0.19298245614035087</v>
      </c>
      <c r="F2406">
        <v>0.20701754385964913</v>
      </c>
      <c r="G2406">
        <v>0.24912280701754386</v>
      </c>
      <c r="H2406">
        <v>0.32631578947368423</v>
      </c>
    </row>
    <row r="2407" spans="1:8" x14ac:dyDescent="0.2">
      <c r="A2407">
        <v>2411</v>
      </c>
      <c r="B2407">
        <v>605</v>
      </c>
      <c r="C2407">
        <v>0.4049586776859504</v>
      </c>
      <c r="D2407">
        <v>0.38016528925619836</v>
      </c>
      <c r="E2407">
        <v>7.2727272727272724E-2</v>
      </c>
      <c r="F2407">
        <v>0.19504132231404958</v>
      </c>
      <c r="G2407">
        <v>0.23966942148760331</v>
      </c>
      <c r="H2407">
        <v>0.11239669421487604</v>
      </c>
    </row>
    <row r="2408" spans="1:8" x14ac:dyDescent="0.2">
      <c r="A2408">
        <v>2412</v>
      </c>
      <c r="B2408">
        <v>305</v>
      </c>
      <c r="C2408">
        <v>0.34098360655737703</v>
      </c>
      <c r="D2408">
        <v>0.17704918032786884</v>
      </c>
      <c r="E2408">
        <v>0.24918032786885247</v>
      </c>
      <c r="F2408">
        <v>0.18032786885245902</v>
      </c>
      <c r="G2408">
        <v>4.9180327868852458E-2</v>
      </c>
      <c r="H2408">
        <v>0.34426229508196721</v>
      </c>
    </row>
    <row r="2409" spans="1:8" x14ac:dyDescent="0.2">
      <c r="A2409">
        <v>2413</v>
      </c>
      <c r="B2409">
        <v>539</v>
      </c>
      <c r="C2409">
        <v>0.38404452690166974</v>
      </c>
      <c r="D2409">
        <v>0.33766233766233766</v>
      </c>
      <c r="E2409">
        <v>0.20037105751391465</v>
      </c>
      <c r="F2409">
        <v>0.28014842300556586</v>
      </c>
      <c r="G2409">
        <v>2.7829313543599257E-2</v>
      </c>
      <c r="H2409">
        <v>0.15398886827458255</v>
      </c>
    </row>
    <row r="2410" spans="1:8" x14ac:dyDescent="0.2">
      <c r="A2410">
        <v>2414</v>
      </c>
      <c r="B2410">
        <v>318</v>
      </c>
      <c r="C2410">
        <v>0.3081761006289308</v>
      </c>
      <c r="D2410">
        <v>0.20754716981132076</v>
      </c>
      <c r="E2410">
        <v>0.26729559748427673</v>
      </c>
      <c r="F2410">
        <v>0.21698113207547171</v>
      </c>
      <c r="G2410">
        <v>7.2327044025157231E-2</v>
      </c>
      <c r="H2410">
        <v>0.23584905660377359</v>
      </c>
    </row>
    <row r="2411" spans="1:8" x14ac:dyDescent="0.2">
      <c r="A2411">
        <v>2415</v>
      </c>
      <c r="B2411">
        <v>115</v>
      </c>
      <c r="C2411">
        <v>0.54782608695652169</v>
      </c>
      <c r="D2411">
        <v>0.23478260869565218</v>
      </c>
      <c r="E2411">
        <v>0.26956521739130435</v>
      </c>
      <c r="F2411">
        <v>0</v>
      </c>
      <c r="G2411">
        <v>0.33913043478260868</v>
      </c>
      <c r="H2411">
        <v>0.15652173913043479</v>
      </c>
    </row>
    <row r="2412" spans="1:8" x14ac:dyDescent="0.2">
      <c r="A2412">
        <v>2416</v>
      </c>
      <c r="B2412">
        <v>489</v>
      </c>
      <c r="C2412">
        <v>0.3885480572597137</v>
      </c>
      <c r="D2412">
        <v>0.10633946830265849</v>
      </c>
      <c r="E2412">
        <v>8.9979550102249492E-2</v>
      </c>
      <c r="F2412">
        <v>0.15541922290388549</v>
      </c>
      <c r="G2412">
        <v>8.1799591002044994E-2</v>
      </c>
      <c r="H2412">
        <v>0.56646216768916158</v>
      </c>
    </row>
    <row r="2413" spans="1:8" x14ac:dyDescent="0.2">
      <c r="A2413">
        <v>2417</v>
      </c>
      <c r="B2413">
        <v>436</v>
      </c>
      <c r="C2413">
        <v>0.11697247706422019</v>
      </c>
      <c r="D2413">
        <v>0.23623853211009174</v>
      </c>
      <c r="E2413">
        <v>0.30275229357798167</v>
      </c>
      <c r="F2413">
        <v>0.1834862385321101</v>
      </c>
      <c r="G2413">
        <v>0.13990825688073394</v>
      </c>
      <c r="H2413">
        <v>0.13761467889908258</v>
      </c>
    </row>
    <row r="2414" spans="1:8" x14ac:dyDescent="0.2">
      <c r="A2414">
        <v>2418</v>
      </c>
      <c r="B2414">
        <v>378</v>
      </c>
      <c r="C2414">
        <v>0.19312169312169311</v>
      </c>
      <c r="D2414">
        <v>0.24074074074074073</v>
      </c>
      <c r="E2414">
        <v>0.14550264550264549</v>
      </c>
      <c r="F2414">
        <v>0.31481481481481483</v>
      </c>
      <c r="G2414">
        <v>0.12962962962962962</v>
      </c>
      <c r="H2414">
        <v>0.1693121693121693</v>
      </c>
    </row>
    <row r="2415" spans="1:8" x14ac:dyDescent="0.2">
      <c r="A2415">
        <v>2419</v>
      </c>
      <c r="B2415">
        <v>409</v>
      </c>
      <c r="C2415">
        <v>0.19070904645476772</v>
      </c>
      <c r="D2415">
        <v>7.5794621026894868E-2</v>
      </c>
      <c r="E2415">
        <v>0.16381418092909536</v>
      </c>
      <c r="F2415">
        <v>0.22738386308068459</v>
      </c>
      <c r="G2415">
        <v>6.1124694376528114E-2</v>
      </c>
      <c r="H2415">
        <v>0.47188264058679708</v>
      </c>
    </row>
    <row r="2416" spans="1:8" x14ac:dyDescent="0.2">
      <c r="A2416">
        <v>2420</v>
      </c>
      <c r="B2416">
        <v>497</v>
      </c>
      <c r="C2416">
        <v>0.3501006036217304</v>
      </c>
      <c r="D2416">
        <v>1.6096579476861168E-2</v>
      </c>
      <c r="E2416">
        <v>0.10462776659959759</v>
      </c>
      <c r="F2416">
        <v>0.10663983903420524</v>
      </c>
      <c r="G2416">
        <v>7.6458752515090544E-2</v>
      </c>
      <c r="H2416">
        <v>0.69617706237424548</v>
      </c>
    </row>
    <row r="2417" spans="1:8" x14ac:dyDescent="0.2">
      <c r="A2417">
        <v>2421</v>
      </c>
      <c r="B2417">
        <v>529</v>
      </c>
      <c r="C2417">
        <v>0.3931947069943289</v>
      </c>
      <c r="D2417">
        <v>0.20226843100189035</v>
      </c>
      <c r="E2417">
        <v>0.26465028355387521</v>
      </c>
      <c r="F2417">
        <v>0.11909262759924386</v>
      </c>
      <c r="G2417">
        <v>0.1833648393194707</v>
      </c>
      <c r="H2417">
        <v>0.23062381852551986</v>
      </c>
    </row>
    <row r="2418" spans="1:8" x14ac:dyDescent="0.2">
      <c r="A2418">
        <v>2422</v>
      </c>
      <c r="B2418">
        <v>339</v>
      </c>
      <c r="C2418">
        <v>0.39233038348082594</v>
      </c>
      <c r="D2418">
        <v>0.40117994100294985</v>
      </c>
      <c r="E2418">
        <v>0.24188790560471976</v>
      </c>
      <c r="F2418">
        <v>0.17699115044247787</v>
      </c>
      <c r="G2418">
        <v>8.2595870206489674E-2</v>
      </c>
      <c r="H2418">
        <v>9.7345132743362831E-2</v>
      </c>
    </row>
    <row r="2419" spans="1:8" x14ac:dyDescent="0.2">
      <c r="A2419">
        <v>2423</v>
      </c>
      <c r="B2419">
        <v>443</v>
      </c>
      <c r="C2419">
        <v>0.41083521444695259</v>
      </c>
      <c r="D2419">
        <v>0.1399548532731377</v>
      </c>
      <c r="E2419">
        <v>0.13544018058690746</v>
      </c>
      <c r="F2419">
        <v>5.6433408577878104E-2</v>
      </c>
      <c r="G2419">
        <v>3.6117381489841983E-2</v>
      </c>
      <c r="H2419">
        <v>0.6320541760722348</v>
      </c>
    </row>
    <row r="2420" spans="1:8" x14ac:dyDescent="0.2">
      <c r="A2420">
        <v>2424</v>
      </c>
      <c r="B2420">
        <v>693</v>
      </c>
      <c r="C2420">
        <v>0.3968253968253968</v>
      </c>
      <c r="D2420">
        <v>6.9264069264069264E-2</v>
      </c>
      <c r="E2420">
        <v>4.6176046176046176E-2</v>
      </c>
      <c r="F2420">
        <v>2.5974025974025976E-2</v>
      </c>
      <c r="G2420">
        <v>8.0808080808080815E-2</v>
      </c>
      <c r="H2420">
        <v>0.77777777777777779</v>
      </c>
    </row>
    <row r="2421" spans="1:8" x14ac:dyDescent="0.2">
      <c r="A2421">
        <v>2425</v>
      </c>
      <c r="B2421">
        <v>358</v>
      </c>
      <c r="C2421">
        <v>0.3994413407821229</v>
      </c>
      <c r="D2421">
        <v>0.52513966480446927</v>
      </c>
      <c r="E2421">
        <v>0.18156424581005587</v>
      </c>
      <c r="F2421">
        <v>9.4972067039106142E-2</v>
      </c>
      <c r="G2421">
        <v>8.1005586592178769E-2</v>
      </c>
      <c r="H2421">
        <v>0.11731843575418995</v>
      </c>
    </row>
    <row r="2422" spans="1:8" x14ac:dyDescent="0.2">
      <c r="A2422">
        <v>2426</v>
      </c>
      <c r="B2422">
        <v>534</v>
      </c>
      <c r="C2422">
        <v>0.44194756554307119</v>
      </c>
      <c r="D2422">
        <v>8.2397003745318345E-2</v>
      </c>
      <c r="E2422">
        <v>0.25842696629213485</v>
      </c>
      <c r="F2422">
        <v>0.16104868913857678</v>
      </c>
      <c r="G2422">
        <v>0.11235955056179775</v>
      </c>
      <c r="H2422">
        <v>0.38576779026217228</v>
      </c>
    </row>
    <row r="2423" spans="1:8" x14ac:dyDescent="0.2">
      <c r="A2423">
        <v>2427</v>
      </c>
      <c r="B2423">
        <v>598</v>
      </c>
      <c r="C2423">
        <v>0.48996655518394649</v>
      </c>
      <c r="D2423">
        <v>0.36956521739130432</v>
      </c>
      <c r="E2423">
        <v>0.25083612040133779</v>
      </c>
      <c r="F2423">
        <v>0.19732441471571907</v>
      </c>
      <c r="G2423">
        <v>7.1906354515050161E-2</v>
      </c>
      <c r="H2423">
        <v>0.11036789297658862</v>
      </c>
    </row>
    <row r="2424" spans="1:8" x14ac:dyDescent="0.2">
      <c r="A2424">
        <v>2428</v>
      </c>
      <c r="B2424">
        <v>246</v>
      </c>
      <c r="C2424">
        <v>0.33333333333333331</v>
      </c>
      <c r="D2424">
        <v>0.29268292682926828</v>
      </c>
      <c r="E2424">
        <v>0.32113821138211385</v>
      </c>
      <c r="F2424">
        <v>0.16260162601626016</v>
      </c>
      <c r="G2424">
        <v>0.12601626016260162</v>
      </c>
      <c r="H2424">
        <v>9.7560975609756101E-2</v>
      </c>
    </row>
    <row r="2425" spans="1:8" x14ac:dyDescent="0.2">
      <c r="A2425">
        <v>2429</v>
      </c>
      <c r="B2425">
        <v>288</v>
      </c>
      <c r="C2425">
        <v>0.48958333333333331</v>
      </c>
      <c r="D2425">
        <v>0.36805555555555558</v>
      </c>
      <c r="E2425">
        <v>0.24652777777777779</v>
      </c>
      <c r="F2425">
        <v>0.3263888888888889</v>
      </c>
      <c r="G2425">
        <v>0</v>
      </c>
      <c r="H2425">
        <v>5.9027777777777776E-2</v>
      </c>
    </row>
    <row r="2426" spans="1:8" x14ac:dyDescent="0.2">
      <c r="A2426">
        <v>2430</v>
      </c>
      <c r="B2426">
        <v>348</v>
      </c>
      <c r="C2426">
        <v>0.7068965517241379</v>
      </c>
      <c r="D2426">
        <v>0.35344827586206895</v>
      </c>
      <c r="E2426">
        <v>0.35632183908045978</v>
      </c>
      <c r="F2426">
        <v>8.0459770114942528E-2</v>
      </c>
      <c r="G2426">
        <v>0</v>
      </c>
      <c r="H2426">
        <v>0.20977011494252873</v>
      </c>
    </row>
    <row r="2427" spans="1:8" x14ac:dyDescent="0.2">
      <c r="A2427">
        <v>2431</v>
      </c>
      <c r="B2427">
        <v>393</v>
      </c>
      <c r="C2427">
        <v>0.30025445292620867</v>
      </c>
      <c r="D2427">
        <v>0.38931297709923662</v>
      </c>
      <c r="E2427">
        <v>0.21374045801526717</v>
      </c>
      <c r="F2427">
        <v>0.13486005089058525</v>
      </c>
      <c r="G2427">
        <v>3.8167938931297711E-2</v>
      </c>
      <c r="H2427">
        <v>0.22391857506361323</v>
      </c>
    </row>
    <row r="2428" spans="1:8" x14ac:dyDescent="0.2">
      <c r="A2428">
        <v>2432</v>
      </c>
      <c r="B2428">
        <v>504</v>
      </c>
      <c r="C2428">
        <v>0.3392857142857143</v>
      </c>
      <c r="D2428">
        <v>7.7380952380952384E-2</v>
      </c>
      <c r="E2428">
        <v>0.17460317460317459</v>
      </c>
      <c r="F2428">
        <v>0.39484126984126983</v>
      </c>
      <c r="G2428">
        <v>0.25992063492063494</v>
      </c>
      <c r="H2428">
        <v>9.3253968253968256E-2</v>
      </c>
    </row>
    <row r="2429" spans="1:8" x14ac:dyDescent="0.2">
      <c r="A2429">
        <v>2433</v>
      </c>
      <c r="B2429">
        <v>213</v>
      </c>
      <c r="C2429">
        <v>0.27230046948356806</v>
      </c>
      <c r="D2429">
        <v>0.22535211267605634</v>
      </c>
      <c r="E2429">
        <v>0.2300469483568075</v>
      </c>
      <c r="F2429">
        <v>7.5117370892018781E-2</v>
      </c>
      <c r="G2429">
        <v>0.25821596244131456</v>
      </c>
      <c r="H2429">
        <v>0.21126760563380281</v>
      </c>
    </row>
    <row r="2430" spans="1:8" x14ac:dyDescent="0.2">
      <c r="A2430">
        <v>2434</v>
      </c>
      <c r="B2430">
        <v>257</v>
      </c>
      <c r="C2430">
        <v>0.50194552529182879</v>
      </c>
      <c r="D2430">
        <v>0.16731517509727625</v>
      </c>
      <c r="E2430">
        <v>0.21011673151750973</v>
      </c>
      <c r="F2430">
        <v>0.26848249027237353</v>
      </c>
      <c r="G2430">
        <v>0.20622568093385213</v>
      </c>
      <c r="H2430">
        <v>0.14785992217898833</v>
      </c>
    </row>
    <row r="2431" spans="1:8" x14ac:dyDescent="0.2">
      <c r="A2431">
        <v>2435</v>
      </c>
      <c r="B2431">
        <v>374</v>
      </c>
      <c r="C2431">
        <v>0.34224598930481281</v>
      </c>
      <c r="D2431">
        <v>0.35561497326203206</v>
      </c>
      <c r="E2431">
        <v>0.12566844919786097</v>
      </c>
      <c r="F2431">
        <v>0.24866310160427807</v>
      </c>
      <c r="G2431">
        <v>6.1497326203208559E-2</v>
      </c>
      <c r="H2431">
        <v>0.20855614973262032</v>
      </c>
    </row>
    <row r="2432" spans="1:8" x14ac:dyDescent="0.2">
      <c r="A2432">
        <v>2436</v>
      </c>
      <c r="B2432">
        <v>345</v>
      </c>
      <c r="C2432">
        <v>0.336231884057971</v>
      </c>
      <c r="D2432">
        <v>0.1855072463768116</v>
      </c>
      <c r="E2432">
        <v>0.35652173913043478</v>
      </c>
      <c r="F2432">
        <v>0.12173913043478261</v>
      </c>
      <c r="G2432">
        <v>7.5362318840579715E-2</v>
      </c>
      <c r="H2432">
        <v>0.2608695652173913</v>
      </c>
    </row>
    <row r="2433" spans="1:8" x14ac:dyDescent="0.2">
      <c r="A2433">
        <v>2437</v>
      </c>
      <c r="B2433">
        <v>398</v>
      </c>
      <c r="C2433">
        <v>0.51005025125628145</v>
      </c>
      <c r="D2433">
        <v>8.7939698492462318E-2</v>
      </c>
      <c r="E2433">
        <v>0.48743718592964824</v>
      </c>
      <c r="F2433">
        <v>0.28643216080402012</v>
      </c>
      <c r="G2433">
        <v>6.78391959798995E-2</v>
      </c>
      <c r="H2433">
        <v>7.0351758793969849E-2</v>
      </c>
    </row>
    <row r="2434" spans="1:8" x14ac:dyDescent="0.2">
      <c r="A2434">
        <v>2438</v>
      </c>
      <c r="B2434">
        <v>297</v>
      </c>
      <c r="C2434">
        <v>0.61279461279461278</v>
      </c>
      <c r="D2434">
        <v>0.46464646464646464</v>
      </c>
      <c r="E2434">
        <v>0.26936026936026936</v>
      </c>
      <c r="F2434">
        <v>0.16498316498316498</v>
      </c>
      <c r="G2434">
        <v>4.7138047138047139E-2</v>
      </c>
      <c r="H2434">
        <v>5.387205387205387E-2</v>
      </c>
    </row>
    <row r="2435" spans="1:8" x14ac:dyDescent="0.2">
      <c r="A2435">
        <v>2439</v>
      </c>
      <c r="B2435">
        <v>713</v>
      </c>
      <c r="C2435">
        <v>0.28471248246844322</v>
      </c>
      <c r="D2435">
        <v>0.50350631136044877</v>
      </c>
      <c r="E2435">
        <v>0.15427769985974754</v>
      </c>
      <c r="F2435">
        <v>0.14446002805049088</v>
      </c>
      <c r="G2435">
        <v>9.6774193548387094E-2</v>
      </c>
      <c r="H2435">
        <v>0.10098176718092566</v>
      </c>
    </row>
    <row r="2436" spans="1:8" x14ac:dyDescent="0.2">
      <c r="A2436">
        <v>2440</v>
      </c>
      <c r="B2436">
        <v>388</v>
      </c>
      <c r="C2436">
        <v>0.58505154639175261</v>
      </c>
      <c r="D2436">
        <v>0.18814432989690721</v>
      </c>
      <c r="E2436">
        <v>0.55154639175257736</v>
      </c>
      <c r="F2436">
        <v>0.18556701030927836</v>
      </c>
      <c r="G2436">
        <v>5.1546391752577317E-2</v>
      </c>
      <c r="H2436">
        <v>2.3195876288659795E-2</v>
      </c>
    </row>
    <row r="2437" spans="1:8" x14ac:dyDescent="0.2">
      <c r="A2437">
        <v>2441</v>
      </c>
      <c r="B2437">
        <v>220.5</v>
      </c>
      <c r="C2437">
        <v>0.25170068027210885</v>
      </c>
      <c r="D2437">
        <v>0.11337868480725624</v>
      </c>
      <c r="E2437">
        <v>0.14058956916099774</v>
      </c>
      <c r="F2437">
        <v>0.13151927437641722</v>
      </c>
      <c r="G2437">
        <v>0.15873015873015872</v>
      </c>
      <c r="H2437">
        <v>0.45578231292517007</v>
      </c>
    </row>
    <row r="2438" spans="1:8" x14ac:dyDescent="0.2">
      <c r="A2438">
        <v>2442</v>
      </c>
      <c r="B2438">
        <v>220.5</v>
      </c>
      <c r="C2438">
        <v>0.25170068027210885</v>
      </c>
      <c r="D2438">
        <v>0.11337868480725624</v>
      </c>
      <c r="E2438">
        <v>0.14058956916099774</v>
      </c>
      <c r="F2438">
        <v>0.13151927437641722</v>
      </c>
      <c r="G2438">
        <v>0.15873015873015872</v>
      </c>
      <c r="H2438">
        <v>0.45578231292517007</v>
      </c>
    </row>
    <row r="2439" spans="1:8" x14ac:dyDescent="0.2">
      <c r="A2439">
        <v>2443</v>
      </c>
      <c r="B2439">
        <v>357.5</v>
      </c>
      <c r="C2439">
        <v>0.12307692307692308</v>
      </c>
      <c r="D2439">
        <v>0.30069930069930068</v>
      </c>
      <c r="E2439">
        <v>0.12027972027972028</v>
      </c>
      <c r="F2439">
        <v>8.3916083916083919E-2</v>
      </c>
      <c r="G2439">
        <v>9.0909090909090912E-2</v>
      </c>
      <c r="H2439">
        <v>0.4041958041958042</v>
      </c>
    </row>
    <row r="2440" spans="1:8" x14ac:dyDescent="0.2">
      <c r="A2440">
        <v>2444</v>
      </c>
      <c r="B2440">
        <v>434</v>
      </c>
      <c r="C2440">
        <v>8.0645161290322578E-2</v>
      </c>
      <c r="D2440">
        <v>0.48271889400921658</v>
      </c>
      <c r="E2440">
        <v>0.1889400921658986</v>
      </c>
      <c r="F2440">
        <v>0.11635944700460829</v>
      </c>
      <c r="G2440">
        <v>0.10483870967741936</v>
      </c>
      <c r="H2440">
        <v>0.10714285714285714</v>
      </c>
    </row>
    <row r="2441" spans="1:8" x14ac:dyDescent="0.2">
      <c r="A2441">
        <v>2445</v>
      </c>
      <c r="B2441">
        <v>0</v>
      </c>
      <c r="C2441">
        <v>0</v>
      </c>
      <c r="D2441">
        <v>0</v>
      </c>
      <c r="E2441">
        <v>0</v>
      </c>
      <c r="F2441">
        <v>0</v>
      </c>
      <c r="G2441">
        <v>0</v>
      </c>
      <c r="H2441">
        <v>0</v>
      </c>
    </row>
    <row r="2442" spans="1:8" x14ac:dyDescent="0.2">
      <c r="A2442">
        <v>2446</v>
      </c>
      <c r="B2442">
        <v>309</v>
      </c>
      <c r="C2442">
        <v>0.39697950377562025</v>
      </c>
      <c r="D2442">
        <v>0.49838187702265374</v>
      </c>
      <c r="E2442">
        <v>0.19956850053937431</v>
      </c>
      <c r="F2442">
        <v>0.13592233009708737</v>
      </c>
      <c r="G2442">
        <v>7.3354908306364611E-2</v>
      </c>
      <c r="H2442">
        <v>9.2772384034519956E-2</v>
      </c>
    </row>
    <row r="2443" spans="1:8" x14ac:dyDescent="0.2">
      <c r="A2443">
        <v>2447</v>
      </c>
      <c r="B2443">
        <v>309</v>
      </c>
      <c r="C2443">
        <v>0.39697950377562025</v>
      </c>
      <c r="D2443">
        <v>0.49838187702265374</v>
      </c>
      <c r="E2443">
        <v>0.19956850053937431</v>
      </c>
      <c r="F2443">
        <v>0.13592233009708737</v>
      </c>
      <c r="G2443">
        <v>7.3354908306364611E-2</v>
      </c>
      <c r="H2443">
        <v>9.2772384034519956E-2</v>
      </c>
    </row>
    <row r="2444" spans="1:8" x14ac:dyDescent="0.2">
      <c r="A2444">
        <v>2448</v>
      </c>
      <c r="B2444">
        <v>146</v>
      </c>
      <c r="C2444">
        <v>0.42465753424657532</v>
      </c>
      <c r="D2444">
        <v>5.4794520547945202E-2</v>
      </c>
      <c r="E2444">
        <v>0.13698630136986301</v>
      </c>
      <c r="F2444">
        <v>7.1917808219178078E-2</v>
      </c>
      <c r="G2444">
        <v>8.9041095890410954E-2</v>
      </c>
      <c r="H2444">
        <v>0.64726027397260277</v>
      </c>
    </row>
    <row r="2445" spans="1:8" x14ac:dyDescent="0.2">
      <c r="A2445">
        <v>2449</v>
      </c>
      <c r="B2445">
        <v>491</v>
      </c>
      <c r="C2445">
        <v>0.21384928716904278</v>
      </c>
      <c r="D2445">
        <v>0.1425661914460285</v>
      </c>
      <c r="E2445">
        <v>0.15071283095723015</v>
      </c>
      <c r="F2445">
        <v>9.1649694501018328E-2</v>
      </c>
      <c r="G2445">
        <v>0.15682281059063136</v>
      </c>
      <c r="H2445">
        <v>0.45824847250509165</v>
      </c>
    </row>
    <row r="2446" spans="1:8" x14ac:dyDescent="0.2">
      <c r="A2446">
        <v>2450</v>
      </c>
      <c r="B2446">
        <v>627</v>
      </c>
      <c r="C2446">
        <v>0.20494417862838915</v>
      </c>
      <c r="D2446">
        <v>5.5821371610845293E-2</v>
      </c>
      <c r="E2446">
        <v>8.771929824561403E-2</v>
      </c>
      <c r="F2446">
        <v>5.6618819776714513E-2</v>
      </c>
      <c r="G2446">
        <v>7.4960127591706532E-2</v>
      </c>
      <c r="H2446">
        <v>0.72488038277511957</v>
      </c>
    </row>
    <row r="2447" spans="1:8" x14ac:dyDescent="0.2">
      <c r="A2447">
        <v>2451</v>
      </c>
      <c r="B2447">
        <v>0</v>
      </c>
      <c r="C2447">
        <v>0</v>
      </c>
      <c r="D2447">
        <v>0</v>
      </c>
      <c r="E2447">
        <v>0</v>
      </c>
      <c r="F2447">
        <v>0</v>
      </c>
      <c r="G2447">
        <v>0</v>
      </c>
      <c r="H2447">
        <v>0</v>
      </c>
    </row>
    <row r="2448" spans="1:8" x14ac:dyDescent="0.2">
      <c r="A2448">
        <v>2452</v>
      </c>
      <c r="B2448">
        <v>857</v>
      </c>
      <c r="C2448">
        <v>0.2427071178529755</v>
      </c>
      <c r="D2448">
        <v>4.2007001166861145E-2</v>
      </c>
      <c r="E2448">
        <v>9.4515752625437571E-2</v>
      </c>
      <c r="F2448">
        <v>6.1843640606767794E-2</v>
      </c>
      <c r="G2448">
        <v>6.4177362893815634E-2</v>
      </c>
      <c r="H2448">
        <v>0.73745624270711785</v>
      </c>
    </row>
    <row r="2449" spans="1:8" x14ac:dyDescent="0.2">
      <c r="A2449">
        <v>2453</v>
      </c>
      <c r="B2449">
        <v>1154</v>
      </c>
      <c r="C2449">
        <v>0.27642980935875217</v>
      </c>
      <c r="D2449">
        <v>3.8994800693240898E-2</v>
      </c>
      <c r="E2449">
        <v>5.1993067590987867E-2</v>
      </c>
      <c r="F2449">
        <v>0.10918544194107452</v>
      </c>
      <c r="G2449">
        <v>4.7660311958405546E-2</v>
      </c>
      <c r="H2449">
        <v>0.75216637781629114</v>
      </c>
    </row>
    <row r="2450" spans="1:8" x14ac:dyDescent="0.2">
      <c r="A2450">
        <v>2454</v>
      </c>
      <c r="B2450">
        <v>654</v>
      </c>
      <c r="C2450">
        <v>0.25535168195718655</v>
      </c>
      <c r="D2450">
        <v>5.9633027522935783E-2</v>
      </c>
      <c r="E2450">
        <v>5.657492354740061E-2</v>
      </c>
      <c r="F2450">
        <v>9.7859327217125383E-2</v>
      </c>
      <c r="G2450">
        <v>7.64525993883792E-2</v>
      </c>
      <c r="H2450">
        <v>0.70948012232415902</v>
      </c>
    </row>
    <row r="2451" spans="1:8" x14ac:dyDescent="0.2">
      <c r="A2451">
        <v>2455</v>
      </c>
      <c r="B2451">
        <v>1583</v>
      </c>
      <c r="C2451">
        <v>0.25963360707517374</v>
      </c>
      <c r="D2451">
        <v>5.4327226784586229E-2</v>
      </c>
      <c r="E2451">
        <v>7.3278584965255841E-2</v>
      </c>
      <c r="F2451">
        <v>6.1276058117498422E-2</v>
      </c>
      <c r="G2451">
        <v>0.11307643714466203</v>
      </c>
      <c r="H2451">
        <v>0.69804169298799745</v>
      </c>
    </row>
    <row r="2452" spans="1:8" x14ac:dyDescent="0.2">
      <c r="A2452">
        <v>2456</v>
      </c>
      <c r="B2452">
        <v>863</v>
      </c>
      <c r="C2452">
        <v>0.23986095017381229</v>
      </c>
      <c r="D2452">
        <v>7.7636152954808801E-2</v>
      </c>
      <c r="E2452">
        <v>8.8064889918887598E-2</v>
      </c>
      <c r="F2452">
        <v>0.11471610660486674</v>
      </c>
      <c r="G2452">
        <v>0.10081112398609501</v>
      </c>
      <c r="H2452">
        <v>0.61877172653534185</v>
      </c>
    </row>
    <row r="2453" spans="1:8" x14ac:dyDescent="0.2">
      <c r="A2453">
        <v>2457</v>
      </c>
      <c r="B2453">
        <v>0</v>
      </c>
      <c r="C2453">
        <v>0</v>
      </c>
      <c r="D2453">
        <v>0</v>
      </c>
      <c r="E2453">
        <v>0</v>
      </c>
      <c r="F2453">
        <v>0</v>
      </c>
      <c r="G2453">
        <v>0</v>
      </c>
      <c r="H2453">
        <v>0</v>
      </c>
    </row>
    <row r="2454" spans="1:8" x14ac:dyDescent="0.2">
      <c r="A2454">
        <v>2458</v>
      </c>
      <c r="B2454">
        <v>0</v>
      </c>
      <c r="C2454">
        <v>0</v>
      </c>
      <c r="D2454">
        <v>0</v>
      </c>
      <c r="E2454">
        <v>0</v>
      </c>
      <c r="F2454">
        <v>0</v>
      </c>
      <c r="G2454">
        <v>0</v>
      </c>
      <c r="H2454">
        <v>0</v>
      </c>
    </row>
    <row r="2455" spans="1:8" x14ac:dyDescent="0.2">
      <c r="A2455">
        <v>2459</v>
      </c>
      <c r="B2455">
        <v>0</v>
      </c>
      <c r="C2455">
        <v>0</v>
      </c>
      <c r="D2455">
        <v>0</v>
      </c>
      <c r="E2455">
        <v>0</v>
      </c>
      <c r="F2455">
        <v>0</v>
      </c>
      <c r="G2455">
        <v>0</v>
      </c>
      <c r="H2455">
        <v>0</v>
      </c>
    </row>
    <row r="2456" spans="1:8" x14ac:dyDescent="0.2">
      <c r="A2456">
        <v>2460</v>
      </c>
      <c r="B2456">
        <v>0</v>
      </c>
      <c r="C2456">
        <v>0</v>
      </c>
      <c r="D2456">
        <v>0</v>
      </c>
      <c r="E2456">
        <v>0</v>
      </c>
      <c r="F2456">
        <v>0</v>
      </c>
      <c r="G2456">
        <v>0</v>
      </c>
      <c r="H2456">
        <v>0</v>
      </c>
    </row>
    <row r="2457" spans="1:8" x14ac:dyDescent="0.2">
      <c r="A2457">
        <v>2461</v>
      </c>
      <c r="B2457">
        <v>0</v>
      </c>
      <c r="C2457">
        <v>0</v>
      </c>
      <c r="D2457">
        <v>0</v>
      </c>
      <c r="E2457">
        <v>0</v>
      </c>
      <c r="F2457">
        <v>0</v>
      </c>
      <c r="G2457">
        <v>0</v>
      </c>
      <c r="H2457">
        <v>0</v>
      </c>
    </row>
    <row r="2458" spans="1:8" x14ac:dyDescent="0.2">
      <c r="A2458">
        <v>2462</v>
      </c>
      <c r="B2458">
        <v>0</v>
      </c>
      <c r="C2458">
        <v>0</v>
      </c>
      <c r="D2458">
        <v>0</v>
      </c>
      <c r="E2458">
        <v>0</v>
      </c>
      <c r="F2458">
        <v>0</v>
      </c>
      <c r="G2458">
        <v>0</v>
      </c>
      <c r="H2458">
        <v>0</v>
      </c>
    </row>
    <row r="2459" spans="1:8" x14ac:dyDescent="0.2">
      <c r="A2459">
        <v>2463</v>
      </c>
      <c r="B2459">
        <v>0</v>
      </c>
      <c r="C2459">
        <v>0</v>
      </c>
      <c r="D2459">
        <v>0</v>
      </c>
      <c r="E2459">
        <v>0</v>
      </c>
      <c r="F2459">
        <v>0</v>
      </c>
      <c r="G2459">
        <v>0</v>
      </c>
      <c r="H2459">
        <v>0</v>
      </c>
    </row>
    <row r="2460" spans="1:8" x14ac:dyDescent="0.2">
      <c r="A2460">
        <v>2464</v>
      </c>
      <c r="B2460">
        <v>415</v>
      </c>
      <c r="C2460">
        <v>0.31325301204819278</v>
      </c>
      <c r="D2460">
        <v>0.29638554216867469</v>
      </c>
      <c r="E2460">
        <v>9.3975903614457831E-2</v>
      </c>
      <c r="F2460">
        <v>3.8554216867469883E-2</v>
      </c>
      <c r="G2460">
        <v>9.1566265060240959E-2</v>
      </c>
      <c r="H2460">
        <v>0.4795180722891566</v>
      </c>
    </row>
    <row r="2461" spans="1:8" x14ac:dyDescent="0.2">
      <c r="A2461">
        <v>2465</v>
      </c>
      <c r="B2461">
        <v>693</v>
      </c>
      <c r="C2461">
        <v>0.21789321789321789</v>
      </c>
      <c r="D2461">
        <v>7.2150072150072145E-2</v>
      </c>
      <c r="E2461">
        <v>0.11976911976911978</v>
      </c>
      <c r="F2461">
        <v>0.18181818181818182</v>
      </c>
      <c r="G2461">
        <v>0.15728715728715728</v>
      </c>
      <c r="H2461">
        <v>0.46897546897546899</v>
      </c>
    </row>
    <row r="2462" spans="1:8" x14ac:dyDescent="0.2">
      <c r="A2462">
        <v>2466</v>
      </c>
      <c r="B2462">
        <v>12.5</v>
      </c>
      <c r="C2462">
        <v>0.68</v>
      </c>
      <c r="D2462">
        <v>0</v>
      </c>
      <c r="E2462">
        <v>0</v>
      </c>
      <c r="F2462">
        <v>0</v>
      </c>
      <c r="G2462">
        <v>0</v>
      </c>
      <c r="H2462">
        <v>1</v>
      </c>
    </row>
    <row r="2463" spans="1:8" x14ac:dyDescent="0.2">
      <c r="A2463">
        <v>2467</v>
      </c>
      <c r="B2463">
        <v>254</v>
      </c>
      <c r="C2463">
        <v>0.14566929133858267</v>
      </c>
      <c r="D2463">
        <v>0.16141732283464566</v>
      </c>
      <c r="E2463">
        <v>0.11023622047244094</v>
      </c>
      <c r="F2463">
        <v>0.36220472440944884</v>
      </c>
      <c r="G2463">
        <v>0.14173228346456693</v>
      </c>
      <c r="H2463">
        <v>0.22440944881889763</v>
      </c>
    </row>
    <row r="2464" spans="1:8" x14ac:dyDescent="0.2">
      <c r="A2464">
        <v>2468</v>
      </c>
      <c r="B2464">
        <v>576</v>
      </c>
      <c r="C2464">
        <v>2.6041666666666668E-2</v>
      </c>
      <c r="D2464">
        <v>0.48784722222222221</v>
      </c>
      <c r="E2464">
        <v>0.35416666666666669</v>
      </c>
      <c r="F2464">
        <v>3.125E-2</v>
      </c>
      <c r="G2464">
        <v>4.5138888888888888E-2</v>
      </c>
      <c r="H2464">
        <v>8.1597222222222224E-2</v>
      </c>
    </row>
    <row r="2465" spans="1:8" x14ac:dyDescent="0.2">
      <c r="A2465">
        <v>2469</v>
      </c>
      <c r="B2465">
        <v>159</v>
      </c>
      <c r="C2465">
        <v>0.16981132075471697</v>
      </c>
      <c r="D2465">
        <v>0.44654088050314467</v>
      </c>
      <c r="E2465">
        <v>4.40251572327044E-2</v>
      </c>
      <c r="F2465">
        <v>0.12578616352201258</v>
      </c>
      <c r="G2465">
        <v>0</v>
      </c>
      <c r="H2465">
        <v>0.38364779874213839</v>
      </c>
    </row>
    <row r="2466" spans="1:8" x14ac:dyDescent="0.2">
      <c r="A2466">
        <v>2470</v>
      </c>
      <c r="B2466">
        <v>1151</v>
      </c>
      <c r="C2466">
        <v>8.9487402258905294E-2</v>
      </c>
      <c r="D2466">
        <v>0.48132059079061684</v>
      </c>
      <c r="E2466">
        <v>0.26151172893136404</v>
      </c>
      <c r="F2466">
        <v>0.10512597741094701</v>
      </c>
      <c r="G2466">
        <v>0</v>
      </c>
      <c r="H2466">
        <v>0.15204170286707211</v>
      </c>
    </row>
    <row r="2467" spans="1:8" x14ac:dyDescent="0.2">
      <c r="A2467">
        <v>2471</v>
      </c>
      <c r="B2467">
        <v>251</v>
      </c>
      <c r="C2467">
        <v>0.36653386454183268</v>
      </c>
      <c r="D2467">
        <v>0.11952191235059761</v>
      </c>
      <c r="E2467">
        <v>9.1633466135458169E-2</v>
      </c>
      <c r="F2467">
        <v>0.17928286852589642</v>
      </c>
      <c r="G2467">
        <v>7.1713147410358571E-2</v>
      </c>
      <c r="H2467">
        <v>0.53784860557768921</v>
      </c>
    </row>
    <row r="2468" spans="1:8" x14ac:dyDescent="0.2">
      <c r="A2468">
        <v>2472</v>
      </c>
      <c r="B2468">
        <v>876</v>
      </c>
      <c r="C2468">
        <v>0.32648401826484019</v>
      </c>
      <c r="D2468">
        <v>9.5890410958904104E-2</v>
      </c>
      <c r="E2468">
        <v>0.17922374429223745</v>
      </c>
      <c r="F2468">
        <v>0.1997716894977169</v>
      </c>
      <c r="G2468">
        <v>0.14383561643835616</v>
      </c>
      <c r="H2468">
        <v>0.38127853881278539</v>
      </c>
    </row>
    <row r="2469" spans="1:8" x14ac:dyDescent="0.2">
      <c r="A2469">
        <v>2473</v>
      </c>
      <c r="B2469">
        <v>207</v>
      </c>
      <c r="C2469">
        <v>0.23671497584541062</v>
      </c>
      <c r="D2469">
        <v>0.39613526570048307</v>
      </c>
      <c r="E2469">
        <v>0.16908212560386474</v>
      </c>
      <c r="F2469">
        <v>5.7971014492753624E-2</v>
      </c>
      <c r="G2469">
        <v>0.10628019323671498</v>
      </c>
      <c r="H2469">
        <v>0.27053140096618356</v>
      </c>
    </row>
    <row r="2470" spans="1:8" x14ac:dyDescent="0.2">
      <c r="A2470">
        <v>2474</v>
      </c>
      <c r="B2470">
        <v>0</v>
      </c>
      <c r="C2470">
        <v>0</v>
      </c>
      <c r="D2470">
        <v>0</v>
      </c>
      <c r="E2470">
        <v>0</v>
      </c>
      <c r="F2470">
        <v>0</v>
      </c>
      <c r="G2470">
        <v>0</v>
      </c>
      <c r="H2470">
        <v>0</v>
      </c>
    </row>
    <row r="2471" spans="1:8" x14ac:dyDescent="0.2">
      <c r="A2471">
        <v>2475</v>
      </c>
      <c r="B2471">
        <v>1208</v>
      </c>
      <c r="C2471">
        <v>4.8013245033112585E-2</v>
      </c>
      <c r="D2471">
        <v>0.19867549668874171</v>
      </c>
      <c r="E2471">
        <v>0.16390728476821192</v>
      </c>
      <c r="F2471">
        <v>0.17880794701986755</v>
      </c>
      <c r="G2471">
        <v>0.11423841059602649</v>
      </c>
      <c r="H2471">
        <v>0.3443708609271523</v>
      </c>
    </row>
    <row r="2472" spans="1:8" x14ac:dyDescent="0.2">
      <c r="A2472">
        <v>2476</v>
      </c>
      <c r="B2472">
        <v>669</v>
      </c>
      <c r="C2472">
        <v>1.6442451420029897E-2</v>
      </c>
      <c r="D2472">
        <v>0.15246636771300448</v>
      </c>
      <c r="E2472">
        <v>9.1180866965620333E-2</v>
      </c>
      <c r="F2472">
        <v>0.13303437967115098</v>
      </c>
      <c r="G2472">
        <v>0.10164424514200299</v>
      </c>
      <c r="H2472">
        <v>0.52167414050822125</v>
      </c>
    </row>
    <row r="2473" spans="1:8" x14ac:dyDescent="0.2">
      <c r="A2473">
        <v>2477</v>
      </c>
      <c r="B2473">
        <v>918</v>
      </c>
      <c r="C2473">
        <v>9.8039215686274508E-2</v>
      </c>
      <c r="D2473">
        <v>9.1503267973856203E-2</v>
      </c>
      <c r="E2473">
        <v>0.10021786492374728</v>
      </c>
      <c r="F2473">
        <v>8.2788671023965144E-2</v>
      </c>
      <c r="G2473">
        <v>8.4967320261437912E-2</v>
      </c>
      <c r="H2473">
        <v>0.64052287581699341</v>
      </c>
    </row>
    <row r="2474" spans="1:8" x14ac:dyDescent="0.2">
      <c r="A2474">
        <v>2478</v>
      </c>
      <c r="B2474">
        <v>359</v>
      </c>
      <c r="C2474">
        <v>0.18384401114206128</v>
      </c>
      <c r="D2474">
        <v>0.24791086350974931</v>
      </c>
      <c r="E2474">
        <v>0.18662952646239556</v>
      </c>
      <c r="F2474">
        <v>9.7493036211699163E-2</v>
      </c>
      <c r="G2474">
        <v>4.7353760445682451E-2</v>
      </c>
      <c r="H2474">
        <v>0.42061281337047352</v>
      </c>
    </row>
    <row r="2475" spans="1:8" x14ac:dyDescent="0.2">
      <c r="A2475">
        <v>2479</v>
      </c>
      <c r="B2475">
        <v>584</v>
      </c>
      <c r="C2475">
        <v>0.4178082191780822</v>
      </c>
      <c r="D2475">
        <v>0.1404109589041096</v>
      </c>
      <c r="E2475">
        <v>9.4178082191780824E-2</v>
      </c>
      <c r="F2475">
        <v>0.10616438356164383</v>
      </c>
      <c r="G2475">
        <v>0.19691780821917809</v>
      </c>
      <c r="H2475">
        <v>0.46232876712328769</v>
      </c>
    </row>
    <row r="2476" spans="1:8" x14ac:dyDescent="0.2">
      <c r="A2476">
        <v>2480</v>
      </c>
      <c r="B2476">
        <v>347</v>
      </c>
      <c r="C2476">
        <v>0.18155619596541786</v>
      </c>
      <c r="D2476">
        <v>7.7809798270893377E-2</v>
      </c>
      <c r="E2476">
        <v>0.25072046109510088</v>
      </c>
      <c r="F2476">
        <v>0.16138328530259366</v>
      </c>
      <c r="G2476">
        <v>0.1037463976945245</v>
      </c>
      <c r="H2476">
        <v>0.40634005763688763</v>
      </c>
    </row>
    <row r="2477" spans="1:8" x14ac:dyDescent="0.2">
      <c r="A2477">
        <v>2481</v>
      </c>
      <c r="B2477">
        <v>586</v>
      </c>
      <c r="C2477">
        <v>9.8976109215017066E-2</v>
      </c>
      <c r="D2477">
        <v>0.27815699658703069</v>
      </c>
      <c r="E2477">
        <v>8.8737201365187715E-2</v>
      </c>
      <c r="F2477">
        <v>0.18430034129692832</v>
      </c>
      <c r="G2477">
        <v>8.191126279863481E-2</v>
      </c>
      <c r="H2477">
        <v>0.36689419795221845</v>
      </c>
    </row>
    <row r="2478" spans="1:8" x14ac:dyDescent="0.2">
      <c r="A2478">
        <v>2482</v>
      </c>
      <c r="B2478">
        <v>369</v>
      </c>
      <c r="C2478">
        <v>0.36585365853658536</v>
      </c>
      <c r="D2478">
        <v>0.16802168021680217</v>
      </c>
      <c r="E2478">
        <v>0.13279132791327913</v>
      </c>
      <c r="F2478">
        <v>0.1951219512195122</v>
      </c>
      <c r="G2478">
        <v>7.3170731707317069E-2</v>
      </c>
      <c r="H2478">
        <v>0.43089430894308944</v>
      </c>
    </row>
    <row r="2479" spans="1:8" x14ac:dyDescent="0.2">
      <c r="A2479">
        <v>2483</v>
      </c>
      <c r="B2479">
        <v>457</v>
      </c>
      <c r="C2479">
        <v>0.40043763676148797</v>
      </c>
      <c r="D2479">
        <v>0.30634573304157547</v>
      </c>
      <c r="E2479">
        <v>0</v>
      </c>
      <c r="F2479">
        <v>0.18818380743982493</v>
      </c>
      <c r="G2479">
        <v>7.0021881838074396E-2</v>
      </c>
      <c r="H2479">
        <v>0.43544857768052514</v>
      </c>
    </row>
    <row r="2480" spans="1:8" x14ac:dyDescent="0.2">
      <c r="A2480">
        <v>2484</v>
      </c>
      <c r="B2480">
        <v>463</v>
      </c>
      <c r="C2480">
        <v>0.33693304535637147</v>
      </c>
      <c r="D2480">
        <v>0.20950323974082075</v>
      </c>
      <c r="E2480">
        <v>0.1447084233261339</v>
      </c>
      <c r="F2480">
        <v>0.12742980561555076</v>
      </c>
      <c r="G2480">
        <v>0.17062634989200864</v>
      </c>
      <c r="H2480">
        <v>0.34773218142548595</v>
      </c>
    </row>
    <row r="2481" spans="1:8" x14ac:dyDescent="0.2">
      <c r="A2481">
        <v>2485</v>
      </c>
      <c r="B2481">
        <v>0</v>
      </c>
      <c r="C2481">
        <v>0</v>
      </c>
      <c r="D2481">
        <v>0</v>
      </c>
      <c r="E2481">
        <v>0</v>
      </c>
      <c r="F2481">
        <v>0</v>
      </c>
      <c r="G2481">
        <v>0</v>
      </c>
      <c r="H2481">
        <v>0</v>
      </c>
    </row>
    <row r="2482" spans="1:8" x14ac:dyDescent="0.2">
      <c r="A2482">
        <v>2486</v>
      </c>
      <c r="B2482">
        <v>795</v>
      </c>
      <c r="C2482">
        <v>0.21761006289308177</v>
      </c>
      <c r="D2482">
        <v>0.17987421383647798</v>
      </c>
      <c r="E2482">
        <v>0.17987421383647798</v>
      </c>
      <c r="F2482">
        <v>0.12452830188679245</v>
      </c>
      <c r="G2482">
        <v>0.15471698113207547</v>
      </c>
      <c r="H2482">
        <v>0.36100628930817608</v>
      </c>
    </row>
    <row r="2483" spans="1:8" x14ac:dyDescent="0.2">
      <c r="A2483">
        <v>2487</v>
      </c>
      <c r="B2483">
        <v>275</v>
      </c>
      <c r="C2483">
        <v>0.19272727272727272</v>
      </c>
      <c r="D2483">
        <v>0.18909090909090909</v>
      </c>
      <c r="E2483">
        <v>0.13818181818181818</v>
      </c>
      <c r="F2483">
        <v>0.18181818181818182</v>
      </c>
      <c r="G2483">
        <v>8.727272727272728E-2</v>
      </c>
      <c r="H2483">
        <v>0.40363636363636363</v>
      </c>
    </row>
    <row r="2484" spans="1:8" x14ac:dyDescent="0.2">
      <c r="A2484">
        <v>2488</v>
      </c>
      <c r="B2484">
        <v>247</v>
      </c>
      <c r="C2484">
        <v>0.17408906882591094</v>
      </c>
      <c r="D2484">
        <v>8.0971659919028341E-2</v>
      </c>
      <c r="E2484">
        <v>0.10526315789473684</v>
      </c>
      <c r="F2484">
        <v>9.3117408906882596E-2</v>
      </c>
      <c r="G2484">
        <v>0.29554655870445345</v>
      </c>
      <c r="H2484">
        <v>0.4251012145748988</v>
      </c>
    </row>
    <row r="2485" spans="1:8" x14ac:dyDescent="0.2">
      <c r="A2485">
        <v>2489</v>
      </c>
      <c r="B2485">
        <v>423</v>
      </c>
      <c r="C2485">
        <v>4.2553191489361701E-2</v>
      </c>
      <c r="D2485">
        <v>0</v>
      </c>
      <c r="E2485">
        <v>0.1182033096926714</v>
      </c>
      <c r="F2485">
        <v>0.15602836879432624</v>
      </c>
      <c r="G2485">
        <v>0.11347517730496454</v>
      </c>
      <c r="H2485">
        <v>0.61229314420803782</v>
      </c>
    </row>
    <row r="2486" spans="1:8" x14ac:dyDescent="0.2">
      <c r="A2486">
        <v>2490</v>
      </c>
      <c r="B2486">
        <v>536</v>
      </c>
      <c r="C2486">
        <v>0.11567164179104478</v>
      </c>
      <c r="D2486">
        <v>3.1716417910447763E-2</v>
      </c>
      <c r="E2486">
        <v>7.4626865671641784E-2</v>
      </c>
      <c r="F2486">
        <v>0.11753731343283583</v>
      </c>
      <c r="G2486">
        <v>8.7686567164179108E-2</v>
      </c>
      <c r="H2486">
        <v>0.68843283582089554</v>
      </c>
    </row>
    <row r="2487" spans="1:8" x14ac:dyDescent="0.2">
      <c r="A2487">
        <v>2491</v>
      </c>
      <c r="B2487">
        <v>419</v>
      </c>
      <c r="C2487">
        <v>0.33412887828162291</v>
      </c>
      <c r="D2487">
        <v>0.12171837708830549</v>
      </c>
      <c r="E2487">
        <v>0.12410501193317422</v>
      </c>
      <c r="F2487">
        <v>0.3054892601431981</v>
      </c>
      <c r="G2487">
        <v>0.17899761336515513</v>
      </c>
      <c r="H2487">
        <v>0.26968973747016706</v>
      </c>
    </row>
    <row r="2488" spans="1:8" x14ac:dyDescent="0.2">
      <c r="A2488">
        <v>2492</v>
      </c>
      <c r="B2488">
        <v>982</v>
      </c>
      <c r="C2488">
        <v>0.17515274949083504</v>
      </c>
      <c r="D2488">
        <v>0.29124236252545826</v>
      </c>
      <c r="E2488">
        <v>0.15580448065173116</v>
      </c>
      <c r="F2488">
        <v>0.12729124236252545</v>
      </c>
      <c r="G2488">
        <v>0.1354378818737271</v>
      </c>
      <c r="H2488">
        <v>0.29022403258655805</v>
      </c>
    </row>
    <row r="2489" spans="1:8" x14ac:dyDescent="0.2">
      <c r="A2489">
        <v>2493</v>
      </c>
      <c r="B2489">
        <v>730</v>
      </c>
      <c r="C2489">
        <v>5.4794520547945202E-2</v>
      </c>
      <c r="D2489">
        <v>0.40958904109589039</v>
      </c>
      <c r="E2489">
        <v>0.15205479452054796</v>
      </c>
      <c r="F2489">
        <v>6.575342465753424E-2</v>
      </c>
      <c r="G2489">
        <v>2.6027397260273973E-2</v>
      </c>
      <c r="H2489">
        <v>0.34657534246575344</v>
      </c>
    </row>
    <row r="2490" spans="1:8" x14ac:dyDescent="0.2">
      <c r="A2490">
        <v>2494</v>
      </c>
      <c r="B2490">
        <v>471</v>
      </c>
      <c r="C2490">
        <v>0.44798301486199577</v>
      </c>
      <c r="D2490">
        <v>3.6093418259023353E-2</v>
      </c>
      <c r="E2490">
        <v>9.3418259023354558E-2</v>
      </c>
      <c r="F2490">
        <v>0.10828025477707007</v>
      </c>
      <c r="G2490">
        <v>0.10191082802547771</v>
      </c>
      <c r="H2490">
        <v>0.66029723991507427</v>
      </c>
    </row>
    <row r="2491" spans="1:8" x14ac:dyDescent="0.2">
      <c r="A2491">
        <v>2495</v>
      </c>
      <c r="B2491">
        <v>221</v>
      </c>
      <c r="C2491">
        <v>0.30769230769230771</v>
      </c>
      <c r="D2491">
        <v>1.3574660633484163E-2</v>
      </c>
      <c r="E2491">
        <v>5.6561085972850679E-2</v>
      </c>
      <c r="F2491">
        <v>9.9547511312217188E-2</v>
      </c>
      <c r="G2491">
        <v>9.0497737556561084E-2</v>
      </c>
      <c r="H2491">
        <v>0.73981900452488691</v>
      </c>
    </row>
    <row r="2492" spans="1:8" x14ac:dyDescent="0.2">
      <c r="A2492">
        <v>2496</v>
      </c>
      <c r="B2492">
        <v>564</v>
      </c>
      <c r="C2492">
        <v>0.11879432624113476</v>
      </c>
      <c r="D2492">
        <v>0.22872340425531915</v>
      </c>
      <c r="E2492">
        <v>0.32446808510638298</v>
      </c>
      <c r="F2492">
        <v>5.1418439716312055E-2</v>
      </c>
      <c r="G2492">
        <v>0.1524822695035461</v>
      </c>
      <c r="H2492">
        <v>0.24290780141843971</v>
      </c>
    </row>
    <row r="2493" spans="1:8" x14ac:dyDescent="0.2">
      <c r="A2493">
        <v>2497</v>
      </c>
      <c r="B2493">
        <v>1103</v>
      </c>
      <c r="C2493">
        <v>0.22030825022665457</v>
      </c>
      <c r="D2493">
        <v>7.7969174977334549E-2</v>
      </c>
      <c r="E2493">
        <v>0.18132366273798731</v>
      </c>
      <c r="F2493">
        <v>0.11876699909338169</v>
      </c>
      <c r="G2493">
        <v>0.11060743427017226</v>
      </c>
      <c r="H2493">
        <v>0.51133272892112425</v>
      </c>
    </row>
    <row r="2494" spans="1:8" x14ac:dyDescent="0.2">
      <c r="A2494">
        <v>2498</v>
      </c>
      <c r="B2494">
        <v>401</v>
      </c>
      <c r="C2494">
        <v>0.14214463840399003</v>
      </c>
      <c r="D2494">
        <v>0.10224438902743142</v>
      </c>
      <c r="E2494">
        <v>0.22693266832917705</v>
      </c>
      <c r="F2494">
        <v>0.16458852867830423</v>
      </c>
      <c r="G2494">
        <v>6.4837905236907731E-2</v>
      </c>
      <c r="H2494">
        <v>0.44139650872817954</v>
      </c>
    </row>
    <row r="2495" spans="1:8" x14ac:dyDescent="0.2">
      <c r="A2495">
        <v>2499</v>
      </c>
      <c r="B2495">
        <v>312</v>
      </c>
      <c r="C2495">
        <v>0.19871794871794871</v>
      </c>
      <c r="D2495">
        <v>0.13782051282051283</v>
      </c>
      <c r="E2495">
        <v>4.807692307692308E-2</v>
      </c>
      <c r="F2495">
        <v>0.125</v>
      </c>
      <c r="G2495">
        <v>0.125</v>
      </c>
      <c r="H2495">
        <v>0.5641025641025641</v>
      </c>
    </row>
    <row r="2496" spans="1:8" x14ac:dyDescent="0.2">
      <c r="A2496">
        <v>2500</v>
      </c>
      <c r="B2496">
        <v>412</v>
      </c>
      <c r="C2496">
        <v>0.3155339805825243</v>
      </c>
      <c r="D2496">
        <v>7.281553398058252E-2</v>
      </c>
      <c r="E2496">
        <v>6.7961165048543687E-2</v>
      </c>
      <c r="F2496">
        <v>0</v>
      </c>
      <c r="G2496">
        <v>5.3398058252427182E-2</v>
      </c>
      <c r="H2496">
        <v>0.80582524271844658</v>
      </c>
    </row>
    <row r="2497" spans="1:8" x14ac:dyDescent="0.2">
      <c r="A2497">
        <v>2501</v>
      </c>
      <c r="B2497">
        <v>536</v>
      </c>
      <c r="C2497">
        <v>0.375</v>
      </c>
      <c r="D2497">
        <v>0.16044776119402984</v>
      </c>
      <c r="E2497">
        <v>8.2089552238805971E-2</v>
      </c>
      <c r="F2497">
        <v>0.11194029850746269</v>
      </c>
      <c r="G2497">
        <v>0.10261194029850747</v>
      </c>
      <c r="H2497">
        <v>0.54291044776119401</v>
      </c>
    </row>
    <row r="2498" spans="1:8" x14ac:dyDescent="0.2">
      <c r="A2498">
        <v>2502</v>
      </c>
      <c r="B2498">
        <v>586</v>
      </c>
      <c r="C2498">
        <v>0.22866894197952217</v>
      </c>
      <c r="D2498">
        <v>0.16723549488054607</v>
      </c>
      <c r="E2498">
        <v>0.3122866894197952</v>
      </c>
      <c r="F2498">
        <v>0.27474402730375425</v>
      </c>
      <c r="G2498">
        <v>5.1194539249146756E-2</v>
      </c>
      <c r="H2498">
        <v>0.19453924914675769</v>
      </c>
    </row>
    <row r="2499" spans="1:8" x14ac:dyDescent="0.2">
      <c r="A2499">
        <v>2503</v>
      </c>
      <c r="B2499">
        <v>513</v>
      </c>
      <c r="C2499">
        <v>0.10428849902534112</v>
      </c>
      <c r="D2499">
        <v>0.19298245614035087</v>
      </c>
      <c r="E2499">
        <v>0.195906432748538</v>
      </c>
      <c r="F2499">
        <v>0.15497076023391812</v>
      </c>
      <c r="G2499">
        <v>4.5808966861598438E-2</v>
      </c>
      <c r="H2499">
        <v>0.41033138401559455</v>
      </c>
    </row>
    <row r="2500" spans="1:8" x14ac:dyDescent="0.2">
      <c r="A2500">
        <v>2504</v>
      </c>
      <c r="B2500">
        <v>384</v>
      </c>
      <c r="C2500">
        <v>0.1171875</v>
      </c>
      <c r="D2500">
        <v>0.15104166666666666</v>
      </c>
      <c r="E2500">
        <v>0.29947916666666669</v>
      </c>
      <c r="F2500">
        <v>6.7708333333333329E-2</v>
      </c>
      <c r="G2500">
        <v>0.1015625</v>
      </c>
      <c r="H2500">
        <v>0.38020833333333331</v>
      </c>
    </row>
    <row r="2501" spans="1:8" x14ac:dyDescent="0.2">
      <c r="A2501">
        <v>2505</v>
      </c>
      <c r="B2501">
        <v>405</v>
      </c>
      <c r="C2501">
        <v>0.20987654320987653</v>
      </c>
      <c r="D2501">
        <v>0.33086419753086421</v>
      </c>
      <c r="E2501">
        <v>0.2074074074074074</v>
      </c>
      <c r="F2501">
        <v>3.9506172839506172E-2</v>
      </c>
      <c r="G2501">
        <v>3.9506172839506172E-2</v>
      </c>
      <c r="H2501">
        <v>0.38271604938271603</v>
      </c>
    </row>
    <row r="2502" spans="1:8" x14ac:dyDescent="0.2">
      <c r="A2502">
        <v>2506</v>
      </c>
      <c r="B2502">
        <v>315</v>
      </c>
      <c r="C2502">
        <v>0.2857142857142857</v>
      </c>
      <c r="D2502">
        <v>0.27619047619047621</v>
      </c>
      <c r="E2502">
        <v>9.5238095238095233E-2</v>
      </c>
      <c r="F2502">
        <v>0.14603174603174604</v>
      </c>
      <c r="G2502">
        <v>7.301587301587302E-2</v>
      </c>
      <c r="H2502">
        <v>0.40952380952380951</v>
      </c>
    </row>
    <row r="2503" spans="1:8" x14ac:dyDescent="0.2">
      <c r="A2503">
        <v>2507</v>
      </c>
      <c r="B2503">
        <v>453</v>
      </c>
      <c r="C2503">
        <v>0.15894039735099338</v>
      </c>
      <c r="D2503">
        <v>0.141280353200883</v>
      </c>
      <c r="E2503">
        <v>0.26931567328918321</v>
      </c>
      <c r="F2503">
        <v>0.16114790286975716</v>
      </c>
      <c r="G2503">
        <v>0.14569536423841059</v>
      </c>
      <c r="H2503">
        <v>0.282560706401766</v>
      </c>
    </row>
    <row r="2504" spans="1:8" x14ac:dyDescent="0.2">
      <c r="A2504">
        <v>2508</v>
      </c>
      <c r="B2504">
        <v>537</v>
      </c>
      <c r="C2504">
        <v>0.31098696461824954</v>
      </c>
      <c r="D2504">
        <v>0.16014897579143389</v>
      </c>
      <c r="E2504">
        <v>0.36126629422718809</v>
      </c>
      <c r="F2504">
        <v>5.4003724394785846E-2</v>
      </c>
      <c r="G2504">
        <v>0.16573556797020483</v>
      </c>
      <c r="H2504">
        <v>0.25884543761638734</v>
      </c>
    </row>
    <row r="2505" spans="1:8" x14ac:dyDescent="0.2">
      <c r="A2505">
        <v>2509</v>
      </c>
      <c r="B2505">
        <v>397</v>
      </c>
      <c r="C2505">
        <v>0.4357682619647355</v>
      </c>
      <c r="D2505">
        <v>0.11838790931989925</v>
      </c>
      <c r="E2505">
        <v>0.16372795969773299</v>
      </c>
      <c r="F2505">
        <v>9.5717884130982367E-2</v>
      </c>
      <c r="G2505">
        <v>0.18387909319899245</v>
      </c>
      <c r="H2505">
        <v>0.43828715365239296</v>
      </c>
    </row>
    <row r="2506" spans="1:8" x14ac:dyDescent="0.2">
      <c r="A2506">
        <v>2510</v>
      </c>
      <c r="B2506">
        <v>523</v>
      </c>
      <c r="C2506">
        <v>0.16061185468451242</v>
      </c>
      <c r="D2506">
        <v>0.19311663479923519</v>
      </c>
      <c r="E2506">
        <v>0.18738049713193117</v>
      </c>
      <c r="F2506">
        <v>0.26003824091778205</v>
      </c>
      <c r="G2506">
        <v>5.9273422562141492E-2</v>
      </c>
      <c r="H2506">
        <v>0.30019120458891013</v>
      </c>
    </row>
    <row r="2507" spans="1:8" x14ac:dyDescent="0.2">
      <c r="A2507">
        <v>2511</v>
      </c>
      <c r="B2507">
        <v>440</v>
      </c>
      <c r="C2507">
        <v>0.18636363636363637</v>
      </c>
      <c r="D2507">
        <v>0.2340909090909091</v>
      </c>
      <c r="E2507">
        <v>0.12727272727272726</v>
      </c>
      <c r="F2507">
        <v>0.13409090909090909</v>
      </c>
      <c r="G2507">
        <v>5.2272727272727269E-2</v>
      </c>
      <c r="H2507">
        <v>0.45227272727272727</v>
      </c>
    </row>
    <row r="2508" spans="1:8" x14ac:dyDescent="0.2">
      <c r="A2508">
        <v>2512</v>
      </c>
      <c r="B2508">
        <v>635</v>
      </c>
      <c r="C2508">
        <v>0.18267716535433071</v>
      </c>
      <c r="D2508">
        <v>0.215748031496063</v>
      </c>
      <c r="E2508">
        <v>0.17165354330708663</v>
      </c>
      <c r="F2508">
        <v>8.8188976377952755E-2</v>
      </c>
      <c r="G2508">
        <v>0.16377952755905512</v>
      </c>
      <c r="H2508">
        <v>0.3606299212598425</v>
      </c>
    </row>
    <row r="2509" spans="1:8" x14ac:dyDescent="0.2">
      <c r="A2509">
        <v>2513</v>
      </c>
      <c r="B2509">
        <v>611</v>
      </c>
      <c r="C2509">
        <v>6.2193126022913256E-2</v>
      </c>
      <c r="D2509">
        <v>0.646481178396072</v>
      </c>
      <c r="E2509">
        <v>0.14893617021276595</v>
      </c>
      <c r="F2509">
        <v>8.1833060556464818E-2</v>
      </c>
      <c r="G2509">
        <v>1.9639934533551555E-2</v>
      </c>
      <c r="H2509">
        <v>0.10310965630114566</v>
      </c>
    </row>
    <row r="2510" spans="1:8" x14ac:dyDescent="0.2">
      <c r="A2510">
        <v>2514</v>
      </c>
      <c r="B2510">
        <v>741</v>
      </c>
      <c r="C2510">
        <v>0.16734143049932523</v>
      </c>
      <c r="D2510">
        <v>0.24291497975708501</v>
      </c>
      <c r="E2510">
        <v>0.11875843454790823</v>
      </c>
      <c r="F2510">
        <v>0.17139001349527666</v>
      </c>
      <c r="G2510">
        <v>9.9865047233468285E-2</v>
      </c>
      <c r="H2510">
        <v>0.36707152496626183</v>
      </c>
    </row>
    <row r="2511" spans="1:8" x14ac:dyDescent="0.2">
      <c r="A2511">
        <v>2515</v>
      </c>
      <c r="B2511">
        <v>549</v>
      </c>
      <c r="C2511">
        <v>0.2987249544626594</v>
      </c>
      <c r="D2511">
        <v>0.25136612021857924</v>
      </c>
      <c r="E2511">
        <v>0.33515482695810567</v>
      </c>
      <c r="F2511">
        <v>6.5573770491803282E-2</v>
      </c>
      <c r="G2511">
        <v>4.3715846994535519E-2</v>
      </c>
      <c r="H2511">
        <v>0.30418943533697634</v>
      </c>
    </row>
    <row r="2512" spans="1:8" x14ac:dyDescent="0.2">
      <c r="A2512">
        <v>2516</v>
      </c>
      <c r="B2512">
        <v>132.4</v>
      </c>
      <c r="C2512">
        <v>0.29003021148036257</v>
      </c>
      <c r="D2512">
        <v>0.17371601208459217</v>
      </c>
      <c r="E2512">
        <v>0.16918429003021149</v>
      </c>
      <c r="F2512">
        <v>9.8187311178247749E-2</v>
      </c>
      <c r="G2512">
        <v>0.18126888217522658</v>
      </c>
      <c r="H2512">
        <v>0.37764350453172202</v>
      </c>
    </row>
    <row r="2513" spans="1:8" x14ac:dyDescent="0.2">
      <c r="A2513">
        <v>2517</v>
      </c>
      <c r="B2513">
        <v>477</v>
      </c>
      <c r="C2513">
        <v>0.15932914046121593</v>
      </c>
      <c r="D2513">
        <v>0.45073375262054505</v>
      </c>
      <c r="E2513">
        <v>9.853249475890985E-2</v>
      </c>
      <c r="F2513">
        <v>2.0964360587002098E-2</v>
      </c>
      <c r="G2513">
        <v>3.7735849056603772E-2</v>
      </c>
      <c r="H2513">
        <v>0.39203354297693921</v>
      </c>
    </row>
    <row r="2514" spans="1:8" x14ac:dyDescent="0.2">
      <c r="A2514">
        <v>2518</v>
      </c>
      <c r="B2514">
        <v>738</v>
      </c>
      <c r="C2514">
        <v>1.2195121951219513E-2</v>
      </c>
      <c r="D2514">
        <v>9.3495934959349589E-2</v>
      </c>
      <c r="E2514">
        <v>0.18428184281842819</v>
      </c>
      <c r="F2514">
        <v>0.31165311653116529</v>
      </c>
      <c r="G2514">
        <v>0.1043360433604336</v>
      </c>
      <c r="H2514">
        <v>0.30623306233062331</v>
      </c>
    </row>
    <row r="2515" spans="1:8" x14ac:dyDescent="0.2">
      <c r="A2515">
        <v>2519</v>
      </c>
      <c r="B2515">
        <v>388</v>
      </c>
      <c r="C2515">
        <v>0.1134020618556701</v>
      </c>
      <c r="D2515">
        <v>0.34020618556701032</v>
      </c>
      <c r="E2515">
        <v>0</v>
      </c>
      <c r="F2515">
        <v>0.11082474226804123</v>
      </c>
      <c r="G2515">
        <v>9.2783505154639179E-2</v>
      </c>
      <c r="H2515">
        <v>0.45618556701030927</v>
      </c>
    </row>
    <row r="2516" spans="1:8" x14ac:dyDescent="0.2">
      <c r="A2516">
        <v>2520</v>
      </c>
      <c r="B2516">
        <v>1155</v>
      </c>
      <c r="C2516">
        <v>0.53593073593073592</v>
      </c>
      <c r="D2516">
        <v>0.29350649350649349</v>
      </c>
      <c r="E2516">
        <v>0.31255411255411253</v>
      </c>
      <c r="F2516">
        <v>0.18614718614718614</v>
      </c>
      <c r="G2516">
        <v>9.350649350649351E-2</v>
      </c>
      <c r="H2516">
        <v>0.11428571428571428</v>
      </c>
    </row>
    <row r="2517" spans="1:8" x14ac:dyDescent="0.2">
      <c r="A2517">
        <v>2521</v>
      </c>
      <c r="B2517">
        <v>522</v>
      </c>
      <c r="C2517">
        <v>0.19923371647509577</v>
      </c>
      <c r="D2517">
        <v>0.1532567049808429</v>
      </c>
      <c r="E2517">
        <v>0.1053639846743295</v>
      </c>
      <c r="F2517">
        <v>9.3869731800766285E-2</v>
      </c>
      <c r="G2517">
        <v>0.2049808429118774</v>
      </c>
      <c r="H2517">
        <v>0.44252873563218392</v>
      </c>
    </row>
    <row r="2518" spans="1:8" x14ac:dyDescent="0.2">
      <c r="A2518">
        <v>2522</v>
      </c>
      <c r="B2518">
        <v>841</v>
      </c>
      <c r="C2518">
        <v>0</v>
      </c>
      <c r="D2518">
        <v>0.40190249702734837</v>
      </c>
      <c r="E2518">
        <v>0.28180737217598095</v>
      </c>
      <c r="F2518">
        <v>9.3935790725326998E-2</v>
      </c>
      <c r="G2518">
        <v>4.6373365041617119E-2</v>
      </c>
      <c r="H2518">
        <v>0.17598097502972651</v>
      </c>
    </row>
    <row r="2519" spans="1:8" x14ac:dyDescent="0.2">
      <c r="A2519">
        <v>2523</v>
      </c>
      <c r="B2519">
        <v>344</v>
      </c>
      <c r="C2519">
        <v>0.22965116279069767</v>
      </c>
      <c r="D2519">
        <v>4.9418604651162788E-2</v>
      </c>
      <c r="E2519">
        <v>8.7209302325581398E-2</v>
      </c>
      <c r="F2519">
        <v>7.5581395348837205E-2</v>
      </c>
      <c r="G2519">
        <v>0.1308139534883721</v>
      </c>
      <c r="H2519">
        <v>0.65697674418604646</v>
      </c>
    </row>
    <row r="2520" spans="1:8" x14ac:dyDescent="0.2">
      <c r="A2520">
        <v>2524</v>
      </c>
      <c r="B2520">
        <v>567</v>
      </c>
      <c r="C2520">
        <v>8.8183421516754845E-2</v>
      </c>
      <c r="D2520">
        <v>0.14285714285714285</v>
      </c>
      <c r="E2520">
        <v>7.7601410934744264E-2</v>
      </c>
      <c r="F2520">
        <v>0.12169312169312169</v>
      </c>
      <c r="G2520">
        <v>8.8183421516754845E-2</v>
      </c>
      <c r="H2520">
        <v>0.56966490299823636</v>
      </c>
    </row>
    <row r="2521" spans="1:8" x14ac:dyDescent="0.2">
      <c r="A2521">
        <v>2525</v>
      </c>
      <c r="B2521">
        <v>332</v>
      </c>
      <c r="C2521">
        <v>0.11746987951807229</v>
      </c>
      <c r="D2521">
        <v>0.24698795180722891</v>
      </c>
      <c r="E2521">
        <v>0.10240963855421686</v>
      </c>
      <c r="F2521">
        <v>7.5301204819277115E-2</v>
      </c>
      <c r="G2521">
        <v>0.11144578313253012</v>
      </c>
      <c r="H2521">
        <v>0.46385542168674698</v>
      </c>
    </row>
    <row r="2522" spans="1:8" x14ac:dyDescent="0.2">
      <c r="A2522">
        <v>2526</v>
      </c>
      <c r="B2522">
        <v>728</v>
      </c>
      <c r="C2522">
        <v>0.18681318681318682</v>
      </c>
      <c r="D2522">
        <v>0.11950549450549451</v>
      </c>
      <c r="E2522">
        <v>0.13873626373626374</v>
      </c>
      <c r="F2522">
        <v>8.1043956043956047E-2</v>
      </c>
      <c r="G2522">
        <v>0.10027472527472528</v>
      </c>
      <c r="H2522">
        <v>0.56043956043956045</v>
      </c>
    </row>
    <row r="2523" spans="1:8" x14ac:dyDescent="0.2">
      <c r="A2523">
        <v>2527</v>
      </c>
      <c r="B2523">
        <v>386</v>
      </c>
      <c r="C2523">
        <v>0.16062176165803108</v>
      </c>
      <c r="D2523">
        <v>3.367875647668394E-2</v>
      </c>
      <c r="E2523">
        <v>8.2901554404145081E-2</v>
      </c>
      <c r="F2523">
        <v>0.17098445595854922</v>
      </c>
      <c r="G2523">
        <v>7.2538860103626937E-2</v>
      </c>
      <c r="H2523">
        <v>0.63989637305699487</v>
      </c>
    </row>
    <row r="2524" spans="1:8" x14ac:dyDescent="0.2">
      <c r="A2524">
        <v>2528</v>
      </c>
      <c r="B2524">
        <v>576</v>
      </c>
      <c r="C2524">
        <v>0.171875</v>
      </c>
      <c r="D2524">
        <v>6.25E-2</v>
      </c>
      <c r="E2524">
        <v>6.4236111111111105E-2</v>
      </c>
      <c r="F2524">
        <v>0.29166666666666669</v>
      </c>
      <c r="G2524">
        <v>9.5486111111111105E-2</v>
      </c>
      <c r="H2524">
        <v>0.4861111111111111</v>
      </c>
    </row>
    <row r="2525" spans="1:8" x14ac:dyDescent="0.2">
      <c r="A2525">
        <v>2529</v>
      </c>
      <c r="B2525">
        <v>248</v>
      </c>
      <c r="C2525">
        <v>0</v>
      </c>
      <c r="D2525">
        <v>0.68951612903225812</v>
      </c>
      <c r="E2525">
        <v>7.2580645161290328E-2</v>
      </c>
      <c r="F2525">
        <v>4.4354838709677422E-2</v>
      </c>
      <c r="G2525">
        <v>0.19354838709677419</v>
      </c>
      <c r="H2525">
        <v>0</v>
      </c>
    </row>
    <row r="2526" spans="1:8" x14ac:dyDescent="0.2">
      <c r="A2526">
        <v>2530</v>
      </c>
      <c r="B2526">
        <v>1069</v>
      </c>
      <c r="C2526">
        <v>0.362956033676333</v>
      </c>
      <c r="D2526">
        <v>0.19083255378858746</v>
      </c>
      <c r="E2526">
        <v>0.15528531337698784</v>
      </c>
      <c r="F2526">
        <v>0.12628624883068287</v>
      </c>
      <c r="G2526">
        <v>0.10102899906454631</v>
      </c>
      <c r="H2526">
        <v>0.42656688493919553</v>
      </c>
    </row>
    <row r="2527" spans="1:8" x14ac:dyDescent="0.2">
      <c r="A2527">
        <v>2531</v>
      </c>
      <c r="B2527">
        <v>358</v>
      </c>
      <c r="C2527">
        <v>0.42178770949720673</v>
      </c>
      <c r="D2527">
        <v>0.10335195530726257</v>
      </c>
      <c r="E2527">
        <v>0.27094972067039108</v>
      </c>
      <c r="F2527">
        <v>6.9832402234636867E-2</v>
      </c>
      <c r="G2527">
        <v>0.12849162011173185</v>
      </c>
      <c r="H2527">
        <v>0.42737430167597767</v>
      </c>
    </row>
    <row r="2528" spans="1:8" x14ac:dyDescent="0.2">
      <c r="A2528">
        <v>2532</v>
      </c>
      <c r="B2528">
        <v>454</v>
      </c>
      <c r="C2528">
        <v>0.32158590308370044</v>
      </c>
      <c r="D2528">
        <v>8.8105726872246701E-2</v>
      </c>
      <c r="E2528">
        <v>0.13876651982378854</v>
      </c>
      <c r="F2528">
        <v>0.14317180616740088</v>
      </c>
      <c r="G2528">
        <v>0.15859030837004406</v>
      </c>
      <c r="H2528">
        <v>0.47136563876651982</v>
      </c>
    </row>
    <row r="2529" spans="1:8" x14ac:dyDescent="0.2">
      <c r="A2529">
        <v>2533</v>
      </c>
      <c r="B2529">
        <v>373</v>
      </c>
      <c r="C2529">
        <v>0.33512064343163539</v>
      </c>
      <c r="D2529">
        <v>0</v>
      </c>
      <c r="E2529">
        <v>6.7024128686327081E-2</v>
      </c>
      <c r="F2529">
        <v>3.4852546916890083E-2</v>
      </c>
      <c r="G2529">
        <v>0.24664879356568364</v>
      </c>
      <c r="H2529">
        <v>0.65147453083109919</v>
      </c>
    </row>
    <row r="2530" spans="1:8" x14ac:dyDescent="0.2">
      <c r="A2530">
        <v>2534</v>
      </c>
      <c r="B2530">
        <v>421</v>
      </c>
      <c r="C2530">
        <v>0.31353919239904987</v>
      </c>
      <c r="D2530">
        <v>0.38717339667458434</v>
      </c>
      <c r="E2530">
        <v>0.17102137767220901</v>
      </c>
      <c r="F2530">
        <v>0.17102137767220901</v>
      </c>
      <c r="G2530">
        <v>1.9002375296912115E-2</v>
      </c>
      <c r="H2530">
        <v>0.25178147268408552</v>
      </c>
    </row>
    <row r="2531" spans="1:8" x14ac:dyDescent="0.2">
      <c r="A2531">
        <v>2535</v>
      </c>
      <c r="B2531">
        <v>389</v>
      </c>
      <c r="C2531">
        <v>0.47300771208226222</v>
      </c>
      <c r="D2531">
        <v>0.13624678663239073</v>
      </c>
      <c r="E2531">
        <v>0.11053984575835475</v>
      </c>
      <c r="F2531">
        <v>0.10025706940874037</v>
      </c>
      <c r="G2531">
        <v>0.19280205655526991</v>
      </c>
      <c r="H2531">
        <v>0.46015424164524421</v>
      </c>
    </row>
    <row r="2532" spans="1:8" x14ac:dyDescent="0.2">
      <c r="A2532">
        <v>2536</v>
      </c>
      <c r="B2532">
        <v>249</v>
      </c>
      <c r="C2532">
        <v>0.32128514056224899</v>
      </c>
      <c r="D2532">
        <v>0.11646586345381527</v>
      </c>
      <c r="E2532">
        <v>0.11646586345381527</v>
      </c>
      <c r="F2532">
        <v>6.4257028112449793E-2</v>
      </c>
      <c r="G2532">
        <v>0.12449799196787148</v>
      </c>
      <c r="H2532">
        <v>0.57831325301204817</v>
      </c>
    </row>
    <row r="2533" spans="1:8" x14ac:dyDescent="0.2">
      <c r="A2533">
        <v>2537</v>
      </c>
      <c r="B2533">
        <v>443</v>
      </c>
      <c r="C2533">
        <v>0.32054176072234764</v>
      </c>
      <c r="D2533">
        <v>0.14446952595936793</v>
      </c>
      <c r="E2533">
        <v>0.10158013544018059</v>
      </c>
      <c r="F2533">
        <v>0.12866817155756208</v>
      </c>
      <c r="G2533">
        <v>8.1264108352144468E-2</v>
      </c>
      <c r="H2533">
        <v>0.54401805869074493</v>
      </c>
    </row>
    <row r="2534" spans="1:8" x14ac:dyDescent="0.2">
      <c r="A2534">
        <v>2538</v>
      </c>
      <c r="B2534">
        <v>398</v>
      </c>
      <c r="C2534">
        <v>0.34422110552763818</v>
      </c>
      <c r="D2534">
        <v>0.1407035175879397</v>
      </c>
      <c r="E2534">
        <v>0.14321608040201006</v>
      </c>
      <c r="F2534">
        <v>0.11306532663316583</v>
      </c>
      <c r="G2534">
        <v>0.15075376884422109</v>
      </c>
      <c r="H2534">
        <v>0.45226130653266333</v>
      </c>
    </row>
    <row r="2535" spans="1:8" x14ac:dyDescent="0.2">
      <c r="A2535">
        <v>2539</v>
      </c>
      <c r="B2535">
        <v>397</v>
      </c>
      <c r="C2535">
        <v>0.48110831234256929</v>
      </c>
      <c r="D2535">
        <v>3.7783375314861464E-2</v>
      </c>
      <c r="E2535">
        <v>0.30478589420654911</v>
      </c>
      <c r="F2535">
        <v>0.1385390428211587</v>
      </c>
      <c r="G2535">
        <v>4.7858942065491183E-2</v>
      </c>
      <c r="H2535">
        <v>0.47103274559193953</v>
      </c>
    </row>
    <row r="2536" spans="1:8" x14ac:dyDescent="0.2">
      <c r="A2536">
        <v>2540</v>
      </c>
      <c r="B2536">
        <v>356</v>
      </c>
      <c r="C2536">
        <v>0.5196629213483146</v>
      </c>
      <c r="D2536">
        <v>0.15730337078651685</v>
      </c>
      <c r="E2536">
        <v>0.17696629213483145</v>
      </c>
      <c r="F2536">
        <v>0.1151685393258427</v>
      </c>
      <c r="G2536">
        <v>0.11235955056179775</v>
      </c>
      <c r="H2536">
        <v>0.43820224719101125</v>
      </c>
    </row>
    <row r="2537" spans="1:8" x14ac:dyDescent="0.2">
      <c r="A2537">
        <v>2541</v>
      </c>
      <c r="B2537">
        <v>438</v>
      </c>
      <c r="C2537">
        <v>0.50684931506849318</v>
      </c>
      <c r="D2537">
        <v>0</v>
      </c>
      <c r="E2537">
        <v>8.9041095890410954E-2</v>
      </c>
      <c r="F2537">
        <v>7.3059360730593603E-2</v>
      </c>
      <c r="G2537">
        <v>2.7397260273972601E-2</v>
      </c>
      <c r="H2537">
        <v>0.81050228310502281</v>
      </c>
    </row>
    <row r="2538" spans="1:8" x14ac:dyDescent="0.2">
      <c r="A2538">
        <v>2542</v>
      </c>
      <c r="B2538">
        <v>366</v>
      </c>
      <c r="C2538">
        <v>0.15027322404371585</v>
      </c>
      <c r="D2538">
        <v>0.16393442622950818</v>
      </c>
      <c r="E2538">
        <v>2.4590163934426229E-2</v>
      </c>
      <c r="F2538">
        <v>6.5573770491803282E-2</v>
      </c>
      <c r="G2538">
        <v>9.8360655737704916E-2</v>
      </c>
      <c r="H2538">
        <v>0.64754098360655743</v>
      </c>
    </row>
    <row r="2539" spans="1:8" x14ac:dyDescent="0.2">
      <c r="A2539">
        <v>2543</v>
      </c>
      <c r="B2539">
        <v>444</v>
      </c>
      <c r="C2539">
        <v>0.42567567567567566</v>
      </c>
      <c r="D2539">
        <v>0.1373873873873874</v>
      </c>
      <c r="E2539">
        <v>0.21846846846846846</v>
      </c>
      <c r="F2539">
        <v>6.3063063063063057E-2</v>
      </c>
      <c r="G2539">
        <v>0.17567567567567569</v>
      </c>
      <c r="H2539">
        <v>0.40540540540540543</v>
      </c>
    </row>
    <row r="2540" spans="1:8" x14ac:dyDescent="0.2">
      <c r="A2540">
        <v>2544</v>
      </c>
      <c r="B2540">
        <v>724</v>
      </c>
      <c r="C2540">
        <v>0.22237569060773479</v>
      </c>
      <c r="D2540">
        <v>5.3867403314917128E-2</v>
      </c>
      <c r="E2540">
        <v>7.3204419889502756E-2</v>
      </c>
      <c r="F2540">
        <v>0.17679558011049723</v>
      </c>
      <c r="G2540">
        <v>8.1491712707182321E-2</v>
      </c>
      <c r="H2540">
        <v>0.61464088397790051</v>
      </c>
    </row>
    <row r="2541" spans="1:8" x14ac:dyDescent="0.2">
      <c r="A2541">
        <v>2545</v>
      </c>
      <c r="B2541">
        <v>511</v>
      </c>
      <c r="C2541">
        <v>0.10763209393346379</v>
      </c>
      <c r="D2541">
        <v>0.19178082191780821</v>
      </c>
      <c r="E2541">
        <v>0.29158512720156554</v>
      </c>
      <c r="F2541">
        <v>0.13698630136986301</v>
      </c>
      <c r="G2541">
        <v>2.1526418786692758E-2</v>
      </c>
      <c r="H2541">
        <v>0.35812133072407043</v>
      </c>
    </row>
    <row r="2542" spans="1:8" x14ac:dyDescent="0.2">
      <c r="A2542">
        <v>2546</v>
      </c>
      <c r="B2542">
        <v>484</v>
      </c>
      <c r="C2542">
        <v>0.30165289256198347</v>
      </c>
      <c r="D2542">
        <v>9.9173553719008267E-2</v>
      </c>
      <c r="E2542">
        <v>0.12603305785123967</v>
      </c>
      <c r="F2542">
        <v>1.6528925619834711E-2</v>
      </c>
      <c r="G2542">
        <v>8.057851239669421E-2</v>
      </c>
      <c r="H2542">
        <v>0.6776859504132231</v>
      </c>
    </row>
    <row r="2543" spans="1:8" x14ac:dyDescent="0.2">
      <c r="A2543">
        <v>2547</v>
      </c>
      <c r="B2543">
        <v>360</v>
      </c>
      <c r="C2543">
        <v>0.26944444444444443</v>
      </c>
      <c r="D2543">
        <v>0.18333333333333332</v>
      </c>
      <c r="E2543">
        <v>0.14722222222222223</v>
      </c>
      <c r="F2543">
        <v>0.25833333333333336</v>
      </c>
      <c r="G2543">
        <v>2.2222222222222223E-2</v>
      </c>
      <c r="H2543">
        <v>0.3888888888888889</v>
      </c>
    </row>
    <row r="2544" spans="1:8" x14ac:dyDescent="0.2">
      <c r="A2544">
        <v>2548</v>
      </c>
      <c r="B2544">
        <v>543</v>
      </c>
      <c r="C2544">
        <v>0.13627992633517497</v>
      </c>
      <c r="D2544">
        <v>0.10497237569060773</v>
      </c>
      <c r="E2544">
        <v>0.17495395948434622</v>
      </c>
      <c r="F2544">
        <v>0.13627992633517497</v>
      </c>
      <c r="G2544">
        <v>0.14180478821362799</v>
      </c>
      <c r="H2544">
        <v>0.44198895027624308</v>
      </c>
    </row>
    <row r="2545" spans="1:8" x14ac:dyDescent="0.2">
      <c r="A2545">
        <v>2549</v>
      </c>
      <c r="B2545">
        <v>653</v>
      </c>
      <c r="C2545">
        <v>0.27871362940275651</v>
      </c>
      <c r="D2545">
        <v>0.22511485451761101</v>
      </c>
      <c r="E2545">
        <v>0.18989280245022971</v>
      </c>
      <c r="F2545">
        <v>6.1255742725880552E-2</v>
      </c>
      <c r="G2545">
        <v>7.8101071975497705E-2</v>
      </c>
      <c r="H2545">
        <v>0.44563552833078102</v>
      </c>
    </row>
    <row r="2546" spans="1:8" x14ac:dyDescent="0.2">
      <c r="A2546">
        <v>2550</v>
      </c>
      <c r="B2546">
        <v>1014</v>
      </c>
      <c r="C2546">
        <v>4.5364891518737675E-2</v>
      </c>
      <c r="D2546">
        <v>0.39151873767258383</v>
      </c>
      <c r="E2546">
        <v>0.19723865877712032</v>
      </c>
      <c r="F2546">
        <v>0.10453648915187377</v>
      </c>
      <c r="G2546">
        <v>0.11439842209072978</v>
      </c>
      <c r="H2546">
        <v>0.19230769230769232</v>
      </c>
    </row>
    <row r="2547" spans="1:8" x14ac:dyDescent="0.2">
      <c r="A2547">
        <v>2551</v>
      </c>
      <c r="B2547">
        <v>445</v>
      </c>
      <c r="C2547">
        <v>0.17752808988764046</v>
      </c>
      <c r="D2547">
        <v>8.3146067415730343E-2</v>
      </c>
      <c r="E2547">
        <v>9.8876404494382023E-2</v>
      </c>
      <c r="F2547">
        <v>0.17303370786516853</v>
      </c>
      <c r="G2547">
        <v>0.1146067415730337</v>
      </c>
      <c r="H2547">
        <v>0.53033707865168545</v>
      </c>
    </row>
    <row r="2548" spans="1:8" x14ac:dyDescent="0.2">
      <c r="A2548">
        <v>2552</v>
      </c>
      <c r="B2548">
        <v>558</v>
      </c>
      <c r="C2548">
        <v>0.22401433691756273</v>
      </c>
      <c r="D2548">
        <v>0.1003584229390681</v>
      </c>
      <c r="E2548">
        <v>0.22759856630824374</v>
      </c>
      <c r="F2548">
        <v>0.15591397849462366</v>
      </c>
      <c r="G2548">
        <v>0.10215053763440861</v>
      </c>
      <c r="H2548">
        <v>0.41397849462365593</v>
      </c>
    </row>
    <row r="2549" spans="1:8" x14ac:dyDescent="0.2">
      <c r="A2549">
        <v>2553</v>
      </c>
      <c r="B2549">
        <v>783</v>
      </c>
      <c r="C2549">
        <v>0.11749680715197956</v>
      </c>
      <c r="D2549">
        <v>0.36143039591315451</v>
      </c>
      <c r="E2549">
        <v>0.13537675606641125</v>
      </c>
      <c r="F2549">
        <v>0.18263090676883781</v>
      </c>
      <c r="G2549">
        <v>0.10472541507024266</v>
      </c>
      <c r="H2549">
        <v>0.21583652618135377</v>
      </c>
    </row>
    <row r="2550" spans="1:8" x14ac:dyDescent="0.2">
      <c r="A2550">
        <v>2554</v>
      </c>
      <c r="B2550">
        <v>375</v>
      </c>
      <c r="C2550">
        <v>0.28533333333333333</v>
      </c>
      <c r="D2550">
        <v>0.128</v>
      </c>
      <c r="E2550">
        <v>7.4666666666666673E-2</v>
      </c>
      <c r="F2550">
        <v>0.26933333333333331</v>
      </c>
      <c r="G2550">
        <v>5.3333333333333337E-2</v>
      </c>
      <c r="H2550">
        <v>0.47466666666666668</v>
      </c>
    </row>
    <row r="2551" spans="1:8" x14ac:dyDescent="0.2">
      <c r="A2551">
        <v>2555</v>
      </c>
      <c r="B2551">
        <v>439</v>
      </c>
      <c r="C2551">
        <v>0.26651480637813213</v>
      </c>
      <c r="D2551">
        <v>9.5671981776765377E-2</v>
      </c>
      <c r="E2551">
        <v>0.1070615034168565</v>
      </c>
      <c r="F2551">
        <v>0.18906605922551253</v>
      </c>
      <c r="G2551">
        <v>0.14578587699316628</v>
      </c>
      <c r="H2551">
        <v>0.4624145785876993</v>
      </c>
    </row>
    <row r="2552" spans="1:8" x14ac:dyDescent="0.2">
      <c r="A2552">
        <v>2556</v>
      </c>
      <c r="B2552">
        <v>299</v>
      </c>
      <c r="C2552">
        <v>0.1705685618729097</v>
      </c>
      <c r="D2552">
        <v>0.32107023411371238</v>
      </c>
      <c r="E2552">
        <v>0.12374581939799331</v>
      </c>
      <c r="F2552">
        <v>0.1806020066889632</v>
      </c>
      <c r="G2552">
        <v>0</v>
      </c>
      <c r="H2552">
        <v>0.37458193979933108</v>
      </c>
    </row>
    <row r="2553" spans="1:8" x14ac:dyDescent="0.2">
      <c r="A2553">
        <v>2557</v>
      </c>
      <c r="B2553">
        <v>572</v>
      </c>
      <c r="C2553">
        <v>0.26923076923076922</v>
      </c>
      <c r="D2553">
        <v>0.28496503496503495</v>
      </c>
      <c r="E2553">
        <v>5.7692307692307696E-2</v>
      </c>
      <c r="F2553">
        <v>2.972027972027972E-2</v>
      </c>
      <c r="G2553">
        <v>0.13461538461538461</v>
      </c>
      <c r="H2553">
        <v>0.49300699300699302</v>
      </c>
    </row>
    <row r="2554" spans="1:8" x14ac:dyDescent="0.2">
      <c r="A2554">
        <v>2558</v>
      </c>
      <c r="B2554">
        <v>545</v>
      </c>
      <c r="C2554">
        <v>0.3541284403669725</v>
      </c>
      <c r="D2554">
        <v>0.30642201834862387</v>
      </c>
      <c r="E2554">
        <v>0.21834862385321102</v>
      </c>
      <c r="F2554">
        <v>8.990825688073395E-2</v>
      </c>
      <c r="G2554">
        <v>0.17064220183486239</v>
      </c>
      <c r="H2554">
        <v>0.21467889908256882</v>
      </c>
    </row>
    <row r="2555" spans="1:8" x14ac:dyDescent="0.2">
      <c r="A2555">
        <v>2559</v>
      </c>
      <c r="B2555">
        <v>394</v>
      </c>
      <c r="C2555">
        <v>0.24365482233502539</v>
      </c>
      <c r="D2555">
        <v>8.6294416243654817E-2</v>
      </c>
      <c r="E2555">
        <v>0.22842639593908629</v>
      </c>
      <c r="F2555">
        <v>0.21319796954314721</v>
      </c>
      <c r="G2555">
        <v>9.1370558375634514E-2</v>
      </c>
      <c r="H2555">
        <v>0.38071065989847713</v>
      </c>
    </row>
    <row r="2556" spans="1:8" x14ac:dyDescent="0.2">
      <c r="A2556">
        <v>2560</v>
      </c>
      <c r="B2556">
        <v>723</v>
      </c>
      <c r="C2556">
        <v>0.17289073305670816</v>
      </c>
      <c r="D2556">
        <v>2.351313969571231E-2</v>
      </c>
      <c r="E2556">
        <v>0.15214384508990317</v>
      </c>
      <c r="F2556">
        <v>0.29322268326417705</v>
      </c>
      <c r="G2556">
        <v>5.6708160442600276E-2</v>
      </c>
      <c r="H2556">
        <v>0.47441217150760717</v>
      </c>
    </row>
    <row r="2557" spans="1:8" x14ac:dyDescent="0.2">
      <c r="A2557">
        <v>2561</v>
      </c>
      <c r="B2557">
        <v>411</v>
      </c>
      <c r="C2557">
        <v>0.25304136253041365</v>
      </c>
      <c r="D2557">
        <v>0.15328467153284672</v>
      </c>
      <c r="E2557">
        <v>0.1070559610705596</v>
      </c>
      <c r="F2557">
        <v>0.17274939172749393</v>
      </c>
      <c r="G2557">
        <v>0.12408759124087591</v>
      </c>
      <c r="H2557">
        <v>0.44282238442822386</v>
      </c>
    </row>
    <row r="2558" spans="1:8" x14ac:dyDescent="0.2">
      <c r="A2558">
        <v>2562</v>
      </c>
      <c r="B2558">
        <v>262</v>
      </c>
      <c r="C2558">
        <v>0.16412213740458015</v>
      </c>
      <c r="D2558">
        <v>0</v>
      </c>
      <c r="E2558">
        <v>3.8167938931297711E-2</v>
      </c>
      <c r="F2558">
        <v>0</v>
      </c>
      <c r="G2558">
        <v>6.4885496183206104E-2</v>
      </c>
      <c r="H2558">
        <v>0.89694656488549618</v>
      </c>
    </row>
    <row r="2559" spans="1:8" x14ac:dyDescent="0.2">
      <c r="A2559">
        <v>2563</v>
      </c>
      <c r="B2559">
        <v>504</v>
      </c>
      <c r="C2559">
        <v>0.22619047619047619</v>
      </c>
      <c r="D2559">
        <v>8.7301587301587297E-2</v>
      </c>
      <c r="E2559">
        <v>0.25793650793650796</v>
      </c>
      <c r="F2559">
        <v>0.10912698412698413</v>
      </c>
      <c r="G2559">
        <v>0.11904761904761904</v>
      </c>
      <c r="H2559">
        <v>0.42658730158730157</v>
      </c>
    </row>
    <row r="2560" spans="1:8" x14ac:dyDescent="0.2">
      <c r="A2560">
        <v>2564</v>
      </c>
      <c r="B2560">
        <v>438</v>
      </c>
      <c r="C2560">
        <v>0.28538812785388129</v>
      </c>
      <c r="D2560">
        <v>0.15068493150684931</v>
      </c>
      <c r="E2560">
        <v>0.14840182648401826</v>
      </c>
      <c r="F2560">
        <v>0.14840182648401826</v>
      </c>
      <c r="G2560">
        <v>0.15753424657534246</v>
      </c>
      <c r="H2560">
        <v>0.3949771689497717</v>
      </c>
    </row>
    <row r="2561" spans="1:8" x14ac:dyDescent="0.2">
      <c r="A2561">
        <v>2565</v>
      </c>
      <c r="B2561">
        <v>399</v>
      </c>
      <c r="C2561">
        <v>0.2957393483709273</v>
      </c>
      <c r="D2561">
        <v>0.21553884711779447</v>
      </c>
      <c r="E2561">
        <v>0.18546365914786966</v>
      </c>
      <c r="F2561">
        <v>0.20551378446115287</v>
      </c>
      <c r="G2561">
        <v>0.15288220551378445</v>
      </c>
      <c r="H2561">
        <v>0.24060150375939848</v>
      </c>
    </row>
    <row r="2562" spans="1:8" x14ac:dyDescent="0.2">
      <c r="A2562">
        <v>2566</v>
      </c>
      <c r="B2562">
        <v>311</v>
      </c>
      <c r="C2562">
        <v>0.4887459807073955</v>
      </c>
      <c r="D2562">
        <v>3.8585209003215437E-2</v>
      </c>
      <c r="E2562">
        <v>6.7524115755627015E-2</v>
      </c>
      <c r="F2562">
        <v>0.21864951768488747</v>
      </c>
      <c r="G2562">
        <v>7.3954983922829579E-2</v>
      </c>
      <c r="H2562">
        <v>0.6012861736334405</v>
      </c>
    </row>
    <row r="2563" spans="1:8" x14ac:dyDescent="0.2">
      <c r="A2563">
        <v>2567</v>
      </c>
      <c r="B2563">
        <v>450</v>
      </c>
      <c r="C2563">
        <v>0.1711111111111111</v>
      </c>
      <c r="D2563">
        <v>0.21111111111111111</v>
      </c>
      <c r="E2563">
        <v>0.2</v>
      </c>
      <c r="F2563">
        <v>0.15333333333333332</v>
      </c>
      <c r="G2563">
        <v>0.18666666666666668</v>
      </c>
      <c r="H2563">
        <v>0.24888888888888888</v>
      </c>
    </row>
    <row r="2564" spans="1:8" x14ac:dyDescent="0.2">
      <c r="A2564">
        <v>2568</v>
      </c>
      <c r="B2564">
        <v>412</v>
      </c>
      <c r="C2564">
        <v>0.20631067961165048</v>
      </c>
      <c r="D2564">
        <v>0.19902912621359223</v>
      </c>
      <c r="E2564">
        <v>0.25970873786407767</v>
      </c>
      <c r="F2564">
        <v>0.19174757281553398</v>
      </c>
      <c r="G2564">
        <v>3.640776699029126E-2</v>
      </c>
      <c r="H2564">
        <v>0.31310679611650488</v>
      </c>
    </row>
    <row r="2565" spans="1:8" x14ac:dyDescent="0.2">
      <c r="A2565">
        <v>2569</v>
      </c>
      <c r="B2565">
        <v>464</v>
      </c>
      <c r="C2565">
        <v>0.17025862068965517</v>
      </c>
      <c r="D2565">
        <v>0.15732758620689655</v>
      </c>
      <c r="E2565">
        <v>0.10344827586206896</v>
      </c>
      <c r="F2565">
        <v>0.14655172413793102</v>
      </c>
      <c r="G2565">
        <v>0.13577586206896552</v>
      </c>
      <c r="H2565">
        <v>0.45689655172413796</v>
      </c>
    </row>
    <row r="2566" spans="1:8" x14ac:dyDescent="0.2">
      <c r="A2566">
        <v>2570</v>
      </c>
      <c r="B2566">
        <v>727</v>
      </c>
      <c r="C2566">
        <v>0.32737276478679506</v>
      </c>
      <c r="D2566">
        <v>0.23521320495185694</v>
      </c>
      <c r="E2566">
        <v>0.16506189821182943</v>
      </c>
      <c r="F2566">
        <v>0.14580467675378267</v>
      </c>
      <c r="G2566">
        <v>9.6286107290233833E-2</v>
      </c>
      <c r="H2566">
        <v>0.35763411279229712</v>
      </c>
    </row>
    <row r="2567" spans="1:8" x14ac:dyDescent="0.2">
      <c r="A2567">
        <v>2571</v>
      </c>
      <c r="B2567">
        <v>0</v>
      </c>
      <c r="C2567">
        <v>0</v>
      </c>
      <c r="D2567">
        <v>0</v>
      </c>
      <c r="E2567">
        <v>0</v>
      </c>
      <c r="F2567">
        <v>0</v>
      </c>
      <c r="G2567">
        <v>0</v>
      </c>
      <c r="H2567">
        <v>0</v>
      </c>
    </row>
    <row r="2568" spans="1:8" x14ac:dyDescent="0.2">
      <c r="A2568">
        <v>2572</v>
      </c>
      <c r="B2568">
        <v>728</v>
      </c>
      <c r="C2568">
        <v>7.1428571428571425E-2</v>
      </c>
      <c r="D2568">
        <v>0.28708791208791207</v>
      </c>
      <c r="E2568">
        <v>0.16346153846153846</v>
      </c>
      <c r="F2568">
        <v>0.21703296703296704</v>
      </c>
      <c r="G2568">
        <v>9.3406593406593408E-2</v>
      </c>
      <c r="H2568">
        <v>0.23901098901098902</v>
      </c>
    </row>
    <row r="2569" spans="1:8" x14ac:dyDescent="0.2">
      <c r="A2569">
        <v>2573</v>
      </c>
      <c r="B2569">
        <v>515</v>
      </c>
      <c r="C2569">
        <v>0.258252427184466</v>
      </c>
      <c r="D2569">
        <v>0.15339805825242719</v>
      </c>
      <c r="E2569">
        <v>8.5436893203883493E-2</v>
      </c>
      <c r="F2569">
        <v>9.7087378640776698E-2</v>
      </c>
      <c r="G2569">
        <v>0.11844660194174757</v>
      </c>
      <c r="H2569">
        <v>0.54563106796116501</v>
      </c>
    </row>
    <row r="2570" spans="1:8" x14ac:dyDescent="0.2">
      <c r="A2570">
        <v>2574</v>
      </c>
      <c r="B2570">
        <v>228</v>
      </c>
      <c r="C2570">
        <v>0</v>
      </c>
      <c r="D2570">
        <v>0.74122807017543857</v>
      </c>
      <c r="E2570">
        <v>0.21052631578947367</v>
      </c>
      <c r="F2570">
        <v>4.8245614035087717E-2</v>
      </c>
      <c r="G2570">
        <v>0</v>
      </c>
      <c r="H2570">
        <v>0</v>
      </c>
    </row>
    <row r="2571" spans="1:8" x14ac:dyDescent="0.2">
      <c r="A2571">
        <v>2575</v>
      </c>
      <c r="B2571">
        <v>242</v>
      </c>
      <c r="C2571">
        <v>0.41322314049586778</v>
      </c>
      <c r="D2571">
        <v>6.1983471074380167E-2</v>
      </c>
      <c r="E2571">
        <v>0.11570247933884298</v>
      </c>
      <c r="F2571">
        <v>5.7851239669421489E-2</v>
      </c>
      <c r="G2571">
        <v>8.2644628099173556E-2</v>
      </c>
      <c r="H2571">
        <v>0.68181818181818177</v>
      </c>
    </row>
    <row r="2572" spans="1:8" x14ac:dyDescent="0.2">
      <c r="A2572">
        <v>2576</v>
      </c>
      <c r="B2572">
        <v>910</v>
      </c>
      <c r="C2572">
        <v>1.3186813186813187E-2</v>
      </c>
      <c r="D2572">
        <v>0.5</v>
      </c>
      <c r="E2572">
        <v>0.15494505494505495</v>
      </c>
      <c r="F2572">
        <v>0.12307692307692308</v>
      </c>
      <c r="G2572">
        <v>5.9340659340659338E-2</v>
      </c>
      <c r="H2572">
        <v>0.16263736263736264</v>
      </c>
    </row>
    <row r="2573" spans="1:8" x14ac:dyDescent="0.2">
      <c r="A2573">
        <v>2577</v>
      </c>
      <c r="B2573">
        <v>650</v>
      </c>
      <c r="C2573">
        <v>6.9230769230769235E-2</v>
      </c>
      <c r="D2573">
        <v>0.32307692307692309</v>
      </c>
      <c r="E2573">
        <v>0.23538461538461539</v>
      </c>
      <c r="F2573">
        <v>0.1676923076923077</v>
      </c>
      <c r="G2573">
        <v>9.8461538461538461E-2</v>
      </c>
      <c r="H2573">
        <v>0.17538461538461539</v>
      </c>
    </row>
    <row r="2574" spans="1:8" x14ac:dyDescent="0.2">
      <c r="A2574">
        <v>2578</v>
      </c>
      <c r="B2574">
        <v>540</v>
      </c>
      <c r="C2574">
        <v>0.13333333333333333</v>
      </c>
      <c r="D2574">
        <v>0.20370370370370369</v>
      </c>
      <c r="E2574">
        <v>0.10185185185185185</v>
      </c>
      <c r="F2574">
        <v>7.5925925925925924E-2</v>
      </c>
      <c r="G2574">
        <v>6.1111111111111109E-2</v>
      </c>
      <c r="H2574">
        <v>0.55740740740740746</v>
      </c>
    </row>
    <row r="2575" spans="1:8" x14ac:dyDescent="0.2">
      <c r="A2575">
        <v>2579</v>
      </c>
      <c r="B2575">
        <v>572</v>
      </c>
      <c r="C2575">
        <v>3.1468531468531472E-2</v>
      </c>
      <c r="D2575">
        <v>0.38286713286713286</v>
      </c>
      <c r="E2575">
        <v>0.22027972027972029</v>
      </c>
      <c r="F2575">
        <v>0.14160839160839161</v>
      </c>
      <c r="G2575">
        <v>4.72027972027972E-2</v>
      </c>
      <c r="H2575">
        <v>0.20804195804195805</v>
      </c>
    </row>
    <row r="2576" spans="1:8" x14ac:dyDescent="0.2">
      <c r="A2576">
        <v>2580</v>
      </c>
      <c r="B2576">
        <v>496</v>
      </c>
      <c r="C2576">
        <v>0.25604838709677419</v>
      </c>
      <c r="D2576">
        <v>0.25403225806451613</v>
      </c>
      <c r="E2576">
        <v>0.17137096774193547</v>
      </c>
      <c r="F2576">
        <v>0.16330645161290322</v>
      </c>
      <c r="G2576">
        <v>4.8387096774193547E-2</v>
      </c>
      <c r="H2576">
        <v>0.36290322580645162</v>
      </c>
    </row>
    <row r="2577" spans="1:8" x14ac:dyDescent="0.2">
      <c r="A2577">
        <v>2581</v>
      </c>
      <c r="B2577">
        <v>391</v>
      </c>
      <c r="C2577">
        <v>0.22506393861892582</v>
      </c>
      <c r="D2577">
        <v>0.33503836317135549</v>
      </c>
      <c r="E2577">
        <v>0.14578005115089515</v>
      </c>
      <c r="F2577">
        <v>8.1841432225063945E-2</v>
      </c>
      <c r="G2577">
        <v>0.10997442455242967</v>
      </c>
      <c r="H2577">
        <v>0.32736572890025578</v>
      </c>
    </row>
    <row r="2578" spans="1:8" x14ac:dyDescent="0.2">
      <c r="A2578">
        <v>2582</v>
      </c>
      <c r="B2578">
        <v>720</v>
      </c>
      <c r="C2578">
        <v>0.38611111111111113</v>
      </c>
      <c r="D2578">
        <v>0.10555555555555556</v>
      </c>
      <c r="E2578">
        <v>0.27361111111111114</v>
      </c>
      <c r="F2578">
        <v>9.166666666666666E-2</v>
      </c>
      <c r="G2578">
        <v>0.15833333333333333</v>
      </c>
      <c r="H2578">
        <v>0.37083333333333335</v>
      </c>
    </row>
    <row r="2579" spans="1:8" x14ac:dyDescent="0.2">
      <c r="A2579">
        <v>2583</v>
      </c>
      <c r="B2579">
        <v>357</v>
      </c>
      <c r="C2579">
        <v>0.16806722689075632</v>
      </c>
      <c r="D2579">
        <v>8.683473389355742E-2</v>
      </c>
      <c r="E2579">
        <v>9.2436974789915971E-2</v>
      </c>
      <c r="F2579">
        <v>0.1484593837535014</v>
      </c>
      <c r="G2579">
        <v>5.6022408963585436E-2</v>
      </c>
      <c r="H2579">
        <v>0.61624649859943981</v>
      </c>
    </row>
    <row r="2580" spans="1:8" x14ac:dyDescent="0.2">
      <c r="A2580">
        <v>2584</v>
      </c>
      <c r="B2580">
        <v>415</v>
      </c>
      <c r="C2580">
        <v>0.2433734939759036</v>
      </c>
      <c r="D2580">
        <v>2.4096385542168676E-2</v>
      </c>
      <c r="E2580">
        <v>6.2650602409638559E-2</v>
      </c>
      <c r="F2580">
        <v>7.2289156626506021E-2</v>
      </c>
      <c r="G2580">
        <v>8.6746987951807228E-2</v>
      </c>
      <c r="H2580">
        <v>0.75421686746987948</v>
      </c>
    </row>
    <row r="2581" spans="1:8" x14ac:dyDescent="0.2">
      <c r="A2581">
        <v>2585</v>
      </c>
      <c r="B2581">
        <v>378</v>
      </c>
      <c r="C2581">
        <v>0.51322751322751325</v>
      </c>
      <c r="D2581">
        <v>3.439153439153439E-2</v>
      </c>
      <c r="E2581">
        <v>0.12698412698412698</v>
      </c>
      <c r="F2581">
        <v>0.21428571428571427</v>
      </c>
      <c r="G2581">
        <v>5.2910052910052907E-2</v>
      </c>
      <c r="H2581">
        <v>0.5714285714285714</v>
      </c>
    </row>
    <row r="2582" spans="1:8" x14ac:dyDescent="0.2">
      <c r="A2582">
        <v>2586</v>
      </c>
      <c r="B2582">
        <v>372</v>
      </c>
      <c r="C2582">
        <v>0.36827956989247312</v>
      </c>
      <c r="D2582">
        <v>2.9569892473118281E-2</v>
      </c>
      <c r="E2582">
        <v>6.4516129032258063E-2</v>
      </c>
      <c r="F2582">
        <v>5.6451612903225805E-2</v>
      </c>
      <c r="G2582">
        <v>0.19892473118279569</v>
      </c>
      <c r="H2582">
        <v>0.65053763440860213</v>
      </c>
    </row>
    <row r="2583" spans="1:8" x14ac:dyDescent="0.2">
      <c r="A2583">
        <v>2587</v>
      </c>
      <c r="B2583">
        <v>811</v>
      </c>
      <c r="C2583">
        <v>0.24784217016029594</v>
      </c>
      <c r="D2583">
        <v>0.11713933415536375</v>
      </c>
      <c r="E2583">
        <v>0.22441430332922319</v>
      </c>
      <c r="F2583">
        <v>0.19852034525277434</v>
      </c>
      <c r="G2583">
        <v>0.21085080147965474</v>
      </c>
      <c r="H2583">
        <v>0.24907521578298397</v>
      </c>
    </row>
    <row r="2584" spans="1:8" x14ac:dyDescent="0.2">
      <c r="A2584">
        <v>2588</v>
      </c>
      <c r="B2584">
        <v>132.4</v>
      </c>
      <c r="C2584">
        <v>0.29003021148036257</v>
      </c>
      <c r="D2584">
        <v>0.17371601208459217</v>
      </c>
      <c r="E2584">
        <v>0.16918429003021149</v>
      </c>
      <c r="F2584">
        <v>9.8187311178247749E-2</v>
      </c>
      <c r="G2584">
        <v>0.18126888217522658</v>
      </c>
      <c r="H2584">
        <v>0.37764350453172202</v>
      </c>
    </row>
    <row r="2585" spans="1:8" x14ac:dyDescent="0.2">
      <c r="A2585">
        <v>2589</v>
      </c>
      <c r="B2585">
        <v>627</v>
      </c>
      <c r="C2585">
        <v>0.20494417862838915</v>
      </c>
      <c r="D2585">
        <v>5.5821371610845293E-2</v>
      </c>
      <c r="E2585">
        <v>8.771929824561403E-2</v>
      </c>
      <c r="F2585">
        <v>5.6618819776714513E-2</v>
      </c>
      <c r="G2585">
        <v>7.4960127591706532E-2</v>
      </c>
      <c r="H2585">
        <v>0.72488038277511957</v>
      </c>
    </row>
    <row r="2586" spans="1:8" x14ac:dyDescent="0.2">
      <c r="A2586">
        <v>2590</v>
      </c>
      <c r="B2586">
        <v>12.5</v>
      </c>
      <c r="C2586">
        <v>0.68</v>
      </c>
      <c r="D2586">
        <v>0</v>
      </c>
      <c r="E2586">
        <v>0</v>
      </c>
      <c r="F2586">
        <v>0</v>
      </c>
      <c r="G2586">
        <v>0</v>
      </c>
      <c r="H2586">
        <v>1</v>
      </c>
    </row>
    <row r="2587" spans="1:8" x14ac:dyDescent="0.2">
      <c r="A2587">
        <v>2591</v>
      </c>
      <c r="B2587">
        <v>0</v>
      </c>
      <c r="C2587">
        <v>0</v>
      </c>
      <c r="D2587">
        <v>0</v>
      </c>
      <c r="E2587">
        <v>0</v>
      </c>
      <c r="F2587">
        <v>0</v>
      </c>
      <c r="G2587">
        <v>0</v>
      </c>
      <c r="H2587">
        <v>0</v>
      </c>
    </row>
    <row r="2588" spans="1:8" x14ac:dyDescent="0.2">
      <c r="A2588">
        <v>2592</v>
      </c>
      <c r="B2588">
        <v>429</v>
      </c>
      <c r="C2588">
        <v>0.25174825174825177</v>
      </c>
      <c r="D2588">
        <v>8.8578088578088576E-2</v>
      </c>
      <c r="E2588">
        <v>0.15151515151515152</v>
      </c>
      <c r="F2588">
        <v>0.14452214452214451</v>
      </c>
      <c r="G2588">
        <v>2.7972027972027972E-2</v>
      </c>
      <c r="H2588">
        <v>0.58741258741258739</v>
      </c>
    </row>
    <row r="2589" spans="1:8" x14ac:dyDescent="0.2">
      <c r="A2589">
        <v>2593</v>
      </c>
      <c r="B2589">
        <v>0</v>
      </c>
      <c r="C2589">
        <v>0</v>
      </c>
      <c r="D2589">
        <v>0</v>
      </c>
      <c r="E2589">
        <v>0</v>
      </c>
      <c r="F2589">
        <v>0</v>
      </c>
      <c r="G2589">
        <v>0</v>
      </c>
      <c r="H2589">
        <v>0</v>
      </c>
    </row>
    <row r="2590" spans="1:8" x14ac:dyDescent="0.2">
      <c r="A2590">
        <v>2594</v>
      </c>
      <c r="B2590">
        <v>132.4</v>
      </c>
      <c r="C2590">
        <v>0.29003021148036257</v>
      </c>
      <c r="D2590">
        <v>0.17371601208459217</v>
      </c>
      <c r="E2590">
        <v>0.16918429003021149</v>
      </c>
      <c r="F2590">
        <v>9.8187311178247749E-2</v>
      </c>
      <c r="G2590">
        <v>0.18126888217522658</v>
      </c>
      <c r="H2590">
        <v>0.37764350453172202</v>
      </c>
    </row>
    <row r="2591" spans="1:8" x14ac:dyDescent="0.2">
      <c r="A2591">
        <v>2595</v>
      </c>
      <c r="B2591">
        <v>132.4</v>
      </c>
      <c r="C2591">
        <v>0.29003021148036257</v>
      </c>
      <c r="D2591">
        <v>0.17371601208459217</v>
      </c>
      <c r="E2591">
        <v>0.16918429003021149</v>
      </c>
      <c r="F2591">
        <v>9.8187311178247749E-2</v>
      </c>
      <c r="G2591">
        <v>0.18126888217522658</v>
      </c>
      <c r="H2591">
        <v>0.37764350453172202</v>
      </c>
    </row>
    <row r="2592" spans="1:8" x14ac:dyDescent="0.2">
      <c r="A2592">
        <v>2596</v>
      </c>
      <c r="B2592">
        <v>132.4</v>
      </c>
      <c r="C2592">
        <v>0.29003021148036257</v>
      </c>
      <c r="D2592">
        <v>0.17371601208459217</v>
      </c>
      <c r="E2592">
        <v>0.16918429003021149</v>
      </c>
      <c r="F2592">
        <v>9.8187311178247749E-2</v>
      </c>
      <c r="G2592">
        <v>0.18126888217522658</v>
      </c>
      <c r="H2592">
        <v>0.37764350453172202</v>
      </c>
    </row>
    <row r="2593" spans="1:8" x14ac:dyDescent="0.2">
      <c r="A2593">
        <v>2597</v>
      </c>
      <c r="B2593">
        <v>513</v>
      </c>
      <c r="C2593">
        <v>0.10428849902534112</v>
      </c>
      <c r="D2593">
        <v>0.19298245614035087</v>
      </c>
      <c r="E2593">
        <v>0.195906432748538</v>
      </c>
      <c r="F2593">
        <v>0.15497076023391812</v>
      </c>
      <c r="G2593">
        <v>4.5808966861598438E-2</v>
      </c>
      <c r="H2593">
        <v>0.41033138401559455</v>
      </c>
    </row>
    <row r="2594" spans="1:8" x14ac:dyDescent="0.2">
      <c r="A2594">
        <v>2598</v>
      </c>
      <c r="B2594">
        <v>0</v>
      </c>
      <c r="C2594">
        <v>0</v>
      </c>
      <c r="D2594">
        <v>0</v>
      </c>
      <c r="E2594">
        <v>0</v>
      </c>
      <c r="F2594">
        <v>0</v>
      </c>
      <c r="G2594">
        <v>0</v>
      </c>
      <c r="H2594">
        <v>0</v>
      </c>
    </row>
    <row r="2595" spans="1:8" x14ac:dyDescent="0.2">
      <c r="A2595">
        <v>2599</v>
      </c>
      <c r="B2595">
        <v>822</v>
      </c>
      <c r="C2595">
        <v>0.14111922141119221</v>
      </c>
      <c r="D2595">
        <v>0.58880778588807781</v>
      </c>
      <c r="E2595">
        <v>0.11557177615571776</v>
      </c>
      <c r="F2595">
        <v>0.21654501216545013</v>
      </c>
      <c r="G2595">
        <v>0</v>
      </c>
      <c r="H2595">
        <v>7.9075425790754258E-2</v>
      </c>
    </row>
    <row r="2596" spans="1:8" x14ac:dyDescent="0.2">
      <c r="A2596">
        <v>2600</v>
      </c>
      <c r="B2596">
        <v>0</v>
      </c>
      <c r="C2596">
        <v>0</v>
      </c>
      <c r="D2596">
        <v>0</v>
      </c>
      <c r="E2596">
        <v>0</v>
      </c>
      <c r="F2596">
        <v>0</v>
      </c>
      <c r="G2596">
        <v>0</v>
      </c>
      <c r="H2596">
        <v>0</v>
      </c>
    </row>
    <row r="2597" spans="1:8" x14ac:dyDescent="0.2">
      <c r="A2597">
        <v>2601</v>
      </c>
      <c r="B2597">
        <v>0</v>
      </c>
      <c r="C2597">
        <v>0</v>
      </c>
      <c r="D2597">
        <v>0</v>
      </c>
      <c r="E2597">
        <v>0</v>
      </c>
      <c r="F2597">
        <v>0</v>
      </c>
      <c r="G2597">
        <v>0</v>
      </c>
      <c r="H2597">
        <v>0</v>
      </c>
    </row>
    <row r="2598" spans="1:8" x14ac:dyDescent="0.2">
      <c r="A2598">
        <v>2602</v>
      </c>
      <c r="B2598">
        <v>0</v>
      </c>
      <c r="C2598">
        <v>0</v>
      </c>
      <c r="D2598">
        <v>0</v>
      </c>
      <c r="E2598">
        <v>0</v>
      </c>
      <c r="F2598">
        <v>0</v>
      </c>
      <c r="G2598">
        <v>0</v>
      </c>
      <c r="H2598">
        <v>0</v>
      </c>
    </row>
    <row r="2599" spans="1:8" x14ac:dyDescent="0.2">
      <c r="A2599">
        <v>2603</v>
      </c>
      <c r="B2599">
        <v>0</v>
      </c>
      <c r="C2599">
        <v>0</v>
      </c>
      <c r="D2599">
        <v>0</v>
      </c>
      <c r="E2599">
        <v>0</v>
      </c>
      <c r="F2599">
        <v>0</v>
      </c>
      <c r="G2599">
        <v>0</v>
      </c>
      <c r="H2599">
        <v>0</v>
      </c>
    </row>
    <row r="2600" spans="1:8" x14ac:dyDescent="0.2">
      <c r="A2600">
        <v>2604</v>
      </c>
      <c r="B2600">
        <v>0</v>
      </c>
      <c r="C2600">
        <v>0</v>
      </c>
      <c r="D2600">
        <v>0</v>
      </c>
      <c r="E2600">
        <v>0</v>
      </c>
      <c r="F2600">
        <v>0</v>
      </c>
      <c r="G2600">
        <v>0</v>
      </c>
      <c r="H2600">
        <v>0</v>
      </c>
    </row>
    <row r="2601" spans="1:8" x14ac:dyDescent="0.2">
      <c r="A2601">
        <v>2605</v>
      </c>
      <c r="B2601">
        <v>0</v>
      </c>
      <c r="C2601">
        <v>0</v>
      </c>
      <c r="D2601">
        <v>0</v>
      </c>
      <c r="E2601">
        <v>0</v>
      </c>
      <c r="F2601">
        <v>0</v>
      </c>
      <c r="G2601">
        <v>0</v>
      </c>
      <c r="H2601">
        <v>0</v>
      </c>
    </row>
    <row r="2602" spans="1:8" x14ac:dyDescent="0.2">
      <c r="A2602">
        <v>2606</v>
      </c>
      <c r="B2602">
        <v>0</v>
      </c>
      <c r="C2602">
        <v>0</v>
      </c>
      <c r="D2602">
        <v>0</v>
      </c>
      <c r="E2602">
        <v>0</v>
      </c>
      <c r="F2602">
        <v>0</v>
      </c>
      <c r="G2602">
        <v>0</v>
      </c>
      <c r="H2602">
        <v>0</v>
      </c>
    </row>
    <row r="2603" spans="1:8" x14ac:dyDescent="0.2">
      <c r="A2603">
        <v>2607</v>
      </c>
      <c r="B2603">
        <v>0</v>
      </c>
      <c r="C2603">
        <v>0</v>
      </c>
      <c r="D2603">
        <v>0</v>
      </c>
      <c r="E2603">
        <v>0</v>
      </c>
      <c r="F2603">
        <v>0</v>
      </c>
      <c r="G2603">
        <v>0</v>
      </c>
      <c r="H2603">
        <v>0</v>
      </c>
    </row>
    <row r="2604" spans="1:8" x14ac:dyDescent="0.2">
      <c r="A2604">
        <v>2608</v>
      </c>
      <c r="B2604">
        <v>0</v>
      </c>
      <c r="C2604">
        <v>0</v>
      </c>
      <c r="D2604">
        <v>0</v>
      </c>
      <c r="E2604">
        <v>0</v>
      </c>
      <c r="F2604">
        <v>0</v>
      </c>
      <c r="G2604">
        <v>0</v>
      </c>
      <c r="H2604">
        <v>0</v>
      </c>
    </row>
    <row r="2605" spans="1:8" x14ac:dyDescent="0.2">
      <c r="A2605">
        <v>2609</v>
      </c>
      <c r="B2605">
        <v>459</v>
      </c>
      <c r="C2605">
        <v>0.16122004357298475</v>
      </c>
      <c r="D2605">
        <v>0.15686274509803921</v>
      </c>
      <c r="E2605">
        <v>0.12854030501089325</v>
      </c>
      <c r="F2605">
        <v>0.19607843137254902</v>
      </c>
      <c r="G2605">
        <v>0.12200435729847495</v>
      </c>
      <c r="H2605">
        <v>0.39651416122004357</v>
      </c>
    </row>
    <row r="2606" spans="1:8" x14ac:dyDescent="0.2">
      <c r="A2606">
        <v>2610</v>
      </c>
      <c r="B2606">
        <v>0</v>
      </c>
      <c r="C2606">
        <v>0</v>
      </c>
      <c r="D2606">
        <v>0</v>
      </c>
      <c r="E2606">
        <v>0</v>
      </c>
      <c r="F2606">
        <v>0</v>
      </c>
      <c r="G2606">
        <v>0</v>
      </c>
      <c r="H2606">
        <v>0</v>
      </c>
    </row>
    <row r="2607" spans="1:8" x14ac:dyDescent="0.2">
      <c r="A2607">
        <v>2611</v>
      </c>
      <c r="B2607">
        <v>0</v>
      </c>
      <c r="C2607">
        <v>0</v>
      </c>
      <c r="D2607">
        <v>0</v>
      </c>
      <c r="E2607">
        <v>0</v>
      </c>
      <c r="F2607">
        <v>0</v>
      </c>
      <c r="G2607">
        <v>0</v>
      </c>
      <c r="H2607">
        <v>0</v>
      </c>
    </row>
    <row r="2608" spans="1:8" x14ac:dyDescent="0.2">
      <c r="A2608">
        <v>2612</v>
      </c>
      <c r="B2608">
        <v>0</v>
      </c>
      <c r="C2608">
        <v>0</v>
      </c>
      <c r="D2608">
        <v>0</v>
      </c>
      <c r="E2608">
        <v>0</v>
      </c>
      <c r="F2608">
        <v>0</v>
      </c>
      <c r="G2608">
        <v>0</v>
      </c>
      <c r="H2608">
        <v>0</v>
      </c>
    </row>
    <row r="2609" spans="1:8" x14ac:dyDescent="0.2">
      <c r="A2609">
        <v>2613</v>
      </c>
      <c r="B2609">
        <v>0</v>
      </c>
      <c r="C2609">
        <v>0</v>
      </c>
      <c r="D2609">
        <v>0</v>
      </c>
      <c r="E2609">
        <v>0</v>
      </c>
      <c r="F2609">
        <v>0</v>
      </c>
      <c r="G2609">
        <v>0</v>
      </c>
      <c r="H2609">
        <v>0</v>
      </c>
    </row>
    <row r="2610" spans="1:8" x14ac:dyDescent="0.2">
      <c r="A2610">
        <v>2614</v>
      </c>
      <c r="B2610">
        <v>0</v>
      </c>
      <c r="C2610">
        <v>0</v>
      </c>
      <c r="D2610">
        <v>0</v>
      </c>
      <c r="E2610">
        <v>0</v>
      </c>
      <c r="F2610">
        <v>0</v>
      </c>
      <c r="G2610">
        <v>0</v>
      </c>
      <c r="H2610">
        <v>0</v>
      </c>
    </row>
    <row r="2611" spans="1:8" x14ac:dyDescent="0.2">
      <c r="A2611">
        <v>2615</v>
      </c>
      <c r="B2611">
        <v>0</v>
      </c>
      <c r="C2611">
        <v>0</v>
      </c>
      <c r="D2611">
        <v>0</v>
      </c>
      <c r="E2611">
        <v>0</v>
      </c>
      <c r="F2611">
        <v>0</v>
      </c>
      <c r="G2611">
        <v>0</v>
      </c>
      <c r="H2611">
        <v>0</v>
      </c>
    </row>
    <row r="2612" spans="1:8" x14ac:dyDescent="0.2">
      <c r="A2612">
        <v>2616</v>
      </c>
      <c r="B2612">
        <v>221</v>
      </c>
      <c r="C2612">
        <v>0.30769230769230771</v>
      </c>
      <c r="D2612">
        <v>1.3574660633484163E-2</v>
      </c>
      <c r="E2612">
        <v>5.6561085972850679E-2</v>
      </c>
      <c r="F2612">
        <v>9.9547511312217188E-2</v>
      </c>
      <c r="G2612">
        <v>9.0497737556561084E-2</v>
      </c>
      <c r="H2612">
        <v>0.73981900452488691</v>
      </c>
    </row>
    <row r="2613" spans="1:8" x14ac:dyDescent="0.2">
      <c r="A2613">
        <v>2617</v>
      </c>
      <c r="B2613">
        <v>0</v>
      </c>
      <c r="C2613">
        <v>0</v>
      </c>
      <c r="D2613">
        <v>0</v>
      </c>
      <c r="E2613">
        <v>0</v>
      </c>
      <c r="F2613">
        <v>0</v>
      </c>
      <c r="G2613">
        <v>0</v>
      </c>
      <c r="H2613">
        <v>0</v>
      </c>
    </row>
    <row r="2614" spans="1:8" x14ac:dyDescent="0.2">
      <c r="A2614">
        <v>2618</v>
      </c>
      <c r="B2614">
        <v>1423</v>
      </c>
      <c r="C2614">
        <v>0.13703443429374562</v>
      </c>
      <c r="D2614">
        <v>0.18833450456781448</v>
      </c>
      <c r="E2614">
        <v>8.6437104708362619E-2</v>
      </c>
      <c r="F2614">
        <v>0.16092761770906536</v>
      </c>
      <c r="G2614">
        <v>0.13914265635980325</v>
      </c>
      <c r="H2614">
        <v>0.42515811665495434</v>
      </c>
    </row>
    <row r="2615" spans="1:8" x14ac:dyDescent="0.2">
      <c r="A2615">
        <v>2619</v>
      </c>
      <c r="B2615">
        <v>0</v>
      </c>
      <c r="C2615">
        <v>0</v>
      </c>
      <c r="D2615">
        <v>0</v>
      </c>
      <c r="E2615">
        <v>0</v>
      </c>
      <c r="F2615">
        <v>0</v>
      </c>
      <c r="G2615">
        <v>0</v>
      </c>
      <c r="H2615">
        <v>0</v>
      </c>
    </row>
    <row r="2616" spans="1:8" x14ac:dyDescent="0.2">
      <c r="A2616">
        <v>2620</v>
      </c>
      <c r="B2616">
        <v>580</v>
      </c>
      <c r="C2616">
        <v>0.22413793103448276</v>
      </c>
      <c r="D2616">
        <v>0.15344827586206897</v>
      </c>
      <c r="E2616">
        <v>0.12586206896551724</v>
      </c>
      <c r="F2616">
        <v>4.3103448275862072E-2</v>
      </c>
      <c r="G2616">
        <v>0.28965517241379313</v>
      </c>
      <c r="H2616">
        <v>0.38793103448275862</v>
      </c>
    </row>
    <row r="2617" spans="1:8" x14ac:dyDescent="0.2">
      <c r="A2617">
        <v>2621</v>
      </c>
      <c r="B2617">
        <v>1226</v>
      </c>
      <c r="C2617">
        <v>0.34013050570962478</v>
      </c>
      <c r="D2617">
        <v>0.13050570962479607</v>
      </c>
      <c r="E2617">
        <v>0.31321370309951058</v>
      </c>
      <c r="F2617">
        <v>9.7879282218597069E-2</v>
      </c>
      <c r="G2617">
        <v>0.17047308319738988</v>
      </c>
      <c r="H2617">
        <v>0.28792822185970635</v>
      </c>
    </row>
    <row r="2618" spans="1:8" x14ac:dyDescent="0.2">
      <c r="A2618">
        <v>2622</v>
      </c>
      <c r="B2618">
        <v>645</v>
      </c>
      <c r="C2618">
        <v>0.24496124031007752</v>
      </c>
      <c r="D2618">
        <v>0.40310077519379844</v>
      </c>
      <c r="E2618">
        <v>0.39844961240310078</v>
      </c>
      <c r="F2618">
        <v>7.7519379844961239E-2</v>
      </c>
      <c r="G2618">
        <v>2.3255813953488372E-2</v>
      </c>
      <c r="H2618">
        <v>9.7674418604651161E-2</v>
      </c>
    </row>
    <row r="2619" spans="1:8" x14ac:dyDescent="0.2">
      <c r="A2619">
        <v>2623</v>
      </c>
      <c r="B2619">
        <v>0</v>
      </c>
      <c r="C2619">
        <v>0</v>
      </c>
      <c r="D2619">
        <v>0</v>
      </c>
      <c r="E2619">
        <v>0</v>
      </c>
      <c r="F2619">
        <v>0</v>
      </c>
      <c r="G2619">
        <v>0</v>
      </c>
      <c r="H2619">
        <v>0</v>
      </c>
    </row>
    <row r="2620" spans="1:8" x14ac:dyDescent="0.2">
      <c r="A2620">
        <v>2624</v>
      </c>
      <c r="B2620">
        <v>1166</v>
      </c>
      <c r="C2620">
        <v>0.24957118353344768</v>
      </c>
      <c r="D2620">
        <v>8.7478559176672382E-2</v>
      </c>
      <c r="E2620">
        <v>9.6912521440823324E-2</v>
      </c>
      <c r="F2620">
        <v>5.4888507718696397E-2</v>
      </c>
      <c r="G2620">
        <v>8.5763293310463118E-2</v>
      </c>
      <c r="H2620">
        <v>0.67495711835334482</v>
      </c>
    </row>
    <row r="2621" spans="1:8" x14ac:dyDescent="0.2">
      <c r="A2621">
        <v>2625</v>
      </c>
      <c r="B2621">
        <v>0</v>
      </c>
      <c r="C2621">
        <v>0</v>
      </c>
      <c r="D2621">
        <v>0</v>
      </c>
      <c r="E2621">
        <v>0</v>
      </c>
      <c r="F2621">
        <v>0</v>
      </c>
      <c r="G2621">
        <v>0</v>
      </c>
      <c r="H2621">
        <v>0</v>
      </c>
    </row>
    <row r="2622" spans="1:8" x14ac:dyDescent="0.2">
      <c r="A2622">
        <v>2626</v>
      </c>
      <c r="B2622">
        <v>1526</v>
      </c>
      <c r="C2622">
        <v>0.24770642201834864</v>
      </c>
      <c r="D2622">
        <v>4.0629095674967232E-2</v>
      </c>
      <c r="E2622">
        <v>8.9121887287024901E-2</v>
      </c>
      <c r="F2622">
        <v>0.14613368283093053</v>
      </c>
      <c r="G2622">
        <v>8.9777195281782435E-2</v>
      </c>
      <c r="H2622">
        <v>0.63433813892529489</v>
      </c>
    </row>
    <row r="2623" spans="1:8" x14ac:dyDescent="0.2">
      <c r="A2623">
        <v>2627</v>
      </c>
      <c r="B2623">
        <v>1216</v>
      </c>
      <c r="C2623">
        <v>0.40871710526315791</v>
      </c>
      <c r="D2623">
        <v>0.25740131578947367</v>
      </c>
      <c r="E2623">
        <v>0.23519736842105263</v>
      </c>
      <c r="F2623">
        <v>0.13651315789473684</v>
      </c>
      <c r="G2623">
        <v>0.14144736842105263</v>
      </c>
      <c r="H2623">
        <v>0.22944078947368421</v>
      </c>
    </row>
    <row r="2624" spans="1:8" x14ac:dyDescent="0.2">
      <c r="A2624">
        <v>2628</v>
      </c>
      <c r="B2624">
        <v>1357</v>
      </c>
      <c r="C2624">
        <v>0.21370670596904937</v>
      </c>
      <c r="D2624">
        <v>9.358879882092852E-2</v>
      </c>
      <c r="E2624">
        <v>0.19896831245394253</v>
      </c>
      <c r="F2624">
        <v>0.19749447310243184</v>
      </c>
      <c r="G2624">
        <v>0.20044215180545322</v>
      </c>
      <c r="H2624">
        <v>0.30950626381724394</v>
      </c>
    </row>
    <row r="2625" spans="1:8" x14ac:dyDescent="0.2">
      <c r="A2625">
        <v>2629</v>
      </c>
      <c r="B2625">
        <v>1920</v>
      </c>
      <c r="C2625">
        <v>0.35260416666666666</v>
      </c>
      <c r="D2625">
        <v>0.1203125</v>
      </c>
      <c r="E2625">
        <v>0.15052083333333333</v>
      </c>
      <c r="F2625">
        <v>0.2265625</v>
      </c>
      <c r="G2625">
        <v>0.13072916666666667</v>
      </c>
      <c r="H2625">
        <v>0.37187500000000001</v>
      </c>
    </row>
    <row r="2626" spans="1:8" x14ac:dyDescent="0.2">
      <c r="A2626">
        <v>2630</v>
      </c>
      <c r="B2626">
        <v>151</v>
      </c>
      <c r="C2626">
        <v>0.26490066225165565</v>
      </c>
      <c r="D2626">
        <v>0</v>
      </c>
      <c r="E2626">
        <v>0</v>
      </c>
      <c r="F2626">
        <v>6.6225165562913912E-2</v>
      </c>
      <c r="G2626">
        <v>7.2847682119205295E-2</v>
      </c>
      <c r="H2626">
        <v>0.86092715231788075</v>
      </c>
    </row>
    <row r="2627" spans="1:8" x14ac:dyDescent="0.2">
      <c r="A2627">
        <v>2631</v>
      </c>
      <c r="B2627">
        <v>0</v>
      </c>
      <c r="C2627">
        <v>0</v>
      </c>
      <c r="D2627">
        <v>0</v>
      </c>
      <c r="E2627">
        <v>0</v>
      </c>
      <c r="F2627">
        <v>0</v>
      </c>
      <c r="G2627">
        <v>0</v>
      </c>
      <c r="H2627">
        <v>0</v>
      </c>
    </row>
    <row r="2628" spans="1:8" x14ac:dyDescent="0.2">
      <c r="A2628">
        <v>2632</v>
      </c>
      <c r="B2628">
        <v>1494</v>
      </c>
      <c r="C2628">
        <v>0.19812583668005354</v>
      </c>
      <c r="D2628">
        <v>0.1358768406961178</v>
      </c>
      <c r="E2628">
        <v>0.14257028112449799</v>
      </c>
      <c r="F2628">
        <v>0.14859437751004015</v>
      </c>
      <c r="G2628">
        <v>0.19210174029451138</v>
      </c>
      <c r="H2628">
        <v>0.38085676037483268</v>
      </c>
    </row>
    <row r="2629" spans="1:8" x14ac:dyDescent="0.2">
      <c r="A2629">
        <v>2633</v>
      </c>
      <c r="B2629">
        <v>2216</v>
      </c>
      <c r="C2629">
        <v>0.25992779783393499</v>
      </c>
      <c r="D2629">
        <v>9.1606498194945846E-2</v>
      </c>
      <c r="E2629">
        <v>0.12184115523465704</v>
      </c>
      <c r="F2629">
        <v>0.18140794223826714</v>
      </c>
      <c r="G2629">
        <v>0.13447653429602888</v>
      </c>
      <c r="H2629">
        <v>0.47066787003610111</v>
      </c>
    </row>
    <row r="2630" spans="1:8" x14ac:dyDescent="0.2">
      <c r="A2630">
        <v>2634</v>
      </c>
      <c r="B2630">
        <v>1757</v>
      </c>
      <c r="C2630">
        <v>0.2857142857142857</v>
      </c>
      <c r="D2630">
        <v>0.15765509391007398</v>
      </c>
      <c r="E2630">
        <v>0.18497438816163916</v>
      </c>
      <c r="F2630">
        <v>0.1752988047808765</v>
      </c>
      <c r="G2630">
        <v>0.14399544678429141</v>
      </c>
      <c r="H2630">
        <v>0.33807626636311894</v>
      </c>
    </row>
    <row r="2631" spans="1:8" x14ac:dyDescent="0.2">
      <c r="A2631">
        <v>2635</v>
      </c>
      <c r="B2631">
        <v>1217</v>
      </c>
      <c r="C2631">
        <v>0.24322103533278555</v>
      </c>
      <c r="D2631">
        <v>6.5735414954806906E-2</v>
      </c>
      <c r="E2631">
        <v>0.22021364009860311</v>
      </c>
      <c r="F2631">
        <v>0.27444535743631882</v>
      </c>
      <c r="G2631">
        <v>0.19556285949055052</v>
      </c>
      <c r="H2631">
        <v>0.24404272801972063</v>
      </c>
    </row>
    <row r="2632" spans="1:8" x14ac:dyDescent="0.2">
      <c r="A2632">
        <v>2636</v>
      </c>
      <c r="B2632">
        <v>3081</v>
      </c>
      <c r="C2632">
        <v>0.26841934436871145</v>
      </c>
      <c r="D2632">
        <v>0.10775722168127232</v>
      </c>
      <c r="E2632">
        <v>0.12398571892242778</v>
      </c>
      <c r="F2632">
        <v>0.12690684842583577</v>
      </c>
      <c r="G2632">
        <v>0.13859136643946771</v>
      </c>
      <c r="H2632">
        <v>0.5027588445309964</v>
      </c>
    </row>
    <row r="2633" spans="1:8" x14ac:dyDescent="0.2">
      <c r="A2633">
        <v>2637</v>
      </c>
      <c r="B2633">
        <v>1786</v>
      </c>
      <c r="C2633">
        <v>0.30179171332586785</v>
      </c>
      <c r="D2633">
        <v>0.12989921612541994</v>
      </c>
      <c r="E2633">
        <v>0.17861142217245241</v>
      </c>
      <c r="F2633">
        <v>0.18309070548712206</v>
      </c>
      <c r="G2633">
        <v>0.1455767077267637</v>
      </c>
      <c r="H2633">
        <v>0.3628219484882419</v>
      </c>
    </row>
    <row r="2634" spans="1:8" x14ac:dyDescent="0.2">
      <c r="A2634">
        <v>2638</v>
      </c>
      <c r="B2634">
        <v>1232</v>
      </c>
      <c r="C2634">
        <v>0.27597402597402598</v>
      </c>
      <c r="D2634">
        <v>6.0064935064935064E-2</v>
      </c>
      <c r="E2634">
        <v>0.24431818181818182</v>
      </c>
      <c r="F2634">
        <v>0.19074675324675325</v>
      </c>
      <c r="G2634">
        <v>9.6590909090909088E-2</v>
      </c>
      <c r="H2634">
        <v>0.4082792207792208</v>
      </c>
    </row>
    <row r="2635" spans="1:8" x14ac:dyDescent="0.2">
      <c r="A2635">
        <v>2639</v>
      </c>
      <c r="B2635">
        <v>880</v>
      </c>
      <c r="C2635">
        <v>0.38863636363636361</v>
      </c>
      <c r="D2635">
        <v>0.10795454545454546</v>
      </c>
      <c r="E2635">
        <v>0.21931818181818183</v>
      </c>
      <c r="F2635">
        <v>0.25454545454545452</v>
      </c>
      <c r="G2635">
        <v>0.14886363636363636</v>
      </c>
      <c r="H2635">
        <v>0.26931818181818185</v>
      </c>
    </row>
    <row r="2636" spans="1:8" x14ac:dyDescent="0.2">
      <c r="A2636">
        <v>2640</v>
      </c>
      <c r="B2636">
        <v>0</v>
      </c>
      <c r="C2636">
        <v>0</v>
      </c>
      <c r="D2636">
        <v>0</v>
      </c>
      <c r="E2636">
        <v>0</v>
      </c>
      <c r="F2636">
        <v>0</v>
      </c>
      <c r="G2636">
        <v>0</v>
      </c>
      <c r="H2636">
        <v>0</v>
      </c>
    </row>
    <row r="2637" spans="1:8" x14ac:dyDescent="0.2">
      <c r="A2637">
        <v>2641</v>
      </c>
      <c r="B2637">
        <v>0</v>
      </c>
      <c r="C2637">
        <v>0</v>
      </c>
      <c r="D2637">
        <v>0</v>
      </c>
      <c r="E2637">
        <v>0</v>
      </c>
      <c r="F2637">
        <v>0</v>
      </c>
      <c r="G2637">
        <v>0</v>
      </c>
      <c r="H2637">
        <v>0</v>
      </c>
    </row>
    <row r="2638" spans="1:8" x14ac:dyDescent="0.2">
      <c r="A2638">
        <v>2642</v>
      </c>
      <c r="B2638">
        <v>680</v>
      </c>
      <c r="C2638">
        <v>0.27941176470588236</v>
      </c>
      <c r="D2638">
        <v>0.26323529411764707</v>
      </c>
      <c r="E2638">
        <v>0.28235294117647058</v>
      </c>
      <c r="F2638">
        <v>0.23088235294117648</v>
      </c>
      <c r="G2638">
        <v>3.0882352941176472E-2</v>
      </c>
      <c r="H2638">
        <v>0.19264705882352942</v>
      </c>
    </row>
    <row r="2639" spans="1:8" x14ac:dyDescent="0.2">
      <c r="A2639">
        <v>2643</v>
      </c>
      <c r="B2639">
        <v>1029</v>
      </c>
      <c r="C2639">
        <v>0.33722060252672498</v>
      </c>
      <c r="D2639">
        <v>0.1749271137026239</v>
      </c>
      <c r="E2639">
        <v>0.25364431486880468</v>
      </c>
      <c r="F2639">
        <v>0.15937803692905733</v>
      </c>
      <c r="G2639">
        <v>0.15937803692905733</v>
      </c>
      <c r="H2639">
        <v>0.25267249757045673</v>
      </c>
    </row>
    <row r="2640" spans="1:8" x14ac:dyDescent="0.2">
      <c r="A2640">
        <v>2644</v>
      </c>
      <c r="B2640">
        <v>1579</v>
      </c>
      <c r="C2640">
        <v>0.3147561747941735</v>
      </c>
      <c r="D2640">
        <v>0.14819506016466119</v>
      </c>
      <c r="E2640">
        <v>0.1519949335022166</v>
      </c>
      <c r="F2640">
        <v>0.18619379354021531</v>
      </c>
      <c r="G2640">
        <v>0.23559214692843572</v>
      </c>
      <c r="H2640">
        <v>0.2780240658644712</v>
      </c>
    </row>
    <row r="2641" spans="1:8" x14ac:dyDescent="0.2">
      <c r="A2641">
        <v>2645</v>
      </c>
      <c r="B2641">
        <v>0</v>
      </c>
      <c r="C2641">
        <v>0</v>
      </c>
      <c r="D2641">
        <v>0</v>
      </c>
      <c r="E2641">
        <v>0</v>
      </c>
      <c r="F2641">
        <v>0</v>
      </c>
      <c r="G2641">
        <v>0</v>
      </c>
      <c r="H2641">
        <v>0</v>
      </c>
    </row>
    <row r="2642" spans="1:8" x14ac:dyDescent="0.2">
      <c r="A2642">
        <v>2646</v>
      </c>
      <c r="B2642">
        <v>890</v>
      </c>
      <c r="C2642">
        <v>8.98876404494382E-2</v>
      </c>
      <c r="D2642">
        <v>0.16179775280898875</v>
      </c>
      <c r="E2642">
        <v>9.5505617977528087E-2</v>
      </c>
      <c r="F2642">
        <v>0.13820224719101123</v>
      </c>
      <c r="G2642">
        <v>6.4044943820224715E-2</v>
      </c>
      <c r="H2642">
        <v>0.54044943820224722</v>
      </c>
    </row>
    <row r="2643" spans="1:8" x14ac:dyDescent="0.2">
      <c r="A2643">
        <v>2647</v>
      </c>
      <c r="B2643">
        <v>0</v>
      </c>
      <c r="C2643">
        <v>0</v>
      </c>
      <c r="D2643">
        <v>0</v>
      </c>
      <c r="E2643">
        <v>0</v>
      </c>
      <c r="F2643">
        <v>0</v>
      </c>
      <c r="G2643">
        <v>0</v>
      </c>
      <c r="H2643">
        <v>0</v>
      </c>
    </row>
    <row r="2644" spans="1:8" x14ac:dyDescent="0.2">
      <c r="A2644">
        <v>2648</v>
      </c>
      <c r="B2644">
        <v>1848</v>
      </c>
      <c r="C2644">
        <v>9.7943722943722944E-2</v>
      </c>
      <c r="D2644">
        <v>8.3333333333333329E-2</v>
      </c>
      <c r="E2644">
        <v>0.1774891774891775</v>
      </c>
      <c r="F2644">
        <v>0.16774891774891776</v>
      </c>
      <c r="G2644">
        <v>0.16504329004329005</v>
      </c>
      <c r="H2644">
        <v>0.4063852813852814</v>
      </c>
    </row>
    <row r="2645" spans="1:8" x14ac:dyDescent="0.2">
      <c r="A2645">
        <v>2649</v>
      </c>
      <c r="B2645">
        <v>0</v>
      </c>
      <c r="C2645">
        <v>0</v>
      </c>
      <c r="D2645">
        <v>0</v>
      </c>
      <c r="E2645">
        <v>0</v>
      </c>
      <c r="F2645">
        <v>0</v>
      </c>
      <c r="G2645">
        <v>0</v>
      </c>
      <c r="H2645">
        <v>0</v>
      </c>
    </row>
    <row r="2646" spans="1:8" x14ac:dyDescent="0.2">
      <c r="A2646">
        <v>2650</v>
      </c>
      <c r="B2646">
        <v>355</v>
      </c>
      <c r="C2646">
        <v>0.3295774647887324</v>
      </c>
      <c r="D2646">
        <v>5.6338028169014086E-2</v>
      </c>
      <c r="E2646">
        <v>0.13239436619718309</v>
      </c>
      <c r="F2646">
        <v>0.10985915492957747</v>
      </c>
      <c r="G2646">
        <v>3.0985915492957747E-2</v>
      </c>
      <c r="H2646">
        <v>0.6704225352112676</v>
      </c>
    </row>
    <row r="2647" spans="1:8" x14ac:dyDescent="0.2">
      <c r="A2647">
        <v>2651</v>
      </c>
      <c r="B2647">
        <v>0</v>
      </c>
      <c r="C2647">
        <v>0</v>
      </c>
      <c r="D2647">
        <v>0</v>
      </c>
      <c r="E2647">
        <v>0</v>
      </c>
      <c r="F2647">
        <v>0</v>
      </c>
      <c r="G2647">
        <v>0</v>
      </c>
      <c r="H2647">
        <v>0</v>
      </c>
    </row>
    <row r="2648" spans="1:8" x14ac:dyDescent="0.2">
      <c r="A2648">
        <v>2652</v>
      </c>
      <c r="B2648">
        <v>361</v>
      </c>
      <c r="C2648">
        <v>0.21052631578947367</v>
      </c>
      <c r="D2648">
        <v>0.11634349030470914</v>
      </c>
      <c r="E2648">
        <v>5.5401662049861494E-2</v>
      </c>
      <c r="F2648">
        <v>0.12465373961218837</v>
      </c>
      <c r="G2648">
        <v>0.11911357340720222</v>
      </c>
      <c r="H2648">
        <v>0.58448753462603875</v>
      </c>
    </row>
    <row r="2649" spans="1:8" x14ac:dyDescent="0.2">
      <c r="A2649">
        <v>2653</v>
      </c>
      <c r="B2649">
        <v>376</v>
      </c>
      <c r="C2649">
        <v>0.47872340425531917</v>
      </c>
      <c r="D2649">
        <v>5.8510638297872342E-2</v>
      </c>
      <c r="E2649">
        <v>0.22606382978723405</v>
      </c>
      <c r="F2649">
        <v>2.9255319148936171E-2</v>
      </c>
      <c r="G2649">
        <v>0.16223404255319149</v>
      </c>
      <c r="H2649">
        <v>0.52393617021276595</v>
      </c>
    </row>
    <row r="2650" spans="1:8" x14ac:dyDescent="0.2">
      <c r="A2650">
        <v>2654</v>
      </c>
      <c r="B2650">
        <v>546</v>
      </c>
      <c r="C2650">
        <v>0.66666666666666663</v>
      </c>
      <c r="D2650">
        <v>0.15384615384615385</v>
      </c>
      <c r="E2650">
        <v>0.45421245421245421</v>
      </c>
      <c r="F2650">
        <v>0.1575091575091575</v>
      </c>
      <c r="G2650">
        <v>6.2271062271062272E-2</v>
      </c>
      <c r="H2650">
        <v>0.17216117216117216</v>
      </c>
    </row>
    <row r="2651" spans="1:8" x14ac:dyDescent="0.2">
      <c r="A2651">
        <v>2655</v>
      </c>
      <c r="B2651">
        <v>728</v>
      </c>
      <c r="C2651">
        <v>0.57967032967032972</v>
      </c>
      <c r="D2651">
        <v>0.31181318681318682</v>
      </c>
      <c r="E2651">
        <v>0.36126373626373626</v>
      </c>
      <c r="F2651">
        <v>0.12637362637362637</v>
      </c>
      <c r="G2651">
        <v>0.125</v>
      </c>
      <c r="H2651">
        <v>7.5549450549450545E-2</v>
      </c>
    </row>
    <row r="2652" spans="1:8" x14ac:dyDescent="0.2">
      <c r="A2652">
        <v>2656</v>
      </c>
      <c r="B2652">
        <v>1602</v>
      </c>
      <c r="C2652">
        <v>0.38951310861423222</v>
      </c>
      <c r="D2652">
        <v>3.870162297128589E-2</v>
      </c>
      <c r="E2652">
        <v>0.1404494382022472</v>
      </c>
      <c r="F2652">
        <v>0.11735330836454431</v>
      </c>
      <c r="G2652">
        <v>9.8002496878901377E-2</v>
      </c>
      <c r="H2652">
        <v>0.60549313358302126</v>
      </c>
    </row>
    <row r="2653" spans="1:8" x14ac:dyDescent="0.2">
      <c r="A2653">
        <v>2657</v>
      </c>
      <c r="B2653">
        <v>607</v>
      </c>
      <c r="C2653">
        <v>0.29654036243822074</v>
      </c>
      <c r="D2653">
        <v>6.7545304777594725E-2</v>
      </c>
      <c r="E2653">
        <v>0.11367380560131796</v>
      </c>
      <c r="F2653">
        <v>0.26688632619439867</v>
      </c>
      <c r="G2653">
        <v>0.10049423393739704</v>
      </c>
      <c r="H2653">
        <v>0.4514003294892916</v>
      </c>
    </row>
    <row r="2654" spans="1:8" x14ac:dyDescent="0.2">
      <c r="A2654">
        <v>2658</v>
      </c>
      <c r="B2654">
        <v>823</v>
      </c>
      <c r="C2654">
        <v>0.35722964763061971</v>
      </c>
      <c r="D2654">
        <v>8.9914945321992706E-2</v>
      </c>
      <c r="E2654">
        <v>9.7205346294046174E-2</v>
      </c>
      <c r="F2654">
        <v>0.1166464155528554</v>
      </c>
      <c r="G2654">
        <v>7.5334143377885784E-2</v>
      </c>
      <c r="H2654">
        <v>0.62089914945321989</v>
      </c>
    </row>
    <row r="2655" spans="1:8" x14ac:dyDescent="0.2">
      <c r="A2655">
        <v>2659</v>
      </c>
      <c r="B2655">
        <v>571</v>
      </c>
      <c r="C2655">
        <v>0.23467600700525393</v>
      </c>
      <c r="D2655">
        <v>0.10332749562171628</v>
      </c>
      <c r="E2655">
        <v>0.12434325744308231</v>
      </c>
      <c r="F2655">
        <v>0.26970227670753066</v>
      </c>
      <c r="G2655">
        <v>3.3274956217162872E-2</v>
      </c>
      <c r="H2655">
        <v>0.46935201401050786</v>
      </c>
    </row>
    <row r="2656" spans="1:8" x14ac:dyDescent="0.2">
      <c r="A2656">
        <v>2660</v>
      </c>
      <c r="B2656">
        <v>453</v>
      </c>
      <c r="C2656">
        <v>0.31125827814569534</v>
      </c>
      <c r="D2656">
        <v>0</v>
      </c>
      <c r="E2656">
        <v>0</v>
      </c>
      <c r="F2656">
        <v>0.12582781456953643</v>
      </c>
      <c r="G2656">
        <v>0.44150110375275936</v>
      </c>
      <c r="H2656">
        <v>0.43267108167770418</v>
      </c>
    </row>
    <row r="2657" spans="1:8" x14ac:dyDescent="0.2">
      <c r="A2657">
        <v>2661</v>
      </c>
      <c r="B2657">
        <v>449</v>
      </c>
      <c r="C2657">
        <v>0.5968819599109132</v>
      </c>
      <c r="D2657">
        <v>3.5634743875278395E-2</v>
      </c>
      <c r="E2657">
        <v>0.41648106904231624</v>
      </c>
      <c r="F2657">
        <v>0.26057906458797325</v>
      </c>
      <c r="G2657">
        <v>0.10913140311804009</v>
      </c>
      <c r="H2657">
        <v>0.17817371937639198</v>
      </c>
    </row>
    <row r="2658" spans="1:8" x14ac:dyDescent="0.2">
      <c r="A2658">
        <v>2662</v>
      </c>
      <c r="B2658">
        <v>567</v>
      </c>
      <c r="C2658">
        <v>0.42680776014109345</v>
      </c>
      <c r="D2658">
        <v>0.20634920634920634</v>
      </c>
      <c r="E2658">
        <v>0.22398589065255731</v>
      </c>
      <c r="F2658">
        <v>0.34567901234567899</v>
      </c>
      <c r="G2658">
        <v>6.7019400352733682E-2</v>
      </c>
      <c r="H2658">
        <v>0.15696649029982362</v>
      </c>
    </row>
    <row r="2659" spans="1:8" x14ac:dyDescent="0.2">
      <c r="A2659">
        <v>2663</v>
      </c>
      <c r="B2659">
        <v>289</v>
      </c>
      <c r="C2659">
        <v>0.25951557093425603</v>
      </c>
      <c r="D2659">
        <v>0.22145328719723184</v>
      </c>
      <c r="E2659">
        <v>0.11418685121107267</v>
      </c>
      <c r="F2659">
        <v>0.33564013840830448</v>
      </c>
      <c r="G2659">
        <v>7.9584775086505188E-2</v>
      </c>
      <c r="H2659">
        <v>0.2491349480968858</v>
      </c>
    </row>
    <row r="2660" spans="1:8" x14ac:dyDescent="0.2">
      <c r="A2660">
        <v>2664</v>
      </c>
      <c r="B2660">
        <v>928</v>
      </c>
      <c r="C2660">
        <v>0.57650862068965514</v>
      </c>
      <c r="D2660">
        <v>0.13900862068965517</v>
      </c>
      <c r="E2660">
        <v>0.21875</v>
      </c>
      <c r="F2660">
        <v>0.30818965517241381</v>
      </c>
      <c r="G2660">
        <v>0.16056034482758622</v>
      </c>
      <c r="H2660">
        <v>0.17349137931034483</v>
      </c>
    </row>
    <row r="2661" spans="1:8" x14ac:dyDescent="0.2">
      <c r="A2661">
        <v>2665</v>
      </c>
      <c r="B2661">
        <v>308</v>
      </c>
      <c r="C2661">
        <v>5.844155844155844E-2</v>
      </c>
      <c r="D2661">
        <v>7.792207792207792E-2</v>
      </c>
      <c r="E2661">
        <v>5.844155844155844E-2</v>
      </c>
      <c r="F2661">
        <v>0.46753246753246752</v>
      </c>
      <c r="G2661">
        <v>6.1688311688311688E-2</v>
      </c>
      <c r="H2661">
        <v>0.33441558441558439</v>
      </c>
    </row>
    <row r="2662" spans="1:8" x14ac:dyDescent="0.2">
      <c r="A2662">
        <v>2666</v>
      </c>
      <c r="B2662">
        <v>911</v>
      </c>
      <c r="C2662">
        <v>0.29308452250274425</v>
      </c>
      <c r="D2662">
        <v>0.37321624588364433</v>
      </c>
      <c r="E2662">
        <v>0.34796926454445665</v>
      </c>
      <c r="F2662">
        <v>9.7694840834248078E-2</v>
      </c>
      <c r="G2662">
        <v>6.3666300768386391E-2</v>
      </c>
      <c r="H2662">
        <v>0.11745334796926454</v>
      </c>
    </row>
    <row r="2663" spans="1:8" x14ac:dyDescent="0.2">
      <c r="A2663">
        <v>2667</v>
      </c>
      <c r="B2663">
        <v>612</v>
      </c>
      <c r="C2663">
        <v>0.22712418300653595</v>
      </c>
      <c r="D2663">
        <v>0.15686274509803921</v>
      </c>
      <c r="E2663">
        <v>0.17320261437908496</v>
      </c>
      <c r="F2663">
        <v>0.14705882352941177</v>
      </c>
      <c r="G2663">
        <v>0.25980392156862747</v>
      </c>
      <c r="H2663">
        <v>0.26307189542483661</v>
      </c>
    </row>
    <row r="2664" spans="1:8" x14ac:dyDescent="0.2">
      <c r="A2664">
        <v>2668</v>
      </c>
      <c r="B2664">
        <v>692</v>
      </c>
      <c r="C2664">
        <v>0.29190751445086704</v>
      </c>
      <c r="D2664">
        <v>6.6473988439306353E-2</v>
      </c>
      <c r="E2664">
        <v>0.15317919075144509</v>
      </c>
      <c r="F2664">
        <v>0.16040462427745664</v>
      </c>
      <c r="G2664">
        <v>7.5144508670520235E-2</v>
      </c>
      <c r="H2664">
        <v>0.5447976878612717</v>
      </c>
    </row>
    <row r="2665" spans="1:8" x14ac:dyDescent="0.2">
      <c r="A2665">
        <v>2669</v>
      </c>
      <c r="B2665">
        <v>370</v>
      </c>
      <c r="C2665">
        <v>0.40540540540540543</v>
      </c>
      <c r="D2665">
        <v>0.15405405405405406</v>
      </c>
      <c r="E2665">
        <v>0.14054054054054055</v>
      </c>
      <c r="F2665">
        <v>0.11351351351351352</v>
      </c>
      <c r="G2665">
        <v>0.12972972972972974</v>
      </c>
      <c r="H2665">
        <v>0.46216216216216216</v>
      </c>
    </row>
    <row r="2666" spans="1:8" x14ac:dyDescent="0.2">
      <c r="A2666">
        <v>2670</v>
      </c>
      <c r="B2666">
        <v>550</v>
      </c>
      <c r="C2666">
        <v>0.2290909090909091</v>
      </c>
      <c r="D2666">
        <v>0.15636363636363637</v>
      </c>
      <c r="E2666">
        <v>0.14181818181818182</v>
      </c>
      <c r="F2666">
        <v>6.1818181818181821E-2</v>
      </c>
      <c r="G2666">
        <v>0.11454545454545455</v>
      </c>
      <c r="H2666">
        <v>0.52545454545454551</v>
      </c>
    </row>
    <row r="2667" spans="1:8" x14ac:dyDescent="0.2">
      <c r="A2667">
        <v>2671</v>
      </c>
      <c r="B2667">
        <v>462</v>
      </c>
      <c r="C2667">
        <v>0.40909090909090912</v>
      </c>
      <c r="D2667">
        <v>0.19480519480519481</v>
      </c>
      <c r="E2667">
        <v>0.21212121212121213</v>
      </c>
      <c r="F2667">
        <v>9.9567099567099568E-2</v>
      </c>
      <c r="G2667">
        <v>0.17532467532467533</v>
      </c>
      <c r="H2667">
        <v>0.31818181818181818</v>
      </c>
    </row>
    <row r="2668" spans="1:8" x14ac:dyDescent="0.2">
      <c r="A2668">
        <v>2672</v>
      </c>
      <c r="B2668">
        <v>889</v>
      </c>
      <c r="C2668">
        <v>0.32058492688413948</v>
      </c>
      <c r="D2668">
        <v>0.10348706411698538</v>
      </c>
      <c r="E2668">
        <v>0.21147356580427445</v>
      </c>
      <c r="F2668">
        <v>0.17772778402699663</v>
      </c>
      <c r="G2668">
        <v>0.14060742407199101</v>
      </c>
      <c r="H2668">
        <v>0.36670416197975253</v>
      </c>
    </row>
    <row r="2669" spans="1:8" x14ac:dyDescent="0.2">
      <c r="A2669">
        <v>2673</v>
      </c>
      <c r="B2669">
        <v>454</v>
      </c>
      <c r="C2669">
        <v>0.65859030837004406</v>
      </c>
      <c r="D2669">
        <v>0.46035242290748901</v>
      </c>
      <c r="E2669">
        <v>0.20044052863436124</v>
      </c>
      <c r="F2669">
        <v>0.1828193832599119</v>
      </c>
      <c r="G2669">
        <v>6.8281938325991193E-2</v>
      </c>
      <c r="H2669">
        <v>8.8105726872246701E-2</v>
      </c>
    </row>
    <row r="2670" spans="1:8" x14ac:dyDescent="0.2">
      <c r="A2670">
        <v>2674</v>
      </c>
      <c r="B2670">
        <v>336</v>
      </c>
      <c r="C2670">
        <v>0.34226190476190477</v>
      </c>
      <c r="D2670">
        <v>4.4642857142857144E-2</v>
      </c>
      <c r="E2670">
        <v>2.3809523809523808E-2</v>
      </c>
      <c r="F2670">
        <v>5.0595238095238096E-2</v>
      </c>
      <c r="G2670">
        <v>7.7380952380952384E-2</v>
      </c>
      <c r="H2670">
        <v>0.8035714285714286</v>
      </c>
    </row>
    <row r="2671" spans="1:8" x14ac:dyDescent="0.2">
      <c r="A2671">
        <v>2675</v>
      </c>
      <c r="B2671">
        <v>820</v>
      </c>
      <c r="C2671">
        <v>0.51707317073170733</v>
      </c>
      <c r="D2671">
        <v>9.3902439024390244E-2</v>
      </c>
      <c r="E2671">
        <v>5.1219512195121948E-2</v>
      </c>
      <c r="F2671">
        <v>2.6829268292682926E-2</v>
      </c>
      <c r="G2671">
        <v>0.1048780487804878</v>
      </c>
      <c r="H2671">
        <v>0.72317073170731705</v>
      </c>
    </row>
    <row r="2672" spans="1:8" x14ac:dyDescent="0.2">
      <c r="A2672">
        <v>2676</v>
      </c>
      <c r="B2672">
        <v>312</v>
      </c>
      <c r="C2672">
        <v>0.35256410256410259</v>
      </c>
      <c r="D2672">
        <v>0.10576923076923077</v>
      </c>
      <c r="E2672">
        <v>7.371794871794872E-2</v>
      </c>
      <c r="F2672">
        <v>9.6153846153846159E-2</v>
      </c>
      <c r="G2672">
        <v>9.9358974358974353E-2</v>
      </c>
      <c r="H2672">
        <v>0.625</v>
      </c>
    </row>
    <row r="2673" spans="1:8" x14ac:dyDescent="0.2">
      <c r="A2673">
        <v>2677</v>
      </c>
      <c r="B2673">
        <v>383</v>
      </c>
      <c r="C2673">
        <v>0.24804177545691905</v>
      </c>
      <c r="D2673">
        <v>2.6109660574412531E-2</v>
      </c>
      <c r="E2673">
        <v>0.15404699738903394</v>
      </c>
      <c r="F2673">
        <v>0.13315926892950392</v>
      </c>
      <c r="G2673">
        <v>0.18537859007832899</v>
      </c>
      <c r="H2673">
        <v>0.50130548302872058</v>
      </c>
    </row>
    <row r="2674" spans="1:8" x14ac:dyDescent="0.2">
      <c r="A2674">
        <v>2678</v>
      </c>
      <c r="B2674">
        <v>341</v>
      </c>
      <c r="C2674">
        <v>0.29912023460410558</v>
      </c>
      <c r="D2674">
        <v>0.12903225806451613</v>
      </c>
      <c r="E2674">
        <v>7.331378299120235E-2</v>
      </c>
      <c r="F2674">
        <v>0.14076246334310852</v>
      </c>
      <c r="G2674">
        <v>9.3841642228739003E-2</v>
      </c>
      <c r="H2674">
        <v>0.56304985337243407</v>
      </c>
    </row>
    <row r="2675" spans="1:8" x14ac:dyDescent="0.2">
      <c r="A2675">
        <v>2679</v>
      </c>
      <c r="B2675">
        <v>777</v>
      </c>
      <c r="C2675">
        <v>0.30759330759330761</v>
      </c>
      <c r="D2675">
        <v>7.0785070785070792E-2</v>
      </c>
      <c r="E2675">
        <v>4.8906048906048903E-2</v>
      </c>
      <c r="F2675">
        <v>0.10682110682110682</v>
      </c>
      <c r="G2675">
        <v>0.11583011583011583</v>
      </c>
      <c r="H2675">
        <v>0.65765765765765771</v>
      </c>
    </row>
    <row r="2676" spans="1:8" x14ac:dyDescent="0.2">
      <c r="A2676">
        <v>2680</v>
      </c>
      <c r="B2676">
        <v>280</v>
      </c>
      <c r="C2676">
        <v>0.27857142857142858</v>
      </c>
      <c r="D2676">
        <v>9.6428571428571433E-2</v>
      </c>
      <c r="E2676">
        <v>0.23571428571428571</v>
      </c>
      <c r="F2676">
        <v>0.27857142857142858</v>
      </c>
      <c r="G2676">
        <v>0.18928571428571428</v>
      </c>
      <c r="H2676">
        <v>0.2</v>
      </c>
    </row>
    <row r="2677" spans="1:8" x14ac:dyDescent="0.2">
      <c r="A2677">
        <v>2681</v>
      </c>
      <c r="B2677">
        <v>214</v>
      </c>
      <c r="C2677">
        <v>0.35046728971962615</v>
      </c>
      <c r="D2677">
        <v>7.9439252336448593E-2</v>
      </c>
      <c r="E2677">
        <v>9.8130841121495324E-2</v>
      </c>
      <c r="F2677">
        <v>7.0093457943925228E-2</v>
      </c>
      <c r="G2677">
        <v>9.8130841121495324E-2</v>
      </c>
      <c r="H2677">
        <v>0.65420560747663548</v>
      </c>
    </row>
    <row r="2678" spans="1:8" x14ac:dyDescent="0.2">
      <c r="A2678">
        <v>2682</v>
      </c>
      <c r="B2678">
        <v>526</v>
      </c>
      <c r="C2678">
        <v>0.31558935361216728</v>
      </c>
      <c r="D2678">
        <v>6.2737642585551326E-2</v>
      </c>
      <c r="E2678">
        <v>0.17110266159695817</v>
      </c>
      <c r="F2678">
        <v>0.23193916349809887</v>
      </c>
      <c r="G2678">
        <v>0.17490494296577946</v>
      </c>
      <c r="H2678">
        <v>0.35931558935361219</v>
      </c>
    </row>
    <row r="2679" spans="1:8" x14ac:dyDescent="0.2">
      <c r="A2679">
        <v>2683</v>
      </c>
      <c r="B2679">
        <v>414</v>
      </c>
      <c r="C2679">
        <v>0.46859903381642515</v>
      </c>
      <c r="D2679">
        <v>0.32850241545893721</v>
      </c>
      <c r="E2679">
        <v>0.14009661835748793</v>
      </c>
      <c r="F2679">
        <v>0.36231884057971014</v>
      </c>
      <c r="G2679">
        <v>4.8309178743961352E-2</v>
      </c>
      <c r="H2679">
        <v>0.12077294685990338</v>
      </c>
    </row>
    <row r="2680" spans="1:8" x14ac:dyDescent="0.2">
      <c r="A2680">
        <v>2684</v>
      </c>
      <c r="B2680">
        <v>821</v>
      </c>
      <c r="C2680">
        <v>0.36175395858708892</v>
      </c>
      <c r="D2680">
        <v>6.3337393422655291E-2</v>
      </c>
      <c r="E2680">
        <v>0.24482338611449453</v>
      </c>
      <c r="F2680">
        <v>9.9878197320341047E-2</v>
      </c>
      <c r="G2680">
        <v>0.32034104750304504</v>
      </c>
      <c r="H2680">
        <v>0.27161997563946405</v>
      </c>
    </row>
    <row r="2681" spans="1:8" x14ac:dyDescent="0.2">
      <c r="A2681">
        <v>2685</v>
      </c>
      <c r="B2681">
        <v>782</v>
      </c>
      <c r="C2681">
        <v>0.20971867007672634</v>
      </c>
      <c r="D2681">
        <v>0.40409207161125321</v>
      </c>
      <c r="E2681">
        <v>0.23273657289002558</v>
      </c>
      <c r="F2681">
        <v>9.8465473145780052E-2</v>
      </c>
      <c r="G2681">
        <v>0.10230179028132992</v>
      </c>
      <c r="H2681">
        <v>0.16240409207161124</v>
      </c>
    </row>
    <row r="2682" spans="1:8" x14ac:dyDescent="0.2">
      <c r="A2682">
        <v>2686</v>
      </c>
      <c r="B2682">
        <v>855</v>
      </c>
      <c r="C2682">
        <v>0.17309941520467836</v>
      </c>
      <c r="D2682">
        <v>0.1111111111111111</v>
      </c>
      <c r="E2682">
        <v>0.12865497076023391</v>
      </c>
      <c r="F2682">
        <v>0.16842105263157894</v>
      </c>
      <c r="G2682">
        <v>0.13567251461988303</v>
      </c>
      <c r="H2682">
        <v>0.45614035087719296</v>
      </c>
    </row>
    <row r="2683" spans="1:8" x14ac:dyDescent="0.2">
      <c r="A2683">
        <v>2687</v>
      </c>
      <c r="B2683">
        <v>611</v>
      </c>
      <c r="C2683">
        <v>0.65793780687397707</v>
      </c>
      <c r="D2683">
        <v>8.5106382978723402E-2</v>
      </c>
      <c r="E2683">
        <v>0.4238952536824877</v>
      </c>
      <c r="F2683">
        <v>0.20785597381342061</v>
      </c>
      <c r="G2683">
        <v>0.16693944353518822</v>
      </c>
      <c r="H2683">
        <v>0.11620294599018004</v>
      </c>
    </row>
    <row r="2684" spans="1:8" x14ac:dyDescent="0.2">
      <c r="A2684">
        <v>2688</v>
      </c>
      <c r="B2684">
        <v>286</v>
      </c>
      <c r="C2684">
        <v>0.13986013986013987</v>
      </c>
      <c r="D2684">
        <v>5.2447552447552448E-2</v>
      </c>
      <c r="E2684">
        <v>0.29020979020979021</v>
      </c>
      <c r="F2684">
        <v>9.4405594405594401E-2</v>
      </c>
      <c r="G2684">
        <v>8.7412587412587409E-2</v>
      </c>
      <c r="H2684">
        <v>0.47552447552447552</v>
      </c>
    </row>
    <row r="2685" spans="1:8" x14ac:dyDescent="0.2">
      <c r="A2685">
        <v>2689</v>
      </c>
      <c r="B2685">
        <v>345</v>
      </c>
      <c r="C2685">
        <v>0.26666666666666666</v>
      </c>
      <c r="D2685">
        <v>0.24637681159420291</v>
      </c>
      <c r="E2685">
        <v>6.3768115942028983E-2</v>
      </c>
      <c r="F2685">
        <v>6.6666666666666666E-2</v>
      </c>
      <c r="G2685">
        <v>0.17681159420289855</v>
      </c>
      <c r="H2685">
        <v>0.44637681159420289</v>
      </c>
    </row>
    <row r="2686" spans="1:8" x14ac:dyDescent="0.2">
      <c r="A2686">
        <v>2690</v>
      </c>
      <c r="B2686">
        <v>597</v>
      </c>
      <c r="C2686">
        <v>0.22278056951423786</v>
      </c>
      <c r="D2686">
        <v>0.32160804020100503</v>
      </c>
      <c r="E2686">
        <v>0.30988274706867669</v>
      </c>
      <c r="F2686">
        <v>0.12730318257956449</v>
      </c>
      <c r="G2686">
        <v>3.6850921273031828E-2</v>
      </c>
      <c r="H2686">
        <v>0.20435510887772193</v>
      </c>
    </row>
    <row r="2687" spans="1:8" x14ac:dyDescent="0.2">
      <c r="A2687">
        <v>2691</v>
      </c>
      <c r="B2687">
        <v>265</v>
      </c>
      <c r="C2687">
        <v>0.2981132075471698</v>
      </c>
      <c r="D2687">
        <v>0.16981132075471697</v>
      </c>
      <c r="E2687">
        <v>0.16226415094339622</v>
      </c>
      <c r="F2687">
        <v>0.13962264150943396</v>
      </c>
      <c r="G2687">
        <v>4.9056603773584909E-2</v>
      </c>
      <c r="H2687">
        <v>0.47924528301886793</v>
      </c>
    </row>
    <row r="2688" spans="1:8" x14ac:dyDescent="0.2">
      <c r="A2688">
        <v>2692</v>
      </c>
      <c r="B2688">
        <v>369</v>
      </c>
      <c r="C2688">
        <v>0.42276422764227645</v>
      </c>
      <c r="D2688">
        <v>0.13550135501355012</v>
      </c>
      <c r="E2688">
        <v>0.14363143631436315</v>
      </c>
      <c r="F2688">
        <v>0.18970189701897019</v>
      </c>
      <c r="G2688">
        <v>3.7940379403794036E-2</v>
      </c>
      <c r="H2688">
        <v>0.49322493224932251</v>
      </c>
    </row>
    <row r="2689" spans="1:8" x14ac:dyDescent="0.2">
      <c r="A2689">
        <v>2693</v>
      </c>
      <c r="B2689">
        <v>297</v>
      </c>
      <c r="C2689">
        <v>0.53535353535353536</v>
      </c>
      <c r="D2689">
        <v>2.6936026936026935E-2</v>
      </c>
      <c r="E2689">
        <v>0.15824915824915825</v>
      </c>
      <c r="F2689">
        <v>0.22222222222222221</v>
      </c>
      <c r="G2689">
        <v>0.15824915824915825</v>
      </c>
      <c r="H2689">
        <v>0.43434343434343436</v>
      </c>
    </row>
    <row r="2690" spans="1:8" x14ac:dyDescent="0.2">
      <c r="A2690">
        <v>2694</v>
      </c>
      <c r="B2690">
        <v>419</v>
      </c>
      <c r="C2690">
        <v>0.21479713603818615</v>
      </c>
      <c r="D2690">
        <v>0.18138424821002386</v>
      </c>
      <c r="E2690">
        <v>0.30310262529832938</v>
      </c>
      <c r="F2690">
        <v>0.10978520286396182</v>
      </c>
      <c r="G2690">
        <v>8.3532219570405727E-2</v>
      </c>
      <c r="H2690">
        <v>0.32219570405727921</v>
      </c>
    </row>
    <row r="2691" spans="1:8" x14ac:dyDescent="0.2">
      <c r="A2691">
        <v>2695</v>
      </c>
      <c r="B2691">
        <v>577</v>
      </c>
      <c r="C2691">
        <v>0.21143847487001732</v>
      </c>
      <c r="D2691">
        <v>8.838821490467938E-2</v>
      </c>
      <c r="E2691">
        <v>0.15771230502599654</v>
      </c>
      <c r="F2691">
        <v>0.11091854419410745</v>
      </c>
      <c r="G2691">
        <v>7.9722703639514725E-2</v>
      </c>
      <c r="H2691">
        <v>0.56325823223570193</v>
      </c>
    </row>
    <row r="2692" spans="1:8" x14ac:dyDescent="0.2">
      <c r="A2692">
        <v>2696</v>
      </c>
      <c r="B2692">
        <v>526</v>
      </c>
      <c r="C2692">
        <v>0.47148288973384028</v>
      </c>
      <c r="D2692">
        <v>0.51140684410646386</v>
      </c>
      <c r="E2692">
        <v>0.26996197718631176</v>
      </c>
      <c r="F2692">
        <v>7.2243346007604556E-2</v>
      </c>
      <c r="G2692">
        <v>9.3155893536121678E-2</v>
      </c>
      <c r="H2692">
        <v>5.3231939163498096E-2</v>
      </c>
    </row>
    <row r="2693" spans="1:8" x14ac:dyDescent="0.2">
      <c r="A2693">
        <v>2697</v>
      </c>
      <c r="B2693">
        <v>205</v>
      </c>
      <c r="C2693">
        <v>0.26829268292682928</v>
      </c>
      <c r="D2693">
        <v>4.3902439024390241E-2</v>
      </c>
      <c r="E2693">
        <v>4.3902439024390241E-2</v>
      </c>
      <c r="F2693">
        <v>7.8048780487804878E-2</v>
      </c>
      <c r="G2693">
        <v>0.14146341463414633</v>
      </c>
      <c r="H2693">
        <v>0.69268292682926824</v>
      </c>
    </row>
    <row r="2694" spans="1:8" x14ac:dyDescent="0.2">
      <c r="A2694">
        <v>2698</v>
      </c>
      <c r="B2694">
        <v>1827</v>
      </c>
      <c r="C2694">
        <v>0.55336617405582922</v>
      </c>
      <c r="D2694">
        <v>9.688013136288999E-2</v>
      </c>
      <c r="E2694">
        <v>0.19321291735084839</v>
      </c>
      <c r="F2694">
        <v>0.16037219485495346</v>
      </c>
      <c r="G2694">
        <v>0.11056376573617953</v>
      </c>
      <c r="H2694">
        <v>0.43897099069512863</v>
      </c>
    </row>
    <row r="2695" spans="1:8" x14ac:dyDescent="0.2">
      <c r="A2695">
        <v>2699</v>
      </c>
      <c r="B2695">
        <v>742</v>
      </c>
      <c r="C2695">
        <v>0.36657681940700809</v>
      </c>
      <c r="D2695">
        <v>0.44878706199460916</v>
      </c>
      <c r="E2695">
        <v>0.31805929919137466</v>
      </c>
      <c r="F2695">
        <v>5.1212938005390833E-2</v>
      </c>
      <c r="G2695">
        <v>0.14824797843665768</v>
      </c>
      <c r="H2695">
        <v>3.3692722371967652E-2</v>
      </c>
    </row>
    <row r="2696" spans="1:8" x14ac:dyDescent="0.2">
      <c r="A2696">
        <v>2700</v>
      </c>
      <c r="B2696">
        <v>602</v>
      </c>
      <c r="C2696">
        <v>0.16279069767441862</v>
      </c>
      <c r="D2696">
        <v>0.24750830564784054</v>
      </c>
      <c r="E2696">
        <v>0.25913621262458469</v>
      </c>
      <c r="F2696">
        <v>0.21428571428571427</v>
      </c>
      <c r="G2696">
        <v>9.4684385382059796E-2</v>
      </c>
      <c r="H2696">
        <v>0.18438538205980065</v>
      </c>
    </row>
    <row r="2697" spans="1:8" x14ac:dyDescent="0.2">
      <c r="A2697">
        <v>2701</v>
      </c>
      <c r="B2697">
        <v>882</v>
      </c>
      <c r="C2697">
        <v>0.25283446712018143</v>
      </c>
      <c r="D2697">
        <v>0.10204081632653061</v>
      </c>
      <c r="E2697">
        <v>0.18594104308390022</v>
      </c>
      <c r="F2697">
        <v>0.1870748299319728</v>
      </c>
      <c r="G2697">
        <v>0.22335600907029479</v>
      </c>
      <c r="H2697">
        <v>0.30158730158730157</v>
      </c>
    </row>
    <row r="2698" spans="1:8" x14ac:dyDescent="0.2">
      <c r="A2698">
        <v>2702</v>
      </c>
      <c r="B2698">
        <v>187</v>
      </c>
      <c r="C2698">
        <v>0.27807486631016043</v>
      </c>
      <c r="D2698">
        <v>0.1497326203208556</v>
      </c>
      <c r="E2698">
        <v>8.0213903743315509E-2</v>
      </c>
      <c r="F2698">
        <v>8.5561497326203204E-2</v>
      </c>
      <c r="G2698">
        <v>0.12299465240641712</v>
      </c>
      <c r="H2698">
        <v>0.56149732620320858</v>
      </c>
    </row>
    <row r="2699" spans="1:8" x14ac:dyDescent="0.2">
      <c r="A2699">
        <v>2703</v>
      </c>
      <c r="B2699">
        <v>816</v>
      </c>
      <c r="C2699">
        <v>0.38970588235294118</v>
      </c>
      <c r="D2699">
        <v>5.1470588235294115E-2</v>
      </c>
      <c r="E2699">
        <v>6.0049019607843139E-2</v>
      </c>
      <c r="F2699">
        <v>0.10784313725490197</v>
      </c>
      <c r="G2699">
        <v>0.24632352941176472</v>
      </c>
      <c r="H2699">
        <v>0.53431372549019607</v>
      </c>
    </row>
    <row r="2700" spans="1:8" x14ac:dyDescent="0.2">
      <c r="A2700">
        <v>2704</v>
      </c>
      <c r="B2700">
        <v>295</v>
      </c>
      <c r="C2700">
        <v>9.8305084745762716E-2</v>
      </c>
      <c r="D2700">
        <v>3.7288135593220341E-2</v>
      </c>
      <c r="E2700">
        <v>0</v>
      </c>
      <c r="F2700">
        <v>0.24067796610169492</v>
      </c>
      <c r="G2700">
        <v>0</v>
      </c>
      <c r="H2700">
        <v>0.7220338983050848</v>
      </c>
    </row>
    <row r="2701" spans="1:8" x14ac:dyDescent="0.2">
      <c r="A2701">
        <v>2705</v>
      </c>
      <c r="B2701">
        <v>758</v>
      </c>
      <c r="C2701">
        <v>0.29287598944591031</v>
      </c>
      <c r="D2701">
        <v>5.8047493403693931E-2</v>
      </c>
      <c r="E2701">
        <v>0.13456464379947231</v>
      </c>
      <c r="F2701">
        <v>0.10686015831134564</v>
      </c>
      <c r="G2701">
        <v>9.498680738786279E-2</v>
      </c>
      <c r="H2701">
        <v>0.60554089709762537</v>
      </c>
    </row>
    <row r="2702" spans="1:8" x14ac:dyDescent="0.2">
      <c r="A2702">
        <v>2706</v>
      </c>
      <c r="B2702">
        <v>1898</v>
      </c>
      <c r="C2702">
        <v>0.37460484720758691</v>
      </c>
      <c r="D2702">
        <v>0.18598524762908325</v>
      </c>
      <c r="E2702">
        <v>0.1791359325605901</v>
      </c>
      <c r="F2702">
        <v>0.17070600632244468</v>
      </c>
      <c r="G2702">
        <v>0.11959957850368809</v>
      </c>
      <c r="H2702">
        <v>0.3445732349841939</v>
      </c>
    </row>
    <row r="2703" spans="1:8" x14ac:dyDescent="0.2">
      <c r="A2703">
        <v>2707</v>
      </c>
      <c r="B2703">
        <v>791</v>
      </c>
      <c r="C2703">
        <v>0.24146649810366624</v>
      </c>
      <c r="D2703">
        <v>0.13400758533501897</v>
      </c>
      <c r="E2703">
        <v>0.24020227560050569</v>
      </c>
      <c r="F2703">
        <v>0.13527180783817952</v>
      </c>
      <c r="G2703">
        <v>0.11757269279393173</v>
      </c>
      <c r="H2703">
        <v>0.37294563843236411</v>
      </c>
    </row>
    <row r="2704" spans="1:8" x14ac:dyDescent="0.2">
      <c r="A2704">
        <v>2708</v>
      </c>
      <c r="B2704">
        <v>199</v>
      </c>
      <c r="C2704">
        <v>0.25125628140703515</v>
      </c>
      <c r="D2704">
        <v>0.12562814070351758</v>
      </c>
      <c r="E2704">
        <v>0.15075376884422109</v>
      </c>
      <c r="F2704">
        <v>0.11557788944723618</v>
      </c>
      <c r="G2704">
        <v>0.37688442211055279</v>
      </c>
      <c r="H2704">
        <v>0.23115577889447236</v>
      </c>
    </row>
    <row r="2705" spans="1:8" x14ac:dyDescent="0.2">
      <c r="A2705">
        <v>2709</v>
      </c>
      <c r="B2705">
        <v>391</v>
      </c>
      <c r="C2705">
        <v>0.25831202046035806</v>
      </c>
      <c r="D2705">
        <v>0.11508951406649616</v>
      </c>
      <c r="E2705">
        <v>8.6956521739130432E-2</v>
      </c>
      <c r="F2705">
        <v>0.30690537084398978</v>
      </c>
      <c r="G2705">
        <v>0.17902813299232737</v>
      </c>
      <c r="H2705">
        <v>0.31202046035805625</v>
      </c>
    </row>
    <row r="2706" spans="1:8" x14ac:dyDescent="0.2">
      <c r="A2706">
        <v>2710</v>
      </c>
      <c r="B2706">
        <v>505</v>
      </c>
      <c r="C2706">
        <v>0.46732673267326735</v>
      </c>
      <c r="D2706">
        <v>0.25742574257425743</v>
      </c>
      <c r="E2706">
        <v>0.22178217821782178</v>
      </c>
      <c r="F2706">
        <v>0.20396039603960395</v>
      </c>
      <c r="G2706">
        <v>0.14059405940594061</v>
      </c>
      <c r="H2706">
        <v>0.17623762376237623</v>
      </c>
    </row>
    <row r="2707" spans="1:8" x14ac:dyDescent="0.2">
      <c r="A2707">
        <v>2711</v>
      </c>
      <c r="B2707">
        <v>262</v>
      </c>
      <c r="C2707">
        <v>0.6717557251908397</v>
      </c>
      <c r="D2707">
        <v>0.15648854961832062</v>
      </c>
      <c r="E2707">
        <v>0.38549618320610685</v>
      </c>
      <c r="F2707">
        <v>0.32061068702290074</v>
      </c>
      <c r="G2707">
        <v>0</v>
      </c>
      <c r="H2707">
        <v>0.13740458015267176</v>
      </c>
    </row>
    <row r="2708" spans="1:8" x14ac:dyDescent="0.2">
      <c r="A2708">
        <v>2712</v>
      </c>
      <c r="B2708">
        <v>581</v>
      </c>
      <c r="C2708">
        <v>0.48192771084337349</v>
      </c>
      <c r="D2708">
        <v>0.20826161790017211</v>
      </c>
      <c r="E2708">
        <v>0.42512908777969016</v>
      </c>
      <c r="F2708">
        <v>0.20481927710843373</v>
      </c>
      <c r="G2708">
        <v>3.614457831325301E-2</v>
      </c>
      <c r="H2708">
        <v>0.12564543889845095</v>
      </c>
    </row>
    <row r="2709" spans="1:8" x14ac:dyDescent="0.2">
      <c r="A2709">
        <v>2713</v>
      </c>
      <c r="B2709">
        <v>462</v>
      </c>
      <c r="C2709">
        <v>0.4935064935064935</v>
      </c>
      <c r="D2709">
        <v>0.33766233766233766</v>
      </c>
      <c r="E2709">
        <v>0.24891774891774893</v>
      </c>
      <c r="F2709">
        <v>0.1774891774891775</v>
      </c>
      <c r="G2709">
        <v>0</v>
      </c>
      <c r="H2709">
        <v>0.23593073593073594</v>
      </c>
    </row>
    <row r="2710" spans="1:8" x14ac:dyDescent="0.2">
      <c r="A2710">
        <v>2714</v>
      </c>
      <c r="B2710">
        <v>332</v>
      </c>
      <c r="C2710">
        <v>0.44277108433734941</v>
      </c>
      <c r="D2710">
        <v>0.22289156626506024</v>
      </c>
      <c r="E2710">
        <v>0.13253012048192772</v>
      </c>
      <c r="F2710">
        <v>7.8313253012048195E-2</v>
      </c>
      <c r="G2710">
        <v>0.30722891566265059</v>
      </c>
      <c r="H2710">
        <v>0.25903614457831325</v>
      </c>
    </row>
    <row r="2711" spans="1:8" x14ac:dyDescent="0.2">
      <c r="A2711">
        <v>2715</v>
      </c>
      <c r="B2711">
        <v>276</v>
      </c>
      <c r="C2711">
        <v>0.27536231884057971</v>
      </c>
      <c r="D2711">
        <v>0</v>
      </c>
      <c r="E2711">
        <v>0.44565217391304346</v>
      </c>
      <c r="F2711">
        <v>0.15942028985507245</v>
      </c>
      <c r="G2711">
        <v>0.35507246376811596</v>
      </c>
      <c r="H2711">
        <v>3.9855072463768113E-2</v>
      </c>
    </row>
    <row r="2712" spans="1:8" x14ac:dyDescent="0.2">
      <c r="A2712">
        <v>2716</v>
      </c>
      <c r="B2712">
        <v>377</v>
      </c>
      <c r="C2712">
        <v>0.22281167108753316</v>
      </c>
      <c r="D2712">
        <v>0.27320954907161804</v>
      </c>
      <c r="E2712">
        <v>0.21750663129973474</v>
      </c>
      <c r="F2712">
        <v>0.10875331564986737</v>
      </c>
      <c r="G2712">
        <v>0.32625994694960214</v>
      </c>
      <c r="H2712">
        <v>7.4270557029177717E-2</v>
      </c>
    </row>
    <row r="2713" spans="1:8" x14ac:dyDescent="0.2">
      <c r="A2713">
        <v>2717</v>
      </c>
      <c r="B2713">
        <v>342</v>
      </c>
      <c r="C2713">
        <v>0.42105263157894735</v>
      </c>
      <c r="D2713">
        <v>0.32748538011695905</v>
      </c>
      <c r="E2713">
        <v>0.34502923976608185</v>
      </c>
      <c r="F2713">
        <v>0.12865497076023391</v>
      </c>
      <c r="G2713">
        <v>9.9415204678362568E-2</v>
      </c>
      <c r="H2713">
        <v>9.9415204678362568E-2</v>
      </c>
    </row>
    <row r="2714" spans="1:8" x14ac:dyDescent="0.2">
      <c r="A2714">
        <v>2718</v>
      </c>
      <c r="B2714">
        <v>300</v>
      </c>
      <c r="C2714">
        <v>0.64</v>
      </c>
      <c r="D2714">
        <v>0.31</v>
      </c>
      <c r="E2714">
        <v>0.29333333333333333</v>
      </c>
      <c r="F2714">
        <v>0.19</v>
      </c>
      <c r="G2714">
        <v>0.11333333333333333</v>
      </c>
      <c r="H2714">
        <v>9.3333333333333338E-2</v>
      </c>
    </row>
    <row r="2715" spans="1:8" x14ac:dyDescent="0.2">
      <c r="A2715">
        <v>2719</v>
      </c>
      <c r="B2715">
        <v>247</v>
      </c>
      <c r="C2715">
        <v>0.57894736842105265</v>
      </c>
      <c r="D2715">
        <v>0.23481781376518218</v>
      </c>
      <c r="E2715">
        <v>0.22267206477732793</v>
      </c>
      <c r="F2715">
        <v>0.36437246963562753</v>
      </c>
      <c r="G2715">
        <v>0.14979757085020243</v>
      </c>
      <c r="H2715">
        <v>2.8340080971659919E-2</v>
      </c>
    </row>
    <row r="2716" spans="1:8" x14ac:dyDescent="0.2">
      <c r="A2716">
        <v>2720</v>
      </c>
      <c r="B2716">
        <v>540</v>
      </c>
      <c r="C2716">
        <v>0.59444444444444444</v>
      </c>
      <c r="D2716">
        <v>5.7407407407407407E-2</v>
      </c>
      <c r="E2716">
        <v>0.25185185185185183</v>
      </c>
      <c r="F2716">
        <v>0.2814814814814815</v>
      </c>
      <c r="G2716">
        <v>0.1962962962962963</v>
      </c>
      <c r="H2716">
        <v>0.21296296296296297</v>
      </c>
    </row>
    <row r="2717" spans="1:8" x14ac:dyDescent="0.2">
      <c r="A2717">
        <v>2721</v>
      </c>
      <c r="B2717">
        <v>516</v>
      </c>
      <c r="C2717">
        <v>0.32170542635658916</v>
      </c>
      <c r="D2717">
        <v>0.13953488372093023</v>
      </c>
      <c r="E2717">
        <v>0.39534883720930231</v>
      </c>
      <c r="F2717">
        <v>8.3333333333333329E-2</v>
      </c>
      <c r="G2717">
        <v>0.24806201550387597</v>
      </c>
      <c r="H2717">
        <v>0.13372093023255813</v>
      </c>
    </row>
    <row r="2718" spans="1:8" x14ac:dyDescent="0.2">
      <c r="A2718">
        <v>2722</v>
      </c>
      <c r="B2718">
        <v>415</v>
      </c>
      <c r="C2718">
        <v>0.31325301204819278</v>
      </c>
      <c r="D2718">
        <v>0.1783132530120482</v>
      </c>
      <c r="E2718">
        <v>0.11566265060240964</v>
      </c>
      <c r="F2718">
        <v>0.30843373493975906</v>
      </c>
      <c r="G2718">
        <v>0.18072289156626506</v>
      </c>
      <c r="H2718">
        <v>0.21686746987951808</v>
      </c>
    </row>
    <row r="2719" spans="1:8" x14ac:dyDescent="0.2">
      <c r="A2719">
        <v>2723</v>
      </c>
      <c r="B2719">
        <v>404</v>
      </c>
      <c r="C2719">
        <v>0.19801980198019803</v>
      </c>
      <c r="D2719">
        <v>0.65346534653465349</v>
      </c>
      <c r="E2719">
        <v>7.9207920792079209E-2</v>
      </c>
      <c r="F2719">
        <v>0.10148514851485149</v>
      </c>
      <c r="G2719">
        <v>0.11386138613861387</v>
      </c>
      <c r="H2719">
        <v>5.1980198019801978E-2</v>
      </c>
    </row>
    <row r="2720" spans="1:8" x14ac:dyDescent="0.2">
      <c r="A2720">
        <v>2724</v>
      </c>
      <c r="B2720">
        <v>405</v>
      </c>
      <c r="C2720">
        <v>0.42222222222222222</v>
      </c>
      <c r="D2720">
        <v>0.2271604938271605</v>
      </c>
      <c r="E2720">
        <v>0.27407407407407408</v>
      </c>
      <c r="F2720">
        <v>0.27654320987654318</v>
      </c>
      <c r="G2720">
        <v>0.12592592592592591</v>
      </c>
      <c r="H2720">
        <v>9.6296296296296297E-2</v>
      </c>
    </row>
    <row r="2721" spans="1:8" x14ac:dyDescent="0.2">
      <c r="A2721">
        <v>2725</v>
      </c>
      <c r="B2721">
        <v>196</v>
      </c>
      <c r="C2721">
        <v>0.68877551020408168</v>
      </c>
      <c r="D2721">
        <v>0.11224489795918367</v>
      </c>
      <c r="E2721">
        <v>0.39795918367346939</v>
      </c>
      <c r="F2721">
        <v>0.22959183673469388</v>
      </c>
      <c r="G2721">
        <v>0.1326530612244898</v>
      </c>
      <c r="H2721">
        <v>0.12755102040816327</v>
      </c>
    </row>
    <row r="2722" spans="1:8" x14ac:dyDescent="0.2">
      <c r="A2722">
        <v>2726</v>
      </c>
      <c r="B2722">
        <v>578</v>
      </c>
      <c r="C2722">
        <v>0.66782006920415227</v>
      </c>
      <c r="D2722">
        <v>0.24740484429065743</v>
      </c>
      <c r="E2722">
        <v>0.16435986159169549</v>
      </c>
      <c r="F2722">
        <v>0.31660899653979241</v>
      </c>
      <c r="G2722">
        <v>0.13667820069204153</v>
      </c>
      <c r="H2722">
        <v>0.13494809688581316</v>
      </c>
    </row>
    <row r="2723" spans="1:8" x14ac:dyDescent="0.2">
      <c r="A2723">
        <v>2727</v>
      </c>
      <c r="B2723">
        <v>381</v>
      </c>
      <c r="C2723">
        <v>0.63254593175853013</v>
      </c>
      <c r="D2723">
        <v>0.2178477690288714</v>
      </c>
      <c r="E2723">
        <v>0.25196850393700787</v>
      </c>
      <c r="F2723">
        <v>0.14960629921259844</v>
      </c>
      <c r="G2723">
        <v>2.6246719160104987E-2</v>
      </c>
      <c r="H2723">
        <v>0.3543307086614173</v>
      </c>
    </row>
    <row r="2724" spans="1:8" x14ac:dyDescent="0.2">
      <c r="A2724">
        <v>2728</v>
      </c>
      <c r="B2724">
        <v>338</v>
      </c>
      <c r="C2724">
        <v>0.36094674556213019</v>
      </c>
      <c r="D2724">
        <v>0.35798816568047337</v>
      </c>
      <c r="E2724">
        <v>0.37573964497041418</v>
      </c>
      <c r="F2724">
        <v>0.17751479289940827</v>
      </c>
      <c r="G2724">
        <v>0</v>
      </c>
      <c r="H2724">
        <v>8.8757396449704137E-2</v>
      </c>
    </row>
    <row r="2725" spans="1:8" x14ac:dyDescent="0.2">
      <c r="A2725">
        <v>2729</v>
      </c>
      <c r="B2725">
        <v>364</v>
      </c>
      <c r="C2725">
        <v>0.55769230769230771</v>
      </c>
      <c r="D2725">
        <v>0.24175824175824176</v>
      </c>
      <c r="E2725">
        <v>0.57692307692307687</v>
      </c>
      <c r="F2725">
        <v>0.11813186813186813</v>
      </c>
      <c r="G2725">
        <v>0</v>
      </c>
      <c r="H2725">
        <v>6.3186813186813184E-2</v>
      </c>
    </row>
    <row r="2726" spans="1:8" x14ac:dyDescent="0.2">
      <c r="A2726">
        <v>2730</v>
      </c>
      <c r="B2726">
        <v>377</v>
      </c>
      <c r="C2726">
        <v>0.22811671087533156</v>
      </c>
      <c r="D2726">
        <v>0.45888594164456231</v>
      </c>
      <c r="E2726">
        <v>0.20954907161803712</v>
      </c>
      <c r="F2726">
        <v>0.14323607427055704</v>
      </c>
      <c r="G2726">
        <v>2.1220159151193633E-2</v>
      </c>
      <c r="H2726">
        <v>0.16710875331564987</v>
      </c>
    </row>
    <row r="2727" spans="1:8" x14ac:dyDescent="0.2">
      <c r="A2727">
        <v>2731</v>
      </c>
      <c r="B2727">
        <v>381</v>
      </c>
      <c r="C2727">
        <v>0.53543307086614178</v>
      </c>
      <c r="D2727">
        <v>0.24671916010498687</v>
      </c>
      <c r="E2727">
        <v>0.47769028871391078</v>
      </c>
      <c r="F2727">
        <v>5.5118110236220472E-2</v>
      </c>
      <c r="G2727">
        <v>0.14435695538057744</v>
      </c>
      <c r="H2727">
        <v>7.6115485564304461E-2</v>
      </c>
    </row>
    <row r="2728" spans="1:8" x14ac:dyDescent="0.2">
      <c r="A2728">
        <v>2732</v>
      </c>
      <c r="B2728">
        <v>362</v>
      </c>
      <c r="C2728">
        <v>0.32320441988950277</v>
      </c>
      <c r="D2728">
        <v>0.38121546961325969</v>
      </c>
      <c r="E2728">
        <v>0.39226519337016574</v>
      </c>
      <c r="F2728">
        <v>3.591160220994475E-2</v>
      </c>
      <c r="G2728">
        <v>0.15469613259668508</v>
      </c>
      <c r="H2728">
        <v>3.591160220994475E-2</v>
      </c>
    </row>
    <row r="2729" spans="1:8" x14ac:dyDescent="0.2">
      <c r="A2729">
        <v>2733</v>
      </c>
      <c r="B2729">
        <v>214</v>
      </c>
      <c r="C2729">
        <v>1.8691588785046728E-2</v>
      </c>
      <c r="D2729">
        <v>0.43925233644859812</v>
      </c>
      <c r="E2729">
        <v>0.28037383177570091</v>
      </c>
      <c r="F2729">
        <v>0.16355140186915887</v>
      </c>
      <c r="G2729">
        <v>6.5420560747663545E-2</v>
      </c>
      <c r="H2729">
        <v>5.1401869158878503E-2</v>
      </c>
    </row>
    <row r="2730" spans="1:8" x14ac:dyDescent="0.2">
      <c r="A2730">
        <v>2734</v>
      </c>
      <c r="B2730">
        <v>348</v>
      </c>
      <c r="C2730">
        <v>0.48275862068965519</v>
      </c>
      <c r="D2730">
        <v>0.26724137931034481</v>
      </c>
      <c r="E2730">
        <v>0.21264367816091953</v>
      </c>
      <c r="F2730">
        <v>0.13218390804597702</v>
      </c>
      <c r="G2730">
        <v>0.26436781609195403</v>
      </c>
      <c r="H2730">
        <v>0.1235632183908046</v>
      </c>
    </row>
    <row r="2731" spans="1:8" x14ac:dyDescent="0.2">
      <c r="A2731">
        <v>2735</v>
      </c>
      <c r="B2731">
        <v>414</v>
      </c>
      <c r="C2731">
        <v>0.48309178743961351</v>
      </c>
      <c r="D2731">
        <v>0.17874396135265699</v>
      </c>
      <c r="E2731">
        <v>0.47101449275362317</v>
      </c>
      <c r="F2731">
        <v>0.17874396135265699</v>
      </c>
      <c r="G2731">
        <v>8.6956521739130432E-2</v>
      </c>
      <c r="H2731">
        <v>8.4541062801932368E-2</v>
      </c>
    </row>
    <row r="2732" spans="1:8" x14ac:dyDescent="0.2">
      <c r="A2732">
        <v>2736</v>
      </c>
      <c r="B2732">
        <v>340</v>
      </c>
      <c r="C2732">
        <v>0.54705882352941182</v>
      </c>
      <c r="D2732">
        <v>0.35</v>
      </c>
      <c r="E2732">
        <v>0.31176470588235294</v>
      </c>
      <c r="F2732">
        <v>0.19705882352941176</v>
      </c>
      <c r="G2732">
        <v>8.8235294117647065E-2</v>
      </c>
      <c r="H2732">
        <v>5.2941176470588235E-2</v>
      </c>
    </row>
    <row r="2733" spans="1:8" x14ac:dyDescent="0.2">
      <c r="A2733">
        <v>2737</v>
      </c>
      <c r="B2733">
        <v>469</v>
      </c>
      <c r="C2733">
        <v>0.3646055437100213</v>
      </c>
      <c r="D2733">
        <v>4.2643923240938165E-2</v>
      </c>
      <c r="E2733">
        <v>0.11513859275053305</v>
      </c>
      <c r="F2733">
        <v>0.21108742004264391</v>
      </c>
      <c r="G2733">
        <v>9.3816631130063971E-2</v>
      </c>
      <c r="H2733">
        <v>0.53731343283582089</v>
      </c>
    </row>
    <row r="2734" spans="1:8" x14ac:dyDescent="0.2">
      <c r="A2734">
        <v>2738</v>
      </c>
      <c r="B2734">
        <v>596</v>
      </c>
      <c r="C2734">
        <v>0.35738255033557048</v>
      </c>
      <c r="D2734">
        <v>0.20302013422818793</v>
      </c>
      <c r="E2734">
        <v>0.39932885906040266</v>
      </c>
      <c r="F2734">
        <v>0.23825503355704697</v>
      </c>
      <c r="G2734">
        <v>0</v>
      </c>
      <c r="H2734">
        <v>0.15939597315436241</v>
      </c>
    </row>
    <row r="2735" spans="1:8" x14ac:dyDescent="0.2">
      <c r="A2735">
        <v>2739</v>
      </c>
      <c r="B2735">
        <v>351</v>
      </c>
      <c r="C2735">
        <v>0.45868945868945871</v>
      </c>
      <c r="D2735">
        <v>0.33333333333333331</v>
      </c>
      <c r="E2735">
        <v>0.15954415954415954</v>
      </c>
      <c r="F2735">
        <v>0.26495726495726496</v>
      </c>
      <c r="G2735">
        <v>0.11680911680911681</v>
      </c>
      <c r="H2735">
        <v>0.12535612535612536</v>
      </c>
    </row>
    <row r="2736" spans="1:8" x14ac:dyDescent="0.2">
      <c r="A2736">
        <v>2740</v>
      </c>
      <c r="B2736">
        <v>645</v>
      </c>
      <c r="C2736">
        <v>0.51472868217054268</v>
      </c>
      <c r="D2736">
        <v>0.43100775193798452</v>
      </c>
      <c r="E2736">
        <v>0.18759689922480621</v>
      </c>
      <c r="F2736">
        <v>0.23100775193798451</v>
      </c>
      <c r="G2736">
        <v>0.13953488372093023</v>
      </c>
      <c r="H2736">
        <v>1.0852713178294573E-2</v>
      </c>
    </row>
    <row r="2737" spans="1:8" x14ac:dyDescent="0.2">
      <c r="A2737">
        <v>2741</v>
      </c>
      <c r="B2737">
        <v>394</v>
      </c>
      <c r="C2737">
        <v>0.37563451776649748</v>
      </c>
      <c r="D2737">
        <v>0.21573604060913706</v>
      </c>
      <c r="E2737">
        <v>0.26142131979695432</v>
      </c>
      <c r="F2737">
        <v>0.27157360406091369</v>
      </c>
      <c r="G2737">
        <v>0.11928934010152284</v>
      </c>
      <c r="H2737">
        <v>0.13197969543147209</v>
      </c>
    </row>
    <row r="2738" spans="1:8" x14ac:dyDescent="0.2">
      <c r="A2738">
        <v>2742</v>
      </c>
      <c r="B2738">
        <v>901</v>
      </c>
      <c r="C2738">
        <v>0.55604883462819088</v>
      </c>
      <c r="D2738">
        <v>0.38956714761376249</v>
      </c>
      <c r="E2738">
        <v>0.3218645948945616</v>
      </c>
      <c r="F2738">
        <v>0.10099889012208657</v>
      </c>
      <c r="G2738">
        <v>8.4350721420643732E-2</v>
      </c>
      <c r="H2738">
        <v>0.10321864594894561</v>
      </c>
    </row>
    <row r="2739" spans="1:8" x14ac:dyDescent="0.2">
      <c r="A2739">
        <v>2743</v>
      </c>
      <c r="B2739">
        <v>536</v>
      </c>
      <c r="C2739">
        <v>0.31716417910447764</v>
      </c>
      <c r="D2739">
        <v>0.2462686567164179</v>
      </c>
      <c r="E2739">
        <v>0.26679104477611942</v>
      </c>
      <c r="F2739">
        <v>0.17910447761194029</v>
      </c>
      <c r="G2739">
        <v>0.13059701492537312</v>
      </c>
      <c r="H2739">
        <v>0.17723880597014927</v>
      </c>
    </row>
    <row r="2740" spans="1:8" x14ac:dyDescent="0.2">
      <c r="A2740">
        <v>2744</v>
      </c>
      <c r="B2740">
        <v>646</v>
      </c>
      <c r="C2740">
        <v>0.15325077399380804</v>
      </c>
      <c r="D2740">
        <v>0.12848297213622292</v>
      </c>
      <c r="E2740">
        <v>0.14551083591331268</v>
      </c>
      <c r="F2740">
        <v>0.32817337461300311</v>
      </c>
      <c r="G2740">
        <v>0.15479876160990713</v>
      </c>
      <c r="H2740">
        <v>0.24303405572755418</v>
      </c>
    </row>
    <row r="2741" spans="1:8" x14ac:dyDescent="0.2">
      <c r="A2741">
        <v>2745</v>
      </c>
      <c r="B2741">
        <v>775</v>
      </c>
      <c r="C2741">
        <v>0.29677419354838708</v>
      </c>
      <c r="D2741">
        <v>8.6451612903225811E-2</v>
      </c>
      <c r="E2741">
        <v>0.14580645161290323</v>
      </c>
      <c r="F2741">
        <v>0.12</v>
      </c>
      <c r="G2741">
        <v>0.20903225806451614</v>
      </c>
      <c r="H2741">
        <v>0.43870967741935485</v>
      </c>
    </row>
    <row r="2742" spans="1:8" x14ac:dyDescent="0.2">
      <c r="A2742">
        <v>2746</v>
      </c>
      <c r="B2742">
        <v>435</v>
      </c>
      <c r="C2742">
        <v>0.24827586206896551</v>
      </c>
      <c r="D2742">
        <v>0.12413793103448276</v>
      </c>
      <c r="E2742">
        <v>0.31724137931034485</v>
      </c>
      <c r="F2742">
        <v>0.22068965517241379</v>
      </c>
      <c r="G2742">
        <v>0.13333333333333333</v>
      </c>
      <c r="H2742">
        <v>0.2045977011494253</v>
      </c>
    </row>
    <row r="2743" spans="1:8" x14ac:dyDescent="0.2">
      <c r="A2743">
        <v>2747</v>
      </c>
      <c r="B2743">
        <v>549</v>
      </c>
      <c r="C2743">
        <v>0.41894353369763204</v>
      </c>
      <c r="D2743">
        <v>0.16029143897996356</v>
      </c>
      <c r="E2743">
        <v>0.21493624772313297</v>
      </c>
      <c r="F2743">
        <v>8.1967213114754092E-2</v>
      </c>
      <c r="G2743">
        <v>0.16029143897996356</v>
      </c>
      <c r="H2743">
        <v>0.38251366120218577</v>
      </c>
    </row>
    <row r="2744" spans="1:8" x14ac:dyDescent="0.2">
      <c r="A2744">
        <v>2748</v>
      </c>
      <c r="B2744">
        <v>762</v>
      </c>
      <c r="C2744">
        <v>0.39238845144356954</v>
      </c>
      <c r="D2744">
        <v>0.19291338582677164</v>
      </c>
      <c r="E2744">
        <v>0.24278215223097113</v>
      </c>
      <c r="F2744">
        <v>0.23753280839895013</v>
      </c>
      <c r="G2744">
        <v>0.12729658792650919</v>
      </c>
      <c r="H2744">
        <v>0.1994750656167979</v>
      </c>
    </row>
    <row r="2745" spans="1:8" x14ac:dyDescent="0.2">
      <c r="A2745">
        <v>2749</v>
      </c>
      <c r="B2745">
        <v>428</v>
      </c>
      <c r="C2745">
        <v>0.27336448598130841</v>
      </c>
      <c r="D2745">
        <v>3.9719626168224297E-2</v>
      </c>
      <c r="E2745">
        <v>0.17289719626168223</v>
      </c>
      <c r="F2745">
        <v>0.18691588785046728</v>
      </c>
      <c r="G2745">
        <v>0.10747663551401869</v>
      </c>
      <c r="H2745">
        <v>0.4929906542056075</v>
      </c>
    </row>
    <row r="2746" spans="1:8" x14ac:dyDescent="0.2">
      <c r="A2746">
        <v>2750</v>
      </c>
      <c r="B2746">
        <v>415</v>
      </c>
      <c r="C2746">
        <v>0.19759036144578312</v>
      </c>
      <c r="D2746">
        <v>0.12530120481927712</v>
      </c>
      <c r="E2746">
        <v>0.16385542168674699</v>
      </c>
      <c r="F2746">
        <v>0.18072289156626506</v>
      </c>
      <c r="G2746">
        <v>0.15903614457831325</v>
      </c>
      <c r="H2746">
        <v>0.37108433734939761</v>
      </c>
    </row>
    <row r="2747" spans="1:8" x14ac:dyDescent="0.2">
      <c r="A2747">
        <v>2751</v>
      </c>
      <c r="B2747">
        <v>274</v>
      </c>
      <c r="C2747">
        <v>0.25912408759124089</v>
      </c>
      <c r="D2747">
        <v>0.10948905109489052</v>
      </c>
      <c r="E2747">
        <v>0.18978102189781021</v>
      </c>
      <c r="F2747">
        <v>0.14233576642335766</v>
      </c>
      <c r="G2747">
        <v>0.18613138686131386</v>
      </c>
      <c r="H2747">
        <v>0.37226277372262773</v>
      </c>
    </row>
    <row r="2748" spans="1:8" x14ac:dyDescent="0.2">
      <c r="A2748">
        <v>2752</v>
      </c>
      <c r="B2748">
        <v>437</v>
      </c>
      <c r="C2748">
        <v>0.32494279176201374</v>
      </c>
      <c r="D2748">
        <v>0.2311212814645309</v>
      </c>
      <c r="E2748">
        <v>0.22654462242562928</v>
      </c>
      <c r="F2748">
        <v>0.15331807780320367</v>
      </c>
      <c r="G2748">
        <v>0.12356979405034325</v>
      </c>
      <c r="H2748">
        <v>0.26544622425629288</v>
      </c>
    </row>
    <row r="2749" spans="1:8" x14ac:dyDescent="0.2">
      <c r="A2749">
        <v>2753</v>
      </c>
      <c r="B2749">
        <v>282</v>
      </c>
      <c r="C2749">
        <v>0.43262411347517732</v>
      </c>
      <c r="D2749">
        <v>0.22695035460992907</v>
      </c>
      <c r="E2749">
        <v>0.18085106382978725</v>
      </c>
      <c r="F2749">
        <v>0.12411347517730496</v>
      </c>
      <c r="G2749">
        <v>0.36879432624113473</v>
      </c>
      <c r="H2749">
        <v>9.9290780141843976E-2</v>
      </c>
    </row>
    <row r="2750" spans="1:8" x14ac:dyDescent="0.2">
      <c r="A2750">
        <v>2754</v>
      </c>
      <c r="B2750">
        <v>298</v>
      </c>
      <c r="C2750">
        <v>0.62751677852348997</v>
      </c>
      <c r="D2750">
        <v>0.12751677852348994</v>
      </c>
      <c r="E2750">
        <v>0.39932885906040266</v>
      </c>
      <c r="F2750">
        <v>0.27852348993288589</v>
      </c>
      <c r="G2750">
        <v>0</v>
      </c>
      <c r="H2750">
        <v>0.19463087248322147</v>
      </c>
    </row>
    <row r="2751" spans="1:8" x14ac:dyDescent="0.2">
      <c r="A2751">
        <v>2755</v>
      </c>
      <c r="B2751">
        <v>453</v>
      </c>
      <c r="C2751">
        <v>0.64017660044150115</v>
      </c>
      <c r="D2751">
        <v>0.25165562913907286</v>
      </c>
      <c r="E2751">
        <v>0.44591611479028698</v>
      </c>
      <c r="F2751">
        <v>3.9735099337748346E-2</v>
      </c>
      <c r="G2751">
        <v>0.24061810154525387</v>
      </c>
      <c r="H2751">
        <v>2.2075055187637971E-2</v>
      </c>
    </row>
    <row r="2752" spans="1:8" x14ac:dyDescent="0.2">
      <c r="A2752">
        <v>2756</v>
      </c>
      <c r="B2752">
        <v>474</v>
      </c>
      <c r="C2752">
        <v>0.45358649789029537</v>
      </c>
      <c r="D2752">
        <v>1.2658227848101266E-2</v>
      </c>
      <c r="E2752">
        <v>0.2679324894514768</v>
      </c>
      <c r="F2752">
        <v>0.31223628691983124</v>
      </c>
      <c r="G2752">
        <v>1.6877637130801686E-2</v>
      </c>
      <c r="H2752">
        <v>0.39029535864978904</v>
      </c>
    </row>
    <row r="2753" spans="1:8" x14ac:dyDescent="0.2">
      <c r="A2753">
        <v>2757</v>
      </c>
      <c r="B2753">
        <v>299</v>
      </c>
      <c r="C2753">
        <v>0.49832775919732442</v>
      </c>
      <c r="D2753">
        <v>0.30434782608695654</v>
      </c>
      <c r="E2753">
        <v>0</v>
      </c>
      <c r="F2753">
        <v>0.25083612040133779</v>
      </c>
      <c r="G2753">
        <v>5.3511705685618728E-2</v>
      </c>
      <c r="H2753">
        <v>0.39130434782608697</v>
      </c>
    </row>
    <row r="2754" spans="1:8" x14ac:dyDescent="0.2">
      <c r="A2754">
        <v>2758</v>
      </c>
      <c r="B2754">
        <v>579</v>
      </c>
      <c r="C2754">
        <v>0.38169257340241797</v>
      </c>
      <c r="D2754">
        <v>0.16580310880829016</v>
      </c>
      <c r="E2754">
        <v>0.17271157167530224</v>
      </c>
      <c r="F2754">
        <v>0.33678756476683935</v>
      </c>
      <c r="G2754">
        <v>6.2176165803108807E-2</v>
      </c>
      <c r="H2754">
        <v>0.26252158894645944</v>
      </c>
    </row>
    <row r="2755" spans="1:8" x14ac:dyDescent="0.2">
      <c r="A2755">
        <v>2759</v>
      </c>
      <c r="B2755">
        <v>396</v>
      </c>
      <c r="C2755">
        <v>0.77777777777777779</v>
      </c>
      <c r="D2755">
        <v>0.25757575757575757</v>
      </c>
      <c r="E2755">
        <v>0.27272727272727271</v>
      </c>
      <c r="F2755">
        <v>0.24242424242424243</v>
      </c>
      <c r="G2755">
        <v>9.0909090909090912E-2</v>
      </c>
      <c r="H2755">
        <v>0.13636363636363635</v>
      </c>
    </row>
    <row r="2756" spans="1:8" x14ac:dyDescent="0.2">
      <c r="A2756">
        <v>2760</v>
      </c>
      <c r="B2756">
        <v>629</v>
      </c>
      <c r="C2756">
        <v>0.38791732909379967</v>
      </c>
      <c r="D2756">
        <v>0.10333863275039745</v>
      </c>
      <c r="E2756">
        <v>0.18282988871224165</v>
      </c>
      <c r="F2756">
        <v>0.2066772655007949</v>
      </c>
      <c r="G2756">
        <v>0.27503974562798095</v>
      </c>
      <c r="H2756">
        <v>0.23211446740858505</v>
      </c>
    </row>
    <row r="2757" spans="1:8" x14ac:dyDescent="0.2">
      <c r="A2757">
        <v>2761</v>
      </c>
      <c r="B2757">
        <v>269</v>
      </c>
      <c r="C2757">
        <v>0.28624535315985128</v>
      </c>
      <c r="D2757">
        <v>9.2936802973977689E-2</v>
      </c>
      <c r="E2757">
        <v>0.13382899628252787</v>
      </c>
      <c r="F2757">
        <v>8.1784386617100371E-2</v>
      </c>
      <c r="G2757">
        <v>0.17843866171003717</v>
      </c>
      <c r="H2757">
        <v>0.51301115241635686</v>
      </c>
    </row>
    <row r="2758" spans="1:8" x14ac:dyDescent="0.2">
      <c r="A2758">
        <v>2762</v>
      </c>
      <c r="B2758">
        <v>297</v>
      </c>
      <c r="C2758">
        <v>0.29629629629629628</v>
      </c>
      <c r="D2758">
        <v>3.7037037037037035E-2</v>
      </c>
      <c r="E2758">
        <v>9.7643097643097643E-2</v>
      </c>
      <c r="F2758">
        <v>0.1111111111111111</v>
      </c>
      <c r="G2758">
        <v>0.11784511784511785</v>
      </c>
      <c r="H2758">
        <v>0.63636363636363635</v>
      </c>
    </row>
    <row r="2759" spans="1:8" x14ac:dyDescent="0.2">
      <c r="A2759">
        <v>2763</v>
      </c>
      <c r="B2759">
        <v>437</v>
      </c>
      <c r="C2759">
        <v>0.20137299771167047</v>
      </c>
      <c r="D2759">
        <v>0.10526315789473684</v>
      </c>
      <c r="E2759">
        <v>0.13043478260869565</v>
      </c>
      <c r="F2759">
        <v>0.16933638443935928</v>
      </c>
      <c r="G2759">
        <v>8.4668192219679639E-2</v>
      </c>
      <c r="H2759">
        <v>0.51029748283752863</v>
      </c>
    </row>
    <row r="2760" spans="1:8" x14ac:dyDescent="0.2">
      <c r="A2760">
        <v>2764</v>
      </c>
      <c r="B2760">
        <v>504</v>
      </c>
      <c r="C2760">
        <v>0.56547619047619047</v>
      </c>
      <c r="D2760">
        <v>0.19642857142857142</v>
      </c>
      <c r="E2760">
        <v>0.18055555555555555</v>
      </c>
      <c r="F2760">
        <v>0.18452380952380953</v>
      </c>
      <c r="G2760">
        <v>0.11706349206349206</v>
      </c>
      <c r="H2760">
        <v>0.32142857142857145</v>
      </c>
    </row>
    <row r="2761" spans="1:8" x14ac:dyDescent="0.2">
      <c r="A2761">
        <v>2765</v>
      </c>
      <c r="B2761">
        <v>976</v>
      </c>
      <c r="C2761">
        <v>0.24897540983606559</v>
      </c>
      <c r="D2761">
        <v>0.31762295081967212</v>
      </c>
      <c r="E2761">
        <v>0.2223360655737705</v>
      </c>
      <c r="F2761">
        <v>9.0163934426229511E-2</v>
      </c>
      <c r="G2761">
        <v>0.13217213114754098</v>
      </c>
      <c r="H2761">
        <v>0.23770491803278687</v>
      </c>
    </row>
    <row r="2762" spans="1:8" x14ac:dyDescent="0.2">
      <c r="A2762">
        <v>2766</v>
      </c>
      <c r="B2762">
        <v>257</v>
      </c>
      <c r="C2762">
        <v>0.48249027237354086</v>
      </c>
      <c r="D2762">
        <v>0.33073929961089493</v>
      </c>
      <c r="E2762">
        <v>0.21011673151750973</v>
      </c>
      <c r="F2762">
        <v>0.19455252918287938</v>
      </c>
      <c r="G2762">
        <v>4.6692607003891051E-2</v>
      </c>
      <c r="H2762">
        <v>0.21789883268482491</v>
      </c>
    </row>
    <row r="2763" spans="1:8" x14ac:dyDescent="0.2">
      <c r="A2763">
        <v>2767</v>
      </c>
      <c r="B2763">
        <v>627</v>
      </c>
      <c r="C2763">
        <v>0.20255183413078151</v>
      </c>
      <c r="D2763">
        <v>4.6251993620414676E-2</v>
      </c>
      <c r="E2763">
        <v>0.16267942583732056</v>
      </c>
      <c r="F2763">
        <v>0.26475279106858052</v>
      </c>
      <c r="G2763">
        <v>0.14354066985645933</v>
      </c>
      <c r="H2763">
        <v>0.38277511961722488</v>
      </c>
    </row>
    <row r="2764" spans="1:8" x14ac:dyDescent="0.2">
      <c r="A2764">
        <v>2768</v>
      </c>
      <c r="B2764">
        <v>230</v>
      </c>
      <c r="C2764">
        <v>0.28260869565217389</v>
      </c>
      <c r="D2764">
        <v>8.2608695652173908E-2</v>
      </c>
      <c r="E2764">
        <v>6.9565217391304349E-2</v>
      </c>
      <c r="F2764">
        <v>9.5652173913043481E-2</v>
      </c>
      <c r="G2764">
        <v>0.36956521739130432</v>
      </c>
      <c r="H2764">
        <v>0.38260869565217392</v>
      </c>
    </row>
    <row r="2765" spans="1:8" x14ac:dyDescent="0.2">
      <c r="A2765">
        <v>2769</v>
      </c>
      <c r="B2765">
        <v>262</v>
      </c>
      <c r="C2765">
        <v>0.29770992366412213</v>
      </c>
      <c r="D2765">
        <v>8.3969465648854963E-2</v>
      </c>
      <c r="E2765">
        <v>0.2786259541984733</v>
      </c>
      <c r="F2765">
        <v>0.10305343511450382</v>
      </c>
      <c r="G2765">
        <v>7.6335877862595422E-2</v>
      </c>
      <c r="H2765">
        <v>0.4580152671755725</v>
      </c>
    </row>
    <row r="2766" spans="1:8" x14ac:dyDescent="0.2">
      <c r="A2766">
        <v>2770</v>
      </c>
      <c r="B2766">
        <v>0</v>
      </c>
      <c r="C2766">
        <v>0</v>
      </c>
      <c r="D2766">
        <v>0</v>
      </c>
      <c r="E2766">
        <v>0</v>
      </c>
      <c r="F2766">
        <v>0</v>
      </c>
      <c r="G2766">
        <v>0</v>
      </c>
      <c r="H2766">
        <v>0</v>
      </c>
    </row>
    <row r="2767" spans="1:8" x14ac:dyDescent="0.2">
      <c r="A2767">
        <v>2771</v>
      </c>
      <c r="B2767">
        <v>836</v>
      </c>
      <c r="C2767">
        <v>0.50598086124401909</v>
      </c>
      <c r="D2767">
        <v>0.11004784688995216</v>
      </c>
      <c r="E2767">
        <v>0.19617224880382775</v>
      </c>
      <c r="F2767">
        <v>0.19019138755980861</v>
      </c>
      <c r="G2767">
        <v>0.12081339712918661</v>
      </c>
      <c r="H2767">
        <v>0.38277511961722488</v>
      </c>
    </row>
    <row r="2768" spans="1:8" x14ac:dyDescent="0.2">
      <c r="A2768">
        <v>2772</v>
      </c>
      <c r="B2768">
        <v>601</v>
      </c>
      <c r="C2768">
        <v>0.24292845257903495</v>
      </c>
      <c r="D2768">
        <v>0.2113144758735441</v>
      </c>
      <c r="E2768">
        <v>8.4858569051580693E-2</v>
      </c>
      <c r="F2768">
        <v>0.38935108153078202</v>
      </c>
      <c r="G2768">
        <v>0.19633943427620631</v>
      </c>
      <c r="H2768">
        <v>0.11813643926788686</v>
      </c>
    </row>
    <row r="2769" spans="1:8" x14ac:dyDescent="0.2">
      <c r="A2769">
        <v>2773</v>
      </c>
      <c r="B2769">
        <v>1670</v>
      </c>
      <c r="C2769">
        <v>0.38203592814371257</v>
      </c>
      <c r="D2769">
        <v>7.0658682634730532E-2</v>
      </c>
      <c r="E2769">
        <v>0.10359281437125749</v>
      </c>
      <c r="F2769">
        <v>0.17844311377245509</v>
      </c>
      <c r="G2769">
        <v>0.1125748502994012</v>
      </c>
      <c r="H2769">
        <v>0.53473053892215572</v>
      </c>
    </row>
    <row r="2770" spans="1:8" x14ac:dyDescent="0.2">
      <c r="A2770">
        <v>2774</v>
      </c>
      <c r="B2770">
        <v>1320</v>
      </c>
      <c r="C2770">
        <v>0.28560606060606059</v>
      </c>
      <c r="D2770">
        <v>9.7727272727272732E-2</v>
      </c>
      <c r="E2770">
        <v>7.4242424242424249E-2</v>
      </c>
      <c r="F2770">
        <v>9.696969696969697E-2</v>
      </c>
      <c r="G2770">
        <v>0.1053030303030303</v>
      </c>
      <c r="H2770">
        <v>0.62575757575757573</v>
      </c>
    </row>
    <row r="2771" spans="1:8" x14ac:dyDescent="0.2">
      <c r="A2771">
        <v>2775</v>
      </c>
      <c r="B2771">
        <v>3047</v>
      </c>
      <c r="C2771">
        <v>0.34328848047259597</v>
      </c>
      <c r="D2771">
        <v>0.10239579914670167</v>
      </c>
      <c r="E2771">
        <v>0.13029209058089924</v>
      </c>
      <c r="F2771">
        <v>0.1608139153265507</v>
      </c>
      <c r="G2771">
        <v>0.19002297341647523</v>
      </c>
      <c r="H2771">
        <v>0.41647522152937316</v>
      </c>
    </row>
    <row r="2772" spans="1:8" x14ac:dyDescent="0.2">
      <c r="A2772">
        <v>2776</v>
      </c>
      <c r="B2772">
        <v>1347</v>
      </c>
      <c r="C2772">
        <v>0.35708982925018562</v>
      </c>
      <c r="D2772">
        <v>3.4149962880475129E-2</v>
      </c>
      <c r="E2772">
        <v>8.1662954714179656E-2</v>
      </c>
      <c r="F2772">
        <v>0.16184112843355605</v>
      </c>
      <c r="G2772">
        <v>9.3541202672605794E-2</v>
      </c>
      <c r="H2772">
        <v>0.62880475129918334</v>
      </c>
    </row>
    <row r="2773" spans="1:8" x14ac:dyDescent="0.2">
      <c r="A2773">
        <v>2777</v>
      </c>
      <c r="B2773">
        <v>348</v>
      </c>
      <c r="C2773">
        <v>0.27011494252873564</v>
      </c>
      <c r="D2773">
        <v>0.10057471264367816</v>
      </c>
      <c r="E2773">
        <v>8.3333333333333329E-2</v>
      </c>
      <c r="F2773">
        <v>0.11206896551724138</v>
      </c>
      <c r="G2773">
        <v>8.9080459770114945E-2</v>
      </c>
      <c r="H2773">
        <v>0.61494252873563215</v>
      </c>
    </row>
    <row r="2774" spans="1:8" x14ac:dyDescent="0.2">
      <c r="A2774">
        <v>2778</v>
      </c>
      <c r="B2774">
        <v>0</v>
      </c>
      <c r="C2774">
        <v>0</v>
      </c>
      <c r="D2774">
        <v>0</v>
      </c>
      <c r="E2774">
        <v>0</v>
      </c>
      <c r="F2774">
        <v>0</v>
      </c>
      <c r="G2774">
        <v>0</v>
      </c>
      <c r="H2774">
        <v>0</v>
      </c>
    </row>
    <row r="2775" spans="1:8" x14ac:dyDescent="0.2">
      <c r="A2775">
        <v>2779</v>
      </c>
      <c r="B2775">
        <v>1530</v>
      </c>
      <c r="C2775">
        <v>0.33790849673202616</v>
      </c>
      <c r="D2775">
        <v>7.7124183006535951E-2</v>
      </c>
      <c r="E2775">
        <v>0.15686274509803921</v>
      </c>
      <c r="F2775">
        <v>0.18496732026143792</v>
      </c>
      <c r="G2775">
        <v>0.20196078431372549</v>
      </c>
      <c r="H2775">
        <v>0.37908496732026142</v>
      </c>
    </row>
    <row r="2776" spans="1:8" x14ac:dyDescent="0.2">
      <c r="A2776">
        <v>2780</v>
      </c>
      <c r="B2776">
        <v>2125</v>
      </c>
      <c r="C2776">
        <v>0.29882352941176471</v>
      </c>
      <c r="D2776">
        <v>0.16752941176470587</v>
      </c>
      <c r="E2776">
        <v>0.19717647058823529</v>
      </c>
      <c r="F2776">
        <v>0.1976470588235294</v>
      </c>
      <c r="G2776">
        <v>0.11341176470588235</v>
      </c>
      <c r="H2776">
        <v>0.32423529411764707</v>
      </c>
    </row>
    <row r="2777" spans="1:8" x14ac:dyDescent="0.2">
      <c r="A2777">
        <v>2781</v>
      </c>
      <c r="B2777">
        <v>159</v>
      </c>
      <c r="C2777">
        <v>0.37735849056603776</v>
      </c>
      <c r="D2777">
        <v>0.1069182389937107</v>
      </c>
      <c r="E2777">
        <v>0.18238993710691823</v>
      </c>
      <c r="F2777">
        <v>0.22641509433962265</v>
      </c>
      <c r="G2777">
        <v>0.13207547169811321</v>
      </c>
      <c r="H2777">
        <v>0.3522012578616352</v>
      </c>
    </row>
    <row r="2778" spans="1:8" x14ac:dyDescent="0.2">
      <c r="A2778">
        <v>2782</v>
      </c>
      <c r="B2778">
        <v>0</v>
      </c>
      <c r="C2778">
        <v>0</v>
      </c>
      <c r="D2778">
        <v>0</v>
      </c>
      <c r="E2778">
        <v>0</v>
      </c>
      <c r="F2778">
        <v>0</v>
      </c>
      <c r="G2778">
        <v>0</v>
      </c>
      <c r="H2778">
        <v>0</v>
      </c>
    </row>
    <row r="2779" spans="1:8" x14ac:dyDescent="0.2">
      <c r="A2779">
        <v>2783</v>
      </c>
      <c r="B2779">
        <v>1132</v>
      </c>
      <c r="C2779">
        <v>0.27208480565371024</v>
      </c>
      <c r="D2779">
        <v>1.1484098939929329E-2</v>
      </c>
      <c r="E2779">
        <v>9.0989399293286213E-2</v>
      </c>
      <c r="F2779">
        <v>0.10335689045936396</v>
      </c>
      <c r="G2779">
        <v>4.3286219081272087E-2</v>
      </c>
      <c r="H2779">
        <v>0.75088339222614842</v>
      </c>
    </row>
    <row r="2780" spans="1:8" x14ac:dyDescent="0.2">
      <c r="A2780">
        <v>2784</v>
      </c>
      <c r="B2780">
        <v>779</v>
      </c>
      <c r="C2780">
        <v>0.2772785622593068</v>
      </c>
      <c r="D2780">
        <v>6.5468549422336333E-2</v>
      </c>
      <c r="E2780">
        <v>6.8035943517329917E-2</v>
      </c>
      <c r="F2780">
        <v>0.21052631578947367</v>
      </c>
      <c r="G2780">
        <v>0.10141206675224647</v>
      </c>
      <c r="H2780">
        <v>0.55455712451861361</v>
      </c>
    </row>
    <row r="2781" spans="1:8" x14ac:dyDescent="0.2">
      <c r="A2781">
        <v>2785</v>
      </c>
      <c r="B2781">
        <v>2428</v>
      </c>
      <c r="C2781">
        <v>0.27512355848434927</v>
      </c>
      <c r="D2781">
        <v>0.12602965403624383</v>
      </c>
      <c r="E2781">
        <v>9.0609555189456348E-2</v>
      </c>
      <c r="F2781">
        <v>0.10667215815485996</v>
      </c>
      <c r="G2781">
        <v>0.16062602965403625</v>
      </c>
      <c r="H2781">
        <v>0.51606260296540363</v>
      </c>
    </row>
    <row r="2782" spans="1:8" x14ac:dyDescent="0.2">
      <c r="A2782">
        <v>2786</v>
      </c>
      <c r="B2782">
        <v>1804</v>
      </c>
      <c r="C2782">
        <v>0.2960088691796009</v>
      </c>
      <c r="D2782">
        <v>0.12028824833702882</v>
      </c>
      <c r="E2782">
        <v>0.12749445676274945</v>
      </c>
      <c r="F2782">
        <v>0.10809312638580931</v>
      </c>
      <c r="G2782">
        <v>0.16574279379157428</v>
      </c>
      <c r="H2782">
        <v>0.47838137472283815</v>
      </c>
    </row>
    <row r="2783" spans="1:8" x14ac:dyDescent="0.2">
      <c r="A2783">
        <v>2787</v>
      </c>
      <c r="B2783">
        <v>1603</v>
      </c>
      <c r="C2783">
        <v>0.29382407985028075</v>
      </c>
      <c r="D2783">
        <v>0.14160948222083594</v>
      </c>
      <c r="E2783">
        <v>9.606986899563319E-2</v>
      </c>
      <c r="F2783">
        <v>0.14971927635683094</v>
      </c>
      <c r="G2783">
        <v>7.0492825951341237E-2</v>
      </c>
      <c r="H2783">
        <v>0.54210854647535867</v>
      </c>
    </row>
    <row r="2784" spans="1:8" x14ac:dyDescent="0.2">
      <c r="A2784">
        <v>2788</v>
      </c>
      <c r="B2784">
        <v>1113</v>
      </c>
      <c r="C2784">
        <v>0.41060197663971248</v>
      </c>
      <c r="D2784">
        <v>4.1329739442946989E-2</v>
      </c>
      <c r="E2784">
        <v>0.24528301886792453</v>
      </c>
      <c r="F2784">
        <v>0.12488769092542677</v>
      </c>
      <c r="G2784">
        <v>0.18867924528301888</v>
      </c>
      <c r="H2784">
        <v>0.39982030548068281</v>
      </c>
    </row>
    <row r="2785" spans="1:8" x14ac:dyDescent="0.2">
      <c r="A2785">
        <v>2789</v>
      </c>
      <c r="B2785">
        <v>0</v>
      </c>
      <c r="C2785">
        <v>0</v>
      </c>
      <c r="D2785">
        <v>0</v>
      </c>
      <c r="E2785">
        <v>0</v>
      </c>
      <c r="F2785">
        <v>0</v>
      </c>
      <c r="G2785">
        <v>0</v>
      </c>
      <c r="H2785">
        <v>0</v>
      </c>
    </row>
    <row r="2786" spans="1:8" x14ac:dyDescent="0.2">
      <c r="A2786">
        <v>2790</v>
      </c>
      <c r="B2786">
        <v>711</v>
      </c>
      <c r="C2786">
        <v>0.30661040787623067</v>
      </c>
      <c r="D2786">
        <v>0.29535864978902954</v>
      </c>
      <c r="E2786">
        <v>9.2827004219409287E-2</v>
      </c>
      <c r="F2786">
        <v>0.13220815752461323</v>
      </c>
      <c r="G2786">
        <v>0.13642756680731363</v>
      </c>
      <c r="H2786">
        <v>0.34317862165963431</v>
      </c>
    </row>
    <row r="2787" spans="1:8" x14ac:dyDescent="0.2">
      <c r="A2787">
        <v>2791</v>
      </c>
      <c r="B2787">
        <v>2908</v>
      </c>
      <c r="C2787">
        <v>0.35557083906464926</v>
      </c>
      <c r="D2787">
        <v>7.462173314993123E-2</v>
      </c>
      <c r="E2787">
        <v>0.12138927097661623</v>
      </c>
      <c r="F2787">
        <v>0.1891334250343879</v>
      </c>
      <c r="G2787">
        <v>8.4938101788170559E-2</v>
      </c>
      <c r="H2787">
        <v>0.5299174690508941</v>
      </c>
    </row>
    <row r="2788" spans="1:8" x14ac:dyDescent="0.2">
      <c r="A2788">
        <v>2792</v>
      </c>
      <c r="B2788">
        <v>2260</v>
      </c>
      <c r="C2788">
        <v>0.36946902654867259</v>
      </c>
      <c r="D2788">
        <v>9.5132743362831854E-2</v>
      </c>
      <c r="E2788">
        <v>0.13451327433628318</v>
      </c>
      <c r="F2788">
        <v>0.14646017699115044</v>
      </c>
      <c r="G2788">
        <v>0.13097345132743363</v>
      </c>
      <c r="H2788">
        <v>0.49292035398230089</v>
      </c>
    </row>
    <row r="2789" spans="1:8" x14ac:dyDescent="0.2">
      <c r="A2789">
        <v>2793</v>
      </c>
      <c r="B2789">
        <v>1520</v>
      </c>
      <c r="C2789">
        <v>0.35592105263157897</v>
      </c>
      <c r="D2789">
        <v>0.18618421052631579</v>
      </c>
      <c r="E2789">
        <v>0.13289473684210526</v>
      </c>
      <c r="F2789">
        <v>0.13750000000000001</v>
      </c>
      <c r="G2789">
        <v>0.11447368421052631</v>
      </c>
      <c r="H2789">
        <v>0.42894736842105263</v>
      </c>
    </row>
    <row r="2790" spans="1:8" x14ac:dyDescent="0.2">
      <c r="A2790">
        <v>2794</v>
      </c>
      <c r="B2790">
        <v>3151</v>
      </c>
      <c r="C2790">
        <v>0.25325293557600764</v>
      </c>
      <c r="D2790">
        <v>0.15106315455410982</v>
      </c>
      <c r="E2790">
        <v>0.22119961916851794</v>
      </c>
      <c r="F2790">
        <v>0.16185337987940338</v>
      </c>
      <c r="G2790">
        <v>0.10885433195810854</v>
      </c>
      <c r="H2790">
        <v>0.35702951443986036</v>
      </c>
    </row>
    <row r="2791" spans="1:8" x14ac:dyDescent="0.2">
      <c r="A2791">
        <v>2795</v>
      </c>
      <c r="B2791">
        <v>0</v>
      </c>
      <c r="C2791">
        <v>0</v>
      </c>
      <c r="D2791">
        <v>0</v>
      </c>
      <c r="E2791">
        <v>0</v>
      </c>
      <c r="F2791">
        <v>0</v>
      </c>
      <c r="G2791">
        <v>0</v>
      </c>
      <c r="H2791">
        <v>0</v>
      </c>
    </row>
    <row r="2792" spans="1:8" x14ac:dyDescent="0.2">
      <c r="A2792">
        <v>2796</v>
      </c>
      <c r="B2792">
        <v>2941</v>
      </c>
      <c r="C2792">
        <v>0.52465147908874532</v>
      </c>
      <c r="D2792">
        <v>0.25433526011560692</v>
      </c>
      <c r="E2792">
        <v>0.28119687181230874</v>
      </c>
      <c r="F2792">
        <v>0.18939136348180891</v>
      </c>
      <c r="G2792">
        <v>0.11322679360761646</v>
      </c>
      <c r="H2792">
        <v>0.16184971098265896</v>
      </c>
    </row>
    <row r="2793" spans="1:8" x14ac:dyDescent="0.2">
      <c r="A2793">
        <v>2797</v>
      </c>
      <c r="B2793">
        <v>553</v>
      </c>
      <c r="C2793">
        <v>0.2603978300180832</v>
      </c>
      <c r="D2793">
        <v>5.6057866184448461E-2</v>
      </c>
      <c r="E2793">
        <v>6.8716094032549732E-2</v>
      </c>
      <c r="F2793">
        <v>0.18625678119349007</v>
      </c>
      <c r="G2793">
        <v>0.11573236889692586</v>
      </c>
      <c r="H2793">
        <v>0.5732368896925859</v>
      </c>
    </row>
    <row r="2794" spans="1:8" x14ac:dyDescent="0.2">
      <c r="A2794">
        <v>2798</v>
      </c>
      <c r="B2794">
        <v>889</v>
      </c>
      <c r="C2794">
        <v>0.35208098987626546</v>
      </c>
      <c r="D2794">
        <v>7.6490438695163102E-2</v>
      </c>
      <c r="E2794">
        <v>0.1889763779527559</v>
      </c>
      <c r="F2794">
        <v>0.10348706411698538</v>
      </c>
      <c r="G2794">
        <v>0.15410573678290213</v>
      </c>
      <c r="H2794">
        <v>0.4769403824521935</v>
      </c>
    </row>
    <row r="2795" spans="1:8" x14ac:dyDescent="0.2">
      <c r="A2795">
        <v>2799</v>
      </c>
      <c r="B2795">
        <v>0</v>
      </c>
      <c r="C2795">
        <v>0</v>
      </c>
      <c r="D2795">
        <v>0</v>
      </c>
      <c r="E2795">
        <v>0</v>
      </c>
      <c r="F2795">
        <v>0</v>
      </c>
      <c r="G2795">
        <v>0</v>
      </c>
      <c r="H2795">
        <v>0</v>
      </c>
    </row>
    <row r="2796" spans="1:8" x14ac:dyDescent="0.2">
      <c r="A2796">
        <v>2800</v>
      </c>
      <c r="B2796">
        <v>0</v>
      </c>
      <c r="C2796">
        <v>0</v>
      </c>
      <c r="D2796">
        <v>0</v>
      </c>
      <c r="E2796">
        <v>0</v>
      </c>
      <c r="F2796">
        <v>0</v>
      </c>
      <c r="G2796">
        <v>0</v>
      </c>
      <c r="H2796">
        <v>0</v>
      </c>
    </row>
    <row r="2797" spans="1:8" x14ac:dyDescent="0.2">
      <c r="A2797">
        <v>2801</v>
      </c>
      <c r="B2797">
        <v>324</v>
      </c>
      <c r="C2797">
        <v>0.41666666666666669</v>
      </c>
      <c r="D2797">
        <v>0.17901234567901234</v>
      </c>
      <c r="E2797">
        <v>3.0864197530864196E-2</v>
      </c>
      <c r="F2797">
        <v>7.407407407407407E-2</v>
      </c>
      <c r="G2797">
        <v>8.9506172839506168E-2</v>
      </c>
      <c r="H2797">
        <v>0.62654320987654322</v>
      </c>
    </row>
    <row r="2798" spans="1:8" x14ac:dyDescent="0.2">
      <c r="A2798">
        <v>2802</v>
      </c>
      <c r="B2798">
        <v>3167</v>
      </c>
      <c r="C2798">
        <v>0.30502052415535208</v>
      </c>
      <c r="D2798">
        <v>6.7256078307546568E-2</v>
      </c>
      <c r="E2798">
        <v>9.9463214398484365E-2</v>
      </c>
      <c r="F2798">
        <v>9.1569308493842747E-2</v>
      </c>
      <c r="G2798">
        <v>9.914745816229871E-2</v>
      </c>
      <c r="H2798">
        <v>0.64256394063782762</v>
      </c>
    </row>
    <row r="2799" spans="1:8" x14ac:dyDescent="0.2">
      <c r="A2799">
        <v>2803</v>
      </c>
      <c r="B2799">
        <v>1609</v>
      </c>
      <c r="C2799">
        <v>0.31448104412678685</v>
      </c>
      <c r="D2799">
        <v>2.7346177750155375E-2</v>
      </c>
      <c r="E2799">
        <v>0.17775015537600994</v>
      </c>
      <c r="F2799">
        <v>5.593536357986327E-2</v>
      </c>
      <c r="G2799">
        <v>0.12554381603480422</v>
      </c>
      <c r="H2799">
        <v>0.61342448725916721</v>
      </c>
    </row>
    <row r="2800" spans="1:8" x14ac:dyDescent="0.2">
      <c r="A2800">
        <v>2804</v>
      </c>
      <c r="B2800">
        <v>2880</v>
      </c>
      <c r="C2800">
        <v>0.39097222222222222</v>
      </c>
      <c r="D2800">
        <v>8.9583333333333334E-2</v>
      </c>
      <c r="E2800">
        <v>6.3541666666666663E-2</v>
      </c>
      <c r="F2800">
        <v>0.12118055555555556</v>
      </c>
      <c r="G2800">
        <v>0.13576388888888888</v>
      </c>
      <c r="H2800">
        <v>0.58993055555555551</v>
      </c>
    </row>
    <row r="2801" spans="1:8" x14ac:dyDescent="0.2">
      <c r="A2801">
        <v>2805</v>
      </c>
      <c r="B2801">
        <v>1490</v>
      </c>
      <c r="C2801">
        <v>0.34630872483221475</v>
      </c>
      <c r="D2801">
        <v>3.4899328859060399E-2</v>
      </c>
      <c r="E2801">
        <v>8.859060402684564E-2</v>
      </c>
      <c r="F2801">
        <v>8.7248322147651006E-2</v>
      </c>
      <c r="G2801">
        <v>0.1429530201342282</v>
      </c>
      <c r="H2801">
        <v>0.6463087248322148</v>
      </c>
    </row>
    <row r="2802" spans="1:8" x14ac:dyDescent="0.2">
      <c r="A2802">
        <v>2806</v>
      </c>
      <c r="B2802">
        <v>1032</v>
      </c>
      <c r="C2802">
        <v>0.34689922480620156</v>
      </c>
      <c r="D2802">
        <v>6.4922480620155043E-2</v>
      </c>
      <c r="E2802">
        <v>0.10755813953488372</v>
      </c>
      <c r="F2802">
        <v>0.11143410852713179</v>
      </c>
      <c r="G2802">
        <v>5.6201550387596902E-2</v>
      </c>
      <c r="H2802">
        <v>0.65988372093023251</v>
      </c>
    </row>
    <row r="2803" spans="1:8" x14ac:dyDescent="0.2">
      <c r="A2803">
        <v>2807</v>
      </c>
      <c r="B2803">
        <v>784</v>
      </c>
      <c r="C2803">
        <v>0.28698979591836737</v>
      </c>
      <c r="D2803">
        <v>0.29974489795918369</v>
      </c>
      <c r="E2803">
        <v>0.39158163265306123</v>
      </c>
      <c r="F2803">
        <v>0.14668367346938777</v>
      </c>
      <c r="G2803">
        <v>5.7397959183673471E-2</v>
      </c>
      <c r="H2803">
        <v>0.10459183673469388</v>
      </c>
    </row>
    <row r="2804" spans="1:8" x14ac:dyDescent="0.2">
      <c r="A2804">
        <v>2808</v>
      </c>
      <c r="B2804">
        <v>467</v>
      </c>
      <c r="C2804">
        <v>0.46466809421841543</v>
      </c>
      <c r="D2804">
        <v>0.12419700214132762</v>
      </c>
      <c r="E2804">
        <v>0.16488222698072805</v>
      </c>
      <c r="F2804">
        <v>0.21199143468950749</v>
      </c>
      <c r="G2804">
        <v>0.15203426124197003</v>
      </c>
      <c r="H2804">
        <v>0.34689507494646682</v>
      </c>
    </row>
    <row r="2805" spans="1:8" x14ac:dyDescent="0.2">
      <c r="A2805">
        <v>2809</v>
      </c>
      <c r="B2805">
        <v>493</v>
      </c>
      <c r="C2805">
        <v>0.1926977687626775</v>
      </c>
      <c r="D2805">
        <v>0.47870182555780932</v>
      </c>
      <c r="E2805">
        <v>0.11967545638945233</v>
      </c>
      <c r="F2805">
        <v>0.10750507099391481</v>
      </c>
      <c r="G2805">
        <v>0.11156186612576065</v>
      </c>
      <c r="H2805">
        <v>0.18255578093306288</v>
      </c>
    </row>
    <row r="2806" spans="1:8" x14ac:dyDescent="0.2">
      <c r="A2806">
        <v>2810</v>
      </c>
      <c r="B2806">
        <v>600</v>
      </c>
      <c r="C2806">
        <v>0.26166666666666666</v>
      </c>
      <c r="D2806">
        <v>0.17</v>
      </c>
      <c r="E2806">
        <v>0.18833333333333332</v>
      </c>
      <c r="F2806">
        <v>0.23666666666666666</v>
      </c>
      <c r="G2806">
        <v>0.18</v>
      </c>
      <c r="H2806">
        <v>0.22500000000000001</v>
      </c>
    </row>
    <row r="2807" spans="1:8" x14ac:dyDescent="0.2">
      <c r="A2807">
        <v>2811</v>
      </c>
      <c r="B2807">
        <v>929</v>
      </c>
      <c r="C2807">
        <v>0.193756727664155</v>
      </c>
      <c r="D2807">
        <v>0.1969860064585576</v>
      </c>
      <c r="E2807">
        <v>7.3196986006458561E-2</v>
      </c>
      <c r="F2807">
        <v>0.16792249730893433</v>
      </c>
      <c r="G2807">
        <v>0.10441334768568353</v>
      </c>
      <c r="H2807">
        <v>0.45748116254036597</v>
      </c>
    </row>
    <row r="2808" spans="1:8" x14ac:dyDescent="0.2">
      <c r="A2808">
        <v>2812</v>
      </c>
      <c r="B2808">
        <v>531</v>
      </c>
      <c r="C2808">
        <v>0.34463276836158191</v>
      </c>
      <c r="D2808">
        <v>0.1167608286252354</v>
      </c>
      <c r="E2808">
        <v>0.16195856873822975</v>
      </c>
      <c r="F2808">
        <v>0.28060263653483991</v>
      </c>
      <c r="G2808">
        <v>0.19774011299435029</v>
      </c>
      <c r="H2808">
        <v>0.24293785310734464</v>
      </c>
    </row>
    <row r="2809" spans="1:8" x14ac:dyDescent="0.2">
      <c r="A2809">
        <v>2813</v>
      </c>
      <c r="B2809">
        <v>685</v>
      </c>
      <c r="C2809">
        <v>0.29781021897810217</v>
      </c>
      <c r="D2809">
        <v>9.4890510948905105E-2</v>
      </c>
      <c r="E2809">
        <v>0.10218978102189781</v>
      </c>
      <c r="F2809">
        <v>0.10510948905109489</v>
      </c>
      <c r="G2809">
        <v>7.4452554744525543E-2</v>
      </c>
      <c r="H2809">
        <v>0.62335766423357664</v>
      </c>
    </row>
    <row r="2810" spans="1:8" x14ac:dyDescent="0.2">
      <c r="A2810">
        <v>2814</v>
      </c>
      <c r="B2810">
        <v>472</v>
      </c>
      <c r="C2810">
        <v>0.28389830508474578</v>
      </c>
      <c r="D2810">
        <v>0.19703389830508475</v>
      </c>
      <c r="E2810">
        <v>4.025423728813559E-2</v>
      </c>
      <c r="F2810">
        <v>0.24576271186440679</v>
      </c>
      <c r="G2810">
        <v>0.22033898305084745</v>
      </c>
      <c r="H2810">
        <v>0.29661016949152541</v>
      </c>
    </row>
    <row r="2811" spans="1:8" x14ac:dyDescent="0.2">
      <c r="A2811">
        <v>2815</v>
      </c>
      <c r="B2811">
        <v>465</v>
      </c>
      <c r="C2811">
        <v>0.24301075268817204</v>
      </c>
      <c r="D2811">
        <v>0.14838709677419354</v>
      </c>
      <c r="E2811">
        <v>0.2</v>
      </c>
      <c r="F2811">
        <v>0.12473118279569892</v>
      </c>
      <c r="G2811">
        <v>0.2129032258064516</v>
      </c>
      <c r="H2811">
        <v>0.3139784946236559</v>
      </c>
    </row>
    <row r="2812" spans="1:8" x14ac:dyDescent="0.2">
      <c r="A2812">
        <v>2816</v>
      </c>
      <c r="B2812">
        <v>573</v>
      </c>
      <c r="C2812">
        <v>0.28097731239092494</v>
      </c>
      <c r="D2812">
        <v>0.16928446771378708</v>
      </c>
      <c r="E2812">
        <v>0.13787085514834205</v>
      </c>
      <c r="F2812">
        <v>0.17801047120418848</v>
      </c>
      <c r="G2812">
        <v>0.16579406631762653</v>
      </c>
      <c r="H2812">
        <v>0.34904013961605584</v>
      </c>
    </row>
    <row r="2813" spans="1:8" x14ac:dyDescent="0.2">
      <c r="A2813">
        <v>2817</v>
      </c>
      <c r="B2813">
        <v>667</v>
      </c>
      <c r="C2813">
        <v>0.18440779610194902</v>
      </c>
      <c r="D2813">
        <v>0.21139430284857572</v>
      </c>
      <c r="E2813">
        <v>0.17691154422788605</v>
      </c>
      <c r="F2813">
        <v>0.12743628185907047</v>
      </c>
      <c r="G2813">
        <v>6.7466266866566718E-2</v>
      </c>
      <c r="H2813">
        <v>0.41679160419790107</v>
      </c>
    </row>
    <row r="2814" spans="1:8" x14ac:dyDescent="0.2">
      <c r="A2814">
        <v>2818</v>
      </c>
      <c r="B2814">
        <v>588</v>
      </c>
      <c r="C2814">
        <v>0.17687074829931973</v>
      </c>
      <c r="D2814">
        <v>9.013605442176871E-2</v>
      </c>
      <c r="E2814">
        <v>4.7619047619047616E-2</v>
      </c>
      <c r="F2814">
        <v>0.20748299319727892</v>
      </c>
      <c r="G2814">
        <v>0.10714285714285714</v>
      </c>
      <c r="H2814">
        <v>0.54761904761904767</v>
      </c>
    </row>
    <row r="2815" spans="1:8" x14ac:dyDescent="0.2">
      <c r="A2815">
        <v>2819</v>
      </c>
      <c r="B2815">
        <v>435</v>
      </c>
      <c r="C2815">
        <v>0.47356321839080462</v>
      </c>
      <c r="D2815">
        <v>4.1379310344827586E-2</v>
      </c>
      <c r="E2815">
        <v>0.29425287356321839</v>
      </c>
      <c r="F2815">
        <v>0.21149425287356322</v>
      </c>
      <c r="G2815">
        <v>6.4367816091954022E-2</v>
      </c>
      <c r="H2815">
        <v>0.38850574712643676</v>
      </c>
    </row>
    <row r="2816" spans="1:8" x14ac:dyDescent="0.2">
      <c r="A2816">
        <v>2820</v>
      </c>
      <c r="B2816">
        <v>786</v>
      </c>
      <c r="C2816">
        <v>0.39058524173027992</v>
      </c>
      <c r="D2816">
        <v>0.10687022900763359</v>
      </c>
      <c r="E2816">
        <v>0.26590330788804073</v>
      </c>
      <c r="F2816">
        <v>0.15012722646310434</v>
      </c>
      <c r="G2816">
        <v>0.18193384223918574</v>
      </c>
      <c r="H2816">
        <v>0.2951653944020356</v>
      </c>
    </row>
    <row r="2817" spans="1:8" x14ac:dyDescent="0.2">
      <c r="A2817">
        <v>2821</v>
      </c>
      <c r="B2817">
        <v>849</v>
      </c>
      <c r="C2817">
        <v>0.2756183745583039</v>
      </c>
      <c r="D2817">
        <v>0.143698468786808</v>
      </c>
      <c r="E2817">
        <v>0.42167255594817432</v>
      </c>
      <c r="F2817">
        <v>0.29093050647820967</v>
      </c>
      <c r="G2817">
        <v>8.7161366313309771E-2</v>
      </c>
      <c r="H2817">
        <v>5.6537102473498232E-2</v>
      </c>
    </row>
    <row r="2818" spans="1:8" x14ac:dyDescent="0.2">
      <c r="A2818">
        <v>2822</v>
      </c>
      <c r="B2818">
        <v>354</v>
      </c>
      <c r="C2818">
        <v>9.03954802259887E-2</v>
      </c>
      <c r="D2818">
        <v>0.19209039548022599</v>
      </c>
      <c r="E2818">
        <v>7.6271186440677971E-2</v>
      </c>
      <c r="F2818">
        <v>0</v>
      </c>
      <c r="G2818">
        <v>0.11581920903954802</v>
      </c>
      <c r="H2818">
        <v>0.61581920903954801</v>
      </c>
    </row>
    <row r="2819" spans="1:8" x14ac:dyDescent="0.2">
      <c r="A2819">
        <v>2823</v>
      </c>
      <c r="B2819">
        <v>1431</v>
      </c>
      <c r="C2819">
        <v>9.783368273934312E-2</v>
      </c>
      <c r="D2819">
        <v>0.12089447938504543</v>
      </c>
      <c r="E2819">
        <v>9.2243186582809222E-2</v>
      </c>
      <c r="F2819">
        <v>0.12089447938504543</v>
      </c>
      <c r="G2819">
        <v>0.16701607267645002</v>
      </c>
      <c r="H2819">
        <v>0.49895178197064988</v>
      </c>
    </row>
    <row r="2820" spans="1:8" x14ac:dyDescent="0.2">
      <c r="A2820">
        <v>2824</v>
      </c>
      <c r="B2820">
        <v>1047</v>
      </c>
      <c r="C2820">
        <v>0.20343839541547279</v>
      </c>
      <c r="D2820">
        <v>0.20057306590257878</v>
      </c>
      <c r="E2820">
        <v>0.14422158548233047</v>
      </c>
      <c r="F2820">
        <v>0.29512893982808025</v>
      </c>
      <c r="G2820">
        <v>3.7249283667621778E-2</v>
      </c>
      <c r="H2820">
        <v>0.32282712511938871</v>
      </c>
    </row>
    <row r="2821" spans="1:8" x14ac:dyDescent="0.2">
      <c r="A2821">
        <v>2825</v>
      </c>
      <c r="B2821">
        <v>968</v>
      </c>
      <c r="C2821">
        <v>0.57128099173553715</v>
      </c>
      <c r="D2821">
        <v>0.22727272727272727</v>
      </c>
      <c r="E2821">
        <v>0.21900826446280991</v>
      </c>
      <c r="F2821">
        <v>0.18285123966942149</v>
      </c>
      <c r="G2821">
        <v>0.19731404958677687</v>
      </c>
      <c r="H2821">
        <v>0.17355371900826447</v>
      </c>
    </row>
    <row r="2822" spans="1:8" x14ac:dyDescent="0.2">
      <c r="A2822">
        <v>2826</v>
      </c>
      <c r="B2822">
        <v>714</v>
      </c>
      <c r="C2822">
        <v>0.39775910364145656</v>
      </c>
      <c r="D2822">
        <v>4.4817927170868348E-2</v>
      </c>
      <c r="E2822">
        <v>7.42296918767507E-2</v>
      </c>
      <c r="F2822">
        <v>9.9439775910364139E-2</v>
      </c>
      <c r="G2822">
        <v>0.34173669467787116</v>
      </c>
      <c r="H2822">
        <v>0.43977591036414565</v>
      </c>
    </row>
    <row r="2823" spans="1:8" x14ac:dyDescent="0.2">
      <c r="A2823">
        <v>2827</v>
      </c>
      <c r="B2823">
        <v>2182</v>
      </c>
      <c r="C2823">
        <v>0.51970669110907419</v>
      </c>
      <c r="D2823">
        <v>0.10953253895508708</v>
      </c>
      <c r="E2823">
        <v>4.6287809349220901E-2</v>
      </c>
      <c r="F2823">
        <v>0.17690192483959671</v>
      </c>
      <c r="G2823">
        <v>9.0742438130155825E-2</v>
      </c>
      <c r="H2823">
        <v>0.57653528872593951</v>
      </c>
    </row>
    <row r="2824" spans="1:8" x14ac:dyDescent="0.2">
      <c r="A2824">
        <v>2828</v>
      </c>
      <c r="B2824">
        <v>836</v>
      </c>
      <c r="C2824">
        <v>8.6124401913875603E-2</v>
      </c>
      <c r="D2824">
        <v>8.1339712918660281E-2</v>
      </c>
      <c r="E2824">
        <v>0.24282296650717702</v>
      </c>
      <c r="F2824">
        <v>7.0574162679425831E-2</v>
      </c>
      <c r="G2824">
        <v>0.26555023923444976</v>
      </c>
      <c r="H2824">
        <v>0.33971291866028708</v>
      </c>
    </row>
    <row r="2825" spans="1:8" x14ac:dyDescent="0.2">
      <c r="A2825">
        <v>2829</v>
      </c>
      <c r="B2825">
        <v>1019</v>
      </c>
      <c r="C2825">
        <v>0.30225711481844947</v>
      </c>
      <c r="D2825">
        <v>0.10304219823356231</v>
      </c>
      <c r="E2825">
        <v>0.2168792934249264</v>
      </c>
      <c r="F2825">
        <v>0.16094210009813542</v>
      </c>
      <c r="G2825">
        <v>0.13444553483807656</v>
      </c>
      <c r="H2825">
        <v>0.38469087340529934</v>
      </c>
    </row>
    <row r="2826" spans="1:8" x14ac:dyDescent="0.2">
      <c r="A2826">
        <v>2830</v>
      </c>
      <c r="B2826">
        <v>601</v>
      </c>
      <c r="C2826">
        <v>0.37104825291181365</v>
      </c>
      <c r="D2826">
        <v>0.39767054908485855</v>
      </c>
      <c r="E2826">
        <v>0.29118136439267889</v>
      </c>
      <c r="F2826">
        <v>0.1464226289517471</v>
      </c>
      <c r="G2826">
        <v>0.13976705490848584</v>
      </c>
      <c r="H2826">
        <v>2.4958402662229616E-2</v>
      </c>
    </row>
    <row r="2827" spans="1:8" x14ac:dyDescent="0.2">
      <c r="A2827">
        <v>2831</v>
      </c>
      <c r="B2827">
        <v>619</v>
      </c>
      <c r="C2827">
        <v>0.2245557350565428</v>
      </c>
      <c r="D2827">
        <v>0</v>
      </c>
      <c r="E2827">
        <v>8.5621970920840063E-2</v>
      </c>
      <c r="F2827">
        <v>0.17932148626817448</v>
      </c>
      <c r="G2827">
        <v>2.7463651050080775E-2</v>
      </c>
      <c r="H2827">
        <v>0.70759289176090467</v>
      </c>
    </row>
    <row r="2828" spans="1:8" x14ac:dyDescent="0.2">
      <c r="A2828">
        <v>2832</v>
      </c>
      <c r="B2828">
        <v>735</v>
      </c>
      <c r="C2828">
        <v>0.20952380952380953</v>
      </c>
      <c r="D2828">
        <v>0</v>
      </c>
      <c r="E2828">
        <v>5.0340136054421766E-2</v>
      </c>
      <c r="F2828">
        <v>7.2108843537414966E-2</v>
      </c>
      <c r="G2828">
        <v>0.15646258503401361</v>
      </c>
      <c r="H2828">
        <v>0.72108843537414968</v>
      </c>
    </row>
    <row r="2829" spans="1:8" x14ac:dyDescent="0.2">
      <c r="A2829">
        <v>2833</v>
      </c>
      <c r="B2829">
        <v>795</v>
      </c>
      <c r="C2829">
        <v>0.3987421383647799</v>
      </c>
      <c r="D2829">
        <v>4.40251572327044E-2</v>
      </c>
      <c r="E2829">
        <v>1.6352201257861635E-2</v>
      </c>
      <c r="F2829">
        <v>0.22515723270440252</v>
      </c>
      <c r="G2829">
        <v>4.9056603773584909E-2</v>
      </c>
      <c r="H2829">
        <v>0.6654088050314465</v>
      </c>
    </row>
    <row r="2830" spans="1:8" x14ac:dyDescent="0.2">
      <c r="A2830">
        <v>2834</v>
      </c>
      <c r="B2830">
        <v>921</v>
      </c>
      <c r="C2830">
        <v>0.31053203040173727</v>
      </c>
      <c r="D2830">
        <v>9.0119435396308359E-2</v>
      </c>
      <c r="E2830">
        <v>9.4462540716612378E-2</v>
      </c>
      <c r="F2830">
        <v>0.17155266015200868</v>
      </c>
      <c r="G2830">
        <v>0.10532030401737243</v>
      </c>
      <c r="H2830">
        <v>0.53854505971769817</v>
      </c>
    </row>
    <row r="2831" spans="1:8" x14ac:dyDescent="0.2">
      <c r="A2831">
        <v>2835</v>
      </c>
      <c r="B2831">
        <v>296</v>
      </c>
      <c r="C2831">
        <v>9.45945945945946E-2</v>
      </c>
      <c r="D2831">
        <v>0</v>
      </c>
      <c r="E2831">
        <v>6.7567567567567571E-2</v>
      </c>
      <c r="F2831">
        <v>0.12837837837837837</v>
      </c>
      <c r="G2831">
        <v>0.15878378378378377</v>
      </c>
      <c r="H2831">
        <v>0.64527027027027029</v>
      </c>
    </row>
    <row r="2832" spans="1:8" x14ac:dyDescent="0.2">
      <c r="A2832">
        <v>2836</v>
      </c>
      <c r="B2832">
        <v>616</v>
      </c>
      <c r="C2832">
        <v>0.22077922077922077</v>
      </c>
      <c r="D2832">
        <v>0.11201298701298701</v>
      </c>
      <c r="E2832">
        <v>0.12662337662337661</v>
      </c>
      <c r="F2832">
        <v>0.2288961038961039</v>
      </c>
      <c r="G2832">
        <v>0.17045454545454544</v>
      </c>
      <c r="H2832">
        <v>0.36201298701298701</v>
      </c>
    </row>
    <row r="2833" spans="1:8" x14ac:dyDescent="0.2">
      <c r="A2833">
        <v>2837</v>
      </c>
      <c r="B2833">
        <v>946</v>
      </c>
      <c r="C2833">
        <v>0.32663847780126848</v>
      </c>
      <c r="D2833">
        <v>0.23255813953488372</v>
      </c>
      <c r="E2833">
        <v>0.26109936575052856</v>
      </c>
      <c r="F2833">
        <v>0.28012684989429176</v>
      </c>
      <c r="G2833">
        <v>6.6596194503171252E-2</v>
      </c>
      <c r="H2833">
        <v>0.15961945031712474</v>
      </c>
    </row>
    <row r="2834" spans="1:8" x14ac:dyDescent="0.2">
      <c r="A2834">
        <v>2838</v>
      </c>
      <c r="B2834">
        <v>909</v>
      </c>
      <c r="C2834">
        <v>0.12761276127612761</v>
      </c>
      <c r="D2834">
        <v>0.28932893289328931</v>
      </c>
      <c r="E2834">
        <v>0.21012101210121012</v>
      </c>
      <c r="F2834">
        <v>0.15401540154015403</v>
      </c>
      <c r="G2834">
        <v>9.2409240924092403E-2</v>
      </c>
      <c r="H2834">
        <v>0.25412541254125415</v>
      </c>
    </row>
    <row r="2835" spans="1:8" x14ac:dyDescent="0.2">
      <c r="A2835">
        <v>2839</v>
      </c>
      <c r="B2835">
        <v>535</v>
      </c>
      <c r="C2835">
        <v>0.13271028037383178</v>
      </c>
      <c r="D2835">
        <v>0.62429906542056079</v>
      </c>
      <c r="E2835">
        <v>0.16822429906542055</v>
      </c>
      <c r="F2835">
        <v>0.11775700934579439</v>
      </c>
      <c r="G2835">
        <v>6.9158878504672894E-2</v>
      </c>
      <c r="H2835">
        <v>2.0560747663551402E-2</v>
      </c>
    </row>
    <row r="2836" spans="1:8" x14ac:dyDescent="0.2">
      <c r="A2836">
        <v>2840</v>
      </c>
      <c r="B2836">
        <v>602</v>
      </c>
      <c r="C2836">
        <v>0.34053156146179403</v>
      </c>
      <c r="D2836">
        <v>0.26411960132890366</v>
      </c>
      <c r="E2836">
        <v>0.10299003322259136</v>
      </c>
      <c r="F2836">
        <v>0.18438538205980065</v>
      </c>
      <c r="G2836">
        <v>0.24086378737541528</v>
      </c>
      <c r="H2836">
        <v>0.20764119601328904</v>
      </c>
    </row>
    <row r="2837" spans="1:8" x14ac:dyDescent="0.2">
      <c r="A2837">
        <v>2841</v>
      </c>
      <c r="B2837">
        <v>411</v>
      </c>
      <c r="C2837">
        <v>0.44038929440389296</v>
      </c>
      <c r="D2837">
        <v>0.145985401459854</v>
      </c>
      <c r="E2837">
        <v>0.12652068126520682</v>
      </c>
      <c r="F2837">
        <v>0.18491484184914841</v>
      </c>
      <c r="G2837">
        <v>0.16545012165450121</v>
      </c>
      <c r="H2837">
        <v>0.37712895377128952</v>
      </c>
    </row>
    <row r="2838" spans="1:8" x14ac:dyDescent="0.2">
      <c r="A2838">
        <v>2842</v>
      </c>
      <c r="B2838">
        <v>597</v>
      </c>
      <c r="C2838">
        <v>0.20268006700167504</v>
      </c>
      <c r="D2838">
        <v>0.11390284757118928</v>
      </c>
      <c r="E2838">
        <v>0.26465661641541038</v>
      </c>
      <c r="F2838">
        <v>0.18592964824120603</v>
      </c>
      <c r="G2838">
        <v>0.24455611390284757</v>
      </c>
      <c r="H2838">
        <v>0.19095477386934673</v>
      </c>
    </row>
    <row r="2839" spans="1:8" x14ac:dyDescent="0.2">
      <c r="A2839">
        <v>2843</v>
      </c>
      <c r="B2839">
        <v>517</v>
      </c>
      <c r="C2839">
        <v>0.2495164410058027</v>
      </c>
      <c r="D2839">
        <v>0.23404255319148937</v>
      </c>
      <c r="E2839">
        <v>0.13539651837524178</v>
      </c>
      <c r="F2839">
        <v>8.1237911025145063E-2</v>
      </c>
      <c r="G2839">
        <v>0.18375241779497098</v>
      </c>
      <c r="H2839">
        <v>0.3655705996131528</v>
      </c>
    </row>
    <row r="2840" spans="1:8" x14ac:dyDescent="0.2">
      <c r="A2840">
        <v>2844</v>
      </c>
      <c r="B2840">
        <v>393</v>
      </c>
      <c r="C2840">
        <v>0.48091603053435117</v>
      </c>
      <c r="D2840">
        <v>9.1603053435114504E-2</v>
      </c>
      <c r="E2840">
        <v>0.30279898218829515</v>
      </c>
      <c r="F2840">
        <v>0.31552162849872772</v>
      </c>
      <c r="G2840">
        <v>0.10687022900763359</v>
      </c>
      <c r="H2840">
        <v>0.18320610687022901</v>
      </c>
    </row>
    <row r="2841" spans="1:8" x14ac:dyDescent="0.2">
      <c r="A2841">
        <v>2845</v>
      </c>
      <c r="B2841">
        <v>579</v>
      </c>
      <c r="C2841">
        <v>0.36442141623488772</v>
      </c>
      <c r="D2841">
        <v>8.9810017271157172E-2</v>
      </c>
      <c r="E2841">
        <v>0.21243523316062177</v>
      </c>
      <c r="F2841">
        <v>0.12607944732297063</v>
      </c>
      <c r="G2841">
        <v>0.14853195164075994</v>
      </c>
      <c r="H2841">
        <v>0.42314335060449049</v>
      </c>
    </row>
    <row r="2842" spans="1:8" x14ac:dyDescent="0.2">
      <c r="A2842">
        <v>2846</v>
      </c>
      <c r="B2842">
        <v>637</v>
      </c>
      <c r="C2842">
        <v>0.59497645211930927</v>
      </c>
      <c r="D2842">
        <v>0.19466248037676609</v>
      </c>
      <c r="E2842">
        <v>0.36891679748822603</v>
      </c>
      <c r="F2842">
        <v>0.13029827315541601</v>
      </c>
      <c r="G2842">
        <v>0.16797488226059654</v>
      </c>
      <c r="H2842">
        <v>0.13814756671899528</v>
      </c>
    </row>
    <row r="2843" spans="1:8" x14ac:dyDescent="0.2">
      <c r="A2843">
        <v>2847</v>
      </c>
      <c r="B2843">
        <v>532</v>
      </c>
      <c r="C2843">
        <v>0.38533834586466165</v>
      </c>
      <c r="D2843">
        <v>0.26503759398496241</v>
      </c>
      <c r="E2843">
        <v>0.27255639097744361</v>
      </c>
      <c r="F2843">
        <v>0.19360902255639098</v>
      </c>
      <c r="G2843">
        <v>9.0225563909774431E-2</v>
      </c>
      <c r="H2843">
        <v>0.17857142857142858</v>
      </c>
    </row>
    <row r="2844" spans="1:8" x14ac:dyDescent="0.2">
      <c r="A2844">
        <v>2848</v>
      </c>
      <c r="B2844">
        <v>596</v>
      </c>
      <c r="C2844">
        <v>0.36912751677852351</v>
      </c>
      <c r="D2844">
        <v>0.3238255033557047</v>
      </c>
      <c r="E2844">
        <v>0.23825503355704697</v>
      </c>
      <c r="F2844">
        <v>0.19295302013422819</v>
      </c>
      <c r="G2844">
        <v>0.16946308724832215</v>
      </c>
      <c r="H2844">
        <v>7.5503355704697989E-2</v>
      </c>
    </row>
    <row r="2845" spans="1:8" x14ac:dyDescent="0.2">
      <c r="A2845">
        <v>2849</v>
      </c>
      <c r="B2845">
        <v>267</v>
      </c>
      <c r="C2845">
        <v>0.16104868913857678</v>
      </c>
      <c r="D2845">
        <v>8.6142322097378279E-2</v>
      </c>
      <c r="E2845">
        <v>0.17602996254681649</v>
      </c>
      <c r="F2845">
        <v>0.16104868913857678</v>
      </c>
      <c r="G2845">
        <v>0.34456928838951312</v>
      </c>
      <c r="H2845">
        <v>0.23220973782771537</v>
      </c>
    </row>
    <row r="2846" spans="1:8" x14ac:dyDescent="0.2">
      <c r="A2846">
        <v>2850</v>
      </c>
      <c r="B2846">
        <v>411</v>
      </c>
      <c r="C2846">
        <v>0.36739659367396593</v>
      </c>
      <c r="D2846">
        <v>9.2457420924574207E-2</v>
      </c>
      <c r="E2846">
        <v>0.18004866180048662</v>
      </c>
      <c r="F2846">
        <v>0.18491484184914841</v>
      </c>
      <c r="G2846">
        <v>0.20924574209245742</v>
      </c>
      <c r="H2846">
        <v>0.33333333333333331</v>
      </c>
    </row>
    <row r="2847" spans="1:8" x14ac:dyDescent="0.2">
      <c r="A2847">
        <v>2851</v>
      </c>
      <c r="B2847">
        <v>512</v>
      </c>
      <c r="C2847">
        <v>0.216796875</v>
      </c>
      <c r="D2847">
        <v>0.1171875</v>
      </c>
      <c r="E2847">
        <v>0.197265625</v>
      </c>
      <c r="F2847">
        <v>0.146484375</v>
      </c>
      <c r="G2847">
        <v>0.12890625</v>
      </c>
      <c r="H2847">
        <v>0.41015625</v>
      </c>
    </row>
    <row r="2848" spans="1:8" x14ac:dyDescent="0.2">
      <c r="A2848">
        <v>2852</v>
      </c>
      <c r="B2848">
        <v>379</v>
      </c>
      <c r="C2848">
        <v>0.16094986807387862</v>
      </c>
      <c r="D2848">
        <v>0.24538258575197888</v>
      </c>
      <c r="E2848">
        <v>0.19788918205804748</v>
      </c>
      <c r="F2848">
        <v>4.4854881266490766E-2</v>
      </c>
      <c r="G2848">
        <v>0.32189973614775724</v>
      </c>
      <c r="H2848">
        <v>0.18997361477572558</v>
      </c>
    </row>
    <row r="2849" spans="1:8" x14ac:dyDescent="0.2">
      <c r="A2849">
        <v>2853</v>
      </c>
      <c r="B2849">
        <v>745</v>
      </c>
      <c r="C2849">
        <v>0.42953020134228187</v>
      </c>
      <c r="D2849">
        <v>7.6510067114093958E-2</v>
      </c>
      <c r="E2849">
        <v>0.10604026845637583</v>
      </c>
      <c r="F2849">
        <v>0.23624161073825503</v>
      </c>
      <c r="G2849">
        <v>0.11812080536912752</v>
      </c>
      <c r="H2849">
        <v>0.46308724832214765</v>
      </c>
    </row>
    <row r="2850" spans="1:8" x14ac:dyDescent="0.2">
      <c r="A2850">
        <v>2854</v>
      </c>
      <c r="B2850">
        <v>642</v>
      </c>
      <c r="C2850">
        <v>0.28037383177570091</v>
      </c>
      <c r="D2850">
        <v>0.13862928348909656</v>
      </c>
      <c r="E2850">
        <v>0.1542056074766355</v>
      </c>
      <c r="F2850">
        <v>0.11059190031152648</v>
      </c>
      <c r="G2850">
        <v>0.32866043613707163</v>
      </c>
      <c r="H2850">
        <v>0.26791277258566976</v>
      </c>
    </row>
    <row r="2851" spans="1:8" x14ac:dyDescent="0.2">
      <c r="A2851">
        <v>2855</v>
      </c>
      <c r="B2851">
        <v>529</v>
      </c>
      <c r="C2851">
        <v>0.24574669187145556</v>
      </c>
      <c r="D2851">
        <v>8.3175803402646506E-2</v>
      </c>
      <c r="E2851">
        <v>0.10396975425330812</v>
      </c>
      <c r="F2851">
        <v>0.31190926275992437</v>
      </c>
      <c r="G2851">
        <v>0.10207939508506617</v>
      </c>
      <c r="H2851">
        <v>0.3988657844990548</v>
      </c>
    </row>
    <row r="2852" spans="1:8" x14ac:dyDescent="0.2">
      <c r="A2852">
        <v>2856</v>
      </c>
      <c r="B2852">
        <v>682</v>
      </c>
      <c r="C2852">
        <v>0.24926686217008798</v>
      </c>
      <c r="D2852">
        <v>8.5043988269794715E-2</v>
      </c>
      <c r="E2852">
        <v>6.0117302052785926E-2</v>
      </c>
      <c r="F2852">
        <v>0.26832844574780057</v>
      </c>
      <c r="G2852">
        <v>0.18035190615835778</v>
      </c>
      <c r="H2852">
        <v>0.40615835777126097</v>
      </c>
    </row>
    <row r="2853" spans="1:8" x14ac:dyDescent="0.2">
      <c r="A2853">
        <v>2857</v>
      </c>
      <c r="B2853">
        <v>403</v>
      </c>
      <c r="C2853">
        <v>0.18362282878411912</v>
      </c>
      <c r="D2853">
        <v>6.9478908188585611E-2</v>
      </c>
      <c r="E2853">
        <v>0.4813895781637717</v>
      </c>
      <c r="F2853">
        <v>3.4739454094292806E-2</v>
      </c>
      <c r="G2853">
        <v>0.19106699751861042</v>
      </c>
      <c r="H2853">
        <v>0.22332506203473945</v>
      </c>
    </row>
    <row r="2854" spans="1:8" x14ac:dyDescent="0.2">
      <c r="A2854">
        <v>2858</v>
      </c>
      <c r="B2854">
        <v>369</v>
      </c>
      <c r="C2854">
        <v>0.32520325203252032</v>
      </c>
      <c r="D2854">
        <v>7.5880758807588072E-2</v>
      </c>
      <c r="E2854">
        <v>0.35772357723577236</v>
      </c>
      <c r="F2854">
        <v>0.3224932249322493</v>
      </c>
      <c r="G2854">
        <v>0.16260162601626016</v>
      </c>
      <c r="H2854">
        <v>8.1300813008130079E-2</v>
      </c>
    </row>
    <row r="2855" spans="1:8" x14ac:dyDescent="0.2">
      <c r="A2855">
        <v>2859</v>
      </c>
      <c r="B2855">
        <v>836</v>
      </c>
      <c r="C2855">
        <v>0.37440191387559807</v>
      </c>
      <c r="D2855">
        <v>6.3397129186602869E-2</v>
      </c>
      <c r="E2855">
        <v>0.25717703349282295</v>
      </c>
      <c r="F2855">
        <v>0.28827751196172247</v>
      </c>
      <c r="G2855">
        <v>0.20215311004784689</v>
      </c>
      <c r="H2855">
        <v>0.18899521531100477</v>
      </c>
    </row>
    <row r="2856" spans="1:8" x14ac:dyDescent="0.2">
      <c r="A2856">
        <v>2860</v>
      </c>
      <c r="B2856">
        <v>411</v>
      </c>
      <c r="C2856">
        <v>0.36253041362530414</v>
      </c>
      <c r="D2856">
        <v>3.1630170316301706E-2</v>
      </c>
      <c r="E2856">
        <v>8.2725060827250604E-2</v>
      </c>
      <c r="F2856">
        <v>7.5425790754257913E-2</v>
      </c>
      <c r="G2856">
        <v>0.26034063260340634</v>
      </c>
      <c r="H2856">
        <v>0.54987834549878345</v>
      </c>
    </row>
    <row r="2857" spans="1:8" x14ac:dyDescent="0.2">
      <c r="A2857">
        <v>2861</v>
      </c>
      <c r="B2857">
        <v>326</v>
      </c>
      <c r="C2857">
        <v>0.23312883435582821</v>
      </c>
      <c r="D2857">
        <v>0.1165644171779141</v>
      </c>
      <c r="E2857">
        <v>0.19631901840490798</v>
      </c>
      <c r="F2857">
        <v>0.14723926380368099</v>
      </c>
      <c r="G2857">
        <v>0.254601226993865</v>
      </c>
      <c r="H2857">
        <v>0.28527607361963192</v>
      </c>
    </row>
    <row r="2858" spans="1:8" x14ac:dyDescent="0.2">
      <c r="A2858">
        <v>2862</v>
      </c>
      <c r="B2858">
        <v>1101</v>
      </c>
      <c r="C2858">
        <v>0.34241598546775659</v>
      </c>
      <c r="D2858">
        <v>0.21435059037238874</v>
      </c>
      <c r="E2858">
        <v>0.11171662125340599</v>
      </c>
      <c r="F2858">
        <v>6.9028156221616718E-2</v>
      </c>
      <c r="G2858">
        <v>0.11989100817438691</v>
      </c>
      <c r="H2858">
        <v>0.48501362397820164</v>
      </c>
    </row>
    <row r="2859" spans="1:8" x14ac:dyDescent="0.2">
      <c r="A2859">
        <v>2863</v>
      </c>
      <c r="B2859">
        <v>570</v>
      </c>
      <c r="C2859">
        <v>0.38070175438596493</v>
      </c>
      <c r="D2859">
        <v>0.10175438596491228</v>
      </c>
      <c r="E2859">
        <v>0.10350877192982456</v>
      </c>
      <c r="F2859">
        <v>5.2631578947368418E-2</v>
      </c>
      <c r="G2859">
        <v>0.11403508771929824</v>
      </c>
      <c r="H2859">
        <v>0.62807017543859645</v>
      </c>
    </row>
    <row r="2860" spans="1:8" x14ac:dyDescent="0.2">
      <c r="A2860">
        <v>2864</v>
      </c>
      <c r="B2860">
        <v>671</v>
      </c>
      <c r="C2860">
        <v>0.36363636363636365</v>
      </c>
      <c r="D2860">
        <v>3.7257824143070044E-2</v>
      </c>
      <c r="E2860">
        <v>2.9806259314456036E-2</v>
      </c>
      <c r="F2860">
        <v>0.19970193740685543</v>
      </c>
      <c r="G2860">
        <v>5.216095380029806E-2</v>
      </c>
      <c r="H2860">
        <v>0.68107302533532044</v>
      </c>
    </row>
    <row r="2861" spans="1:8" x14ac:dyDescent="0.2">
      <c r="A2861">
        <v>2865</v>
      </c>
      <c r="B2861">
        <v>461</v>
      </c>
      <c r="C2861">
        <v>0.29718004338394793</v>
      </c>
      <c r="D2861">
        <v>0.12581344902386118</v>
      </c>
      <c r="E2861">
        <v>6.7245119305856832E-2</v>
      </c>
      <c r="F2861">
        <v>0.14533622559652928</v>
      </c>
      <c r="G2861">
        <v>0.21475054229934923</v>
      </c>
      <c r="H2861">
        <v>0.44685466377440347</v>
      </c>
    </row>
    <row r="2862" spans="1:8" x14ac:dyDescent="0.2">
      <c r="A2862">
        <v>2866</v>
      </c>
      <c r="B2862">
        <v>643</v>
      </c>
      <c r="C2862">
        <v>0.21928460342146189</v>
      </c>
      <c r="D2862">
        <v>0.11508553654743391</v>
      </c>
      <c r="E2862">
        <v>8.8646967340590979E-2</v>
      </c>
      <c r="F2862">
        <v>9.6423017107309481E-2</v>
      </c>
      <c r="G2862">
        <v>0.18195956454121306</v>
      </c>
      <c r="H2862">
        <v>0.51788491446345253</v>
      </c>
    </row>
    <row r="2863" spans="1:8" x14ac:dyDescent="0.2">
      <c r="A2863">
        <v>2867</v>
      </c>
      <c r="B2863">
        <v>515</v>
      </c>
      <c r="C2863">
        <v>0.24854368932038834</v>
      </c>
      <c r="D2863">
        <v>0.18640776699029127</v>
      </c>
      <c r="E2863">
        <v>0.11067961165048544</v>
      </c>
      <c r="F2863">
        <v>0.13786407766990291</v>
      </c>
      <c r="G2863">
        <v>0.11262135922330097</v>
      </c>
      <c r="H2863">
        <v>0.45242718446601943</v>
      </c>
    </row>
    <row r="2864" spans="1:8" x14ac:dyDescent="0.2">
      <c r="A2864">
        <v>2868</v>
      </c>
      <c r="B2864">
        <v>385</v>
      </c>
      <c r="C2864">
        <v>0.2883116883116883</v>
      </c>
      <c r="D2864">
        <v>7.2727272727272724E-2</v>
      </c>
      <c r="E2864">
        <v>0.20259740259740261</v>
      </c>
      <c r="F2864">
        <v>0.21558441558441557</v>
      </c>
      <c r="G2864">
        <v>0.23636363636363636</v>
      </c>
      <c r="H2864">
        <v>0.27272727272727271</v>
      </c>
    </row>
    <row r="2865" spans="1:8" x14ac:dyDescent="0.2">
      <c r="A2865">
        <v>2869</v>
      </c>
      <c r="B2865">
        <v>595</v>
      </c>
      <c r="C2865">
        <v>0.35966386554621849</v>
      </c>
      <c r="D2865">
        <v>6.7226890756302518E-2</v>
      </c>
      <c r="E2865">
        <v>0.1915966386554622</v>
      </c>
      <c r="F2865">
        <v>0.16974789915966387</v>
      </c>
      <c r="G2865">
        <v>0.20168067226890757</v>
      </c>
      <c r="H2865">
        <v>0.36974789915966388</v>
      </c>
    </row>
    <row r="2866" spans="1:8" x14ac:dyDescent="0.2">
      <c r="A2866">
        <v>2870</v>
      </c>
      <c r="B2866">
        <v>369</v>
      </c>
      <c r="C2866">
        <v>0.23848238482384823</v>
      </c>
      <c r="D2866">
        <v>0.12737127371273713</v>
      </c>
      <c r="E2866">
        <v>5.1490514905149054E-2</v>
      </c>
      <c r="F2866">
        <v>0.24661246612466126</v>
      </c>
      <c r="G2866">
        <v>0.10569105691056911</v>
      </c>
      <c r="H2866">
        <v>0.46883468834688347</v>
      </c>
    </row>
    <row r="2867" spans="1:8" x14ac:dyDescent="0.2">
      <c r="A2867">
        <v>2871</v>
      </c>
      <c r="B2867">
        <v>579</v>
      </c>
      <c r="C2867">
        <v>0.21416234887737479</v>
      </c>
      <c r="D2867">
        <v>9.6718480138169263E-2</v>
      </c>
      <c r="E2867">
        <v>0.17962003454231434</v>
      </c>
      <c r="F2867">
        <v>0.28151986183074268</v>
      </c>
      <c r="G2867">
        <v>0.12953367875647667</v>
      </c>
      <c r="H2867">
        <v>0.31260794473229708</v>
      </c>
    </row>
    <row r="2868" spans="1:8" x14ac:dyDescent="0.2">
      <c r="A2868">
        <v>2872</v>
      </c>
      <c r="B2868">
        <v>0</v>
      </c>
      <c r="C2868">
        <v>0</v>
      </c>
      <c r="D2868">
        <v>0</v>
      </c>
      <c r="E2868">
        <v>0</v>
      </c>
      <c r="F2868">
        <v>0</v>
      </c>
      <c r="G2868">
        <v>0</v>
      </c>
      <c r="H2868">
        <v>0</v>
      </c>
    </row>
    <row r="2869" spans="1:8" x14ac:dyDescent="0.2">
      <c r="A2869">
        <v>2873</v>
      </c>
      <c r="B2869">
        <v>888</v>
      </c>
      <c r="C2869">
        <v>0.1981981981981982</v>
      </c>
      <c r="D2869">
        <v>9.5720720720720714E-2</v>
      </c>
      <c r="E2869">
        <v>0.18018018018018017</v>
      </c>
      <c r="F2869">
        <v>0.20495495495495494</v>
      </c>
      <c r="G2869">
        <v>0.23536036036036037</v>
      </c>
      <c r="H2869">
        <v>0.28378378378378377</v>
      </c>
    </row>
    <row r="2870" spans="1:8" x14ac:dyDescent="0.2">
      <c r="A2870">
        <v>2874</v>
      </c>
      <c r="B2870">
        <v>0</v>
      </c>
      <c r="C2870">
        <v>0</v>
      </c>
      <c r="D2870">
        <v>0</v>
      </c>
      <c r="E2870">
        <v>0</v>
      </c>
      <c r="F2870">
        <v>0</v>
      </c>
      <c r="G2870">
        <v>0</v>
      </c>
      <c r="H2870">
        <v>0</v>
      </c>
    </row>
    <row r="2871" spans="1:8" x14ac:dyDescent="0.2">
      <c r="A2871">
        <v>2875</v>
      </c>
      <c r="B2871">
        <v>2068</v>
      </c>
      <c r="C2871">
        <v>0.28916827852998067</v>
      </c>
      <c r="D2871">
        <v>7.2533849129593805E-2</v>
      </c>
      <c r="E2871">
        <v>0.14700193423597679</v>
      </c>
      <c r="F2871">
        <v>0.13588007736943908</v>
      </c>
      <c r="G2871">
        <v>6.9148936170212769E-2</v>
      </c>
      <c r="H2871">
        <v>0.57543520309477758</v>
      </c>
    </row>
    <row r="2872" spans="1:8" x14ac:dyDescent="0.2">
      <c r="A2872">
        <v>2876</v>
      </c>
      <c r="B2872">
        <v>2303</v>
      </c>
      <c r="C2872">
        <v>0.28441163699522365</v>
      </c>
      <c r="D2872">
        <v>4.125054277029961E-2</v>
      </c>
      <c r="E2872">
        <v>0.10855405992184107</v>
      </c>
      <c r="F2872">
        <v>0.11246200607902736</v>
      </c>
      <c r="G2872">
        <v>0.14155449413808077</v>
      </c>
      <c r="H2872">
        <v>0.59617889709075123</v>
      </c>
    </row>
    <row r="2873" spans="1:8" x14ac:dyDescent="0.2">
      <c r="A2873">
        <v>2877</v>
      </c>
      <c r="B2873">
        <v>0</v>
      </c>
      <c r="C2873">
        <v>0</v>
      </c>
      <c r="D2873">
        <v>0</v>
      </c>
      <c r="E2873">
        <v>0</v>
      </c>
      <c r="F2873">
        <v>0</v>
      </c>
      <c r="G2873">
        <v>0</v>
      </c>
      <c r="H2873">
        <v>0</v>
      </c>
    </row>
    <row r="2874" spans="1:8" x14ac:dyDescent="0.2">
      <c r="A2874">
        <v>2878</v>
      </c>
      <c r="B2874">
        <v>1106</v>
      </c>
      <c r="C2874">
        <v>0.25135623869801083</v>
      </c>
      <c r="D2874">
        <v>0.1166365280289331</v>
      </c>
      <c r="E2874">
        <v>0.10126582278481013</v>
      </c>
      <c r="F2874">
        <v>0.11301989150090416</v>
      </c>
      <c r="G2874">
        <v>9.403254972875226E-2</v>
      </c>
      <c r="H2874">
        <v>0.57504520795660041</v>
      </c>
    </row>
    <row r="2875" spans="1:8" x14ac:dyDescent="0.2">
      <c r="A2875">
        <v>2879</v>
      </c>
      <c r="B2875">
        <v>2104</v>
      </c>
      <c r="C2875">
        <v>0.37119771863117873</v>
      </c>
      <c r="D2875">
        <v>6.511406844106464E-2</v>
      </c>
      <c r="E2875">
        <v>8.7927756653992398E-2</v>
      </c>
      <c r="F2875">
        <v>7.8422053231939168E-2</v>
      </c>
      <c r="G2875">
        <v>7.3193916349809887E-2</v>
      </c>
      <c r="H2875">
        <v>0.69534220532319391</v>
      </c>
    </row>
    <row r="2876" spans="1:8" x14ac:dyDescent="0.2">
      <c r="A2876">
        <v>2880</v>
      </c>
      <c r="B2876">
        <v>1529</v>
      </c>
      <c r="C2876">
        <v>0.210595160235448</v>
      </c>
      <c r="D2876">
        <v>9.6795291039895356E-2</v>
      </c>
      <c r="E2876">
        <v>8.8293001962066714E-2</v>
      </c>
      <c r="F2876">
        <v>0.11641595814257685</v>
      </c>
      <c r="G2876">
        <v>0.10071942446043165</v>
      </c>
      <c r="H2876">
        <v>0.59777632439502948</v>
      </c>
    </row>
    <row r="2877" spans="1:8" x14ac:dyDescent="0.2">
      <c r="A2877">
        <v>2881</v>
      </c>
      <c r="B2877">
        <v>1500</v>
      </c>
      <c r="C2877">
        <v>0.374</v>
      </c>
      <c r="D2877">
        <v>2.1333333333333333E-2</v>
      </c>
      <c r="E2877">
        <v>0.16</v>
      </c>
      <c r="F2877">
        <v>8.4000000000000005E-2</v>
      </c>
      <c r="G2877">
        <v>0.1</v>
      </c>
      <c r="H2877">
        <v>0.63466666666666671</v>
      </c>
    </row>
    <row r="2878" spans="1:8" x14ac:dyDescent="0.2">
      <c r="A2878">
        <v>2882</v>
      </c>
      <c r="B2878">
        <v>539</v>
      </c>
      <c r="C2878">
        <v>0.41001855287569572</v>
      </c>
      <c r="D2878">
        <v>2.2263450834879406E-2</v>
      </c>
      <c r="E2878">
        <v>2.7829313543599257E-2</v>
      </c>
      <c r="F2878">
        <v>0.22263450834879406</v>
      </c>
      <c r="G2878">
        <v>0</v>
      </c>
      <c r="H2878">
        <v>0.72727272727272729</v>
      </c>
    </row>
    <row r="2879" spans="1:8" x14ac:dyDescent="0.2">
      <c r="A2879">
        <v>2883</v>
      </c>
      <c r="B2879">
        <v>0</v>
      </c>
      <c r="C2879">
        <v>0</v>
      </c>
      <c r="D2879">
        <v>0</v>
      </c>
      <c r="E2879">
        <v>0</v>
      </c>
      <c r="F2879">
        <v>0</v>
      </c>
      <c r="G2879">
        <v>0</v>
      </c>
      <c r="H2879">
        <v>0</v>
      </c>
    </row>
    <row r="2880" spans="1:8" x14ac:dyDescent="0.2">
      <c r="A2880">
        <v>2884</v>
      </c>
      <c r="B2880">
        <v>1452</v>
      </c>
      <c r="C2880">
        <v>0.35261707988980717</v>
      </c>
      <c r="D2880">
        <v>6.0606060606060608E-2</v>
      </c>
      <c r="E2880">
        <v>5.3719008264462811E-2</v>
      </c>
      <c r="F2880">
        <v>4.9586776859504134E-2</v>
      </c>
      <c r="G2880">
        <v>0.12396694214876033</v>
      </c>
      <c r="H2880">
        <v>0.71212121212121215</v>
      </c>
    </row>
    <row r="2881" spans="1:8" x14ac:dyDescent="0.2">
      <c r="A2881">
        <v>2885</v>
      </c>
      <c r="B2881">
        <v>0</v>
      </c>
      <c r="C2881">
        <v>0</v>
      </c>
      <c r="D2881">
        <v>0</v>
      </c>
      <c r="E2881">
        <v>0</v>
      </c>
      <c r="F2881">
        <v>0</v>
      </c>
      <c r="G2881">
        <v>0</v>
      </c>
      <c r="H2881">
        <v>0</v>
      </c>
    </row>
    <row r="2882" spans="1:8" x14ac:dyDescent="0.2">
      <c r="A2882">
        <v>2886</v>
      </c>
      <c r="B2882">
        <v>5913</v>
      </c>
      <c r="C2882">
        <v>0</v>
      </c>
      <c r="D2882">
        <v>0.1865381363098258</v>
      </c>
      <c r="E2882">
        <v>0.30103162523253846</v>
      </c>
      <c r="F2882">
        <v>0.19178082191780821</v>
      </c>
      <c r="G2882">
        <v>0.13055978352782005</v>
      </c>
      <c r="H2882">
        <v>0.19008963301200743</v>
      </c>
    </row>
    <row r="2883" spans="1:8" x14ac:dyDescent="0.2">
      <c r="A2883">
        <v>2887</v>
      </c>
      <c r="B2883">
        <v>799</v>
      </c>
      <c r="C2883">
        <v>0.32290362953692114</v>
      </c>
      <c r="D2883">
        <v>4.630788485607009E-2</v>
      </c>
      <c r="E2883">
        <v>7.634543178973717E-2</v>
      </c>
      <c r="F2883">
        <v>5.8823529411764705E-2</v>
      </c>
      <c r="G2883">
        <v>0.11764705882352941</v>
      </c>
      <c r="H2883">
        <v>0.70087609511889859</v>
      </c>
    </row>
    <row r="2884" spans="1:8" x14ac:dyDescent="0.2">
      <c r="A2884">
        <v>2888</v>
      </c>
      <c r="B2884">
        <v>0</v>
      </c>
      <c r="C2884">
        <v>0</v>
      </c>
      <c r="D2884">
        <v>0</v>
      </c>
      <c r="E2884">
        <v>0</v>
      </c>
      <c r="F2884">
        <v>0</v>
      </c>
      <c r="G2884">
        <v>0</v>
      </c>
      <c r="H2884">
        <v>0</v>
      </c>
    </row>
    <row r="2885" spans="1:8" x14ac:dyDescent="0.2">
      <c r="A2885">
        <v>2889</v>
      </c>
      <c r="B2885">
        <v>849</v>
      </c>
      <c r="C2885">
        <v>0.39929328621908128</v>
      </c>
      <c r="D2885">
        <v>1.7667844522968199E-2</v>
      </c>
      <c r="E2885">
        <v>4.47585394581861E-2</v>
      </c>
      <c r="F2885">
        <v>4.5936395759717315E-2</v>
      </c>
      <c r="G2885">
        <v>8.95170789163722E-2</v>
      </c>
      <c r="H2885">
        <v>0.80212014134275622</v>
      </c>
    </row>
    <row r="2886" spans="1:8" x14ac:dyDescent="0.2">
      <c r="A2886">
        <v>2890</v>
      </c>
      <c r="B2886">
        <v>756</v>
      </c>
      <c r="C2886">
        <v>0.43253968253968256</v>
      </c>
      <c r="D2886">
        <v>2.3809523809523808E-2</v>
      </c>
      <c r="E2886">
        <v>0.13227513227513227</v>
      </c>
      <c r="F2886">
        <v>2.1164021164021163E-2</v>
      </c>
      <c r="G2886">
        <v>6.4814814814814811E-2</v>
      </c>
      <c r="H2886">
        <v>0.75793650793650791</v>
      </c>
    </row>
    <row r="2887" spans="1:8" x14ac:dyDescent="0.2">
      <c r="A2887">
        <v>2891</v>
      </c>
      <c r="B2887">
        <v>1812</v>
      </c>
      <c r="C2887">
        <v>0.41721854304635764</v>
      </c>
      <c r="D2887">
        <v>6.4569536423841056E-2</v>
      </c>
      <c r="E2887">
        <v>7.3399558498896247E-2</v>
      </c>
      <c r="F2887">
        <v>5.1876379690949229E-2</v>
      </c>
      <c r="G2887">
        <v>4.3046357615894038E-2</v>
      </c>
      <c r="H2887">
        <v>0.76710816777041946</v>
      </c>
    </row>
    <row r="2888" spans="1:8" x14ac:dyDescent="0.2">
      <c r="A2888">
        <v>2892</v>
      </c>
      <c r="B2888">
        <v>2320</v>
      </c>
      <c r="C2888">
        <v>0.34827586206896549</v>
      </c>
      <c r="D2888">
        <v>0.10474137931034483</v>
      </c>
      <c r="E2888">
        <v>0.10862068965517241</v>
      </c>
      <c r="F2888">
        <v>0.14267241379310344</v>
      </c>
      <c r="G2888">
        <v>0.11206896551724138</v>
      </c>
      <c r="H2888">
        <v>0.53189655172413797</v>
      </c>
    </row>
    <row r="2889" spans="1:8" x14ac:dyDescent="0.2">
      <c r="A2889">
        <v>2893</v>
      </c>
      <c r="B2889">
        <v>1040</v>
      </c>
      <c r="C2889">
        <v>0.31634615384615383</v>
      </c>
      <c r="D2889">
        <v>9.9038461538461534E-2</v>
      </c>
      <c r="E2889">
        <v>7.0192307692307693E-2</v>
      </c>
      <c r="F2889">
        <v>0.12788461538461537</v>
      </c>
      <c r="G2889">
        <v>0.1673076923076923</v>
      </c>
      <c r="H2889">
        <v>0.53557692307692306</v>
      </c>
    </row>
    <row r="2890" spans="1:8" x14ac:dyDescent="0.2">
      <c r="A2890">
        <v>2894</v>
      </c>
      <c r="B2890">
        <v>503</v>
      </c>
      <c r="C2890">
        <v>0.35586481113320079</v>
      </c>
      <c r="D2890">
        <v>6.1630218687872766E-2</v>
      </c>
      <c r="E2890">
        <v>4.7713717693836977E-2</v>
      </c>
      <c r="F2890">
        <v>0.11530815109343936</v>
      </c>
      <c r="G2890">
        <v>0.10139165009940358</v>
      </c>
      <c r="H2890">
        <v>0.67395626242544726</v>
      </c>
    </row>
    <row r="2891" spans="1:8" x14ac:dyDescent="0.2">
      <c r="A2891">
        <v>2895</v>
      </c>
      <c r="B2891">
        <v>0</v>
      </c>
      <c r="C2891">
        <v>0</v>
      </c>
      <c r="D2891">
        <v>0</v>
      </c>
      <c r="E2891">
        <v>0</v>
      </c>
      <c r="F2891">
        <v>0</v>
      </c>
      <c r="G2891">
        <v>0</v>
      </c>
      <c r="H2891">
        <v>0</v>
      </c>
    </row>
    <row r="2892" spans="1:8" x14ac:dyDescent="0.2">
      <c r="A2892">
        <v>2896</v>
      </c>
      <c r="B2892">
        <v>1363</v>
      </c>
      <c r="C2892">
        <v>0.38004402054292002</v>
      </c>
      <c r="D2892">
        <v>2.2743947175348497E-2</v>
      </c>
      <c r="E2892">
        <v>2.7879677182685254E-2</v>
      </c>
      <c r="F2892">
        <v>2.4211298606016139E-2</v>
      </c>
      <c r="G2892">
        <v>1.0271460014673514E-2</v>
      </c>
      <c r="H2892">
        <v>0.91489361702127658</v>
      </c>
    </row>
    <row r="2893" spans="1:8" x14ac:dyDescent="0.2">
      <c r="A2893">
        <v>2897</v>
      </c>
      <c r="B2893">
        <v>1212</v>
      </c>
      <c r="C2893">
        <v>0.3547854785478548</v>
      </c>
      <c r="D2893">
        <v>7.0957095709570955E-2</v>
      </c>
      <c r="E2893">
        <v>3.4653465346534656E-2</v>
      </c>
      <c r="F2893">
        <v>6.6006600660066E-2</v>
      </c>
      <c r="G2893">
        <v>8.6633663366336627E-2</v>
      </c>
      <c r="H2893">
        <v>0.7417491749174917</v>
      </c>
    </row>
    <row r="2894" spans="1:8" x14ac:dyDescent="0.2">
      <c r="A2894">
        <v>2898</v>
      </c>
      <c r="B2894">
        <v>289</v>
      </c>
      <c r="C2894">
        <v>0.40830449826989618</v>
      </c>
      <c r="D2894">
        <v>2.768166089965398E-2</v>
      </c>
      <c r="E2894">
        <v>0.11418685121107267</v>
      </c>
      <c r="F2894">
        <v>3.1141868512110725E-2</v>
      </c>
      <c r="G2894">
        <v>8.3044982698961933E-2</v>
      </c>
      <c r="H2894">
        <v>0.74394463667820065</v>
      </c>
    </row>
    <row r="2895" spans="1:8" x14ac:dyDescent="0.2">
      <c r="A2895">
        <v>2899</v>
      </c>
      <c r="B2895">
        <v>738</v>
      </c>
      <c r="C2895">
        <v>0.35230352303523033</v>
      </c>
      <c r="D2895">
        <v>4.065040650406504E-2</v>
      </c>
      <c r="E2895">
        <v>6.5040650406504072E-2</v>
      </c>
      <c r="F2895">
        <v>6.7750677506775062E-2</v>
      </c>
      <c r="G2895">
        <v>7.4525745257452577E-2</v>
      </c>
      <c r="H2895">
        <v>0.75203252032520329</v>
      </c>
    </row>
    <row r="2896" spans="1:8" x14ac:dyDescent="0.2">
      <c r="A2896">
        <v>2900</v>
      </c>
      <c r="B2896">
        <v>599</v>
      </c>
      <c r="C2896">
        <v>0.4090150250417362</v>
      </c>
      <c r="D2896">
        <v>5.0083472454090151E-2</v>
      </c>
      <c r="E2896">
        <v>0.10851419031719532</v>
      </c>
      <c r="F2896">
        <v>0.18363939899833054</v>
      </c>
      <c r="G2896">
        <v>4.5075125208681135E-2</v>
      </c>
      <c r="H2896">
        <v>0.61268781302170283</v>
      </c>
    </row>
    <row r="2897" spans="1:8" x14ac:dyDescent="0.2">
      <c r="A2897">
        <v>2901</v>
      </c>
      <c r="B2897">
        <v>1840</v>
      </c>
      <c r="C2897">
        <v>0.30489130434782608</v>
      </c>
      <c r="D2897">
        <v>0.1282608695652174</v>
      </c>
      <c r="E2897">
        <v>8.1521739130434784E-2</v>
      </c>
      <c r="F2897">
        <v>0.13967391304347826</v>
      </c>
      <c r="G2897">
        <v>0.19239130434782609</v>
      </c>
      <c r="H2897">
        <v>0.45815217391304347</v>
      </c>
    </row>
    <row r="2898" spans="1:8" x14ac:dyDescent="0.2">
      <c r="A2898">
        <v>2902</v>
      </c>
      <c r="B2898">
        <v>870</v>
      </c>
      <c r="C2898">
        <v>0.32758620689655171</v>
      </c>
      <c r="D2898">
        <v>6.3218390804597707E-2</v>
      </c>
      <c r="E2898">
        <v>6.0919540229885057E-2</v>
      </c>
      <c r="F2898">
        <v>2.4137931034482758E-2</v>
      </c>
      <c r="G2898">
        <v>9.4252873563218389E-2</v>
      </c>
      <c r="H2898">
        <v>0.75747126436781609</v>
      </c>
    </row>
    <row r="2899" spans="1:8" x14ac:dyDescent="0.2">
      <c r="A2899">
        <v>2903</v>
      </c>
      <c r="B2899">
        <v>1006</v>
      </c>
      <c r="C2899">
        <v>0.15109343936381708</v>
      </c>
      <c r="D2899">
        <v>0.1242544731610338</v>
      </c>
      <c r="E2899">
        <v>0.23856858846918488</v>
      </c>
      <c r="F2899">
        <v>9.2445328031809146E-2</v>
      </c>
      <c r="G2899">
        <v>0.18190854870775347</v>
      </c>
      <c r="H2899">
        <v>0.36282306163021871</v>
      </c>
    </row>
    <row r="2900" spans="1:8" x14ac:dyDescent="0.2">
      <c r="A2900">
        <v>2904</v>
      </c>
      <c r="B2900">
        <v>792</v>
      </c>
      <c r="C2900">
        <v>0.11616161616161616</v>
      </c>
      <c r="D2900">
        <v>0.10732323232323232</v>
      </c>
      <c r="E2900">
        <v>0.23863636363636365</v>
      </c>
      <c r="F2900">
        <v>0.14015151515151514</v>
      </c>
      <c r="G2900">
        <v>0.16792929292929293</v>
      </c>
      <c r="H2900">
        <v>0.34595959595959597</v>
      </c>
    </row>
    <row r="2901" spans="1:8" x14ac:dyDescent="0.2">
      <c r="A2901">
        <v>2905</v>
      </c>
      <c r="B2901">
        <v>1386</v>
      </c>
      <c r="C2901">
        <v>0.19985569985569984</v>
      </c>
      <c r="D2901">
        <v>0.22871572871572871</v>
      </c>
      <c r="E2901">
        <v>0.18759018759018758</v>
      </c>
      <c r="F2901">
        <v>0.1038961038961039</v>
      </c>
      <c r="G2901">
        <v>0.13131313131313133</v>
      </c>
      <c r="H2901">
        <v>0.34848484848484851</v>
      </c>
    </row>
    <row r="2902" spans="1:8" x14ac:dyDescent="0.2">
      <c r="A2902">
        <v>2906</v>
      </c>
      <c r="B2902">
        <v>616</v>
      </c>
      <c r="C2902">
        <v>0.25162337662337664</v>
      </c>
      <c r="D2902">
        <v>2.2727272727272728E-2</v>
      </c>
      <c r="E2902">
        <v>0.2288961038961039</v>
      </c>
      <c r="F2902">
        <v>9.0909090909090912E-2</v>
      </c>
      <c r="G2902">
        <v>0.11688311688311688</v>
      </c>
      <c r="H2902">
        <v>0.54058441558441561</v>
      </c>
    </row>
    <row r="2903" spans="1:8" x14ac:dyDescent="0.2">
      <c r="A2903">
        <v>2907</v>
      </c>
      <c r="B2903">
        <v>376</v>
      </c>
      <c r="C2903">
        <v>0.26861702127659576</v>
      </c>
      <c r="D2903">
        <v>0.13563829787234041</v>
      </c>
      <c r="E2903">
        <v>9.8404255319148939E-2</v>
      </c>
      <c r="F2903">
        <v>0.14095744680851063</v>
      </c>
      <c r="G2903">
        <v>0.34308510638297873</v>
      </c>
      <c r="H2903">
        <v>0.28191489361702127</v>
      </c>
    </row>
    <row r="2904" spans="1:8" x14ac:dyDescent="0.2">
      <c r="A2904">
        <v>2908</v>
      </c>
      <c r="B2904">
        <v>1136</v>
      </c>
      <c r="C2904">
        <v>0.13996478873239437</v>
      </c>
      <c r="D2904">
        <v>0.11707746478873239</v>
      </c>
      <c r="E2904">
        <v>0.16109154929577466</v>
      </c>
      <c r="F2904">
        <v>0.12676056338028169</v>
      </c>
      <c r="G2904">
        <v>0.19366197183098591</v>
      </c>
      <c r="H2904">
        <v>0.40140845070422537</v>
      </c>
    </row>
    <row r="2905" spans="1:8" x14ac:dyDescent="0.2">
      <c r="A2905">
        <v>2909</v>
      </c>
      <c r="B2905">
        <v>793</v>
      </c>
      <c r="C2905">
        <v>0.11727616645649433</v>
      </c>
      <c r="D2905">
        <v>0.1424968474148802</v>
      </c>
      <c r="E2905">
        <v>0.1450189155107188</v>
      </c>
      <c r="F2905">
        <v>0.30895334174022698</v>
      </c>
      <c r="G2905">
        <v>0.13114754098360656</v>
      </c>
      <c r="H2905">
        <v>0.27238335435056749</v>
      </c>
    </row>
    <row r="2906" spans="1:8" x14ac:dyDescent="0.2">
      <c r="A2906">
        <v>2910</v>
      </c>
      <c r="B2906">
        <v>1055</v>
      </c>
      <c r="C2906">
        <v>0.2890995260663507</v>
      </c>
      <c r="D2906">
        <v>5.3080568720379147E-2</v>
      </c>
      <c r="E2906">
        <v>0.11184834123222749</v>
      </c>
      <c r="F2906">
        <v>0.1990521327014218</v>
      </c>
      <c r="G2906">
        <v>0.11658767772511848</v>
      </c>
      <c r="H2906">
        <v>0.51943127962085311</v>
      </c>
    </row>
    <row r="2907" spans="1:8" x14ac:dyDescent="0.2">
      <c r="A2907">
        <v>2911</v>
      </c>
      <c r="B2907">
        <v>951</v>
      </c>
      <c r="C2907">
        <v>0.25657202944269192</v>
      </c>
      <c r="D2907">
        <v>0.22607781282860148</v>
      </c>
      <c r="E2907">
        <v>0.14616193480546794</v>
      </c>
      <c r="F2907">
        <v>0.18717139852786541</v>
      </c>
      <c r="G2907">
        <v>5.0473186119873815E-2</v>
      </c>
      <c r="H2907">
        <v>0.39011566771819139</v>
      </c>
    </row>
    <row r="2908" spans="1:8" x14ac:dyDescent="0.2">
      <c r="A2908">
        <v>2912</v>
      </c>
      <c r="B2908">
        <v>563</v>
      </c>
      <c r="C2908">
        <v>0.44760213143872113</v>
      </c>
      <c r="D2908">
        <v>5.6838365896980464E-2</v>
      </c>
      <c r="E2908">
        <v>7.9928952042628773E-2</v>
      </c>
      <c r="F2908">
        <v>9.236234458259325E-2</v>
      </c>
      <c r="G2908">
        <v>1.7761989342806393E-2</v>
      </c>
      <c r="H2908">
        <v>0.75310834813499117</v>
      </c>
    </row>
    <row r="2909" spans="1:8" x14ac:dyDescent="0.2">
      <c r="A2909">
        <v>2913</v>
      </c>
      <c r="B2909">
        <v>421</v>
      </c>
      <c r="C2909">
        <v>0.19002375296912113</v>
      </c>
      <c r="D2909">
        <v>6.8883610451306407E-2</v>
      </c>
      <c r="E2909">
        <v>0.12826603325415678</v>
      </c>
      <c r="F2909">
        <v>0.12826603325415678</v>
      </c>
      <c r="G2909">
        <v>4.5130641330166268E-2</v>
      </c>
      <c r="H2909">
        <v>0.62945368171021376</v>
      </c>
    </row>
    <row r="2910" spans="1:8" x14ac:dyDescent="0.2">
      <c r="A2910">
        <v>2914</v>
      </c>
      <c r="B2910">
        <v>536</v>
      </c>
      <c r="C2910">
        <v>0.43470149253731344</v>
      </c>
      <c r="D2910">
        <v>0.20895522388059701</v>
      </c>
      <c r="E2910">
        <v>5.4104477611940295E-2</v>
      </c>
      <c r="F2910">
        <v>8.3955223880597021E-2</v>
      </c>
      <c r="G2910">
        <v>3.5447761194029849E-2</v>
      </c>
      <c r="H2910">
        <v>0.6175373134328358</v>
      </c>
    </row>
    <row r="2911" spans="1:8" x14ac:dyDescent="0.2">
      <c r="A2911">
        <v>2915</v>
      </c>
      <c r="B2911">
        <v>940</v>
      </c>
      <c r="C2911">
        <v>0.34574468085106386</v>
      </c>
      <c r="D2911">
        <v>3.1914893617021274E-2</v>
      </c>
      <c r="E2911">
        <v>4.8936170212765959E-2</v>
      </c>
      <c r="F2911">
        <v>6.0638297872340423E-2</v>
      </c>
      <c r="G2911">
        <v>0.11914893617021277</v>
      </c>
      <c r="H2911">
        <v>0.73936170212765961</v>
      </c>
    </row>
    <row r="2912" spans="1:8" x14ac:dyDescent="0.2">
      <c r="A2912">
        <v>2916</v>
      </c>
      <c r="B2912">
        <v>301</v>
      </c>
      <c r="C2912">
        <v>0.25249169435215946</v>
      </c>
      <c r="D2912">
        <v>0</v>
      </c>
      <c r="E2912">
        <v>8.3056478405315617E-2</v>
      </c>
      <c r="F2912">
        <v>0.27574750830564781</v>
      </c>
      <c r="G2912">
        <v>5.9800664451827246E-2</v>
      </c>
      <c r="H2912">
        <v>0.58139534883720934</v>
      </c>
    </row>
    <row r="2913" spans="1:8" x14ac:dyDescent="0.2">
      <c r="A2913">
        <v>2917</v>
      </c>
      <c r="B2913">
        <v>487</v>
      </c>
      <c r="C2913">
        <v>0.3347022587268994</v>
      </c>
      <c r="D2913">
        <v>5.1334702258726897E-2</v>
      </c>
      <c r="E2913">
        <v>4.3121149897330596E-2</v>
      </c>
      <c r="F2913">
        <v>0.10266940451745379</v>
      </c>
      <c r="G2913">
        <v>5.9548254620123205E-2</v>
      </c>
      <c r="H2913">
        <v>0.74332648870636553</v>
      </c>
    </row>
    <row r="2914" spans="1:8" x14ac:dyDescent="0.2">
      <c r="A2914">
        <v>2918</v>
      </c>
      <c r="B2914">
        <v>188</v>
      </c>
      <c r="C2914">
        <v>0.48404255319148937</v>
      </c>
      <c r="D2914">
        <v>0.23404255319148937</v>
      </c>
      <c r="E2914">
        <v>0.11702127659574468</v>
      </c>
      <c r="F2914">
        <v>0</v>
      </c>
      <c r="G2914">
        <v>0</v>
      </c>
      <c r="H2914">
        <v>0.64893617021276595</v>
      </c>
    </row>
    <row r="2915" spans="1:8" x14ac:dyDescent="0.2">
      <c r="A2915">
        <v>2919</v>
      </c>
      <c r="B2915">
        <v>672</v>
      </c>
      <c r="C2915">
        <v>0.26488095238095238</v>
      </c>
      <c r="D2915">
        <v>0.16964285714285715</v>
      </c>
      <c r="E2915">
        <v>0.29761904761904762</v>
      </c>
      <c r="F2915">
        <v>0.20684523809523808</v>
      </c>
      <c r="G2915">
        <v>2.8273809523809524E-2</v>
      </c>
      <c r="H2915">
        <v>0.29761904761904762</v>
      </c>
    </row>
    <row r="2916" spans="1:8" x14ac:dyDescent="0.2">
      <c r="A2916">
        <v>2920</v>
      </c>
      <c r="B2916">
        <v>668</v>
      </c>
      <c r="C2916">
        <v>0.28892215568862273</v>
      </c>
      <c r="D2916">
        <v>0.18562874251497005</v>
      </c>
      <c r="E2916">
        <v>0.23203592814371257</v>
      </c>
      <c r="F2916">
        <v>7.3353293413173648E-2</v>
      </c>
      <c r="G2916">
        <v>7.6347305389221562E-2</v>
      </c>
      <c r="H2916">
        <v>0.43263473053892215</v>
      </c>
    </row>
    <row r="2917" spans="1:8" x14ac:dyDescent="0.2">
      <c r="A2917">
        <v>2921</v>
      </c>
      <c r="B2917">
        <v>925</v>
      </c>
      <c r="C2917">
        <v>0.26270270270270268</v>
      </c>
      <c r="D2917">
        <v>0.15243243243243243</v>
      </c>
      <c r="E2917">
        <v>0.2227027027027027</v>
      </c>
      <c r="F2917">
        <v>0.12432432432432433</v>
      </c>
      <c r="G2917">
        <v>0.10810810810810811</v>
      </c>
      <c r="H2917">
        <v>0.39243243243243242</v>
      </c>
    </row>
    <row r="2918" spans="1:8" x14ac:dyDescent="0.2">
      <c r="A2918">
        <v>2922</v>
      </c>
      <c r="B2918">
        <v>773</v>
      </c>
      <c r="C2918">
        <v>0.33117723156532991</v>
      </c>
      <c r="D2918">
        <v>5.4333764553686936E-2</v>
      </c>
      <c r="E2918">
        <v>3.1047865459249677E-2</v>
      </c>
      <c r="F2918">
        <v>0.15782664941785252</v>
      </c>
      <c r="G2918">
        <v>0.16817593790426907</v>
      </c>
      <c r="H2918">
        <v>0.58861578266494174</v>
      </c>
    </row>
    <row r="2919" spans="1:8" x14ac:dyDescent="0.2">
      <c r="A2919">
        <v>2923</v>
      </c>
      <c r="B2919">
        <v>627</v>
      </c>
      <c r="C2919">
        <v>0.21690590111642744</v>
      </c>
      <c r="D2919">
        <v>0.10366826156299841</v>
      </c>
      <c r="E2919">
        <v>0.1674641148325359</v>
      </c>
      <c r="F2919">
        <v>0.13556618819776714</v>
      </c>
      <c r="G2919">
        <v>0.12759170653907495</v>
      </c>
      <c r="H2919">
        <v>0.46570972886762363</v>
      </c>
    </row>
    <row r="2920" spans="1:8" x14ac:dyDescent="0.2">
      <c r="A2920">
        <v>2924</v>
      </c>
      <c r="B2920">
        <v>1223</v>
      </c>
      <c r="C2920">
        <v>0.19705641864268192</v>
      </c>
      <c r="D2920">
        <v>0.18397383483237939</v>
      </c>
      <c r="E2920">
        <v>9.3213409648405562E-2</v>
      </c>
      <c r="F2920">
        <v>0.18397383483237939</v>
      </c>
      <c r="G2920">
        <v>0.11856091578086672</v>
      </c>
      <c r="H2920">
        <v>0.42027800490596895</v>
      </c>
    </row>
    <row r="2921" spans="1:8" x14ac:dyDescent="0.2">
      <c r="A2921">
        <v>2925</v>
      </c>
      <c r="B2921">
        <v>199</v>
      </c>
      <c r="C2921">
        <v>0.39698492462311558</v>
      </c>
      <c r="D2921">
        <v>7.5376884422110546E-2</v>
      </c>
      <c r="E2921">
        <v>0.19597989949748743</v>
      </c>
      <c r="F2921">
        <v>4.5226130653266333E-2</v>
      </c>
      <c r="G2921">
        <v>6.030150753768844E-2</v>
      </c>
      <c r="H2921">
        <v>0.62311557788944727</v>
      </c>
    </row>
    <row r="2922" spans="1:8" x14ac:dyDescent="0.2">
      <c r="A2922">
        <v>2926</v>
      </c>
      <c r="B2922">
        <v>672</v>
      </c>
      <c r="C2922">
        <v>0.29166666666666669</v>
      </c>
      <c r="D2922">
        <v>8.9285714285714288E-2</v>
      </c>
      <c r="E2922">
        <v>6.9940476190476192E-2</v>
      </c>
      <c r="F2922">
        <v>0.12351190476190477</v>
      </c>
      <c r="G2922">
        <v>4.1666666666666664E-2</v>
      </c>
      <c r="H2922">
        <v>0.67559523809523814</v>
      </c>
    </row>
    <row r="2923" spans="1:8" x14ac:dyDescent="0.2">
      <c r="A2923">
        <v>2927</v>
      </c>
      <c r="B2923">
        <v>687</v>
      </c>
      <c r="C2923">
        <v>0.21251819505094613</v>
      </c>
      <c r="D2923">
        <v>4.9490538573508006E-2</v>
      </c>
      <c r="E2923">
        <v>0.13682678311499272</v>
      </c>
      <c r="F2923">
        <v>0.16157205240174671</v>
      </c>
      <c r="G2923">
        <v>0.17321688500727803</v>
      </c>
      <c r="H2923">
        <v>0.47889374090247455</v>
      </c>
    </row>
    <row r="2924" spans="1:8" x14ac:dyDescent="0.2">
      <c r="A2924">
        <v>2928</v>
      </c>
      <c r="B2924">
        <v>281</v>
      </c>
      <c r="C2924">
        <v>0.47686832740213525</v>
      </c>
      <c r="D2924">
        <v>0</v>
      </c>
      <c r="E2924">
        <v>0</v>
      </c>
      <c r="F2924">
        <v>4.9822064056939501E-2</v>
      </c>
      <c r="G2924">
        <v>7.1174377224199295E-2</v>
      </c>
      <c r="H2924">
        <v>0.87900355871886116</v>
      </c>
    </row>
    <row r="2925" spans="1:8" x14ac:dyDescent="0.2">
      <c r="A2925">
        <v>2929</v>
      </c>
      <c r="B2925">
        <v>569</v>
      </c>
      <c r="C2925">
        <v>0.2179261862917399</v>
      </c>
      <c r="D2925">
        <v>0.22847100175746923</v>
      </c>
      <c r="E2925">
        <v>2.9876977152899824E-2</v>
      </c>
      <c r="F2925">
        <v>4.21792618629174E-2</v>
      </c>
      <c r="G2925">
        <v>0.22495606326889278</v>
      </c>
      <c r="H2925">
        <v>0.47451669595782076</v>
      </c>
    </row>
    <row r="2926" spans="1:8" x14ac:dyDescent="0.2">
      <c r="A2926">
        <v>2930</v>
      </c>
      <c r="B2926">
        <v>596</v>
      </c>
      <c r="C2926">
        <v>0.26845637583892618</v>
      </c>
      <c r="D2926">
        <v>9.7315436241610737E-2</v>
      </c>
      <c r="E2926">
        <v>7.7181208053691275E-2</v>
      </c>
      <c r="F2926">
        <v>7.0469798657718116E-2</v>
      </c>
      <c r="G2926">
        <v>3.8590604026845637E-2</v>
      </c>
      <c r="H2926">
        <v>0.71644295302013428</v>
      </c>
    </row>
    <row r="2927" spans="1:8" x14ac:dyDescent="0.2">
      <c r="A2927">
        <v>2931</v>
      </c>
      <c r="B2927">
        <v>775</v>
      </c>
      <c r="C2927">
        <v>0.29161290322580646</v>
      </c>
      <c r="D2927">
        <v>2.1935483870967741E-2</v>
      </c>
      <c r="E2927">
        <v>0.23483870967741935</v>
      </c>
      <c r="F2927">
        <v>0.12258064516129032</v>
      </c>
      <c r="G2927">
        <v>0.17290322580645162</v>
      </c>
      <c r="H2927">
        <v>0.44774193548387098</v>
      </c>
    </row>
    <row r="2928" spans="1:8" x14ac:dyDescent="0.2">
      <c r="A2928">
        <v>2932</v>
      </c>
      <c r="B2928">
        <v>744</v>
      </c>
      <c r="C2928">
        <v>0.39516129032258063</v>
      </c>
      <c r="D2928">
        <v>2.5537634408602152E-2</v>
      </c>
      <c r="E2928">
        <v>4.4354838709677422E-2</v>
      </c>
      <c r="F2928">
        <v>8.7365591397849468E-2</v>
      </c>
      <c r="G2928">
        <v>2.2849462365591398E-2</v>
      </c>
      <c r="H2928">
        <v>0.81989247311827962</v>
      </c>
    </row>
    <row r="2929" spans="1:8" x14ac:dyDescent="0.2">
      <c r="A2929">
        <v>2933</v>
      </c>
      <c r="B2929">
        <v>618</v>
      </c>
      <c r="C2929">
        <v>0.32200647249190939</v>
      </c>
      <c r="D2929">
        <v>0.24110032362459546</v>
      </c>
      <c r="E2929">
        <v>0.13106796116504854</v>
      </c>
      <c r="F2929">
        <v>0.19579288025889968</v>
      </c>
      <c r="G2929">
        <v>9.8705501618122971E-2</v>
      </c>
      <c r="H2929">
        <v>0.33333333333333331</v>
      </c>
    </row>
    <row r="2930" spans="1:8" x14ac:dyDescent="0.2">
      <c r="A2930">
        <v>2934</v>
      </c>
      <c r="B2930">
        <v>885</v>
      </c>
      <c r="C2930">
        <v>0.42711864406779659</v>
      </c>
      <c r="D2930">
        <v>0.11299435028248588</v>
      </c>
      <c r="E2930">
        <v>0.18192090395480226</v>
      </c>
      <c r="F2930">
        <v>2.1468926553672316E-2</v>
      </c>
      <c r="G2930">
        <v>0.10282485875706214</v>
      </c>
      <c r="H2930">
        <v>0.58079096045197742</v>
      </c>
    </row>
    <row r="2931" spans="1:8" x14ac:dyDescent="0.2">
      <c r="A2931">
        <v>2935</v>
      </c>
      <c r="B2931">
        <v>908</v>
      </c>
      <c r="C2931">
        <v>0.22026431718061673</v>
      </c>
      <c r="D2931">
        <v>0.17290748898678415</v>
      </c>
      <c r="E2931">
        <v>0.15859030837004406</v>
      </c>
      <c r="F2931">
        <v>8.8105726872246704E-3</v>
      </c>
      <c r="G2931">
        <v>0.27312775330396477</v>
      </c>
      <c r="H2931">
        <v>0.38656387665198239</v>
      </c>
    </row>
    <row r="2932" spans="1:8" x14ac:dyDescent="0.2">
      <c r="A2932">
        <v>2936</v>
      </c>
      <c r="B2932">
        <v>436</v>
      </c>
      <c r="C2932">
        <v>0.54587155963302747</v>
      </c>
      <c r="D2932">
        <v>0.10091743119266056</v>
      </c>
      <c r="E2932">
        <v>4.1284403669724773E-2</v>
      </c>
      <c r="F2932">
        <v>9.4036697247706427E-2</v>
      </c>
      <c r="G2932">
        <v>3.4403669724770644E-2</v>
      </c>
      <c r="H2932">
        <v>0.72935779816513757</v>
      </c>
    </row>
    <row r="2933" spans="1:8" x14ac:dyDescent="0.2">
      <c r="A2933">
        <v>2937</v>
      </c>
      <c r="B2933">
        <v>934</v>
      </c>
      <c r="C2933">
        <v>0.3501070663811563</v>
      </c>
      <c r="D2933">
        <v>0</v>
      </c>
      <c r="E2933">
        <v>0.12955032119914348</v>
      </c>
      <c r="F2933">
        <v>5.6745182012847964E-2</v>
      </c>
      <c r="G2933">
        <v>6.7451820128479653E-2</v>
      </c>
      <c r="H2933">
        <v>0.74625267665952888</v>
      </c>
    </row>
    <row r="2934" spans="1:8" x14ac:dyDescent="0.2">
      <c r="A2934">
        <v>2938</v>
      </c>
      <c r="B2934">
        <v>490</v>
      </c>
      <c r="C2934">
        <v>0.41632653061224489</v>
      </c>
      <c r="D2934">
        <v>5.1020408163265307E-2</v>
      </c>
      <c r="E2934">
        <v>0.14693877551020409</v>
      </c>
      <c r="F2934">
        <v>5.3061224489795916E-2</v>
      </c>
      <c r="G2934">
        <v>7.5510204081632656E-2</v>
      </c>
      <c r="H2934">
        <v>0.67346938775510201</v>
      </c>
    </row>
    <row r="2935" spans="1:8" x14ac:dyDescent="0.2">
      <c r="A2935">
        <v>2939</v>
      </c>
      <c r="B2935">
        <v>739</v>
      </c>
      <c r="C2935">
        <v>0.21244925575101489</v>
      </c>
      <c r="D2935">
        <v>0.22462787550744248</v>
      </c>
      <c r="E2935">
        <v>0.17591339648173207</v>
      </c>
      <c r="F2935">
        <v>2.0297699594046009E-2</v>
      </c>
      <c r="G2935">
        <v>0</v>
      </c>
      <c r="H2935">
        <v>0.57916102841677941</v>
      </c>
    </row>
    <row r="2936" spans="1:8" x14ac:dyDescent="0.2">
      <c r="A2936">
        <v>2940</v>
      </c>
      <c r="B2936">
        <v>586</v>
      </c>
      <c r="C2936">
        <v>0.38566552901023893</v>
      </c>
      <c r="D2936">
        <v>3.2423208191126277E-2</v>
      </c>
      <c r="E2936">
        <v>0.12627986348122866</v>
      </c>
      <c r="F2936">
        <v>5.1194539249146756E-2</v>
      </c>
      <c r="G2936">
        <v>0.11945392491467577</v>
      </c>
      <c r="H2936">
        <v>0.67064846416382251</v>
      </c>
    </row>
    <row r="2937" spans="1:8" x14ac:dyDescent="0.2">
      <c r="A2937">
        <v>2941</v>
      </c>
      <c r="B2937">
        <v>441</v>
      </c>
      <c r="C2937">
        <v>0.43310657596371882</v>
      </c>
      <c r="D2937">
        <v>2.7210884353741496E-2</v>
      </c>
      <c r="E2937">
        <v>0.15419501133786848</v>
      </c>
      <c r="F2937">
        <v>3.1746031746031744E-2</v>
      </c>
      <c r="G2937">
        <v>5.4421768707482991E-2</v>
      </c>
      <c r="H2937">
        <v>0.73242630385487528</v>
      </c>
    </row>
    <row r="2938" spans="1:8" x14ac:dyDescent="0.2">
      <c r="A2938">
        <v>2942</v>
      </c>
      <c r="B2938">
        <v>1837</v>
      </c>
      <c r="C2938">
        <v>0.52531301034295041</v>
      </c>
      <c r="D2938">
        <v>4.4093630919978227E-2</v>
      </c>
      <c r="E2938">
        <v>9.9074578116494283E-2</v>
      </c>
      <c r="F2938">
        <v>6.096897114861187E-2</v>
      </c>
      <c r="G2938">
        <v>0.12574850299401197</v>
      </c>
      <c r="H2938">
        <v>0.67011431682090361</v>
      </c>
    </row>
    <row r="2939" spans="1:8" x14ac:dyDescent="0.2">
      <c r="A2939">
        <v>2943</v>
      </c>
      <c r="B2939">
        <v>2235</v>
      </c>
      <c r="C2939">
        <v>0.42237136465324387</v>
      </c>
      <c r="D2939">
        <v>8.1431767337807603E-2</v>
      </c>
      <c r="E2939">
        <v>4.832214765100671E-2</v>
      </c>
      <c r="F2939">
        <v>0.10782997762863535</v>
      </c>
      <c r="G2939">
        <v>0.13109619686800894</v>
      </c>
      <c r="H2939">
        <v>0.63131991051454139</v>
      </c>
    </row>
    <row r="2940" spans="1:8" x14ac:dyDescent="0.2">
      <c r="A2940">
        <v>2944</v>
      </c>
      <c r="B2940">
        <v>309</v>
      </c>
      <c r="C2940">
        <v>0.42071197411003236</v>
      </c>
      <c r="D2940">
        <v>0.10679611650485436</v>
      </c>
      <c r="E2940">
        <v>2.9126213592233011E-2</v>
      </c>
      <c r="F2940">
        <v>4.2071197411003236E-2</v>
      </c>
      <c r="G2940">
        <v>5.1779935275080909E-2</v>
      </c>
      <c r="H2940">
        <v>0.77022653721682843</v>
      </c>
    </row>
    <row r="2941" spans="1:8" x14ac:dyDescent="0.2">
      <c r="A2941">
        <v>2945</v>
      </c>
      <c r="B2941">
        <v>1711</v>
      </c>
      <c r="C2941">
        <v>0.36820572764465226</v>
      </c>
      <c r="D2941">
        <v>9.7603740502630043E-2</v>
      </c>
      <c r="E2941">
        <v>8.5330216247808302E-2</v>
      </c>
      <c r="F2941">
        <v>7.1887784921098777E-2</v>
      </c>
      <c r="G2941">
        <v>9.585037989479836E-2</v>
      </c>
      <c r="H2941">
        <v>0.64932787843366457</v>
      </c>
    </row>
    <row r="2942" spans="1:8" x14ac:dyDescent="0.2">
      <c r="A2942">
        <v>2946</v>
      </c>
      <c r="B2942">
        <v>0</v>
      </c>
      <c r="C2942">
        <v>0</v>
      </c>
      <c r="D2942">
        <v>0</v>
      </c>
      <c r="E2942">
        <v>0</v>
      </c>
      <c r="F2942">
        <v>0</v>
      </c>
      <c r="G2942">
        <v>0</v>
      </c>
      <c r="H2942">
        <v>0</v>
      </c>
    </row>
    <row r="2943" spans="1:8" x14ac:dyDescent="0.2">
      <c r="A2943">
        <v>2947</v>
      </c>
      <c r="B2943">
        <v>1319</v>
      </c>
      <c r="C2943">
        <v>0.32221379833206976</v>
      </c>
      <c r="D2943">
        <v>8.112206216830932E-2</v>
      </c>
      <c r="E2943">
        <v>0.10462471569370735</v>
      </c>
      <c r="F2943">
        <v>5.6103108415466264E-2</v>
      </c>
      <c r="G2943">
        <v>4.6247156937073541E-2</v>
      </c>
      <c r="H2943">
        <v>0.71190295678544346</v>
      </c>
    </row>
    <row r="2944" spans="1:8" x14ac:dyDescent="0.2">
      <c r="A2944">
        <v>2948</v>
      </c>
      <c r="B2944">
        <v>13983</v>
      </c>
      <c r="C2944">
        <v>0.58471000500607884</v>
      </c>
      <c r="D2944">
        <v>6.5508116999213328E-2</v>
      </c>
      <c r="E2944">
        <v>6.3291139240506333E-2</v>
      </c>
      <c r="F2944">
        <v>6.1789315597511267E-2</v>
      </c>
      <c r="G2944">
        <v>7.9239076020882496E-2</v>
      </c>
      <c r="H2944">
        <v>0.73017235214188658</v>
      </c>
    </row>
    <row r="2945" spans="1:8" x14ac:dyDescent="0.2">
      <c r="A2945">
        <v>2949</v>
      </c>
      <c r="B2945">
        <v>4056</v>
      </c>
      <c r="C2945">
        <v>0.34393491124260356</v>
      </c>
      <c r="D2945">
        <v>5.0049309664694279E-2</v>
      </c>
      <c r="E2945">
        <v>5.8925049309664697E-2</v>
      </c>
      <c r="F2945">
        <v>8.0128205128205135E-2</v>
      </c>
      <c r="G2945">
        <v>9.5660749506903356E-2</v>
      </c>
      <c r="H2945">
        <v>0.71523668639053251</v>
      </c>
    </row>
    <row r="2946" spans="1:8" x14ac:dyDescent="0.2">
      <c r="A2946">
        <v>2950</v>
      </c>
      <c r="B2946">
        <v>2217</v>
      </c>
      <c r="C2946">
        <v>0.33288227334235454</v>
      </c>
      <c r="D2946">
        <v>4.8263419034731622E-2</v>
      </c>
      <c r="E2946">
        <v>8.0739738385205234E-2</v>
      </c>
      <c r="F2946">
        <v>0.10645015787099685</v>
      </c>
      <c r="G2946">
        <v>0.11907983761840325</v>
      </c>
      <c r="H2946">
        <v>0.64546684709066304</v>
      </c>
    </row>
    <row r="2947" spans="1:8" x14ac:dyDescent="0.2">
      <c r="A2947">
        <v>2951</v>
      </c>
      <c r="B2947">
        <v>2045</v>
      </c>
      <c r="C2947">
        <v>0.57114914425427876</v>
      </c>
      <c r="D2947">
        <v>6.2102689486552565E-2</v>
      </c>
      <c r="E2947">
        <v>7.1882640586797067E-2</v>
      </c>
      <c r="F2947">
        <v>6.1124694376528114E-2</v>
      </c>
      <c r="G2947">
        <v>0.22444987775061126</v>
      </c>
      <c r="H2947">
        <v>0.580440097799511</v>
      </c>
    </row>
    <row r="2948" spans="1:8" x14ac:dyDescent="0.2">
      <c r="A2948">
        <v>2952</v>
      </c>
      <c r="B2948">
        <v>4013</v>
      </c>
      <c r="C2948">
        <v>0.37204086718165963</v>
      </c>
      <c r="D2948">
        <v>5.208073760279093E-2</v>
      </c>
      <c r="E2948">
        <v>8.9957637677547969E-2</v>
      </c>
      <c r="F2948">
        <v>9.2698729130326438E-2</v>
      </c>
      <c r="G2948">
        <v>0.11936207326189884</v>
      </c>
      <c r="H2948">
        <v>0.64590082232743584</v>
      </c>
    </row>
    <row r="2949" spans="1:8" x14ac:dyDescent="0.2">
      <c r="A2949">
        <v>2953</v>
      </c>
      <c r="B2949">
        <v>957</v>
      </c>
      <c r="C2949">
        <v>0.19644723092998956</v>
      </c>
      <c r="D2949">
        <v>1.5673981191222569E-2</v>
      </c>
      <c r="E2949">
        <v>0.10867293625914315</v>
      </c>
      <c r="F2949">
        <v>0.13584117032392895</v>
      </c>
      <c r="G2949">
        <v>0.10031347962382445</v>
      </c>
      <c r="H2949">
        <v>0.63949843260188088</v>
      </c>
    </row>
    <row r="2950" spans="1:8" x14ac:dyDescent="0.2">
      <c r="A2950">
        <v>2954</v>
      </c>
      <c r="B2950">
        <v>1941</v>
      </c>
      <c r="C2950">
        <v>0.4095826893353941</v>
      </c>
      <c r="D2950">
        <v>4.379185986604843E-2</v>
      </c>
      <c r="E2950">
        <v>4.2246264811952601E-2</v>
      </c>
      <c r="F2950">
        <v>4.7913446676970631E-2</v>
      </c>
      <c r="G2950">
        <v>7.8825347758887165E-2</v>
      </c>
      <c r="H2950">
        <v>0.78722308088614112</v>
      </c>
    </row>
    <row r="2951" spans="1:8" x14ac:dyDescent="0.2">
      <c r="A2951">
        <v>2955</v>
      </c>
      <c r="B2951">
        <v>2816</v>
      </c>
      <c r="C2951">
        <v>0.24573863636363635</v>
      </c>
      <c r="D2951">
        <v>4.4389204545454544E-2</v>
      </c>
      <c r="E2951">
        <v>9.1974431818181823E-2</v>
      </c>
      <c r="F2951">
        <v>0.11505681818181818</v>
      </c>
      <c r="G2951">
        <v>7.4928977272727279E-2</v>
      </c>
      <c r="H2951">
        <v>0.67365056818181823</v>
      </c>
    </row>
    <row r="2952" spans="1:8" x14ac:dyDescent="0.2">
      <c r="A2952">
        <v>2956</v>
      </c>
      <c r="B2952">
        <v>3943</v>
      </c>
      <c r="C2952">
        <v>0.44154197311691606</v>
      </c>
      <c r="D2952">
        <v>4.2607151914785694E-2</v>
      </c>
      <c r="E2952">
        <v>4.6157747907684503E-2</v>
      </c>
      <c r="F2952">
        <v>0.10068475779863048</v>
      </c>
      <c r="G2952">
        <v>5.325893989348212E-2</v>
      </c>
      <c r="H2952">
        <v>0.75729140248541715</v>
      </c>
    </row>
    <row r="2953" spans="1:8" x14ac:dyDescent="0.2">
      <c r="A2953">
        <v>2959</v>
      </c>
      <c r="B2953">
        <v>1301</v>
      </c>
      <c r="C2953">
        <v>0.44196771714066102</v>
      </c>
      <c r="D2953">
        <v>8.4550345887778627E-2</v>
      </c>
      <c r="E2953">
        <v>6.9177555726364333E-3</v>
      </c>
      <c r="F2953">
        <v>4.3043812451960033E-2</v>
      </c>
      <c r="G2953">
        <v>8.9162182936202927E-2</v>
      </c>
      <c r="H2953">
        <v>0.77632590315142203</v>
      </c>
    </row>
    <row r="2954" spans="1:8" x14ac:dyDescent="0.2">
      <c r="A2954">
        <v>2960</v>
      </c>
      <c r="B2954">
        <v>1254</v>
      </c>
      <c r="C2954">
        <v>0.48405103668261562</v>
      </c>
      <c r="D2954">
        <v>2.6315789473684209E-2</v>
      </c>
      <c r="E2954">
        <v>9.2503987240829352E-2</v>
      </c>
      <c r="F2954">
        <v>3.8277511961722487E-2</v>
      </c>
      <c r="G2954">
        <v>4.864433811802233E-2</v>
      </c>
      <c r="H2954">
        <v>0.79425837320574166</v>
      </c>
    </row>
    <row r="2955" spans="1:8" x14ac:dyDescent="0.2">
      <c r="A2955">
        <v>2961</v>
      </c>
      <c r="B2955">
        <v>263</v>
      </c>
      <c r="C2955">
        <v>0.49049429657794674</v>
      </c>
      <c r="D2955">
        <v>2.6615969581749048E-2</v>
      </c>
      <c r="E2955">
        <v>2.6615969581749048E-2</v>
      </c>
      <c r="F2955">
        <v>3.0418250950570342E-2</v>
      </c>
      <c r="G2955">
        <v>3.0418250950570342E-2</v>
      </c>
      <c r="H2955">
        <v>0.88593155893536124</v>
      </c>
    </row>
    <row r="2956" spans="1:8" x14ac:dyDescent="0.2">
      <c r="A2956">
        <v>2962</v>
      </c>
      <c r="B2956">
        <v>520</v>
      </c>
      <c r="C2956">
        <v>0.48461538461538461</v>
      </c>
      <c r="D2956">
        <v>4.6153846153846156E-2</v>
      </c>
      <c r="E2956">
        <v>3.4615384615384617E-2</v>
      </c>
      <c r="F2956">
        <v>7.3076923076923081E-2</v>
      </c>
      <c r="G2956">
        <v>9.6153846153846159E-3</v>
      </c>
      <c r="H2956">
        <v>0.83653846153846156</v>
      </c>
    </row>
    <row r="2957" spans="1:8" x14ac:dyDescent="0.2">
      <c r="A2957">
        <v>2963</v>
      </c>
      <c r="B2957">
        <v>345</v>
      </c>
      <c r="C2957">
        <v>0.56231884057971016</v>
      </c>
      <c r="D2957">
        <v>2.318840579710145E-2</v>
      </c>
      <c r="E2957">
        <v>0.10144927536231885</v>
      </c>
      <c r="F2957">
        <v>8.9855072463768115E-2</v>
      </c>
      <c r="G2957">
        <v>2.8985507246376812E-2</v>
      </c>
      <c r="H2957">
        <v>0.75652173913043474</v>
      </c>
    </row>
    <row r="2958" spans="1:8" x14ac:dyDescent="0.2">
      <c r="A2958">
        <v>2964</v>
      </c>
      <c r="B2958">
        <v>762</v>
      </c>
      <c r="C2958">
        <v>0.2125984251968504</v>
      </c>
      <c r="D2958">
        <v>4.1994750656167978E-2</v>
      </c>
      <c r="E2958">
        <v>0.17585301837270342</v>
      </c>
      <c r="F2958">
        <v>0.20866141732283464</v>
      </c>
      <c r="G2958">
        <v>0.1167979002624672</v>
      </c>
      <c r="H2958">
        <v>0.45669291338582679</v>
      </c>
    </row>
    <row r="2959" spans="1:8" x14ac:dyDescent="0.2">
      <c r="A2959">
        <v>2965</v>
      </c>
      <c r="B2959">
        <v>581</v>
      </c>
      <c r="C2959">
        <v>0.50086058519793464</v>
      </c>
      <c r="D2959">
        <v>1.7211703958691909E-2</v>
      </c>
      <c r="E2959">
        <v>7.9173838209982791E-2</v>
      </c>
      <c r="F2959">
        <v>0.10327022375215146</v>
      </c>
      <c r="G2959">
        <v>7.7452667814113599E-2</v>
      </c>
      <c r="H2959">
        <v>0.72289156626506024</v>
      </c>
    </row>
    <row r="2960" spans="1:8" x14ac:dyDescent="0.2">
      <c r="A2960">
        <v>2966</v>
      </c>
      <c r="B2960">
        <v>298</v>
      </c>
      <c r="C2960">
        <v>0.43624161073825501</v>
      </c>
      <c r="D2960">
        <v>7.3825503355704702E-2</v>
      </c>
      <c r="E2960">
        <v>0.11409395973154363</v>
      </c>
      <c r="F2960">
        <v>0.23825503355704697</v>
      </c>
      <c r="G2960">
        <v>1.6778523489932886E-2</v>
      </c>
      <c r="H2960">
        <v>0.55704697986577179</v>
      </c>
    </row>
    <row r="2961" spans="1:8" x14ac:dyDescent="0.2">
      <c r="A2961">
        <v>2967</v>
      </c>
      <c r="B2961">
        <v>576</v>
      </c>
      <c r="C2961">
        <v>0.58854166666666663</v>
      </c>
      <c r="D2961">
        <v>2.0833333333333332E-2</v>
      </c>
      <c r="E2961">
        <v>7.2916666666666671E-2</v>
      </c>
      <c r="F2961">
        <v>0.11979166666666667</v>
      </c>
      <c r="G2961">
        <v>0.12152777777777778</v>
      </c>
      <c r="H2961">
        <v>0.66493055555555558</v>
      </c>
    </row>
    <row r="2962" spans="1:8" x14ac:dyDescent="0.2">
      <c r="A2962">
        <v>2968</v>
      </c>
      <c r="B2962">
        <v>874</v>
      </c>
      <c r="C2962">
        <v>0.41418764302059496</v>
      </c>
      <c r="D2962">
        <v>7.3226544622425629E-2</v>
      </c>
      <c r="E2962">
        <v>2.5171624713958809E-2</v>
      </c>
      <c r="F2962">
        <v>7.6659038901601834E-2</v>
      </c>
      <c r="G2962">
        <v>0.12471395881006865</v>
      </c>
      <c r="H2962">
        <v>0.70022883295194505</v>
      </c>
    </row>
    <row r="2963" spans="1:8" x14ac:dyDescent="0.2">
      <c r="A2963">
        <v>2969</v>
      </c>
      <c r="B2963">
        <v>1083</v>
      </c>
      <c r="C2963">
        <v>0.59372114496768236</v>
      </c>
      <c r="D2963">
        <v>6.5558633425669435E-2</v>
      </c>
      <c r="E2963">
        <v>8.6795937211449681E-2</v>
      </c>
      <c r="F2963">
        <v>0.17359187442289936</v>
      </c>
      <c r="G2963">
        <v>0.12557710064635272</v>
      </c>
      <c r="H2963">
        <v>0.54847645429362879</v>
      </c>
    </row>
    <row r="2964" spans="1:8" x14ac:dyDescent="0.2">
      <c r="A2964">
        <v>2970</v>
      </c>
      <c r="B2964">
        <v>513</v>
      </c>
      <c r="C2964">
        <v>0.39376218323586742</v>
      </c>
      <c r="D2964">
        <v>1.5594541910331383E-2</v>
      </c>
      <c r="E2964">
        <v>0.15984405458089668</v>
      </c>
      <c r="F2964">
        <v>7.6023391812865493E-2</v>
      </c>
      <c r="G2964">
        <v>5.0682261208576995E-2</v>
      </c>
      <c r="H2964">
        <v>0.6978557504873294</v>
      </c>
    </row>
    <row r="2965" spans="1:8" x14ac:dyDescent="0.2">
      <c r="A2965">
        <v>2971</v>
      </c>
      <c r="B2965">
        <v>0</v>
      </c>
      <c r="C2965">
        <v>0</v>
      </c>
      <c r="D2965">
        <v>0</v>
      </c>
      <c r="E2965">
        <v>0</v>
      </c>
      <c r="F2965">
        <v>0</v>
      </c>
      <c r="G2965">
        <v>0</v>
      </c>
      <c r="H2965">
        <v>0</v>
      </c>
    </row>
    <row r="2966" spans="1:8" x14ac:dyDescent="0.2">
      <c r="A2966">
        <v>2972</v>
      </c>
      <c r="B2966">
        <v>0</v>
      </c>
      <c r="C2966">
        <v>0</v>
      </c>
      <c r="D2966">
        <v>0</v>
      </c>
      <c r="E2966">
        <v>0</v>
      </c>
      <c r="F2966">
        <v>0</v>
      </c>
      <c r="G2966">
        <v>0</v>
      </c>
      <c r="H2966">
        <v>0</v>
      </c>
    </row>
    <row r="2967" spans="1:8" x14ac:dyDescent="0.2">
      <c r="A2967">
        <v>2973</v>
      </c>
      <c r="B2967">
        <v>1625</v>
      </c>
      <c r="C2967">
        <v>0.35446153846153844</v>
      </c>
      <c r="D2967">
        <v>0.104</v>
      </c>
      <c r="E2967">
        <v>7.6923076923076927E-2</v>
      </c>
      <c r="F2967">
        <v>0.112</v>
      </c>
      <c r="G2967">
        <v>0.13723076923076924</v>
      </c>
      <c r="H2967">
        <v>0.56984615384615389</v>
      </c>
    </row>
    <row r="2968" spans="1:8" x14ac:dyDescent="0.2">
      <c r="A2968">
        <v>2974</v>
      </c>
      <c r="B2968">
        <v>0</v>
      </c>
      <c r="C2968">
        <v>0</v>
      </c>
      <c r="D2968">
        <v>0</v>
      </c>
      <c r="E2968">
        <v>0</v>
      </c>
      <c r="F2968">
        <v>0</v>
      </c>
      <c r="G2968">
        <v>0</v>
      </c>
      <c r="H2968">
        <v>0</v>
      </c>
    </row>
    <row r="2969" spans="1:8" x14ac:dyDescent="0.2">
      <c r="A2969">
        <v>2975</v>
      </c>
      <c r="B2969">
        <v>1439</v>
      </c>
      <c r="C2969">
        <v>0.37178596247394025</v>
      </c>
      <c r="D2969">
        <v>0.11049339819318972</v>
      </c>
      <c r="E2969">
        <v>0.15705350938151494</v>
      </c>
      <c r="F2969">
        <v>0.26963168867268938</v>
      </c>
      <c r="G2969">
        <v>0.11118832522585129</v>
      </c>
      <c r="H2969">
        <v>0.35163307852675468</v>
      </c>
    </row>
    <row r="2970" spans="1:8" x14ac:dyDescent="0.2">
      <c r="A2970">
        <v>2976</v>
      </c>
      <c r="B2970">
        <v>1092</v>
      </c>
      <c r="C2970">
        <v>0.43956043956043955</v>
      </c>
      <c r="D2970">
        <v>0.21153846153846154</v>
      </c>
      <c r="E2970">
        <v>0.27930402930402931</v>
      </c>
      <c r="F2970">
        <v>0.23717948717948717</v>
      </c>
      <c r="G2970">
        <v>0.13736263736263737</v>
      </c>
      <c r="H2970">
        <v>0.13461538461538461</v>
      </c>
    </row>
    <row r="2971" spans="1:8" x14ac:dyDescent="0.2">
      <c r="A2971">
        <v>2977</v>
      </c>
      <c r="B2971">
        <v>1471</v>
      </c>
      <c r="C2971">
        <v>0.56152277362338543</v>
      </c>
      <c r="D2971">
        <v>0.3698164513936098</v>
      </c>
      <c r="E2971">
        <v>0.30795377294357579</v>
      </c>
      <c r="F2971">
        <v>0.18150917743031952</v>
      </c>
      <c r="G2971">
        <v>9.3133922501699523E-2</v>
      </c>
      <c r="H2971">
        <v>4.7586675730795377E-2</v>
      </c>
    </row>
    <row r="2972" spans="1:8" x14ac:dyDescent="0.2">
      <c r="A2972">
        <v>2978</v>
      </c>
      <c r="B2972">
        <v>664</v>
      </c>
      <c r="C2972">
        <v>0.69427710843373491</v>
      </c>
      <c r="D2972">
        <v>0.27861445783132532</v>
      </c>
      <c r="E2972">
        <v>0.27710843373493976</v>
      </c>
      <c r="F2972">
        <v>0.2003012048192771</v>
      </c>
      <c r="G2972">
        <v>2.4096385542168676E-2</v>
      </c>
      <c r="H2972">
        <v>0.21987951807228914</v>
      </c>
    </row>
    <row r="2973" spans="1:8" x14ac:dyDescent="0.2">
      <c r="A2973">
        <v>2979</v>
      </c>
      <c r="B2973">
        <v>0</v>
      </c>
      <c r="C2973">
        <v>0</v>
      </c>
      <c r="D2973">
        <v>0</v>
      </c>
      <c r="E2973">
        <v>0</v>
      </c>
      <c r="F2973">
        <v>0</v>
      </c>
      <c r="G2973">
        <v>0</v>
      </c>
      <c r="H2973">
        <v>0</v>
      </c>
    </row>
    <row r="2974" spans="1:8" x14ac:dyDescent="0.2">
      <c r="A2974">
        <v>2980</v>
      </c>
      <c r="B2974">
        <v>1506</v>
      </c>
      <c r="C2974">
        <v>0.31540504648074369</v>
      </c>
      <c r="D2974">
        <v>0.16069057104913678</v>
      </c>
      <c r="E2974">
        <v>0.19521912350597609</v>
      </c>
      <c r="F2974">
        <v>0.22509960159362549</v>
      </c>
      <c r="G2974">
        <v>0.16069057104913678</v>
      </c>
      <c r="H2974">
        <v>0.25830013280212483</v>
      </c>
    </row>
    <row r="2975" spans="1:8" x14ac:dyDescent="0.2">
      <c r="A2975">
        <v>2981</v>
      </c>
      <c r="B2975">
        <v>350</v>
      </c>
      <c r="C2975">
        <v>0.43142857142857144</v>
      </c>
      <c r="D2975">
        <v>0.18</v>
      </c>
      <c r="E2975">
        <v>0.22285714285714286</v>
      </c>
      <c r="F2975">
        <v>0.24571428571428572</v>
      </c>
      <c r="G2975">
        <v>3.7142857142857144E-2</v>
      </c>
      <c r="H2975">
        <v>0.31428571428571428</v>
      </c>
    </row>
    <row r="2976" spans="1:8" x14ac:dyDescent="0.2">
      <c r="A2976">
        <v>2982</v>
      </c>
      <c r="B2976">
        <v>1958</v>
      </c>
      <c r="C2976">
        <v>0.33615934627170585</v>
      </c>
      <c r="D2976">
        <v>0.21348314606741572</v>
      </c>
      <c r="E2976">
        <v>0.21664964249233912</v>
      </c>
      <c r="F2976">
        <v>0.10796731358529112</v>
      </c>
      <c r="G2976">
        <v>0.10234933605720123</v>
      </c>
      <c r="H2976">
        <v>0.3595505617977528</v>
      </c>
    </row>
    <row r="2977" spans="1:8" x14ac:dyDescent="0.2">
      <c r="A2977">
        <v>2983</v>
      </c>
      <c r="B2977">
        <v>0</v>
      </c>
      <c r="C2977">
        <v>0</v>
      </c>
      <c r="D2977">
        <v>0</v>
      </c>
      <c r="E2977">
        <v>0</v>
      </c>
      <c r="F2977">
        <v>0</v>
      </c>
      <c r="G2977">
        <v>0</v>
      </c>
      <c r="H2977">
        <v>0</v>
      </c>
    </row>
    <row r="2978" spans="1:8" x14ac:dyDescent="0.2">
      <c r="A2978">
        <v>2984</v>
      </c>
      <c r="B2978">
        <v>1401</v>
      </c>
      <c r="C2978">
        <v>0.52462526766595285</v>
      </c>
      <c r="D2978">
        <v>4.9250535331905779E-2</v>
      </c>
      <c r="E2978">
        <v>2.569593147751606E-2</v>
      </c>
      <c r="F2978">
        <v>6.1384725196288369E-2</v>
      </c>
      <c r="G2978">
        <v>0.11991434689507495</v>
      </c>
      <c r="H2978">
        <v>0.74375446109921484</v>
      </c>
    </row>
    <row r="2979" spans="1:8" x14ac:dyDescent="0.2">
      <c r="A2979">
        <v>2985</v>
      </c>
      <c r="B2979">
        <v>1758</v>
      </c>
      <c r="C2979">
        <v>0.42832764505119453</v>
      </c>
      <c r="D2979">
        <v>2.4459613196814563E-2</v>
      </c>
      <c r="E2979">
        <v>0.16496018202502843</v>
      </c>
      <c r="F2979">
        <v>6.313993174061433E-2</v>
      </c>
      <c r="G2979">
        <v>6.2571103526734922E-2</v>
      </c>
      <c r="H2979">
        <v>0.68486916951080778</v>
      </c>
    </row>
    <row r="2980" spans="1:8" x14ac:dyDescent="0.2">
      <c r="A2980">
        <v>2986</v>
      </c>
      <c r="B2980">
        <v>1238</v>
      </c>
      <c r="C2980">
        <v>0.61147011308562194</v>
      </c>
      <c r="D2980">
        <v>4.6849757673667204E-2</v>
      </c>
      <c r="E2980">
        <v>9.4507269789983847E-2</v>
      </c>
      <c r="F2980">
        <v>6.9466882067851371E-2</v>
      </c>
      <c r="G2980">
        <v>0.13247172859450726</v>
      </c>
      <c r="H2980">
        <v>0.65670436187399028</v>
      </c>
    </row>
    <row r="2981" spans="1:8" x14ac:dyDescent="0.2">
      <c r="A2981">
        <v>2987</v>
      </c>
      <c r="B2981">
        <v>0</v>
      </c>
      <c r="C2981">
        <v>0</v>
      </c>
      <c r="D2981">
        <v>0</v>
      </c>
      <c r="E2981">
        <v>0</v>
      </c>
      <c r="F2981">
        <v>0</v>
      </c>
      <c r="G2981">
        <v>0</v>
      </c>
      <c r="H2981">
        <v>0</v>
      </c>
    </row>
    <row r="2982" spans="1:8" x14ac:dyDescent="0.2">
      <c r="A2982">
        <v>2988</v>
      </c>
      <c r="B2982">
        <v>0</v>
      </c>
      <c r="C2982">
        <v>0</v>
      </c>
      <c r="D2982">
        <v>0</v>
      </c>
      <c r="E2982">
        <v>0</v>
      </c>
      <c r="F2982">
        <v>0</v>
      </c>
      <c r="G2982">
        <v>0</v>
      </c>
      <c r="H2982">
        <v>0</v>
      </c>
    </row>
    <row r="2983" spans="1:8" x14ac:dyDescent="0.2">
      <c r="A2983">
        <v>2989</v>
      </c>
      <c r="B2983">
        <v>1442</v>
      </c>
      <c r="C2983">
        <v>0.47364771151178919</v>
      </c>
      <c r="D2983">
        <v>0.26282940360610263</v>
      </c>
      <c r="E2983">
        <v>0.34535367545076284</v>
      </c>
      <c r="F2983">
        <v>0.20457697642163661</v>
      </c>
      <c r="G2983">
        <v>9.7087378640776698E-2</v>
      </c>
      <c r="H2983">
        <v>9.0152565880721222E-2</v>
      </c>
    </row>
    <row r="2984" spans="1:8" x14ac:dyDescent="0.2">
      <c r="A2984">
        <v>2990</v>
      </c>
      <c r="B2984">
        <v>1253</v>
      </c>
      <c r="C2984">
        <v>0.33918595371109339</v>
      </c>
      <c r="D2984">
        <v>0.1149241819632881</v>
      </c>
      <c r="E2984">
        <v>0.23703112529928172</v>
      </c>
      <c r="F2984">
        <v>0.28092577813248204</v>
      </c>
      <c r="G2984">
        <v>0.15562649640861931</v>
      </c>
      <c r="H2984">
        <v>0.2114924181963288</v>
      </c>
    </row>
    <row r="2985" spans="1:8" x14ac:dyDescent="0.2">
      <c r="A2985">
        <v>2991</v>
      </c>
      <c r="B2985">
        <v>2534</v>
      </c>
      <c r="C2985">
        <v>0.38358326756116812</v>
      </c>
      <c r="D2985">
        <v>0.34846093133385952</v>
      </c>
      <c r="E2985">
        <v>0.18587213891081295</v>
      </c>
      <c r="F2985">
        <v>0.20994475138121546</v>
      </c>
      <c r="G2985">
        <v>0.1452249408050513</v>
      </c>
      <c r="H2985">
        <v>0.11049723756906077</v>
      </c>
    </row>
    <row r="2986" spans="1:8" x14ac:dyDescent="0.2">
      <c r="A2986">
        <v>2992</v>
      </c>
      <c r="B2986">
        <v>0</v>
      </c>
      <c r="C2986">
        <v>0</v>
      </c>
      <c r="D2986">
        <v>0</v>
      </c>
      <c r="E2986">
        <v>0</v>
      </c>
      <c r="F2986">
        <v>0</v>
      </c>
      <c r="G2986">
        <v>0</v>
      </c>
      <c r="H2986">
        <v>0</v>
      </c>
    </row>
    <row r="2987" spans="1:8" x14ac:dyDescent="0.2">
      <c r="A2987">
        <v>2993</v>
      </c>
      <c r="B2987">
        <v>0</v>
      </c>
      <c r="C2987">
        <v>0</v>
      </c>
      <c r="D2987">
        <v>0</v>
      </c>
      <c r="E2987">
        <v>0</v>
      </c>
      <c r="F2987">
        <v>0</v>
      </c>
      <c r="G2987">
        <v>0</v>
      </c>
      <c r="H2987">
        <v>0</v>
      </c>
    </row>
    <row r="2988" spans="1:8" x14ac:dyDescent="0.2">
      <c r="A2988">
        <v>2994</v>
      </c>
      <c r="B2988">
        <v>555</v>
      </c>
      <c r="C2988">
        <v>0.20900900900900901</v>
      </c>
      <c r="D2988">
        <v>9.3693693693693694E-2</v>
      </c>
      <c r="E2988">
        <v>0.12972972972972974</v>
      </c>
      <c r="F2988">
        <v>0.32432432432432434</v>
      </c>
      <c r="G2988">
        <v>0.2864864864864865</v>
      </c>
      <c r="H2988">
        <v>0.16576576576576577</v>
      </c>
    </row>
    <row r="2989" spans="1:8" x14ac:dyDescent="0.2">
      <c r="A2989">
        <v>2995</v>
      </c>
      <c r="B2989">
        <v>2693</v>
      </c>
      <c r="C2989">
        <v>0.35128109914593392</v>
      </c>
      <c r="D2989">
        <v>0.15558856294095805</v>
      </c>
      <c r="E2989">
        <v>8.3921277385815077E-2</v>
      </c>
      <c r="F2989">
        <v>0.16264389157073894</v>
      </c>
      <c r="G2989">
        <v>0.15855922762718158</v>
      </c>
      <c r="H2989">
        <v>0.43928704047530637</v>
      </c>
    </row>
    <row r="2990" spans="1:8" x14ac:dyDescent="0.2">
      <c r="A2990">
        <v>2996</v>
      </c>
      <c r="B2990">
        <v>680</v>
      </c>
      <c r="C2990">
        <v>0.35</v>
      </c>
      <c r="D2990">
        <v>0.16470588235294117</v>
      </c>
      <c r="E2990">
        <v>0.1426470588235294</v>
      </c>
      <c r="F2990">
        <v>0.32794117647058824</v>
      </c>
      <c r="G2990">
        <v>0.125</v>
      </c>
      <c r="H2990">
        <v>0.23970588235294119</v>
      </c>
    </row>
    <row r="2991" spans="1:8" x14ac:dyDescent="0.2">
      <c r="A2991">
        <v>2997</v>
      </c>
      <c r="B2991">
        <v>0</v>
      </c>
      <c r="C2991">
        <v>0</v>
      </c>
      <c r="D2991">
        <v>0</v>
      </c>
      <c r="E2991">
        <v>0</v>
      </c>
      <c r="F2991">
        <v>0</v>
      </c>
      <c r="G2991">
        <v>0</v>
      </c>
      <c r="H2991">
        <v>0</v>
      </c>
    </row>
    <row r="2992" spans="1:8" x14ac:dyDescent="0.2">
      <c r="A2992">
        <v>2998</v>
      </c>
      <c r="B2992">
        <v>0</v>
      </c>
      <c r="C2992">
        <v>0</v>
      </c>
      <c r="D2992">
        <v>0</v>
      </c>
      <c r="E2992">
        <v>0</v>
      </c>
      <c r="F2992">
        <v>0</v>
      </c>
      <c r="G2992">
        <v>0</v>
      </c>
      <c r="H2992">
        <v>0</v>
      </c>
    </row>
    <row r="2993" spans="1:8" x14ac:dyDescent="0.2">
      <c r="A2993">
        <v>2999</v>
      </c>
      <c r="B2993">
        <v>1722</v>
      </c>
      <c r="C2993">
        <v>0.55981416957026708</v>
      </c>
      <c r="D2993">
        <v>0.13763066202090593</v>
      </c>
      <c r="E2993">
        <v>0.38327526132404183</v>
      </c>
      <c r="F2993">
        <v>0.25551684088269455</v>
      </c>
      <c r="G2993">
        <v>9.4076655052264813E-2</v>
      </c>
      <c r="H2993">
        <v>0.12950058072009291</v>
      </c>
    </row>
    <row r="2994" spans="1:8" x14ac:dyDescent="0.2">
      <c r="A2994">
        <v>3000</v>
      </c>
      <c r="B2994">
        <v>5300</v>
      </c>
      <c r="C2994">
        <v>0.43490566037735851</v>
      </c>
      <c r="D2994">
        <v>9.3018867924528306E-2</v>
      </c>
      <c r="E2994">
        <v>0.13471698113207548</v>
      </c>
      <c r="F2994">
        <v>0.13396226415094339</v>
      </c>
      <c r="G2994">
        <v>0.15396226415094338</v>
      </c>
      <c r="H2994">
        <v>0.48433962264150943</v>
      </c>
    </row>
    <row r="2995" spans="1:8" x14ac:dyDescent="0.2">
      <c r="A2995">
        <v>3001</v>
      </c>
      <c r="B2995">
        <v>3264</v>
      </c>
      <c r="C2995">
        <v>0.46476715686274511</v>
      </c>
      <c r="D2995">
        <v>9.9571078431372542E-2</v>
      </c>
      <c r="E2995">
        <v>0.13664215686274508</v>
      </c>
      <c r="F2995">
        <v>0.17830882352941177</v>
      </c>
      <c r="G2995">
        <v>0.12714460784313725</v>
      </c>
      <c r="H2995">
        <v>0.45833333333333331</v>
      </c>
    </row>
    <row r="2996" spans="1:8" x14ac:dyDescent="0.2">
      <c r="A2996">
        <v>3006</v>
      </c>
      <c r="B2996">
        <v>4072</v>
      </c>
      <c r="C2996">
        <v>0.29764243614931235</v>
      </c>
      <c r="D2996">
        <v>8.0058939096267184E-2</v>
      </c>
      <c r="E2996">
        <v>0.11370333988212181</v>
      </c>
      <c r="F2996">
        <v>9.258349705304518E-2</v>
      </c>
      <c r="G2996">
        <v>0.13850687622789784</v>
      </c>
      <c r="H2996">
        <v>0.575147347740668</v>
      </c>
    </row>
    <row r="2997" spans="1:8" x14ac:dyDescent="0.2">
      <c r="A2997">
        <v>3007</v>
      </c>
      <c r="B2997">
        <v>494</v>
      </c>
      <c r="C2997">
        <v>0.46963562753036436</v>
      </c>
      <c r="D2997">
        <v>0.13157894736842105</v>
      </c>
      <c r="E2997">
        <v>0.23886639676113361</v>
      </c>
      <c r="F2997">
        <v>0.19028340080971659</v>
      </c>
      <c r="G2997">
        <v>7.08502024291498E-2</v>
      </c>
      <c r="H2997">
        <v>0.36842105263157893</v>
      </c>
    </row>
    <row r="2998" spans="1:8" x14ac:dyDescent="0.2">
      <c r="A2998">
        <v>3010</v>
      </c>
      <c r="B2998">
        <v>457</v>
      </c>
      <c r="C2998">
        <v>0.46608315098468273</v>
      </c>
      <c r="D2998">
        <v>4.8140043763676151E-2</v>
      </c>
      <c r="E2998">
        <v>4.3763676148796497E-2</v>
      </c>
      <c r="F2998">
        <v>0.42450765864332601</v>
      </c>
      <c r="G2998">
        <v>0.17943107221006566</v>
      </c>
      <c r="H2998">
        <v>0.30415754923413568</v>
      </c>
    </row>
    <row r="2999" spans="1:8" x14ac:dyDescent="0.2">
      <c r="A2999">
        <v>3011</v>
      </c>
      <c r="B2999">
        <v>956</v>
      </c>
      <c r="C2999">
        <v>0.45606694560669458</v>
      </c>
      <c r="D2999">
        <v>0.30439330543933052</v>
      </c>
      <c r="E2999">
        <v>0.12447698744769875</v>
      </c>
      <c r="F2999">
        <v>0.28242677824267781</v>
      </c>
      <c r="G2999">
        <v>9.9372384937238489E-2</v>
      </c>
      <c r="H2999">
        <v>0.1893305439330544</v>
      </c>
    </row>
    <row r="3000" spans="1:8" x14ac:dyDescent="0.2">
      <c r="A3000">
        <v>3012</v>
      </c>
      <c r="B3000">
        <v>127.5</v>
      </c>
      <c r="C3000">
        <v>0.24705882352941178</v>
      </c>
      <c r="D3000">
        <v>4.7058823529411764E-2</v>
      </c>
      <c r="E3000">
        <v>0.18823529411764706</v>
      </c>
      <c r="F3000">
        <v>0.16078431372549021</v>
      </c>
      <c r="G3000">
        <v>0.12156862745098039</v>
      </c>
      <c r="H3000">
        <v>0.4823529411764706</v>
      </c>
    </row>
    <row r="3001" spans="1:8" x14ac:dyDescent="0.2">
      <c r="A3001">
        <v>3013</v>
      </c>
      <c r="B3001">
        <v>497</v>
      </c>
      <c r="C3001">
        <v>0.50704225352112675</v>
      </c>
      <c r="D3001">
        <v>0.16901408450704225</v>
      </c>
      <c r="E3001">
        <v>0.13078470824949698</v>
      </c>
      <c r="F3001">
        <v>0.27565392354124746</v>
      </c>
      <c r="G3001">
        <v>0.18511066398390341</v>
      </c>
      <c r="H3001">
        <v>0.23943661971830985</v>
      </c>
    </row>
    <row r="3002" spans="1:8" x14ac:dyDescent="0.2">
      <c r="A3002">
        <v>3014</v>
      </c>
      <c r="B3002">
        <v>320</v>
      </c>
      <c r="C3002">
        <v>0.41562500000000002</v>
      </c>
      <c r="D3002">
        <v>4.6875E-2</v>
      </c>
      <c r="E3002">
        <v>0.2</v>
      </c>
      <c r="F3002">
        <v>0.33750000000000002</v>
      </c>
      <c r="G3002">
        <v>0.20937500000000001</v>
      </c>
      <c r="H3002">
        <v>0.20624999999999999</v>
      </c>
    </row>
    <row r="3003" spans="1:8" x14ac:dyDescent="0.2">
      <c r="A3003">
        <v>3015</v>
      </c>
      <c r="B3003">
        <v>550</v>
      </c>
      <c r="C3003">
        <v>0.26</v>
      </c>
      <c r="D3003">
        <v>1.2727272727272728E-2</v>
      </c>
      <c r="E3003">
        <v>3.272727272727273E-2</v>
      </c>
      <c r="F3003">
        <v>0.13454545454545455</v>
      </c>
      <c r="G3003">
        <v>0.26545454545454544</v>
      </c>
      <c r="H3003">
        <v>0.55454545454545456</v>
      </c>
    </row>
    <row r="3004" spans="1:8" x14ac:dyDescent="0.2">
      <c r="A3004">
        <v>3016</v>
      </c>
      <c r="B3004">
        <v>1176</v>
      </c>
      <c r="C3004">
        <v>0.39923469387755101</v>
      </c>
      <c r="D3004">
        <v>0.22448979591836735</v>
      </c>
      <c r="E3004">
        <v>0.12244897959183673</v>
      </c>
      <c r="F3004">
        <v>0.13392857142857142</v>
      </c>
      <c r="G3004">
        <v>0.21045918367346939</v>
      </c>
      <c r="H3004">
        <v>0.30867346938775508</v>
      </c>
    </row>
    <row r="3005" spans="1:8" x14ac:dyDescent="0.2">
      <c r="A3005">
        <v>3017</v>
      </c>
      <c r="B3005">
        <v>1487</v>
      </c>
      <c r="C3005">
        <v>0.44451916610625419</v>
      </c>
      <c r="D3005">
        <v>0.16677874915938132</v>
      </c>
      <c r="E3005">
        <v>7.7336919973100202E-2</v>
      </c>
      <c r="F3005">
        <v>0.11163416274377942</v>
      </c>
      <c r="G3005">
        <v>0.16139878950907868</v>
      </c>
      <c r="H3005">
        <v>0.48285137861466038</v>
      </c>
    </row>
    <row r="3006" spans="1:8" x14ac:dyDescent="0.2">
      <c r="A3006">
        <v>3018</v>
      </c>
      <c r="B3006">
        <v>783</v>
      </c>
      <c r="C3006">
        <v>0.17879948914431673</v>
      </c>
      <c r="D3006">
        <v>0.56066411238825031</v>
      </c>
      <c r="E3006">
        <v>0.21455938697318008</v>
      </c>
      <c r="F3006">
        <v>0.11621966794380588</v>
      </c>
      <c r="G3006">
        <v>1.6602809706257982E-2</v>
      </c>
      <c r="H3006">
        <v>9.1954022988505746E-2</v>
      </c>
    </row>
    <row r="3007" spans="1:8" x14ac:dyDescent="0.2">
      <c r="A3007">
        <v>3019</v>
      </c>
      <c r="B3007">
        <v>904</v>
      </c>
      <c r="C3007">
        <v>0.40044247787610621</v>
      </c>
      <c r="D3007">
        <v>7.7433628318584066E-2</v>
      </c>
      <c r="E3007">
        <v>7.8539823008849555E-2</v>
      </c>
      <c r="F3007">
        <v>0.17256637168141592</v>
      </c>
      <c r="G3007">
        <v>0.27986725663716816</v>
      </c>
      <c r="H3007">
        <v>0.3915929203539823</v>
      </c>
    </row>
    <row r="3008" spans="1:8" x14ac:dyDescent="0.2">
      <c r="A3008">
        <v>3020</v>
      </c>
      <c r="B3008">
        <v>660</v>
      </c>
      <c r="C3008">
        <v>0.57121212121212117</v>
      </c>
      <c r="D3008">
        <v>0.1409090909090909</v>
      </c>
      <c r="E3008">
        <v>0.20909090909090908</v>
      </c>
      <c r="F3008">
        <v>0.15454545454545454</v>
      </c>
      <c r="G3008">
        <v>0.15303030303030302</v>
      </c>
      <c r="H3008">
        <v>0.34242424242424241</v>
      </c>
    </row>
    <row r="3009" spans="1:8" x14ac:dyDescent="0.2">
      <c r="A3009">
        <v>3021</v>
      </c>
      <c r="B3009">
        <v>1155</v>
      </c>
      <c r="C3009">
        <v>0.43549783549783549</v>
      </c>
      <c r="D3009">
        <v>3.4632034632034632E-2</v>
      </c>
      <c r="E3009">
        <v>4.9350649350649353E-2</v>
      </c>
      <c r="F3009">
        <v>0.1393939393939394</v>
      </c>
      <c r="G3009">
        <v>0.10735930735930736</v>
      </c>
      <c r="H3009">
        <v>0.66926406926406923</v>
      </c>
    </row>
    <row r="3010" spans="1:8" x14ac:dyDescent="0.2">
      <c r="A3010">
        <v>3022</v>
      </c>
      <c r="B3010">
        <v>688</v>
      </c>
      <c r="C3010">
        <v>0.41569767441860467</v>
      </c>
      <c r="D3010">
        <v>1.5988372093023256E-2</v>
      </c>
      <c r="E3010">
        <v>0.1744186046511628</v>
      </c>
      <c r="F3010">
        <v>0.32994186046511625</v>
      </c>
      <c r="G3010">
        <v>0.15988372093023256</v>
      </c>
      <c r="H3010">
        <v>0.31976744186046513</v>
      </c>
    </row>
    <row r="3011" spans="1:8" x14ac:dyDescent="0.2">
      <c r="A3011">
        <v>3023</v>
      </c>
      <c r="B3011">
        <v>554</v>
      </c>
      <c r="C3011">
        <v>0.43321299638989169</v>
      </c>
      <c r="D3011">
        <v>0.24007220216606498</v>
      </c>
      <c r="E3011">
        <v>4.6931407942238268E-2</v>
      </c>
      <c r="F3011">
        <v>0.22563176895306858</v>
      </c>
      <c r="G3011">
        <v>6.8592057761732855E-2</v>
      </c>
      <c r="H3011">
        <v>0.41877256317689532</v>
      </c>
    </row>
    <row r="3012" spans="1:8" x14ac:dyDescent="0.2">
      <c r="A3012">
        <v>3024</v>
      </c>
      <c r="B3012">
        <v>474</v>
      </c>
      <c r="C3012">
        <v>0.44303797468354428</v>
      </c>
      <c r="D3012">
        <v>0.10970464135021098</v>
      </c>
      <c r="E3012">
        <v>0.379746835443038</v>
      </c>
      <c r="F3012">
        <v>0.23839662447257384</v>
      </c>
      <c r="G3012">
        <v>0.12869198312236288</v>
      </c>
      <c r="H3012">
        <v>0.14345991561181434</v>
      </c>
    </row>
    <row r="3013" spans="1:8" x14ac:dyDescent="0.2">
      <c r="A3013">
        <v>3025</v>
      </c>
      <c r="B3013">
        <v>902</v>
      </c>
      <c r="C3013">
        <v>0.39578713968957874</v>
      </c>
      <c r="D3013">
        <v>0.17516629711751663</v>
      </c>
      <c r="E3013">
        <v>0.11086474501108648</v>
      </c>
      <c r="F3013">
        <v>7.6496674057649663E-2</v>
      </c>
      <c r="G3013">
        <v>9.7560975609756101E-2</v>
      </c>
      <c r="H3013">
        <v>0.53991130820399114</v>
      </c>
    </row>
    <row r="3014" spans="1:8" x14ac:dyDescent="0.2">
      <c r="A3014">
        <v>3026</v>
      </c>
      <c r="B3014">
        <v>502</v>
      </c>
      <c r="C3014">
        <v>0.21912350597609562</v>
      </c>
      <c r="D3014">
        <v>0.22310756972111553</v>
      </c>
      <c r="E3014">
        <v>0.25697211155378485</v>
      </c>
      <c r="F3014">
        <v>0.25099601593625498</v>
      </c>
      <c r="G3014">
        <v>0.11155378486055777</v>
      </c>
      <c r="H3014">
        <v>0.15737051792828685</v>
      </c>
    </row>
    <row r="3015" spans="1:8" x14ac:dyDescent="0.2">
      <c r="A3015">
        <v>3027</v>
      </c>
      <c r="B3015">
        <v>586</v>
      </c>
      <c r="C3015">
        <v>0.42832764505119453</v>
      </c>
      <c r="D3015">
        <v>0.39590443686006827</v>
      </c>
      <c r="E3015">
        <v>0.17918088737201365</v>
      </c>
      <c r="F3015">
        <v>0.23549488054607509</v>
      </c>
      <c r="G3015">
        <v>6.313993174061433E-2</v>
      </c>
      <c r="H3015">
        <v>0.12627986348122866</v>
      </c>
    </row>
    <row r="3016" spans="1:8" x14ac:dyDescent="0.2">
      <c r="A3016">
        <v>3028</v>
      </c>
      <c r="B3016">
        <v>1070</v>
      </c>
      <c r="C3016">
        <v>0.27757009345794392</v>
      </c>
      <c r="D3016">
        <v>0.21401869158878506</v>
      </c>
      <c r="E3016">
        <v>0.22429906542056074</v>
      </c>
      <c r="F3016">
        <v>0.15233644859813084</v>
      </c>
      <c r="G3016">
        <v>0.11121495327102804</v>
      </c>
      <c r="H3016">
        <v>0.29813084112149535</v>
      </c>
    </row>
    <row r="3017" spans="1:8" x14ac:dyDescent="0.2">
      <c r="A3017">
        <v>3029</v>
      </c>
      <c r="B3017">
        <v>685</v>
      </c>
      <c r="C3017">
        <v>0.64379562043795624</v>
      </c>
      <c r="D3017">
        <v>0.13722627737226278</v>
      </c>
      <c r="E3017">
        <v>0.2</v>
      </c>
      <c r="F3017">
        <v>0.12262773722627737</v>
      </c>
      <c r="G3017">
        <v>0.13284671532846715</v>
      </c>
      <c r="H3017">
        <v>0.40729927007299271</v>
      </c>
    </row>
    <row r="3018" spans="1:8" x14ac:dyDescent="0.2">
      <c r="A3018">
        <v>3030</v>
      </c>
      <c r="B3018">
        <v>333</v>
      </c>
      <c r="C3018">
        <v>0.61561561561561562</v>
      </c>
      <c r="D3018">
        <v>3.6036036036036036E-2</v>
      </c>
      <c r="E3018">
        <v>0.13513513513513514</v>
      </c>
      <c r="F3018">
        <v>0.27327327327327328</v>
      </c>
      <c r="G3018">
        <v>6.3063063063063057E-2</v>
      </c>
      <c r="H3018">
        <v>0.4924924924924925</v>
      </c>
    </row>
    <row r="3019" spans="1:8" x14ac:dyDescent="0.2">
      <c r="A3019">
        <v>3031</v>
      </c>
      <c r="B3019">
        <v>842</v>
      </c>
      <c r="C3019">
        <v>0.38479809976247031</v>
      </c>
      <c r="D3019">
        <v>5.1068883610451303E-2</v>
      </c>
      <c r="E3019">
        <v>0.11876484560570071</v>
      </c>
      <c r="F3019">
        <v>0.15439429928741091</v>
      </c>
      <c r="G3019">
        <v>0.16745843230403801</v>
      </c>
      <c r="H3019">
        <v>0.50831353919239908</v>
      </c>
    </row>
    <row r="3020" spans="1:8" x14ac:dyDescent="0.2">
      <c r="A3020">
        <v>3032</v>
      </c>
      <c r="B3020">
        <v>517</v>
      </c>
      <c r="C3020">
        <v>0.38297872340425532</v>
      </c>
      <c r="D3020">
        <v>4.8355899419729204E-2</v>
      </c>
      <c r="E3020">
        <v>0.18181818181818182</v>
      </c>
      <c r="F3020">
        <v>0.20116054158607349</v>
      </c>
      <c r="G3020">
        <v>9.6711798839458407E-2</v>
      </c>
      <c r="H3020">
        <v>0.47195357833655704</v>
      </c>
    </row>
    <row r="3021" spans="1:8" x14ac:dyDescent="0.2">
      <c r="A3021">
        <v>3033</v>
      </c>
      <c r="B3021">
        <v>1042</v>
      </c>
      <c r="C3021">
        <v>0.40786948176583493</v>
      </c>
      <c r="D3021">
        <v>7.1017274472168906E-2</v>
      </c>
      <c r="E3021">
        <v>0.10652591170825336</v>
      </c>
      <c r="F3021">
        <v>0.15834932821497122</v>
      </c>
      <c r="G3021">
        <v>0.18138195777351249</v>
      </c>
      <c r="H3021">
        <v>0.48272552783109407</v>
      </c>
    </row>
    <row r="3022" spans="1:8" x14ac:dyDescent="0.2">
      <c r="A3022">
        <v>3034</v>
      </c>
      <c r="B3022">
        <v>490</v>
      </c>
      <c r="C3022">
        <v>0.3836734693877551</v>
      </c>
      <c r="D3022">
        <v>4.6938775510204082E-2</v>
      </c>
      <c r="E3022">
        <v>0.17346938775510204</v>
      </c>
      <c r="F3022">
        <v>0.17142857142857143</v>
      </c>
      <c r="G3022">
        <v>0.23469387755102042</v>
      </c>
      <c r="H3022">
        <v>0.37346938775510202</v>
      </c>
    </row>
    <row r="3023" spans="1:8" x14ac:dyDescent="0.2">
      <c r="A3023">
        <v>3035</v>
      </c>
      <c r="B3023">
        <v>477</v>
      </c>
      <c r="C3023">
        <v>0.63731656184486374</v>
      </c>
      <c r="D3023">
        <v>0.17400419287211741</v>
      </c>
      <c r="E3023">
        <v>0.56394129979035634</v>
      </c>
      <c r="F3023">
        <v>0.11740041928721175</v>
      </c>
      <c r="G3023">
        <v>0.1111111111111111</v>
      </c>
      <c r="H3023">
        <v>3.3542976939203356E-2</v>
      </c>
    </row>
    <row r="3024" spans="1:8" x14ac:dyDescent="0.2">
      <c r="A3024">
        <v>3036</v>
      </c>
      <c r="B3024">
        <v>368</v>
      </c>
      <c r="C3024">
        <v>0.45923913043478259</v>
      </c>
      <c r="D3024">
        <v>0.1766304347826087</v>
      </c>
      <c r="E3024">
        <v>0.29619565217391303</v>
      </c>
      <c r="F3024">
        <v>0.31793478260869568</v>
      </c>
      <c r="G3024">
        <v>6.7934782608695649E-2</v>
      </c>
      <c r="H3024">
        <v>0.14130434782608695</v>
      </c>
    </row>
    <row r="3025" spans="1:8" x14ac:dyDescent="0.2">
      <c r="A3025">
        <v>3037</v>
      </c>
      <c r="B3025">
        <v>693</v>
      </c>
      <c r="C3025">
        <v>0.56854256854256857</v>
      </c>
      <c r="D3025">
        <v>0.29004329004329005</v>
      </c>
      <c r="E3025">
        <v>0.34776334776334777</v>
      </c>
      <c r="F3025">
        <v>0.16883116883116883</v>
      </c>
      <c r="G3025">
        <v>6.9264069264069264E-2</v>
      </c>
      <c r="H3025">
        <v>0.1240981240981241</v>
      </c>
    </row>
    <row r="3026" spans="1:8" x14ac:dyDescent="0.2">
      <c r="A3026">
        <v>3038</v>
      </c>
      <c r="B3026">
        <v>385</v>
      </c>
      <c r="C3026">
        <v>0.44935064935064933</v>
      </c>
      <c r="D3026">
        <v>0.18961038961038962</v>
      </c>
      <c r="E3026">
        <v>0.2</v>
      </c>
      <c r="F3026">
        <v>8.8311688311688313E-2</v>
      </c>
      <c r="G3026">
        <v>0.37402597402597404</v>
      </c>
      <c r="H3026">
        <v>0.14805194805194805</v>
      </c>
    </row>
    <row r="3027" spans="1:8" x14ac:dyDescent="0.2">
      <c r="A3027">
        <v>3039</v>
      </c>
      <c r="B3027">
        <v>477</v>
      </c>
      <c r="C3027">
        <v>0.30398322851153042</v>
      </c>
      <c r="D3027">
        <v>0.23060796645702306</v>
      </c>
      <c r="E3027">
        <v>0.46331236897274636</v>
      </c>
      <c r="F3027">
        <v>0.12368972746331237</v>
      </c>
      <c r="G3027">
        <v>0.1488469601677149</v>
      </c>
      <c r="H3027">
        <v>3.3542976939203356E-2</v>
      </c>
    </row>
    <row r="3028" spans="1:8" x14ac:dyDescent="0.2">
      <c r="A3028">
        <v>3040</v>
      </c>
      <c r="B3028">
        <v>315</v>
      </c>
      <c r="C3028">
        <v>0.34920634920634919</v>
      </c>
      <c r="D3028">
        <v>0.35238095238095241</v>
      </c>
      <c r="E3028">
        <v>0.24761904761904763</v>
      </c>
      <c r="F3028">
        <v>0.34920634920634919</v>
      </c>
      <c r="G3028">
        <v>0</v>
      </c>
      <c r="H3028">
        <v>5.0793650793650794E-2</v>
      </c>
    </row>
    <row r="3029" spans="1:8" x14ac:dyDescent="0.2">
      <c r="A3029">
        <v>3041</v>
      </c>
      <c r="B3029">
        <v>522</v>
      </c>
      <c r="C3029">
        <v>0.45785440613026818</v>
      </c>
      <c r="D3029">
        <v>0.19923371647509577</v>
      </c>
      <c r="E3029">
        <v>8.8122605363984668E-2</v>
      </c>
      <c r="F3029">
        <v>0.22413793103448276</v>
      </c>
      <c r="G3029">
        <v>0.16858237547892721</v>
      </c>
      <c r="H3029">
        <v>0.31992337164750956</v>
      </c>
    </row>
    <row r="3030" spans="1:8" x14ac:dyDescent="0.2">
      <c r="A3030">
        <v>3042</v>
      </c>
      <c r="B3030">
        <v>576</v>
      </c>
      <c r="C3030">
        <v>0.45833333333333331</v>
      </c>
      <c r="D3030">
        <v>0.234375</v>
      </c>
      <c r="E3030">
        <v>0.35069444444444442</v>
      </c>
      <c r="F3030">
        <v>8.6805555555555552E-2</v>
      </c>
      <c r="G3030">
        <v>0.21527777777777779</v>
      </c>
      <c r="H3030">
        <v>0.11284722222222222</v>
      </c>
    </row>
    <row r="3031" spans="1:8" x14ac:dyDescent="0.2">
      <c r="A3031">
        <v>3043</v>
      </c>
      <c r="B3031">
        <v>787</v>
      </c>
      <c r="C3031">
        <v>0.41550190597204573</v>
      </c>
      <c r="D3031">
        <v>0.19567979669631513</v>
      </c>
      <c r="E3031">
        <v>0.23379923761118171</v>
      </c>
      <c r="F3031">
        <v>0.3113087674714104</v>
      </c>
      <c r="G3031">
        <v>0.10165184243964422</v>
      </c>
      <c r="H3031">
        <v>0.15756035578144853</v>
      </c>
    </row>
    <row r="3032" spans="1:8" x14ac:dyDescent="0.2">
      <c r="A3032">
        <v>3044</v>
      </c>
      <c r="B3032">
        <v>523</v>
      </c>
      <c r="C3032">
        <v>0.60229445506692159</v>
      </c>
      <c r="D3032">
        <v>0.26386233269598469</v>
      </c>
      <c r="E3032">
        <v>0.22370936902485661</v>
      </c>
      <c r="F3032">
        <v>0.2294455066921606</v>
      </c>
      <c r="G3032">
        <v>0.11854684512428298</v>
      </c>
      <c r="H3032">
        <v>0.16443594646271512</v>
      </c>
    </row>
    <row r="3033" spans="1:8" x14ac:dyDescent="0.2">
      <c r="A3033">
        <v>3045</v>
      </c>
      <c r="B3033">
        <v>483</v>
      </c>
      <c r="C3033">
        <v>0.21946169772256729</v>
      </c>
      <c r="D3033">
        <v>0.17391304347826086</v>
      </c>
      <c r="E3033">
        <v>0.17391304347826086</v>
      </c>
      <c r="F3033">
        <v>0.14492753623188406</v>
      </c>
      <c r="G3033">
        <v>0.18426501035196688</v>
      </c>
      <c r="H3033">
        <v>0.32298136645962733</v>
      </c>
    </row>
    <row r="3034" spans="1:8" x14ac:dyDescent="0.2">
      <c r="A3034">
        <v>3046</v>
      </c>
      <c r="B3034">
        <v>218</v>
      </c>
      <c r="C3034">
        <v>0.34403669724770641</v>
      </c>
      <c r="D3034">
        <v>9.6330275229357804E-2</v>
      </c>
      <c r="E3034">
        <v>0.15596330275229359</v>
      </c>
      <c r="F3034">
        <v>0.55963302752293576</v>
      </c>
      <c r="G3034">
        <v>0.13302752293577982</v>
      </c>
      <c r="H3034">
        <v>5.5045871559633031E-2</v>
      </c>
    </row>
    <row r="3035" spans="1:8" x14ac:dyDescent="0.2">
      <c r="A3035">
        <v>3047</v>
      </c>
      <c r="B3035">
        <v>473</v>
      </c>
      <c r="C3035">
        <v>0.26849894291754756</v>
      </c>
      <c r="D3035">
        <v>0.16279069767441862</v>
      </c>
      <c r="E3035">
        <v>0.38266384778012685</v>
      </c>
      <c r="F3035">
        <v>0.14164904862579281</v>
      </c>
      <c r="G3035">
        <v>0</v>
      </c>
      <c r="H3035">
        <v>0.31289640591966172</v>
      </c>
    </row>
    <row r="3036" spans="1:8" x14ac:dyDescent="0.2">
      <c r="A3036">
        <v>3048</v>
      </c>
      <c r="B3036">
        <v>839</v>
      </c>
      <c r="C3036">
        <v>0.30631704410011917</v>
      </c>
      <c r="D3036">
        <v>0.11680572109654351</v>
      </c>
      <c r="E3036">
        <v>6.3170441001191902E-2</v>
      </c>
      <c r="F3036">
        <v>0.15494636471990464</v>
      </c>
      <c r="G3036">
        <v>0.23599523241954709</v>
      </c>
      <c r="H3036">
        <v>0.42908224076281287</v>
      </c>
    </row>
    <row r="3037" spans="1:8" x14ac:dyDescent="0.2">
      <c r="A3037">
        <v>3049</v>
      </c>
      <c r="B3037">
        <v>366</v>
      </c>
      <c r="C3037">
        <v>0.36612021857923499</v>
      </c>
      <c r="D3037">
        <v>0.30327868852459017</v>
      </c>
      <c r="E3037">
        <v>0.21857923497267759</v>
      </c>
      <c r="F3037">
        <v>0.19672131147540983</v>
      </c>
      <c r="G3037">
        <v>3.0054644808743168E-2</v>
      </c>
      <c r="H3037">
        <v>0.25136612021857924</v>
      </c>
    </row>
    <row r="3038" spans="1:8" x14ac:dyDescent="0.2">
      <c r="A3038">
        <v>3050</v>
      </c>
      <c r="B3038">
        <v>485</v>
      </c>
      <c r="C3038">
        <v>0.37938144329896906</v>
      </c>
      <c r="D3038">
        <v>0.21855670103092784</v>
      </c>
      <c r="E3038">
        <v>0.23298969072164949</v>
      </c>
      <c r="F3038">
        <v>0.23711340206185566</v>
      </c>
      <c r="G3038">
        <v>0.12577319587628866</v>
      </c>
      <c r="H3038">
        <v>0.18556701030927836</v>
      </c>
    </row>
    <row r="3039" spans="1:8" x14ac:dyDescent="0.2">
      <c r="A3039">
        <v>3051</v>
      </c>
      <c r="B3039">
        <v>499</v>
      </c>
      <c r="C3039">
        <v>0.46292585170340683</v>
      </c>
      <c r="D3039">
        <v>0.30060120240480964</v>
      </c>
      <c r="E3039">
        <v>0.22444889779559118</v>
      </c>
      <c r="F3039">
        <v>0.23246492985971945</v>
      </c>
      <c r="G3039">
        <v>6.0120240480961921E-2</v>
      </c>
      <c r="H3039">
        <v>0.18236472945891782</v>
      </c>
    </row>
    <row r="3040" spans="1:8" x14ac:dyDescent="0.2">
      <c r="A3040">
        <v>3052</v>
      </c>
      <c r="B3040">
        <v>655</v>
      </c>
      <c r="C3040">
        <v>0.63206106870229006</v>
      </c>
      <c r="D3040">
        <v>0.27480916030534353</v>
      </c>
      <c r="E3040">
        <v>9.6183206106870228E-2</v>
      </c>
      <c r="F3040">
        <v>0.25648854961832063</v>
      </c>
      <c r="G3040">
        <v>0.18167938931297709</v>
      </c>
      <c r="H3040">
        <v>0.19083969465648856</v>
      </c>
    </row>
    <row r="3041" spans="1:8" x14ac:dyDescent="0.2">
      <c r="A3041">
        <v>3053</v>
      </c>
      <c r="B3041">
        <v>341</v>
      </c>
      <c r="C3041">
        <v>0.6920821114369502</v>
      </c>
      <c r="D3041">
        <v>0.2404692082111437</v>
      </c>
      <c r="E3041">
        <v>0.25513196480938416</v>
      </c>
      <c r="F3041">
        <v>0.21700879765395895</v>
      </c>
      <c r="G3041">
        <v>5.5718475073313782E-2</v>
      </c>
      <c r="H3041">
        <v>0.2316715542521994</v>
      </c>
    </row>
    <row r="3042" spans="1:8" x14ac:dyDescent="0.2">
      <c r="A3042">
        <v>3054</v>
      </c>
      <c r="B3042">
        <v>768</v>
      </c>
      <c r="C3042">
        <v>0.40494791666666669</v>
      </c>
      <c r="D3042">
        <v>0.44401041666666669</v>
      </c>
      <c r="E3042">
        <v>0.17838541666666666</v>
      </c>
      <c r="F3042">
        <v>0.13151041666666666</v>
      </c>
      <c r="G3042">
        <v>0.125</v>
      </c>
      <c r="H3042">
        <v>0.12109375</v>
      </c>
    </row>
    <row r="3043" spans="1:8" x14ac:dyDescent="0.2">
      <c r="A3043">
        <v>3055</v>
      </c>
      <c r="B3043">
        <v>730</v>
      </c>
      <c r="C3043">
        <v>0.36575342465753424</v>
      </c>
      <c r="D3043">
        <v>0.4315068493150685</v>
      </c>
      <c r="E3043">
        <v>0.16986301369863013</v>
      </c>
      <c r="F3043">
        <v>0.13972602739726028</v>
      </c>
      <c r="G3043">
        <v>0.12328767123287671</v>
      </c>
      <c r="H3043">
        <v>0.13561643835616438</v>
      </c>
    </row>
    <row r="3044" spans="1:8" x14ac:dyDescent="0.2">
      <c r="A3044">
        <v>3056</v>
      </c>
      <c r="B3044">
        <v>829</v>
      </c>
      <c r="C3044">
        <v>0.31724969843184558</v>
      </c>
      <c r="D3044">
        <v>0.36429433051869725</v>
      </c>
      <c r="E3044">
        <v>0.27261761158021713</v>
      </c>
      <c r="F3044">
        <v>0.13268998793727382</v>
      </c>
      <c r="G3044">
        <v>4.1013268998793727E-2</v>
      </c>
      <c r="H3044">
        <v>0.18938480096501809</v>
      </c>
    </row>
    <row r="3045" spans="1:8" x14ac:dyDescent="0.2">
      <c r="A3045">
        <v>3057</v>
      </c>
      <c r="B3045">
        <v>444</v>
      </c>
      <c r="C3045">
        <v>0.38738738738738737</v>
      </c>
      <c r="D3045">
        <v>0.11261261261261261</v>
      </c>
      <c r="E3045">
        <v>0.11036036036036036</v>
      </c>
      <c r="F3045">
        <v>0.15315315315315314</v>
      </c>
      <c r="G3045">
        <v>0.268018018018018</v>
      </c>
      <c r="H3045">
        <v>0.35585585585585583</v>
      </c>
    </row>
    <row r="3046" spans="1:8" x14ac:dyDescent="0.2">
      <c r="A3046">
        <v>3058</v>
      </c>
      <c r="B3046">
        <v>716</v>
      </c>
      <c r="C3046">
        <v>0.55027932960893855</v>
      </c>
      <c r="D3046">
        <v>0.29329608938547486</v>
      </c>
      <c r="E3046">
        <v>0.24441340782122906</v>
      </c>
      <c r="F3046">
        <v>0.26536312849162014</v>
      </c>
      <c r="G3046">
        <v>0.10614525139664804</v>
      </c>
      <c r="H3046">
        <v>9.0782122905027934E-2</v>
      </c>
    </row>
    <row r="3047" spans="1:8" x14ac:dyDescent="0.2">
      <c r="A3047">
        <v>3059</v>
      </c>
      <c r="B3047">
        <v>666</v>
      </c>
      <c r="C3047">
        <v>0.53153153153153154</v>
      </c>
      <c r="D3047">
        <v>0.21171171171171171</v>
      </c>
      <c r="E3047">
        <v>0.25375375375375375</v>
      </c>
      <c r="F3047">
        <v>0.16216216216216217</v>
      </c>
      <c r="G3047">
        <v>0.15465465465465467</v>
      </c>
      <c r="H3047">
        <v>0.21771771771771772</v>
      </c>
    </row>
    <row r="3048" spans="1:8" x14ac:dyDescent="0.2">
      <c r="A3048">
        <v>3060</v>
      </c>
      <c r="B3048">
        <v>826</v>
      </c>
      <c r="C3048">
        <v>0.43220338983050849</v>
      </c>
      <c r="D3048">
        <v>0.12348668280871671</v>
      </c>
      <c r="E3048">
        <v>0.39951573849878935</v>
      </c>
      <c r="F3048">
        <v>0.17070217917675545</v>
      </c>
      <c r="G3048">
        <v>0.17191283292978207</v>
      </c>
      <c r="H3048">
        <v>0.1343825665859564</v>
      </c>
    </row>
    <row r="3049" spans="1:8" x14ac:dyDescent="0.2">
      <c r="A3049">
        <v>3061</v>
      </c>
      <c r="B3049">
        <v>506</v>
      </c>
      <c r="C3049">
        <v>0.45849802371541504</v>
      </c>
      <c r="D3049">
        <v>6.3241106719367585E-2</v>
      </c>
      <c r="E3049">
        <v>0.31818181818181818</v>
      </c>
      <c r="F3049">
        <v>0.2075098814229249</v>
      </c>
      <c r="G3049">
        <v>0.19169960474308301</v>
      </c>
      <c r="H3049">
        <v>0.21936758893280633</v>
      </c>
    </row>
    <row r="3050" spans="1:8" x14ac:dyDescent="0.2">
      <c r="A3050">
        <v>3062</v>
      </c>
      <c r="B3050">
        <v>1135</v>
      </c>
      <c r="C3050">
        <v>0.44757709251101324</v>
      </c>
      <c r="D3050">
        <v>3.7885462555066078E-2</v>
      </c>
      <c r="E3050">
        <v>0.16123348017621145</v>
      </c>
      <c r="F3050">
        <v>0.21585903083700442</v>
      </c>
      <c r="G3050">
        <v>0.17180616740088106</v>
      </c>
      <c r="H3050">
        <v>0.41321585903083702</v>
      </c>
    </row>
    <row r="3051" spans="1:8" x14ac:dyDescent="0.2">
      <c r="A3051">
        <v>3063</v>
      </c>
      <c r="B3051">
        <v>451</v>
      </c>
      <c r="C3051">
        <v>0.52106430155210648</v>
      </c>
      <c r="D3051">
        <v>0.18847006651884701</v>
      </c>
      <c r="E3051">
        <v>0.16851441241685144</v>
      </c>
      <c r="F3051">
        <v>0.24168514412416853</v>
      </c>
      <c r="G3051">
        <v>5.0997782705099776E-2</v>
      </c>
      <c r="H3051">
        <v>0.35033259423503327</v>
      </c>
    </row>
    <row r="3052" spans="1:8" x14ac:dyDescent="0.2">
      <c r="A3052">
        <v>3064</v>
      </c>
      <c r="B3052">
        <v>602</v>
      </c>
      <c r="C3052">
        <v>0.58471760797342198</v>
      </c>
      <c r="D3052">
        <v>0.33887043189368771</v>
      </c>
      <c r="E3052">
        <v>0.26744186046511625</v>
      </c>
      <c r="F3052">
        <v>0.1877076411960133</v>
      </c>
      <c r="G3052">
        <v>7.6411960132890366E-2</v>
      </c>
      <c r="H3052">
        <v>0.12956810631229235</v>
      </c>
    </row>
    <row r="3053" spans="1:8" x14ac:dyDescent="0.2">
      <c r="A3053">
        <v>3065</v>
      </c>
      <c r="B3053">
        <v>589</v>
      </c>
      <c r="C3053">
        <v>0.27334465195246183</v>
      </c>
      <c r="D3053">
        <v>0.40407470288624786</v>
      </c>
      <c r="E3053">
        <v>0.26146010186757218</v>
      </c>
      <c r="F3053">
        <v>0</v>
      </c>
      <c r="G3053">
        <v>0.23769100169779286</v>
      </c>
      <c r="H3053">
        <v>9.6774193548387094E-2</v>
      </c>
    </row>
    <row r="3054" spans="1:8" x14ac:dyDescent="0.2">
      <c r="A3054">
        <v>3066</v>
      </c>
      <c r="B3054">
        <v>1141</v>
      </c>
      <c r="C3054">
        <v>0.61086765994741454</v>
      </c>
      <c r="D3054">
        <v>0.41805433829973709</v>
      </c>
      <c r="E3054">
        <v>0.15687992988606486</v>
      </c>
      <c r="F3054">
        <v>0.18492550394390886</v>
      </c>
      <c r="G3054">
        <v>0.12269938650306748</v>
      </c>
      <c r="H3054">
        <v>0.11744084136722173</v>
      </c>
    </row>
    <row r="3055" spans="1:8" x14ac:dyDescent="0.2">
      <c r="A3055">
        <v>3067</v>
      </c>
      <c r="B3055">
        <v>470</v>
      </c>
      <c r="C3055">
        <v>0.32765957446808508</v>
      </c>
      <c r="D3055">
        <v>8.9361702127659579E-2</v>
      </c>
      <c r="E3055">
        <v>0.18510638297872339</v>
      </c>
      <c r="F3055">
        <v>0.23404255319148937</v>
      </c>
      <c r="G3055">
        <v>0.32340425531914896</v>
      </c>
      <c r="H3055">
        <v>0.16808510638297872</v>
      </c>
    </row>
    <row r="3056" spans="1:8" x14ac:dyDescent="0.2">
      <c r="A3056">
        <v>3068</v>
      </c>
      <c r="B3056">
        <v>557</v>
      </c>
      <c r="C3056">
        <v>0.33393177737881508</v>
      </c>
      <c r="D3056">
        <v>8.7971274685816878E-2</v>
      </c>
      <c r="E3056">
        <v>8.0789946140035901E-2</v>
      </c>
      <c r="F3056">
        <v>0.30879712746858168</v>
      </c>
      <c r="G3056">
        <v>0.10412926391382406</v>
      </c>
      <c r="H3056">
        <v>0.41831238779174146</v>
      </c>
    </row>
    <row r="3057" spans="1:8" x14ac:dyDescent="0.2">
      <c r="A3057">
        <v>3069</v>
      </c>
      <c r="B3057">
        <v>226</v>
      </c>
      <c r="C3057">
        <v>0.42035398230088494</v>
      </c>
      <c r="D3057">
        <v>7.0796460176991149E-2</v>
      </c>
      <c r="E3057">
        <v>7.9646017699115043E-2</v>
      </c>
      <c r="F3057">
        <v>0.38495575221238937</v>
      </c>
      <c r="G3057">
        <v>3.9823008849557522E-2</v>
      </c>
      <c r="H3057">
        <v>0.4247787610619469</v>
      </c>
    </row>
    <row r="3058" spans="1:8" x14ac:dyDescent="0.2">
      <c r="A3058">
        <v>3070</v>
      </c>
      <c r="B3058">
        <v>869</v>
      </c>
      <c r="C3058">
        <v>0.65592635212888373</v>
      </c>
      <c r="D3058">
        <v>0.22094361334867663</v>
      </c>
      <c r="E3058">
        <v>0.22209436133486765</v>
      </c>
      <c r="F3058">
        <v>0.27502876869965476</v>
      </c>
      <c r="G3058">
        <v>7.7100115074798622E-2</v>
      </c>
      <c r="H3058">
        <v>0.2048331415420023</v>
      </c>
    </row>
    <row r="3059" spans="1:8" x14ac:dyDescent="0.2">
      <c r="A3059">
        <v>3071</v>
      </c>
      <c r="B3059">
        <v>127.5</v>
      </c>
      <c r="C3059">
        <v>0.24705882352941178</v>
      </c>
      <c r="D3059">
        <v>4.7058823529411764E-2</v>
      </c>
      <c r="E3059">
        <v>0.18823529411764706</v>
      </c>
      <c r="F3059">
        <v>0.16078431372549021</v>
      </c>
      <c r="G3059">
        <v>0.12156862745098039</v>
      </c>
      <c r="H3059">
        <v>0.4823529411764706</v>
      </c>
    </row>
    <row r="3060" spans="1:8" x14ac:dyDescent="0.2">
      <c r="A3060">
        <v>3072</v>
      </c>
      <c r="B3060">
        <v>502</v>
      </c>
      <c r="C3060">
        <v>0.48007968127490042</v>
      </c>
      <c r="D3060">
        <v>8.565737051792828E-2</v>
      </c>
      <c r="E3060">
        <v>0.18326693227091634</v>
      </c>
      <c r="F3060">
        <v>0.1394422310756972</v>
      </c>
      <c r="G3060">
        <v>0.23306772908366533</v>
      </c>
      <c r="H3060">
        <v>0.35856573705179284</v>
      </c>
    </row>
    <row r="3061" spans="1:8" x14ac:dyDescent="0.2">
      <c r="A3061">
        <v>3073</v>
      </c>
      <c r="B3061">
        <v>3706</v>
      </c>
      <c r="C3061">
        <v>0.34133837021046953</v>
      </c>
      <c r="D3061">
        <v>7.4473826227738807E-2</v>
      </c>
      <c r="E3061">
        <v>0.14463032919589855</v>
      </c>
      <c r="F3061">
        <v>0.1179168915272531</v>
      </c>
      <c r="G3061">
        <v>0.1586616297895305</v>
      </c>
      <c r="H3061">
        <v>0.50431732325957901</v>
      </c>
    </row>
    <row r="3062" spans="1:8" x14ac:dyDescent="0.2">
      <c r="A3062">
        <v>3074</v>
      </c>
      <c r="B3062">
        <v>1084</v>
      </c>
      <c r="C3062">
        <v>0.39114391143911437</v>
      </c>
      <c r="D3062">
        <v>0.19833948339483395</v>
      </c>
      <c r="E3062">
        <v>0.27029520295202952</v>
      </c>
      <c r="F3062">
        <v>0.25738007380073802</v>
      </c>
      <c r="G3062">
        <v>0.12638376383763839</v>
      </c>
      <c r="H3062">
        <v>0.14760147601476015</v>
      </c>
    </row>
    <row r="3063" spans="1:8" x14ac:dyDescent="0.2">
      <c r="A3063">
        <v>3075</v>
      </c>
      <c r="B3063">
        <v>1058</v>
      </c>
      <c r="C3063">
        <v>0.34026465028355385</v>
      </c>
      <c r="D3063">
        <v>0.26465028355387521</v>
      </c>
      <c r="E3063">
        <v>0.23818525519848771</v>
      </c>
      <c r="F3063">
        <v>0.20982986767485823</v>
      </c>
      <c r="G3063">
        <v>8.1285444234404536E-2</v>
      </c>
      <c r="H3063">
        <v>0.20604914933837429</v>
      </c>
    </row>
    <row r="3064" spans="1:8" x14ac:dyDescent="0.2">
      <c r="A3064">
        <v>3076</v>
      </c>
      <c r="B3064">
        <v>1069</v>
      </c>
      <c r="C3064">
        <v>0.27128157156220767</v>
      </c>
      <c r="D3064">
        <v>0.17773620205799812</v>
      </c>
      <c r="E3064">
        <v>0.13002806361085126</v>
      </c>
      <c r="F3064">
        <v>0.225444340505145</v>
      </c>
      <c r="G3064">
        <v>0.1618334892422825</v>
      </c>
      <c r="H3064">
        <v>0.30495790458372313</v>
      </c>
    </row>
    <row r="3065" spans="1:8" x14ac:dyDescent="0.2">
      <c r="A3065">
        <v>3077</v>
      </c>
      <c r="B3065">
        <v>1550</v>
      </c>
      <c r="C3065">
        <v>0.34258064516129033</v>
      </c>
      <c r="D3065">
        <v>0.14580645161290323</v>
      </c>
      <c r="E3065">
        <v>0.20967741935483872</v>
      </c>
      <c r="F3065">
        <v>0.16451612903225807</v>
      </c>
      <c r="G3065">
        <v>0.1432258064516129</v>
      </c>
      <c r="H3065">
        <v>0.33677419354838711</v>
      </c>
    </row>
    <row r="3066" spans="1:8" x14ac:dyDescent="0.2">
      <c r="A3066">
        <v>3078</v>
      </c>
      <c r="B3066">
        <v>2878</v>
      </c>
      <c r="C3066">
        <v>0.24218207088255733</v>
      </c>
      <c r="D3066">
        <v>7.4704656011118836E-2</v>
      </c>
      <c r="E3066">
        <v>0.10458651841556636</v>
      </c>
      <c r="F3066">
        <v>0.2310632383599722</v>
      </c>
      <c r="G3066">
        <v>0.11605281445448228</v>
      </c>
      <c r="H3066">
        <v>0.4735927727588603</v>
      </c>
    </row>
    <row r="3067" spans="1:8" x14ac:dyDescent="0.2">
      <c r="A3067">
        <v>3079</v>
      </c>
      <c r="B3067">
        <v>921</v>
      </c>
      <c r="C3067">
        <v>0.23452768729641693</v>
      </c>
      <c r="D3067">
        <v>0.23778501628664495</v>
      </c>
      <c r="E3067">
        <v>0.39956568946796961</v>
      </c>
      <c r="F3067">
        <v>0.18241042345276873</v>
      </c>
      <c r="G3067">
        <v>9.8805646036916397E-2</v>
      </c>
      <c r="H3067">
        <v>8.143322475570032E-2</v>
      </c>
    </row>
    <row r="3068" spans="1:8" x14ac:dyDescent="0.2">
      <c r="A3068">
        <v>3080</v>
      </c>
      <c r="B3068">
        <v>538</v>
      </c>
      <c r="C3068">
        <v>0.33643122676579923</v>
      </c>
      <c r="D3068">
        <v>8.1784386617100371E-2</v>
      </c>
      <c r="E3068">
        <v>0.10037174721189591</v>
      </c>
      <c r="F3068">
        <v>0.12825278810408922</v>
      </c>
      <c r="G3068">
        <v>9.6654275092936809E-2</v>
      </c>
      <c r="H3068">
        <v>0.59293680297397766</v>
      </c>
    </row>
    <row r="3069" spans="1:8" x14ac:dyDescent="0.2">
      <c r="A3069">
        <v>3081</v>
      </c>
      <c r="B3069">
        <v>0</v>
      </c>
      <c r="C3069">
        <v>0</v>
      </c>
      <c r="D3069">
        <v>0</v>
      </c>
      <c r="E3069">
        <v>0</v>
      </c>
      <c r="F3069">
        <v>0</v>
      </c>
      <c r="G3069">
        <v>0</v>
      </c>
      <c r="H3069">
        <v>0</v>
      </c>
    </row>
    <row r="3070" spans="1:8" x14ac:dyDescent="0.2">
      <c r="A3070">
        <v>3082</v>
      </c>
      <c r="B3070">
        <v>709</v>
      </c>
      <c r="C3070">
        <v>0.35825105782792666</v>
      </c>
      <c r="D3070">
        <v>0.24682651622002821</v>
      </c>
      <c r="E3070">
        <v>0.25952045133991536</v>
      </c>
      <c r="F3070">
        <v>0.12976022566995768</v>
      </c>
      <c r="G3070">
        <v>0.22708039492242596</v>
      </c>
      <c r="H3070">
        <v>0.13681241184767279</v>
      </c>
    </row>
    <row r="3071" spans="1:8" x14ac:dyDescent="0.2">
      <c r="A3071">
        <v>3083</v>
      </c>
      <c r="B3071">
        <v>2376</v>
      </c>
      <c r="C3071">
        <v>0.30008417508417506</v>
      </c>
      <c r="D3071">
        <v>0.1755050505050505</v>
      </c>
      <c r="E3071">
        <v>0.18560606060606061</v>
      </c>
      <c r="F3071">
        <v>0.15993265993265993</v>
      </c>
      <c r="G3071">
        <v>0.117003367003367</v>
      </c>
      <c r="H3071">
        <v>0.36195286195286197</v>
      </c>
    </row>
    <row r="3072" spans="1:8" x14ac:dyDescent="0.2">
      <c r="A3072">
        <v>3084</v>
      </c>
      <c r="B3072">
        <v>1409</v>
      </c>
      <c r="C3072">
        <v>0.39460610361958837</v>
      </c>
      <c r="D3072">
        <v>0.21220723917672107</v>
      </c>
      <c r="E3072">
        <v>0.29808374733853799</v>
      </c>
      <c r="F3072">
        <v>0.15897799858055359</v>
      </c>
      <c r="G3072">
        <v>0.17672107877927609</v>
      </c>
      <c r="H3072">
        <v>0.15400993612491129</v>
      </c>
    </row>
    <row r="3073" spans="1:8" x14ac:dyDescent="0.2">
      <c r="A3073">
        <v>3085</v>
      </c>
      <c r="B3073">
        <v>772</v>
      </c>
      <c r="C3073">
        <v>0.33160621761658032</v>
      </c>
      <c r="D3073">
        <v>0.17875647668393782</v>
      </c>
      <c r="E3073">
        <v>0.2266839378238342</v>
      </c>
      <c r="F3073">
        <v>0.14119170984455959</v>
      </c>
      <c r="G3073">
        <v>0.19689119170984457</v>
      </c>
      <c r="H3073">
        <v>0.25647668393782386</v>
      </c>
    </row>
    <row r="3074" spans="1:8" x14ac:dyDescent="0.2">
      <c r="A3074">
        <v>3086</v>
      </c>
      <c r="B3074">
        <v>511</v>
      </c>
      <c r="C3074">
        <v>0.30724070450097846</v>
      </c>
      <c r="D3074">
        <v>0.25048923679060664</v>
      </c>
      <c r="E3074">
        <v>0.2583170254403131</v>
      </c>
      <c r="F3074">
        <v>0.26418786692759294</v>
      </c>
      <c r="G3074">
        <v>7.6320939334637961E-2</v>
      </c>
      <c r="H3074">
        <v>0.15068493150684931</v>
      </c>
    </row>
    <row r="3075" spans="1:8" x14ac:dyDescent="0.2">
      <c r="A3075">
        <v>3087</v>
      </c>
      <c r="B3075">
        <v>0</v>
      </c>
      <c r="C3075">
        <v>0</v>
      </c>
      <c r="D3075">
        <v>0</v>
      </c>
      <c r="E3075">
        <v>0</v>
      </c>
      <c r="F3075">
        <v>0</v>
      </c>
      <c r="G3075">
        <v>0</v>
      </c>
      <c r="H3075">
        <v>0</v>
      </c>
    </row>
    <row r="3076" spans="1:8" x14ac:dyDescent="0.2">
      <c r="A3076">
        <v>3088</v>
      </c>
      <c r="B3076">
        <v>0</v>
      </c>
      <c r="C3076">
        <v>0</v>
      </c>
      <c r="D3076">
        <v>0</v>
      </c>
      <c r="E3076">
        <v>0</v>
      </c>
      <c r="F3076">
        <v>0</v>
      </c>
      <c r="G3076">
        <v>0</v>
      </c>
      <c r="H3076">
        <v>0</v>
      </c>
    </row>
    <row r="3077" spans="1:8" x14ac:dyDescent="0.2">
      <c r="A3077">
        <v>3089</v>
      </c>
      <c r="B3077">
        <v>0</v>
      </c>
      <c r="C3077">
        <v>0</v>
      </c>
      <c r="D3077">
        <v>0</v>
      </c>
      <c r="E3077">
        <v>0</v>
      </c>
      <c r="F3077">
        <v>0</v>
      </c>
      <c r="G3077">
        <v>0</v>
      </c>
      <c r="H3077">
        <v>0</v>
      </c>
    </row>
    <row r="3078" spans="1:8" x14ac:dyDescent="0.2">
      <c r="A3078">
        <v>3090</v>
      </c>
      <c r="B3078">
        <v>0</v>
      </c>
      <c r="C3078">
        <v>0</v>
      </c>
      <c r="D3078">
        <v>0</v>
      </c>
      <c r="E3078">
        <v>0</v>
      </c>
      <c r="F3078">
        <v>0</v>
      </c>
      <c r="G3078">
        <v>0</v>
      </c>
      <c r="H3078">
        <v>0</v>
      </c>
    </row>
    <row r="3079" spans="1:8" x14ac:dyDescent="0.2">
      <c r="A3079">
        <v>3091</v>
      </c>
      <c r="B3079">
        <v>944</v>
      </c>
      <c r="C3079">
        <v>0.32097457627118642</v>
      </c>
      <c r="D3079">
        <v>0.17161016949152541</v>
      </c>
      <c r="E3079">
        <v>0.22245762711864406</v>
      </c>
      <c r="F3079">
        <v>0.17161016949152541</v>
      </c>
      <c r="G3079">
        <v>0.19067796610169491</v>
      </c>
      <c r="H3079">
        <v>0.24364406779661016</v>
      </c>
    </row>
    <row r="3080" spans="1:8" x14ac:dyDescent="0.2">
      <c r="A3080">
        <v>3092</v>
      </c>
      <c r="B3080">
        <v>260</v>
      </c>
      <c r="C3080">
        <v>0.40769230769230769</v>
      </c>
      <c r="D3080">
        <v>0.10384615384615385</v>
      </c>
      <c r="E3080">
        <v>0.16538461538461538</v>
      </c>
      <c r="F3080">
        <v>0.12307692307692308</v>
      </c>
      <c r="G3080">
        <v>0.16923076923076924</v>
      </c>
      <c r="H3080">
        <v>0.43846153846153846</v>
      </c>
    </row>
    <row r="3081" spans="1:8" x14ac:dyDescent="0.2">
      <c r="A3081">
        <v>3093</v>
      </c>
      <c r="B3081">
        <v>0</v>
      </c>
      <c r="C3081">
        <v>0</v>
      </c>
      <c r="D3081">
        <v>0</v>
      </c>
      <c r="E3081">
        <v>0</v>
      </c>
      <c r="F3081">
        <v>0</v>
      </c>
      <c r="G3081">
        <v>0</v>
      </c>
      <c r="H3081">
        <v>0</v>
      </c>
    </row>
    <row r="3082" spans="1:8" x14ac:dyDescent="0.2">
      <c r="A3082">
        <v>3094</v>
      </c>
      <c r="B3082">
        <v>1641</v>
      </c>
      <c r="C3082">
        <v>0.37720901889092018</v>
      </c>
      <c r="D3082">
        <v>0.13528336380255943</v>
      </c>
      <c r="E3082">
        <v>0.19317489335770871</v>
      </c>
      <c r="F3082">
        <v>0.18708104814137722</v>
      </c>
      <c r="G3082">
        <v>0.1748933577087142</v>
      </c>
      <c r="H3082">
        <v>0.30956733698964045</v>
      </c>
    </row>
    <row r="3083" spans="1:8" x14ac:dyDescent="0.2">
      <c r="A3083">
        <v>3095</v>
      </c>
      <c r="B3083">
        <v>1294</v>
      </c>
      <c r="C3083">
        <v>0.34621329211746521</v>
      </c>
      <c r="D3083">
        <v>4.4049459041731069E-2</v>
      </c>
      <c r="E3083">
        <v>0.13910355486862441</v>
      </c>
      <c r="F3083">
        <v>0.15378670788253476</v>
      </c>
      <c r="G3083">
        <v>0.15687789799072643</v>
      </c>
      <c r="H3083">
        <v>0.50618238021638329</v>
      </c>
    </row>
    <row r="3084" spans="1:8" x14ac:dyDescent="0.2">
      <c r="A3084">
        <v>3096</v>
      </c>
      <c r="B3084">
        <v>1447</v>
      </c>
      <c r="C3084">
        <v>0.30545957152729786</v>
      </c>
      <c r="D3084">
        <v>0.10089841050449205</v>
      </c>
      <c r="E3084">
        <v>9.1223220456116097E-2</v>
      </c>
      <c r="F3084">
        <v>0.14029025570145129</v>
      </c>
      <c r="G3084">
        <v>0.1796821008984105</v>
      </c>
      <c r="H3084">
        <v>0.48790601243953008</v>
      </c>
    </row>
    <row r="3085" spans="1:8" x14ac:dyDescent="0.2">
      <c r="A3085">
        <v>3097</v>
      </c>
      <c r="B3085">
        <v>0</v>
      </c>
      <c r="C3085">
        <v>0</v>
      </c>
      <c r="D3085">
        <v>0</v>
      </c>
      <c r="E3085">
        <v>0</v>
      </c>
      <c r="F3085">
        <v>0</v>
      </c>
      <c r="G3085">
        <v>0</v>
      </c>
      <c r="H3085">
        <v>0</v>
      </c>
    </row>
    <row r="3086" spans="1:8" x14ac:dyDescent="0.2">
      <c r="A3086">
        <v>3098</v>
      </c>
      <c r="B3086">
        <v>0</v>
      </c>
      <c r="C3086">
        <v>0</v>
      </c>
      <c r="D3086">
        <v>0</v>
      </c>
      <c r="E3086">
        <v>0</v>
      </c>
      <c r="F3086">
        <v>0</v>
      </c>
      <c r="G3086">
        <v>0</v>
      </c>
      <c r="H3086">
        <v>0</v>
      </c>
    </row>
    <row r="3087" spans="1:8" x14ac:dyDescent="0.2">
      <c r="A3087">
        <v>3099</v>
      </c>
      <c r="B3087">
        <v>0</v>
      </c>
      <c r="C3087">
        <v>0</v>
      </c>
      <c r="D3087">
        <v>0</v>
      </c>
      <c r="E3087">
        <v>0</v>
      </c>
      <c r="F3087">
        <v>0</v>
      </c>
      <c r="G3087">
        <v>0</v>
      </c>
      <c r="H3087">
        <v>0</v>
      </c>
    </row>
    <row r="3088" spans="1:8" x14ac:dyDescent="0.2">
      <c r="A3088">
        <v>3100</v>
      </c>
      <c r="B3088">
        <v>346</v>
      </c>
      <c r="C3088">
        <v>4.6242774566473986E-2</v>
      </c>
      <c r="D3088">
        <v>0.23121387283236994</v>
      </c>
      <c r="E3088">
        <v>0.44508670520231214</v>
      </c>
      <c r="F3088">
        <v>8.9595375722543349E-2</v>
      </c>
      <c r="G3088">
        <v>5.2023121387283239E-2</v>
      </c>
      <c r="H3088">
        <v>0.18208092485549132</v>
      </c>
    </row>
    <row r="3089" spans="1:8" x14ac:dyDescent="0.2">
      <c r="A3089">
        <v>3101</v>
      </c>
      <c r="B3089">
        <v>2202</v>
      </c>
      <c r="C3089">
        <v>0.19618528610354224</v>
      </c>
      <c r="D3089">
        <v>0.18074477747502271</v>
      </c>
      <c r="E3089">
        <v>0.12125340599455041</v>
      </c>
      <c r="F3089">
        <v>0.17892824704813806</v>
      </c>
      <c r="G3089">
        <v>0.10581289736603088</v>
      </c>
      <c r="H3089">
        <v>0.41326067211625794</v>
      </c>
    </row>
    <row r="3090" spans="1:8" x14ac:dyDescent="0.2">
      <c r="A3090">
        <v>3102</v>
      </c>
      <c r="B3090">
        <v>1524</v>
      </c>
      <c r="C3090">
        <v>0.35301837270341208</v>
      </c>
      <c r="D3090">
        <v>0.11876640419947507</v>
      </c>
      <c r="E3090">
        <v>0.19816272965879264</v>
      </c>
      <c r="F3090">
        <v>0.19291338582677164</v>
      </c>
      <c r="G3090">
        <v>0.12204724409448819</v>
      </c>
      <c r="H3090">
        <v>0.36811023622047245</v>
      </c>
    </row>
    <row r="3091" spans="1:8" x14ac:dyDescent="0.2">
      <c r="A3091">
        <v>3103</v>
      </c>
      <c r="B3091">
        <v>1947</v>
      </c>
      <c r="C3091">
        <v>0.26450950179763738</v>
      </c>
      <c r="D3091">
        <v>0.12891628145865433</v>
      </c>
      <c r="E3091">
        <v>0.19260400616332821</v>
      </c>
      <c r="F3091">
        <v>0.12172573189522343</v>
      </c>
      <c r="G3091">
        <v>0.20749871597329225</v>
      </c>
      <c r="H3091">
        <v>0.34925526450950178</v>
      </c>
    </row>
    <row r="3092" spans="1:8" x14ac:dyDescent="0.2">
      <c r="A3092">
        <v>3104</v>
      </c>
      <c r="B3092">
        <v>1831</v>
      </c>
      <c r="C3092">
        <v>0.45931185144729658</v>
      </c>
      <c r="D3092">
        <v>7.7553249590387771E-2</v>
      </c>
      <c r="E3092">
        <v>6.3353358820316771E-2</v>
      </c>
      <c r="F3092">
        <v>9.8853085745494271E-2</v>
      </c>
      <c r="G3092">
        <v>0.11687602403058438</v>
      </c>
      <c r="H3092">
        <v>0.64336428181321681</v>
      </c>
    </row>
    <row r="3093" spans="1:8" x14ac:dyDescent="0.2">
      <c r="A3093">
        <v>3105</v>
      </c>
      <c r="B3093">
        <v>1706</v>
      </c>
      <c r="C3093">
        <v>0.31418522860492382</v>
      </c>
      <c r="D3093">
        <v>0.13833528722157093</v>
      </c>
      <c r="E3093">
        <v>9.9648300117233288E-2</v>
      </c>
      <c r="F3093">
        <v>0.15005861664712777</v>
      </c>
      <c r="G3093">
        <v>0.15181711606096132</v>
      </c>
      <c r="H3093">
        <v>0.4601406799531067</v>
      </c>
    </row>
    <row r="3094" spans="1:8" x14ac:dyDescent="0.2">
      <c r="A3094">
        <v>3106</v>
      </c>
      <c r="B3094">
        <v>1357</v>
      </c>
      <c r="C3094">
        <v>0.32056005895357403</v>
      </c>
      <c r="D3094">
        <v>8.7693441414885775E-2</v>
      </c>
      <c r="E3094">
        <v>0.21960206337509211</v>
      </c>
      <c r="F3094">
        <v>0.18275607958732498</v>
      </c>
      <c r="G3094">
        <v>0.10464259395725865</v>
      </c>
      <c r="H3094">
        <v>0.40530582166543849</v>
      </c>
    </row>
    <row r="3095" spans="1:8" x14ac:dyDescent="0.2">
      <c r="A3095">
        <v>3107</v>
      </c>
      <c r="B3095">
        <v>721</v>
      </c>
      <c r="C3095">
        <v>0.1553398058252427</v>
      </c>
      <c r="D3095">
        <v>0.23855755894590847</v>
      </c>
      <c r="E3095">
        <v>0.34119278779472956</v>
      </c>
      <c r="F3095">
        <v>0.14285714285714285</v>
      </c>
      <c r="G3095">
        <v>0.24410540915395285</v>
      </c>
      <c r="H3095">
        <v>3.3287101248266296E-2</v>
      </c>
    </row>
    <row r="3096" spans="1:8" x14ac:dyDescent="0.2">
      <c r="A3096">
        <v>3108</v>
      </c>
      <c r="B3096">
        <v>751</v>
      </c>
      <c r="C3096">
        <v>0.2996005326231691</v>
      </c>
      <c r="D3096">
        <v>0.15312916111850866</v>
      </c>
      <c r="E3096">
        <v>0.25166444740346205</v>
      </c>
      <c r="F3096">
        <v>0.15312916111850866</v>
      </c>
      <c r="G3096">
        <v>0.19174434087882822</v>
      </c>
      <c r="H3096">
        <v>0.25033288948069243</v>
      </c>
    </row>
    <row r="3097" spans="1:8" x14ac:dyDescent="0.2">
      <c r="A3097">
        <v>3109</v>
      </c>
      <c r="B3097">
        <v>341</v>
      </c>
      <c r="C3097">
        <v>0.29032258064516131</v>
      </c>
      <c r="D3097">
        <v>6.7448680351906154E-2</v>
      </c>
      <c r="E3097">
        <v>9.0909090909090912E-2</v>
      </c>
      <c r="F3097">
        <v>0.21114369501466276</v>
      </c>
      <c r="G3097">
        <v>4.1055718475073312E-2</v>
      </c>
      <c r="H3097">
        <v>0.58944281524926689</v>
      </c>
    </row>
    <row r="3098" spans="1:8" x14ac:dyDescent="0.2">
      <c r="A3098">
        <v>3110</v>
      </c>
      <c r="B3098">
        <v>334</v>
      </c>
      <c r="C3098">
        <v>0.46107784431137727</v>
      </c>
      <c r="D3098">
        <v>3.5928143712574849E-2</v>
      </c>
      <c r="E3098">
        <v>0.3652694610778443</v>
      </c>
      <c r="F3098">
        <v>0.11976047904191617</v>
      </c>
      <c r="G3098">
        <v>0.21856287425149701</v>
      </c>
      <c r="H3098">
        <v>0.26047904191616766</v>
      </c>
    </row>
    <row r="3099" spans="1:8" x14ac:dyDescent="0.2">
      <c r="A3099">
        <v>3111</v>
      </c>
      <c r="B3099">
        <v>600</v>
      </c>
      <c r="C3099">
        <v>0.42166666666666669</v>
      </c>
      <c r="D3099">
        <v>0.21666666666666667</v>
      </c>
      <c r="E3099">
        <v>0.35833333333333334</v>
      </c>
      <c r="F3099">
        <v>0.16666666666666666</v>
      </c>
      <c r="G3099">
        <v>0.215</v>
      </c>
      <c r="H3099">
        <v>4.3333333333333335E-2</v>
      </c>
    </row>
    <row r="3100" spans="1:8" x14ac:dyDescent="0.2">
      <c r="A3100">
        <v>3112</v>
      </c>
      <c r="B3100">
        <v>891</v>
      </c>
      <c r="C3100">
        <v>0.19304152637485972</v>
      </c>
      <c r="D3100">
        <v>0.55780022446689115</v>
      </c>
      <c r="E3100">
        <v>0.13468013468013468</v>
      </c>
      <c r="F3100">
        <v>0.14590347923681257</v>
      </c>
      <c r="G3100">
        <v>7.0707070707070704E-2</v>
      </c>
      <c r="H3100">
        <v>9.0909090909090912E-2</v>
      </c>
    </row>
    <row r="3101" spans="1:8" x14ac:dyDescent="0.2">
      <c r="A3101">
        <v>3113</v>
      </c>
      <c r="B3101">
        <v>436</v>
      </c>
      <c r="C3101">
        <v>0.48165137614678899</v>
      </c>
      <c r="D3101">
        <v>0.69724770642201839</v>
      </c>
      <c r="E3101">
        <v>0.21330275229357798</v>
      </c>
      <c r="F3101">
        <v>0</v>
      </c>
      <c r="G3101">
        <v>4.1284403669724773E-2</v>
      </c>
      <c r="H3101">
        <v>4.8165137614678902E-2</v>
      </c>
    </row>
    <row r="3102" spans="1:8" x14ac:dyDescent="0.2">
      <c r="A3102">
        <v>3114</v>
      </c>
      <c r="B3102">
        <v>399</v>
      </c>
      <c r="C3102">
        <v>0.45112781954887216</v>
      </c>
      <c r="D3102">
        <v>0.19548872180451127</v>
      </c>
      <c r="E3102">
        <v>0.18546365914786966</v>
      </c>
      <c r="F3102">
        <v>0.31077694235588971</v>
      </c>
      <c r="G3102">
        <v>0.12280701754385964</v>
      </c>
      <c r="H3102">
        <v>0.18546365914786966</v>
      </c>
    </row>
    <row r="3103" spans="1:8" x14ac:dyDescent="0.2">
      <c r="A3103">
        <v>3115</v>
      </c>
      <c r="B3103">
        <v>476</v>
      </c>
      <c r="C3103">
        <v>0.23949579831932774</v>
      </c>
      <c r="D3103">
        <v>3.7815126050420166E-2</v>
      </c>
      <c r="E3103">
        <v>0.11554621848739496</v>
      </c>
      <c r="F3103">
        <v>0.20168067226890757</v>
      </c>
      <c r="G3103">
        <v>0.24159663865546219</v>
      </c>
      <c r="H3103">
        <v>0.40336134453781514</v>
      </c>
    </row>
    <row r="3104" spans="1:8" x14ac:dyDescent="0.2">
      <c r="A3104">
        <v>3116</v>
      </c>
      <c r="B3104">
        <v>347</v>
      </c>
      <c r="C3104">
        <v>0.2737752161383285</v>
      </c>
      <c r="D3104">
        <v>0.27665706051873201</v>
      </c>
      <c r="E3104">
        <v>0.19596541786743515</v>
      </c>
      <c r="F3104">
        <v>0.30547550432276654</v>
      </c>
      <c r="G3104">
        <v>7.7809798270893377E-2</v>
      </c>
      <c r="H3104">
        <v>0.14409221902017291</v>
      </c>
    </row>
    <row r="3105" spans="1:8" x14ac:dyDescent="0.2">
      <c r="A3105">
        <v>3117</v>
      </c>
      <c r="B3105">
        <v>331</v>
      </c>
      <c r="C3105">
        <v>0.38972809667673713</v>
      </c>
      <c r="D3105">
        <v>0.3202416918429003</v>
      </c>
      <c r="E3105">
        <v>0.31722054380664655</v>
      </c>
      <c r="F3105">
        <v>7.5528700906344406E-2</v>
      </c>
      <c r="G3105">
        <v>0.19335347432024169</v>
      </c>
      <c r="H3105">
        <v>9.3655589123867067E-2</v>
      </c>
    </row>
    <row r="3106" spans="1:8" x14ac:dyDescent="0.2">
      <c r="A3106">
        <v>3118</v>
      </c>
      <c r="B3106">
        <v>412</v>
      </c>
      <c r="C3106">
        <v>0.37135922330097088</v>
      </c>
      <c r="D3106">
        <v>0.44417475728155342</v>
      </c>
      <c r="E3106">
        <v>0.17718446601941748</v>
      </c>
      <c r="F3106">
        <v>9.7087378640776698E-2</v>
      </c>
      <c r="G3106">
        <v>0.17475728155339806</v>
      </c>
      <c r="H3106">
        <v>0.10679611650485436</v>
      </c>
    </row>
    <row r="3107" spans="1:8" x14ac:dyDescent="0.2">
      <c r="A3107">
        <v>3119</v>
      </c>
      <c r="B3107">
        <v>424</v>
      </c>
      <c r="C3107">
        <v>0.32783018867924529</v>
      </c>
      <c r="D3107">
        <v>0.32311320754716982</v>
      </c>
      <c r="E3107">
        <v>0.23584905660377359</v>
      </c>
      <c r="F3107">
        <v>0.18160377358490565</v>
      </c>
      <c r="G3107">
        <v>0.13207547169811321</v>
      </c>
      <c r="H3107">
        <v>0.12735849056603774</v>
      </c>
    </row>
    <row r="3108" spans="1:8" x14ac:dyDescent="0.2">
      <c r="A3108">
        <v>3120</v>
      </c>
      <c r="B3108">
        <v>310</v>
      </c>
      <c r="C3108">
        <v>0.15806451612903225</v>
      </c>
      <c r="D3108">
        <v>0.33225806451612905</v>
      </c>
      <c r="E3108">
        <v>0.19032258064516128</v>
      </c>
      <c r="F3108">
        <v>0.17741935483870969</v>
      </c>
      <c r="G3108">
        <v>9.3548387096774197E-2</v>
      </c>
      <c r="H3108">
        <v>0.20645161290322581</v>
      </c>
    </row>
    <row r="3109" spans="1:8" x14ac:dyDescent="0.2">
      <c r="A3109">
        <v>3121</v>
      </c>
      <c r="B3109">
        <v>521</v>
      </c>
      <c r="C3109">
        <v>0.41266794625719772</v>
      </c>
      <c r="D3109">
        <v>0.21305182341650672</v>
      </c>
      <c r="E3109">
        <v>0.25335892514395392</v>
      </c>
      <c r="F3109">
        <v>0.16122840690978887</v>
      </c>
      <c r="G3109">
        <v>0.16506717850287908</v>
      </c>
      <c r="H3109">
        <v>0.20729366602687141</v>
      </c>
    </row>
    <row r="3110" spans="1:8" x14ac:dyDescent="0.2">
      <c r="A3110">
        <v>3122</v>
      </c>
      <c r="B3110">
        <v>330</v>
      </c>
      <c r="C3110">
        <v>0.16969696969696971</v>
      </c>
      <c r="D3110">
        <v>0.13636363636363635</v>
      </c>
      <c r="E3110">
        <v>0.33030303030303032</v>
      </c>
      <c r="F3110">
        <v>0.12424242424242424</v>
      </c>
      <c r="G3110">
        <v>0.12121212121212122</v>
      </c>
      <c r="H3110">
        <v>0.2878787878787879</v>
      </c>
    </row>
    <row r="3111" spans="1:8" x14ac:dyDescent="0.2">
      <c r="A3111">
        <v>3123</v>
      </c>
      <c r="B3111">
        <v>328</v>
      </c>
      <c r="C3111">
        <v>0.2225609756097561</v>
      </c>
      <c r="D3111">
        <v>0.32926829268292684</v>
      </c>
      <c r="E3111">
        <v>0.16463414634146342</v>
      </c>
      <c r="F3111">
        <v>6.402439024390244E-2</v>
      </c>
      <c r="G3111">
        <v>0.12804878048780488</v>
      </c>
      <c r="H3111">
        <v>0.31402439024390244</v>
      </c>
    </row>
    <row r="3112" spans="1:8" x14ac:dyDescent="0.2">
      <c r="A3112">
        <v>3124</v>
      </c>
      <c r="B3112">
        <v>589</v>
      </c>
      <c r="C3112">
        <v>0.35483870967741937</v>
      </c>
      <c r="D3112">
        <v>7.3005093378607805E-2</v>
      </c>
      <c r="E3112">
        <v>0.18675721561969441</v>
      </c>
      <c r="F3112">
        <v>0.19524617996604415</v>
      </c>
      <c r="G3112">
        <v>0.26655348047538202</v>
      </c>
      <c r="H3112">
        <v>0.27843803056027167</v>
      </c>
    </row>
    <row r="3113" spans="1:8" x14ac:dyDescent="0.2">
      <c r="A3113">
        <v>3125</v>
      </c>
      <c r="B3113">
        <v>310</v>
      </c>
      <c r="C3113">
        <v>0.44193548387096776</v>
      </c>
      <c r="D3113">
        <v>0.27741935483870966</v>
      </c>
      <c r="E3113">
        <v>0.40322580645161288</v>
      </c>
      <c r="F3113">
        <v>0.12258064516129032</v>
      </c>
      <c r="G3113">
        <v>0.11290322580645161</v>
      </c>
      <c r="H3113">
        <v>8.387096774193549E-2</v>
      </c>
    </row>
    <row r="3114" spans="1:8" x14ac:dyDescent="0.2">
      <c r="A3114">
        <v>3126</v>
      </c>
      <c r="B3114">
        <v>417</v>
      </c>
      <c r="C3114">
        <v>0.39328537170263789</v>
      </c>
      <c r="D3114">
        <v>0.30215827338129497</v>
      </c>
      <c r="E3114">
        <v>0.13189448441247004</v>
      </c>
      <c r="F3114">
        <v>0.24940047961630696</v>
      </c>
      <c r="G3114">
        <v>5.5155875299760189E-2</v>
      </c>
      <c r="H3114">
        <v>0.26139088729016785</v>
      </c>
    </row>
    <row r="3115" spans="1:8" x14ac:dyDescent="0.2">
      <c r="A3115">
        <v>3127</v>
      </c>
      <c r="B3115">
        <v>688</v>
      </c>
      <c r="C3115">
        <v>9.8837209302325577E-2</v>
      </c>
      <c r="D3115">
        <v>0.40406976744186046</v>
      </c>
      <c r="E3115">
        <v>0.2005813953488372</v>
      </c>
      <c r="F3115">
        <v>0.15406976744186046</v>
      </c>
      <c r="G3115">
        <v>0.19622093023255813</v>
      </c>
      <c r="H3115">
        <v>4.5058139534883718E-2</v>
      </c>
    </row>
    <row r="3116" spans="1:8" x14ac:dyDescent="0.2">
      <c r="A3116">
        <v>3128</v>
      </c>
      <c r="B3116">
        <v>387</v>
      </c>
      <c r="C3116">
        <v>0.41085271317829458</v>
      </c>
      <c r="D3116">
        <v>0.48320413436692505</v>
      </c>
      <c r="E3116">
        <v>0.26614987080103358</v>
      </c>
      <c r="F3116">
        <v>0.1731266149870801</v>
      </c>
      <c r="G3116">
        <v>2.0671834625322998E-2</v>
      </c>
      <c r="H3116">
        <v>5.6847545219638244E-2</v>
      </c>
    </row>
    <row r="3117" spans="1:8" x14ac:dyDescent="0.2">
      <c r="A3117">
        <v>3129</v>
      </c>
      <c r="B3117">
        <v>607</v>
      </c>
      <c r="C3117">
        <v>0.29324546952224051</v>
      </c>
      <c r="D3117">
        <v>0.37397034596375617</v>
      </c>
      <c r="E3117">
        <v>0.25041186161449752</v>
      </c>
      <c r="F3117">
        <v>0.14168039538714991</v>
      </c>
      <c r="G3117">
        <v>0.16968698517298189</v>
      </c>
      <c r="H3117">
        <v>6.4250411861614495E-2</v>
      </c>
    </row>
    <row r="3118" spans="1:8" x14ac:dyDescent="0.2">
      <c r="A3118">
        <v>3130</v>
      </c>
      <c r="B3118">
        <v>326</v>
      </c>
      <c r="C3118">
        <v>0.34969325153374231</v>
      </c>
      <c r="D3118">
        <v>0.15030674846625766</v>
      </c>
      <c r="E3118">
        <v>0.19631901840490798</v>
      </c>
      <c r="F3118">
        <v>0.30061349693251532</v>
      </c>
      <c r="G3118">
        <v>0.10429447852760736</v>
      </c>
      <c r="H3118">
        <v>0.24846625766871167</v>
      </c>
    </row>
    <row r="3119" spans="1:8" x14ac:dyDescent="0.2">
      <c r="A3119">
        <v>3131</v>
      </c>
      <c r="B3119">
        <v>449</v>
      </c>
      <c r="C3119">
        <v>0.5835189309576837</v>
      </c>
      <c r="D3119">
        <v>6.9042316258351888E-2</v>
      </c>
      <c r="E3119">
        <v>0.23385300668151449</v>
      </c>
      <c r="F3119">
        <v>0.19821826280623608</v>
      </c>
      <c r="G3119">
        <v>0.27616926503340755</v>
      </c>
      <c r="H3119">
        <v>0.22271714922048999</v>
      </c>
    </row>
    <row r="3120" spans="1:8" x14ac:dyDescent="0.2">
      <c r="A3120">
        <v>3132</v>
      </c>
      <c r="B3120">
        <v>697</v>
      </c>
      <c r="C3120">
        <v>0.29842180774748922</v>
      </c>
      <c r="D3120">
        <v>0.21664275466284075</v>
      </c>
      <c r="E3120">
        <v>0.25681492109038739</v>
      </c>
      <c r="F3120">
        <v>0.22812051649928264</v>
      </c>
      <c r="G3120">
        <v>7.1736011477761832E-2</v>
      </c>
      <c r="H3120">
        <v>0.2266857962697274</v>
      </c>
    </row>
    <row r="3121" spans="1:8" x14ac:dyDescent="0.2">
      <c r="A3121">
        <v>3133</v>
      </c>
      <c r="B3121">
        <v>768</v>
      </c>
      <c r="C3121">
        <v>0.43359375</v>
      </c>
      <c r="D3121">
        <v>0.29296875</v>
      </c>
      <c r="E3121">
        <v>0.27994791666666669</v>
      </c>
      <c r="F3121">
        <v>0.15104166666666666</v>
      </c>
      <c r="G3121">
        <v>8.0729166666666671E-2</v>
      </c>
      <c r="H3121">
        <v>0.1953125</v>
      </c>
    </row>
    <row r="3122" spans="1:8" x14ac:dyDescent="0.2">
      <c r="A3122">
        <v>3134</v>
      </c>
      <c r="B3122">
        <v>359</v>
      </c>
      <c r="C3122">
        <v>0.23676880222841226</v>
      </c>
      <c r="D3122">
        <v>0.22284122562674094</v>
      </c>
      <c r="E3122">
        <v>0.35097493036211697</v>
      </c>
      <c r="F3122">
        <v>0.16434540389972144</v>
      </c>
      <c r="G3122">
        <v>3.0640668523676879E-2</v>
      </c>
      <c r="H3122">
        <v>0.23119777158774374</v>
      </c>
    </row>
    <row r="3123" spans="1:8" x14ac:dyDescent="0.2">
      <c r="A3123">
        <v>3135</v>
      </c>
      <c r="B3123">
        <v>578</v>
      </c>
      <c r="C3123">
        <v>0.44636678200692043</v>
      </c>
      <c r="D3123">
        <v>0.27854671280276816</v>
      </c>
      <c r="E3123">
        <v>0.21107266435986158</v>
      </c>
      <c r="F3123">
        <v>0.21453287197231835</v>
      </c>
      <c r="G3123">
        <v>0.18339100346020762</v>
      </c>
      <c r="H3123">
        <v>0.11245674740484429</v>
      </c>
    </row>
    <row r="3124" spans="1:8" x14ac:dyDescent="0.2">
      <c r="A3124">
        <v>3136</v>
      </c>
      <c r="B3124">
        <v>205</v>
      </c>
      <c r="C3124">
        <v>0.63414634146341464</v>
      </c>
      <c r="D3124">
        <v>5.3658536585365853E-2</v>
      </c>
      <c r="E3124">
        <v>0.51219512195121952</v>
      </c>
      <c r="F3124">
        <v>3.9024390243902439E-2</v>
      </c>
      <c r="G3124">
        <v>0.27317073170731709</v>
      </c>
      <c r="H3124">
        <v>0.12195121951219512</v>
      </c>
    </row>
    <row r="3125" spans="1:8" x14ac:dyDescent="0.2">
      <c r="A3125">
        <v>3137</v>
      </c>
      <c r="B3125">
        <v>602</v>
      </c>
      <c r="C3125">
        <v>0.43853820598006643</v>
      </c>
      <c r="D3125">
        <v>1.1627906976744186E-2</v>
      </c>
      <c r="E3125">
        <v>0.3687707641196013</v>
      </c>
      <c r="F3125">
        <v>0.1744186046511628</v>
      </c>
      <c r="G3125">
        <v>0.17109634551495018</v>
      </c>
      <c r="H3125">
        <v>0.27408637873754155</v>
      </c>
    </row>
    <row r="3126" spans="1:8" x14ac:dyDescent="0.2">
      <c r="A3126">
        <v>3138</v>
      </c>
      <c r="B3126">
        <v>693</v>
      </c>
      <c r="C3126">
        <v>0.46753246753246752</v>
      </c>
      <c r="D3126">
        <v>0.29725829725829728</v>
      </c>
      <c r="E3126">
        <v>0.38095238095238093</v>
      </c>
      <c r="F3126">
        <v>0.11544011544011544</v>
      </c>
      <c r="G3126">
        <v>8.6580086580086577E-2</v>
      </c>
      <c r="H3126">
        <v>0.11976911976911978</v>
      </c>
    </row>
    <row r="3127" spans="1:8" x14ac:dyDescent="0.2">
      <c r="A3127">
        <v>3139</v>
      </c>
      <c r="B3127">
        <v>1231</v>
      </c>
      <c r="C3127">
        <v>0.29975629569455725</v>
      </c>
      <c r="D3127">
        <v>0.53533712428919578</v>
      </c>
      <c r="E3127">
        <v>0.22339561332250202</v>
      </c>
      <c r="F3127">
        <v>9.4232331437855407E-2</v>
      </c>
      <c r="G3127">
        <v>5.848903330625508E-2</v>
      </c>
      <c r="H3127">
        <v>8.8545897644191712E-2</v>
      </c>
    </row>
    <row r="3128" spans="1:8" x14ac:dyDescent="0.2">
      <c r="A3128">
        <v>3140</v>
      </c>
      <c r="B3128">
        <v>415</v>
      </c>
      <c r="C3128">
        <v>0.61686746987951813</v>
      </c>
      <c r="D3128">
        <v>0.33012048192771082</v>
      </c>
      <c r="E3128">
        <v>0.14216867469879518</v>
      </c>
      <c r="F3128">
        <v>0.27951807228915665</v>
      </c>
      <c r="G3128">
        <v>1.2048192771084338E-2</v>
      </c>
      <c r="H3128">
        <v>0.236144578313253</v>
      </c>
    </row>
    <row r="3129" spans="1:8" x14ac:dyDescent="0.2">
      <c r="A3129">
        <v>3141</v>
      </c>
      <c r="B3129">
        <v>283</v>
      </c>
      <c r="C3129">
        <v>0.57597173144876324</v>
      </c>
      <c r="D3129">
        <v>6.7137809187279157E-2</v>
      </c>
      <c r="E3129">
        <v>0.10600706713780919</v>
      </c>
      <c r="F3129">
        <v>0.31095406360424027</v>
      </c>
      <c r="G3129">
        <v>0.19081272084805653</v>
      </c>
      <c r="H3129">
        <v>0.32508833922261482</v>
      </c>
    </row>
    <row r="3130" spans="1:8" x14ac:dyDescent="0.2">
      <c r="A3130">
        <v>3142</v>
      </c>
      <c r="B3130">
        <v>813</v>
      </c>
      <c r="C3130">
        <v>0.40344403444034438</v>
      </c>
      <c r="D3130">
        <v>0.14637146371463713</v>
      </c>
      <c r="E3130">
        <v>0.13653136531365315</v>
      </c>
      <c r="F3130">
        <v>0.11070110701107011</v>
      </c>
      <c r="G3130">
        <v>0.17097170971709716</v>
      </c>
      <c r="H3130">
        <v>0.43542435424354242</v>
      </c>
    </row>
    <row r="3131" spans="1:8" x14ac:dyDescent="0.2">
      <c r="A3131">
        <v>3143</v>
      </c>
      <c r="B3131">
        <v>0</v>
      </c>
      <c r="C3131">
        <v>0</v>
      </c>
      <c r="D3131">
        <v>0</v>
      </c>
      <c r="E3131">
        <v>0</v>
      </c>
      <c r="F3131">
        <v>0</v>
      </c>
      <c r="G3131">
        <v>0</v>
      </c>
      <c r="H3131">
        <v>0</v>
      </c>
    </row>
    <row r="3132" spans="1:8" x14ac:dyDescent="0.2">
      <c r="A3132">
        <v>3144</v>
      </c>
      <c r="B3132">
        <v>307</v>
      </c>
      <c r="C3132">
        <v>0.34201954397394135</v>
      </c>
      <c r="D3132">
        <v>0.1465798045602606</v>
      </c>
      <c r="E3132">
        <v>0.23452768729641693</v>
      </c>
      <c r="F3132">
        <v>8.4690553745928335E-2</v>
      </c>
      <c r="G3132">
        <v>0.28338762214983715</v>
      </c>
      <c r="H3132">
        <v>0.250814332247557</v>
      </c>
    </row>
    <row r="3133" spans="1:8" x14ac:dyDescent="0.2">
      <c r="A3133">
        <v>3145</v>
      </c>
      <c r="B3133">
        <v>455</v>
      </c>
      <c r="C3133">
        <v>0.46153846153846156</v>
      </c>
      <c r="D3133">
        <v>0.13626373626373625</v>
      </c>
      <c r="E3133">
        <v>0.16703296703296702</v>
      </c>
      <c r="F3133">
        <v>0.20439560439560439</v>
      </c>
      <c r="G3133">
        <v>0.14725274725274726</v>
      </c>
      <c r="H3133">
        <v>0.34505494505494505</v>
      </c>
    </row>
    <row r="3134" spans="1:8" x14ac:dyDescent="0.2">
      <c r="A3134">
        <v>3146</v>
      </c>
      <c r="B3134">
        <v>1820</v>
      </c>
      <c r="C3134">
        <v>0.3923076923076923</v>
      </c>
      <c r="D3134">
        <v>0.11098901098901098</v>
      </c>
      <c r="E3134">
        <v>0.15659340659340659</v>
      </c>
      <c r="F3134">
        <v>0.16813186813186815</v>
      </c>
      <c r="G3134">
        <v>0.17032967032967034</v>
      </c>
      <c r="H3134">
        <v>0.39395604395604394</v>
      </c>
    </row>
    <row r="3135" spans="1:8" x14ac:dyDescent="0.2">
      <c r="A3135">
        <v>3147</v>
      </c>
      <c r="B3135">
        <v>1114</v>
      </c>
      <c r="C3135">
        <v>0.76301615798922806</v>
      </c>
      <c r="D3135">
        <v>0.1059245960502693</v>
      </c>
      <c r="E3135">
        <v>0.23608617594254938</v>
      </c>
      <c r="F3135">
        <v>0.28725314183123879</v>
      </c>
      <c r="G3135">
        <v>0.16696588868940754</v>
      </c>
      <c r="H3135">
        <v>0.20377019748653502</v>
      </c>
    </row>
    <row r="3136" spans="1:8" x14ac:dyDescent="0.2">
      <c r="A3136">
        <v>3148</v>
      </c>
      <c r="B3136">
        <v>4974</v>
      </c>
      <c r="C3136">
        <v>0.43888218737434659</v>
      </c>
      <c r="D3136">
        <v>5.227181342983514E-2</v>
      </c>
      <c r="E3136">
        <v>0.12846803377563329</v>
      </c>
      <c r="F3136">
        <v>0.12303980699638119</v>
      </c>
      <c r="G3136">
        <v>0.18154402895054284</v>
      </c>
      <c r="H3136">
        <v>0.51467631684760751</v>
      </c>
    </row>
    <row r="3137" spans="1:8" x14ac:dyDescent="0.2">
      <c r="A3137">
        <v>3149</v>
      </c>
      <c r="B3137">
        <v>1307</v>
      </c>
      <c r="C3137">
        <v>0.46289211935730679</v>
      </c>
      <c r="D3137">
        <v>6.5799540933435346E-2</v>
      </c>
      <c r="E3137">
        <v>0.20504973221117062</v>
      </c>
      <c r="F3137">
        <v>0.21499617444529456</v>
      </c>
      <c r="G3137">
        <v>0.21958684009181331</v>
      </c>
      <c r="H3137">
        <v>0.29456771231828616</v>
      </c>
    </row>
    <row r="3138" spans="1:8" x14ac:dyDescent="0.2">
      <c r="A3138">
        <v>3150</v>
      </c>
      <c r="B3138">
        <v>0</v>
      </c>
      <c r="C3138">
        <v>0</v>
      </c>
      <c r="D3138">
        <v>0</v>
      </c>
      <c r="E3138">
        <v>0</v>
      </c>
      <c r="F3138">
        <v>0</v>
      </c>
      <c r="G3138">
        <v>0</v>
      </c>
      <c r="H3138">
        <v>0</v>
      </c>
    </row>
    <row r="3139" spans="1:8" x14ac:dyDescent="0.2">
      <c r="A3139">
        <v>3151</v>
      </c>
      <c r="B3139">
        <v>555</v>
      </c>
      <c r="C3139">
        <v>0.42342342342342343</v>
      </c>
      <c r="D3139">
        <v>0.33153153153153153</v>
      </c>
      <c r="E3139">
        <v>0.21261261261261261</v>
      </c>
      <c r="F3139">
        <v>0.16936936936936936</v>
      </c>
      <c r="G3139">
        <v>6.6666666666666666E-2</v>
      </c>
      <c r="H3139">
        <v>0.21981981981981982</v>
      </c>
    </row>
    <row r="3140" spans="1:8" x14ac:dyDescent="0.2">
      <c r="A3140">
        <v>3152</v>
      </c>
      <c r="B3140">
        <v>1250</v>
      </c>
      <c r="C3140">
        <v>0.376</v>
      </c>
      <c r="D3140">
        <v>0.1056</v>
      </c>
      <c r="E3140">
        <v>0.2</v>
      </c>
      <c r="F3140">
        <v>0.20319999999999999</v>
      </c>
      <c r="G3140">
        <v>0.1</v>
      </c>
      <c r="H3140">
        <v>0.39119999999999999</v>
      </c>
    </row>
    <row r="3141" spans="1:8" x14ac:dyDescent="0.2">
      <c r="A3141">
        <v>3153</v>
      </c>
      <c r="B3141">
        <v>1836</v>
      </c>
      <c r="C3141">
        <v>0.26960784313725489</v>
      </c>
      <c r="D3141">
        <v>6.0457516339869281E-2</v>
      </c>
      <c r="E3141">
        <v>0.13507625272331156</v>
      </c>
      <c r="F3141">
        <v>0.17102396514161219</v>
      </c>
      <c r="G3141">
        <v>0.14651416122004357</v>
      </c>
      <c r="H3141">
        <v>0.48692810457516339</v>
      </c>
    </row>
    <row r="3142" spans="1:8" x14ac:dyDescent="0.2">
      <c r="A3142">
        <v>3154</v>
      </c>
      <c r="B3142">
        <v>0</v>
      </c>
      <c r="C3142">
        <v>0</v>
      </c>
      <c r="D3142">
        <v>0</v>
      </c>
      <c r="E3142">
        <v>0</v>
      </c>
      <c r="F3142">
        <v>0</v>
      </c>
      <c r="G3142">
        <v>0</v>
      </c>
      <c r="H3142">
        <v>0</v>
      </c>
    </row>
    <row r="3143" spans="1:8" x14ac:dyDescent="0.2">
      <c r="A3143">
        <v>3155</v>
      </c>
      <c r="B3143">
        <v>4619</v>
      </c>
      <c r="C3143">
        <v>0.14137259147001516</v>
      </c>
      <c r="D3143">
        <v>0.16475427581727647</v>
      </c>
      <c r="E3143">
        <v>0.25698203074258497</v>
      </c>
      <c r="F3143">
        <v>0.16843472613119723</v>
      </c>
      <c r="G3143">
        <v>0.1132279714223858</v>
      </c>
      <c r="H3143">
        <v>0.29660099588655553</v>
      </c>
    </row>
    <row r="3144" spans="1:8" x14ac:dyDescent="0.2">
      <c r="A3144">
        <v>3156</v>
      </c>
      <c r="B3144">
        <v>1275</v>
      </c>
      <c r="C3144">
        <v>0.29960784313725491</v>
      </c>
      <c r="D3144">
        <v>0.18196078431372548</v>
      </c>
      <c r="E3144">
        <v>0.14509803921568629</v>
      </c>
      <c r="F3144">
        <v>0.12235294117647059</v>
      </c>
      <c r="G3144">
        <v>0.15764705882352942</v>
      </c>
      <c r="H3144">
        <v>0.39294117647058824</v>
      </c>
    </row>
    <row r="3145" spans="1:8" x14ac:dyDescent="0.2">
      <c r="A3145">
        <v>3157</v>
      </c>
      <c r="B3145">
        <v>3542</v>
      </c>
      <c r="C3145">
        <v>0.29644268774703558</v>
      </c>
      <c r="D3145">
        <v>0.11970638057594579</v>
      </c>
      <c r="E3145">
        <v>0.15273856578204403</v>
      </c>
      <c r="F3145">
        <v>0.16939582156973462</v>
      </c>
      <c r="G3145">
        <v>0.15076228119706381</v>
      </c>
      <c r="H3145">
        <v>0.40739695087521177</v>
      </c>
    </row>
    <row r="3146" spans="1:8" x14ac:dyDescent="0.2">
      <c r="A3146">
        <v>3158</v>
      </c>
      <c r="B3146">
        <v>313</v>
      </c>
      <c r="C3146">
        <v>0.46006389776357826</v>
      </c>
      <c r="D3146">
        <v>2.2364217252396165E-2</v>
      </c>
      <c r="E3146">
        <v>0.31629392971246006</v>
      </c>
      <c r="F3146">
        <v>0.15654952076677317</v>
      </c>
      <c r="G3146">
        <v>0.26517571884984026</v>
      </c>
      <c r="H3146">
        <v>0.23961661341853036</v>
      </c>
    </row>
    <row r="3147" spans="1:8" x14ac:dyDescent="0.2">
      <c r="A3147">
        <v>3159</v>
      </c>
      <c r="B3147">
        <v>1085</v>
      </c>
      <c r="C3147">
        <v>0.36774193548387096</v>
      </c>
      <c r="D3147">
        <v>0.2857142857142857</v>
      </c>
      <c r="E3147">
        <v>0.23594470046082949</v>
      </c>
      <c r="F3147">
        <v>0.18525345622119815</v>
      </c>
      <c r="G3147">
        <v>9.4930875576036869E-2</v>
      </c>
      <c r="H3147">
        <v>0.19815668202764977</v>
      </c>
    </row>
    <row r="3148" spans="1:8" x14ac:dyDescent="0.2">
      <c r="A3148">
        <v>3160</v>
      </c>
      <c r="B3148">
        <v>492</v>
      </c>
      <c r="C3148">
        <v>6.097560975609756E-2</v>
      </c>
      <c r="D3148">
        <v>3.2520325203252036E-2</v>
      </c>
      <c r="E3148">
        <v>0.15853658536585366</v>
      </c>
      <c r="F3148">
        <v>0.27642276422764228</v>
      </c>
      <c r="G3148">
        <v>5.2845528455284556E-2</v>
      </c>
      <c r="H3148">
        <v>0.47967479674796748</v>
      </c>
    </row>
    <row r="3149" spans="1:8" x14ac:dyDescent="0.2">
      <c r="A3149">
        <v>3161</v>
      </c>
      <c r="B3149">
        <v>609</v>
      </c>
      <c r="C3149">
        <v>0.38587848932676516</v>
      </c>
      <c r="D3149">
        <v>4.1050903119868636E-2</v>
      </c>
      <c r="E3149">
        <v>8.0459770114942528E-2</v>
      </c>
      <c r="F3149">
        <v>0.17405582922824303</v>
      </c>
      <c r="G3149">
        <v>0.17733990147783252</v>
      </c>
      <c r="H3149">
        <v>0.52709359605911332</v>
      </c>
    </row>
    <row r="3150" spans="1:8" x14ac:dyDescent="0.2">
      <c r="A3150">
        <v>3162</v>
      </c>
      <c r="B3150">
        <v>1656</v>
      </c>
      <c r="C3150">
        <v>0.33514492753623187</v>
      </c>
      <c r="D3150">
        <v>1.7512077294685992E-2</v>
      </c>
      <c r="E3150">
        <v>9.9637681159420288E-2</v>
      </c>
      <c r="F3150">
        <v>0.16364734299516909</v>
      </c>
      <c r="G3150">
        <v>0.20350241545893719</v>
      </c>
      <c r="H3150">
        <v>0.5157004830917874</v>
      </c>
    </row>
    <row r="3151" spans="1:8" x14ac:dyDescent="0.2">
      <c r="A3151">
        <v>3163</v>
      </c>
      <c r="B3151">
        <v>4051</v>
      </c>
      <c r="C3151">
        <v>0.2937546284867934</v>
      </c>
      <c r="D3151">
        <v>7.9980251789681558E-2</v>
      </c>
      <c r="E3151">
        <v>0.11207109355714638</v>
      </c>
      <c r="F3151">
        <v>0.14934584053320168</v>
      </c>
      <c r="G3151">
        <v>0.12441372500617132</v>
      </c>
      <c r="H3151">
        <v>0.53418908911379903</v>
      </c>
    </row>
    <row r="3152" spans="1:8" x14ac:dyDescent="0.2">
      <c r="A3152">
        <v>3164</v>
      </c>
      <c r="B3152">
        <v>3420</v>
      </c>
      <c r="C3152">
        <v>0.38771929824561402</v>
      </c>
      <c r="D3152">
        <v>6.3450292397660812E-2</v>
      </c>
      <c r="E3152">
        <v>8.8011695906432749E-2</v>
      </c>
      <c r="F3152">
        <v>0.16403508771929826</v>
      </c>
      <c r="G3152">
        <v>0.19005847953216373</v>
      </c>
      <c r="H3152">
        <v>0.49444444444444446</v>
      </c>
    </row>
    <row r="3153" spans="1:8" x14ac:dyDescent="0.2">
      <c r="A3153">
        <v>3165</v>
      </c>
      <c r="B3153">
        <v>0</v>
      </c>
      <c r="C3153">
        <v>0</v>
      </c>
      <c r="D3153">
        <v>0</v>
      </c>
      <c r="E3153">
        <v>0</v>
      </c>
      <c r="F3153">
        <v>0</v>
      </c>
      <c r="G3153">
        <v>0</v>
      </c>
      <c r="H3153">
        <v>0</v>
      </c>
    </row>
    <row r="3154" spans="1:8" x14ac:dyDescent="0.2">
      <c r="A3154">
        <v>3166</v>
      </c>
      <c r="B3154">
        <v>1909</v>
      </c>
      <c r="C3154">
        <v>0.46149816657936094</v>
      </c>
      <c r="D3154">
        <v>0.30958617077003669</v>
      </c>
      <c r="E3154">
        <v>0.28339444735463593</v>
      </c>
      <c r="F3154">
        <v>0.1817705605028811</v>
      </c>
      <c r="G3154">
        <v>0.13986380303823992</v>
      </c>
      <c r="H3154">
        <v>8.5385018334206392E-2</v>
      </c>
    </row>
    <row r="3155" spans="1:8" x14ac:dyDescent="0.2">
      <c r="A3155">
        <v>3167</v>
      </c>
      <c r="B3155">
        <v>1616</v>
      </c>
      <c r="C3155">
        <v>0.42264851485148514</v>
      </c>
      <c r="D3155">
        <v>0.30383663366336633</v>
      </c>
      <c r="E3155">
        <v>0.26670792079207922</v>
      </c>
      <c r="F3155">
        <v>0.13118811881188119</v>
      </c>
      <c r="G3155">
        <v>0.1516089108910891</v>
      </c>
      <c r="H3155">
        <v>0.14665841584158415</v>
      </c>
    </row>
    <row r="3156" spans="1:8" x14ac:dyDescent="0.2">
      <c r="A3156">
        <v>3168</v>
      </c>
      <c r="B3156">
        <v>1329</v>
      </c>
      <c r="C3156">
        <v>0.50112866817155755</v>
      </c>
      <c r="D3156">
        <v>0.2054176072234763</v>
      </c>
      <c r="E3156">
        <v>0.33333333333333331</v>
      </c>
      <c r="F3156">
        <v>0.24981188863807374</v>
      </c>
      <c r="G3156">
        <v>6.6215199398043642E-2</v>
      </c>
      <c r="H3156">
        <v>0.14522197140707299</v>
      </c>
    </row>
    <row r="3157" spans="1:8" x14ac:dyDescent="0.2">
      <c r="A3157">
        <v>3169</v>
      </c>
      <c r="B3157">
        <v>2152</v>
      </c>
      <c r="C3157">
        <v>0.44470260223048325</v>
      </c>
      <c r="D3157">
        <v>0.15613382899628253</v>
      </c>
      <c r="E3157">
        <v>0.24535315985130113</v>
      </c>
      <c r="F3157">
        <v>0.24814126394052044</v>
      </c>
      <c r="G3157">
        <v>0.14033457249070633</v>
      </c>
      <c r="H3157">
        <v>0.2100371747211896</v>
      </c>
    </row>
    <row r="3158" spans="1:8" x14ac:dyDescent="0.2">
      <c r="A3158">
        <v>3170</v>
      </c>
      <c r="B3158">
        <v>1740</v>
      </c>
      <c r="C3158">
        <v>0.35919540229885055</v>
      </c>
      <c r="D3158">
        <v>0.15632183908045977</v>
      </c>
      <c r="E3158">
        <v>0.23908045977011494</v>
      </c>
      <c r="F3158">
        <v>0.20517241379310344</v>
      </c>
      <c r="G3158">
        <v>0.16264367816091954</v>
      </c>
      <c r="H3158">
        <v>0.23678160919540231</v>
      </c>
    </row>
    <row r="3159" spans="1:8" x14ac:dyDescent="0.2">
      <c r="A3159">
        <v>3171</v>
      </c>
      <c r="B3159">
        <v>1218</v>
      </c>
      <c r="C3159">
        <v>0.40147783251231528</v>
      </c>
      <c r="D3159">
        <v>2.7914614121510674E-2</v>
      </c>
      <c r="E3159">
        <v>0.15270935960591134</v>
      </c>
      <c r="F3159">
        <v>0.1962233169129721</v>
      </c>
      <c r="G3159">
        <v>0.23070607553366174</v>
      </c>
      <c r="H3159">
        <v>0.39244663382594419</v>
      </c>
    </row>
    <row r="3160" spans="1:8" x14ac:dyDescent="0.2">
      <c r="A3160">
        <v>3172</v>
      </c>
      <c r="B3160">
        <v>1753</v>
      </c>
      <c r="C3160">
        <v>0.45350827153451229</v>
      </c>
      <c r="D3160">
        <v>0.20193953223046207</v>
      </c>
      <c r="E3160">
        <v>0.23559612093553908</v>
      </c>
      <c r="F3160">
        <v>0.19167142042213348</v>
      </c>
      <c r="G3160">
        <v>0.10096976611523104</v>
      </c>
      <c r="H3160">
        <v>0.26982316029663433</v>
      </c>
    </row>
    <row r="3161" spans="1:8" x14ac:dyDescent="0.2">
      <c r="A3161">
        <v>3173</v>
      </c>
      <c r="B3161">
        <v>2685</v>
      </c>
      <c r="C3161">
        <v>0.17281191806331472</v>
      </c>
      <c r="D3161">
        <v>0.22160148975791433</v>
      </c>
      <c r="E3161">
        <v>0.17132216014897581</v>
      </c>
      <c r="F3161">
        <v>0.14338919925512103</v>
      </c>
      <c r="G3161">
        <v>0.13817504655493482</v>
      </c>
      <c r="H3161">
        <v>0.32551210428305399</v>
      </c>
    </row>
    <row r="3162" spans="1:8" x14ac:dyDescent="0.2">
      <c r="A3162">
        <v>3174</v>
      </c>
      <c r="B3162">
        <v>1597</v>
      </c>
      <c r="C3162">
        <v>0.2398246712586099</v>
      </c>
      <c r="D3162">
        <v>0.10644959298685035</v>
      </c>
      <c r="E3162">
        <v>0.14965560425798372</v>
      </c>
      <c r="F3162">
        <v>0.14214151534126487</v>
      </c>
      <c r="G3162">
        <v>7.2010018785222285E-2</v>
      </c>
      <c r="H3162">
        <v>0.52974326862867882</v>
      </c>
    </row>
    <row r="3163" spans="1:8" x14ac:dyDescent="0.2">
      <c r="A3163">
        <v>3175</v>
      </c>
      <c r="B3163">
        <v>2378</v>
      </c>
      <c r="C3163">
        <v>0.28048780487804881</v>
      </c>
      <c r="D3163">
        <v>9.3776282590412111E-2</v>
      </c>
      <c r="E3163">
        <v>0.11017661900756939</v>
      </c>
      <c r="F3163">
        <v>0.21236333052985704</v>
      </c>
      <c r="G3163">
        <v>0.13708999158957108</v>
      </c>
      <c r="H3163">
        <v>0.44659377628259039</v>
      </c>
    </row>
    <row r="3164" spans="1:8" x14ac:dyDescent="0.2">
      <c r="A3164">
        <v>3176</v>
      </c>
      <c r="B3164">
        <v>1047</v>
      </c>
      <c r="C3164">
        <v>0.40496657115568291</v>
      </c>
      <c r="D3164">
        <v>5.1575931232091692E-2</v>
      </c>
      <c r="E3164">
        <v>0.10888252148997135</v>
      </c>
      <c r="F3164">
        <v>0.14804202483285578</v>
      </c>
      <c r="G3164">
        <v>0.23495702005730659</v>
      </c>
      <c r="H3164">
        <v>0.45654250238777461</v>
      </c>
    </row>
    <row r="3165" spans="1:8" x14ac:dyDescent="0.2">
      <c r="A3165">
        <v>3177</v>
      </c>
      <c r="B3165">
        <v>2005</v>
      </c>
      <c r="C3165">
        <v>0.41047381546134665</v>
      </c>
      <c r="D3165">
        <v>9.2269326683291769E-2</v>
      </c>
      <c r="E3165">
        <v>0.13216957605985039</v>
      </c>
      <c r="F3165">
        <v>0.14713216957605985</v>
      </c>
      <c r="G3165">
        <v>0.19501246882793016</v>
      </c>
      <c r="H3165">
        <v>0.43341645885286784</v>
      </c>
    </row>
    <row r="3166" spans="1:8" x14ac:dyDescent="0.2">
      <c r="A3166">
        <v>3178</v>
      </c>
      <c r="B3166">
        <v>480</v>
      </c>
      <c r="C3166">
        <v>0.26041666666666669</v>
      </c>
      <c r="D3166">
        <v>8.3333333333333329E-2</v>
      </c>
      <c r="E3166">
        <v>0.24583333333333332</v>
      </c>
      <c r="F3166">
        <v>0.18958333333333333</v>
      </c>
      <c r="G3166">
        <v>0.12708333333333333</v>
      </c>
      <c r="H3166">
        <v>0.35416666666666669</v>
      </c>
    </row>
    <row r="3167" spans="1:8" x14ac:dyDescent="0.2">
      <c r="A3167">
        <v>3179</v>
      </c>
      <c r="B3167">
        <v>2370</v>
      </c>
      <c r="C3167">
        <v>0.37848101265822787</v>
      </c>
      <c r="D3167">
        <v>0.19282700421940929</v>
      </c>
      <c r="E3167">
        <v>0.26666666666666666</v>
      </c>
      <c r="F3167">
        <v>0.24303797468354429</v>
      </c>
      <c r="G3167">
        <v>0.12573839662447259</v>
      </c>
      <c r="H3167">
        <v>0.17172995780590716</v>
      </c>
    </row>
    <row r="3168" spans="1:8" x14ac:dyDescent="0.2">
      <c r="A3168">
        <v>3180</v>
      </c>
      <c r="B3168">
        <v>1675</v>
      </c>
      <c r="C3168">
        <v>0.44417910447761194</v>
      </c>
      <c r="D3168">
        <v>0.18746268656716417</v>
      </c>
      <c r="E3168">
        <v>0.13910447761194031</v>
      </c>
      <c r="F3168">
        <v>0.18268656716417911</v>
      </c>
      <c r="G3168">
        <v>0.14686567164179104</v>
      </c>
      <c r="H3168">
        <v>0.34388059701492535</v>
      </c>
    </row>
    <row r="3169" spans="1:8" x14ac:dyDescent="0.2">
      <c r="A3169">
        <v>3181</v>
      </c>
      <c r="B3169">
        <v>4450</v>
      </c>
      <c r="C3169">
        <v>0.4402247191011236</v>
      </c>
      <c r="D3169">
        <v>0.13078651685393258</v>
      </c>
      <c r="E3169">
        <v>0.19258426966292136</v>
      </c>
      <c r="F3169">
        <v>0.170561797752809</v>
      </c>
      <c r="G3169">
        <v>0.12674157303370787</v>
      </c>
      <c r="H3169">
        <v>0.37932584269662922</v>
      </c>
    </row>
    <row r="3170" spans="1:8" x14ac:dyDescent="0.2">
      <c r="A3170">
        <v>3182</v>
      </c>
      <c r="B3170">
        <v>1530</v>
      </c>
      <c r="C3170">
        <v>0.33006535947712418</v>
      </c>
      <c r="D3170">
        <v>0.17189542483660131</v>
      </c>
      <c r="E3170">
        <v>0.20980392156862746</v>
      </c>
      <c r="F3170">
        <v>0.23921568627450981</v>
      </c>
      <c r="G3170">
        <v>0.10261437908496732</v>
      </c>
      <c r="H3170">
        <v>0.27647058823529413</v>
      </c>
    </row>
    <row r="3171" spans="1:8" x14ac:dyDescent="0.2">
      <c r="A3171">
        <v>3183</v>
      </c>
      <c r="B3171">
        <v>288.5</v>
      </c>
      <c r="C3171">
        <v>0.37781629116117849</v>
      </c>
      <c r="D3171">
        <v>5.1993067590987872E-3</v>
      </c>
      <c r="E3171">
        <v>0.19584055459272098</v>
      </c>
      <c r="F3171">
        <v>0.20103986135181975</v>
      </c>
      <c r="G3171">
        <v>0.14731369150779897</v>
      </c>
      <c r="H3171">
        <v>0.4506065857885615</v>
      </c>
    </row>
    <row r="3172" spans="1:8" x14ac:dyDescent="0.2">
      <c r="A3172">
        <v>3184</v>
      </c>
      <c r="B3172">
        <v>0</v>
      </c>
      <c r="C3172">
        <v>0</v>
      </c>
      <c r="D3172">
        <v>0</v>
      </c>
      <c r="E3172">
        <v>0</v>
      </c>
      <c r="F3172">
        <v>0</v>
      </c>
      <c r="G3172">
        <v>0</v>
      </c>
      <c r="H3172">
        <v>0</v>
      </c>
    </row>
    <row r="3173" spans="1:8" x14ac:dyDescent="0.2">
      <c r="A3173">
        <v>3201</v>
      </c>
      <c r="B3173">
        <v>1060</v>
      </c>
      <c r="C3173">
        <v>0.419811320754717</v>
      </c>
      <c r="D3173">
        <v>0.13207547169811321</v>
      </c>
      <c r="E3173">
        <v>0.32075471698113206</v>
      </c>
      <c r="F3173">
        <v>0.18867924528301888</v>
      </c>
      <c r="G3173">
        <v>0.1650943396226415</v>
      </c>
      <c r="H3173">
        <v>0.19339622641509435</v>
      </c>
    </row>
    <row r="3174" spans="1:8" x14ac:dyDescent="0.2">
      <c r="A3174">
        <v>3202</v>
      </c>
      <c r="B3174">
        <v>344</v>
      </c>
      <c r="C3174">
        <v>0.48837209302325579</v>
      </c>
      <c r="D3174">
        <v>5.232558139534884E-2</v>
      </c>
      <c r="E3174">
        <v>0.17151162790697674</v>
      </c>
      <c r="F3174">
        <v>0.23837209302325582</v>
      </c>
      <c r="G3174">
        <v>0.29651162790697677</v>
      </c>
      <c r="H3174">
        <v>0.24127906976744187</v>
      </c>
    </row>
    <row r="3175" spans="1:8" x14ac:dyDescent="0.2">
      <c r="A3175">
        <v>3203</v>
      </c>
      <c r="B3175">
        <v>469</v>
      </c>
      <c r="C3175">
        <v>0.34328358208955223</v>
      </c>
      <c r="D3175">
        <v>8.3155650319829424E-2</v>
      </c>
      <c r="E3175">
        <v>0.23667377398720682</v>
      </c>
      <c r="F3175">
        <v>0.18763326226012794</v>
      </c>
      <c r="G3175">
        <v>7.8891257995735611E-2</v>
      </c>
      <c r="H3175">
        <v>0.4136460554371002</v>
      </c>
    </row>
    <row r="3176" spans="1:8" x14ac:dyDescent="0.2">
      <c r="A3176">
        <v>3204</v>
      </c>
      <c r="B3176">
        <v>1169</v>
      </c>
      <c r="C3176">
        <v>0.39948674080410607</v>
      </c>
      <c r="D3176">
        <v>0.12318220701454234</v>
      </c>
      <c r="E3176">
        <v>0.15996578272027373</v>
      </c>
      <c r="F3176">
        <v>0.20359281437125748</v>
      </c>
      <c r="G3176">
        <v>0.15739948674080412</v>
      </c>
      <c r="H3176">
        <v>0.35585970915312232</v>
      </c>
    </row>
    <row r="3177" spans="1:8" x14ac:dyDescent="0.2">
      <c r="A3177">
        <v>3205</v>
      </c>
      <c r="B3177">
        <v>450</v>
      </c>
      <c r="C3177">
        <v>0.31111111111111112</v>
      </c>
      <c r="D3177">
        <v>9.3333333333333338E-2</v>
      </c>
      <c r="E3177">
        <v>0.3288888888888889</v>
      </c>
      <c r="F3177">
        <v>3.7777777777777778E-2</v>
      </c>
      <c r="G3177">
        <v>0.18</v>
      </c>
      <c r="H3177">
        <v>0.36</v>
      </c>
    </row>
    <row r="3178" spans="1:8" x14ac:dyDescent="0.2">
      <c r="A3178">
        <v>3206</v>
      </c>
      <c r="B3178">
        <v>534</v>
      </c>
      <c r="C3178">
        <v>0.42696629213483145</v>
      </c>
      <c r="D3178">
        <v>0.10674157303370786</v>
      </c>
      <c r="E3178">
        <v>0.32397003745318353</v>
      </c>
      <c r="F3178">
        <v>0.23220973782771537</v>
      </c>
      <c r="G3178">
        <v>0.1348314606741573</v>
      </c>
      <c r="H3178">
        <v>0.20224719101123595</v>
      </c>
    </row>
    <row r="3179" spans="1:8" x14ac:dyDescent="0.2">
      <c r="A3179">
        <v>3207</v>
      </c>
      <c r="B3179">
        <v>658</v>
      </c>
      <c r="C3179">
        <v>0.63981762917933127</v>
      </c>
      <c r="D3179">
        <v>1.2158054711246201E-2</v>
      </c>
      <c r="E3179">
        <v>0.11398176291793313</v>
      </c>
      <c r="F3179">
        <v>0.13829787234042554</v>
      </c>
      <c r="G3179">
        <v>0.28267477203647418</v>
      </c>
      <c r="H3179">
        <v>0.45288753799392095</v>
      </c>
    </row>
    <row r="3180" spans="1:8" x14ac:dyDescent="0.2">
      <c r="A3180">
        <v>3208</v>
      </c>
      <c r="B3180">
        <v>0</v>
      </c>
      <c r="C3180">
        <v>0</v>
      </c>
      <c r="D3180">
        <v>0</v>
      </c>
      <c r="E3180">
        <v>0</v>
      </c>
      <c r="F3180">
        <v>0</v>
      </c>
      <c r="G3180">
        <v>0</v>
      </c>
      <c r="H3180">
        <v>0</v>
      </c>
    </row>
    <row r="3181" spans="1:8" x14ac:dyDescent="0.2">
      <c r="A3181">
        <v>3209</v>
      </c>
      <c r="B3181">
        <v>1571</v>
      </c>
      <c r="C3181">
        <v>0.55633354551241243</v>
      </c>
      <c r="D3181">
        <v>5.6651814131126674E-2</v>
      </c>
      <c r="E3181">
        <v>5.2832590706556333E-2</v>
      </c>
      <c r="F3181">
        <v>0.13749204328453216</v>
      </c>
      <c r="G3181">
        <v>0.16677275620623808</v>
      </c>
      <c r="H3181">
        <v>0.58625079567154681</v>
      </c>
    </row>
    <row r="3182" spans="1:8" x14ac:dyDescent="0.2">
      <c r="A3182">
        <v>3210</v>
      </c>
      <c r="B3182">
        <v>644</v>
      </c>
      <c r="C3182">
        <v>0.54037267080745344</v>
      </c>
      <c r="D3182">
        <v>0.18167701863354038</v>
      </c>
      <c r="E3182">
        <v>9.1614906832298143E-2</v>
      </c>
      <c r="F3182">
        <v>0.27173913043478259</v>
      </c>
      <c r="G3182">
        <v>0.19099378881987578</v>
      </c>
      <c r="H3182">
        <v>0.2639751552795031</v>
      </c>
    </row>
    <row r="3183" spans="1:8" x14ac:dyDescent="0.2">
      <c r="A3183">
        <v>3211</v>
      </c>
      <c r="B3183">
        <v>879</v>
      </c>
      <c r="C3183">
        <v>0.54379977246871447</v>
      </c>
      <c r="D3183">
        <v>0.19795221843003413</v>
      </c>
      <c r="E3183">
        <v>0.19795221843003413</v>
      </c>
      <c r="F3183">
        <v>0.16040955631399317</v>
      </c>
      <c r="G3183">
        <v>6.5984072810011382E-2</v>
      </c>
      <c r="H3183">
        <v>0.37770193401592717</v>
      </c>
    </row>
    <row r="3184" spans="1:8" x14ac:dyDescent="0.2">
      <c r="A3184">
        <v>3212</v>
      </c>
      <c r="B3184">
        <v>443</v>
      </c>
      <c r="C3184">
        <v>0.31828442437923249</v>
      </c>
      <c r="D3184">
        <v>0.12415349887133183</v>
      </c>
      <c r="E3184">
        <v>8.8036117381489837E-2</v>
      </c>
      <c r="F3184">
        <v>0.32957110609480811</v>
      </c>
      <c r="G3184">
        <v>0.18284424379232506</v>
      </c>
      <c r="H3184">
        <v>0.27539503386004516</v>
      </c>
    </row>
    <row r="3185" spans="1:8" x14ac:dyDescent="0.2">
      <c r="A3185">
        <v>3213</v>
      </c>
      <c r="B3185">
        <v>351</v>
      </c>
      <c r="C3185">
        <v>0.42165242165242167</v>
      </c>
      <c r="D3185">
        <v>0.30769230769230771</v>
      </c>
      <c r="E3185">
        <v>0.1396011396011396</v>
      </c>
      <c r="F3185">
        <v>4.5584045584045586E-2</v>
      </c>
      <c r="G3185">
        <v>0.3504273504273504</v>
      </c>
      <c r="H3185">
        <v>0.15669515669515668</v>
      </c>
    </row>
    <row r="3186" spans="1:8" x14ac:dyDescent="0.2">
      <c r="A3186">
        <v>3214</v>
      </c>
      <c r="B3186">
        <v>392</v>
      </c>
      <c r="C3186">
        <v>0.26785714285714285</v>
      </c>
      <c r="D3186">
        <v>0.29081632653061223</v>
      </c>
      <c r="E3186">
        <v>0.13520408163265307</v>
      </c>
      <c r="F3186">
        <v>0.28316326530612246</v>
      </c>
      <c r="G3186">
        <v>9.1836734693877556E-2</v>
      </c>
      <c r="H3186">
        <v>0.19897959183673469</v>
      </c>
    </row>
    <row r="3187" spans="1:8" x14ac:dyDescent="0.2">
      <c r="A3187">
        <v>3215</v>
      </c>
      <c r="B3187">
        <v>166</v>
      </c>
      <c r="C3187">
        <v>0.60240963855421692</v>
      </c>
      <c r="D3187">
        <v>0.31927710843373491</v>
      </c>
      <c r="E3187">
        <v>9.036144578313253E-2</v>
      </c>
      <c r="F3187">
        <v>0.19277108433734941</v>
      </c>
      <c r="G3187">
        <v>0.23493975903614459</v>
      </c>
      <c r="H3187">
        <v>0.16265060240963855</v>
      </c>
    </row>
    <row r="3188" spans="1:8" x14ac:dyDescent="0.2">
      <c r="A3188">
        <v>3216</v>
      </c>
      <c r="B3188">
        <v>397</v>
      </c>
      <c r="C3188">
        <v>0.32241813602015112</v>
      </c>
      <c r="D3188">
        <v>0.36523929471032746</v>
      </c>
      <c r="E3188">
        <v>0.19647355163727959</v>
      </c>
      <c r="F3188">
        <v>0.11083123425692695</v>
      </c>
      <c r="G3188">
        <v>8.3123425692695208E-2</v>
      </c>
      <c r="H3188">
        <v>0.24433249370277077</v>
      </c>
    </row>
    <row r="3189" spans="1:8" x14ac:dyDescent="0.2">
      <c r="A3189">
        <v>3217</v>
      </c>
      <c r="B3189">
        <v>671</v>
      </c>
      <c r="C3189">
        <v>0.25931445603576753</v>
      </c>
      <c r="D3189">
        <v>0.14157973174366617</v>
      </c>
      <c r="E3189">
        <v>0.17734724292101342</v>
      </c>
      <c r="F3189">
        <v>0.14605067064083457</v>
      </c>
      <c r="G3189">
        <v>0.21460506706408347</v>
      </c>
      <c r="H3189">
        <v>0.32041728763040239</v>
      </c>
    </row>
    <row r="3190" spans="1:8" x14ac:dyDescent="0.2">
      <c r="A3190">
        <v>3218</v>
      </c>
      <c r="B3190">
        <v>462</v>
      </c>
      <c r="C3190">
        <v>0.5086580086580087</v>
      </c>
      <c r="D3190">
        <v>5.627705627705628E-2</v>
      </c>
      <c r="E3190">
        <v>6.4935064935064929E-2</v>
      </c>
      <c r="F3190">
        <v>0.45670995670995673</v>
      </c>
      <c r="G3190">
        <v>0.11688311688311688</v>
      </c>
      <c r="H3190">
        <v>0.30519480519480519</v>
      </c>
    </row>
    <row r="3191" spans="1:8" x14ac:dyDescent="0.2">
      <c r="A3191">
        <v>3219</v>
      </c>
      <c r="B3191">
        <v>565</v>
      </c>
      <c r="C3191">
        <v>0.31150442477876106</v>
      </c>
      <c r="D3191">
        <v>0.13274336283185842</v>
      </c>
      <c r="E3191">
        <v>0.39646017699115044</v>
      </c>
      <c r="F3191">
        <v>7.0796460176991149E-2</v>
      </c>
      <c r="G3191">
        <v>0.20884955752212389</v>
      </c>
      <c r="H3191">
        <v>0.1911504424778761</v>
      </c>
    </row>
    <row r="3192" spans="1:8" x14ac:dyDescent="0.2">
      <c r="A3192">
        <v>3220</v>
      </c>
      <c r="B3192">
        <v>328</v>
      </c>
      <c r="C3192">
        <v>0.44817073170731708</v>
      </c>
      <c r="D3192">
        <v>0.26219512195121952</v>
      </c>
      <c r="E3192">
        <v>0.3597560975609756</v>
      </c>
      <c r="F3192">
        <v>0.13719512195121952</v>
      </c>
      <c r="G3192">
        <v>9.451219512195122E-2</v>
      </c>
      <c r="H3192">
        <v>0.14634146341463414</v>
      </c>
    </row>
    <row r="3193" spans="1:8" x14ac:dyDescent="0.2">
      <c r="A3193">
        <v>3221</v>
      </c>
      <c r="B3193">
        <v>79.25</v>
      </c>
      <c r="C3193">
        <v>0.29337539432176657</v>
      </c>
      <c r="D3193">
        <v>0.11041009463722397</v>
      </c>
      <c r="E3193">
        <v>0.12302839116719243</v>
      </c>
      <c r="F3193">
        <v>0.19873817034700317</v>
      </c>
      <c r="G3193">
        <v>0.12933753943217666</v>
      </c>
      <c r="H3193">
        <v>0.43848580441640378</v>
      </c>
    </row>
    <row r="3194" spans="1:8" x14ac:dyDescent="0.2">
      <c r="A3194">
        <v>3222</v>
      </c>
      <c r="B3194">
        <v>661</v>
      </c>
      <c r="C3194">
        <v>0.46747352496217853</v>
      </c>
      <c r="D3194">
        <v>0.34644478063540091</v>
      </c>
      <c r="E3194">
        <v>0.24357034795763993</v>
      </c>
      <c r="F3194">
        <v>0.19818456883509833</v>
      </c>
      <c r="G3194">
        <v>0.18154311649016641</v>
      </c>
      <c r="H3194">
        <v>3.0257186081694403E-2</v>
      </c>
    </row>
    <row r="3195" spans="1:8" x14ac:dyDescent="0.2">
      <c r="A3195">
        <v>3223</v>
      </c>
      <c r="B3195">
        <v>292</v>
      </c>
      <c r="C3195">
        <v>0.55821917808219179</v>
      </c>
      <c r="D3195">
        <v>0.2910958904109589</v>
      </c>
      <c r="E3195">
        <v>0.3458904109589041</v>
      </c>
      <c r="F3195">
        <v>0.25684931506849318</v>
      </c>
      <c r="G3195">
        <v>1.3698630136986301E-2</v>
      </c>
      <c r="H3195">
        <v>9.2465753424657529E-2</v>
      </c>
    </row>
    <row r="3196" spans="1:8" x14ac:dyDescent="0.2">
      <c r="A3196">
        <v>3224</v>
      </c>
      <c r="B3196">
        <v>755</v>
      </c>
      <c r="C3196">
        <v>0.3801324503311258</v>
      </c>
      <c r="D3196">
        <v>0.32980132450331123</v>
      </c>
      <c r="E3196">
        <v>0.31523178807947022</v>
      </c>
      <c r="F3196">
        <v>0.16026490066225166</v>
      </c>
      <c r="G3196">
        <v>5.4304635761589407E-2</v>
      </c>
      <c r="H3196">
        <v>0.1403973509933775</v>
      </c>
    </row>
    <row r="3197" spans="1:8" x14ac:dyDescent="0.2">
      <c r="A3197">
        <v>3225</v>
      </c>
      <c r="B3197">
        <v>180</v>
      </c>
      <c r="C3197">
        <v>0.4</v>
      </c>
      <c r="D3197">
        <v>3.3333333333333333E-2</v>
      </c>
      <c r="E3197">
        <v>0.18333333333333332</v>
      </c>
      <c r="F3197">
        <v>0.21111111111111111</v>
      </c>
      <c r="G3197">
        <v>0.37222222222222223</v>
      </c>
      <c r="H3197">
        <v>0.2</v>
      </c>
    </row>
    <row r="3198" spans="1:8" x14ac:dyDescent="0.2">
      <c r="A3198">
        <v>3226</v>
      </c>
      <c r="B3198">
        <v>335</v>
      </c>
      <c r="C3198">
        <v>0.32238805970149254</v>
      </c>
      <c r="D3198">
        <v>0.28656716417910449</v>
      </c>
      <c r="E3198">
        <v>0.39104477611940297</v>
      </c>
      <c r="F3198">
        <v>0.14029850746268657</v>
      </c>
      <c r="G3198">
        <v>8.3582089552238809E-2</v>
      </c>
      <c r="H3198">
        <v>9.8507462686567168E-2</v>
      </c>
    </row>
    <row r="3199" spans="1:8" x14ac:dyDescent="0.2">
      <c r="A3199">
        <v>3227</v>
      </c>
      <c r="B3199">
        <v>872</v>
      </c>
      <c r="C3199">
        <v>0.61238532110091748</v>
      </c>
      <c r="D3199">
        <v>0.15596330275229359</v>
      </c>
      <c r="E3199">
        <v>0.50229357798165142</v>
      </c>
      <c r="F3199">
        <v>8.027522935779817E-2</v>
      </c>
      <c r="G3199">
        <v>8.027522935779817E-2</v>
      </c>
      <c r="H3199">
        <v>0.18119266055045871</v>
      </c>
    </row>
    <row r="3200" spans="1:8" x14ac:dyDescent="0.2">
      <c r="A3200">
        <v>3228</v>
      </c>
      <c r="B3200">
        <v>424</v>
      </c>
      <c r="C3200">
        <v>0.40801886792452829</v>
      </c>
      <c r="D3200">
        <v>0.17216981132075471</v>
      </c>
      <c r="E3200">
        <v>0.26886792452830188</v>
      </c>
      <c r="F3200">
        <v>0.22169811320754718</v>
      </c>
      <c r="G3200">
        <v>0.13207547169811321</v>
      </c>
      <c r="H3200">
        <v>0.20518867924528303</v>
      </c>
    </row>
    <row r="3201" spans="1:8" x14ac:dyDescent="0.2">
      <c r="A3201">
        <v>3229</v>
      </c>
      <c r="B3201">
        <v>0</v>
      </c>
      <c r="C3201">
        <v>0</v>
      </c>
      <c r="D3201">
        <v>0</v>
      </c>
      <c r="E3201">
        <v>0</v>
      </c>
      <c r="F3201">
        <v>0</v>
      </c>
      <c r="G3201">
        <v>0</v>
      </c>
      <c r="H3201">
        <v>0</v>
      </c>
    </row>
    <row r="3202" spans="1:8" x14ac:dyDescent="0.2">
      <c r="A3202">
        <v>3230</v>
      </c>
      <c r="B3202">
        <v>0</v>
      </c>
      <c r="C3202">
        <v>0</v>
      </c>
      <c r="D3202">
        <v>0</v>
      </c>
      <c r="E3202">
        <v>0</v>
      </c>
      <c r="F3202">
        <v>0</v>
      </c>
      <c r="G3202">
        <v>0</v>
      </c>
      <c r="H3202">
        <v>0</v>
      </c>
    </row>
    <row r="3203" spans="1:8" x14ac:dyDescent="0.2">
      <c r="A3203">
        <v>3231</v>
      </c>
      <c r="B3203">
        <v>506</v>
      </c>
      <c r="C3203">
        <v>0.57905138339920947</v>
      </c>
      <c r="D3203">
        <v>0.12055335968379446</v>
      </c>
      <c r="E3203">
        <v>0.33794466403162055</v>
      </c>
      <c r="F3203">
        <v>0.21146245059288538</v>
      </c>
      <c r="G3203">
        <v>0.16600790513833993</v>
      </c>
      <c r="H3203">
        <v>0.16403162055335968</v>
      </c>
    </row>
    <row r="3204" spans="1:8" x14ac:dyDescent="0.2">
      <c r="A3204">
        <v>3232</v>
      </c>
      <c r="B3204">
        <v>3325</v>
      </c>
      <c r="C3204">
        <v>0.3323308270676692</v>
      </c>
      <c r="D3204">
        <v>0.16</v>
      </c>
      <c r="E3204">
        <v>0.16270676691729324</v>
      </c>
      <c r="F3204">
        <v>0.15428571428571428</v>
      </c>
      <c r="G3204">
        <v>8.8120300751879696E-2</v>
      </c>
      <c r="H3204">
        <v>0.43488721804511277</v>
      </c>
    </row>
    <row r="3205" spans="1:8" x14ac:dyDescent="0.2">
      <c r="A3205">
        <v>3233</v>
      </c>
      <c r="B3205">
        <v>2539</v>
      </c>
      <c r="C3205">
        <v>0.46199291059472231</v>
      </c>
      <c r="D3205">
        <v>0.1209137455691217</v>
      </c>
      <c r="E3205">
        <v>0.18511224891689643</v>
      </c>
      <c r="F3205">
        <v>0.22489168964159117</v>
      </c>
      <c r="G3205">
        <v>0.14218196140212683</v>
      </c>
      <c r="H3205">
        <v>0.32690035447026389</v>
      </c>
    </row>
    <row r="3206" spans="1:8" x14ac:dyDescent="0.2">
      <c r="A3206">
        <v>3234</v>
      </c>
      <c r="B3206">
        <v>1521</v>
      </c>
      <c r="C3206">
        <v>0.25509533201840895</v>
      </c>
      <c r="D3206">
        <v>6.640368178829717E-2</v>
      </c>
      <c r="E3206">
        <v>6.9690992767915849E-2</v>
      </c>
      <c r="F3206">
        <v>0.12360289283366206</v>
      </c>
      <c r="G3206">
        <v>0.12557527942143326</v>
      </c>
      <c r="H3206">
        <v>0.61472715318869164</v>
      </c>
    </row>
    <row r="3207" spans="1:8" x14ac:dyDescent="0.2">
      <c r="A3207">
        <v>3235</v>
      </c>
      <c r="B3207">
        <v>0</v>
      </c>
      <c r="C3207">
        <v>0</v>
      </c>
      <c r="D3207">
        <v>0</v>
      </c>
      <c r="E3207">
        <v>0</v>
      </c>
      <c r="F3207">
        <v>0</v>
      </c>
      <c r="G3207">
        <v>0</v>
      </c>
      <c r="H3207">
        <v>0</v>
      </c>
    </row>
    <row r="3208" spans="1:8" x14ac:dyDescent="0.2">
      <c r="A3208">
        <v>3236</v>
      </c>
      <c r="B3208">
        <v>0</v>
      </c>
      <c r="C3208">
        <v>0</v>
      </c>
      <c r="D3208">
        <v>0</v>
      </c>
      <c r="E3208">
        <v>0</v>
      </c>
      <c r="F3208">
        <v>0</v>
      </c>
      <c r="G3208">
        <v>0</v>
      </c>
      <c r="H3208">
        <v>0</v>
      </c>
    </row>
    <row r="3209" spans="1:8" x14ac:dyDescent="0.2">
      <c r="A3209">
        <v>3237</v>
      </c>
      <c r="B3209">
        <v>0</v>
      </c>
      <c r="C3209">
        <v>0</v>
      </c>
      <c r="D3209">
        <v>0</v>
      </c>
      <c r="E3209">
        <v>0</v>
      </c>
      <c r="F3209">
        <v>0</v>
      </c>
      <c r="G3209">
        <v>0</v>
      </c>
      <c r="H3209">
        <v>0</v>
      </c>
    </row>
    <row r="3210" spans="1:8" x14ac:dyDescent="0.2">
      <c r="A3210">
        <v>3238</v>
      </c>
      <c r="B3210">
        <v>2612</v>
      </c>
      <c r="C3210">
        <v>0.34686064318529863</v>
      </c>
      <c r="D3210">
        <v>0.14854517611026033</v>
      </c>
      <c r="E3210">
        <v>0.21401225114854516</v>
      </c>
      <c r="F3210">
        <v>0.15428790199081163</v>
      </c>
      <c r="G3210">
        <v>0.14395099540581929</v>
      </c>
      <c r="H3210">
        <v>0.33920367534456353</v>
      </c>
    </row>
    <row r="3211" spans="1:8" x14ac:dyDescent="0.2">
      <c r="A3211">
        <v>3239</v>
      </c>
      <c r="B3211">
        <v>2426</v>
      </c>
      <c r="C3211">
        <v>0.27493816982687552</v>
      </c>
      <c r="D3211">
        <v>0.10758450123660346</v>
      </c>
      <c r="E3211">
        <v>0.15210222588623248</v>
      </c>
      <c r="F3211">
        <v>0.14262159934047816</v>
      </c>
      <c r="G3211">
        <v>0.12778235779060182</v>
      </c>
      <c r="H3211">
        <v>0.46990931574608408</v>
      </c>
    </row>
    <row r="3212" spans="1:8" x14ac:dyDescent="0.2">
      <c r="A3212">
        <v>3240</v>
      </c>
      <c r="B3212">
        <v>1068</v>
      </c>
      <c r="C3212">
        <v>0.26779026217228463</v>
      </c>
      <c r="D3212">
        <v>8.98876404494382E-2</v>
      </c>
      <c r="E3212">
        <v>7.3970037453183521E-2</v>
      </c>
      <c r="F3212">
        <v>0.12827715355805244</v>
      </c>
      <c r="G3212">
        <v>0.13389513108614232</v>
      </c>
      <c r="H3212">
        <v>0.57397003745318353</v>
      </c>
    </row>
    <row r="3213" spans="1:8" x14ac:dyDescent="0.2">
      <c r="A3213">
        <v>3241</v>
      </c>
      <c r="B3213">
        <v>2288</v>
      </c>
      <c r="C3213">
        <v>0.34921328671328672</v>
      </c>
      <c r="D3213">
        <v>0.10620629370629371</v>
      </c>
      <c r="E3213">
        <v>0.18531468531468531</v>
      </c>
      <c r="F3213">
        <v>0.18444055944055945</v>
      </c>
      <c r="G3213">
        <v>0.17045454545454544</v>
      </c>
      <c r="H3213">
        <v>0.35358391608391609</v>
      </c>
    </row>
    <row r="3214" spans="1:8" x14ac:dyDescent="0.2">
      <c r="A3214">
        <v>3242</v>
      </c>
      <c r="B3214">
        <v>61</v>
      </c>
      <c r="C3214">
        <v>0.11475409836065574</v>
      </c>
      <c r="D3214">
        <v>0.39344262295081966</v>
      </c>
      <c r="E3214">
        <v>0.27868852459016391</v>
      </c>
      <c r="F3214">
        <v>0</v>
      </c>
      <c r="G3214">
        <v>0.11475409836065574</v>
      </c>
      <c r="H3214">
        <v>0.21311475409836064</v>
      </c>
    </row>
    <row r="3215" spans="1:8" x14ac:dyDescent="0.2">
      <c r="A3215">
        <v>3243</v>
      </c>
      <c r="B3215">
        <v>1243.1666666666667</v>
      </c>
      <c r="C3215">
        <v>0.4670197077356214</v>
      </c>
      <c r="D3215">
        <v>0.11120793672074004</v>
      </c>
      <c r="E3215">
        <v>0.14680252044509987</v>
      </c>
      <c r="F3215">
        <v>0.16061134200294944</v>
      </c>
      <c r="G3215">
        <v>0.18293336908432767</v>
      </c>
      <c r="H3215">
        <v>0.39844483174688294</v>
      </c>
    </row>
    <row r="3216" spans="1:8" x14ac:dyDescent="0.2">
      <c r="A3216">
        <v>3244</v>
      </c>
      <c r="B3216">
        <v>1414</v>
      </c>
      <c r="C3216">
        <v>0.58486562942008491</v>
      </c>
      <c r="D3216">
        <v>0.14427157001414428</v>
      </c>
      <c r="E3216">
        <v>8.4158415841584164E-2</v>
      </c>
      <c r="F3216">
        <v>8.6987270155586993E-2</v>
      </c>
      <c r="G3216">
        <v>0.10608203677510608</v>
      </c>
      <c r="H3216">
        <v>0.57850070721357849</v>
      </c>
    </row>
    <row r="3217" spans="1:8" x14ac:dyDescent="0.2">
      <c r="A3217">
        <v>3245</v>
      </c>
      <c r="B3217">
        <v>424</v>
      </c>
      <c r="C3217">
        <v>0.41509433962264153</v>
      </c>
      <c r="D3217">
        <v>4.4811320754716978E-2</v>
      </c>
      <c r="E3217">
        <v>0.32783018867924529</v>
      </c>
      <c r="F3217">
        <v>9.6698113207547176E-2</v>
      </c>
      <c r="G3217">
        <v>0.28301886792452829</v>
      </c>
      <c r="H3217">
        <v>0.24764150943396226</v>
      </c>
    </row>
    <row r="3218" spans="1:8" x14ac:dyDescent="0.2">
      <c r="A3218">
        <v>3246</v>
      </c>
      <c r="B3218">
        <v>1128</v>
      </c>
      <c r="C3218">
        <v>0.44237588652482268</v>
      </c>
      <c r="D3218">
        <v>0.18085106382978725</v>
      </c>
      <c r="E3218">
        <v>0.19680851063829788</v>
      </c>
      <c r="F3218">
        <v>0.1702127659574468</v>
      </c>
      <c r="G3218">
        <v>0.10372340425531915</v>
      </c>
      <c r="H3218">
        <v>0.34840425531914893</v>
      </c>
    </row>
    <row r="3219" spans="1:8" x14ac:dyDescent="0.2">
      <c r="A3219">
        <v>3255</v>
      </c>
      <c r="B3219">
        <v>848</v>
      </c>
      <c r="C3219">
        <v>0.34905660377358488</v>
      </c>
      <c r="D3219">
        <v>0.1875</v>
      </c>
      <c r="E3219">
        <v>0.22405660377358491</v>
      </c>
      <c r="F3219">
        <v>0.27122641509433965</v>
      </c>
      <c r="G3219">
        <v>4.9528301886792456E-2</v>
      </c>
      <c r="H3219">
        <v>0.267688679245283</v>
      </c>
    </row>
    <row r="3220" spans="1:8" x14ac:dyDescent="0.2">
      <c r="A3220">
        <v>3256</v>
      </c>
      <c r="B3220">
        <v>465</v>
      </c>
      <c r="C3220">
        <v>0.24731182795698925</v>
      </c>
      <c r="D3220">
        <v>6.236559139784946E-2</v>
      </c>
      <c r="E3220">
        <v>0.1032258064516129</v>
      </c>
      <c r="F3220">
        <v>0.17204301075268819</v>
      </c>
      <c r="G3220">
        <v>0.34408602150537637</v>
      </c>
      <c r="H3220">
        <v>0.31827956989247314</v>
      </c>
    </row>
    <row r="3221" spans="1:8" x14ac:dyDescent="0.2">
      <c r="A3221">
        <v>3257</v>
      </c>
      <c r="B3221">
        <v>513</v>
      </c>
      <c r="C3221">
        <v>0.30214424951267055</v>
      </c>
      <c r="D3221">
        <v>0.18128654970760233</v>
      </c>
      <c r="E3221">
        <v>0.12865497076023391</v>
      </c>
      <c r="F3221">
        <v>0.14424951267056529</v>
      </c>
      <c r="G3221">
        <v>0.11500974658869395</v>
      </c>
      <c r="H3221">
        <v>0.43079922027290446</v>
      </c>
    </row>
    <row r="3222" spans="1:8" x14ac:dyDescent="0.2">
      <c r="A3222">
        <v>3258</v>
      </c>
      <c r="B3222">
        <v>621</v>
      </c>
      <c r="C3222">
        <v>0.37681159420289856</v>
      </c>
      <c r="D3222">
        <v>0.24637681159420291</v>
      </c>
      <c r="E3222">
        <v>0.21256038647342995</v>
      </c>
      <c r="F3222">
        <v>0.27697262479871176</v>
      </c>
      <c r="G3222">
        <v>4.0257648953301126E-2</v>
      </c>
      <c r="H3222">
        <v>0.22383252818035426</v>
      </c>
    </row>
    <row r="3223" spans="1:8" x14ac:dyDescent="0.2">
      <c r="A3223">
        <v>3259</v>
      </c>
      <c r="B3223">
        <v>202</v>
      </c>
      <c r="C3223">
        <v>0.37623762376237624</v>
      </c>
      <c r="D3223">
        <v>7.9207920792079209E-2</v>
      </c>
      <c r="E3223">
        <v>0.27722772277227725</v>
      </c>
      <c r="F3223">
        <v>0.31683168316831684</v>
      </c>
      <c r="G3223">
        <v>1.9801980198019802E-2</v>
      </c>
      <c r="H3223">
        <v>0.30693069306930693</v>
      </c>
    </row>
    <row r="3224" spans="1:8" x14ac:dyDescent="0.2">
      <c r="A3224">
        <v>3260</v>
      </c>
      <c r="B3224">
        <v>377</v>
      </c>
      <c r="C3224">
        <v>0.28647214854111408</v>
      </c>
      <c r="D3224">
        <v>0.13262599469496023</v>
      </c>
      <c r="E3224">
        <v>0.259946949602122</v>
      </c>
      <c r="F3224">
        <v>0.1273209549071618</v>
      </c>
      <c r="G3224">
        <v>0.15119363395225463</v>
      </c>
      <c r="H3224">
        <v>0.32891246684350134</v>
      </c>
    </row>
    <row r="3225" spans="1:8" x14ac:dyDescent="0.2">
      <c r="A3225">
        <v>3261</v>
      </c>
      <c r="B3225">
        <v>470</v>
      </c>
      <c r="C3225">
        <v>0.35744680851063831</v>
      </c>
      <c r="D3225">
        <v>5.7446808510638298E-2</v>
      </c>
      <c r="E3225">
        <v>0.21276595744680851</v>
      </c>
      <c r="F3225">
        <v>0.28723404255319152</v>
      </c>
      <c r="G3225">
        <v>8.2978723404255314E-2</v>
      </c>
      <c r="H3225">
        <v>0.3595744680851064</v>
      </c>
    </row>
    <row r="3226" spans="1:8" x14ac:dyDescent="0.2">
      <c r="A3226">
        <v>3262</v>
      </c>
      <c r="B3226">
        <v>1253</v>
      </c>
      <c r="C3226">
        <v>0.3758978451715882</v>
      </c>
      <c r="D3226">
        <v>0.11173184357541899</v>
      </c>
      <c r="E3226">
        <v>0.12450119712689545</v>
      </c>
      <c r="F3226">
        <v>0.21468475658419792</v>
      </c>
      <c r="G3226">
        <v>0.21388667198723066</v>
      </c>
      <c r="H3226">
        <v>0.33519553072625696</v>
      </c>
    </row>
    <row r="3227" spans="1:8" x14ac:dyDescent="0.2">
      <c r="A3227">
        <v>3263</v>
      </c>
      <c r="B3227">
        <v>191</v>
      </c>
      <c r="C3227">
        <v>0.21989528795811519</v>
      </c>
      <c r="D3227">
        <v>9.4240837696335081E-2</v>
      </c>
      <c r="E3227">
        <v>0.47643979057591623</v>
      </c>
      <c r="F3227">
        <v>0.19895287958115182</v>
      </c>
      <c r="G3227">
        <v>0.18848167539267016</v>
      </c>
      <c r="H3227">
        <v>4.1884816753926704E-2</v>
      </c>
    </row>
    <row r="3228" spans="1:8" x14ac:dyDescent="0.2">
      <c r="A3228">
        <v>3264</v>
      </c>
      <c r="B3228">
        <v>337</v>
      </c>
      <c r="C3228">
        <v>0.16023738872403562</v>
      </c>
      <c r="D3228">
        <v>0.46884272997032639</v>
      </c>
      <c r="E3228">
        <v>0.11869436201780416</v>
      </c>
      <c r="F3228">
        <v>0.2314540059347181</v>
      </c>
      <c r="G3228">
        <v>5.637982195845697E-2</v>
      </c>
      <c r="H3228">
        <v>0.12462908011869436</v>
      </c>
    </row>
    <row r="3229" spans="1:8" x14ac:dyDescent="0.2">
      <c r="A3229">
        <v>3265</v>
      </c>
      <c r="B3229">
        <v>423</v>
      </c>
      <c r="C3229">
        <v>0.5342789598108747</v>
      </c>
      <c r="D3229">
        <v>0.10874704491725769</v>
      </c>
      <c r="E3229">
        <v>0.24113475177304963</v>
      </c>
      <c r="F3229">
        <v>0.15130023640661938</v>
      </c>
      <c r="G3229">
        <v>0.32151300236406621</v>
      </c>
      <c r="H3229">
        <v>0.1773049645390071</v>
      </c>
    </row>
    <row r="3230" spans="1:8" x14ac:dyDescent="0.2">
      <c r="A3230">
        <v>3266</v>
      </c>
      <c r="B3230">
        <v>729</v>
      </c>
      <c r="C3230">
        <v>0.38683127572016462</v>
      </c>
      <c r="D3230">
        <v>9.6021947873799723E-2</v>
      </c>
      <c r="E3230">
        <v>0.2551440329218107</v>
      </c>
      <c r="F3230">
        <v>0.24142661179698216</v>
      </c>
      <c r="G3230">
        <v>0.17695473251028807</v>
      </c>
      <c r="H3230">
        <v>0.23045267489711935</v>
      </c>
    </row>
    <row r="3231" spans="1:8" x14ac:dyDescent="0.2">
      <c r="A3231">
        <v>3267</v>
      </c>
      <c r="B3231">
        <v>480</v>
      </c>
      <c r="C3231">
        <v>0.5</v>
      </c>
      <c r="D3231">
        <v>0.14791666666666667</v>
      </c>
      <c r="E3231">
        <v>0.31041666666666667</v>
      </c>
      <c r="F3231">
        <v>0.12916666666666668</v>
      </c>
      <c r="G3231">
        <v>6.6666666666666666E-2</v>
      </c>
      <c r="H3231">
        <v>0.34583333333333333</v>
      </c>
    </row>
    <row r="3232" spans="1:8" x14ac:dyDescent="0.2">
      <c r="A3232">
        <v>3268</v>
      </c>
      <c r="B3232">
        <v>467</v>
      </c>
      <c r="C3232">
        <v>0.25910064239828695</v>
      </c>
      <c r="D3232">
        <v>0.23768736616702354</v>
      </c>
      <c r="E3232">
        <v>9.2077087794432549E-2</v>
      </c>
      <c r="F3232">
        <v>0.26552462526766596</v>
      </c>
      <c r="G3232">
        <v>7.4946466809421838E-2</v>
      </c>
      <c r="H3232">
        <v>0.32976445396145609</v>
      </c>
    </row>
    <row r="3233" spans="1:8" x14ac:dyDescent="0.2">
      <c r="A3233">
        <v>3269</v>
      </c>
      <c r="B3233">
        <v>962</v>
      </c>
      <c r="C3233">
        <v>0.38981288981288981</v>
      </c>
      <c r="D3233">
        <v>4.4698544698544701E-2</v>
      </c>
      <c r="E3233">
        <v>0.22557172557172558</v>
      </c>
      <c r="F3233">
        <v>0.12058212058212059</v>
      </c>
      <c r="G3233">
        <v>0.11018711018711019</v>
      </c>
      <c r="H3233">
        <v>0.49896049896049899</v>
      </c>
    </row>
    <row r="3234" spans="1:8" x14ac:dyDescent="0.2">
      <c r="A3234">
        <v>3270</v>
      </c>
      <c r="B3234">
        <v>563</v>
      </c>
      <c r="C3234">
        <v>8.8809946714031973E-2</v>
      </c>
      <c r="D3234">
        <v>0.28241563055062169</v>
      </c>
      <c r="E3234">
        <v>0.20071047957371227</v>
      </c>
      <c r="F3234">
        <v>0.10301953818827708</v>
      </c>
      <c r="G3234">
        <v>0.11012433392539965</v>
      </c>
      <c r="H3234">
        <v>0.30373001776198932</v>
      </c>
    </row>
    <row r="3235" spans="1:8" x14ac:dyDescent="0.2">
      <c r="A3235">
        <v>3271</v>
      </c>
      <c r="B3235">
        <v>543</v>
      </c>
      <c r="C3235">
        <v>0.21731123388581952</v>
      </c>
      <c r="D3235">
        <v>1.841620626151013E-2</v>
      </c>
      <c r="E3235">
        <v>0.11602209944751381</v>
      </c>
      <c r="F3235">
        <v>0.17679558011049723</v>
      </c>
      <c r="G3235">
        <v>0.12891344383057091</v>
      </c>
      <c r="H3235">
        <v>0.55985267034990793</v>
      </c>
    </row>
    <row r="3236" spans="1:8" x14ac:dyDescent="0.2">
      <c r="A3236">
        <v>3272</v>
      </c>
      <c r="B3236">
        <v>346</v>
      </c>
      <c r="C3236">
        <v>0.2832369942196532</v>
      </c>
      <c r="D3236">
        <v>0.11271676300578035</v>
      </c>
      <c r="E3236">
        <v>0.15606936416184972</v>
      </c>
      <c r="F3236">
        <v>0.13294797687861271</v>
      </c>
      <c r="G3236">
        <v>0.21965317919075145</v>
      </c>
      <c r="H3236">
        <v>0.37861271676300579</v>
      </c>
    </row>
    <row r="3237" spans="1:8" x14ac:dyDescent="0.2">
      <c r="A3237">
        <v>3273</v>
      </c>
      <c r="B3237">
        <v>614</v>
      </c>
      <c r="C3237">
        <v>0.2947882736156352</v>
      </c>
      <c r="D3237">
        <v>7.0032573289902283E-2</v>
      </c>
      <c r="E3237">
        <v>0.27850162866449513</v>
      </c>
      <c r="F3237">
        <v>0.26872964169381108</v>
      </c>
      <c r="G3237">
        <v>0.22312703583061888</v>
      </c>
      <c r="H3237">
        <v>0.15960912052117263</v>
      </c>
    </row>
    <row r="3238" spans="1:8" x14ac:dyDescent="0.2">
      <c r="A3238">
        <v>3274</v>
      </c>
      <c r="B3238">
        <v>342</v>
      </c>
      <c r="C3238">
        <v>0.3128654970760234</v>
      </c>
      <c r="D3238">
        <v>0.14035087719298245</v>
      </c>
      <c r="E3238">
        <v>4.3859649122807015E-2</v>
      </c>
      <c r="F3238">
        <v>0.17251461988304093</v>
      </c>
      <c r="G3238">
        <v>0.11403508771929824</v>
      </c>
      <c r="H3238">
        <v>0.5292397660818714</v>
      </c>
    </row>
    <row r="3239" spans="1:8" x14ac:dyDescent="0.2">
      <c r="A3239">
        <v>3275</v>
      </c>
      <c r="B3239">
        <v>615</v>
      </c>
      <c r="C3239">
        <v>0.43577235772357725</v>
      </c>
      <c r="D3239">
        <v>0.11382113821138211</v>
      </c>
      <c r="E3239">
        <v>7.9674796747967486E-2</v>
      </c>
      <c r="F3239">
        <v>0.1040650406504065</v>
      </c>
      <c r="G3239">
        <v>0.13008130081300814</v>
      </c>
      <c r="H3239">
        <v>0.5723577235772358</v>
      </c>
    </row>
    <row r="3240" spans="1:8" x14ac:dyDescent="0.2">
      <c r="A3240">
        <v>3276</v>
      </c>
      <c r="B3240">
        <v>462</v>
      </c>
      <c r="C3240">
        <v>0.51948051948051943</v>
      </c>
      <c r="D3240">
        <v>5.844155844155844E-2</v>
      </c>
      <c r="E3240">
        <v>0.24675324675324675</v>
      </c>
      <c r="F3240">
        <v>0.1774891774891775</v>
      </c>
      <c r="G3240">
        <v>0.20346320346320346</v>
      </c>
      <c r="H3240">
        <v>0.31385281385281383</v>
      </c>
    </row>
    <row r="3241" spans="1:8" x14ac:dyDescent="0.2">
      <c r="A3241">
        <v>3277</v>
      </c>
      <c r="B3241">
        <v>839</v>
      </c>
      <c r="C3241">
        <v>0.48867699642431467</v>
      </c>
      <c r="D3241">
        <v>0.10965435041716329</v>
      </c>
      <c r="E3241">
        <v>0.20619785458879619</v>
      </c>
      <c r="F3241">
        <v>0.11561382598331346</v>
      </c>
      <c r="G3241">
        <v>0.10727056019070322</v>
      </c>
      <c r="H3241">
        <v>0.46126340882002381</v>
      </c>
    </row>
    <row r="3242" spans="1:8" x14ac:dyDescent="0.2">
      <c r="A3242">
        <v>3278</v>
      </c>
      <c r="B3242">
        <v>1007</v>
      </c>
      <c r="C3242">
        <v>0.4011916583912612</v>
      </c>
      <c r="D3242">
        <v>0.18470705064548162</v>
      </c>
      <c r="E3242">
        <v>0.25918570009930486</v>
      </c>
      <c r="F3242">
        <v>0.19165839126117179</v>
      </c>
      <c r="G3242">
        <v>8.242303872889771E-2</v>
      </c>
      <c r="H3242">
        <v>0.28202581926514397</v>
      </c>
    </row>
    <row r="3243" spans="1:8" x14ac:dyDescent="0.2">
      <c r="A3243">
        <v>3279</v>
      </c>
      <c r="B3243">
        <v>1346</v>
      </c>
      <c r="C3243">
        <v>0.14561664190193166</v>
      </c>
      <c r="D3243">
        <v>0.19910846953937592</v>
      </c>
      <c r="E3243">
        <v>0.18350668647845467</v>
      </c>
      <c r="F3243">
        <v>0.17904903417533433</v>
      </c>
      <c r="G3243">
        <v>9.658246656760773E-2</v>
      </c>
      <c r="H3243">
        <v>0.34175334323922735</v>
      </c>
    </row>
    <row r="3244" spans="1:8" x14ac:dyDescent="0.2">
      <c r="A3244">
        <v>3280</v>
      </c>
      <c r="B3244">
        <v>2516</v>
      </c>
      <c r="C3244">
        <v>0.25</v>
      </c>
      <c r="D3244">
        <v>0.16812400635930047</v>
      </c>
      <c r="E3244">
        <v>0.18322734499205087</v>
      </c>
      <c r="F3244">
        <v>0.10651828298887123</v>
      </c>
      <c r="G3244">
        <v>0.13672496025437203</v>
      </c>
      <c r="H3244">
        <v>0.40540540540540543</v>
      </c>
    </row>
    <row r="3245" spans="1:8" x14ac:dyDescent="0.2">
      <c r="A3245">
        <v>3281</v>
      </c>
      <c r="B3245">
        <v>749</v>
      </c>
      <c r="C3245">
        <v>0.23765020026702269</v>
      </c>
      <c r="D3245">
        <v>0.12950600801068091</v>
      </c>
      <c r="E3245">
        <v>0.19759679572763686</v>
      </c>
      <c r="F3245">
        <v>0.24032042723631508</v>
      </c>
      <c r="G3245">
        <v>0.12550066755674233</v>
      </c>
      <c r="H3245">
        <v>0.30707610146862485</v>
      </c>
    </row>
    <row r="3246" spans="1:8" x14ac:dyDescent="0.2">
      <c r="A3246">
        <v>3282</v>
      </c>
      <c r="B3246">
        <v>2177</v>
      </c>
      <c r="C3246">
        <v>0.2365640790078089</v>
      </c>
      <c r="D3246">
        <v>0.24529168580615526</v>
      </c>
      <c r="E3246">
        <v>0.23151125401929259</v>
      </c>
      <c r="F3246">
        <v>9.3706936150666054E-2</v>
      </c>
      <c r="G3246">
        <v>0.17455213596692695</v>
      </c>
      <c r="H3246">
        <v>0.25493798805695911</v>
      </c>
    </row>
    <row r="3247" spans="1:8" x14ac:dyDescent="0.2">
      <c r="A3247">
        <v>3283</v>
      </c>
      <c r="B3247">
        <v>1984</v>
      </c>
      <c r="C3247">
        <v>0.23336693548387097</v>
      </c>
      <c r="D3247">
        <v>0.17943548387096775</v>
      </c>
      <c r="E3247">
        <v>0.25201612903225806</v>
      </c>
      <c r="F3247">
        <v>0.16028225806451613</v>
      </c>
      <c r="G3247">
        <v>9.0725806451612906E-2</v>
      </c>
      <c r="H3247">
        <v>0.31754032258064518</v>
      </c>
    </row>
    <row r="3248" spans="1:8" x14ac:dyDescent="0.2">
      <c r="A3248">
        <v>3284</v>
      </c>
      <c r="B3248">
        <v>1705</v>
      </c>
      <c r="C3248">
        <v>0.21231671554252199</v>
      </c>
      <c r="D3248">
        <v>8.387096774193549E-2</v>
      </c>
      <c r="E3248">
        <v>0.10439882697947214</v>
      </c>
      <c r="F3248">
        <v>0.12961876832844574</v>
      </c>
      <c r="G3248">
        <v>9.4428152492668616E-2</v>
      </c>
      <c r="H3248">
        <v>0.58768328445747797</v>
      </c>
    </row>
    <row r="3249" spans="1:8" x14ac:dyDescent="0.2">
      <c r="A3249">
        <v>3285</v>
      </c>
      <c r="B3249">
        <v>797</v>
      </c>
      <c r="C3249">
        <v>0.22082810539523212</v>
      </c>
      <c r="D3249">
        <v>7.1518193224592227E-2</v>
      </c>
      <c r="E3249">
        <v>0.20828105395232122</v>
      </c>
      <c r="F3249">
        <v>0.15809284818067754</v>
      </c>
      <c r="G3249">
        <v>0.10915934755332497</v>
      </c>
      <c r="H3249">
        <v>0.45294855708908405</v>
      </c>
    </row>
    <row r="3250" spans="1:8" x14ac:dyDescent="0.2">
      <c r="A3250">
        <v>3286</v>
      </c>
      <c r="B3250">
        <v>1660</v>
      </c>
      <c r="C3250">
        <v>0.22409638554216868</v>
      </c>
      <c r="D3250">
        <v>9.2771084337349402E-2</v>
      </c>
      <c r="E3250">
        <v>0.1819277108433735</v>
      </c>
      <c r="F3250">
        <v>0.18253012048192771</v>
      </c>
      <c r="G3250">
        <v>0.11144578313253012</v>
      </c>
      <c r="H3250">
        <v>0.43132530120481927</v>
      </c>
    </row>
    <row r="3251" spans="1:8" x14ac:dyDescent="0.2">
      <c r="A3251">
        <v>3287</v>
      </c>
      <c r="B3251">
        <v>581</v>
      </c>
      <c r="C3251">
        <v>0.14974182444061962</v>
      </c>
      <c r="D3251">
        <v>0.12736660929432014</v>
      </c>
      <c r="E3251">
        <v>0.16523235800344235</v>
      </c>
      <c r="F3251">
        <v>0.16179001721170397</v>
      </c>
      <c r="G3251">
        <v>6.1962134251290879E-2</v>
      </c>
      <c r="H3251">
        <v>0.48364888123924271</v>
      </c>
    </row>
    <row r="3252" spans="1:8" x14ac:dyDescent="0.2">
      <c r="A3252">
        <v>3302</v>
      </c>
      <c r="B3252">
        <v>1019</v>
      </c>
      <c r="C3252">
        <v>0.21884200196270853</v>
      </c>
      <c r="D3252">
        <v>0.11285574092247301</v>
      </c>
      <c r="E3252">
        <v>9.9116781157998032E-2</v>
      </c>
      <c r="F3252">
        <v>0.16879293424926398</v>
      </c>
      <c r="G3252">
        <v>0.11874386653581943</v>
      </c>
      <c r="H3252">
        <v>0.50049067713444551</v>
      </c>
    </row>
    <row r="3253" spans="1:8" x14ac:dyDescent="0.2">
      <c r="A3253">
        <v>3303</v>
      </c>
      <c r="B3253">
        <v>2324</v>
      </c>
      <c r="C3253">
        <v>9.8106712564543896E-2</v>
      </c>
      <c r="D3253">
        <v>0.13080895008605853</v>
      </c>
      <c r="E3253">
        <v>0.21385542168674698</v>
      </c>
      <c r="F3253">
        <v>0.16652323580034423</v>
      </c>
      <c r="G3253">
        <v>0.10413080895008606</v>
      </c>
      <c r="H3253">
        <v>0.38468158347676418</v>
      </c>
    </row>
    <row r="3254" spans="1:8" x14ac:dyDescent="0.2">
      <c r="A3254">
        <v>3304</v>
      </c>
      <c r="B3254">
        <v>2220</v>
      </c>
      <c r="C3254">
        <v>0.31756756756756754</v>
      </c>
      <c r="D3254">
        <v>4.0540540540540543E-2</v>
      </c>
      <c r="E3254">
        <v>0.20315315315315316</v>
      </c>
      <c r="F3254">
        <v>0.14054054054054055</v>
      </c>
      <c r="G3254">
        <v>0.16306306306306306</v>
      </c>
      <c r="H3254">
        <v>0.45270270270270269</v>
      </c>
    </row>
    <row r="3255" spans="1:8" x14ac:dyDescent="0.2">
      <c r="A3255">
        <v>3305</v>
      </c>
      <c r="B3255">
        <v>2197</v>
      </c>
      <c r="C3255">
        <v>0.22985889849795174</v>
      </c>
      <c r="D3255">
        <v>0.1670459717796996</v>
      </c>
      <c r="E3255">
        <v>0.19253527537551207</v>
      </c>
      <c r="F3255">
        <v>0.10286754665452891</v>
      </c>
      <c r="G3255">
        <v>9.6495220755575789E-2</v>
      </c>
      <c r="H3255">
        <v>0.44105598543468366</v>
      </c>
    </row>
    <row r="3256" spans="1:8" x14ac:dyDescent="0.2">
      <c r="A3256">
        <v>3306</v>
      </c>
      <c r="B3256">
        <v>3183</v>
      </c>
      <c r="C3256">
        <v>0.31793905120955074</v>
      </c>
      <c r="D3256">
        <v>8.6082312284008797E-2</v>
      </c>
      <c r="E3256">
        <v>0.12975180647188186</v>
      </c>
      <c r="F3256">
        <v>0.17185045554508324</v>
      </c>
      <c r="G3256">
        <v>0.12503927112786678</v>
      </c>
      <c r="H3256">
        <v>0.4872761545711593</v>
      </c>
    </row>
    <row r="3257" spans="1:8" x14ac:dyDescent="0.2">
      <c r="A3257">
        <v>3307</v>
      </c>
      <c r="B3257">
        <v>1525</v>
      </c>
      <c r="C3257">
        <v>0.32262295081967213</v>
      </c>
      <c r="D3257">
        <v>0.11475409836065574</v>
      </c>
      <c r="E3257">
        <v>0.14229508196721311</v>
      </c>
      <c r="F3257">
        <v>0.12590163934426229</v>
      </c>
      <c r="G3257">
        <v>0.24459016393442623</v>
      </c>
      <c r="H3257">
        <v>0.37245901639344264</v>
      </c>
    </row>
    <row r="3258" spans="1:8" x14ac:dyDescent="0.2">
      <c r="A3258">
        <v>3308</v>
      </c>
      <c r="B3258">
        <v>2704</v>
      </c>
      <c r="C3258">
        <v>0.26886094674556216</v>
      </c>
      <c r="D3258">
        <v>0.19230769230769232</v>
      </c>
      <c r="E3258">
        <v>0.12204142011834319</v>
      </c>
      <c r="F3258">
        <v>0.19489644970414202</v>
      </c>
      <c r="G3258">
        <v>9.1346153846153841E-2</v>
      </c>
      <c r="H3258">
        <v>0.39940828402366862</v>
      </c>
    </row>
    <row r="3259" spans="1:8" x14ac:dyDescent="0.2">
      <c r="A3259">
        <v>3309</v>
      </c>
      <c r="B3259">
        <v>5088</v>
      </c>
      <c r="C3259">
        <v>0.33903301886792453</v>
      </c>
      <c r="D3259">
        <v>0.10436320754716981</v>
      </c>
      <c r="E3259">
        <v>0.16234276729559749</v>
      </c>
      <c r="F3259">
        <v>0.1342374213836478</v>
      </c>
      <c r="G3259">
        <v>0.14465408805031446</v>
      </c>
      <c r="H3259">
        <v>0.45440251572327045</v>
      </c>
    </row>
    <row r="3260" spans="1:8" x14ac:dyDescent="0.2">
      <c r="A3260">
        <v>3310</v>
      </c>
      <c r="B3260">
        <v>503</v>
      </c>
      <c r="C3260">
        <v>0.2147117296222664</v>
      </c>
      <c r="D3260">
        <v>7.7534791252485094E-2</v>
      </c>
      <c r="E3260">
        <v>0.1610337972166998</v>
      </c>
      <c r="F3260">
        <v>0.14910536779324055</v>
      </c>
      <c r="G3260">
        <v>0.1312127236580517</v>
      </c>
      <c r="H3260">
        <v>0.48111332007952284</v>
      </c>
    </row>
    <row r="3261" spans="1:8" x14ac:dyDescent="0.2">
      <c r="A3261">
        <v>3311</v>
      </c>
      <c r="B3261">
        <v>1303</v>
      </c>
      <c r="C3261">
        <v>0.29700690713737526</v>
      </c>
      <c r="D3261">
        <v>0.14581734458940906</v>
      </c>
      <c r="E3261">
        <v>0.18342287029930929</v>
      </c>
      <c r="F3261">
        <v>0.24174980813507291</v>
      </c>
      <c r="G3261">
        <v>0.14581734458940906</v>
      </c>
      <c r="H3261">
        <v>0.2831926323867997</v>
      </c>
    </row>
    <row r="3262" spans="1:8" x14ac:dyDescent="0.2">
      <c r="A3262">
        <v>3312</v>
      </c>
      <c r="B3262">
        <v>625</v>
      </c>
      <c r="C3262">
        <v>0.30719999999999997</v>
      </c>
      <c r="D3262">
        <v>0.1968</v>
      </c>
      <c r="E3262">
        <v>0.24160000000000001</v>
      </c>
      <c r="F3262">
        <v>0.312</v>
      </c>
      <c r="G3262">
        <v>0.14879999999999999</v>
      </c>
      <c r="H3262">
        <v>0.1008</v>
      </c>
    </row>
    <row r="3263" spans="1:8" x14ac:dyDescent="0.2">
      <c r="A3263">
        <v>3313</v>
      </c>
      <c r="B3263">
        <v>1577</v>
      </c>
      <c r="C3263">
        <v>0.2517438173747622</v>
      </c>
      <c r="D3263">
        <v>0.15979708306911858</v>
      </c>
      <c r="E3263">
        <v>0.24793912492073558</v>
      </c>
      <c r="F3263">
        <v>0.23906150919467342</v>
      </c>
      <c r="G3263">
        <v>0.13760304375396323</v>
      </c>
      <c r="H3263">
        <v>0.21559923906150918</v>
      </c>
    </row>
    <row r="3264" spans="1:8" x14ac:dyDescent="0.2">
      <c r="A3264">
        <v>3314</v>
      </c>
      <c r="B3264">
        <v>163</v>
      </c>
      <c r="C3264">
        <v>0.2822085889570552</v>
      </c>
      <c r="D3264">
        <v>0.15337423312883436</v>
      </c>
      <c r="E3264">
        <v>8.5889570552147243E-2</v>
      </c>
      <c r="F3264">
        <v>9.202453987730061E-2</v>
      </c>
      <c r="G3264">
        <v>4.2944785276073622E-2</v>
      </c>
      <c r="H3264">
        <v>0.62576687116564422</v>
      </c>
    </row>
    <row r="3265" spans="1:8" x14ac:dyDescent="0.2">
      <c r="A3265">
        <v>3315</v>
      </c>
      <c r="B3265">
        <v>855</v>
      </c>
      <c r="C3265">
        <v>0.38596491228070173</v>
      </c>
      <c r="D3265">
        <v>2.9239766081871343E-2</v>
      </c>
      <c r="E3265">
        <v>0.18128654970760233</v>
      </c>
      <c r="F3265">
        <v>0.19064327485380117</v>
      </c>
      <c r="G3265">
        <v>0.12631578947368421</v>
      </c>
      <c r="H3265">
        <v>0.47251461988304094</v>
      </c>
    </row>
    <row r="3266" spans="1:8" x14ac:dyDescent="0.2">
      <c r="A3266">
        <v>3316</v>
      </c>
      <c r="B3266">
        <v>1183</v>
      </c>
      <c r="C3266">
        <v>0.29247675401521556</v>
      </c>
      <c r="D3266">
        <v>0.24936601859678784</v>
      </c>
      <c r="E3266">
        <v>0.14201183431952663</v>
      </c>
      <c r="F3266">
        <v>0.11158072696534235</v>
      </c>
      <c r="G3266">
        <v>0.10819949281487742</v>
      </c>
      <c r="H3266">
        <v>0.38884192730346578</v>
      </c>
    </row>
    <row r="3267" spans="1:8" x14ac:dyDescent="0.2">
      <c r="A3267">
        <v>3317</v>
      </c>
      <c r="B3267">
        <v>1379</v>
      </c>
      <c r="C3267">
        <v>0.2922407541696882</v>
      </c>
      <c r="D3267">
        <v>7.0340826686004346E-2</v>
      </c>
      <c r="E3267">
        <v>8.4118926758520673E-2</v>
      </c>
      <c r="F3267">
        <v>0.18201595358955766</v>
      </c>
      <c r="G3267">
        <v>0.1559100797679478</v>
      </c>
      <c r="H3267">
        <v>0.50761421319796951</v>
      </c>
    </row>
    <row r="3268" spans="1:8" x14ac:dyDescent="0.2">
      <c r="A3268">
        <v>3318</v>
      </c>
      <c r="B3268">
        <v>781</v>
      </c>
      <c r="C3268">
        <v>0.32522407170294493</v>
      </c>
      <c r="D3268">
        <v>9.7311139564660698E-2</v>
      </c>
      <c r="E3268">
        <v>9.2189500640204869E-2</v>
      </c>
      <c r="F3268">
        <v>0.15620998719590268</v>
      </c>
      <c r="G3268">
        <v>0.10115236875800256</v>
      </c>
      <c r="H3268">
        <v>0.55313700384122921</v>
      </c>
    </row>
    <row r="3269" spans="1:8" x14ac:dyDescent="0.2">
      <c r="A3269">
        <v>3319</v>
      </c>
      <c r="B3269">
        <v>520</v>
      </c>
      <c r="C3269">
        <v>0.30961538461538463</v>
      </c>
      <c r="D3269">
        <v>0.44230769230769229</v>
      </c>
      <c r="E3269">
        <v>0.13461538461538461</v>
      </c>
      <c r="F3269">
        <v>0.14038461538461539</v>
      </c>
      <c r="G3269">
        <v>4.230769230769231E-2</v>
      </c>
      <c r="H3269">
        <v>0.24038461538461539</v>
      </c>
    </row>
    <row r="3270" spans="1:8" x14ac:dyDescent="0.2">
      <c r="A3270">
        <v>3320</v>
      </c>
      <c r="B3270">
        <v>1171</v>
      </c>
      <c r="C3270">
        <v>0.30828351836037576</v>
      </c>
      <c r="D3270">
        <v>0.18018787361229718</v>
      </c>
      <c r="E3270">
        <v>0.11955593509820667</v>
      </c>
      <c r="F3270">
        <v>0.12297181895815543</v>
      </c>
      <c r="G3270">
        <v>0.15627668659265584</v>
      </c>
      <c r="H3270">
        <v>0.42100768573868491</v>
      </c>
    </row>
    <row r="3271" spans="1:8" x14ac:dyDescent="0.2">
      <c r="A3271">
        <v>3321</v>
      </c>
      <c r="B3271">
        <v>1534</v>
      </c>
      <c r="C3271">
        <v>0.21968709256844851</v>
      </c>
      <c r="D3271">
        <v>8.344198174706649E-2</v>
      </c>
      <c r="E3271">
        <v>0.22750977835723599</v>
      </c>
      <c r="F3271">
        <v>0.14015645371577576</v>
      </c>
      <c r="G3271">
        <v>0.20338983050847459</v>
      </c>
      <c r="H3271">
        <v>0.3455019556714472</v>
      </c>
    </row>
    <row r="3272" spans="1:8" x14ac:dyDescent="0.2">
      <c r="A3272">
        <v>3322</v>
      </c>
      <c r="B3272">
        <v>1918</v>
      </c>
      <c r="C3272">
        <v>0.30813347236704902</v>
      </c>
      <c r="D3272">
        <v>8.2898852971845668E-2</v>
      </c>
      <c r="E3272">
        <v>0.15954118873826903</v>
      </c>
      <c r="F3272">
        <v>0.19968717413972889</v>
      </c>
      <c r="G3272">
        <v>0.14859228362877999</v>
      </c>
      <c r="H3272">
        <v>0.40928050052137643</v>
      </c>
    </row>
    <row r="3273" spans="1:8" x14ac:dyDescent="0.2">
      <c r="A3273">
        <v>3323</v>
      </c>
      <c r="B3273">
        <v>2250</v>
      </c>
      <c r="C3273">
        <v>0.29688888888888887</v>
      </c>
      <c r="D3273">
        <v>0.16533333333333333</v>
      </c>
      <c r="E3273">
        <v>0.22133333333333333</v>
      </c>
      <c r="F3273">
        <v>0.16533333333333333</v>
      </c>
      <c r="G3273">
        <v>0.16044444444444445</v>
      </c>
      <c r="H3273">
        <v>0.28755555555555556</v>
      </c>
    </row>
    <row r="3274" spans="1:8" x14ac:dyDescent="0.2">
      <c r="A3274">
        <v>3324</v>
      </c>
      <c r="B3274">
        <v>2408</v>
      </c>
      <c r="C3274">
        <v>0.3122923588039867</v>
      </c>
      <c r="D3274">
        <v>0.30730897009966779</v>
      </c>
      <c r="E3274">
        <v>0.23214285714285715</v>
      </c>
      <c r="F3274">
        <v>0.20639534883720931</v>
      </c>
      <c r="G3274">
        <v>0.14410299003322258</v>
      </c>
      <c r="H3274">
        <v>0.11004983388704319</v>
      </c>
    </row>
    <row r="3275" spans="1:8" x14ac:dyDescent="0.2">
      <c r="A3275">
        <v>3325</v>
      </c>
      <c r="B3275">
        <v>363</v>
      </c>
      <c r="C3275">
        <v>0.31955922865013775</v>
      </c>
      <c r="D3275">
        <v>6.8870523415977963E-2</v>
      </c>
      <c r="E3275">
        <v>0.15151515151515152</v>
      </c>
      <c r="F3275">
        <v>0.24242424242424243</v>
      </c>
      <c r="G3275">
        <v>0.13223140495867769</v>
      </c>
      <c r="H3275">
        <v>0.4049586776859504</v>
      </c>
    </row>
    <row r="3276" spans="1:8" x14ac:dyDescent="0.2">
      <c r="A3276">
        <v>3326</v>
      </c>
      <c r="B3276">
        <v>1916</v>
      </c>
      <c r="C3276">
        <v>0.27035490605427975</v>
      </c>
      <c r="D3276">
        <v>0.18841336116910229</v>
      </c>
      <c r="E3276">
        <v>0.24947807933194155</v>
      </c>
      <c r="F3276">
        <v>0.14144050104384134</v>
      </c>
      <c r="G3276">
        <v>0.22546972860125261</v>
      </c>
      <c r="H3276">
        <v>0.19519832985386221</v>
      </c>
    </row>
    <row r="3277" spans="1:8" x14ac:dyDescent="0.2">
      <c r="A3277">
        <v>3327</v>
      </c>
      <c r="B3277">
        <v>2016</v>
      </c>
      <c r="C3277">
        <v>0.2951388888888889</v>
      </c>
      <c r="D3277">
        <v>8.6309523809523808E-2</v>
      </c>
      <c r="E3277">
        <v>0.15277777777777779</v>
      </c>
      <c r="F3277">
        <v>0.19246031746031747</v>
      </c>
      <c r="G3277">
        <v>0.1736111111111111</v>
      </c>
      <c r="H3277">
        <v>0.39484126984126983</v>
      </c>
    </row>
    <row r="3278" spans="1:8" x14ac:dyDescent="0.2">
      <c r="A3278">
        <v>3328</v>
      </c>
      <c r="B3278">
        <v>3831</v>
      </c>
      <c r="C3278">
        <v>0.19290002610284521</v>
      </c>
      <c r="D3278">
        <v>0.19681545288436439</v>
      </c>
      <c r="E3278">
        <v>0.14774210388932393</v>
      </c>
      <c r="F3278">
        <v>0.18271991647089533</v>
      </c>
      <c r="G3278">
        <v>0.15870529887757764</v>
      </c>
      <c r="H3278">
        <v>0.3140172278778387</v>
      </c>
    </row>
    <row r="3279" spans="1:8" x14ac:dyDescent="0.2">
      <c r="A3279">
        <v>3329</v>
      </c>
      <c r="B3279">
        <v>2203</v>
      </c>
      <c r="C3279">
        <v>0.19609623241034951</v>
      </c>
      <c r="D3279">
        <v>0.12846118928733546</v>
      </c>
      <c r="E3279">
        <v>0.16976849750340445</v>
      </c>
      <c r="F3279">
        <v>0.15161143894689061</v>
      </c>
      <c r="G3279">
        <v>0.10758057194734454</v>
      </c>
      <c r="H3279">
        <v>0.44257830231502499</v>
      </c>
    </row>
    <row r="3280" spans="1:8" x14ac:dyDescent="0.2">
      <c r="A3280">
        <v>3330</v>
      </c>
      <c r="B3280">
        <v>3531</v>
      </c>
      <c r="C3280">
        <v>0.36193712829226848</v>
      </c>
      <c r="D3280">
        <v>0.21240441801189464</v>
      </c>
      <c r="E3280">
        <v>0.23619371282922685</v>
      </c>
      <c r="F3280">
        <v>0.18861512319456245</v>
      </c>
      <c r="G3280">
        <v>0.13310676862078732</v>
      </c>
      <c r="H3280">
        <v>0.22967997734352874</v>
      </c>
    </row>
    <row r="3281" spans="1:8" x14ac:dyDescent="0.2">
      <c r="A3281">
        <v>3331</v>
      </c>
      <c r="B3281">
        <v>1388</v>
      </c>
      <c r="C3281">
        <v>0.50216138328530258</v>
      </c>
      <c r="D3281">
        <v>0.13832853025936601</v>
      </c>
      <c r="E3281">
        <v>0.12463976945244956</v>
      </c>
      <c r="F3281">
        <v>0.15417867435158503</v>
      </c>
      <c r="G3281">
        <v>0.24639769452449567</v>
      </c>
      <c r="H3281">
        <v>0.33645533141210376</v>
      </c>
    </row>
    <row r="3282" spans="1:8" x14ac:dyDescent="0.2">
      <c r="A3282">
        <v>3344</v>
      </c>
      <c r="B3282">
        <v>1325</v>
      </c>
      <c r="C3282">
        <v>0.31698113207547168</v>
      </c>
      <c r="D3282">
        <v>5.5849056603773588E-2</v>
      </c>
      <c r="E3282">
        <v>0.13811320754716983</v>
      </c>
      <c r="F3282">
        <v>0.14566037735849058</v>
      </c>
      <c r="G3282">
        <v>0.20452830188679244</v>
      </c>
      <c r="H3282">
        <v>0.45584905660377356</v>
      </c>
    </row>
    <row r="3283" spans="1:8" x14ac:dyDescent="0.2">
      <c r="A3283">
        <v>3345</v>
      </c>
      <c r="B3283">
        <v>3508</v>
      </c>
      <c r="C3283">
        <v>1.7103762827822121E-2</v>
      </c>
      <c r="D3283">
        <v>0.13882554161915622</v>
      </c>
      <c r="E3283">
        <v>0.21322690992018245</v>
      </c>
      <c r="F3283">
        <v>0.22035347776510833</v>
      </c>
      <c r="G3283">
        <v>0.13426453819840364</v>
      </c>
      <c r="H3283">
        <v>0.29332953249714938</v>
      </c>
    </row>
    <row r="3284" spans="1:8" x14ac:dyDescent="0.2">
      <c r="A3284">
        <v>3346</v>
      </c>
      <c r="B3284">
        <v>2083</v>
      </c>
      <c r="C3284">
        <v>0.24531925108017283</v>
      </c>
      <c r="D3284">
        <v>0.18867018722995679</v>
      </c>
      <c r="E3284">
        <v>0.1843494959193471</v>
      </c>
      <c r="F3284">
        <v>0.14354296687469995</v>
      </c>
      <c r="G3284">
        <v>0.19923187710033605</v>
      </c>
      <c r="H3284">
        <v>0.28420547287566011</v>
      </c>
    </row>
    <row r="3285" spans="1:8" x14ac:dyDescent="0.2">
      <c r="A3285">
        <v>3347</v>
      </c>
      <c r="B3285">
        <v>4342</v>
      </c>
      <c r="C3285">
        <v>0.19645324735145095</v>
      </c>
      <c r="D3285">
        <v>6.1722708429295253E-2</v>
      </c>
      <c r="E3285">
        <v>6.8401658222017506E-2</v>
      </c>
      <c r="F3285">
        <v>0.14279134039613081</v>
      </c>
      <c r="G3285">
        <v>0.14256103178258867</v>
      </c>
      <c r="H3285">
        <v>0.58452326116996778</v>
      </c>
    </row>
    <row r="3286" spans="1:8" x14ac:dyDescent="0.2">
      <c r="A3286">
        <v>3348</v>
      </c>
      <c r="B3286">
        <v>1480</v>
      </c>
      <c r="C3286">
        <v>0.24391891891891893</v>
      </c>
      <c r="D3286">
        <v>0.1831081081081081</v>
      </c>
      <c r="E3286">
        <v>0.24459459459459459</v>
      </c>
      <c r="F3286">
        <v>0.19121621621621621</v>
      </c>
      <c r="G3286">
        <v>0.12297297297297298</v>
      </c>
      <c r="H3286">
        <v>0.25810810810810808</v>
      </c>
    </row>
    <row r="3287" spans="1:8" x14ac:dyDescent="0.2">
      <c r="A3287">
        <v>3349</v>
      </c>
      <c r="B3287">
        <v>3078</v>
      </c>
      <c r="C3287">
        <v>0.27712800519818065</v>
      </c>
      <c r="D3287">
        <v>6.7901234567901231E-2</v>
      </c>
      <c r="E3287">
        <v>0.14165042235217673</v>
      </c>
      <c r="F3287">
        <v>0.11760883690708251</v>
      </c>
      <c r="G3287">
        <v>0.12443144899285249</v>
      </c>
      <c r="H3287">
        <v>0.54840805717998697</v>
      </c>
    </row>
    <row r="3288" spans="1:8" x14ac:dyDescent="0.2">
      <c r="A3288">
        <v>3350</v>
      </c>
      <c r="B3288">
        <v>716</v>
      </c>
      <c r="C3288">
        <v>0.12150837988826815</v>
      </c>
      <c r="D3288">
        <v>0.34357541899441341</v>
      </c>
      <c r="E3288">
        <v>0.2011173184357542</v>
      </c>
      <c r="F3288">
        <v>0.19413407821229051</v>
      </c>
      <c r="G3288">
        <v>0.22625698324022347</v>
      </c>
      <c r="H3288">
        <v>3.4916201117318434E-2</v>
      </c>
    </row>
    <row r="3289" spans="1:8" x14ac:dyDescent="0.2">
      <c r="A3289">
        <v>3351</v>
      </c>
      <c r="B3289">
        <v>927</v>
      </c>
      <c r="C3289">
        <v>0.47141316073354911</v>
      </c>
      <c r="D3289">
        <v>0.13592233009708737</v>
      </c>
      <c r="E3289">
        <v>0.22869471413160733</v>
      </c>
      <c r="F3289">
        <v>0.18770226537216828</v>
      </c>
      <c r="G3289">
        <v>0.21574973031283712</v>
      </c>
      <c r="H3289">
        <v>0.2319309600862999</v>
      </c>
    </row>
    <row r="3290" spans="1:8" x14ac:dyDescent="0.2">
      <c r="A3290">
        <v>3352</v>
      </c>
      <c r="B3290">
        <v>1403</v>
      </c>
      <c r="C3290">
        <v>0.19743406985032075</v>
      </c>
      <c r="D3290">
        <v>0.3171774768353528</v>
      </c>
      <c r="E3290">
        <v>0.2316464718460442</v>
      </c>
      <c r="F3290">
        <v>0.15039201710620101</v>
      </c>
      <c r="G3290">
        <v>0.1097647897362794</v>
      </c>
      <c r="H3290">
        <v>0.19101924447612259</v>
      </c>
    </row>
    <row r="3291" spans="1:8" x14ac:dyDescent="0.2">
      <c r="A3291">
        <v>3353</v>
      </c>
      <c r="B3291">
        <v>1708</v>
      </c>
      <c r="C3291">
        <v>0.17447306791569087</v>
      </c>
      <c r="D3291">
        <v>0.1879391100702576</v>
      </c>
      <c r="E3291">
        <v>0.24121779859484777</v>
      </c>
      <c r="F3291">
        <v>0.18852459016393441</v>
      </c>
      <c r="G3291">
        <v>0.15515222482435598</v>
      </c>
      <c r="H3291">
        <v>0.22716627634660422</v>
      </c>
    </row>
    <row r="3292" spans="1:8" x14ac:dyDescent="0.2">
      <c r="A3292">
        <v>3354</v>
      </c>
      <c r="B3292">
        <v>2235</v>
      </c>
      <c r="C3292">
        <v>0.27024608501118569</v>
      </c>
      <c r="D3292">
        <v>0.15167785234899328</v>
      </c>
      <c r="E3292">
        <v>0.17628635346756152</v>
      </c>
      <c r="F3292">
        <v>0.22684563758389262</v>
      </c>
      <c r="G3292">
        <v>0.16241610738255033</v>
      </c>
      <c r="H3292">
        <v>0.28277404921700222</v>
      </c>
    </row>
    <row r="3293" spans="1:8" x14ac:dyDescent="0.2">
      <c r="A3293">
        <v>3355</v>
      </c>
      <c r="B3293">
        <v>1892</v>
      </c>
      <c r="C3293">
        <v>0.32452431289640593</v>
      </c>
      <c r="D3293">
        <v>0.10359408033826638</v>
      </c>
      <c r="E3293">
        <v>0.17230443974630022</v>
      </c>
      <c r="F3293">
        <v>0.15221987315010571</v>
      </c>
      <c r="G3293">
        <v>0.1321353065539112</v>
      </c>
      <c r="H3293">
        <v>0.43974630021141647</v>
      </c>
    </row>
    <row r="3294" spans="1:8" x14ac:dyDescent="0.2">
      <c r="A3294">
        <v>3356</v>
      </c>
      <c r="B3294">
        <v>1582</v>
      </c>
      <c r="C3294">
        <v>0.34134007585335019</v>
      </c>
      <c r="D3294">
        <v>0.23957016434892542</v>
      </c>
      <c r="E3294">
        <v>0.22629582806573956</v>
      </c>
      <c r="F3294">
        <v>0.23198482932996206</v>
      </c>
      <c r="G3294">
        <v>0.20670037926675094</v>
      </c>
      <c r="H3294">
        <v>9.5448798988621991E-2</v>
      </c>
    </row>
    <row r="3295" spans="1:8" x14ac:dyDescent="0.2">
      <c r="A3295">
        <v>3357</v>
      </c>
      <c r="B3295">
        <v>1533</v>
      </c>
      <c r="C3295">
        <v>0.41878669275929548</v>
      </c>
      <c r="D3295">
        <v>0.13176777560339203</v>
      </c>
      <c r="E3295">
        <v>0.3039791258969341</v>
      </c>
      <c r="F3295">
        <v>0.20352250489236789</v>
      </c>
      <c r="G3295">
        <v>0.13568166992824526</v>
      </c>
      <c r="H3295">
        <v>0.22504892367906065</v>
      </c>
    </row>
    <row r="3296" spans="1:8" x14ac:dyDescent="0.2">
      <c r="A3296">
        <v>3358</v>
      </c>
      <c r="B3296">
        <v>441</v>
      </c>
      <c r="C3296">
        <v>0.71655328798185947</v>
      </c>
      <c r="D3296">
        <v>0</v>
      </c>
      <c r="E3296">
        <v>0.3968253968253968</v>
      </c>
      <c r="F3296">
        <v>0.13151927437641722</v>
      </c>
      <c r="G3296">
        <v>0.24489795918367346</v>
      </c>
      <c r="H3296">
        <v>0.22675736961451248</v>
      </c>
    </row>
    <row r="3297" spans="1:8" x14ac:dyDescent="0.2">
      <c r="A3297">
        <v>3359</v>
      </c>
      <c r="B3297">
        <v>2144</v>
      </c>
      <c r="C3297">
        <v>0.51352611940298509</v>
      </c>
      <c r="D3297">
        <v>0.19729477611940299</v>
      </c>
      <c r="E3297">
        <v>0.23507462686567165</v>
      </c>
      <c r="F3297">
        <v>0.2332089552238806</v>
      </c>
      <c r="G3297">
        <v>0.1142723880597015</v>
      </c>
      <c r="H3297">
        <v>0.22014925373134328</v>
      </c>
    </row>
    <row r="3298" spans="1:8" x14ac:dyDescent="0.2">
      <c r="A3298">
        <v>3360</v>
      </c>
      <c r="B3298">
        <v>2805</v>
      </c>
      <c r="C3298">
        <v>0.28021390374331551</v>
      </c>
      <c r="D3298">
        <v>0.18074866310160428</v>
      </c>
      <c r="E3298">
        <v>0.1625668449197861</v>
      </c>
      <c r="F3298">
        <v>0.16042780748663102</v>
      </c>
      <c r="G3298">
        <v>0.15686274509803921</v>
      </c>
      <c r="H3298">
        <v>0.33939393939393941</v>
      </c>
    </row>
    <row r="3299" spans="1:8" x14ac:dyDescent="0.2">
      <c r="A3299">
        <v>3361</v>
      </c>
      <c r="B3299">
        <v>3660</v>
      </c>
      <c r="C3299">
        <v>0.3587431693989071</v>
      </c>
      <c r="D3299">
        <v>5.737704918032787E-2</v>
      </c>
      <c r="E3299">
        <v>0.2174863387978142</v>
      </c>
      <c r="F3299">
        <v>0.16420765027322404</v>
      </c>
      <c r="G3299">
        <v>0.1773224043715847</v>
      </c>
      <c r="H3299">
        <v>0.38360655737704918</v>
      </c>
    </row>
    <row r="3300" spans="1:8" x14ac:dyDescent="0.2">
      <c r="A3300">
        <v>3362</v>
      </c>
      <c r="B3300">
        <v>1937</v>
      </c>
      <c r="C3300">
        <v>0.32008260196179661</v>
      </c>
      <c r="D3300">
        <v>0.109963861641714</v>
      </c>
      <c r="E3300">
        <v>0.1223541559112029</v>
      </c>
      <c r="F3300">
        <v>0.25090345895715022</v>
      </c>
      <c r="G3300">
        <v>0.17036654620547237</v>
      </c>
      <c r="H3300">
        <v>0.34641197728446049</v>
      </c>
    </row>
    <row r="3301" spans="1:8" x14ac:dyDescent="0.2">
      <c r="A3301">
        <v>3363</v>
      </c>
      <c r="B3301">
        <v>1096</v>
      </c>
      <c r="C3301">
        <v>0.36222627737226276</v>
      </c>
      <c r="D3301">
        <v>0.28832116788321166</v>
      </c>
      <c r="E3301">
        <v>0.24361313868613138</v>
      </c>
      <c r="F3301">
        <v>0.22171532846715328</v>
      </c>
      <c r="G3301">
        <v>6.2043795620437957E-2</v>
      </c>
      <c r="H3301">
        <v>0.18430656934306569</v>
      </c>
    </row>
    <row r="3302" spans="1:8" x14ac:dyDescent="0.2">
      <c r="A3302">
        <v>3364</v>
      </c>
      <c r="B3302">
        <v>1060</v>
      </c>
      <c r="C3302">
        <v>0.40188679245283021</v>
      </c>
      <c r="D3302">
        <v>0.19150943396226416</v>
      </c>
      <c r="E3302">
        <v>0.18867924528301888</v>
      </c>
      <c r="F3302">
        <v>0.27452830188679245</v>
      </c>
      <c r="G3302">
        <v>0.16415094339622641</v>
      </c>
      <c r="H3302">
        <v>0.1811320754716981</v>
      </c>
    </row>
    <row r="3303" spans="1:8" x14ac:dyDescent="0.2">
      <c r="A3303">
        <v>3365</v>
      </c>
      <c r="B3303">
        <v>2465</v>
      </c>
      <c r="C3303">
        <v>0.3046653144016227</v>
      </c>
      <c r="D3303">
        <v>0.1204868154158215</v>
      </c>
      <c r="E3303">
        <v>0.19716024340770791</v>
      </c>
      <c r="F3303">
        <v>0.1440162271805274</v>
      </c>
      <c r="G3303">
        <v>0.15172413793103448</v>
      </c>
      <c r="H3303">
        <v>0.38661257606490873</v>
      </c>
    </row>
    <row r="3304" spans="1:8" x14ac:dyDescent="0.2">
      <c r="A3304">
        <v>3366</v>
      </c>
      <c r="B3304">
        <v>2832</v>
      </c>
      <c r="C3304">
        <v>0.30720338983050849</v>
      </c>
      <c r="D3304">
        <v>0.11793785310734463</v>
      </c>
      <c r="E3304">
        <v>0.20621468926553671</v>
      </c>
      <c r="F3304">
        <v>0.28213276836158191</v>
      </c>
      <c r="G3304">
        <v>0.14583333333333334</v>
      </c>
      <c r="H3304">
        <v>0.2478813559322034</v>
      </c>
    </row>
    <row r="3305" spans="1:8" x14ac:dyDescent="0.2">
      <c r="A3305">
        <v>3367</v>
      </c>
      <c r="B3305">
        <v>1482</v>
      </c>
      <c r="C3305">
        <v>0.56207827260458842</v>
      </c>
      <c r="D3305">
        <v>0.14507422402159245</v>
      </c>
      <c r="E3305">
        <v>0.26788124156545207</v>
      </c>
      <c r="F3305">
        <v>0.21929824561403508</v>
      </c>
      <c r="G3305">
        <v>0.15789473684210525</v>
      </c>
      <c r="H3305">
        <v>0.20985155195681512</v>
      </c>
    </row>
    <row r="3306" spans="1:8" x14ac:dyDescent="0.2">
      <c r="A3306">
        <v>3368</v>
      </c>
      <c r="B3306">
        <v>2613</v>
      </c>
      <c r="C3306">
        <v>0.37275162648296978</v>
      </c>
      <c r="D3306">
        <v>0.21316494450822809</v>
      </c>
      <c r="E3306">
        <v>0.13394565633371602</v>
      </c>
      <c r="F3306">
        <v>0.23689246077305778</v>
      </c>
      <c r="G3306">
        <v>0.18522770761576732</v>
      </c>
      <c r="H3306">
        <v>0.23076923076923078</v>
      </c>
    </row>
    <row r="3307" spans="1:8" x14ac:dyDescent="0.2">
      <c r="A3307">
        <v>3369</v>
      </c>
      <c r="B3307">
        <v>887</v>
      </c>
      <c r="C3307">
        <v>0.24239007891770012</v>
      </c>
      <c r="D3307">
        <v>0.14768883878241262</v>
      </c>
      <c r="E3307">
        <v>0.27170236753100341</v>
      </c>
      <c r="F3307">
        <v>0.14205186020293123</v>
      </c>
      <c r="G3307">
        <v>8.2299887260428417E-2</v>
      </c>
      <c r="H3307">
        <v>0.35625704622322435</v>
      </c>
    </row>
    <row r="3308" spans="1:8" x14ac:dyDescent="0.2">
      <c r="A3308">
        <v>3370</v>
      </c>
      <c r="B3308">
        <v>1608</v>
      </c>
      <c r="C3308">
        <v>0.26243781094527363</v>
      </c>
      <c r="D3308">
        <v>0.19092039800995025</v>
      </c>
      <c r="E3308">
        <v>0.16728855721393035</v>
      </c>
      <c r="F3308">
        <v>0.15982587064676618</v>
      </c>
      <c r="G3308">
        <v>0.15236318407960198</v>
      </c>
      <c r="H3308">
        <v>0.32960199004975127</v>
      </c>
    </row>
    <row r="3309" spans="1:8" x14ac:dyDescent="0.2">
      <c r="A3309">
        <v>3371</v>
      </c>
      <c r="B3309">
        <v>1806</v>
      </c>
      <c r="C3309">
        <v>0.23421926910299004</v>
      </c>
      <c r="D3309">
        <v>0.17331118493909192</v>
      </c>
      <c r="E3309">
        <v>0.19269102990033224</v>
      </c>
      <c r="F3309">
        <v>0.10686600221483943</v>
      </c>
      <c r="G3309">
        <v>0.10852713178294573</v>
      </c>
      <c r="H3309">
        <v>0.41860465116279072</v>
      </c>
    </row>
    <row r="3310" spans="1:8" x14ac:dyDescent="0.2">
      <c r="A3310">
        <v>3372</v>
      </c>
      <c r="B3310">
        <v>1959</v>
      </c>
      <c r="C3310">
        <v>0.20929045431342522</v>
      </c>
      <c r="D3310">
        <v>0.11638591117917305</v>
      </c>
      <c r="E3310">
        <v>0.10617662072485962</v>
      </c>
      <c r="F3310">
        <v>0.18070444104134761</v>
      </c>
      <c r="G3310">
        <v>0.17559979581419091</v>
      </c>
      <c r="H3310">
        <v>0.42113323124042878</v>
      </c>
    </row>
    <row r="3311" spans="1:8" x14ac:dyDescent="0.2">
      <c r="A3311">
        <v>3373</v>
      </c>
      <c r="B3311">
        <v>1734</v>
      </c>
      <c r="C3311">
        <v>0.25144175317185696</v>
      </c>
      <c r="D3311">
        <v>0.16147635524798154</v>
      </c>
      <c r="E3311">
        <v>0.15974625144175317</v>
      </c>
      <c r="F3311">
        <v>0.13264129181084197</v>
      </c>
      <c r="G3311">
        <v>0.17243367935409457</v>
      </c>
      <c r="H3311">
        <v>0.37370242214532873</v>
      </c>
    </row>
    <row r="3312" spans="1:8" x14ac:dyDescent="0.2">
      <c r="A3312">
        <v>3374</v>
      </c>
      <c r="B3312">
        <v>2400</v>
      </c>
      <c r="C3312">
        <v>0.19333333333333333</v>
      </c>
      <c r="D3312">
        <v>0.19958333333333333</v>
      </c>
      <c r="E3312">
        <v>0.20749999999999999</v>
      </c>
      <c r="F3312">
        <v>0.13916666666666666</v>
      </c>
      <c r="G3312">
        <v>0.10583333333333333</v>
      </c>
      <c r="H3312">
        <v>0.34791666666666665</v>
      </c>
    </row>
    <row r="3313" spans="1:8" x14ac:dyDescent="0.2">
      <c r="A3313">
        <v>3375</v>
      </c>
      <c r="B3313">
        <v>2458</v>
      </c>
      <c r="C3313">
        <v>0.43897477624084624</v>
      </c>
      <c r="D3313">
        <v>0.16802278275020341</v>
      </c>
      <c r="E3313">
        <v>0.22050447518307567</v>
      </c>
      <c r="F3313">
        <v>0.16680227827502034</v>
      </c>
      <c r="G3313">
        <v>0.13710333604556549</v>
      </c>
      <c r="H3313">
        <v>0.30756712774613509</v>
      </c>
    </row>
    <row r="3314" spans="1:8" x14ac:dyDescent="0.2">
      <c r="A3314">
        <v>3376</v>
      </c>
      <c r="B3314">
        <v>3450</v>
      </c>
      <c r="C3314">
        <v>0.38811594202898553</v>
      </c>
      <c r="D3314">
        <v>0.25826086956521738</v>
      </c>
      <c r="E3314">
        <v>0.30869565217391304</v>
      </c>
      <c r="F3314">
        <v>0.17536231884057971</v>
      </c>
      <c r="G3314">
        <v>9.1014492753623194E-2</v>
      </c>
      <c r="H3314">
        <v>0.16666666666666666</v>
      </c>
    </row>
    <row r="3315" spans="1:8" x14ac:dyDescent="0.2">
      <c r="A3315">
        <v>3377</v>
      </c>
      <c r="B3315">
        <v>2864</v>
      </c>
      <c r="C3315">
        <v>0.24301675977653631</v>
      </c>
      <c r="D3315">
        <v>0.11662011173184357</v>
      </c>
      <c r="E3315">
        <v>0.21089385474860337</v>
      </c>
      <c r="F3315">
        <v>0.21787709497206703</v>
      </c>
      <c r="G3315">
        <v>0.14560055865921787</v>
      </c>
      <c r="H3315">
        <v>0.30900837988826818</v>
      </c>
    </row>
    <row r="3316" spans="1:8" x14ac:dyDescent="0.2">
      <c r="A3316">
        <v>3378</v>
      </c>
      <c r="B3316">
        <v>2211</v>
      </c>
      <c r="C3316">
        <v>0.32609678878335596</v>
      </c>
      <c r="D3316">
        <v>0.14337403889642697</v>
      </c>
      <c r="E3316">
        <v>0.18407960199004975</v>
      </c>
      <c r="F3316">
        <v>0.16282225237449119</v>
      </c>
      <c r="G3316">
        <v>0.18407960199004975</v>
      </c>
      <c r="H3316">
        <v>0.32564450474898238</v>
      </c>
    </row>
    <row r="3317" spans="1:8" x14ac:dyDescent="0.2">
      <c r="A3317">
        <v>3379</v>
      </c>
      <c r="B3317">
        <v>1346</v>
      </c>
      <c r="C3317">
        <v>0.21471025260029716</v>
      </c>
      <c r="D3317">
        <v>4.6805349182763745E-2</v>
      </c>
      <c r="E3317">
        <v>6.6864784546805348E-2</v>
      </c>
      <c r="F3317">
        <v>7.280832095096583E-2</v>
      </c>
      <c r="G3317">
        <v>0.1188707280832095</v>
      </c>
      <c r="H3317">
        <v>0.69465081723625555</v>
      </c>
    </row>
    <row r="3318" spans="1:8" x14ac:dyDescent="0.2">
      <c r="A3318">
        <v>3380</v>
      </c>
      <c r="B3318">
        <v>477</v>
      </c>
      <c r="C3318">
        <v>0.16142557651991615</v>
      </c>
      <c r="D3318">
        <v>0.35849056603773582</v>
      </c>
      <c r="E3318">
        <v>0.20754716981132076</v>
      </c>
      <c r="F3318">
        <v>0.17190775681341719</v>
      </c>
      <c r="G3318">
        <v>0.12368972746331237</v>
      </c>
      <c r="H3318">
        <v>0.13836477987421383</v>
      </c>
    </row>
    <row r="3319" spans="1:8" x14ac:dyDescent="0.2">
      <c r="A3319">
        <v>3381</v>
      </c>
      <c r="B3319">
        <v>683</v>
      </c>
      <c r="C3319">
        <v>0.15373352855051245</v>
      </c>
      <c r="D3319">
        <v>0.19472913616398244</v>
      </c>
      <c r="E3319">
        <v>0.28843338213762809</v>
      </c>
      <c r="F3319">
        <v>0.14641288433382138</v>
      </c>
      <c r="G3319">
        <v>0.18155197657393851</v>
      </c>
      <c r="H3319">
        <v>0.18887262079062958</v>
      </c>
    </row>
    <row r="3320" spans="1:8" x14ac:dyDescent="0.2">
      <c r="A3320">
        <v>3382</v>
      </c>
      <c r="B3320">
        <v>2806</v>
      </c>
      <c r="C3320">
        <v>0.29044903777619385</v>
      </c>
      <c r="D3320">
        <v>0.19280114041339985</v>
      </c>
      <c r="E3320">
        <v>0.24305060584461868</v>
      </c>
      <c r="F3320">
        <v>0.20812544547398432</v>
      </c>
      <c r="G3320">
        <v>0.11083392729864576</v>
      </c>
      <c r="H3320">
        <v>0.2451888809693514</v>
      </c>
    </row>
    <row r="3321" spans="1:8" x14ac:dyDescent="0.2">
      <c r="A3321">
        <v>3383</v>
      </c>
      <c r="B3321">
        <v>1764</v>
      </c>
      <c r="C3321">
        <v>0.1712018140589569</v>
      </c>
      <c r="D3321">
        <v>0.33843537414965985</v>
      </c>
      <c r="E3321">
        <v>0.15306122448979592</v>
      </c>
      <c r="F3321">
        <v>0.14285714285714285</v>
      </c>
      <c r="G3321">
        <v>9.4104308390022678E-2</v>
      </c>
      <c r="H3321">
        <v>0.27154195011337867</v>
      </c>
    </row>
    <row r="3322" spans="1:8" x14ac:dyDescent="0.2">
      <c r="A3322">
        <v>3384</v>
      </c>
      <c r="B3322">
        <v>1773</v>
      </c>
      <c r="C3322">
        <v>0.20812182741116753</v>
      </c>
      <c r="D3322">
        <v>0.13310772701635645</v>
      </c>
      <c r="E3322">
        <v>0.13310772701635645</v>
      </c>
      <c r="F3322">
        <v>0.15736040609137056</v>
      </c>
      <c r="G3322">
        <v>9.5318668922729832E-2</v>
      </c>
      <c r="H3322">
        <v>0.48110547095318668</v>
      </c>
    </row>
    <row r="3323" spans="1:8" x14ac:dyDescent="0.2">
      <c r="A3323">
        <v>3395</v>
      </c>
      <c r="B3323">
        <v>1708</v>
      </c>
      <c r="C3323">
        <v>0.13056206088992975</v>
      </c>
      <c r="D3323">
        <v>0.30971896955503514</v>
      </c>
      <c r="E3323">
        <v>0.19203747072599531</v>
      </c>
      <c r="F3323">
        <v>0.12412177985948478</v>
      </c>
      <c r="G3323">
        <v>0.14637002341920374</v>
      </c>
      <c r="H3323">
        <v>0.22775175644028103</v>
      </c>
    </row>
    <row r="3324" spans="1:8" x14ac:dyDescent="0.2">
      <c r="A3324">
        <v>3396</v>
      </c>
      <c r="B3324">
        <v>1793</v>
      </c>
      <c r="C3324">
        <v>0.16174010039040715</v>
      </c>
      <c r="D3324">
        <v>0.27495817066369216</v>
      </c>
      <c r="E3324">
        <v>0.20914668153931959</v>
      </c>
      <c r="F3324">
        <v>0.20133853876185165</v>
      </c>
      <c r="G3324">
        <v>8.533184606804238E-2</v>
      </c>
      <c r="H3324">
        <v>0.22922476296709426</v>
      </c>
    </row>
    <row r="3325" spans="1:8" x14ac:dyDescent="0.2">
      <c r="A3325">
        <v>3397</v>
      </c>
      <c r="B3325">
        <v>1789</v>
      </c>
      <c r="C3325">
        <v>0.17104527669088876</v>
      </c>
      <c r="D3325">
        <v>0.22023476802683062</v>
      </c>
      <c r="E3325">
        <v>0.24762437115707098</v>
      </c>
      <c r="F3325">
        <v>0.18893236444941308</v>
      </c>
      <c r="G3325">
        <v>8.775852431525992E-2</v>
      </c>
      <c r="H3325">
        <v>0.25544997205142539</v>
      </c>
    </row>
    <row r="3326" spans="1:8" x14ac:dyDescent="0.2">
      <c r="A3326">
        <v>3398</v>
      </c>
      <c r="B3326">
        <v>542</v>
      </c>
      <c r="C3326">
        <v>0.46678966789667897</v>
      </c>
      <c r="D3326">
        <v>7.9335793357933573E-2</v>
      </c>
      <c r="E3326">
        <v>0.19741697416974169</v>
      </c>
      <c r="F3326">
        <v>0.1014760147601476</v>
      </c>
      <c r="G3326">
        <v>0.12361623616236163</v>
      </c>
      <c r="H3326">
        <v>0.49815498154981552</v>
      </c>
    </row>
    <row r="3327" spans="1:8" x14ac:dyDescent="0.2">
      <c r="A3327">
        <v>3399</v>
      </c>
      <c r="B3327">
        <v>1625</v>
      </c>
      <c r="C3327">
        <v>0.25846153846153846</v>
      </c>
      <c r="D3327">
        <v>0.12553846153846154</v>
      </c>
      <c r="E3327">
        <v>0.12984615384615383</v>
      </c>
      <c r="F3327">
        <v>0.12492307692307693</v>
      </c>
      <c r="G3327">
        <v>0.15569230769230769</v>
      </c>
      <c r="H3327">
        <v>0.46400000000000002</v>
      </c>
    </row>
    <row r="3328" spans="1:8" x14ac:dyDescent="0.2">
      <c r="A3328">
        <v>3400</v>
      </c>
      <c r="B3328">
        <v>1085</v>
      </c>
      <c r="C3328">
        <v>0.21843317972350229</v>
      </c>
      <c r="D3328">
        <v>0.19631336405529953</v>
      </c>
      <c r="E3328">
        <v>0.11981566820276497</v>
      </c>
      <c r="F3328">
        <v>0.18525345622119815</v>
      </c>
      <c r="G3328">
        <v>0.1400921658986175</v>
      </c>
      <c r="H3328">
        <v>0.3585253456221198</v>
      </c>
    </row>
    <row r="3329" spans="1:8" x14ac:dyDescent="0.2">
      <c r="A3329">
        <v>3401</v>
      </c>
      <c r="B3329">
        <v>1394</v>
      </c>
      <c r="C3329">
        <v>0.23027259684361551</v>
      </c>
      <c r="D3329">
        <v>0.15853658536585366</v>
      </c>
      <c r="E3329">
        <v>0.16857962697274032</v>
      </c>
      <c r="F3329">
        <v>0.15423242467718795</v>
      </c>
      <c r="G3329">
        <v>0.10043041606886657</v>
      </c>
      <c r="H3329">
        <v>0.4182209469153515</v>
      </c>
    </row>
    <row r="3330" spans="1:8" x14ac:dyDescent="0.2">
      <c r="A3330">
        <v>3402</v>
      </c>
      <c r="B3330">
        <v>3629</v>
      </c>
      <c r="C3330">
        <v>0.33810967208597409</v>
      </c>
      <c r="D3330">
        <v>0.1488013226784238</v>
      </c>
      <c r="E3330">
        <v>0.22650868007715624</v>
      </c>
      <c r="F3330">
        <v>0.17718379718930835</v>
      </c>
      <c r="G3330">
        <v>0.13226784238082118</v>
      </c>
      <c r="H3330">
        <v>0.31523835767429043</v>
      </c>
    </row>
    <row r="3331" spans="1:8" x14ac:dyDescent="0.2">
      <c r="A3331">
        <v>3403</v>
      </c>
      <c r="B3331">
        <v>1756</v>
      </c>
      <c r="C3331">
        <v>0.10478359908883828</v>
      </c>
      <c r="D3331">
        <v>0.12528473804100229</v>
      </c>
      <c r="E3331">
        <v>0.24145785876993167</v>
      </c>
      <c r="F3331">
        <v>0.20785876993166286</v>
      </c>
      <c r="G3331">
        <v>0.12813211845102507</v>
      </c>
      <c r="H3331">
        <v>0.29726651480637811</v>
      </c>
    </row>
    <row r="3332" spans="1:8" x14ac:dyDescent="0.2">
      <c r="A3332">
        <v>3404</v>
      </c>
      <c r="B3332">
        <v>1611</v>
      </c>
      <c r="C3332">
        <v>0.15332091868404718</v>
      </c>
      <c r="D3332">
        <v>0.13221601489757914</v>
      </c>
      <c r="E3332">
        <v>0.23277467411545624</v>
      </c>
      <c r="F3332">
        <v>0.15704531346989448</v>
      </c>
      <c r="G3332">
        <v>7.5729360645561766E-2</v>
      </c>
      <c r="H3332">
        <v>0.4022346368715084</v>
      </c>
    </row>
    <row r="3333" spans="1:8" x14ac:dyDescent="0.2">
      <c r="A3333">
        <v>3405</v>
      </c>
      <c r="B3333">
        <v>1980</v>
      </c>
      <c r="C3333">
        <v>0.15151515151515152</v>
      </c>
      <c r="D3333">
        <v>0.16565656565656567</v>
      </c>
      <c r="E3333">
        <v>0.14040404040404039</v>
      </c>
      <c r="F3333">
        <v>0.22121212121212122</v>
      </c>
      <c r="G3333">
        <v>0.16717171717171717</v>
      </c>
      <c r="H3333">
        <v>0.30555555555555558</v>
      </c>
    </row>
    <row r="3334" spans="1:8" x14ac:dyDescent="0.2">
      <c r="A3334">
        <v>3406</v>
      </c>
      <c r="B3334">
        <v>417</v>
      </c>
      <c r="C3334">
        <v>0.31894484412470026</v>
      </c>
      <c r="D3334">
        <v>7.6738609112709827E-2</v>
      </c>
      <c r="E3334">
        <v>0.34772182254196643</v>
      </c>
      <c r="F3334">
        <v>0.11510791366906475</v>
      </c>
      <c r="G3334">
        <v>0.15347721822541965</v>
      </c>
      <c r="H3334">
        <v>0.30695443645083931</v>
      </c>
    </row>
    <row r="3335" spans="1:8" x14ac:dyDescent="0.2">
      <c r="A3335">
        <v>3407</v>
      </c>
      <c r="B3335">
        <v>508</v>
      </c>
      <c r="C3335">
        <v>0.38681102362204722</v>
      </c>
      <c r="D3335">
        <v>5.5118110236220472E-2</v>
      </c>
      <c r="E3335">
        <v>0.15255905511811024</v>
      </c>
      <c r="F3335">
        <v>4.1338582677165357E-2</v>
      </c>
      <c r="G3335">
        <v>0.17814960629921259</v>
      </c>
      <c r="H3335">
        <v>0.57283464566929132</v>
      </c>
    </row>
    <row r="3336" spans="1:8" x14ac:dyDescent="0.2">
      <c r="A3336">
        <v>3408</v>
      </c>
      <c r="B3336">
        <v>1845</v>
      </c>
      <c r="C3336">
        <v>0.17615176151761516</v>
      </c>
      <c r="D3336">
        <v>0.16368563685636855</v>
      </c>
      <c r="E3336">
        <v>9.2140921409214094E-2</v>
      </c>
      <c r="F3336">
        <v>0.18482384823848239</v>
      </c>
      <c r="G3336">
        <v>0.12032520325203253</v>
      </c>
      <c r="H3336">
        <v>0.43902439024390244</v>
      </c>
    </row>
    <row r="3337" spans="1:8" x14ac:dyDescent="0.2">
      <c r="A3337">
        <v>3409</v>
      </c>
      <c r="B3337">
        <v>1667</v>
      </c>
      <c r="C3337">
        <v>0.39592081583683264</v>
      </c>
      <c r="D3337">
        <v>0.11457708458308338</v>
      </c>
      <c r="E3337">
        <v>0.26574685062987402</v>
      </c>
      <c r="F3337">
        <v>0.20155968806238753</v>
      </c>
      <c r="G3337">
        <v>8.5782843431313732E-2</v>
      </c>
      <c r="H3337">
        <v>0.33233353329334131</v>
      </c>
    </row>
    <row r="3338" spans="1:8" x14ac:dyDescent="0.2">
      <c r="A3338">
        <v>3414</v>
      </c>
      <c r="B3338">
        <v>2845</v>
      </c>
      <c r="C3338">
        <v>0.33954305799648504</v>
      </c>
      <c r="D3338">
        <v>7.8383128295254831E-2</v>
      </c>
      <c r="E3338">
        <v>0.17961335676625659</v>
      </c>
      <c r="F3338">
        <v>0.14270650263620388</v>
      </c>
      <c r="G3338">
        <v>0.10228471001757469</v>
      </c>
      <c r="H3338">
        <v>0.49701230228470999</v>
      </c>
    </row>
    <row r="3339" spans="1:8" x14ac:dyDescent="0.2">
      <c r="A3339">
        <v>3415</v>
      </c>
      <c r="B3339">
        <v>2876</v>
      </c>
      <c r="C3339">
        <v>0.27677329624478442</v>
      </c>
      <c r="D3339">
        <v>0.11648122392211405</v>
      </c>
      <c r="E3339">
        <v>0.19819193324061196</v>
      </c>
      <c r="F3339">
        <v>0.12899860917941586</v>
      </c>
      <c r="G3339">
        <v>6.084840055632823E-2</v>
      </c>
      <c r="H3339">
        <v>0.49547983310152988</v>
      </c>
    </row>
    <row r="3340" spans="1:8" x14ac:dyDescent="0.2">
      <c r="A3340">
        <v>3416</v>
      </c>
      <c r="B3340">
        <v>683</v>
      </c>
      <c r="C3340">
        <v>0.19326500732064422</v>
      </c>
      <c r="D3340">
        <v>8.3455344070278187E-2</v>
      </c>
      <c r="E3340">
        <v>0.1595900439238653</v>
      </c>
      <c r="F3340">
        <v>0.12298682284040996</v>
      </c>
      <c r="G3340">
        <v>0.13177159590043924</v>
      </c>
      <c r="H3340">
        <v>0.50219619326500731</v>
      </c>
    </row>
    <row r="3341" spans="1:8" x14ac:dyDescent="0.2">
      <c r="A3341">
        <v>3417</v>
      </c>
      <c r="B3341">
        <v>645</v>
      </c>
      <c r="C3341">
        <v>0.32713178294573642</v>
      </c>
      <c r="D3341">
        <v>4.6511627906976744E-2</v>
      </c>
      <c r="E3341">
        <v>0.10232558139534884</v>
      </c>
      <c r="F3341">
        <v>0.21240310077519381</v>
      </c>
      <c r="G3341">
        <v>0.12093023255813953</v>
      </c>
      <c r="H3341">
        <v>0.51782945736434105</v>
      </c>
    </row>
    <row r="3342" spans="1:8" x14ac:dyDescent="0.2">
      <c r="A3342">
        <v>3418</v>
      </c>
      <c r="B3342">
        <v>2912</v>
      </c>
      <c r="C3342">
        <v>0.28365384615384615</v>
      </c>
      <c r="D3342">
        <v>8.7225274725274721E-2</v>
      </c>
      <c r="E3342">
        <v>0.10576923076923077</v>
      </c>
      <c r="F3342">
        <v>0.11332417582417582</v>
      </c>
      <c r="G3342">
        <v>8.1043956043956047E-2</v>
      </c>
      <c r="H3342">
        <v>0.61263736263736268</v>
      </c>
    </row>
    <row r="3343" spans="1:8" x14ac:dyDescent="0.2">
      <c r="A3343">
        <v>3419</v>
      </c>
      <c r="B3343">
        <v>3044</v>
      </c>
      <c r="C3343">
        <v>0.22470433639947437</v>
      </c>
      <c r="D3343">
        <v>0.1038107752956636</v>
      </c>
      <c r="E3343">
        <v>0.16918528252299606</v>
      </c>
      <c r="F3343">
        <v>0.15571616294349541</v>
      </c>
      <c r="G3343">
        <v>0.14520367936925099</v>
      </c>
      <c r="H3343">
        <v>0.42608409986859397</v>
      </c>
    </row>
    <row r="3344" spans="1:8" x14ac:dyDescent="0.2">
      <c r="A3344">
        <v>3420</v>
      </c>
      <c r="B3344">
        <v>2183</v>
      </c>
      <c r="C3344">
        <v>0.32340815391662847</v>
      </c>
      <c r="D3344">
        <v>0.13879981676591846</v>
      </c>
      <c r="E3344">
        <v>0.18735684837379751</v>
      </c>
      <c r="F3344">
        <v>0.13742556115437471</v>
      </c>
      <c r="G3344">
        <v>0.19789280806229959</v>
      </c>
      <c r="H3344">
        <v>0.33852496564360973</v>
      </c>
    </row>
    <row r="3345" spans="1:8" x14ac:dyDescent="0.2">
      <c r="A3345">
        <v>3421</v>
      </c>
      <c r="B3345">
        <v>1800</v>
      </c>
      <c r="C3345">
        <v>0.23666666666666666</v>
      </c>
      <c r="D3345">
        <v>0.12444444444444444</v>
      </c>
      <c r="E3345">
        <v>0.14166666666666666</v>
      </c>
      <c r="F3345">
        <v>0.12166666666666667</v>
      </c>
      <c r="G3345">
        <v>0.20222222222222222</v>
      </c>
      <c r="H3345">
        <v>0.41</v>
      </c>
    </row>
    <row r="3346" spans="1:8" x14ac:dyDescent="0.2">
      <c r="A3346">
        <v>3422</v>
      </c>
      <c r="B3346">
        <v>1440</v>
      </c>
      <c r="C3346">
        <v>0.40694444444444444</v>
      </c>
      <c r="D3346">
        <v>0.14097222222222222</v>
      </c>
      <c r="E3346">
        <v>0.12638888888888888</v>
      </c>
      <c r="F3346">
        <v>4.6527777777777779E-2</v>
      </c>
      <c r="G3346">
        <v>6.8750000000000006E-2</v>
      </c>
      <c r="H3346">
        <v>0.61736111111111114</v>
      </c>
    </row>
    <row r="3347" spans="1:8" x14ac:dyDescent="0.2">
      <c r="A3347">
        <v>3423</v>
      </c>
      <c r="B3347">
        <v>1104</v>
      </c>
      <c r="C3347">
        <v>0.16847826086956522</v>
      </c>
      <c r="D3347">
        <v>7.3369565217391311E-2</v>
      </c>
      <c r="E3347">
        <v>9.1485507246376815E-2</v>
      </c>
      <c r="F3347">
        <v>0.11413043478260869</v>
      </c>
      <c r="G3347">
        <v>9.329710144927536E-2</v>
      </c>
      <c r="H3347">
        <v>0.62771739130434778</v>
      </c>
    </row>
    <row r="3348" spans="1:8" x14ac:dyDescent="0.2">
      <c r="A3348">
        <v>3424</v>
      </c>
      <c r="B3348">
        <v>1687.5</v>
      </c>
      <c r="C3348">
        <v>0.30222222222222223</v>
      </c>
      <c r="D3348">
        <v>0.13866666666666666</v>
      </c>
      <c r="E3348">
        <v>0.12177777777777778</v>
      </c>
      <c r="F3348">
        <v>0.16</v>
      </c>
      <c r="G3348">
        <v>6.7555555555555549E-2</v>
      </c>
      <c r="H3348">
        <v>0.51200000000000001</v>
      </c>
    </row>
    <row r="3349" spans="1:8" x14ac:dyDescent="0.2">
      <c r="A3349">
        <v>3425</v>
      </c>
      <c r="B3349">
        <v>2456</v>
      </c>
      <c r="C3349">
        <v>0.37337133550488599</v>
      </c>
      <c r="D3349">
        <v>7.7361563517915316E-2</v>
      </c>
      <c r="E3349">
        <v>0.10871335504885994</v>
      </c>
      <c r="F3349">
        <v>0.1001628664495114</v>
      </c>
      <c r="G3349">
        <v>0.10342019543973942</v>
      </c>
      <c r="H3349">
        <v>0.61034201954397393</v>
      </c>
    </row>
    <row r="3350" spans="1:8" x14ac:dyDescent="0.2">
      <c r="A3350">
        <v>3426</v>
      </c>
      <c r="B3350">
        <v>882</v>
      </c>
      <c r="C3350">
        <v>0.16439909297052155</v>
      </c>
      <c r="D3350">
        <v>0.20975056689342403</v>
      </c>
      <c r="E3350">
        <v>0.1360544217687075</v>
      </c>
      <c r="F3350">
        <v>0.24829931972789115</v>
      </c>
      <c r="G3350">
        <v>8.7301587301587297E-2</v>
      </c>
      <c r="H3350">
        <v>0.31859410430839002</v>
      </c>
    </row>
    <row r="3351" spans="1:8" x14ac:dyDescent="0.2">
      <c r="A3351">
        <v>3427</v>
      </c>
      <c r="B3351">
        <v>1502</v>
      </c>
      <c r="C3351">
        <v>0.26697736351531293</v>
      </c>
      <c r="D3351">
        <v>0.12583222370173103</v>
      </c>
      <c r="E3351">
        <v>0.15046604527296936</v>
      </c>
      <c r="F3351">
        <v>0.11784287616511319</v>
      </c>
      <c r="G3351">
        <v>0.15712383488681758</v>
      </c>
      <c r="H3351">
        <v>0.44873501997336884</v>
      </c>
    </row>
    <row r="3352" spans="1:8" x14ac:dyDescent="0.2">
      <c r="A3352">
        <v>3428</v>
      </c>
      <c r="B3352">
        <v>2684</v>
      </c>
      <c r="C3352">
        <v>0.3263785394932936</v>
      </c>
      <c r="D3352">
        <v>8.30849478390462E-2</v>
      </c>
      <c r="E3352">
        <v>8.867362146050671E-2</v>
      </c>
      <c r="F3352">
        <v>0.14157973174366617</v>
      </c>
      <c r="G3352">
        <v>0.10506706408345752</v>
      </c>
      <c r="H3352">
        <v>0.58159463487332341</v>
      </c>
    </row>
    <row r="3353" spans="1:8" x14ac:dyDescent="0.2">
      <c r="A3353">
        <v>3429</v>
      </c>
      <c r="B3353">
        <v>581</v>
      </c>
      <c r="C3353">
        <v>0.33046471600688471</v>
      </c>
      <c r="D3353">
        <v>0.14113597246127366</v>
      </c>
      <c r="E3353">
        <v>2.5817555938037865E-2</v>
      </c>
      <c r="F3353">
        <v>0.13253012048192772</v>
      </c>
      <c r="G3353">
        <v>0.13425129087779691</v>
      </c>
      <c r="H3353">
        <v>0.5662650602409639</v>
      </c>
    </row>
    <row r="3354" spans="1:8" x14ac:dyDescent="0.2">
      <c r="A3354">
        <v>3430</v>
      </c>
      <c r="B3354">
        <v>1387</v>
      </c>
      <c r="C3354">
        <v>0.28190338860850755</v>
      </c>
      <c r="D3354">
        <v>0.21268925739005046</v>
      </c>
      <c r="E3354">
        <v>0.1247296322999279</v>
      </c>
      <c r="F3354">
        <v>0.12689257390050468</v>
      </c>
      <c r="G3354">
        <v>0.10237923576063446</v>
      </c>
      <c r="H3354">
        <v>0.43330930064888246</v>
      </c>
    </row>
    <row r="3355" spans="1:8" x14ac:dyDescent="0.2">
      <c r="A3355">
        <v>3431</v>
      </c>
      <c r="B3355">
        <v>2805</v>
      </c>
      <c r="C3355">
        <v>0.36399286987522284</v>
      </c>
      <c r="D3355">
        <v>6.737967914438503E-2</v>
      </c>
      <c r="E3355">
        <v>8.5204991087344029E-2</v>
      </c>
      <c r="F3355">
        <v>6.1675579322638147E-2</v>
      </c>
      <c r="G3355">
        <v>0.12442067736185383</v>
      </c>
      <c r="H3355">
        <v>0.66131907308377902</v>
      </c>
    </row>
    <row r="3356" spans="1:8" x14ac:dyDescent="0.2">
      <c r="A3356">
        <v>3432</v>
      </c>
      <c r="B3356">
        <v>164</v>
      </c>
      <c r="C3356">
        <v>0.32926829268292684</v>
      </c>
      <c r="D3356">
        <v>7.926829268292683E-2</v>
      </c>
      <c r="E3356">
        <v>5.4878048780487805E-2</v>
      </c>
      <c r="F3356">
        <v>0.14634146341463414</v>
      </c>
      <c r="G3356">
        <v>0.15853658536585366</v>
      </c>
      <c r="H3356">
        <v>0.56097560975609762</v>
      </c>
    </row>
    <row r="3357" spans="1:8" x14ac:dyDescent="0.2">
      <c r="A3357">
        <v>3433</v>
      </c>
      <c r="B3357">
        <v>875</v>
      </c>
      <c r="C3357">
        <v>0.12914285714285714</v>
      </c>
      <c r="D3357">
        <v>0.18285714285714286</v>
      </c>
      <c r="E3357">
        <v>0.1657142857142857</v>
      </c>
      <c r="F3357">
        <v>0.22742857142857142</v>
      </c>
      <c r="G3357">
        <v>0.10171428571428572</v>
      </c>
      <c r="H3357">
        <v>0.32228571428571429</v>
      </c>
    </row>
    <row r="3358" spans="1:8" x14ac:dyDescent="0.2">
      <c r="A3358">
        <v>3434</v>
      </c>
      <c r="B3358">
        <v>1296</v>
      </c>
      <c r="C3358">
        <v>0.16898148148148148</v>
      </c>
      <c r="D3358">
        <v>0.18364197530864199</v>
      </c>
      <c r="E3358">
        <v>0.18287037037037038</v>
      </c>
      <c r="F3358">
        <v>0.11188271604938271</v>
      </c>
      <c r="G3358">
        <v>0.13734567901234568</v>
      </c>
      <c r="H3358">
        <v>0.38425925925925924</v>
      </c>
    </row>
    <row r="3359" spans="1:8" x14ac:dyDescent="0.2">
      <c r="A3359">
        <v>3435</v>
      </c>
      <c r="B3359">
        <v>1626</v>
      </c>
      <c r="C3359">
        <v>0.2140221402214022</v>
      </c>
      <c r="D3359">
        <v>7.995079950799508E-2</v>
      </c>
      <c r="E3359">
        <v>0.19803198031980321</v>
      </c>
      <c r="F3359">
        <v>0.13468634686346864</v>
      </c>
      <c r="G3359">
        <v>0.10516605166051661</v>
      </c>
      <c r="H3359">
        <v>0.4821648216482165</v>
      </c>
    </row>
    <row r="3360" spans="1:8" x14ac:dyDescent="0.2">
      <c r="A3360">
        <v>3436</v>
      </c>
      <c r="B3360">
        <v>2281</v>
      </c>
      <c r="C3360">
        <v>0.29811486190267428</v>
      </c>
      <c r="D3360">
        <v>0.12494519947391496</v>
      </c>
      <c r="E3360">
        <v>0.10477860587461639</v>
      </c>
      <c r="F3360">
        <v>0.131521262604121</v>
      </c>
      <c r="G3360">
        <v>9.8202542744410343E-2</v>
      </c>
      <c r="H3360">
        <v>0.54055238930293725</v>
      </c>
    </row>
    <row r="3361" spans="1:8" x14ac:dyDescent="0.2">
      <c r="A3361">
        <v>3437</v>
      </c>
      <c r="B3361">
        <v>1259</v>
      </c>
      <c r="C3361">
        <v>0.31056393963463064</v>
      </c>
      <c r="D3361">
        <v>7.2279586973788723E-2</v>
      </c>
      <c r="E3361">
        <v>0.15250198570293885</v>
      </c>
      <c r="F3361">
        <v>9.7696584590945199E-2</v>
      </c>
      <c r="G3361">
        <v>0.11278792692613185</v>
      </c>
      <c r="H3361">
        <v>0.56473391580619536</v>
      </c>
    </row>
    <row r="3362" spans="1:8" x14ac:dyDescent="0.2">
      <c r="A3362">
        <v>3438</v>
      </c>
      <c r="B3362">
        <v>2024</v>
      </c>
      <c r="C3362">
        <v>0.28162055335968378</v>
      </c>
      <c r="D3362">
        <v>0.125</v>
      </c>
      <c r="E3362">
        <v>0.1042490118577075</v>
      </c>
      <c r="F3362">
        <v>0.11116600790513834</v>
      </c>
      <c r="G3362">
        <v>0.14130434782608695</v>
      </c>
      <c r="H3362">
        <v>0.51828063241106714</v>
      </c>
    </row>
    <row r="3363" spans="1:8" x14ac:dyDescent="0.2">
      <c r="A3363">
        <v>3439</v>
      </c>
      <c r="B3363">
        <v>810</v>
      </c>
      <c r="C3363">
        <v>0.41728395061728396</v>
      </c>
      <c r="D3363">
        <v>3.8271604938271607E-2</v>
      </c>
      <c r="E3363">
        <v>9.8765432098765427E-2</v>
      </c>
      <c r="F3363">
        <v>7.2839506172839505E-2</v>
      </c>
      <c r="G3363">
        <v>8.1481481481481488E-2</v>
      </c>
      <c r="H3363">
        <v>0.70864197530864192</v>
      </c>
    </row>
    <row r="3364" spans="1:8" x14ac:dyDescent="0.2">
      <c r="A3364">
        <v>3440</v>
      </c>
      <c r="B3364">
        <v>2313</v>
      </c>
      <c r="C3364">
        <v>0.33722438391699094</v>
      </c>
      <c r="D3364">
        <v>0.10203199308257674</v>
      </c>
      <c r="E3364">
        <v>0.12148724600086468</v>
      </c>
      <c r="F3364">
        <v>9.4682230869001294E-2</v>
      </c>
      <c r="G3364">
        <v>0.11846087332468655</v>
      </c>
      <c r="H3364">
        <v>0.56333765672287073</v>
      </c>
    </row>
    <row r="3365" spans="1:8" x14ac:dyDescent="0.2">
      <c r="A3365">
        <v>3441</v>
      </c>
      <c r="B3365">
        <v>742</v>
      </c>
      <c r="C3365">
        <v>0.22102425876010781</v>
      </c>
      <c r="D3365">
        <v>0.10107816711590296</v>
      </c>
      <c r="E3365">
        <v>0</v>
      </c>
      <c r="F3365">
        <v>0.1307277628032345</v>
      </c>
      <c r="G3365">
        <v>0.11859838274932614</v>
      </c>
      <c r="H3365">
        <v>0.64959568733153639</v>
      </c>
    </row>
    <row r="3366" spans="1:8" x14ac:dyDescent="0.2">
      <c r="A3366">
        <v>3442</v>
      </c>
      <c r="B3366">
        <v>2141</v>
      </c>
      <c r="C3366">
        <v>0.26389537599252688</v>
      </c>
      <c r="D3366">
        <v>1.7281644091546006E-2</v>
      </c>
      <c r="E3366">
        <v>8.4539934609995329E-2</v>
      </c>
      <c r="F3366">
        <v>0.10322279308734236</v>
      </c>
      <c r="G3366">
        <v>0.10649229332087809</v>
      </c>
      <c r="H3366">
        <v>0.68846333489023825</v>
      </c>
    </row>
    <row r="3367" spans="1:8" x14ac:dyDescent="0.2">
      <c r="A3367">
        <v>3443</v>
      </c>
      <c r="B3367">
        <v>1562</v>
      </c>
      <c r="C3367">
        <v>0.35915492957746481</v>
      </c>
      <c r="D3367">
        <v>0.15685019206145967</v>
      </c>
      <c r="E3367">
        <v>0.12227912932138284</v>
      </c>
      <c r="F3367">
        <v>9.0909090909090912E-2</v>
      </c>
      <c r="G3367">
        <v>0.11587708066581306</v>
      </c>
      <c r="H3367">
        <v>0.5140845070422535</v>
      </c>
    </row>
    <row r="3368" spans="1:8" x14ac:dyDescent="0.2">
      <c r="A3368">
        <v>3444</v>
      </c>
      <c r="B3368">
        <v>804</v>
      </c>
      <c r="C3368">
        <v>0.24875621890547264</v>
      </c>
      <c r="D3368">
        <v>8.8308457711442787E-2</v>
      </c>
      <c r="E3368">
        <v>0.10074626865671642</v>
      </c>
      <c r="F3368">
        <v>9.7014925373134331E-2</v>
      </c>
      <c r="G3368">
        <v>0.13805970149253732</v>
      </c>
      <c r="H3368">
        <v>0.57587064676616917</v>
      </c>
    </row>
    <row r="3369" spans="1:8" x14ac:dyDescent="0.2">
      <c r="A3369">
        <v>3445</v>
      </c>
      <c r="B3369">
        <v>2802.5</v>
      </c>
      <c r="C3369">
        <v>0.58090990187332736</v>
      </c>
      <c r="D3369">
        <v>0.25459411239964319</v>
      </c>
      <c r="E3369">
        <v>0.2785013380909902</v>
      </c>
      <c r="F3369">
        <v>0.15521855486173058</v>
      </c>
      <c r="G3369">
        <v>9.5985727029438001E-2</v>
      </c>
      <c r="H3369">
        <v>0.21570026761819805</v>
      </c>
    </row>
    <row r="3370" spans="1:8" x14ac:dyDescent="0.2">
      <c r="A3370">
        <v>3454</v>
      </c>
      <c r="B3370">
        <v>2250</v>
      </c>
      <c r="C3370">
        <v>0.224</v>
      </c>
      <c r="D3370">
        <v>0.11555555555555555</v>
      </c>
      <c r="E3370">
        <v>0.16622222222222222</v>
      </c>
      <c r="F3370">
        <v>0.11555555555555555</v>
      </c>
      <c r="G3370">
        <v>0.12666666666666668</v>
      </c>
      <c r="H3370">
        <v>0.47599999999999998</v>
      </c>
    </row>
    <row r="3371" spans="1:8" x14ac:dyDescent="0.2">
      <c r="A3371">
        <v>3455</v>
      </c>
      <c r="B3371">
        <v>1939.5</v>
      </c>
      <c r="C3371">
        <v>0.36091776230987366</v>
      </c>
      <c r="D3371">
        <v>0.1188450631606084</v>
      </c>
      <c r="E3371">
        <v>0.11910286156225831</v>
      </c>
      <c r="F3371">
        <v>6.6254189224026816E-2</v>
      </c>
      <c r="G3371">
        <v>0.1136890951276102</v>
      </c>
      <c r="H3371">
        <v>0.58210879092549628</v>
      </c>
    </row>
    <row r="3372" spans="1:8" x14ac:dyDescent="0.2">
      <c r="A3372">
        <v>3456</v>
      </c>
      <c r="B3372">
        <v>0</v>
      </c>
      <c r="C3372">
        <v>0</v>
      </c>
      <c r="D3372">
        <v>0</v>
      </c>
      <c r="E3372">
        <v>0</v>
      </c>
      <c r="F3372">
        <v>0</v>
      </c>
      <c r="G3372">
        <v>0</v>
      </c>
      <c r="H3372">
        <v>0</v>
      </c>
    </row>
    <row r="3373" spans="1:8" x14ac:dyDescent="0.2">
      <c r="A3373">
        <v>3457</v>
      </c>
      <c r="B3373">
        <v>1954</v>
      </c>
      <c r="C3373">
        <v>0.30910951893551691</v>
      </c>
      <c r="D3373">
        <v>0.11617195496417605</v>
      </c>
      <c r="E3373">
        <v>0.15455475946775846</v>
      </c>
      <c r="F3373">
        <v>0.13664278403275332</v>
      </c>
      <c r="G3373">
        <v>0.10184237461617196</v>
      </c>
      <c r="H3373">
        <v>0.4907881269191402</v>
      </c>
    </row>
    <row r="3374" spans="1:8" x14ac:dyDescent="0.2">
      <c r="A3374">
        <v>3458</v>
      </c>
      <c r="B3374">
        <v>1056</v>
      </c>
      <c r="C3374">
        <v>0.39393939393939392</v>
      </c>
      <c r="D3374">
        <v>0.27556818181818182</v>
      </c>
      <c r="E3374">
        <v>0.37121212121212122</v>
      </c>
      <c r="F3374">
        <v>0.11363636363636363</v>
      </c>
      <c r="G3374">
        <v>5.6818181818181816E-2</v>
      </c>
      <c r="H3374">
        <v>0.18276515151515152</v>
      </c>
    </row>
    <row r="3375" spans="1:8" x14ac:dyDescent="0.2">
      <c r="A3375">
        <v>3459</v>
      </c>
      <c r="B3375">
        <v>244</v>
      </c>
      <c r="C3375">
        <v>0.20491803278688525</v>
      </c>
      <c r="D3375">
        <v>0.12704918032786885</v>
      </c>
      <c r="E3375">
        <v>3.2786885245901641E-2</v>
      </c>
      <c r="F3375">
        <v>9.4262295081967207E-2</v>
      </c>
      <c r="G3375">
        <v>7.7868852459016397E-2</v>
      </c>
      <c r="H3375">
        <v>0.66803278688524592</v>
      </c>
    </row>
    <row r="3376" spans="1:8" x14ac:dyDescent="0.2">
      <c r="A3376">
        <v>3460</v>
      </c>
      <c r="B3376">
        <v>1950</v>
      </c>
      <c r="C3376">
        <v>0.30769230769230771</v>
      </c>
      <c r="D3376">
        <v>8.461538461538462E-2</v>
      </c>
      <c r="E3376">
        <v>7.4358974358974358E-2</v>
      </c>
      <c r="F3376">
        <v>7.8461538461538458E-2</v>
      </c>
      <c r="G3376">
        <v>8.7692307692307694E-2</v>
      </c>
      <c r="H3376">
        <v>0.67487179487179483</v>
      </c>
    </row>
    <row r="3377" spans="1:8" x14ac:dyDescent="0.2">
      <c r="A3377">
        <v>3461</v>
      </c>
      <c r="B3377">
        <v>2356.5</v>
      </c>
      <c r="C3377">
        <v>0.27265011669849354</v>
      </c>
      <c r="D3377">
        <v>0.14406959473795883</v>
      </c>
      <c r="E3377">
        <v>0.11075747931253978</v>
      </c>
      <c r="F3377">
        <v>0.14237216210481646</v>
      </c>
      <c r="G3377">
        <v>8.3174199023976242E-2</v>
      </c>
      <c r="H3377">
        <v>0.51962656482070868</v>
      </c>
    </row>
    <row r="3378" spans="1:8" x14ac:dyDescent="0.2">
      <c r="A3378">
        <v>3462</v>
      </c>
      <c r="B3378">
        <v>522</v>
      </c>
      <c r="C3378">
        <v>0.11877394636015326</v>
      </c>
      <c r="D3378">
        <v>0.30172413793103448</v>
      </c>
      <c r="E3378">
        <v>0.11685823754789272</v>
      </c>
      <c r="F3378">
        <v>4.7892720306513412E-2</v>
      </c>
      <c r="G3378">
        <v>0.22605363984674329</v>
      </c>
      <c r="H3378">
        <v>0.30747126436781608</v>
      </c>
    </row>
    <row r="3379" spans="1:8" x14ac:dyDescent="0.2">
      <c r="A3379">
        <v>3463</v>
      </c>
      <c r="B3379">
        <v>958</v>
      </c>
      <c r="C3379">
        <v>0.31210855949895616</v>
      </c>
      <c r="D3379">
        <v>7.5156576200417533E-2</v>
      </c>
      <c r="E3379">
        <v>9.0814196242171186E-2</v>
      </c>
      <c r="F3379">
        <v>7.9331941544885182E-2</v>
      </c>
      <c r="G3379">
        <v>3.444676409185804E-2</v>
      </c>
      <c r="H3379">
        <v>0.72025052192066807</v>
      </c>
    </row>
    <row r="3380" spans="1:8" x14ac:dyDescent="0.2">
      <c r="A3380">
        <v>3464</v>
      </c>
      <c r="B3380">
        <v>2200</v>
      </c>
      <c r="C3380">
        <v>0.40136363636363637</v>
      </c>
      <c r="D3380">
        <v>7.4999999999999997E-2</v>
      </c>
      <c r="E3380">
        <v>5.6818181818181816E-2</v>
      </c>
      <c r="F3380">
        <v>0.09</v>
      </c>
      <c r="G3380">
        <v>0.10454545454545454</v>
      </c>
      <c r="H3380">
        <v>0.67363636363636359</v>
      </c>
    </row>
    <row r="3381" spans="1:8" x14ac:dyDescent="0.2">
      <c r="A3381">
        <v>3465</v>
      </c>
      <c r="B3381">
        <v>2531</v>
      </c>
      <c r="C3381">
        <v>0.27340971947846698</v>
      </c>
      <c r="D3381">
        <v>9.7194784670090878E-2</v>
      </c>
      <c r="E3381">
        <v>5.6104306598182538E-2</v>
      </c>
      <c r="F3381">
        <v>6.5191623864085335E-2</v>
      </c>
      <c r="G3381">
        <v>0.10391149743184512</v>
      </c>
      <c r="H3381">
        <v>0.67759778743579613</v>
      </c>
    </row>
    <row r="3382" spans="1:8" x14ac:dyDescent="0.2">
      <c r="A3382">
        <v>3466</v>
      </c>
      <c r="B3382">
        <v>2306</v>
      </c>
      <c r="C3382">
        <v>0.43061578490893321</v>
      </c>
      <c r="D3382">
        <v>5.0303555941023419E-2</v>
      </c>
      <c r="E3382">
        <v>5.8976582827406768E-2</v>
      </c>
      <c r="F3382">
        <v>6.6782307025151783E-2</v>
      </c>
      <c r="G3382">
        <v>0.11491760624457936</v>
      </c>
      <c r="H3382">
        <v>0.70901994796183865</v>
      </c>
    </row>
    <row r="3383" spans="1:8" x14ac:dyDescent="0.2">
      <c r="A3383">
        <v>3467</v>
      </c>
      <c r="B3383">
        <v>1992</v>
      </c>
      <c r="C3383">
        <v>0.28463855421686746</v>
      </c>
      <c r="D3383">
        <v>0.15813253012048192</v>
      </c>
      <c r="E3383">
        <v>0.13654618473895583</v>
      </c>
      <c r="F3383">
        <v>0.12751004016064257</v>
      </c>
      <c r="G3383">
        <v>0.14457831325301204</v>
      </c>
      <c r="H3383">
        <v>0.43323293172690763</v>
      </c>
    </row>
    <row r="3384" spans="1:8" x14ac:dyDescent="0.2">
      <c r="A3384">
        <v>3468</v>
      </c>
      <c r="B3384">
        <v>2138</v>
      </c>
      <c r="C3384">
        <v>0.2362020579981291</v>
      </c>
      <c r="D3384">
        <v>4.11599625818522E-2</v>
      </c>
      <c r="E3384">
        <v>5.144995322731525E-2</v>
      </c>
      <c r="F3384">
        <v>0.10851262862488306</v>
      </c>
      <c r="G3384">
        <v>9.6351730589335827E-2</v>
      </c>
      <c r="H3384">
        <v>0.7025257249766137</v>
      </c>
    </row>
    <row r="3385" spans="1:8" x14ac:dyDescent="0.2">
      <c r="A3385">
        <v>3469</v>
      </c>
      <c r="B3385">
        <v>2771</v>
      </c>
      <c r="C3385">
        <v>0.31468783832551428</v>
      </c>
      <c r="D3385">
        <v>9.4911584265608084E-2</v>
      </c>
      <c r="E3385">
        <v>8.9137495488993149E-2</v>
      </c>
      <c r="F3385">
        <v>0.1068206423673764</v>
      </c>
      <c r="G3385">
        <v>7.3619631901840496E-2</v>
      </c>
      <c r="H3385">
        <v>0.6355106459761819</v>
      </c>
    </row>
    <row r="3386" spans="1:8" x14ac:dyDescent="0.2">
      <c r="A3386">
        <v>3470</v>
      </c>
      <c r="B3386">
        <v>1854</v>
      </c>
      <c r="C3386">
        <v>0.32632146709816612</v>
      </c>
      <c r="D3386">
        <v>7.8209277238403457E-2</v>
      </c>
      <c r="E3386">
        <v>8.3603020496224381E-2</v>
      </c>
      <c r="F3386">
        <v>3.9913700107874865E-2</v>
      </c>
      <c r="G3386">
        <v>8.0366774541531821E-2</v>
      </c>
      <c r="H3386">
        <v>0.71790722761596548</v>
      </c>
    </row>
    <row r="3387" spans="1:8" x14ac:dyDescent="0.2">
      <c r="A3387">
        <v>3471</v>
      </c>
      <c r="B3387">
        <v>4396</v>
      </c>
      <c r="C3387">
        <v>0.10759781619654231</v>
      </c>
      <c r="D3387">
        <v>7.32484076433121E-2</v>
      </c>
      <c r="E3387">
        <v>0.11874431301182893</v>
      </c>
      <c r="F3387">
        <v>0.13398544131028209</v>
      </c>
      <c r="G3387">
        <v>8.8262056414922657E-2</v>
      </c>
      <c r="H3387">
        <v>0.58575978161965425</v>
      </c>
    </row>
    <row r="3388" spans="1:8" x14ac:dyDescent="0.2">
      <c r="A3388">
        <v>3472</v>
      </c>
      <c r="B3388">
        <v>392</v>
      </c>
      <c r="C3388">
        <v>0.39923469387755101</v>
      </c>
      <c r="D3388">
        <v>0.22448979591836735</v>
      </c>
      <c r="E3388">
        <v>0.12244897959183673</v>
      </c>
      <c r="F3388">
        <v>0.13392857142857142</v>
      </c>
      <c r="G3388">
        <v>0.21045918367346939</v>
      </c>
      <c r="H3388">
        <v>0.30867346938775508</v>
      </c>
    </row>
    <row r="3389" spans="1:8" x14ac:dyDescent="0.2">
      <c r="A3389">
        <v>3473</v>
      </c>
      <c r="B3389">
        <v>1234</v>
      </c>
      <c r="C3389">
        <v>0.41329011345218802</v>
      </c>
      <c r="D3389">
        <v>0.12236628849270664</v>
      </c>
      <c r="E3389">
        <v>8.8330632090761751E-2</v>
      </c>
      <c r="F3389">
        <v>0.14991896272285252</v>
      </c>
      <c r="G3389">
        <v>0.20178282009724474</v>
      </c>
      <c r="H3389">
        <v>0.43760129659643437</v>
      </c>
    </row>
    <row r="3390" spans="1:8" x14ac:dyDescent="0.2">
      <c r="A3390">
        <v>3474</v>
      </c>
      <c r="B3390">
        <v>935</v>
      </c>
      <c r="C3390">
        <v>0.46844919786096256</v>
      </c>
      <c r="D3390">
        <v>0.18288770053475936</v>
      </c>
      <c r="E3390">
        <v>0.2320855614973262</v>
      </c>
      <c r="F3390">
        <v>0.12941176470588237</v>
      </c>
      <c r="G3390">
        <v>8.8770053475935834E-2</v>
      </c>
      <c r="H3390">
        <v>0.36684491978609624</v>
      </c>
    </row>
    <row r="3391" spans="1:8" x14ac:dyDescent="0.2">
      <c r="A3391">
        <v>3475</v>
      </c>
      <c r="B3391">
        <v>813</v>
      </c>
      <c r="C3391">
        <v>0.45879458794587946</v>
      </c>
      <c r="D3391">
        <v>0.32349323493234933</v>
      </c>
      <c r="E3391">
        <v>0.15129151291512916</v>
      </c>
      <c r="F3391">
        <v>0.13530135301353013</v>
      </c>
      <c r="G3391">
        <v>6.1500615006150061E-2</v>
      </c>
      <c r="H3391">
        <v>0.32841328413284132</v>
      </c>
    </row>
    <row r="3392" spans="1:8" x14ac:dyDescent="0.2">
      <c r="A3392">
        <v>3476</v>
      </c>
      <c r="B3392">
        <v>835</v>
      </c>
      <c r="C3392">
        <v>0.63832335329341316</v>
      </c>
      <c r="D3392">
        <v>0.19880239520958085</v>
      </c>
      <c r="E3392">
        <v>0.19281437125748502</v>
      </c>
      <c r="F3392">
        <v>7.6646706586826346E-2</v>
      </c>
      <c r="G3392">
        <v>0.21437125748502994</v>
      </c>
      <c r="H3392">
        <v>0.31736526946107785</v>
      </c>
    </row>
    <row r="3393" spans="1:8" x14ac:dyDescent="0.2">
      <c r="A3393">
        <v>3477</v>
      </c>
      <c r="B3393">
        <v>0</v>
      </c>
      <c r="C3393">
        <v>0</v>
      </c>
      <c r="D3393">
        <v>0</v>
      </c>
      <c r="E3393">
        <v>0</v>
      </c>
      <c r="F3393">
        <v>0</v>
      </c>
      <c r="G3393">
        <v>0</v>
      </c>
      <c r="H3393">
        <v>0</v>
      </c>
    </row>
    <row r="3394" spans="1:8" x14ac:dyDescent="0.2">
      <c r="A3394">
        <v>3478</v>
      </c>
      <c r="B3394">
        <v>0</v>
      </c>
      <c r="C3394">
        <v>0</v>
      </c>
      <c r="D3394">
        <v>0</v>
      </c>
      <c r="E3394">
        <v>0</v>
      </c>
      <c r="F3394">
        <v>0</v>
      </c>
      <c r="G3394">
        <v>0</v>
      </c>
      <c r="H3394">
        <v>0</v>
      </c>
    </row>
    <row r="3395" spans="1:8" x14ac:dyDescent="0.2">
      <c r="A3395">
        <v>3479</v>
      </c>
      <c r="B3395">
        <v>729</v>
      </c>
      <c r="C3395">
        <v>0.36488340192043894</v>
      </c>
      <c r="D3395">
        <v>7.6817558299039787E-2</v>
      </c>
      <c r="E3395">
        <v>0.22359396433470508</v>
      </c>
      <c r="F3395">
        <v>0.15363511659807957</v>
      </c>
      <c r="G3395">
        <v>7.8189300411522639E-2</v>
      </c>
      <c r="H3395">
        <v>0.46776406035665297</v>
      </c>
    </row>
    <row r="3396" spans="1:8" x14ac:dyDescent="0.2">
      <c r="A3396">
        <v>3480</v>
      </c>
      <c r="B3396">
        <v>542</v>
      </c>
      <c r="C3396">
        <v>0.61070110701107017</v>
      </c>
      <c r="D3396">
        <v>0</v>
      </c>
      <c r="E3396">
        <v>0.13099630996309963</v>
      </c>
      <c r="F3396">
        <v>2.3985239852398525E-2</v>
      </c>
      <c r="G3396">
        <v>6.4575645756457564E-2</v>
      </c>
      <c r="H3396">
        <v>0.78044280442804426</v>
      </c>
    </row>
    <row r="3397" spans="1:8" x14ac:dyDescent="0.2">
      <c r="A3397">
        <v>3481</v>
      </c>
      <c r="B3397">
        <v>750</v>
      </c>
      <c r="C3397">
        <v>0.42799999999999999</v>
      </c>
      <c r="D3397">
        <v>5.3333333333333337E-2</v>
      </c>
      <c r="E3397">
        <v>0.15333333333333332</v>
      </c>
      <c r="F3397">
        <v>0.18666666666666668</v>
      </c>
      <c r="G3397">
        <v>0.124</v>
      </c>
      <c r="H3397">
        <v>0.48266666666666669</v>
      </c>
    </row>
    <row r="3398" spans="1:8" x14ac:dyDescent="0.2">
      <c r="A3398">
        <v>3482</v>
      </c>
      <c r="B3398">
        <v>266</v>
      </c>
      <c r="C3398">
        <v>0.41729323308270677</v>
      </c>
      <c r="D3398">
        <v>0.21804511278195488</v>
      </c>
      <c r="E3398">
        <v>0.39097744360902253</v>
      </c>
      <c r="F3398">
        <v>0.20676691729323307</v>
      </c>
      <c r="G3398">
        <v>6.7669172932330823E-2</v>
      </c>
      <c r="H3398">
        <v>0.11654135338345864</v>
      </c>
    </row>
    <row r="3399" spans="1:8" x14ac:dyDescent="0.2">
      <c r="A3399">
        <v>3483</v>
      </c>
      <c r="B3399">
        <v>403</v>
      </c>
      <c r="C3399">
        <v>0.39205955334987591</v>
      </c>
      <c r="D3399">
        <v>8.4367245657568243E-2</v>
      </c>
      <c r="E3399">
        <v>0.23821339950372208</v>
      </c>
      <c r="F3399">
        <v>0.25310173697270472</v>
      </c>
      <c r="G3399">
        <v>0.11166253101736973</v>
      </c>
      <c r="H3399">
        <v>0.31265508684863524</v>
      </c>
    </row>
    <row r="3400" spans="1:8" x14ac:dyDescent="0.2">
      <c r="A3400">
        <v>3484</v>
      </c>
      <c r="B3400">
        <v>487</v>
      </c>
      <c r="C3400">
        <v>0.17864476386036962</v>
      </c>
      <c r="D3400">
        <v>0.33880903490759756</v>
      </c>
      <c r="E3400">
        <v>0.2299794661190965</v>
      </c>
      <c r="F3400">
        <v>0.18891170431211499</v>
      </c>
      <c r="G3400">
        <v>9.2402464065708415E-2</v>
      </c>
      <c r="H3400">
        <v>0.14989733059548255</v>
      </c>
    </row>
    <row r="3401" spans="1:8" x14ac:dyDescent="0.2">
      <c r="A3401">
        <v>3485</v>
      </c>
      <c r="B3401">
        <v>0</v>
      </c>
      <c r="C3401">
        <v>0</v>
      </c>
      <c r="D3401">
        <v>0</v>
      </c>
      <c r="E3401">
        <v>0</v>
      </c>
      <c r="F3401">
        <v>0</v>
      </c>
      <c r="G3401">
        <v>0</v>
      </c>
      <c r="H3401">
        <v>0</v>
      </c>
    </row>
    <row r="3402" spans="1:8" x14ac:dyDescent="0.2">
      <c r="A3402">
        <v>3486</v>
      </c>
      <c r="B3402">
        <v>1447</v>
      </c>
      <c r="C3402">
        <v>0.44920525224602625</v>
      </c>
      <c r="D3402">
        <v>5.4595715272978573E-2</v>
      </c>
      <c r="E3402">
        <v>6.0124395300621976E-2</v>
      </c>
      <c r="F3402">
        <v>0.16171389080856946</v>
      </c>
      <c r="G3402">
        <v>0.12854181064270906</v>
      </c>
      <c r="H3402">
        <v>0.59502418797512091</v>
      </c>
    </row>
    <row r="3403" spans="1:8" x14ac:dyDescent="0.2">
      <c r="A3403">
        <v>3487</v>
      </c>
      <c r="B3403">
        <v>2031</v>
      </c>
      <c r="C3403">
        <v>0.12998522895125553</v>
      </c>
      <c r="D3403">
        <v>0.15509601181683899</v>
      </c>
      <c r="E3403">
        <v>0.28360413589364847</v>
      </c>
      <c r="F3403">
        <v>0.12358444116198916</v>
      </c>
      <c r="G3403">
        <v>0.1482028557360906</v>
      </c>
      <c r="H3403">
        <v>0.28951255539143278</v>
      </c>
    </row>
    <row r="3404" spans="1:8" x14ac:dyDescent="0.2">
      <c r="A3404">
        <v>3488</v>
      </c>
      <c r="B3404">
        <v>950</v>
      </c>
      <c r="C3404">
        <v>0.74736842105263157</v>
      </c>
      <c r="D3404">
        <v>0.18</v>
      </c>
      <c r="E3404">
        <v>8.2105263157894737E-2</v>
      </c>
      <c r="F3404">
        <v>0.1168421052631579</v>
      </c>
      <c r="G3404">
        <v>0.15368421052631578</v>
      </c>
      <c r="H3404">
        <v>0.4673684210526316</v>
      </c>
    </row>
    <row r="3405" spans="1:8" x14ac:dyDescent="0.2">
      <c r="A3405">
        <v>3489</v>
      </c>
      <c r="B3405">
        <v>2988</v>
      </c>
      <c r="C3405">
        <v>0.46352074966532797</v>
      </c>
      <c r="D3405">
        <v>7.4297188755020074E-2</v>
      </c>
      <c r="E3405">
        <v>0.13319946452476572</v>
      </c>
      <c r="F3405">
        <v>0.10475234270414993</v>
      </c>
      <c r="G3405">
        <v>0.10910307898259705</v>
      </c>
      <c r="H3405">
        <v>0.57864792503346718</v>
      </c>
    </row>
    <row r="3406" spans="1:8" x14ac:dyDescent="0.2">
      <c r="A3406">
        <v>3490</v>
      </c>
      <c r="B3406">
        <v>853</v>
      </c>
      <c r="C3406">
        <v>0.50527549824150053</v>
      </c>
      <c r="D3406">
        <v>9.1441969519343497E-2</v>
      </c>
      <c r="E3406">
        <v>0.16881594372801875</v>
      </c>
      <c r="F3406">
        <v>0.12778429073856976</v>
      </c>
      <c r="G3406">
        <v>0.14536928487690504</v>
      </c>
      <c r="H3406">
        <v>0.46658851113716293</v>
      </c>
    </row>
    <row r="3407" spans="1:8" x14ac:dyDescent="0.2">
      <c r="A3407">
        <v>3491</v>
      </c>
      <c r="B3407">
        <v>745</v>
      </c>
      <c r="C3407">
        <v>0.47919463087248321</v>
      </c>
      <c r="D3407">
        <v>4.1610738255033558E-2</v>
      </c>
      <c r="E3407">
        <v>4.429530201342282E-2</v>
      </c>
      <c r="F3407">
        <v>0.19597315436241611</v>
      </c>
      <c r="G3407">
        <v>8.0536912751677847E-2</v>
      </c>
      <c r="H3407">
        <v>0.63758389261744963</v>
      </c>
    </row>
    <row r="3408" spans="1:8" x14ac:dyDescent="0.2">
      <c r="A3408">
        <v>3492</v>
      </c>
      <c r="B3408">
        <v>2061</v>
      </c>
      <c r="C3408">
        <v>0.44687045123726349</v>
      </c>
      <c r="D3408">
        <v>0.12518195050946143</v>
      </c>
      <c r="E3408">
        <v>0.17224648229015041</v>
      </c>
      <c r="F3408">
        <v>8.9277049975739931E-2</v>
      </c>
      <c r="G3408">
        <v>0.12032993692382339</v>
      </c>
      <c r="H3408">
        <v>0.49296458030082485</v>
      </c>
    </row>
    <row r="3409" spans="1:8" x14ac:dyDescent="0.2">
      <c r="A3409">
        <v>3493</v>
      </c>
      <c r="B3409">
        <v>21.166666666666664</v>
      </c>
      <c r="C3409">
        <v>0.6417322834645669</v>
      </c>
      <c r="D3409">
        <v>5.9055118110236227E-2</v>
      </c>
      <c r="E3409">
        <v>2.3622047244094491E-2</v>
      </c>
      <c r="F3409">
        <v>0.17322834645669294</v>
      </c>
      <c r="G3409">
        <v>0.16141732283464569</v>
      </c>
      <c r="H3409">
        <v>0.58267716535433067</v>
      </c>
    </row>
    <row r="3410" spans="1:8" x14ac:dyDescent="0.2">
      <c r="A3410">
        <v>3494</v>
      </c>
      <c r="B3410">
        <v>21.166666666666664</v>
      </c>
      <c r="C3410">
        <v>0.6417322834645669</v>
      </c>
      <c r="D3410">
        <v>5.9055118110236227E-2</v>
      </c>
      <c r="E3410">
        <v>2.3622047244094491E-2</v>
      </c>
      <c r="F3410">
        <v>0.17322834645669294</v>
      </c>
      <c r="G3410">
        <v>0.16141732283464569</v>
      </c>
      <c r="H3410">
        <v>0.58267716535433067</v>
      </c>
    </row>
    <row r="3411" spans="1:8" x14ac:dyDescent="0.2">
      <c r="A3411">
        <v>3495</v>
      </c>
      <c r="B3411">
        <v>21.166666666666664</v>
      </c>
      <c r="C3411">
        <v>0.6417322834645669</v>
      </c>
      <c r="D3411">
        <v>5.9055118110236227E-2</v>
      </c>
      <c r="E3411">
        <v>2.3622047244094491E-2</v>
      </c>
      <c r="F3411">
        <v>0.17322834645669294</v>
      </c>
      <c r="G3411">
        <v>0.16141732283464569</v>
      </c>
      <c r="H3411">
        <v>0.58267716535433067</v>
      </c>
    </row>
    <row r="3412" spans="1:8" x14ac:dyDescent="0.2">
      <c r="A3412">
        <v>3496</v>
      </c>
      <c r="B3412">
        <v>21.166666666666664</v>
      </c>
      <c r="C3412">
        <v>0.6417322834645669</v>
      </c>
      <c r="D3412">
        <v>5.9055118110236227E-2</v>
      </c>
      <c r="E3412">
        <v>2.3622047244094491E-2</v>
      </c>
      <c r="F3412">
        <v>0.17322834645669294</v>
      </c>
      <c r="G3412">
        <v>0.16141732283464569</v>
      </c>
      <c r="H3412">
        <v>0.58267716535433067</v>
      </c>
    </row>
    <row r="3413" spans="1:8" x14ac:dyDescent="0.2">
      <c r="A3413">
        <v>3497</v>
      </c>
      <c r="B3413">
        <v>21.166666666666664</v>
      </c>
      <c r="C3413">
        <v>0.6417322834645669</v>
      </c>
      <c r="D3413">
        <v>5.9055118110236227E-2</v>
      </c>
      <c r="E3413">
        <v>2.3622047244094491E-2</v>
      </c>
      <c r="F3413">
        <v>0.17322834645669294</v>
      </c>
      <c r="G3413">
        <v>0.16141732283464569</v>
      </c>
      <c r="H3413">
        <v>0.58267716535433067</v>
      </c>
    </row>
    <row r="3414" spans="1:8" x14ac:dyDescent="0.2">
      <c r="A3414">
        <v>3498</v>
      </c>
      <c r="B3414">
        <v>21.166666666666664</v>
      </c>
      <c r="C3414">
        <v>0.6417322834645669</v>
      </c>
      <c r="D3414">
        <v>5.9055118110236227E-2</v>
      </c>
      <c r="E3414">
        <v>2.3622047244094491E-2</v>
      </c>
      <c r="F3414">
        <v>0.17322834645669294</v>
      </c>
      <c r="G3414">
        <v>0.16141732283464569</v>
      </c>
      <c r="H3414">
        <v>0.58267716535433067</v>
      </c>
    </row>
    <row r="3415" spans="1:8" x14ac:dyDescent="0.2">
      <c r="A3415">
        <v>3499</v>
      </c>
      <c r="B3415">
        <v>21.166666666666664</v>
      </c>
      <c r="C3415">
        <v>0.6417322834645669</v>
      </c>
      <c r="D3415">
        <v>5.9055118110236227E-2</v>
      </c>
      <c r="E3415">
        <v>2.3622047244094491E-2</v>
      </c>
      <c r="F3415">
        <v>0.17322834645669294</v>
      </c>
      <c r="G3415">
        <v>0.16141732283464569</v>
      </c>
      <c r="H3415">
        <v>0.58267716535433067</v>
      </c>
    </row>
    <row r="3416" spans="1:8" x14ac:dyDescent="0.2">
      <c r="A3416">
        <v>3500</v>
      </c>
      <c r="B3416">
        <v>21.166666666666664</v>
      </c>
      <c r="C3416">
        <v>0.6417322834645669</v>
      </c>
      <c r="D3416">
        <v>5.9055118110236227E-2</v>
      </c>
      <c r="E3416">
        <v>2.3622047244094491E-2</v>
      </c>
      <c r="F3416">
        <v>0.17322834645669294</v>
      </c>
      <c r="G3416">
        <v>0.16141732283464569</v>
      </c>
      <c r="H3416">
        <v>0.58267716535433067</v>
      </c>
    </row>
    <row r="3417" spans="1:8" x14ac:dyDescent="0.2">
      <c r="A3417">
        <v>3501</v>
      </c>
      <c r="B3417">
        <v>21.166666666666664</v>
      </c>
      <c r="C3417">
        <v>0.6417322834645669</v>
      </c>
      <c r="D3417">
        <v>5.9055118110236227E-2</v>
      </c>
      <c r="E3417">
        <v>2.3622047244094491E-2</v>
      </c>
      <c r="F3417">
        <v>0.17322834645669294</v>
      </c>
      <c r="G3417">
        <v>0.16141732283464569</v>
      </c>
      <c r="H3417">
        <v>0.58267716535433067</v>
      </c>
    </row>
    <row r="3418" spans="1:8" x14ac:dyDescent="0.2">
      <c r="A3418">
        <v>3502</v>
      </c>
      <c r="B3418">
        <v>21.166666666666664</v>
      </c>
      <c r="C3418">
        <v>0.6417322834645669</v>
      </c>
      <c r="D3418">
        <v>5.9055118110236227E-2</v>
      </c>
      <c r="E3418">
        <v>2.3622047244094491E-2</v>
      </c>
      <c r="F3418">
        <v>0.17322834645669294</v>
      </c>
      <c r="G3418">
        <v>0.16141732283464569</v>
      </c>
      <c r="H3418">
        <v>0.58267716535433067</v>
      </c>
    </row>
    <row r="3419" spans="1:8" x14ac:dyDescent="0.2">
      <c r="A3419">
        <v>3503</v>
      </c>
      <c r="B3419">
        <v>21.166666666666664</v>
      </c>
      <c r="C3419">
        <v>0.6417322834645669</v>
      </c>
      <c r="D3419">
        <v>5.9055118110236227E-2</v>
      </c>
      <c r="E3419">
        <v>2.3622047244094491E-2</v>
      </c>
      <c r="F3419">
        <v>0.17322834645669294</v>
      </c>
      <c r="G3419">
        <v>0.16141732283464569</v>
      </c>
      <c r="H3419">
        <v>0.58267716535433067</v>
      </c>
    </row>
    <row r="3420" spans="1:8" x14ac:dyDescent="0.2">
      <c r="A3420">
        <v>3504</v>
      </c>
      <c r="B3420">
        <v>1236</v>
      </c>
      <c r="C3420">
        <v>0.470873786407767</v>
      </c>
      <c r="D3420">
        <v>3.4789644012944987E-2</v>
      </c>
      <c r="E3420">
        <v>8.2524271844660199E-2</v>
      </c>
      <c r="F3420">
        <v>0.1011326860841424</v>
      </c>
      <c r="G3420">
        <v>7.5242718446601936E-2</v>
      </c>
      <c r="H3420">
        <v>0.7063106796116505</v>
      </c>
    </row>
    <row r="3421" spans="1:8" x14ac:dyDescent="0.2">
      <c r="A3421">
        <v>3505</v>
      </c>
      <c r="B3421">
        <v>1302</v>
      </c>
      <c r="C3421">
        <v>0.41858678955453149</v>
      </c>
      <c r="D3421">
        <v>0.14132104454685099</v>
      </c>
      <c r="E3421">
        <v>4.5314900153609831E-2</v>
      </c>
      <c r="F3421">
        <v>0.12211981566820276</v>
      </c>
      <c r="G3421">
        <v>0.14055299539170507</v>
      </c>
      <c r="H3421">
        <v>0.55069124423963134</v>
      </c>
    </row>
    <row r="3422" spans="1:8" x14ac:dyDescent="0.2">
      <c r="A3422">
        <v>3506</v>
      </c>
      <c r="B3422">
        <v>1985</v>
      </c>
      <c r="C3422">
        <v>0.44483627204030229</v>
      </c>
      <c r="D3422">
        <v>6.2972292191435769E-2</v>
      </c>
      <c r="E3422">
        <v>5.9445843828715365E-2</v>
      </c>
      <c r="F3422">
        <v>0.18539042821158691</v>
      </c>
      <c r="G3422">
        <v>9.7229219143576823E-2</v>
      </c>
      <c r="H3422">
        <v>0.59496221662468518</v>
      </c>
    </row>
    <row r="3423" spans="1:8" x14ac:dyDescent="0.2">
      <c r="A3423">
        <v>3507</v>
      </c>
      <c r="B3423">
        <v>609</v>
      </c>
      <c r="C3423">
        <v>0.4548440065681445</v>
      </c>
      <c r="D3423">
        <v>5.4187192118226604E-2</v>
      </c>
      <c r="E3423">
        <v>0.11001642036124795</v>
      </c>
      <c r="F3423">
        <v>0.1116584564860427</v>
      </c>
      <c r="G3423">
        <v>0.24794745484400657</v>
      </c>
      <c r="H3423">
        <v>0.47619047619047616</v>
      </c>
    </row>
    <row r="3424" spans="1:8" x14ac:dyDescent="0.2">
      <c r="A3424">
        <v>3508</v>
      </c>
      <c r="B3424">
        <v>608</v>
      </c>
      <c r="C3424">
        <v>8.0592105263157895E-2</v>
      </c>
      <c r="D3424">
        <v>0.42763157894736842</v>
      </c>
      <c r="E3424">
        <v>0.22039473684210525</v>
      </c>
      <c r="F3424">
        <v>0.17269736842105263</v>
      </c>
      <c r="G3424">
        <v>0</v>
      </c>
      <c r="H3424">
        <v>0.17927631578947367</v>
      </c>
    </row>
    <row r="3425" spans="1:8" x14ac:dyDescent="0.2">
      <c r="A3425">
        <v>3509</v>
      </c>
      <c r="B3425">
        <v>131</v>
      </c>
      <c r="C3425">
        <v>0.29007633587786258</v>
      </c>
      <c r="D3425">
        <v>0</v>
      </c>
      <c r="E3425">
        <v>0.42748091603053434</v>
      </c>
      <c r="F3425">
        <v>0.24427480916030533</v>
      </c>
      <c r="G3425">
        <v>0.18320610687022901</v>
      </c>
      <c r="H3425">
        <v>0.14503816793893129</v>
      </c>
    </row>
    <row r="3426" spans="1:8" x14ac:dyDescent="0.2">
      <c r="A3426">
        <v>3510</v>
      </c>
      <c r="B3426">
        <v>1118</v>
      </c>
      <c r="C3426">
        <v>0.38014311270125223</v>
      </c>
      <c r="D3426">
        <v>2.9516994633273702E-2</v>
      </c>
      <c r="E3426">
        <v>0.15295169946332737</v>
      </c>
      <c r="F3426">
        <v>0.21556350626118068</v>
      </c>
      <c r="G3426">
        <v>0.18246869409660108</v>
      </c>
      <c r="H3426">
        <v>0.41949910554561715</v>
      </c>
    </row>
    <row r="3427" spans="1:8" x14ac:dyDescent="0.2">
      <c r="A3427">
        <v>3511</v>
      </c>
      <c r="B3427">
        <v>332</v>
      </c>
      <c r="C3427">
        <v>0.16265060240963855</v>
      </c>
      <c r="D3427">
        <v>0.21686746987951808</v>
      </c>
      <c r="E3427">
        <v>0.19879518072289157</v>
      </c>
      <c r="F3427">
        <v>0.1716867469879518</v>
      </c>
      <c r="G3427">
        <v>0</v>
      </c>
      <c r="H3427">
        <v>0.41265060240963858</v>
      </c>
    </row>
    <row r="3428" spans="1:8" x14ac:dyDescent="0.2">
      <c r="A3428">
        <v>3512</v>
      </c>
      <c r="B3428">
        <v>706</v>
      </c>
      <c r="C3428">
        <v>0.40226628895184136</v>
      </c>
      <c r="D3428">
        <v>0</v>
      </c>
      <c r="E3428">
        <v>0.16147308781869688</v>
      </c>
      <c r="F3428">
        <v>0.19121813031161472</v>
      </c>
      <c r="G3428">
        <v>0.30453257790368271</v>
      </c>
      <c r="H3428">
        <v>0.34277620396600567</v>
      </c>
    </row>
    <row r="3429" spans="1:8" x14ac:dyDescent="0.2">
      <c r="A3429">
        <v>3513</v>
      </c>
      <c r="B3429">
        <v>318</v>
      </c>
      <c r="C3429">
        <v>0.34591194968553457</v>
      </c>
      <c r="D3429">
        <v>0</v>
      </c>
      <c r="E3429">
        <v>6.6037735849056603E-2</v>
      </c>
      <c r="F3429">
        <v>0.26729559748427673</v>
      </c>
      <c r="G3429">
        <v>0.1069182389937107</v>
      </c>
      <c r="H3429">
        <v>0.55974842767295596</v>
      </c>
    </row>
    <row r="3430" spans="1:8" x14ac:dyDescent="0.2">
      <c r="A3430">
        <v>3514</v>
      </c>
      <c r="B3430">
        <v>1156</v>
      </c>
      <c r="C3430">
        <v>0.31920415224913495</v>
      </c>
      <c r="D3430">
        <v>5.0173010380622836E-2</v>
      </c>
      <c r="E3430">
        <v>0.19117647058823528</v>
      </c>
      <c r="F3430">
        <v>0.11332179930795848</v>
      </c>
      <c r="G3430">
        <v>0.15224913494809689</v>
      </c>
      <c r="H3430">
        <v>0.49307958477508651</v>
      </c>
    </row>
    <row r="3431" spans="1:8" x14ac:dyDescent="0.2">
      <c r="A3431">
        <v>3515</v>
      </c>
      <c r="B3431">
        <v>552</v>
      </c>
      <c r="C3431">
        <v>0.55797101449275366</v>
      </c>
      <c r="D3431">
        <v>5.2536231884057968E-2</v>
      </c>
      <c r="E3431">
        <v>0.19384057971014493</v>
      </c>
      <c r="F3431">
        <v>0.19021739130434784</v>
      </c>
      <c r="G3431">
        <v>5.0724637681159424E-2</v>
      </c>
      <c r="H3431">
        <v>0.5126811594202898</v>
      </c>
    </row>
    <row r="3432" spans="1:8" x14ac:dyDescent="0.2">
      <c r="A3432">
        <v>3516</v>
      </c>
      <c r="B3432">
        <v>1622</v>
      </c>
      <c r="C3432">
        <v>0.46670776818742293</v>
      </c>
      <c r="D3432">
        <v>9.8643649815043158E-2</v>
      </c>
      <c r="E3432">
        <v>0.15967940813810111</v>
      </c>
      <c r="F3432">
        <v>0.10912453760789149</v>
      </c>
      <c r="G3432">
        <v>0.11344019728729964</v>
      </c>
      <c r="H3432">
        <v>0.51911220715166462</v>
      </c>
    </row>
    <row r="3433" spans="1:8" x14ac:dyDescent="0.2">
      <c r="A3433">
        <v>3517</v>
      </c>
      <c r="B3433">
        <v>0</v>
      </c>
      <c r="C3433">
        <v>0</v>
      </c>
      <c r="D3433">
        <v>0</v>
      </c>
      <c r="E3433">
        <v>0</v>
      </c>
      <c r="F3433">
        <v>0</v>
      </c>
      <c r="G3433">
        <v>0</v>
      </c>
      <c r="H3433">
        <v>0</v>
      </c>
    </row>
    <row r="3434" spans="1:8" x14ac:dyDescent="0.2">
      <c r="A3434">
        <v>3518</v>
      </c>
      <c r="B3434">
        <v>639</v>
      </c>
      <c r="C3434">
        <v>0.18309859154929578</v>
      </c>
      <c r="D3434">
        <v>0.24882629107981222</v>
      </c>
      <c r="E3434">
        <v>0.32081377151799689</v>
      </c>
      <c r="F3434">
        <v>0.13771517996870108</v>
      </c>
      <c r="G3434">
        <v>0.15492957746478872</v>
      </c>
      <c r="H3434">
        <v>0.13771517996870108</v>
      </c>
    </row>
    <row r="3435" spans="1:8" x14ac:dyDescent="0.2">
      <c r="A3435">
        <v>3519</v>
      </c>
      <c r="B3435">
        <v>348</v>
      </c>
      <c r="C3435">
        <v>0.39655172413793105</v>
      </c>
      <c r="D3435">
        <v>0.15517241379310345</v>
      </c>
      <c r="E3435">
        <v>0.19827586206896552</v>
      </c>
      <c r="F3435">
        <v>0.16091954022988506</v>
      </c>
      <c r="G3435">
        <v>0.20977011494252873</v>
      </c>
      <c r="H3435">
        <v>0.27586206896551724</v>
      </c>
    </row>
    <row r="3436" spans="1:8" x14ac:dyDescent="0.2">
      <c r="A3436">
        <v>3520</v>
      </c>
      <c r="B3436">
        <v>644</v>
      </c>
      <c r="C3436">
        <v>0.33385093167701863</v>
      </c>
      <c r="D3436">
        <v>4.503105590062112E-2</v>
      </c>
      <c r="E3436">
        <v>0.17857142857142858</v>
      </c>
      <c r="F3436">
        <v>0.19254658385093168</v>
      </c>
      <c r="G3436">
        <v>0.14906832298136646</v>
      </c>
      <c r="H3436">
        <v>0.43478260869565216</v>
      </c>
    </row>
    <row r="3437" spans="1:8" x14ac:dyDescent="0.2">
      <c r="A3437">
        <v>3521</v>
      </c>
      <c r="B3437">
        <v>368</v>
      </c>
      <c r="C3437">
        <v>0.30434782608695654</v>
      </c>
      <c r="D3437">
        <v>0.22826086956521738</v>
      </c>
      <c r="E3437">
        <v>0.14673913043478262</v>
      </c>
      <c r="F3437">
        <v>0.17391304347826086</v>
      </c>
      <c r="G3437">
        <v>0.14130434782608695</v>
      </c>
      <c r="H3437">
        <v>0.30978260869565216</v>
      </c>
    </row>
    <row r="3438" spans="1:8" x14ac:dyDescent="0.2">
      <c r="A3438">
        <v>3522</v>
      </c>
      <c r="B3438">
        <v>412</v>
      </c>
      <c r="C3438">
        <v>0.4563106796116505</v>
      </c>
      <c r="D3438">
        <v>0.14077669902912621</v>
      </c>
      <c r="E3438">
        <v>0.14077669902912621</v>
      </c>
      <c r="F3438">
        <v>0.1796116504854369</v>
      </c>
      <c r="G3438">
        <v>8.4951456310679616E-2</v>
      </c>
      <c r="H3438">
        <v>0.45388349514563109</v>
      </c>
    </row>
    <row r="3439" spans="1:8" x14ac:dyDescent="0.2">
      <c r="A3439">
        <v>3523</v>
      </c>
      <c r="B3439">
        <v>567</v>
      </c>
      <c r="C3439">
        <v>0.23280423280423279</v>
      </c>
      <c r="D3439">
        <v>0.10405643738977072</v>
      </c>
      <c r="E3439">
        <v>0.12698412698412698</v>
      </c>
      <c r="F3439">
        <v>0.13932980599647266</v>
      </c>
      <c r="G3439">
        <v>0.16402116402116401</v>
      </c>
      <c r="H3439">
        <v>0.46560846560846558</v>
      </c>
    </row>
    <row r="3440" spans="1:8" x14ac:dyDescent="0.2">
      <c r="A3440">
        <v>3524</v>
      </c>
      <c r="B3440">
        <v>254</v>
      </c>
      <c r="C3440">
        <v>0.23228346456692914</v>
      </c>
      <c r="D3440">
        <v>4.3307086614173228E-2</v>
      </c>
      <c r="E3440">
        <v>0.18503937007874016</v>
      </c>
      <c r="F3440">
        <v>0.12992125984251968</v>
      </c>
      <c r="G3440">
        <v>7.4803149606299218E-2</v>
      </c>
      <c r="H3440">
        <v>0.56692913385826771</v>
      </c>
    </row>
    <row r="3441" spans="1:8" x14ac:dyDescent="0.2">
      <c r="A3441">
        <v>3525</v>
      </c>
      <c r="B3441">
        <v>348</v>
      </c>
      <c r="C3441">
        <v>0.13793103448275862</v>
      </c>
      <c r="D3441">
        <v>0.20977011494252873</v>
      </c>
      <c r="E3441">
        <v>0</v>
      </c>
      <c r="F3441">
        <v>2.8735632183908046E-2</v>
      </c>
      <c r="G3441">
        <v>0.28448275862068967</v>
      </c>
      <c r="H3441">
        <v>0.47701149425287354</v>
      </c>
    </row>
    <row r="3442" spans="1:8" x14ac:dyDescent="0.2">
      <c r="A3442">
        <v>3526</v>
      </c>
      <c r="B3442">
        <v>334</v>
      </c>
      <c r="C3442">
        <v>0.5119760479041916</v>
      </c>
      <c r="D3442">
        <v>9.2814371257485026E-2</v>
      </c>
      <c r="E3442">
        <v>0.20958083832335328</v>
      </c>
      <c r="F3442">
        <v>0.24550898203592814</v>
      </c>
      <c r="G3442">
        <v>0.17365269461077845</v>
      </c>
      <c r="H3442">
        <v>0.27844311377245506</v>
      </c>
    </row>
    <row r="3443" spans="1:8" x14ac:dyDescent="0.2">
      <c r="A3443">
        <v>3527</v>
      </c>
      <c r="B3443">
        <v>723</v>
      </c>
      <c r="C3443">
        <v>0.30428769017980634</v>
      </c>
      <c r="D3443">
        <v>9.1286307053941904E-2</v>
      </c>
      <c r="E3443">
        <v>0.17012448132780084</v>
      </c>
      <c r="F3443">
        <v>0.10096818810511757</v>
      </c>
      <c r="G3443">
        <v>0.21161825726141079</v>
      </c>
      <c r="H3443">
        <v>0.42600276625172889</v>
      </c>
    </row>
    <row r="3444" spans="1:8" x14ac:dyDescent="0.2">
      <c r="A3444">
        <v>3528</v>
      </c>
      <c r="B3444">
        <v>461</v>
      </c>
      <c r="C3444">
        <v>0.21691973969631237</v>
      </c>
      <c r="D3444">
        <v>0.15184381778741865</v>
      </c>
      <c r="E3444">
        <v>9.1106290672451198E-2</v>
      </c>
      <c r="F3444">
        <v>6.5075921908893705E-2</v>
      </c>
      <c r="G3444">
        <v>8.6767895878524945E-2</v>
      </c>
      <c r="H3444">
        <v>0.60520607375271152</v>
      </c>
    </row>
    <row r="3445" spans="1:8" x14ac:dyDescent="0.2">
      <c r="A3445">
        <v>3529</v>
      </c>
      <c r="B3445">
        <v>216</v>
      </c>
      <c r="C3445">
        <v>0.34722222222222221</v>
      </c>
      <c r="D3445">
        <v>5.0925925925925923E-2</v>
      </c>
      <c r="E3445">
        <v>0.20370370370370369</v>
      </c>
      <c r="F3445">
        <v>0.20370370370370369</v>
      </c>
      <c r="G3445">
        <v>0</v>
      </c>
      <c r="H3445">
        <v>0.54166666666666663</v>
      </c>
    </row>
    <row r="3446" spans="1:8" x14ac:dyDescent="0.2">
      <c r="A3446">
        <v>3530</v>
      </c>
      <c r="B3446">
        <v>0</v>
      </c>
      <c r="C3446">
        <v>0</v>
      </c>
      <c r="D3446">
        <v>0</v>
      </c>
      <c r="E3446">
        <v>0</v>
      </c>
      <c r="F3446">
        <v>0</v>
      </c>
      <c r="G3446">
        <v>0</v>
      </c>
      <c r="H3446">
        <v>0</v>
      </c>
    </row>
    <row r="3447" spans="1:8" x14ac:dyDescent="0.2">
      <c r="A3447">
        <v>3531</v>
      </c>
      <c r="B3447">
        <v>368</v>
      </c>
      <c r="C3447">
        <v>0.1983695652173913</v>
      </c>
      <c r="D3447">
        <v>0.17391304347826086</v>
      </c>
      <c r="E3447">
        <v>0.10054347826086957</v>
      </c>
      <c r="F3447">
        <v>8.4239130434782608E-2</v>
      </c>
      <c r="G3447">
        <v>7.0652173913043473E-2</v>
      </c>
      <c r="H3447">
        <v>0.57065217391304346</v>
      </c>
    </row>
    <row r="3448" spans="1:8" x14ac:dyDescent="0.2">
      <c r="A3448">
        <v>3532</v>
      </c>
      <c r="B3448">
        <v>481</v>
      </c>
      <c r="C3448">
        <v>0.41372141372141374</v>
      </c>
      <c r="D3448">
        <v>0.17463617463617465</v>
      </c>
      <c r="E3448">
        <v>0.24948024948024949</v>
      </c>
      <c r="F3448">
        <v>0.25363825363825365</v>
      </c>
      <c r="G3448">
        <v>0.10602910602910603</v>
      </c>
      <c r="H3448">
        <v>0.21621621621621623</v>
      </c>
    </row>
    <row r="3449" spans="1:8" x14ac:dyDescent="0.2">
      <c r="A3449">
        <v>3533</v>
      </c>
      <c r="B3449">
        <v>482</v>
      </c>
      <c r="C3449">
        <v>0.45850622406639002</v>
      </c>
      <c r="D3449">
        <v>0.17427385892116182</v>
      </c>
      <c r="E3449">
        <v>0.39004149377593361</v>
      </c>
      <c r="F3449">
        <v>0.26141078838174275</v>
      </c>
      <c r="G3449">
        <v>6.2240663900414939E-2</v>
      </c>
      <c r="H3449">
        <v>0.11203319502074689</v>
      </c>
    </row>
    <row r="3450" spans="1:8" x14ac:dyDescent="0.2">
      <c r="A3450">
        <v>3534</v>
      </c>
      <c r="B3450">
        <v>717</v>
      </c>
      <c r="C3450">
        <v>0.20083682008368201</v>
      </c>
      <c r="D3450">
        <v>0.3403068340306834</v>
      </c>
      <c r="E3450">
        <v>0.26778242677824265</v>
      </c>
      <c r="F3450">
        <v>0.23430962343096234</v>
      </c>
      <c r="G3450">
        <v>9.0655509065550907E-2</v>
      </c>
      <c r="H3450">
        <v>6.6945606694560664E-2</v>
      </c>
    </row>
    <row r="3451" spans="1:8" x14ac:dyDescent="0.2">
      <c r="A3451">
        <v>3535</v>
      </c>
      <c r="B3451">
        <v>833</v>
      </c>
      <c r="C3451">
        <v>0.37575030012004801</v>
      </c>
      <c r="D3451">
        <v>0.26770708283313327</v>
      </c>
      <c r="E3451">
        <v>0.25210084033613445</v>
      </c>
      <c r="F3451">
        <v>0.31812725090036015</v>
      </c>
      <c r="G3451">
        <v>0.10804321728691477</v>
      </c>
      <c r="H3451">
        <v>5.4021608643457383E-2</v>
      </c>
    </row>
    <row r="3452" spans="1:8" x14ac:dyDescent="0.2">
      <c r="A3452">
        <v>3536</v>
      </c>
      <c r="B3452">
        <v>632</v>
      </c>
      <c r="C3452">
        <v>0.37183544303797467</v>
      </c>
      <c r="D3452">
        <v>3.4810126582278479E-2</v>
      </c>
      <c r="E3452">
        <v>0.37341772151898733</v>
      </c>
      <c r="F3452">
        <v>0.16613924050632911</v>
      </c>
      <c r="G3452">
        <v>4.4303797468354431E-2</v>
      </c>
      <c r="H3452">
        <v>0.38132911392405061</v>
      </c>
    </row>
    <row r="3453" spans="1:8" x14ac:dyDescent="0.2">
      <c r="A3453">
        <v>3537</v>
      </c>
      <c r="B3453">
        <v>555</v>
      </c>
      <c r="C3453">
        <v>0.21261261261261261</v>
      </c>
      <c r="D3453">
        <v>0.34054054054054056</v>
      </c>
      <c r="E3453">
        <v>8.468468468468468E-2</v>
      </c>
      <c r="F3453">
        <v>0.3963963963963964</v>
      </c>
      <c r="G3453">
        <v>6.3063063063063057E-2</v>
      </c>
      <c r="H3453">
        <v>0.11531531531531532</v>
      </c>
    </row>
    <row r="3454" spans="1:8" x14ac:dyDescent="0.2">
      <c r="A3454">
        <v>3538</v>
      </c>
      <c r="B3454">
        <v>419</v>
      </c>
      <c r="C3454">
        <v>0.2649164677804296</v>
      </c>
      <c r="D3454">
        <v>0.11217183770883055</v>
      </c>
      <c r="E3454">
        <v>0.23150357995226731</v>
      </c>
      <c r="F3454">
        <v>0.33174224343675418</v>
      </c>
      <c r="G3454">
        <v>0.25059665871121717</v>
      </c>
      <c r="H3454">
        <v>7.3985680190930783E-2</v>
      </c>
    </row>
    <row r="3455" spans="1:8" x14ac:dyDescent="0.2">
      <c r="A3455">
        <v>3539</v>
      </c>
      <c r="B3455">
        <v>186</v>
      </c>
      <c r="C3455">
        <v>0.39784946236559138</v>
      </c>
      <c r="D3455">
        <v>4.3010752688172046E-2</v>
      </c>
      <c r="E3455">
        <v>4.3010752688172046E-2</v>
      </c>
      <c r="F3455">
        <v>6.9892473118279563E-2</v>
      </c>
      <c r="G3455">
        <v>0.29032258064516131</v>
      </c>
      <c r="H3455">
        <v>0.55376344086021501</v>
      </c>
    </row>
    <row r="3456" spans="1:8" x14ac:dyDescent="0.2">
      <c r="A3456">
        <v>3540</v>
      </c>
      <c r="B3456">
        <v>311</v>
      </c>
      <c r="C3456">
        <v>0.19614147909967847</v>
      </c>
      <c r="D3456">
        <v>2.8938906752411574E-2</v>
      </c>
      <c r="E3456">
        <v>0.15112540192926044</v>
      </c>
      <c r="F3456">
        <v>0.19292604501607716</v>
      </c>
      <c r="G3456">
        <v>5.1446945337620578E-2</v>
      </c>
      <c r="H3456">
        <v>0.57556270096463025</v>
      </c>
    </row>
    <row r="3457" spans="1:8" x14ac:dyDescent="0.2">
      <c r="A3457">
        <v>3541</v>
      </c>
      <c r="B3457">
        <v>479</v>
      </c>
      <c r="C3457">
        <v>0.11691022964509394</v>
      </c>
      <c r="D3457">
        <v>0.29645093945720252</v>
      </c>
      <c r="E3457">
        <v>0.20459290187891441</v>
      </c>
      <c r="F3457">
        <v>0.22546972860125261</v>
      </c>
      <c r="G3457">
        <v>0.18580375782881003</v>
      </c>
      <c r="H3457">
        <v>8.7682672233820466E-2</v>
      </c>
    </row>
    <row r="3458" spans="1:8" x14ac:dyDescent="0.2">
      <c r="A3458">
        <v>3542</v>
      </c>
      <c r="B3458">
        <v>360</v>
      </c>
      <c r="C3458">
        <v>0.48333333333333334</v>
      </c>
      <c r="D3458">
        <v>0.2388888888888889</v>
      </c>
      <c r="E3458">
        <v>0.15</v>
      </c>
      <c r="F3458">
        <v>0.28611111111111109</v>
      </c>
      <c r="G3458">
        <v>0.14166666666666666</v>
      </c>
      <c r="H3458">
        <v>0.18333333333333332</v>
      </c>
    </row>
    <row r="3459" spans="1:8" x14ac:dyDescent="0.2">
      <c r="A3459">
        <v>3543</v>
      </c>
      <c r="B3459">
        <v>643</v>
      </c>
      <c r="C3459">
        <v>0.46656298600311041</v>
      </c>
      <c r="D3459">
        <v>0.23483670295489892</v>
      </c>
      <c r="E3459">
        <v>0.13685847589424571</v>
      </c>
      <c r="F3459">
        <v>0.31726283048211507</v>
      </c>
      <c r="G3459">
        <v>9.9533437013996889E-2</v>
      </c>
      <c r="H3459">
        <v>0.21150855365474339</v>
      </c>
    </row>
    <row r="3460" spans="1:8" x14ac:dyDescent="0.2">
      <c r="A3460">
        <v>3544</v>
      </c>
      <c r="B3460">
        <v>340</v>
      </c>
      <c r="C3460">
        <v>0.15</v>
      </c>
      <c r="D3460">
        <v>0.17058823529411765</v>
      </c>
      <c r="E3460">
        <v>0.11764705882352941</v>
      </c>
      <c r="F3460">
        <v>0.4264705882352941</v>
      </c>
      <c r="G3460">
        <v>7.6470588235294124E-2</v>
      </c>
      <c r="H3460">
        <v>0.20882352941176471</v>
      </c>
    </row>
    <row r="3461" spans="1:8" x14ac:dyDescent="0.2">
      <c r="A3461">
        <v>3545</v>
      </c>
      <c r="B3461">
        <v>124</v>
      </c>
      <c r="C3461">
        <v>0.16129032258064516</v>
      </c>
      <c r="D3461">
        <v>0.59677419354838712</v>
      </c>
      <c r="E3461">
        <v>0.15322580645161291</v>
      </c>
      <c r="F3461">
        <v>0.11290322580645161</v>
      </c>
      <c r="G3461">
        <v>7.2580645161290328E-2</v>
      </c>
      <c r="H3461">
        <v>6.4516129032258063E-2</v>
      </c>
    </row>
    <row r="3462" spans="1:8" x14ac:dyDescent="0.2">
      <c r="A3462">
        <v>3546</v>
      </c>
      <c r="B3462">
        <v>386</v>
      </c>
      <c r="C3462">
        <v>0.53367875647668395</v>
      </c>
      <c r="D3462">
        <v>0.25129533678756477</v>
      </c>
      <c r="E3462">
        <v>0.38341968911917096</v>
      </c>
      <c r="F3462">
        <v>0.22020725388601037</v>
      </c>
      <c r="G3462">
        <v>6.7357512953367879E-2</v>
      </c>
      <c r="H3462">
        <v>7.7720207253886009E-2</v>
      </c>
    </row>
    <row r="3463" spans="1:8" x14ac:dyDescent="0.2">
      <c r="A3463">
        <v>3547</v>
      </c>
      <c r="B3463">
        <v>581</v>
      </c>
      <c r="C3463">
        <v>0.30464716006884679</v>
      </c>
      <c r="D3463">
        <v>0.11876075731497418</v>
      </c>
      <c r="E3463">
        <v>0.17555938037865748</v>
      </c>
      <c r="F3463">
        <v>0.34251290877796903</v>
      </c>
      <c r="G3463">
        <v>9.9827882960413075E-2</v>
      </c>
      <c r="H3463">
        <v>0.26333907056798622</v>
      </c>
    </row>
    <row r="3464" spans="1:8" x14ac:dyDescent="0.2">
      <c r="A3464">
        <v>3548</v>
      </c>
      <c r="B3464">
        <v>486</v>
      </c>
      <c r="C3464">
        <v>0.16049382716049382</v>
      </c>
      <c r="D3464">
        <v>4.9382716049382713E-2</v>
      </c>
      <c r="E3464">
        <v>0.17695473251028807</v>
      </c>
      <c r="F3464">
        <v>0.1419753086419753</v>
      </c>
      <c r="G3464">
        <v>0.1831275720164609</v>
      </c>
      <c r="H3464">
        <v>0.44855967078189302</v>
      </c>
    </row>
    <row r="3465" spans="1:8" x14ac:dyDescent="0.2">
      <c r="A3465">
        <v>3549</v>
      </c>
      <c r="B3465">
        <v>561</v>
      </c>
      <c r="C3465">
        <v>0.32798573975044565</v>
      </c>
      <c r="D3465">
        <v>0.16221033868092691</v>
      </c>
      <c r="E3465">
        <v>0.15329768270944741</v>
      </c>
      <c r="F3465">
        <v>0.25668449197860965</v>
      </c>
      <c r="G3465">
        <v>0.19073083778966132</v>
      </c>
      <c r="H3465">
        <v>0.23707664884135474</v>
      </c>
    </row>
    <row r="3466" spans="1:8" x14ac:dyDescent="0.2">
      <c r="A3466">
        <v>3550</v>
      </c>
      <c r="B3466">
        <v>545</v>
      </c>
      <c r="C3466">
        <v>0.29174311926605506</v>
      </c>
      <c r="D3466">
        <v>0.21284403669724772</v>
      </c>
      <c r="E3466">
        <v>0.20917431192660552</v>
      </c>
      <c r="F3466">
        <v>0.26605504587155965</v>
      </c>
      <c r="G3466">
        <v>0.12660550458715597</v>
      </c>
      <c r="H3466">
        <v>0.1853211009174312</v>
      </c>
    </row>
    <row r="3467" spans="1:8" x14ac:dyDescent="0.2">
      <c r="A3467">
        <v>3551</v>
      </c>
      <c r="B3467">
        <v>199</v>
      </c>
      <c r="C3467">
        <v>0.28140703517587939</v>
      </c>
      <c r="D3467">
        <v>0.20100502512562815</v>
      </c>
      <c r="E3467">
        <v>9.5477386934673364E-2</v>
      </c>
      <c r="F3467">
        <v>2.5125628140703519E-2</v>
      </c>
      <c r="G3467">
        <v>0.23618090452261306</v>
      </c>
      <c r="H3467">
        <v>0.44221105527638194</v>
      </c>
    </row>
    <row r="3468" spans="1:8" x14ac:dyDescent="0.2">
      <c r="A3468">
        <v>3552</v>
      </c>
      <c r="B3468">
        <v>0</v>
      </c>
      <c r="C3468">
        <v>0</v>
      </c>
      <c r="D3468">
        <v>0</v>
      </c>
      <c r="E3468">
        <v>0</v>
      </c>
      <c r="F3468">
        <v>0</v>
      </c>
      <c r="G3468">
        <v>0</v>
      </c>
      <c r="H3468">
        <v>0</v>
      </c>
    </row>
    <row r="3469" spans="1:8" x14ac:dyDescent="0.2">
      <c r="A3469">
        <v>3553</v>
      </c>
      <c r="B3469">
        <v>656</v>
      </c>
      <c r="C3469">
        <v>0.30182926829268292</v>
      </c>
      <c r="D3469">
        <v>0.27286585365853661</v>
      </c>
      <c r="E3469">
        <v>0.1722560975609756</v>
      </c>
      <c r="F3469">
        <v>0.1600609756097561</v>
      </c>
      <c r="G3469">
        <v>0.2073170731707317</v>
      </c>
      <c r="H3469">
        <v>0.1875</v>
      </c>
    </row>
    <row r="3470" spans="1:8" x14ac:dyDescent="0.2">
      <c r="A3470">
        <v>3554</v>
      </c>
      <c r="B3470">
        <v>324</v>
      </c>
      <c r="C3470">
        <v>0.1388888888888889</v>
      </c>
      <c r="D3470">
        <v>0.1388888888888889</v>
      </c>
      <c r="E3470">
        <v>0.12037037037037036</v>
      </c>
      <c r="F3470">
        <v>0.11728395061728394</v>
      </c>
      <c r="G3470">
        <v>0.19135802469135801</v>
      </c>
      <c r="H3470">
        <v>0.43209876543209874</v>
      </c>
    </row>
    <row r="3471" spans="1:8" x14ac:dyDescent="0.2">
      <c r="A3471">
        <v>3555</v>
      </c>
      <c r="B3471">
        <v>417</v>
      </c>
      <c r="C3471">
        <v>0.39088729016786572</v>
      </c>
      <c r="D3471">
        <v>0.23021582733812951</v>
      </c>
      <c r="E3471">
        <v>0.11510791366906475</v>
      </c>
      <c r="F3471">
        <v>0.30935251798561153</v>
      </c>
      <c r="G3471">
        <v>0.11990407673860912</v>
      </c>
      <c r="H3471">
        <v>0.22541966426858512</v>
      </c>
    </row>
    <row r="3472" spans="1:8" x14ac:dyDescent="0.2">
      <c r="A3472">
        <v>3556</v>
      </c>
      <c r="B3472">
        <v>400</v>
      </c>
      <c r="C3472">
        <v>0.2175</v>
      </c>
      <c r="D3472">
        <v>7.4999999999999997E-2</v>
      </c>
      <c r="E3472">
        <v>0.09</v>
      </c>
      <c r="F3472">
        <v>0.38750000000000001</v>
      </c>
      <c r="G3472">
        <v>0.16750000000000001</v>
      </c>
      <c r="H3472">
        <v>0.28000000000000003</v>
      </c>
    </row>
    <row r="3473" spans="1:8" x14ac:dyDescent="0.2">
      <c r="A3473">
        <v>3557</v>
      </c>
      <c r="B3473">
        <v>511</v>
      </c>
      <c r="C3473">
        <v>0.28180039138943247</v>
      </c>
      <c r="D3473">
        <v>0.3405088062622309</v>
      </c>
      <c r="E3473">
        <v>0.19373776908023482</v>
      </c>
      <c r="F3473">
        <v>5.0880626223091974E-2</v>
      </c>
      <c r="G3473">
        <v>0.20743639921722112</v>
      </c>
      <c r="H3473">
        <v>0.20743639921722112</v>
      </c>
    </row>
    <row r="3474" spans="1:8" x14ac:dyDescent="0.2">
      <c r="A3474">
        <v>3558</v>
      </c>
      <c r="B3474">
        <v>540</v>
      </c>
      <c r="C3474">
        <v>0.17777777777777778</v>
      </c>
      <c r="D3474">
        <v>9.2592592592592587E-2</v>
      </c>
      <c r="E3474">
        <v>0.24444444444444444</v>
      </c>
      <c r="F3474">
        <v>0.1537037037037037</v>
      </c>
      <c r="G3474">
        <v>0.18888888888888888</v>
      </c>
      <c r="H3474">
        <v>0.32037037037037036</v>
      </c>
    </row>
    <row r="3475" spans="1:8" x14ac:dyDescent="0.2">
      <c r="A3475">
        <v>3559</v>
      </c>
      <c r="B3475">
        <v>625</v>
      </c>
      <c r="C3475">
        <v>0.22559999999999999</v>
      </c>
      <c r="D3475">
        <v>0.18240000000000001</v>
      </c>
      <c r="E3475">
        <v>0.11840000000000001</v>
      </c>
      <c r="F3475">
        <v>0.2336</v>
      </c>
      <c r="G3475">
        <v>0.16159999999999999</v>
      </c>
      <c r="H3475">
        <v>0.30399999999999999</v>
      </c>
    </row>
    <row r="3476" spans="1:8" x14ac:dyDescent="0.2">
      <c r="A3476">
        <v>3560</v>
      </c>
      <c r="B3476">
        <v>473</v>
      </c>
      <c r="C3476">
        <v>0.41014799154334036</v>
      </c>
      <c r="D3476">
        <v>0</v>
      </c>
      <c r="E3476">
        <v>0.25792811839323465</v>
      </c>
      <c r="F3476">
        <v>0.30866807610993657</v>
      </c>
      <c r="G3476">
        <v>3.382663847780127E-2</v>
      </c>
      <c r="H3476">
        <v>0.39957716701902746</v>
      </c>
    </row>
    <row r="3477" spans="1:8" x14ac:dyDescent="0.2">
      <c r="A3477">
        <v>3561</v>
      </c>
      <c r="B3477">
        <v>375</v>
      </c>
      <c r="C3477">
        <v>0.48799999999999999</v>
      </c>
      <c r="D3477">
        <v>0.12266666666666666</v>
      </c>
      <c r="E3477">
        <v>7.7333333333333337E-2</v>
      </c>
      <c r="F3477">
        <v>0.29599999999999999</v>
      </c>
      <c r="G3477">
        <v>0.17599999999999999</v>
      </c>
      <c r="H3477">
        <v>0.32800000000000001</v>
      </c>
    </row>
    <row r="3478" spans="1:8" x14ac:dyDescent="0.2">
      <c r="A3478">
        <v>3562</v>
      </c>
      <c r="B3478">
        <v>376</v>
      </c>
      <c r="C3478">
        <v>0.24202127659574468</v>
      </c>
      <c r="D3478">
        <v>9.0425531914893623E-2</v>
      </c>
      <c r="E3478">
        <v>7.7127659574468085E-2</v>
      </c>
      <c r="F3478">
        <v>0.27925531914893614</v>
      </c>
      <c r="G3478">
        <v>0.11436170212765957</v>
      </c>
      <c r="H3478">
        <v>0.43882978723404253</v>
      </c>
    </row>
    <row r="3479" spans="1:8" x14ac:dyDescent="0.2">
      <c r="A3479">
        <v>3563</v>
      </c>
      <c r="B3479">
        <v>379</v>
      </c>
      <c r="C3479">
        <v>0.15303430079155672</v>
      </c>
      <c r="D3479">
        <v>0.19261213720316622</v>
      </c>
      <c r="E3479">
        <v>9.2348284960422161E-2</v>
      </c>
      <c r="F3479">
        <v>0.23746701846965698</v>
      </c>
      <c r="G3479">
        <v>7.3878627968337732E-2</v>
      </c>
      <c r="H3479">
        <v>0.40369393139841686</v>
      </c>
    </row>
    <row r="3480" spans="1:8" x14ac:dyDescent="0.2">
      <c r="A3480">
        <v>3564</v>
      </c>
      <c r="B3480">
        <v>232</v>
      </c>
      <c r="C3480">
        <v>0.25</v>
      </c>
      <c r="D3480">
        <v>0.13793103448275862</v>
      </c>
      <c r="E3480">
        <v>0.11637931034482758</v>
      </c>
      <c r="F3480">
        <v>0.14655172413793102</v>
      </c>
      <c r="G3480">
        <v>0.15517241379310345</v>
      </c>
      <c r="H3480">
        <v>0.44396551724137934</v>
      </c>
    </row>
    <row r="3481" spans="1:8" x14ac:dyDescent="0.2">
      <c r="A3481">
        <v>3565</v>
      </c>
      <c r="B3481">
        <v>501</v>
      </c>
      <c r="C3481">
        <v>0.29141716566866266</v>
      </c>
      <c r="D3481">
        <v>0.43313373253493015</v>
      </c>
      <c r="E3481">
        <v>0.10578842315369262</v>
      </c>
      <c r="F3481">
        <v>0.1217564870259481</v>
      </c>
      <c r="G3481">
        <v>0.13373253493013973</v>
      </c>
      <c r="H3481">
        <v>0.20558882235528941</v>
      </c>
    </row>
    <row r="3482" spans="1:8" x14ac:dyDescent="0.2">
      <c r="A3482">
        <v>3566</v>
      </c>
      <c r="B3482">
        <v>379</v>
      </c>
      <c r="C3482">
        <v>0.19525065963060687</v>
      </c>
      <c r="D3482">
        <v>7.3878627968337732E-2</v>
      </c>
      <c r="E3482">
        <v>0.18997361477572558</v>
      </c>
      <c r="F3482">
        <v>6.860158311345646E-2</v>
      </c>
      <c r="G3482">
        <v>0.24802110817941952</v>
      </c>
      <c r="H3482">
        <v>0.41952506596306066</v>
      </c>
    </row>
    <row r="3483" spans="1:8" x14ac:dyDescent="0.2">
      <c r="A3483">
        <v>3567</v>
      </c>
      <c r="B3483">
        <v>370</v>
      </c>
      <c r="C3483">
        <v>0.40540540540540543</v>
      </c>
      <c r="D3483">
        <v>0.12162162162162163</v>
      </c>
      <c r="E3483">
        <v>9.45945945945946E-2</v>
      </c>
      <c r="F3483">
        <v>0.22162162162162163</v>
      </c>
      <c r="G3483">
        <v>0.12702702702702703</v>
      </c>
      <c r="H3483">
        <v>0.43513513513513513</v>
      </c>
    </row>
    <row r="3484" spans="1:8" x14ac:dyDescent="0.2">
      <c r="A3484">
        <v>3568</v>
      </c>
      <c r="B3484">
        <v>456</v>
      </c>
      <c r="C3484">
        <v>0.25219298245614036</v>
      </c>
      <c r="D3484">
        <v>3.7280701754385963E-2</v>
      </c>
      <c r="E3484">
        <v>0.1337719298245614</v>
      </c>
      <c r="F3484">
        <v>0.25219298245614036</v>
      </c>
      <c r="G3484">
        <v>0.1118421052631579</v>
      </c>
      <c r="H3484">
        <v>0.46491228070175439</v>
      </c>
    </row>
    <row r="3485" spans="1:8" x14ac:dyDescent="0.2">
      <c r="A3485">
        <v>3569</v>
      </c>
      <c r="B3485">
        <v>344</v>
      </c>
      <c r="C3485">
        <v>0.15988372093023256</v>
      </c>
      <c r="D3485">
        <v>0.11918604651162791</v>
      </c>
      <c r="E3485">
        <v>0.12790697674418605</v>
      </c>
      <c r="F3485">
        <v>0.11627906976744186</v>
      </c>
      <c r="G3485">
        <v>0.10755813953488372</v>
      </c>
      <c r="H3485">
        <v>0.52906976744186052</v>
      </c>
    </row>
    <row r="3486" spans="1:8" x14ac:dyDescent="0.2">
      <c r="A3486">
        <v>3570</v>
      </c>
      <c r="B3486">
        <v>442</v>
      </c>
      <c r="C3486">
        <v>0.32579185520361992</v>
      </c>
      <c r="D3486">
        <v>0.28506787330316741</v>
      </c>
      <c r="E3486">
        <v>0.11877828054298642</v>
      </c>
      <c r="F3486">
        <v>0.19909502262443438</v>
      </c>
      <c r="G3486">
        <v>0.19004524886877827</v>
      </c>
      <c r="H3486">
        <v>0.20701357466063347</v>
      </c>
    </row>
    <row r="3487" spans="1:8" x14ac:dyDescent="0.2">
      <c r="A3487">
        <v>3571</v>
      </c>
      <c r="B3487">
        <v>695</v>
      </c>
      <c r="C3487">
        <v>0.30935251798561153</v>
      </c>
      <c r="D3487">
        <v>0.29496402877697842</v>
      </c>
      <c r="E3487">
        <v>0.1223021582733813</v>
      </c>
      <c r="F3487">
        <v>0.10503597122302158</v>
      </c>
      <c r="G3487">
        <v>5.4676258992805753E-2</v>
      </c>
      <c r="H3487">
        <v>0.42302158273381296</v>
      </c>
    </row>
    <row r="3488" spans="1:8" x14ac:dyDescent="0.2">
      <c r="A3488">
        <v>3572</v>
      </c>
      <c r="B3488">
        <v>442</v>
      </c>
      <c r="C3488">
        <v>0.32579185520361992</v>
      </c>
      <c r="D3488">
        <v>0.28506787330316741</v>
      </c>
      <c r="E3488">
        <v>0.11877828054298642</v>
      </c>
      <c r="F3488">
        <v>0.19909502262443438</v>
      </c>
      <c r="G3488">
        <v>0.19004524886877827</v>
      </c>
      <c r="H3488">
        <v>0.20701357466063347</v>
      </c>
    </row>
    <row r="3489" spans="1:8" x14ac:dyDescent="0.2">
      <c r="A3489">
        <v>3573</v>
      </c>
      <c r="B3489">
        <v>562.5</v>
      </c>
      <c r="C3489">
        <v>0.30222222222222223</v>
      </c>
      <c r="D3489">
        <v>0.13866666666666666</v>
      </c>
      <c r="E3489">
        <v>0.12177777777777778</v>
      </c>
      <c r="F3489">
        <v>0.16</v>
      </c>
      <c r="G3489">
        <v>6.7555555555555549E-2</v>
      </c>
      <c r="H3489">
        <v>0.51200000000000001</v>
      </c>
    </row>
    <row r="3490" spans="1:8" x14ac:dyDescent="0.2">
      <c r="A3490">
        <v>3574</v>
      </c>
      <c r="B3490">
        <v>1244</v>
      </c>
      <c r="C3490">
        <v>0.19855305466237941</v>
      </c>
      <c r="D3490">
        <v>0.27572347266881031</v>
      </c>
      <c r="E3490">
        <v>0.23633440514469453</v>
      </c>
      <c r="F3490">
        <v>0.2347266881028939</v>
      </c>
      <c r="G3490">
        <v>7.3954983922829579E-2</v>
      </c>
      <c r="H3490">
        <v>0.17926045016077172</v>
      </c>
    </row>
    <row r="3491" spans="1:8" x14ac:dyDescent="0.2">
      <c r="A3491">
        <v>3575</v>
      </c>
      <c r="B3491">
        <v>762</v>
      </c>
      <c r="C3491">
        <v>0.52230971128608927</v>
      </c>
      <c r="D3491">
        <v>9.1863517060367453E-3</v>
      </c>
      <c r="E3491">
        <v>0.15748031496062992</v>
      </c>
      <c r="F3491">
        <v>0.18241469816272965</v>
      </c>
      <c r="G3491">
        <v>9.711286089238845E-2</v>
      </c>
      <c r="H3491">
        <v>0.5538057742782152</v>
      </c>
    </row>
    <row r="3492" spans="1:8" x14ac:dyDescent="0.2">
      <c r="A3492">
        <v>3576</v>
      </c>
      <c r="B3492">
        <v>1309</v>
      </c>
      <c r="C3492">
        <v>0.20855614973262032</v>
      </c>
      <c r="D3492">
        <v>8.9381207028265852E-2</v>
      </c>
      <c r="E3492">
        <v>0.13980137509549273</v>
      </c>
      <c r="F3492">
        <v>0.2880061115355233</v>
      </c>
      <c r="G3492">
        <v>0.11306340718105425</v>
      </c>
      <c r="H3492">
        <v>0.36974789915966388</v>
      </c>
    </row>
    <row r="3493" spans="1:8" x14ac:dyDescent="0.2">
      <c r="A3493">
        <v>3577</v>
      </c>
      <c r="B3493">
        <v>0</v>
      </c>
      <c r="C3493">
        <v>0</v>
      </c>
      <c r="D3493">
        <v>0</v>
      </c>
      <c r="E3493">
        <v>0</v>
      </c>
      <c r="F3493">
        <v>0</v>
      </c>
      <c r="G3493">
        <v>0</v>
      </c>
      <c r="H3493">
        <v>0</v>
      </c>
    </row>
    <row r="3494" spans="1:8" x14ac:dyDescent="0.2">
      <c r="A3494">
        <v>3578</v>
      </c>
      <c r="B3494">
        <v>368.5</v>
      </c>
      <c r="C3494">
        <v>0.1655359565807327</v>
      </c>
      <c r="D3494">
        <v>9.2265943012211665E-2</v>
      </c>
      <c r="E3494">
        <v>0.22523744911804613</v>
      </c>
      <c r="F3494">
        <v>0.12347354138398914</v>
      </c>
      <c r="G3494">
        <v>0.14382632293080055</v>
      </c>
      <c r="H3494">
        <v>0.41519674355495251</v>
      </c>
    </row>
    <row r="3495" spans="1:8" x14ac:dyDescent="0.2">
      <c r="A3495">
        <v>3579</v>
      </c>
      <c r="B3495">
        <v>368.5</v>
      </c>
      <c r="C3495">
        <v>0.1655359565807327</v>
      </c>
      <c r="D3495">
        <v>9.2265943012211665E-2</v>
      </c>
      <c r="E3495">
        <v>0.22523744911804613</v>
      </c>
      <c r="F3495">
        <v>0.12347354138398914</v>
      </c>
      <c r="G3495">
        <v>0.14382632293080055</v>
      </c>
      <c r="H3495">
        <v>0.41519674355495251</v>
      </c>
    </row>
    <row r="3496" spans="1:8" x14ac:dyDescent="0.2">
      <c r="A3496">
        <v>3580</v>
      </c>
      <c r="B3496">
        <v>1335</v>
      </c>
      <c r="C3496">
        <v>0.13183520599250936</v>
      </c>
      <c r="D3496">
        <v>0.30262172284644195</v>
      </c>
      <c r="E3496">
        <v>0.14307116104868914</v>
      </c>
      <c r="F3496">
        <v>0.1348314606741573</v>
      </c>
      <c r="G3496">
        <v>8.5393258426966295E-2</v>
      </c>
      <c r="H3496">
        <v>0.33408239700374531</v>
      </c>
    </row>
    <row r="3497" spans="1:8" x14ac:dyDescent="0.2">
      <c r="A3497">
        <v>3581</v>
      </c>
      <c r="B3497">
        <v>96</v>
      </c>
      <c r="C3497">
        <v>0.296875</v>
      </c>
      <c r="D3497">
        <v>0.16145833333333334</v>
      </c>
      <c r="E3497">
        <v>0</v>
      </c>
      <c r="F3497">
        <v>6.25E-2</v>
      </c>
      <c r="G3497">
        <v>0</v>
      </c>
      <c r="H3497">
        <v>0.77604166666666663</v>
      </c>
    </row>
    <row r="3498" spans="1:8" x14ac:dyDescent="0.2">
      <c r="A3498">
        <v>3582</v>
      </c>
      <c r="B3498">
        <v>96</v>
      </c>
      <c r="C3498">
        <v>0.296875</v>
      </c>
      <c r="D3498">
        <v>0.16145833333333334</v>
      </c>
      <c r="E3498">
        <v>0</v>
      </c>
      <c r="F3498">
        <v>6.25E-2</v>
      </c>
      <c r="G3498">
        <v>0</v>
      </c>
      <c r="H3498">
        <v>0.77604166666666663</v>
      </c>
    </row>
    <row r="3499" spans="1:8" x14ac:dyDescent="0.2">
      <c r="A3499">
        <v>3583</v>
      </c>
      <c r="B3499">
        <v>737</v>
      </c>
      <c r="C3499">
        <v>0.27272727272727271</v>
      </c>
      <c r="D3499">
        <v>3.9348710990502037E-2</v>
      </c>
      <c r="E3499">
        <v>0.26865671641791045</v>
      </c>
      <c r="F3499">
        <v>3.5278154681139755E-2</v>
      </c>
      <c r="G3499">
        <v>6.9199457259158756E-2</v>
      </c>
      <c r="H3499">
        <v>0.587516960651289</v>
      </c>
    </row>
    <row r="3500" spans="1:8" x14ac:dyDescent="0.2">
      <c r="A3500">
        <v>3585</v>
      </c>
      <c r="B3500">
        <v>439</v>
      </c>
      <c r="C3500">
        <v>0.31662870159453305</v>
      </c>
      <c r="D3500">
        <v>0.24145785876993167</v>
      </c>
      <c r="E3500">
        <v>0.14350797266514806</v>
      </c>
      <c r="F3500">
        <v>5.6947608200455579E-2</v>
      </c>
      <c r="G3500">
        <v>5.6947608200455579E-2</v>
      </c>
      <c r="H3500">
        <v>0.50113895216400917</v>
      </c>
    </row>
    <row r="3501" spans="1:8" x14ac:dyDescent="0.2">
      <c r="A3501">
        <v>3586</v>
      </c>
      <c r="B3501">
        <v>809</v>
      </c>
      <c r="C3501">
        <v>0.14709517923362175</v>
      </c>
      <c r="D3501">
        <v>0.20642768850432633</v>
      </c>
      <c r="E3501">
        <v>0.23856613102595797</v>
      </c>
      <c r="F3501">
        <v>0.16069221260815822</v>
      </c>
      <c r="G3501">
        <v>7.2929542645241041E-2</v>
      </c>
      <c r="H3501">
        <v>0.32138442521631644</v>
      </c>
    </row>
    <row r="3502" spans="1:8" x14ac:dyDescent="0.2">
      <c r="A3502">
        <v>3587</v>
      </c>
      <c r="B3502">
        <v>1519</v>
      </c>
      <c r="C3502">
        <v>0.19881500987491771</v>
      </c>
      <c r="D3502">
        <v>0.23633969716919026</v>
      </c>
      <c r="E3502">
        <v>0.17050691244239632</v>
      </c>
      <c r="F3502">
        <v>6.9782751810401583E-2</v>
      </c>
      <c r="G3502">
        <v>7.768268597761685E-2</v>
      </c>
      <c r="H3502">
        <v>0.44568795260039501</v>
      </c>
    </row>
    <row r="3503" spans="1:8" x14ac:dyDescent="0.2">
      <c r="A3503">
        <v>3588</v>
      </c>
      <c r="B3503">
        <v>102.5</v>
      </c>
      <c r="C3503">
        <v>0.92682926829268297</v>
      </c>
      <c r="D3503">
        <v>0.18048780487804877</v>
      </c>
      <c r="E3503">
        <v>0.35609756097560974</v>
      </c>
      <c r="F3503">
        <v>0.18536585365853658</v>
      </c>
      <c r="G3503">
        <v>0.14634146341463414</v>
      </c>
      <c r="H3503">
        <v>0.13170731707317074</v>
      </c>
    </row>
    <row r="3504" spans="1:8" x14ac:dyDescent="0.2">
      <c r="A3504">
        <v>3589</v>
      </c>
      <c r="B3504">
        <v>588</v>
      </c>
      <c r="C3504">
        <v>0.55952380952380953</v>
      </c>
      <c r="D3504">
        <v>0.2857142857142857</v>
      </c>
      <c r="E3504">
        <v>0.36904761904761907</v>
      </c>
      <c r="F3504">
        <v>0.10374149659863946</v>
      </c>
      <c r="G3504">
        <v>6.8027210884353748E-2</v>
      </c>
      <c r="H3504">
        <v>0.17346938775510204</v>
      </c>
    </row>
    <row r="3505" spans="1:8" x14ac:dyDescent="0.2">
      <c r="A3505">
        <v>3590</v>
      </c>
      <c r="B3505">
        <v>580</v>
      </c>
      <c r="C3505">
        <v>0.46206896551724136</v>
      </c>
      <c r="D3505">
        <v>9.1379310344827588E-2</v>
      </c>
      <c r="E3505">
        <v>7.0689655172413796E-2</v>
      </c>
      <c r="F3505">
        <v>3.2758620689655175E-2</v>
      </c>
      <c r="G3505">
        <v>5.5172413793103448E-2</v>
      </c>
      <c r="H3505">
        <v>0.75</v>
      </c>
    </row>
    <row r="3506" spans="1:8" x14ac:dyDescent="0.2">
      <c r="A3506">
        <v>3591</v>
      </c>
      <c r="B3506">
        <v>257</v>
      </c>
      <c r="C3506">
        <v>0.17898832684824903</v>
      </c>
      <c r="D3506">
        <v>6.2256809338521402E-2</v>
      </c>
      <c r="E3506">
        <v>6.6147859922178989E-2</v>
      </c>
      <c r="F3506">
        <v>0.29182879377431908</v>
      </c>
      <c r="G3506">
        <v>3.5019455252918288E-2</v>
      </c>
      <c r="H3506">
        <v>0.54474708171206221</v>
      </c>
    </row>
    <row r="3507" spans="1:8" x14ac:dyDescent="0.2">
      <c r="A3507">
        <v>3592</v>
      </c>
      <c r="B3507">
        <v>297</v>
      </c>
      <c r="C3507">
        <v>0.16329966329966331</v>
      </c>
      <c r="D3507">
        <v>0.234006734006734</v>
      </c>
      <c r="E3507">
        <v>0.12457912457912458</v>
      </c>
      <c r="F3507">
        <v>6.5656565656565663E-2</v>
      </c>
      <c r="G3507">
        <v>8.0808080808080815E-2</v>
      </c>
      <c r="H3507">
        <v>0.49494949494949497</v>
      </c>
    </row>
    <row r="3508" spans="1:8" x14ac:dyDescent="0.2">
      <c r="A3508">
        <v>3593</v>
      </c>
      <c r="B3508">
        <v>175.5</v>
      </c>
      <c r="C3508">
        <v>0.39886039886039887</v>
      </c>
      <c r="D3508">
        <v>7.407407407407407E-2</v>
      </c>
      <c r="E3508">
        <v>0</v>
      </c>
      <c r="F3508">
        <v>0.19373219373219372</v>
      </c>
      <c r="G3508">
        <v>9.686609686609686E-2</v>
      </c>
      <c r="H3508">
        <v>0.63532763532763536</v>
      </c>
    </row>
    <row r="3509" spans="1:8" x14ac:dyDescent="0.2">
      <c r="A3509">
        <v>3594</v>
      </c>
      <c r="B3509">
        <v>268.5</v>
      </c>
      <c r="C3509">
        <v>0.5065176908752328</v>
      </c>
      <c r="D3509">
        <v>3.9106145251396648E-2</v>
      </c>
      <c r="E3509">
        <v>5.9590316573556797E-2</v>
      </c>
      <c r="F3509">
        <v>2.4208566108007448E-2</v>
      </c>
      <c r="G3509">
        <v>4.6554934823091247E-2</v>
      </c>
      <c r="H3509">
        <v>0.83054003724394787</v>
      </c>
    </row>
    <row r="3510" spans="1:8" x14ac:dyDescent="0.2">
      <c r="A3510">
        <v>3595</v>
      </c>
      <c r="B3510">
        <v>1428</v>
      </c>
      <c r="C3510">
        <v>0.46078431372549017</v>
      </c>
      <c r="D3510">
        <v>9.1036414565826326E-2</v>
      </c>
      <c r="E3510">
        <v>0.12955182072829133</v>
      </c>
      <c r="F3510">
        <v>8.1232492997198882E-2</v>
      </c>
      <c r="G3510">
        <v>6.7226890756302518E-2</v>
      </c>
      <c r="H3510">
        <v>0.63095238095238093</v>
      </c>
    </row>
    <row r="3511" spans="1:8" x14ac:dyDescent="0.2">
      <c r="A3511">
        <v>3596</v>
      </c>
      <c r="B3511">
        <v>522</v>
      </c>
      <c r="C3511">
        <v>0.11877394636015326</v>
      </c>
      <c r="D3511">
        <v>0.30172413793103448</v>
      </c>
      <c r="E3511">
        <v>0.11685823754789272</v>
      </c>
      <c r="F3511">
        <v>4.7892720306513412E-2</v>
      </c>
      <c r="G3511">
        <v>0.22605363984674329</v>
      </c>
      <c r="H3511">
        <v>0.30747126436781608</v>
      </c>
    </row>
    <row r="3512" spans="1:8" x14ac:dyDescent="0.2">
      <c r="A3512">
        <v>3597</v>
      </c>
      <c r="B3512">
        <v>736</v>
      </c>
      <c r="C3512">
        <v>2.5815217391304348E-2</v>
      </c>
      <c r="D3512">
        <v>0.22282608695652173</v>
      </c>
      <c r="E3512">
        <v>0.29076086956521741</v>
      </c>
      <c r="F3512">
        <v>4.619565217391304E-2</v>
      </c>
      <c r="G3512">
        <v>0.15896739130434784</v>
      </c>
      <c r="H3512">
        <v>0.28125</v>
      </c>
    </row>
    <row r="3513" spans="1:8" x14ac:dyDescent="0.2">
      <c r="A3513">
        <v>3598</v>
      </c>
      <c r="B3513">
        <v>471</v>
      </c>
      <c r="C3513">
        <v>0.1464968152866242</v>
      </c>
      <c r="D3513">
        <v>9.9787685774946927E-2</v>
      </c>
      <c r="E3513">
        <v>0.2208067940552017</v>
      </c>
      <c r="F3513">
        <v>0.23354564755838642</v>
      </c>
      <c r="G3513">
        <v>8.7048832271762203E-2</v>
      </c>
      <c r="H3513">
        <v>0.35881104033970274</v>
      </c>
    </row>
    <row r="3514" spans="1:8" x14ac:dyDescent="0.2">
      <c r="A3514">
        <v>3599</v>
      </c>
      <c r="B3514">
        <v>445</v>
      </c>
      <c r="C3514">
        <v>0.10561797752808989</v>
      </c>
      <c r="D3514">
        <v>0.14606741573033707</v>
      </c>
      <c r="E3514">
        <v>0.18651685393258427</v>
      </c>
      <c r="F3514">
        <v>0.22247191011235956</v>
      </c>
      <c r="G3514">
        <v>3.8202247191011236E-2</v>
      </c>
      <c r="H3514">
        <v>0.40674157303370789</v>
      </c>
    </row>
    <row r="3515" spans="1:8" x14ac:dyDescent="0.2">
      <c r="A3515">
        <v>3600</v>
      </c>
      <c r="B3515">
        <v>399</v>
      </c>
      <c r="C3515">
        <v>0.44360902255639095</v>
      </c>
      <c r="D3515">
        <v>0.13784461152882205</v>
      </c>
      <c r="E3515">
        <v>0.26065162907268169</v>
      </c>
      <c r="F3515">
        <v>0.23809523809523808</v>
      </c>
      <c r="G3515">
        <v>0.18045112781954886</v>
      </c>
      <c r="H3515">
        <v>0.18295739348370926</v>
      </c>
    </row>
    <row r="3516" spans="1:8" x14ac:dyDescent="0.2">
      <c r="A3516">
        <v>3601</v>
      </c>
      <c r="B3516">
        <v>217</v>
      </c>
      <c r="C3516">
        <v>0.43778801843317972</v>
      </c>
      <c r="D3516">
        <v>0.30875576036866359</v>
      </c>
      <c r="E3516">
        <v>0.14285714285714285</v>
      </c>
      <c r="F3516">
        <v>0.1152073732718894</v>
      </c>
      <c r="G3516">
        <v>0.16589861751152074</v>
      </c>
      <c r="H3516">
        <v>0.26728110599078342</v>
      </c>
    </row>
    <row r="3517" spans="1:8" x14ac:dyDescent="0.2">
      <c r="A3517">
        <v>3602</v>
      </c>
      <c r="B3517">
        <v>272</v>
      </c>
      <c r="C3517">
        <v>0.42279411764705882</v>
      </c>
      <c r="D3517">
        <v>0.29044117647058826</v>
      </c>
      <c r="E3517">
        <v>0.33455882352941174</v>
      </c>
      <c r="F3517">
        <v>9.1911764705882359E-2</v>
      </c>
      <c r="G3517">
        <v>0.11397058823529412</v>
      </c>
      <c r="H3517">
        <v>0.16911764705882354</v>
      </c>
    </row>
    <row r="3518" spans="1:8" x14ac:dyDescent="0.2">
      <c r="A3518">
        <v>3603</v>
      </c>
      <c r="B3518">
        <v>1044</v>
      </c>
      <c r="C3518">
        <v>0.35153256704980845</v>
      </c>
      <c r="D3518">
        <v>9.9616858237547887E-2</v>
      </c>
      <c r="E3518">
        <v>0.18582375478927204</v>
      </c>
      <c r="F3518">
        <v>0.2442528735632184</v>
      </c>
      <c r="G3518">
        <v>0.22605363984674329</v>
      </c>
      <c r="H3518">
        <v>0.2442528735632184</v>
      </c>
    </row>
    <row r="3519" spans="1:8" x14ac:dyDescent="0.2">
      <c r="A3519">
        <v>3604</v>
      </c>
      <c r="B3519">
        <v>436</v>
      </c>
      <c r="C3519">
        <v>0.20642201834862386</v>
      </c>
      <c r="D3519">
        <v>0.20183486238532111</v>
      </c>
      <c r="E3519">
        <v>0.28440366972477066</v>
      </c>
      <c r="F3519">
        <v>9.862385321100918E-2</v>
      </c>
      <c r="G3519">
        <v>5.0458715596330278E-2</v>
      </c>
      <c r="H3519">
        <v>0.36467889908256879</v>
      </c>
    </row>
    <row r="3520" spans="1:8" x14ac:dyDescent="0.2">
      <c r="A3520">
        <v>3605</v>
      </c>
      <c r="B3520">
        <v>292</v>
      </c>
      <c r="C3520">
        <v>0.1404109589041096</v>
      </c>
      <c r="D3520">
        <v>0.1404109589041096</v>
      </c>
      <c r="E3520">
        <v>0.48287671232876711</v>
      </c>
      <c r="F3520">
        <v>0.28082191780821919</v>
      </c>
      <c r="G3520">
        <v>0</v>
      </c>
      <c r="H3520">
        <v>9.5890410958904104E-2</v>
      </c>
    </row>
    <row r="3521" spans="1:8" x14ac:dyDescent="0.2">
      <c r="A3521">
        <v>3606</v>
      </c>
      <c r="B3521">
        <v>323</v>
      </c>
      <c r="C3521">
        <v>0.55727554179566563</v>
      </c>
      <c r="D3521">
        <v>0.17647058823529413</v>
      </c>
      <c r="E3521">
        <v>0.33436532507739936</v>
      </c>
      <c r="F3521">
        <v>4.9535603715170282E-2</v>
      </c>
      <c r="G3521">
        <v>0.26315789473684209</v>
      </c>
      <c r="H3521">
        <v>0.17647058823529413</v>
      </c>
    </row>
    <row r="3522" spans="1:8" x14ac:dyDescent="0.2">
      <c r="A3522">
        <v>3607</v>
      </c>
      <c r="B3522">
        <v>840</v>
      </c>
      <c r="C3522">
        <v>0.25</v>
      </c>
      <c r="D3522">
        <v>0.15476190476190477</v>
      </c>
      <c r="E3522">
        <v>0.32261904761904764</v>
      </c>
      <c r="F3522">
        <v>0.19523809523809524</v>
      </c>
      <c r="G3522">
        <v>0.16428571428571428</v>
      </c>
      <c r="H3522">
        <v>0.1630952380952381</v>
      </c>
    </row>
    <row r="3523" spans="1:8" x14ac:dyDescent="0.2">
      <c r="A3523">
        <v>3608</v>
      </c>
      <c r="B3523">
        <v>657</v>
      </c>
      <c r="C3523">
        <v>0.47640791476407912</v>
      </c>
      <c r="D3523">
        <v>4.4140030441400302E-2</v>
      </c>
      <c r="E3523">
        <v>9.7412480974124804E-2</v>
      </c>
      <c r="F3523">
        <v>0.12024353120243531</v>
      </c>
      <c r="G3523">
        <v>0.22070015220700151</v>
      </c>
      <c r="H3523">
        <v>0.51750380517503802</v>
      </c>
    </row>
    <row r="3524" spans="1:8" x14ac:dyDescent="0.2">
      <c r="A3524">
        <v>3609</v>
      </c>
      <c r="B3524">
        <v>335</v>
      </c>
      <c r="C3524">
        <v>0.2</v>
      </c>
      <c r="D3524">
        <v>0.22388059701492538</v>
      </c>
      <c r="E3524">
        <v>0.16119402985074627</v>
      </c>
      <c r="F3524">
        <v>0.13432835820895522</v>
      </c>
      <c r="G3524">
        <v>0.1373134328358209</v>
      </c>
      <c r="H3524">
        <v>0.34328358208955223</v>
      </c>
    </row>
    <row r="3525" spans="1:8" x14ac:dyDescent="0.2">
      <c r="A3525">
        <v>3610</v>
      </c>
      <c r="B3525">
        <v>862</v>
      </c>
      <c r="C3525">
        <v>0.1357308584686775</v>
      </c>
      <c r="D3525">
        <v>0.26102088167053367</v>
      </c>
      <c r="E3525">
        <v>0.22737819025522041</v>
      </c>
      <c r="F3525">
        <v>0.18561484918793503</v>
      </c>
      <c r="G3525">
        <v>5.1044083526682132E-2</v>
      </c>
      <c r="H3525">
        <v>0.27494199535962877</v>
      </c>
    </row>
    <row r="3526" spans="1:8" x14ac:dyDescent="0.2">
      <c r="A3526">
        <v>3611</v>
      </c>
      <c r="B3526">
        <v>388</v>
      </c>
      <c r="C3526">
        <v>0.3324742268041237</v>
      </c>
      <c r="D3526">
        <v>0.11082474226804123</v>
      </c>
      <c r="E3526">
        <v>7.4742268041237112E-2</v>
      </c>
      <c r="F3526">
        <v>7.9896907216494839E-2</v>
      </c>
      <c r="G3526">
        <v>4.8969072164948453E-2</v>
      </c>
      <c r="H3526">
        <v>0.68556701030927836</v>
      </c>
    </row>
    <row r="3527" spans="1:8" x14ac:dyDescent="0.2">
      <c r="A3527">
        <v>3612</v>
      </c>
      <c r="B3527">
        <v>539</v>
      </c>
      <c r="C3527">
        <v>0.10760667903525047</v>
      </c>
      <c r="D3527">
        <v>0.23005565862708721</v>
      </c>
      <c r="E3527">
        <v>9.4619666048237475E-2</v>
      </c>
      <c r="F3527">
        <v>4.267161410018553E-2</v>
      </c>
      <c r="G3527">
        <v>0.24675324675324675</v>
      </c>
      <c r="H3527">
        <v>0.38589981447124305</v>
      </c>
    </row>
    <row r="3528" spans="1:8" x14ac:dyDescent="0.2">
      <c r="A3528">
        <v>3613</v>
      </c>
      <c r="B3528">
        <v>873</v>
      </c>
      <c r="C3528">
        <v>0.26345933562428409</v>
      </c>
      <c r="D3528">
        <v>0.15234822451317298</v>
      </c>
      <c r="E3528">
        <v>0.18098510882016036</v>
      </c>
      <c r="F3528">
        <v>0.22336769759450173</v>
      </c>
      <c r="G3528">
        <v>0.27949599083619703</v>
      </c>
      <c r="H3528">
        <v>0.16380297823596793</v>
      </c>
    </row>
    <row r="3529" spans="1:8" x14ac:dyDescent="0.2">
      <c r="A3529">
        <v>3614</v>
      </c>
      <c r="B3529">
        <v>1010</v>
      </c>
      <c r="C3529">
        <v>0.13465346534653466</v>
      </c>
      <c r="D3529">
        <v>9.9009900990099015E-2</v>
      </c>
      <c r="E3529">
        <v>0.10792079207920792</v>
      </c>
      <c r="F3529">
        <v>9.5049504950495051E-2</v>
      </c>
      <c r="G3529">
        <v>8.8118811881188114E-2</v>
      </c>
      <c r="H3529">
        <v>0.60990099009900989</v>
      </c>
    </row>
    <row r="3530" spans="1:8" x14ac:dyDescent="0.2">
      <c r="A3530">
        <v>3615</v>
      </c>
      <c r="B3530">
        <v>414</v>
      </c>
      <c r="C3530">
        <v>0.3671497584541063</v>
      </c>
      <c r="D3530">
        <v>2.6570048309178744E-2</v>
      </c>
      <c r="E3530">
        <v>7.2463768115942032E-2</v>
      </c>
      <c r="F3530">
        <v>6.5217391304347824E-2</v>
      </c>
      <c r="G3530">
        <v>0.17632850241545894</v>
      </c>
      <c r="H3530">
        <v>0.65942028985507251</v>
      </c>
    </row>
    <row r="3531" spans="1:8" x14ac:dyDescent="0.2">
      <c r="A3531">
        <v>3616</v>
      </c>
      <c r="B3531">
        <v>391</v>
      </c>
      <c r="C3531">
        <v>0.30946291560102301</v>
      </c>
      <c r="D3531">
        <v>3.3248081841432228E-2</v>
      </c>
      <c r="E3531">
        <v>0.17902813299232737</v>
      </c>
      <c r="F3531">
        <v>1.7902813299232736E-2</v>
      </c>
      <c r="G3531">
        <v>7.9283887468030695E-2</v>
      </c>
      <c r="H3531">
        <v>0.69053708439897699</v>
      </c>
    </row>
    <row r="3532" spans="1:8" x14ac:dyDescent="0.2">
      <c r="A3532">
        <v>3617</v>
      </c>
      <c r="B3532">
        <v>421</v>
      </c>
      <c r="C3532">
        <v>0.36104513064133015</v>
      </c>
      <c r="D3532">
        <v>1.4251781472684086E-2</v>
      </c>
      <c r="E3532">
        <v>0.11876484560570071</v>
      </c>
      <c r="F3532">
        <v>0.21377672209026127</v>
      </c>
      <c r="G3532">
        <v>0.14489311163895488</v>
      </c>
      <c r="H3532">
        <v>0.50831353919239908</v>
      </c>
    </row>
    <row r="3533" spans="1:8" x14ac:dyDescent="0.2">
      <c r="A3533">
        <v>3618</v>
      </c>
      <c r="B3533">
        <v>206.33333333333331</v>
      </c>
      <c r="C3533">
        <v>0.26978998384491115</v>
      </c>
      <c r="D3533">
        <v>9.0468497576736667E-2</v>
      </c>
      <c r="E3533">
        <v>0.1292407108239095</v>
      </c>
      <c r="F3533">
        <v>0.1211631663974152</v>
      </c>
      <c r="G3533">
        <v>0.28109854604200324</v>
      </c>
      <c r="H3533">
        <v>0.37802907915993533</v>
      </c>
    </row>
    <row r="3534" spans="1:8" x14ac:dyDescent="0.2">
      <c r="A3534">
        <v>3619</v>
      </c>
      <c r="B3534">
        <v>79.25</v>
      </c>
      <c r="C3534">
        <v>0.29337539432176657</v>
      </c>
      <c r="D3534">
        <v>0.11041009463722397</v>
      </c>
      <c r="E3534">
        <v>0.12302839116719243</v>
      </c>
      <c r="F3534">
        <v>0.19873817034700317</v>
      </c>
      <c r="G3534">
        <v>0.12933753943217666</v>
      </c>
      <c r="H3534">
        <v>0.43848580441640378</v>
      </c>
    </row>
    <row r="3535" spans="1:8" x14ac:dyDescent="0.2">
      <c r="A3535">
        <v>3620</v>
      </c>
      <c r="B3535">
        <v>79.25</v>
      </c>
      <c r="C3535">
        <v>0.29337539432176657</v>
      </c>
      <c r="D3535">
        <v>0.11041009463722397</v>
      </c>
      <c r="E3535">
        <v>0.12302839116719243</v>
      </c>
      <c r="F3535">
        <v>0.19873817034700317</v>
      </c>
      <c r="G3535">
        <v>0.12933753943217666</v>
      </c>
      <c r="H3535">
        <v>0.43848580441640378</v>
      </c>
    </row>
    <row r="3536" spans="1:8" x14ac:dyDescent="0.2">
      <c r="A3536">
        <v>3621</v>
      </c>
      <c r="B3536">
        <v>79.25</v>
      </c>
      <c r="C3536">
        <v>0.29337539432176657</v>
      </c>
      <c r="D3536">
        <v>0.11041009463722397</v>
      </c>
      <c r="E3536">
        <v>0.12302839116719243</v>
      </c>
      <c r="F3536">
        <v>0.19873817034700317</v>
      </c>
      <c r="G3536">
        <v>0.12933753943217666</v>
      </c>
      <c r="H3536">
        <v>0.43848580441640378</v>
      </c>
    </row>
    <row r="3537" spans="1:8" x14ac:dyDescent="0.2">
      <c r="A3537">
        <v>3622</v>
      </c>
      <c r="B3537">
        <v>288.5</v>
      </c>
      <c r="C3537">
        <v>0.37781629116117849</v>
      </c>
      <c r="D3537">
        <v>5.1993067590987872E-3</v>
      </c>
      <c r="E3537">
        <v>0.19584055459272098</v>
      </c>
      <c r="F3537">
        <v>0.20103986135181975</v>
      </c>
      <c r="G3537">
        <v>0.14731369150779897</v>
      </c>
      <c r="H3537">
        <v>0.4506065857885615</v>
      </c>
    </row>
    <row r="3538" spans="1:8" x14ac:dyDescent="0.2">
      <c r="A3538">
        <v>3623</v>
      </c>
      <c r="B3538">
        <v>1376</v>
      </c>
      <c r="C3538">
        <v>0.51380813953488369</v>
      </c>
      <c r="D3538">
        <v>2.2529069767441859E-2</v>
      </c>
      <c r="E3538">
        <v>0.13372093023255813</v>
      </c>
      <c r="F3538">
        <v>0.14680232558139536</v>
      </c>
      <c r="G3538">
        <v>0.15843023255813954</v>
      </c>
      <c r="H3538">
        <v>0.53851744186046513</v>
      </c>
    </row>
    <row r="3539" spans="1:8" x14ac:dyDescent="0.2">
      <c r="A3539">
        <v>3624</v>
      </c>
      <c r="B3539">
        <v>356</v>
      </c>
      <c r="C3539">
        <v>0.300561797752809</v>
      </c>
      <c r="D3539">
        <v>0.10393258426966293</v>
      </c>
      <c r="E3539">
        <v>8.7078651685393263E-2</v>
      </c>
      <c r="F3539">
        <v>5.3370786516853931E-2</v>
      </c>
      <c r="G3539">
        <v>5.6179775280898875E-2</v>
      </c>
      <c r="H3539">
        <v>0.699438202247191</v>
      </c>
    </row>
    <row r="3540" spans="1:8" x14ac:dyDescent="0.2">
      <c r="A3540">
        <v>3625</v>
      </c>
      <c r="B3540">
        <v>350</v>
      </c>
      <c r="C3540">
        <v>0.13714285714285715</v>
      </c>
      <c r="D3540">
        <v>2.2857142857142857E-2</v>
      </c>
      <c r="E3540">
        <v>0.06</v>
      </c>
      <c r="F3540">
        <v>6.2857142857142861E-2</v>
      </c>
      <c r="G3540">
        <v>8.2857142857142851E-2</v>
      </c>
      <c r="H3540">
        <v>0.77142857142857146</v>
      </c>
    </row>
    <row r="3541" spans="1:8" x14ac:dyDescent="0.2">
      <c r="A3541">
        <v>3626</v>
      </c>
      <c r="B3541">
        <v>366</v>
      </c>
      <c r="C3541">
        <v>0.19672131147540983</v>
      </c>
      <c r="D3541">
        <v>0.11475409836065574</v>
      </c>
      <c r="E3541">
        <v>7.3770491803278687E-2</v>
      </c>
      <c r="F3541">
        <v>0.11475409836065574</v>
      </c>
      <c r="G3541">
        <v>0.12021857923497267</v>
      </c>
      <c r="H3541">
        <v>0.57650273224043713</v>
      </c>
    </row>
    <row r="3542" spans="1:8" x14ac:dyDescent="0.2">
      <c r="A3542">
        <v>3627</v>
      </c>
      <c r="B3542">
        <v>913</v>
      </c>
      <c r="C3542">
        <v>0.34173055859802848</v>
      </c>
      <c r="D3542">
        <v>2.9572836801752465E-2</v>
      </c>
      <c r="E3542">
        <v>0.21139101861993428</v>
      </c>
      <c r="F3542">
        <v>9.419496166484119E-2</v>
      </c>
      <c r="G3542">
        <v>0.15224534501642936</v>
      </c>
      <c r="H3542">
        <v>0.51259583789704266</v>
      </c>
    </row>
    <row r="3543" spans="1:8" x14ac:dyDescent="0.2">
      <c r="A3543">
        <v>3628</v>
      </c>
      <c r="B3543">
        <v>616</v>
      </c>
      <c r="C3543">
        <v>0.44285714285714289</v>
      </c>
      <c r="D3543">
        <v>3.896103896103896E-2</v>
      </c>
      <c r="E3543">
        <v>0.20259740259740261</v>
      </c>
      <c r="F3543">
        <v>0.14545454545454548</v>
      </c>
      <c r="G3543">
        <v>9.9999999999999992E-2</v>
      </c>
      <c r="H3543">
        <v>0.51298701298701299</v>
      </c>
    </row>
    <row r="3544" spans="1:8" x14ac:dyDescent="0.2">
      <c r="A3544">
        <v>3629</v>
      </c>
      <c r="B3544">
        <v>2992</v>
      </c>
      <c r="C3544">
        <v>0.45086898395721925</v>
      </c>
      <c r="D3544">
        <v>0.10962566844919786</v>
      </c>
      <c r="E3544">
        <v>0.18582887700534759</v>
      </c>
      <c r="F3544">
        <v>0.24331550802139038</v>
      </c>
      <c r="G3544">
        <v>0.17279411764705882</v>
      </c>
      <c r="H3544">
        <v>0.28843582887700536</v>
      </c>
    </row>
    <row r="3545" spans="1:8" x14ac:dyDescent="0.2">
      <c r="A3545">
        <v>3630</v>
      </c>
      <c r="B3545">
        <v>508</v>
      </c>
      <c r="C3545">
        <v>0.38681102362204722</v>
      </c>
      <c r="D3545">
        <v>5.5118110236220472E-2</v>
      </c>
      <c r="E3545">
        <v>0.15255905511811024</v>
      </c>
      <c r="F3545">
        <v>4.1338582677165357E-2</v>
      </c>
      <c r="G3545">
        <v>0.17814960629921259</v>
      </c>
      <c r="H3545">
        <v>0.57283464566929132</v>
      </c>
    </row>
    <row r="3546" spans="1:8" x14ac:dyDescent="0.2">
      <c r="A3546">
        <v>3631</v>
      </c>
      <c r="B3546">
        <v>2422</v>
      </c>
      <c r="C3546">
        <v>0.24194880264244426</v>
      </c>
      <c r="D3546">
        <v>7.3080099091659786E-2</v>
      </c>
      <c r="E3546">
        <v>8.7530966143682901E-2</v>
      </c>
      <c r="F3546">
        <v>3.7159372419488024E-2</v>
      </c>
      <c r="G3546">
        <v>8.5053674649050365E-2</v>
      </c>
      <c r="H3546">
        <v>0.71717588769611895</v>
      </c>
    </row>
    <row r="3547" spans="1:8" x14ac:dyDescent="0.2">
      <c r="A3547">
        <v>4001</v>
      </c>
      <c r="B3547">
        <v>450</v>
      </c>
      <c r="C3547">
        <v>0.14444444444444443</v>
      </c>
      <c r="D3547">
        <v>0.51777777777777778</v>
      </c>
      <c r="E3547">
        <v>0.28444444444444444</v>
      </c>
      <c r="F3547">
        <v>0.19777777777777777</v>
      </c>
      <c r="G3547">
        <v>0</v>
      </c>
      <c r="H3547">
        <v>0</v>
      </c>
    </row>
    <row r="3548" spans="1:8" x14ac:dyDescent="0.2">
      <c r="A3548">
        <v>4002</v>
      </c>
      <c r="B3548">
        <v>2821</v>
      </c>
      <c r="C3548">
        <v>0.45409429280397023</v>
      </c>
      <c r="D3548">
        <v>0.25487415809996455</v>
      </c>
      <c r="E3548">
        <v>0.23998582063098192</v>
      </c>
      <c r="F3548">
        <v>0.18043247075505139</v>
      </c>
      <c r="G3548">
        <v>0.15561857497341369</v>
      </c>
      <c r="H3548">
        <v>0.16908897554058844</v>
      </c>
    </row>
    <row r="3549" spans="1:8" x14ac:dyDescent="0.2">
      <c r="A3549">
        <v>4003</v>
      </c>
      <c r="B3549">
        <v>4134</v>
      </c>
      <c r="C3549">
        <v>0.46565070149975812</v>
      </c>
      <c r="D3549">
        <v>0.33744557329462987</v>
      </c>
      <c r="E3549">
        <v>0.35970004837929365</v>
      </c>
      <c r="F3549">
        <v>0.15795839380745041</v>
      </c>
      <c r="G3549">
        <v>0.10522496371552975</v>
      </c>
      <c r="H3549">
        <v>3.9671020803096271E-2</v>
      </c>
    </row>
    <row r="3550" spans="1:8" x14ac:dyDescent="0.2">
      <c r="A3550">
        <v>4004</v>
      </c>
      <c r="B3550">
        <v>5933</v>
      </c>
      <c r="C3550">
        <v>0.46553177144783414</v>
      </c>
      <c r="D3550">
        <v>0.15540198887577955</v>
      </c>
      <c r="E3550">
        <v>0.25787965616045844</v>
      </c>
      <c r="F3550">
        <v>0.17394235631215238</v>
      </c>
      <c r="G3550">
        <v>0.13703017023428282</v>
      </c>
      <c r="H3550">
        <v>0.27574582841732681</v>
      </c>
    </row>
    <row r="3551" spans="1:8" x14ac:dyDescent="0.2">
      <c r="A3551">
        <v>4005</v>
      </c>
      <c r="B3551">
        <v>4166</v>
      </c>
      <c r="C3551">
        <v>0.41142582813250123</v>
      </c>
      <c r="D3551">
        <v>0.20907345175228037</v>
      </c>
      <c r="E3551">
        <v>0.23331733077292366</v>
      </c>
      <c r="F3551">
        <v>0.24339894383101296</v>
      </c>
      <c r="G3551">
        <v>0.12169947191550648</v>
      </c>
      <c r="H3551">
        <v>0.19251080172827653</v>
      </c>
    </row>
    <row r="3552" spans="1:8" x14ac:dyDescent="0.2">
      <c r="A3552">
        <v>4006</v>
      </c>
      <c r="B3552">
        <v>2228</v>
      </c>
      <c r="C3552">
        <v>0.47037701974865348</v>
      </c>
      <c r="D3552">
        <v>7.091561938958707E-2</v>
      </c>
      <c r="E3552">
        <v>0.22576301615798922</v>
      </c>
      <c r="F3552">
        <v>0.26436265709156193</v>
      </c>
      <c r="G3552">
        <v>0.13913824057450627</v>
      </c>
      <c r="H3552">
        <v>0.29982046678635549</v>
      </c>
    </row>
    <row r="3553" spans="1:8" x14ac:dyDescent="0.2">
      <c r="A3553">
        <v>4007</v>
      </c>
      <c r="B3553">
        <v>4208</v>
      </c>
      <c r="C3553">
        <v>0.3424429657794677</v>
      </c>
      <c r="D3553">
        <v>0.34386882129277568</v>
      </c>
      <c r="E3553">
        <v>0.30085551330798477</v>
      </c>
      <c r="F3553">
        <v>0.1490019011406844</v>
      </c>
      <c r="G3553">
        <v>7.7471482889733836E-2</v>
      </c>
      <c r="H3553">
        <v>0.1288022813688213</v>
      </c>
    </row>
    <row r="3554" spans="1:8" x14ac:dyDescent="0.2">
      <c r="A3554">
        <v>4008</v>
      </c>
      <c r="B3554">
        <v>3472</v>
      </c>
      <c r="C3554">
        <v>0.30011520737327191</v>
      </c>
      <c r="D3554">
        <v>0.1494815668202765</v>
      </c>
      <c r="E3554">
        <v>0.22292626728110598</v>
      </c>
      <c r="F3554">
        <v>0.18001152073732718</v>
      </c>
      <c r="G3554">
        <v>0.11290322580645161</v>
      </c>
      <c r="H3554">
        <v>0.33467741935483869</v>
      </c>
    </row>
    <row r="3555" spans="1:8" x14ac:dyDescent="0.2">
      <c r="A3555">
        <v>4009</v>
      </c>
      <c r="B3555">
        <v>1993</v>
      </c>
      <c r="C3555">
        <v>0.35574510787757152</v>
      </c>
      <c r="D3555">
        <v>0.20120421475163069</v>
      </c>
      <c r="E3555">
        <v>0.19618665328650275</v>
      </c>
      <c r="F3555">
        <v>0.10787757150025087</v>
      </c>
      <c r="G3555">
        <v>0.13948820873055695</v>
      </c>
      <c r="H3555">
        <v>0.3552433517310587</v>
      </c>
    </row>
    <row r="3556" spans="1:8" x14ac:dyDescent="0.2">
      <c r="A3556">
        <v>4010</v>
      </c>
      <c r="B3556">
        <v>1535</v>
      </c>
      <c r="C3556">
        <v>0.3055374592833876</v>
      </c>
      <c r="D3556">
        <v>0.23648208469055373</v>
      </c>
      <c r="E3556">
        <v>0.21302931596091204</v>
      </c>
      <c r="F3556">
        <v>0.17524429967426711</v>
      </c>
      <c r="G3556">
        <v>0.11726384364820847</v>
      </c>
      <c r="H3556">
        <v>0.25798045602605862</v>
      </c>
    </row>
    <row r="3557" spans="1:8" x14ac:dyDescent="0.2">
      <c r="A3557">
        <v>4011</v>
      </c>
      <c r="B3557">
        <v>2385</v>
      </c>
      <c r="C3557">
        <v>0.38448637316561846</v>
      </c>
      <c r="D3557">
        <v>0.15094339622641509</v>
      </c>
      <c r="E3557">
        <v>0.18742138364779873</v>
      </c>
      <c r="F3557">
        <v>0.19454926624737945</v>
      </c>
      <c r="G3557">
        <v>0.16561844863731656</v>
      </c>
      <c r="H3557">
        <v>0.30146750524109017</v>
      </c>
    </row>
    <row r="3558" spans="1:8" x14ac:dyDescent="0.2">
      <c r="A3558">
        <v>4012</v>
      </c>
      <c r="B3558">
        <v>255.5</v>
      </c>
      <c r="C3558">
        <v>0.33855185909980429</v>
      </c>
      <c r="D3558">
        <v>0.52250489236790609</v>
      </c>
      <c r="E3558">
        <v>0.35812133072407043</v>
      </c>
      <c r="F3558">
        <v>3.131115459882583E-2</v>
      </c>
      <c r="G3558">
        <v>0</v>
      </c>
      <c r="H3558">
        <v>8.8062622309197647E-2</v>
      </c>
    </row>
    <row r="3559" spans="1:8" x14ac:dyDescent="0.2">
      <c r="A3559">
        <v>4013</v>
      </c>
      <c r="B3559">
        <v>1621</v>
      </c>
      <c r="C3559">
        <v>0.42196175200493524</v>
      </c>
      <c r="D3559">
        <v>0.21344848858729179</v>
      </c>
      <c r="E3559">
        <v>0.37322640345465763</v>
      </c>
      <c r="F3559">
        <v>0.24552745219000616</v>
      </c>
      <c r="G3559">
        <v>7.1560764959901296E-2</v>
      </c>
      <c r="H3559">
        <v>9.6236890808143127E-2</v>
      </c>
    </row>
    <row r="3560" spans="1:8" x14ac:dyDescent="0.2">
      <c r="A3560">
        <v>4014</v>
      </c>
      <c r="B3560">
        <v>734</v>
      </c>
      <c r="C3560">
        <v>0.4768392370572207</v>
      </c>
      <c r="D3560">
        <v>0.34332425068119893</v>
      </c>
      <c r="E3560">
        <v>0.1566757493188011</v>
      </c>
      <c r="F3560">
        <v>0.1989100817438692</v>
      </c>
      <c r="G3560">
        <v>0.22207084468664851</v>
      </c>
      <c r="H3560">
        <v>7.901907356948229E-2</v>
      </c>
    </row>
    <row r="3561" spans="1:8" x14ac:dyDescent="0.2">
      <c r="A3561">
        <v>4015</v>
      </c>
      <c r="B3561">
        <v>2599.4</v>
      </c>
      <c r="C3561">
        <v>0.28883588520427789</v>
      </c>
      <c r="D3561">
        <v>0.32615218896668458</v>
      </c>
      <c r="E3561">
        <v>0.20674001692698313</v>
      </c>
      <c r="F3561">
        <v>0.15449719165961376</v>
      </c>
      <c r="G3561">
        <v>0.13672385935215817</v>
      </c>
      <c r="H3561">
        <v>0.17588674309456026</v>
      </c>
    </row>
    <row r="3562" spans="1:8" x14ac:dyDescent="0.2">
      <c r="A3562">
        <v>4016</v>
      </c>
      <c r="B3562">
        <v>1966</v>
      </c>
      <c r="C3562">
        <v>0.37741607324516785</v>
      </c>
      <c r="D3562">
        <v>0.49186164801627669</v>
      </c>
      <c r="E3562">
        <v>0.30366225839267547</v>
      </c>
      <c r="F3562">
        <v>9.2573753814852486E-2</v>
      </c>
      <c r="G3562">
        <v>8.952187182095625E-2</v>
      </c>
      <c r="H3562">
        <v>2.2380467955239063E-2</v>
      </c>
    </row>
    <row r="3563" spans="1:8" x14ac:dyDescent="0.2">
      <c r="A3563">
        <v>4017</v>
      </c>
      <c r="B3563">
        <v>1762</v>
      </c>
      <c r="C3563">
        <v>0.32009080590238365</v>
      </c>
      <c r="D3563">
        <v>0.16401816118047674</v>
      </c>
      <c r="E3563">
        <v>0.10669693530079455</v>
      </c>
      <c r="F3563">
        <v>9.7048808172531212E-2</v>
      </c>
      <c r="G3563">
        <v>0.1532349602724177</v>
      </c>
      <c r="H3563">
        <v>0.47900113507377978</v>
      </c>
    </row>
    <row r="3564" spans="1:8" x14ac:dyDescent="0.2">
      <c r="A3564">
        <v>4018</v>
      </c>
      <c r="B3564">
        <v>4925</v>
      </c>
      <c r="C3564">
        <v>0.25258883248730962</v>
      </c>
      <c r="D3564">
        <v>0.26172588832487309</v>
      </c>
      <c r="E3564">
        <v>0.14680203045685281</v>
      </c>
      <c r="F3564">
        <v>9.8883248730964463E-2</v>
      </c>
      <c r="G3564">
        <v>7.309644670050762E-2</v>
      </c>
      <c r="H3564">
        <v>0.41949238578680204</v>
      </c>
    </row>
    <row r="3565" spans="1:8" x14ac:dyDescent="0.2">
      <c r="A3565">
        <v>4019</v>
      </c>
      <c r="B3565">
        <v>64</v>
      </c>
      <c r="C3565">
        <v>0.359375</v>
      </c>
      <c r="D3565">
        <v>0.359375</v>
      </c>
      <c r="E3565">
        <v>0.109375</v>
      </c>
      <c r="F3565">
        <v>0</v>
      </c>
      <c r="G3565">
        <v>0.203125</v>
      </c>
      <c r="H3565">
        <v>0.328125</v>
      </c>
    </row>
    <row r="3566" spans="1:8" x14ac:dyDescent="0.2">
      <c r="A3566">
        <v>4020</v>
      </c>
      <c r="B3566">
        <v>4717</v>
      </c>
      <c r="C3566">
        <v>0.23192707229171083</v>
      </c>
      <c r="D3566">
        <v>0.22556709773160907</v>
      </c>
      <c r="E3566">
        <v>0.16005935976256094</v>
      </c>
      <c r="F3566">
        <v>0.12995548017807929</v>
      </c>
      <c r="G3566">
        <v>0.10133559465762138</v>
      </c>
      <c r="H3566">
        <v>0.38308246767012932</v>
      </c>
    </row>
    <row r="3567" spans="1:8" x14ac:dyDescent="0.2">
      <c r="A3567">
        <v>4021</v>
      </c>
      <c r="B3567">
        <v>3361</v>
      </c>
      <c r="C3567">
        <v>0.34424278488545074</v>
      </c>
      <c r="D3567">
        <v>0.22582564712883071</v>
      </c>
      <c r="E3567">
        <v>0.16185659030050581</v>
      </c>
      <c r="F3567">
        <v>0.12823564415352573</v>
      </c>
      <c r="G3567">
        <v>7.7655459684617678E-2</v>
      </c>
      <c r="H3567">
        <v>0.4064266587325201</v>
      </c>
    </row>
    <row r="3568" spans="1:8" x14ac:dyDescent="0.2">
      <c r="A3568">
        <v>4022</v>
      </c>
      <c r="B3568">
        <v>2552</v>
      </c>
      <c r="C3568">
        <v>0.15869905956112854</v>
      </c>
      <c r="D3568">
        <v>0.3365987460815047</v>
      </c>
      <c r="E3568">
        <v>0.16222570532915362</v>
      </c>
      <c r="F3568">
        <v>0.1273510971786834</v>
      </c>
      <c r="G3568">
        <v>6.3479623824451409E-2</v>
      </c>
      <c r="H3568">
        <v>0.31034482758620691</v>
      </c>
    </row>
    <row r="3569" spans="1:8" x14ac:dyDescent="0.2">
      <c r="A3569">
        <v>4023</v>
      </c>
      <c r="B3569">
        <v>1352</v>
      </c>
      <c r="C3569">
        <v>0.34985207100591714</v>
      </c>
      <c r="D3569">
        <v>0.35133136094674555</v>
      </c>
      <c r="E3569">
        <v>0.22559171597633135</v>
      </c>
      <c r="F3569">
        <v>0.14127218934911243</v>
      </c>
      <c r="G3569">
        <v>0.11020710059171597</v>
      </c>
      <c r="H3569">
        <v>0.17159763313609466</v>
      </c>
    </row>
    <row r="3570" spans="1:8" x14ac:dyDescent="0.2">
      <c r="A3570">
        <v>4024</v>
      </c>
      <c r="B3570">
        <v>4091</v>
      </c>
      <c r="C3570">
        <v>0.35101442190173554</v>
      </c>
      <c r="D3570">
        <v>0.25299437790271329</v>
      </c>
      <c r="E3570">
        <v>0.26326081642630161</v>
      </c>
      <c r="F3570">
        <v>0.23906135419212907</v>
      </c>
      <c r="G3570">
        <v>0.10046443412368614</v>
      </c>
      <c r="H3570">
        <v>0.1442190173551699</v>
      </c>
    </row>
    <row r="3571" spans="1:8" x14ac:dyDescent="0.2">
      <c r="A3571">
        <v>4025</v>
      </c>
      <c r="B3571">
        <v>5207</v>
      </c>
      <c r="C3571">
        <v>0.32936431726521992</v>
      </c>
      <c r="D3571">
        <v>0.20894949106971383</v>
      </c>
      <c r="E3571">
        <v>0.21394276934895334</v>
      </c>
      <c r="F3571">
        <v>0.21163817937391971</v>
      </c>
      <c r="G3571">
        <v>0.11119646629537161</v>
      </c>
      <c r="H3571">
        <v>0.2542730939120415</v>
      </c>
    </row>
    <row r="3572" spans="1:8" x14ac:dyDescent="0.2">
      <c r="A3572">
        <v>4026</v>
      </c>
      <c r="B3572">
        <v>4259</v>
      </c>
      <c r="C3572">
        <v>0.46654144165297018</v>
      </c>
      <c r="D3572">
        <v>0.17234092509978868</v>
      </c>
      <c r="E3572">
        <v>0.19863817797605071</v>
      </c>
      <c r="F3572">
        <v>0.20262972528762621</v>
      </c>
      <c r="G3572">
        <v>0.10800657431321907</v>
      </c>
      <c r="H3572">
        <v>0.31838459732331531</v>
      </c>
    </row>
    <row r="3573" spans="1:8" x14ac:dyDescent="0.2">
      <c r="A3573">
        <v>4027</v>
      </c>
      <c r="B3573">
        <v>2973</v>
      </c>
      <c r="C3573">
        <v>0.34308779011099899</v>
      </c>
      <c r="D3573">
        <v>7.7362933064244868E-2</v>
      </c>
      <c r="E3573">
        <v>0.1708711738984191</v>
      </c>
      <c r="F3573">
        <v>0.21358896737302388</v>
      </c>
      <c r="G3573">
        <v>0.18298015472586612</v>
      </c>
      <c r="H3573">
        <v>0.35519677093844604</v>
      </c>
    </row>
    <row r="3574" spans="1:8" x14ac:dyDescent="0.2">
      <c r="A3574">
        <v>4028</v>
      </c>
      <c r="B3574">
        <v>1083</v>
      </c>
      <c r="C3574">
        <v>0.4182825484764543</v>
      </c>
      <c r="D3574">
        <v>0.21052631578947367</v>
      </c>
      <c r="E3574">
        <v>0.20313942751615882</v>
      </c>
      <c r="F3574">
        <v>0.22437673130193905</v>
      </c>
      <c r="G3574">
        <v>0.13573407202216067</v>
      </c>
      <c r="H3574">
        <v>0.22622345337026778</v>
      </c>
    </row>
    <row r="3575" spans="1:8" x14ac:dyDescent="0.2">
      <c r="A3575">
        <v>4029</v>
      </c>
      <c r="B3575">
        <v>1351</v>
      </c>
      <c r="C3575">
        <v>0.48482605477424129</v>
      </c>
      <c r="D3575">
        <v>0.12361213915618061</v>
      </c>
      <c r="E3575">
        <v>9.6965210954848266E-2</v>
      </c>
      <c r="F3575">
        <v>0.13175425610658772</v>
      </c>
      <c r="G3575">
        <v>0.17172464840858623</v>
      </c>
      <c r="H3575">
        <v>0.47594374537379719</v>
      </c>
    </row>
    <row r="3576" spans="1:8" x14ac:dyDescent="0.2">
      <c r="A3576">
        <v>4030</v>
      </c>
      <c r="B3576">
        <v>934</v>
      </c>
      <c r="C3576">
        <v>0.31263383297644537</v>
      </c>
      <c r="D3576">
        <v>0</v>
      </c>
      <c r="E3576">
        <v>9.1006423982869372E-2</v>
      </c>
      <c r="F3576">
        <v>0.22912205567451821</v>
      </c>
      <c r="G3576">
        <v>0.10492505353319058</v>
      </c>
      <c r="H3576">
        <v>0.57494646680942185</v>
      </c>
    </row>
    <row r="3577" spans="1:8" x14ac:dyDescent="0.2">
      <c r="A3577">
        <v>4031</v>
      </c>
      <c r="B3577">
        <v>2952</v>
      </c>
      <c r="C3577">
        <v>0.4508807588075881</v>
      </c>
      <c r="D3577">
        <v>0.1348238482384824</v>
      </c>
      <c r="E3577">
        <v>0.18157181571815717</v>
      </c>
      <c r="F3577">
        <v>0.17750677506775067</v>
      </c>
      <c r="G3577">
        <v>0.17886178861788618</v>
      </c>
      <c r="H3577">
        <v>0.32723577235772355</v>
      </c>
    </row>
    <row r="3578" spans="1:8" x14ac:dyDescent="0.2">
      <c r="A3578">
        <v>4032</v>
      </c>
      <c r="B3578">
        <v>1508</v>
      </c>
      <c r="C3578">
        <v>0.29509283819628646</v>
      </c>
      <c r="D3578">
        <v>0.2572944297082228</v>
      </c>
      <c r="E3578">
        <v>0.25198938992042441</v>
      </c>
      <c r="F3578">
        <v>0.16114058355437666</v>
      </c>
      <c r="G3578">
        <v>0.10477453580901856</v>
      </c>
      <c r="H3578">
        <v>0.22480106100795755</v>
      </c>
    </row>
    <row r="3579" spans="1:8" x14ac:dyDescent="0.2">
      <c r="A3579">
        <v>4033</v>
      </c>
      <c r="B3579">
        <v>1818</v>
      </c>
      <c r="C3579">
        <v>0.39603960396039606</v>
      </c>
      <c r="D3579">
        <v>0.17546754675467546</v>
      </c>
      <c r="E3579">
        <v>0.20352035203520352</v>
      </c>
      <c r="F3579">
        <v>0.28162816281628161</v>
      </c>
      <c r="G3579">
        <v>0.10781078107810781</v>
      </c>
      <c r="H3579">
        <v>0.23157315731573158</v>
      </c>
    </row>
    <row r="3580" spans="1:8" x14ac:dyDescent="0.2">
      <c r="A3580">
        <v>4034</v>
      </c>
      <c r="B3580">
        <v>1271</v>
      </c>
      <c r="C3580">
        <v>0.12116443745082613</v>
      </c>
      <c r="D3580">
        <v>0.51770259638080252</v>
      </c>
      <c r="E3580">
        <v>0.26199842643587729</v>
      </c>
      <c r="F3580">
        <v>0.11408339889850512</v>
      </c>
      <c r="G3580">
        <v>2.2029897718332022E-2</v>
      </c>
      <c r="H3580">
        <v>8.4185680566483082E-2</v>
      </c>
    </row>
    <row r="3581" spans="1:8" x14ac:dyDescent="0.2">
      <c r="A3581">
        <v>4035</v>
      </c>
      <c r="B3581">
        <v>365</v>
      </c>
      <c r="C3581">
        <v>0.14794520547945206</v>
      </c>
      <c r="D3581">
        <v>0.23561643835616439</v>
      </c>
      <c r="E3581">
        <v>0.28219178082191781</v>
      </c>
      <c r="F3581">
        <v>0.19452054794520549</v>
      </c>
      <c r="G3581">
        <v>0.12876712328767123</v>
      </c>
      <c r="H3581">
        <v>0.15890410958904111</v>
      </c>
    </row>
    <row r="3582" spans="1:8" x14ac:dyDescent="0.2">
      <c r="A3582">
        <v>4036</v>
      </c>
      <c r="B3582">
        <v>3400</v>
      </c>
      <c r="C3582">
        <v>0.36705882352941177</v>
      </c>
      <c r="D3582">
        <v>0.17352941176470588</v>
      </c>
      <c r="E3582">
        <v>0.10941176470588235</v>
      </c>
      <c r="F3582">
        <v>0.11794117647058823</v>
      </c>
      <c r="G3582">
        <v>0.12941176470588237</v>
      </c>
      <c r="H3582">
        <v>0.4697058823529412</v>
      </c>
    </row>
    <row r="3583" spans="1:8" x14ac:dyDescent="0.2">
      <c r="A3583">
        <v>4037</v>
      </c>
      <c r="B3583">
        <v>7188</v>
      </c>
      <c r="C3583">
        <v>0.44782971619365608</v>
      </c>
      <c r="D3583">
        <v>0.10364496382860323</v>
      </c>
      <c r="E3583">
        <v>0.10392320534223706</v>
      </c>
      <c r="F3583">
        <v>0.20715080690038953</v>
      </c>
      <c r="G3583">
        <v>0.13452977184195883</v>
      </c>
      <c r="H3583">
        <v>0.45075125208681133</v>
      </c>
    </row>
    <row r="3584" spans="1:8" x14ac:dyDescent="0.2">
      <c r="A3584">
        <v>4038</v>
      </c>
      <c r="B3584">
        <v>1779</v>
      </c>
      <c r="C3584">
        <v>0.31309724564362001</v>
      </c>
      <c r="D3584">
        <v>0.44069702079820122</v>
      </c>
      <c r="E3584">
        <v>0.18043844856661045</v>
      </c>
      <c r="F3584">
        <v>0.2327150084317032</v>
      </c>
      <c r="G3584">
        <v>6.8015739179314222E-2</v>
      </c>
      <c r="H3584">
        <v>7.8133783024170886E-2</v>
      </c>
    </row>
    <row r="3585" spans="1:8" x14ac:dyDescent="0.2">
      <c r="A3585">
        <v>4039</v>
      </c>
      <c r="B3585">
        <v>2761</v>
      </c>
      <c r="C3585">
        <v>0.4139804418688881</v>
      </c>
      <c r="D3585">
        <v>0.22998913437160448</v>
      </c>
      <c r="E3585">
        <v>0.29844259326331041</v>
      </c>
      <c r="F3585">
        <v>0.20028975009054689</v>
      </c>
      <c r="G3585">
        <v>0.14632379572618617</v>
      </c>
      <c r="H3585">
        <v>0.12495472654835205</v>
      </c>
    </row>
    <row r="3586" spans="1:8" x14ac:dyDescent="0.2">
      <c r="A3586">
        <v>4040</v>
      </c>
      <c r="B3586">
        <v>4643</v>
      </c>
      <c r="C3586">
        <v>0.46112427309928927</v>
      </c>
      <c r="D3586">
        <v>0.28279129872926989</v>
      </c>
      <c r="E3586">
        <v>0.26405341374111568</v>
      </c>
      <c r="F3586">
        <v>0.21602412233469739</v>
      </c>
      <c r="G3586">
        <v>0.11630411371957786</v>
      </c>
      <c r="H3586">
        <v>0.12082705147533922</v>
      </c>
    </row>
    <row r="3587" spans="1:8" x14ac:dyDescent="0.2">
      <c r="A3587">
        <v>4041</v>
      </c>
      <c r="B3587">
        <v>1040</v>
      </c>
      <c r="C3587">
        <v>0.32884615384615384</v>
      </c>
      <c r="D3587">
        <v>0.4721153846153846</v>
      </c>
      <c r="E3587">
        <v>0.27307692307692305</v>
      </c>
      <c r="F3587">
        <v>0.15480769230769231</v>
      </c>
      <c r="G3587">
        <v>4.4230769230769233E-2</v>
      </c>
      <c r="H3587">
        <v>5.5769230769230772E-2</v>
      </c>
    </row>
    <row r="3588" spans="1:8" x14ac:dyDescent="0.2">
      <c r="A3588">
        <v>4042</v>
      </c>
      <c r="B3588">
        <v>4180</v>
      </c>
      <c r="C3588">
        <v>0.42320574162679425</v>
      </c>
      <c r="D3588">
        <v>0.23779904306220095</v>
      </c>
      <c r="E3588">
        <v>0.31052631578947371</v>
      </c>
      <c r="F3588">
        <v>0.22129186602870812</v>
      </c>
      <c r="G3588">
        <v>8.0143540669856461E-2</v>
      </c>
      <c r="H3588">
        <v>0.15023923444976076</v>
      </c>
    </row>
    <row r="3589" spans="1:8" x14ac:dyDescent="0.2">
      <c r="A3589">
        <v>4043</v>
      </c>
      <c r="B3589">
        <v>2843</v>
      </c>
      <c r="C3589">
        <v>0.53886739359831159</v>
      </c>
      <c r="D3589">
        <v>8.476960956735842E-2</v>
      </c>
      <c r="E3589">
        <v>0.10974322898346817</v>
      </c>
      <c r="F3589">
        <v>0.21104467112205416</v>
      </c>
      <c r="G3589">
        <v>0.20295462539570877</v>
      </c>
      <c r="H3589">
        <v>0.39148786493141047</v>
      </c>
    </row>
    <row r="3590" spans="1:8" x14ac:dyDescent="0.2">
      <c r="A3590">
        <v>4044</v>
      </c>
      <c r="B3590">
        <v>705</v>
      </c>
      <c r="C3590">
        <v>0.31773049645390072</v>
      </c>
      <c r="D3590">
        <v>0.13617021276595745</v>
      </c>
      <c r="E3590">
        <v>0.33475177304964537</v>
      </c>
      <c r="F3590">
        <v>0.19716312056737589</v>
      </c>
      <c r="G3590">
        <v>5.3900709219858157E-2</v>
      </c>
      <c r="H3590">
        <v>0.27801418439716313</v>
      </c>
    </row>
    <row r="3591" spans="1:8" x14ac:dyDescent="0.2">
      <c r="A3591">
        <v>4045</v>
      </c>
      <c r="B3591">
        <v>1258</v>
      </c>
      <c r="C3591">
        <v>0.39745627980922099</v>
      </c>
      <c r="D3591">
        <v>0.20826709062003179</v>
      </c>
      <c r="E3591">
        <v>0.16454689984101747</v>
      </c>
      <c r="F3591">
        <v>0.19077901430842609</v>
      </c>
      <c r="G3591">
        <v>0.11287758346581876</v>
      </c>
      <c r="H3591">
        <v>0.3235294117647059</v>
      </c>
    </row>
    <row r="3592" spans="1:8" x14ac:dyDescent="0.2">
      <c r="A3592">
        <v>4046</v>
      </c>
      <c r="B3592">
        <v>951</v>
      </c>
      <c r="C3592">
        <v>0.47108307045215564</v>
      </c>
      <c r="D3592">
        <v>0.20504731861198738</v>
      </c>
      <c r="E3592">
        <v>0.22187171398527866</v>
      </c>
      <c r="F3592">
        <v>0.18296529968454259</v>
      </c>
      <c r="G3592">
        <v>0.17139852786540483</v>
      </c>
      <c r="H3592">
        <v>0.21871713985278654</v>
      </c>
    </row>
    <row r="3593" spans="1:8" x14ac:dyDescent="0.2">
      <c r="A3593">
        <v>4047</v>
      </c>
      <c r="B3593">
        <v>2075</v>
      </c>
      <c r="C3593">
        <v>0.18168674698795181</v>
      </c>
      <c r="D3593">
        <v>0.11710843373493976</v>
      </c>
      <c r="E3593">
        <v>0.1980722891566265</v>
      </c>
      <c r="F3593">
        <v>0.17590361445783131</v>
      </c>
      <c r="G3593">
        <v>0.18409638554216867</v>
      </c>
      <c r="H3593">
        <v>0.32481927710843372</v>
      </c>
    </row>
    <row r="3594" spans="1:8" x14ac:dyDescent="0.2">
      <c r="A3594">
        <v>4048</v>
      </c>
      <c r="B3594">
        <v>2120</v>
      </c>
      <c r="C3594">
        <v>0.22735849056603774</v>
      </c>
      <c r="D3594">
        <v>0.36603773584905658</v>
      </c>
      <c r="E3594">
        <v>0.18962264150943398</v>
      </c>
      <c r="F3594">
        <v>0.19056603773584907</v>
      </c>
      <c r="G3594">
        <v>0.10707547169811321</v>
      </c>
      <c r="H3594">
        <v>0.14669811320754716</v>
      </c>
    </row>
    <row r="3595" spans="1:8" x14ac:dyDescent="0.2">
      <c r="A3595">
        <v>4049</v>
      </c>
      <c r="B3595">
        <v>619</v>
      </c>
      <c r="C3595">
        <v>0.54604200323101781</v>
      </c>
      <c r="D3595">
        <v>0</v>
      </c>
      <c r="E3595">
        <v>8.8852988691437804E-2</v>
      </c>
      <c r="F3595">
        <v>0.21163166397415187</v>
      </c>
      <c r="G3595">
        <v>9.8546042003231013E-2</v>
      </c>
      <c r="H3595">
        <v>0.60096930533117932</v>
      </c>
    </row>
    <row r="3596" spans="1:8" x14ac:dyDescent="0.2">
      <c r="A3596">
        <v>4050</v>
      </c>
      <c r="B3596">
        <v>793</v>
      </c>
      <c r="C3596">
        <v>0.41361916771752838</v>
      </c>
      <c r="D3596">
        <v>5.9268600252206809E-2</v>
      </c>
      <c r="E3596">
        <v>7.0617906683480461E-2</v>
      </c>
      <c r="F3596">
        <v>0.10592686002522068</v>
      </c>
      <c r="G3596">
        <v>0.10592686002522068</v>
      </c>
      <c r="H3596">
        <v>0.6582597730138714</v>
      </c>
    </row>
    <row r="3597" spans="1:8" x14ac:dyDescent="0.2">
      <c r="A3597">
        <v>4051</v>
      </c>
      <c r="B3597">
        <v>1583</v>
      </c>
      <c r="C3597">
        <v>0.43524952621604546</v>
      </c>
      <c r="D3597">
        <v>0.10865445356917246</v>
      </c>
      <c r="E3597">
        <v>5.0536955148452307E-2</v>
      </c>
      <c r="F3597">
        <v>9.7915350600126336E-2</v>
      </c>
      <c r="G3597">
        <v>0.16234996841440302</v>
      </c>
      <c r="H3597">
        <v>0.58054327226784586</v>
      </c>
    </row>
    <row r="3598" spans="1:8" x14ac:dyDescent="0.2">
      <c r="A3598">
        <v>4052</v>
      </c>
      <c r="B3598">
        <v>1452</v>
      </c>
      <c r="C3598">
        <v>0.32920110192837465</v>
      </c>
      <c r="D3598">
        <v>5.647382920110193E-2</v>
      </c>
      <c r="E3598">
        <v>0.19490358126721763</v>
      </c>
      <c r="F3598">
        <v>0.12396694214876033</v>
      </c>
      <c r="G3598">
        <v>0.20454545454545456</v>
      </c>
      <c r="H3598">
        <v>0.42011019283746559</v>
      </c>
    </row>
    <row r="3599" spans="1:8" x14ac:dyDescent="0.2">
      <c r="A3599">
        <v>4053</v>
      </c>
      <c r="B3599">
        <v>3403</v>
      </c>
      <c r="C3599">
        <v>0.27475756685277697</v>
      </c>
      <c r="D3599">
        <v>0.11842491918895093</v>
      </c>
      <c r="E3599">
        <v>0.19982368498383779</v>
      </c>
      <c r="F3599">
        <v>0.18101674992653541</v>
      </c>
      <c r="G3599">
        <v>0.13576256244490156</v>
      </c>
      <c r="H3599">
        <v>0.36497208345577431</v>
      </c>
    </row>
    <row r="3600" spans="1:8" x14ac:dyDescent="0.2">
      <c r="A3600">
        <v>4054</v>
      </c>
      <c r="B3600">
        <v>2133</v>
      </c>
      <c r="C3600">
        <v>0.37224566338490389</v>
      </c>
      <c r="D3600">
        <v>5.7196436943272387E-2</v>
      </c>
      <c r="E3600">
        <v>9.9859353023909983E-2</v>
      </c>
      <c r="F3600">
        <v>0.13502109704641349</v>
      </c>
      <c r="G3600">
        <v>7.6418190342240969E-2</v>
      </c>
      <c r="H3600">
        <v>0.63150492264416314</v>
      </c>
    </row>
    <row r="3601" spans="1:8" x14ac:dyDescent="0.2">
      <c r="A3601">
        <v>4055</v>
      </c>
      <c r="B3601">
        <v>2084</v>
      </c>
      <c r="C3601">
        <v>0.3781190019193858</v>
      </c>
      <c r="D3601">
        <v>8.7332053742802299E-2</v>
      </c>
      <c r="E3601">
        <v>9.452975047984645E-2</v>
      </c>
      <c r="F3601">
        <v>9.3570057581573898E-2</v>
      </c>
      <c r="G3601">
        <v>0.12667946257197696</v>
      </c>
      <c r="H3601">
        <v>0.59788867562380044</v>
      </c>
    </row>
    <row r="3602" spans="1:8" x14ac:dyDescent="0.2">
      <c r="A3602">
        <v>4056</v>
      </c>
      <c r="B3602">
        <v>5552</v>
      </c>
      <c r="C3602">
        <v>0.44398414985590778</v>
      </c>
      <c r="D3602">
        <v>5.1332853025936598E-2</v>
      </c>
      <c r="E3602">
        <v>8.4474063400576366E-2</v>
      </c>
      <c r="F3602">
        <v>6.6282420749279536E-2</v>
      </c>
      <c r="G3602">
        <v>0.10842939481268012</v>
      </c>
      <c r="H3602">
        <v>0.68948126801152743</v>
      </c>
    </row>
    <row r="3603" spans="1:8" x14ac:dyDescent="0.2">
      <c r="A3603">
        <v>4057</v>
      </c>
      <c r="B3603">
        <v>2405</v>
      </c>
      <c r="C3603">
        <v>0.25738045738045739</v>
      </c>
      <c r="D3603">
        <v>0.13471933471933473</v>
      </c>
      <c r="E3603">
        <v>0.17671517671517672</v>
      </c>
      <c r="F3603">
        <v>0.10395010395010396</v>
      </c>
      <c r="G3603">
        <v>0.12640332640332641</v>
      </c>
      <c r="H3603">
        <v>0.45821205821205824</v>
      </c>
    </row>
    <row r="3604" spans="1:8" x14ac:dyDescent="0.2">
      <c r="A3604">
        <v>4058</v>
      </c>
      <c r="B3604">
        <v>4754</v>
      </c>
      <c r="C3604">
        <v>0.23790492217080353</v>
      </c>
      <c r="D3604">
        <v>0.20530079932688264</v>
      </c>
      <c r="E3604">
        <v>0.18931426167437948</v>
      </c>
      <c r="F3604">
        <v>0.14387883887252839</v>
      </c>
      <c r="G3604">
        <v>9.1501893142616739E-2</v>
      </c>
      <c r="H3604">
        <v>0.37000420698359276</v>
      </c>
    </row>
    <row r="3605" spans="1:8" x14ac:dyDescent="0.2">
      <c r="A3605">
        <v>4059</v>
      </c>
      <c r="B3605">
        <v>3098</v>
      </c>
      <c r="C3605">
        <v>0.20271142672692061</v>
      </c>
      <c r="D3605">
        <v>0.18366688185926405</v>
      </c>
      <c r="E3605">
        <v>0.20723047127178826</v>
      </c>
      <c r="F3605">
        <v>0.21239509360877987</v>
      </c>
      <c r="G3605">
        <v>0.10393802453195609</v>
      </c>
      <c r="H3605">
        <v>0.29276952872821177</v>
      </c>
    </row>
    <row r="3606" spans="1:8" x14ac:dyDescent="0.2">
      <c r="A3606">
        <v>4060</v>
      </c>
      <c r="B3606">
        <v>1650</v>
      </c>
      <c r="C3606">
        <v>0.25393939393939396</v>
      </c>
      <c r="D3606">
        <v>0.17636363636363636</v>
      </c>
      <c r="E3606">
        <v>0.16181818181818181</v>
      </c>
      <c r="F3606">
        <v>0.13090909090909092</v>
      </c>
      <c r="G3606">
        <v>0.16848484848484849</v>
      </c>
      <c r="H3606">
        <v>0.36242424242424243</v>
      </c>
    </row>
    <row r="3607" spans="1:8" x14ac:dyDescent="0.2">
      <c r="A3607">
        <v>4061</v>
      </c>
      <c r="B3607">
        <v>3073</v>
      </c>
      <c r="C3607">
        <v>0.24764074194598112</v>
      </c>
      <c r="D3607">
        <v>0.19069313374552554</v>
      </c>
      <c r="E3607">
        <v>0.14969085584119754</v>
      </c>
      <c r="F3607">
        <v>0.15164334526521314</v>
      </c>
      <c r="G3607">
        <v>0.16400911161731208</v>
      </c>
      <c r="H3607">
        <v>0.3439635535307517</v>
      </c>
    </row>
    <row r="3608" spans="1:8" x14ac:dyDescent="0.2">
      <c r="A3608">
        <v>4062</v>
      </c>
      <c r="B3608">
        <v>2223</v>
      </c>
      <c r="C3608">
        <v>0.33918128654970758</v>
      </c>
      <c r="D3608">
        <v>0.16419253261358524</v>
      </c>
      <c r="E3608">
        <v>0.26000899685110213</v>
      </c>
      <c r="F3608">
        <v>0.14934772829509671</v>
      </c>
      <c r="G3608">
        <v>0.13990103463787673</v>
      </c>
      <c r="H3608">
        <v>0.28654970760233917</v>
      </c>
    </row>
    <row r="3609" spans="1:8" x14ac:dyDescent="0.2">
      <c r="A3609">
        <v>4063</v>
      </c>
      <c r="B3609">
        <v>3728</v>
      </c>
      <c r="C3609">
        <v>0.36239270386266093</v>
      </c>
      <c r="D3609">
        <v>8.5300429184549359E-2</v>
      </c>
      <c r="E3609">
        <v>0.10997854077253219</v>
      </c>
      <c r="F3609">
        <v>0.16443133047210301</v>
      </c>
      <c r="G3609">
        <v>0.14645922746781115</v>
      </c>
      <c r="H3609">
        <v>0.49383047210300429</v>
      </c>
    </row>
    <row r="3610" spans="1:8" x14ac:dyDescent="0.2">
      <c r="A3610">
        <v>4064</v>
      </c>
      <c r="B3610">
        <v>65</v>
      </c>
      <c r="C3610">
        <v>0.12307692307692308</v>
      </c>
      <c r="D3610">
        <v>0.2153846153846154</v>
      </c>
      <c r="E3610">
        <v>0.15384615384615385</v>
      </c>
      <c r="F3610">
        <v>9.2307692307692313E-2</v>
      </c>
      <c r="G3610">
        <v>0.13846153846153847</v>
      </c>
      <c r="H3610">
        <v>0.4</v>
      </c>
    </row>
    <row r="3611" spans="1:8" x14ac:dyDescent="0.2">
      <c r="A3611">
        <v>4065</v>
      </c>
      <c r="B3611">
        <v>1603</v>
      </c>
      <c r="C3611">
        <v>0.20274485339987525</v>
      </c>
      <c r="D3611">
        <v>0.19962570180910794</v>
      </c>
      <c r="E3611">
        <v>0.23331253898939489</v>
      </c>
      <c r="F3611">
        <v>0.15408608858390518</v>
      </c>
      <c r="G3611">
        <v>0.15346225826575172</v>
      </c>
      <c r="H3611">
        <v>0.25951341235184028</v>
      </c>
    </row>
    <row r="3612" spans="1:8" x14ac:dyDescent="0.2">
      <c r="A3612">
        <v>4066</v>
      </c>
      <c r="B3612">
        <v>3805</v>
      </c>
      <c r="C3612">
        <v>0.26517739816031538</v>
      </c>
      <c r="D3612">
        <v>0.23942181340341656</v>
      </c>
      <c r="E3612">
        <v>0.17503285151116951</v>
      </c>
      <c r="F3612">
        <v>0.21629434954007884</v>
      </c>
      <c r="G3612">
        <v>7.2536136662286463E-2</v>
      </c>
      <c r="H3612">
        <v>0.29671484888304861</v>
      </c>
    </row>
    <row r="3613" spans="1:8" x14ac:dyDescent="0.2">
      <c r="A3613">
        <v>4067</v>
      </c>
      <c r="B3613">
        <v>2389</v>
      </c>
      <c r="C3613">
        <v>0.243197990791126</v>
      </c>
      <c r="D3613">
        <v>0.20468815403934701</v>
      </c>
      <c r="E3613">
        <v>0.26622017580577645</v>
      </c>
      <c r="F3613">
        <v>0.18208455420678107</v>
      </c>
      <c r="G3613">
        <v>0.11636668061950607</v>
      </c>
      <c r="H3613">
        <v>0.23064043532858935</v>
      </c>
    </row>
    <row r="3614" spans="1:8" x14ac:dyDescent="0.2">
      <c r="A3614">
        <v>4068</v>
      </c>
      <c r="B3614">
        <v>2619</v>
      </c>
      <c r="C3614">
        <v>0.3207331042382589</v>
      </c>
      <c r="D3614">
        <v>0.26804123711340205</v>
      </c>
      <c r="E3614">
        <v>0.20351279114165713</v>
      </c>
      <c r="F3614">
        <v>0.1554028255059183</v>
      </c>
      <c r="G3614">
        <v>0.1519663993890798</v>
      </c>
      <c r="H3614">
        <v>0.22107674684994272</v>
      </c>
    </row>
    <row r="3615" spans="1:8" x14ac:dyDescent="0.2">
      <c r="A3615">
        <v>4069</v>
      </c>
      <c r="B3615">
        <v>1477</v>
      </c>
      <c r="C3615">
        <v>0.22071767095463779</v>
      </c>
      <c r="D3615">
        <v>0.13947190250507785</v>
      </c>
      <c r="E3615">
        <v>0.18280297901150983</v>
      </c>
      <c r="F3615">
        <v>0.17061611374407584</v>
      </c>
      <c r="G3615">
        <v>0.18754231550440081</v>
      </c>
      <c r="H3615">
        <v>0.3195666892349357</v>
      </c>
    </row>
    <row r="3616" spans="1:8" x14ac:dyDescent="0.2">
      <c r="A3616">
        <v>4070</v>
      </c>
      <c r="B3616">
        <v>2211</v>
      </c>
      <c r="C3616">
        <v>0.19764812302125734</v>
      </c>
      <c r="D3616">
        <v>0.2261420171867933</v>
      </c>
      <c r="E3616">
        <v>0.22433288104929897</v>
      </c>
      <c r="F3616">
        <v>0.25780189959294436</v>
      </c>
      <c r="G3616">
        <v>6.0606060606060608E-2</v>
      </c>
      <c r="H3616">
        <v>0.23111714156490276</v>
      </c>
    </row>
    <row r="3617" spans="1:8" x14ac:dyDescent="0.2">
      <c r="A3617">
        <v>4071</v>
      </c>
      <c r="B3617">
        <v>2895</v>
      </c>
      <c r="C3617">
        <v>0.25561312607944731</v>
      </c>
      <c r="D3617">
        <v>0.10639032815198618</v>
      </c>
      <c r="E3617">
        <v>0.17823834196891192</v>
      </c>
      <c r="F3617">
        <v>0.21036269430051813</v>
      </c>
      <c r="G3617">
        <v>0.15440414507772021</v>
      </c>
      <c r="H3617">
        <v>0.35060449050086356</v>
      </c>
    </row>
    <row r="3618" spans="1:8" x14ac:dyDescent="0.2">
      <c r="A3618">
        <v>4072</v>
      </c>
      <c r="B3618">
        <v>2694</v>
      </c>
      <c r="C3618">
        <v>0.39977728285077951</v>
      </c>
      <c r="D3618">
        <v>0.12360801781737193</v>
      </c>
      <c r="E3618">
        <v>7.7208611729769852E-2</v>
      </c>
      <c r="F3618">
        <v>0.16369710467706014</v>
      </c>
      <c r="G3618">
        <v>9.6139569413511511E-2</v>
      </c>
      <c r="H3618">
        <v>0.5393466963622866</v>
      </c>
    </row>
    <row r="3619" spans="1:8" x14ac:dyDescent="0.2">
      <c r="A3619">
        <v>4073</v>
      </c>
      <c r="B3619">
        <v>5787</v>
      </c>
      <c r="C3619">
        <v>0.45965094176602728</v>
      </c>
      <c r="D3619">
        <v>3.1795403490582339E-2</v>
      </c>
      <c r="E3619">
        <v>7.3786072230862282E-2</v>
      </c>
      <c r="F3619">
        <v>0.13115603939865214</v>
      </c>
      <c r="G3619">
        <v>0.14826334888543286</v>
      </c>
      <c r="H3619">
        <v>0.61499913599447031</v>
      </c>
    </row>
    <row r="3620" spans="1:8" x14ac:dyDescent="0.2">
      <c r="A3620">
        <v>4074</v>
      </c>
      <c r="B3620">
        <v>338</v>
      </c>
      <c r="C3620">
        <v>0.23668639053254437</v>
      </c>
      <c r="D3620">
        <v>0.17455621301775148</v>
      </c>
      <c r="E3620">
        <v>0.28402366863905326</v>
      </c>
      <c r="F3620">
        <v>6.8047337278106509E-2</v>
      </c>
      <c r="G3620">
        <v>0.13609467455621302</v>
      </c>
      <c r="H3620">
        <v>0.33727810650887574</v>
      </c>
    </row>
    <row r="3621" spans="1:8" x14ac:dyDescent="0.2">
      <c r="A3621">
        <v>4075</v>
      </c>
      <c r="B3621">
        <v>3986</v>
      </c>
      <c r="C3621">
        <v>0.36026091319618664</v>
      </c>
      <c r="D3621">
        <v>0.10286001003512293</v>
      </c>
      <c r="E3621">
        <v>0.10863020572002006</v>
      </c>
      <c r="F3621">
        <v>0.11941796287004516</v>
      </c>
      <c r="G3621">
        <v>9.8845960863020568E-2</v>
      </c>
      <c r="H3621">
        <v>0.57024586051179127</v>
      </c>
    </row>
    <row r="3622" spans="1:8" x14ac:dyDescent="0.2">
      <c r="A3622">
        <v>4076</v>
      </c>
      <c r="B3622">
        <v>2739</v>
      </c>
      <c r="C3622">
        <v>0.42278203723986857</v>
      </c>
      <c r="D3622">
        <v>0.11171960569550932</v>
      </c>
      <c r="E3622">
        <v>0.21504198612632347</v>
      </c>
      <c r="F3622">
        <v>0.14968966776195691</v>
      </c>
      <c r="G3622">
        <v>0.16538882803943045</v>
      </c>
      <c r="H3622">
        <v>0.35815991237677985</v>
      </c>
    </row>
    <row r="3623" spans="1:8" x14ac:dyDescent="0.2">
      <c r="A3623">
        <v>4077</v>
      </c>
      <c r="B3623">
        <v>4705</v>
      </c>
      <c r="C3623">
        <v>0.51519659936238049</v>
      </c>
      <c r="D3623">
        <v>9.8618490967056327E-2</v>
      </c>
      <c r="E3623">
        <v>0.13071200850159406</v>
      </c>
      <c r="F3623">
        <v>0.12561105207226356</v>
      </c>
      <c r="G3623">
        <v>0.1124335812964931</v>
      </c>
      <c r="H3623">
        <v>0.53262486716259294</v>
      </c>
    </row>
    <row r="3624" spans="1:8" x14ac:dyDescent="0.2">
      <c r="A3624">
        <v>4078</v>
      </c>
      <c r="B3624">
        <v>8150</v>
      </c>
      <c r="C3624">
        <v>0.11374233128834356</v>
      </c>
      <c r="D3624">
        <v>0.14343558282208588</v>
      </c>
      <c r="E3624">
        <v>0.18245398773006136</v>
      </c>
      <c r="F3624">
        <v>0.1765644171779141</v>
      </c>
      <c r="G3624">
        <v>0.14920245398773005</v>
      </c>
      <c r="H3624">
        <v>0.34834355828220859</v>
      </c>
    </row>
    <row r="3625" spans="1:8" x14ac:dyDescent="0.2">
      <c r="A3625">
        <v>4079</v>
      </c>
      <c r="B3625">
        <v>2905</v>
      </c>
      <c r="C3625">
        <v>0.2351118760757315</v>
      </c>
      <c r="D3625">
        <v>0.1703958691910499</v>
      </c>
      <c r="E3625">
        <v>0.16179001721170397</v>
      </c>
      <c r="F3625">
        <v>0.15387263339070567</v>
      </c>
      <c r="G3625">
        <v>8.1927710843373497E-2</v>
      </c>
      <c r="H3625">
        <v>0.43201376936316693</v>
      </c>
    </row>
    <row r="3626" spans="1:8" x14ac:dyDescent="0.2">
      <c r="A3626">
        <v>4080</v>
      </c>
      <c r="B3626">
        <v>3673</v>
      </c>
      <c r="C3626">
        <v>0.31500136128505307</v>
      </c>
      <c r="D3626">
        <v>0.14538524367002451</v>
      </c>
      <c r="E3626">
        <v>8.5760958344677382E-2</v>
      </c>
      <c r="F3626">
        <v>0.22570106180234142</v>
      </c>
      <c r="G3626">
        <v>0.16716580451946639</v>
      </c>
      <c r="H3626">
        <v>0.37598693166349034</v>
      </c>
    </row>
    <row r="3627" spans="1:8" x14ac:dyDescent="0.2">
      <c r="A3627">
        <v>4081</v>
      </c>
      <c r="B3627">
        <v>4103</v>
      </c>
      <c r="C3627">
        <v>0.30733609553984886</v>
      </c>
      <c r="D3627">
        <v>0.14647818669266391</v>
      </c>
      <c r="E3627">
        <v>0.14574701437972215</v>
      </c>
      <c r="F3627">
        <v>0.16695101145503291</v>
      </c>
      <c r="G3627">
        <v>0.13599805020716549</v>
      </c>
      <c r="H3627">
        <v>0.40482573726541554</v>
      </c>
    </row>
    <row r="3628" spans="1:8" x14ac:dyDescent="0.2">
      <c r="A3628">
        <v>4082</v>
      </c>
      <c r="B3628">
        <v>4251</v>
      </c>
      <c r="C3628">
        <v>0.55398729710656314</v>
      </c>
      <c r="D3628">
        <v>8.3039284874147259E-2</v>
      </c>
      <c r="E3628">
        <v>0.12067748764996472</v>
      </c>
      <c r="F3628">
        <v>0.17807574688308633</v>
      </c>
      <c r="G3628">
        <v>0.14161373794401316</v>
      </c>
      <c r="H3628">
        <v>0.47659374264878851</v>
      </c>
    </row>
    <row r="3629" spans="1:8" x14ac:dyDescent="0.2">
      <c r="A3629">
        <v>4083</v>
      </c>
      <c r="B3629">
        <v>6494</v>
      </c>
      <c r="C3629">
        <v>0.33507853403141363</v>
      </c>
      <c r="D3629">
        <v>0.18848167539267016</v>
      </c>
      <c r="E3629">
        <v>0.16661533723437019</v>
      </c>
      <c r="F3629">
        <v>0.13843547890360333</v>
      </c>
      <c r="G3629">
        <v>0.15152448413920541</v>
      </c>
      <c r="H3629">
        <v>0.3549430243301509</v>
      </c>
    </row>
    <row r="3630" spans="1:8" x14ac:dyDescent="0.2">
      <c r="A3630">
        <v>4084</v>
      </c>
      <c r="B3630">
        <v>694</v>
      </c>
      <c r="C3630">
        <v>0.36167146974063402</v>
      </c>
      <c r="D3630">
        <v>4.6109510086455328E-2</v>
      </c>
      <c r="E3630">
        <v>0.25504322766570603</v>
      </c>
      <c r="F3630">
        <v>0.1930835734870317</v>
      </c>
      <c r="G3630">
        <v>0.14409221902017291</v>
      </c>
      <c r="H3630">
        <v>0.36167146974063402</v>
      </c>
    </row>
    <row r="3631" spans="1:8" x14ac:dyDescent="0.2">
      <c r="A3631">
        <v>4085</v>
      </c>
      <c r="B3631">
        <v>1745</v>
      </c>
      <c r="C3631">
        <v>0.46819484240687681</v>
      </c>
      <c r="D3631">
        <v>4.2406876790830945E-2</v>
      </c>
      <c r="E3631">
        <v>5.730659025787966E-2</v>
      </c>
      <c r="F3631">
        <v>0.10773638968481375</v>
      </c>
      <c r="G3631">
        <v>7.6790830945558733E-2</v>
      </c>
      <c r="H3631">
        <v>0.71575931232091694</v>
      </c>
    </row>
    <row r="3632" spans="1:8" x14ac:dyDescent="0.2">
      <c r="A3632">
        <v>4086</v>
      </c>
      <c r="B3632">
        <v>274</v>
      </c>
      <c r="C3632">
        <v>8.3941605839416053E-2</v>
      </c>
      <c r="D3632">
        <v>0.46350364963503649</v>
      </c>
      <c r="E3632">
        <v>0.29197080291970801</v>
      </c>
      <c r="F3632">
        <v>0</v>
      </c>
      <c r="G3632">
        <v>0.24452554744525548</v>
      </c>
      <c r="H3632">
        <v>0</v>
      </c>
    </row>
    <row r="3633" spans="1:8" x14ac:dyDescent="0.2">
      <c r="A3633">
        <v>4087</v>
      </c>
      <c r="B3633">
        <v>890</v>
      </c>
      <c r="C3633">
        <v>0.47078651685393258</v>
      </c>
      <c r="D3633">
        <v>0.13820224719101123</v>
      </c>
      <c r="E3633">
        <v>8.5393258426966295E-2</v>
      </c>
      <c r="F3633">
        <v>0.12022471910112359</v>
      </c>
      <c r="G3633">
        <v>7.9775280898876408E-2</v>
      </c>
      <c r="H3633">
        <v>0.57640449438202246</v>
      </c>
    </row>
    <row r="3634" spans="1:8" x14ac:dyDescent="0.2">
      <c r="A3634">
        <v>4088</v>
      </c>
      <c r="B3634">
        <v>7338</v>
      </c>
      <c r="C3634">
        <v>0.25974379940038156</v>
      </c>
      <c r="D3634">
        <v>0.14786045243935678</v>
      </c>
      <c r="E3634">
        <v>0.18642681929681112</v>
      </c>
      <c r="F3634">
        <v>0.1598528209321341</v>
      </c>
      <c r="G3634">
        <v>0.14472608340147178</v>
      </c>
      <c r="H3634">
        <v>0.36113382393022619</v>
      </c>
    </row>
    <row r="3635" spans="1:8" x14ac:dyDescent="0.2">
      <c r="A3635">
        <v>4089</v>
      </c>
      <c r="B3635">
        <v>2287</v>
      </c>
      <c r="C3635">
        <v>0.27284652383034541</v>
      </c>
      <c r="D3635">
        <v>0.14123305640577175</v>
      </c>
      <c r="E3635">
        <v>0.25098382160034982</v>
      </c>
      <c r="F3635">
        <v>0.16309575863576739</v>
      </c>
      <c r="G3635">
        <v>0.18933100131176214</v>
      </c>
      <c r="H3635">
        <v>0.25535636204634893</v>
      </c>
    </row>
    <row r="3636" spans="1:8" x14ac:dyDescent="0.2">
      <c r="A3636">
        <v>4090</v>
      </c>
      <c r="B3636">
        <v>1388</v>
      </c>
      <c r="C3636">
        <v>0.3292507204610951</v>
      </c>
      <c r="D3636">
        <v>0.15994236311239193</v>
      </c>
      <c r="E3636">
        <v>0.18587896253602307</v>
      </c>
      <c r="F3636">
        <v>0.11887608069164265</v>
      </c>
      <c r="G3636">
        <v>0.19596541786743515</v>
      </c>
      <c r="H3636">
        <v>0.33933717579250722</v>
      </c>
    </row>
    <row r="3637" spans="1:8" x14ac:dyDescent="0.2">
      <c r="A3637">
        <v>4091</v>
      </c>
      <c r="B3637">
        <v>3280</v>
      </c>
      <c r="C3637">
        <v>0.41128048780487803</v>
      </c>
      <c r="D3637">
        <v>0.18871951219512195</v>
      </c>
      <c r="E3637">
        <v>0.19207317073170732</v>
      </c>
      <c r="F3637">
        <v>0.18353658536585366</v>
      </c>
      <c r="G3637">
        <v>0.14634146341463414</v>
      </c>
      <c r="H3637">
        <v>0.28932926829268291</v>
      </c>
    </row>
    <row r="3638" spans="1:8" x14ac:dyDescent="0.2">
      <c r="A3638">
        <v>4092</v>
      </c>
      <c r="B3638">
        <v>4818</v>
      </c>
      <c r="C3638">
        <v>0.24616023246160232</v>
      </c>
      <c r="D3638">
        <v>0.19842258198422583</v>
      </c>
      <c r="E3638">
        <v>0.13055209630552098</v>
      </c>
      <c r="F3638">
        <v>0.16687422166874222</v>
      </c>
      <c r="G3638">
        <v>0.13158987131589872</v>
      </c>
      <c r="H3638">
        <v>0.37256122872561231</v>
      </c>
    </row>
    <row r="3639" spans="1:8" x14ac:dyDescent="0.2">
      <c r="A3639">
        <v>4093</v>
      </c>
      <c r="B3639">
        <v>413</v>
      </c>
      <c r="C3639">
        <v>0.20823244552058112</v>
      </c>
      <c r="D3639">
        <v>0.10169491525423729</v>
      </c>
      <c r="E3639">
        <v>0.19612590799031476</v>
      </c>
      <c r="F3639">
        <v>7.7481840193704604E-2</v>
      </c>
      <c r="G3639">
        <v>0.12832929782082325</v>
      </c>
      <c r="H3639">
        <v>0.49636803874092011</v>
      </c>
    </row>
    <row r="3640" spans="1:8" x14ac:dyDescent="0.2">
      <c r="A3640">
        <v>4094</v>
      </c>
      <c r="B3640">
        <v>3402.5</v>
      </c>
      <c r="C3640">
        <v>0.21263776634827333</v>
      </c>
      <c r="D3640">
        <v>9.4562821454812637E-2</v>
      </c>
      <c r="E3640">
        <v>0.23071271124173401</v>
      </c>
      <c r="F3640">
        <v>0.21249081557678179</v>
      </c>
      <c r="G3640">
        <v>8.3835415135929459E-2</v>
      </c>
      <c r="H3640">
        <v>0.37839823659074212</v>
      </c>
    </row>
    <row r="3641" spans="1:8" x14ac:dyDescent="0.2">
      <c r="A3641">
        <v>4095</v>
      </c>
      <c r="B3641">
        <v>787</v>
      </c>
      <c r="C3641">
        <v>0.21982210927573062</v>
      </c>
      <c r="D3641">
        <v>8.2592121982210928E-2</v>
      </c>
      <c r="E3641">
        <v>0.23125794155019061</v>
      </c>
      <c r="F3641">
        <v>0.204574332909784</v>
      </c>
      <c r="G3641">
        <v>0.12706480304955528</v>
      </c>
      <c r="H3641">
        <v>0.35451080050825923</v>
      </c>
    </row>
    <row r="3642" spans="1:8" x14ac:dyDescent="0.2">
      <c r="A3642">
        <v>4096</v>
      </c>
      <c r="B3642">
        <v>2778</v>
      </c>
      <c r="C3642">
        <v>0.3282937365010799</v>
      </c>
      <c r="D3642">
        <v>0.26421886249100074</v>
      </c>
      <c r="E3642">
        <v>0.20050395968322535</v>
      </c>
      <c r="F3642">
        <v>0.17314614830813535</v>
      </c>
      <c r="G3642">
        <v>0.13750899928005761</v>
      </c>
      <c r="H3642">
        <v>0.22462203023758098</v>
      </c>
    </row>
    <row r="3643" spans="1:8" x14ac:dyDescent="0.2">
      <c r="A3643">
        <v>4097</v>
      </c>
      <c r="B3643">
        <v>1797</v>
      </c>
      <c r="C3643">
        <v>0.33333333333333331</v>
      </c>
      <c r="D3643">
        <v>9.9053978853644961E-2</v>
      </c>
      <c r="E3643">
        <v>9.237618252643294E-2</v>
      </c>
      <c r="F3643">
        <v>0.23706176961602671</v>
      </c>
      <c r="G3643">
        <v>0.16750139120756816</v>
      </c>
      <c r="H3643">
        <v>0.40400667779632721</v>
      </c>
    </row>
    <row r="3644" spans="1:8" x14ac:dyDescent="0.2">
      <c r="A3644">
        <v>4098</v>
      </c>
      <c r="B3644">
        <v>3568</v>
      </c>
      <c r="C3644">
        <v>0.28615470852017938</v>
      </c>
      <c r="D3644">
        <v>0.14461883408071749</v>
      </c>
      <c r="E3644">
        <v>0.1577914798206278</v>
      </c>
      <c r="F3644">
        <v>0.16760089686098656</v>
      </c>
      <c r="G3644">
        <v>0.11827354260089686</v>
      </c>
      <c r="H3644">
        <v>0.41171524663677128</v>
      </c>
    </row>
    <row r="3645" spans="1:8" x14ac:dyDescent="0.2">
      <c r="A3645">
        <v>4099</v>
      </c>
      <c r="B3645">
        <v>3189</v>
      </c>
      <c r="C3645">
        <v>0.28598306679209784</v>
      </c>
      <c r="D3645">
        <v>0.20194418312950768</v>
      </c>
      <c r="E3645">
        <v>0.24929444967074318</v>
      </c>
      <c r="F3645">
        <v>0.14518657886484793</v>
      </c>
      <c r="G3645">
        <v>0.11884603323925996</v>
      </c>
      <c r="H3645">
        <v>0.28472875509564127</v>
      </c>
    </row>
    <row r="3646" spans="1:8" x14ac:dyDescent="0.2">
      <c r="A3646">
        <v>4100</v>
      </c>
      <c r="B3646">
        <v>2376</v>
      </c>
      <c r="C3646">
        <v>0.24663299663299662</v>
      </c>
      <c r="D3646">
        <v>0.12331649831649831</v>
      </c>
      <c r="E3646">
        <v>0.15572390572390574</v>
      </c>
      <c r="F3646">
        <v>0.1771885521885522</v>
      </c>
      <c r="G3646">
        <v>0.15698653198653198</v>
      </c>
      <c r="H3646">
        <v>0.38678451178451179</v>
      </c>
    </row>
    <row r="3647" spans="1:8" x14ac:dyDescent="0.2">
      <c r="A3647">
        <v>4101</v>
      </c>
      <c r="B3647">
        <v>1920</v>
      </c>
      <c r="C3647">
        <v>0.22239583333333332</v>
      </c>
      <c r="D3647">
        <v>0.21458333333333332</v>
      </c>
      <c r="E3647">
        <v>0.20677083333333332</v>
      </c>
      <c r="F3647">
        <v>0.15572916666666667</v>
      </c>
      <c r="G3647">
        <v>0.22187499999999999</v>
      </c>
      <c r="H3647">
        <v>0.20104166666666667</v>
      </c>
    </row>
    <row r="3648" spans="1:8" x14ac:dyDescent="0.2">
      <c r="A3648">
        <v>4102</v>
      </c>
      <c r="B3648">
        <v>1230</v>
      </c>
      <c r="C3648">
        <v>0.13739837398373983</v>
      </c>
      <c r="D3648">
        <v>0.23008130081300812</v>
      </c>
      <c r="E3648">
        <v>0.1951219512195122</v>
      </c>
      <c r="F3648">
        <v>0.17235772357723578</v>
      </c>
      <c r="G3648">
        <v>0.13658536585365855</v>
      </c>
      <c r="H3648">
        <v>0.26585365853658538</v>
      </c>
    </row>
    <row r="3649" spans="1:8" x14ac:dyDescent="0.2">
      <c r="A3649">
        <v>4103</v>
      </c>
      <c r="B3649">
        <v>2758</v>
      </c>
      <c r="C3649">
        <v>0.24764321972443801</v>
      </c>
      <c r="D3649">
        <v>0.20739666424945613</v>
      </c>
      <c r="E3649">
        <v>0.2480058013052937</v>
      </c>
      <c r="F3649">
        <v>0.16026105873821611</v>
      </c>
      <c r="G3649">
        <v>0.13125453226976069</v>
      </c>
      <c r="H3649">
        <v>0.25308194343727336</v>
      </c>
    </row>
    <row r="3650" spans="1:8" x14ac:dyDescent="0.2">
      <c r="A3650">
        <v>4104</v>
      </c>
      <c r="B3650">
        <v>4024</v>
      </c>
      <c r="C3650">
        <v>0.37375745526838966</v>
      </c>
      <c r="D3650">
        <v>0.11829025844930417</v>
      </c>
      <c r="E3650">
        <v>0.11779324055666004</v>
      </c>
      <c r="F3650">
        <v>0.15805168986083498</v>
      </c>
      <c r="G3650">
        <v>0.10437375745526839</v>
      </c>
      <c r="H3650">
        <v>0.50149105367793245</v>
      </c>
    </row>
    <row r="3651" spans="1:8" x14ac:dyDescent="0.2">
      <c r="A3651">
        <v>4105</v>
      </c>
      <c r="B3651">
        <v>3567</v>
      </c>
      <c r="C3651">
        <v>0.39108494533221194</v>
      </c>
      <c r="D3651">
        <v>7.9058031959629946E-2</v>
      </c>
      <c r="E3651">
        <v>8.7188113260442943E-2</v>
      </c>
      <c r="F3651">
        <v>0.13092234370619568</v>
      </c>
      <c r="G3651">
        <v>9.4196804037005893E-2</v>
      </c>
      <c r="H3651">
        <v>0.60863470703672551</v>
      </c>
    </row>
    <row r="3652" spans="1:8" x14ac:dyDescent="0.2">
      <c r="A3652">
        <v>4106</v>
      </c>
      <c r="B3652">
        <v>2719</v>
      </c>
      <c r="C3652">
        <v>0.29643251195292386</v>
      </c>
      <c r="D3652">
        <v>5.1489518205222511E-2</v>
      </c>
      <c r="E3652">
        <v>0.15998528870908421</v>
      </c>
      <c r="F3652">
        <v>0.10739242368517837</v>
      </c>
      <c r="G3652">
        <v>6.1419639573372563E-2</v>
      </c>
      <c r="H3652">
        <v>0.61971312982714233</v>
      </c>
    </row>
    <row r="3653" spans="1:8" x14ac:dyDescent="0.2">
      <c r="A3653">
        <v>4107</v>
      </c>
      <c r="B3653">
        <v>955</v>
      </c>
      <c r="C3653">
        <v>0.36439790575916231</v>
      </c>
      <c r="D3653">
        <v>8.7958115183246074E-2</v>
      </c>
      <c r="E3653">
        <v>0</v>
      </c>
      <c r="F3653">
        <v>8.9005235602094238E-2</v>
      </c>
      <c r="G3653">
        <v>0.10471204188481675</v>
      </c>
      <c r="H3653">
        <v>0.71832460732984293</v>
      </c>
    </row>
    <row r="3654" spans="1:8" x14ac:dyDescent="0.2">
      <c r="A3654">
        <v>4108</v>
      </c>
      <c r="B3654">
        <v>3585</v>
      </c>
      <c r="C3654">
        <v>0.5514644351464435</v>
      </c>
      <c r="D3654">
        <v>6.9735006973500699E-2</v>
      </c>
      <c r="E3654">
        <v>9.4281729428172936E-2</v>
      </c>
      <c r="F3654">
        <v>0.11129707112970712</v>
      </c>
      <c r="G3654">
        <v>0.12496513249651325</v>
      </c>
      <c r="H3654">
        <v>0.59972105997210601</v>
      </c>
    </row>
    <row r="3655" spans="1:8" x14ac:dyDescent="0.2">
      <c r="A3655">
        <v>4109</v>
      </c>
      <c r="B3655">
        <v>3271</v>
      </c>
      <c r="C3655">
        <v>0.4555181901559156</v>
      </c>
      <c r="D3655">
        <v>9.7523693060226235E-2</v>
      </c>
      <c r="E3655">
        <v>0.12075817792723938</v>
      </c>
      <c r="F3655">
        <v>0.19504738612045247</v>
      </c>
      <c r="G3655">
        <v>0.15346988688474472</v>
      </c>
      <c r="H3655">
        <v>0.43320085600733721</v>
      </c>
    </row>
    <row r="3656" spans="1:8" x14ac:dyDescent="0.2">
      <c r="A3656">
        <v>4110</v>
      </c>
      <c r="B3656">
        <v>412</v>
      </c>
      <c r="C3656">
        <v>0.14563106796116504</v>
      </c>
      <c r="D3656">
        <v>0.13834951456310679</v>
      </c>
      <c r="E3656">
        <v>0.12864077669902912</v>
      </c>
      <c r="F3656">
        <v>0.36650485436893204</v>
      </c>
      <c r="G3656">
        <v>0.10436893203883495</v>
      </c>
      <c r="H3656">
        <v>0.26213592233009708</v>
      </c>
    </row>
    <row r="3657" spans="1:8" x14ac:dyDescent="0.2">
      <c r="A3657">
        <v>4111</v>
      </c>
      <c r="B3657">
        <v>3279</v>
      </c>
      <c r="C3657">
        <v>0.51967063129002744</v>
      </c>
      <c r="D3657">
        <v>7.5327843854833793E-2</v>
      </c>
      <c r="E3657">
        <v>0.11558401951814577</v>
      </c>
      <c r="F3657">
        <v>0.15736505032021958</v>
      </c>
      <c r="G3657">
        <v>0.17566331198536139</v>
      </c>
      <c r="H3657">
        <v>0.47605977432143948</v>
      </c>
    </row>
    <row r="3658" spans="1:8" x14ac:dyDescent="0.2">
      <c r="A3658">
        <v>4112</v>
      </c>
      <c r="B3658">
        <v>1110</v>
      </c>
      <c r="C3658">
        <v>0.31891891891891894</v>
      </c>
      <c r="D3658">
        <v>0.17117117117117117</v>
      </c>
      <c r="E3658">
        <v>0.1864864864864865</v>
      </c>
      <c r="F3658">
        <v>5.5855855855855854E-2</v>
      </c>
      <c r="G3658">
        <v>4.3243243243243246E-2</v>
      </c>
      <c r="H3658">
        <v>0.54324324324324325</v>
      </c>
    </row>
    <row r="3659" spans="1:8" x14ac:dyDescent="0.2">
      <c r="A3659">
        <v>4113</v>
      </c>
      <c r="B3659">
        <v>1887</v>
      </c>
      <c r="C3659">
        <v>0.25437201907790141</v>
      </c>
      <c r="D3659">
        <v>0.13619501854795973</v>
      </c>
      <c r="E3659">
        <v>0.21621621621621623</v>
      </c>
      <c r="F3659">
        <v>0.12665606783253841</v>
      </c>
      <c r="G3659">
        <v>0.13354531001589826</v>
      </c>
      <c r="H3659">
        <v>0.38738738738738737</v>
      </c>
    </row>
    <row r="3660" spans="1:8" x14ac:dyDescent="0.2">
      <c r="A3660">
        <v>4114</v>
      </c>
      <c r="B3660">
        <v>184.66666666666666</v>
      </c>
      <c r="C3660">
        <v>0</v>
      </c>
      <c r="D3660">
        <v>0.87364620938628157</v>
      </c>
      <c r="E3660">
        <v>5.9566787003610108E-2</v>
      </c>
      <c r="F3660">
        <v>3.2490974729241881E-2</v>
      </c>
      <c r="G3660">
        <v>1.9855595667870037E-2</v>
      </c>
      <c r="H3660">
        <v>1.444043321299639E-2</v>
      </c>
    </row>
    <row r="3661" spans="1:8" x14ac:dyDescent="0.2">
      <c r="A3661">
        <v>4115</v>
      </c>
      <c r="B3661">
        <v>132.83333333333331</v>
      </c>
      <c r="C3661">
        <v>5.0188205771643665E-2</v>
      </c>
      <c r="D3661">
        <v>0.47553324968632371</v>
      </c>
      <c r="E3661">
        <v>0.18067754077791723</v>
      </c>
      <c r="F3661">
        <v>0.10790464240903389</v>
      </c>
      <c r="G3661">
        <v>8.9084065244667512E-2</v>
      </c>
      <c r="H3661">
        <v>0.14680050188205773</v>
      </c>
    </row>
    <row r="3662" spans="1:8" x14ac:dyDescent="0.2">
      <c r="A3662">
        <v>4116</v>
      </c>
      <c r="B3662">
        <v>818</v>
      </c>
      <c r="C3662">
        <v>5.1344743276283619E-2</v>
      </c>
      <c r="D3662">
        <v>0.40220048899755501</v>
      </c>
      <c r="E3662">
        <v>0.16136919315403422</v>
      </c>
      <c r="F3662">
        <v>7.3349633251833746E-2</v>
      </c>
      <c r="G3662">
        <v>3.5452322738386305E-2</v>
      </c>
      <c r="H3662">
        <v>0.32762836185819072</v>
      </c>
    </row>
    <row r="3663" spans="1:8" x14ac:dyDescent="0.2">
      <c r="A3663">
        <v>4117</v>
      </c>
      <c r="B3663">
        <v>132.83333333333331</v>
      </c>
      <c r="C3663">
        <v>5.0188205771643665E-2</v>
      </c>
      <c r="D3663">
        <v>0.47553324968632371</v>
      </c>
      <c r="E3663">
        <v>0.18067754077791723</v>
      </c>
      <c r="F3663">
        <v>0.10790464240903389</v>
      </c>
      <c r="G3663">
        <v>8.9084065244667512E-2</v>
      </c>
      <c r="H3663">
        <v>0.14680050188205773</v>
      </c>
    </row>
    <row r="3664" spans="1:8" x14ac:dyDescent="0.2">
      <c r="A3664">
        <v>4118</v>
      </c>
      <c r="B3664">
        <v>757</v>
      </c>
      <c r="C3664">
        <v>7.3976221928665792E-2</v>
      </c>
      <c r="D3664">
        <v>0.29062087186261559</v>
      </c>
      <c r="E3664">
        <v>0.23249669749009247</v>
      </c>
      <c r="F3664">
        <v>0.18626155878467635</v>
      </c>
      <c r="G3664">
        <v>4.7556142668428003E-2</v>
      </c>
      <c r="H3664">
        <v>0.24306472919418759</v>
      </c>
    </row>
    <row r="3665" spans="1:8" x14ac:dyDescent="0.2">
      <c r="A3665">
        <v>4119</v>
      </c>
      <c r="B3665">
        <v>63</v>
      </c>
      <c r="C3665">
        <v>7.9365079365079361E-2</v>
      </c>
      <c r="D3665">
        <v>0.41269841269841268</v>
      </c>
      <c r="E3665">
        <v>0.23809523809523808</v>
      </c>
      <c r="F3665">
        <v>0</v>
      </c>
      <c r="G3665">
        <v>0.31746031746031744</v>
      </c>
      <c r="H3665">
        <v>3.1746031746031744E-2</v>
      </c>
    </row>
    <row r="3666" spans="1:8" x14ac:dyDescent="0.2">
      <c r="A3666">
        <v>4120</v>
      </c>
      <c r="B3666">
        <v>38.700000000000003</v>
      </c>
      <c r="C3666">
        <v>0.54780361757105944</v>
      </c>
      <c r="D3666">
        <v>0.74677002583979324</v>
      </c>
      <c r="E3666">
        <v>0.21963824289405684</v>
      </c>
      <c r="F3666">
        <v>3.3591731266149873E-2</v>
      </c>
      <c r="G3666">
        <v>0</v>
      </c>
      <c r="H3666">
        <v>0</v>
      </c>
    </row>
    <row r="3667" spans="1:8" x14ac:dyDescent="0.2">
      <c r="A3667">
        <v>4121</v>
      </c>
      <c r="B3667">
        <v>38.700000000000003</v>
      </c>
      <c r="C3667">
        <v>0.54780361757105944</v>
      </c>
      <c r="D3667">
        <v>0.74677002583979324</v>
      </c>
      <c r="E3667">
        <v>0.21963824289405684</v>
      </c>
      <c r="F3667">
        <v>3.3591731266149873E-2</v>
      </c>
      <c r="G3667">
        <v>0</v>
      </c>
      <c r="H3667">
        <v>0</v>
      </c>
    </row>
    <row r="3668" spans="1:8" x14ac:dyDescent="0.2">
      <c r="A3668">
        <v>4122</v>
      </c>
      <c r="B3668">
        <v>621</v>
      </c>
      <c r="C3668">
        <v>4.0257648953301126E-2</v>
      </c>
      <c r="D3668">
        <v>0.40579710144927539</v>
      </c>
      <c r="E3668">
        <v>0.23027375201288244</v>
      </c>
      <c r="F3668">
        <v>0.15619967793880837</v>
      </c>
      <c r="G3668">
        <v>4.0257648953301126E-2</v>
      </c>
      <c r="H3668">
        <v>0.16747181964573268</v>
      </c>
    </row>
    <row r="3669" spans="1:8" x14ac:dyDescent="0.2">
      <c r="A3669">
        <v>4123</v>
      </c>
      <c r="B3669">
        <v>888</v>
      </c>
      <c r="C3669">
        <v>0.12612612612612611</v>
      </c>
      <c r="D3669">
        <v>0.26689189189189189</v>
      </c>
      <c r="E3669">
        <v>0.2927927927927928</v>
      </c>
      <c r="F3669">
        <v>0.31869369369369371</v>
      </c>
      <c r="G3669">
        <v>9.0090090090090086E-2</v>
      </c>
      <c r="H3669">
        <v>3.1531531531531529E-2</v>
      </c>
    </row>
    <row r="3670" spans="1:8" x14ac:dyDescent="0.2">
      <c r="A3670">
        <v>4124</v>
      </c>
      <c r="B3670">
        <v>419</v>
      </c>
      <c r="C3670">
        <v>0.37470167064439142</v>
      </c>
      <c r="D3670">
        <v>0.54653937947494036</v>
      </c>
      <c r="E3670">
        <v>0.33890214797136037</v>
      </c>
      <c r="F3670">
        <v>8.83054892601432E-2</v>
      </c>
      <c r="G3670">
        <v>2.6252983293556086E-2</v>
      </c>
      <c r="H3670">
        <v>0</v>
      </c>
    </row>
    <row r="3671" spans="1:8" x14ac:dyDescent="0.2">
      <c r="A3671">
        <v>4125</v>
      </c>
      <c r="B3671">
        <v>202</v>
      </c>
      <c r="C3671">
        <v>0.58910891089108908</v>
      </c>
      <c r="D3671">
        <v>2.9702970297029702E-2</v>
      </c>
      <c r="E3671">
        <v>0.17326732673267325</v>
      </c>
      <c r="F3671">
        <v>0.14108910891089108</v>
      </c>
      <c r="G3671">
        <v>0.20049504950495051</v>
      </c>
      <c r="H3671">
        <v>0.45544554455445546</v>
      </c>
    </row>
    <row r="3672" spans="1:8" x14ac:dyDescent="0.2">
      <c r="A3672">
        <v>4126</v>
      </c>
      <c r="B3672">
        <v>218</v>
      </c>
      <c r="C3672">
        <v>0.10321100917431193</v>
      </c>
      <c r="D3672">
        <v>0.16743119266055045</v>
      </c>
      <c r="E3672">
        <v>0.10550458715596331</v>
      </c>
      <c r="F3672">
        <v>0.31192660550458717</v>
      </c>
      <c r="G3672">
        <v>0.29357798165137616</v>
      </c>
      <c r="H3672">
        <v>0.12155963302752294</v>
      </c>
    </row>
    <row r="3673" spans="1:8" x14ac:dyDescent="0.2">
      <c r="A3673">
        <v>4127</v>
      </c>
      <c r="B3673">
        <v>5036</v>
      </c>
      <c r="C3673">
        <v>0.25019857029388404</v>
      </c>
      <c r="D3673">
        <v>9.690230341540905E-2</v>
      </c>
      <c r="E3673">
        <v>0.11358220810166798</v>
      </c>
      <c r="F3673">
        <v>0.12033359809372518</v>
      </c>
      <c r="G3673">
        <v>0.13939634630659253</v>
      </c>
      <c r="H3673">
        <v>0.52978554408260525</v>
      </c>
    </row>
    <row r="3674" spans="1:8" x14ac:dyDescent="0.2">
      <c r="A3674">
        <v>4128</v>
      </c>
      <c r="B3674">
        <v>2333</v>
      </c>
      <c r="C3674">
        <v>0.21903129018431206</v>
      </c>
      <c r="D3674">
        <v>0.10801543077582512</v>
      </c>
      <c r="E3674">
        <v>7.1581654522074586E-2</v>
      </c>
      <c r="F3674">
        <v>0.16416630947278182</v>
      </c>
      <c r="G3674">
        <v>0.21260180025717959</v>
      </c>
      <c r="H3674">
        <v>0.44363480497213886</v>
      </c>
    </row>
    <row r="3675" spans="1:8" x14ac:dyDescent="0.2">
      <c r="A3675">
        <v>4129</v>
      </c>
      <c r="B3675">
        <v>2279</v>
      </c>
      <c r="C3675">
        <v>0.177270732777534</v>
      </c>
      <c r="D3675">
        <v>0.21720052654673103</v>
      </c>
      <c r="E3675">
        <v>0.23299692847740236</v>
      </c>
      <c r="F3675">
        <v>0.17507678806494076</v>
      </c>
      <c r="G3675">
        <v>0.11759543659499781</v>
      </c>
      <c r="H3675">
        <v>0.25713032031592803</v>
      </c>
    </row>
    <row r="3676" spans="1:8" x14ac:dyDescent="0.2">
      <c r="A3676">
        <v>4130</v>
      </c>
      <c r="B3676">
        <v>2620</v>
      </c>
      <c r="C3676">
        <v>0.29389312977099236</v>
      </c>
      <c r="D3676">
        <v>9.6564885496183209E-2</v>
      </c>
      <c r="E3676">
        <v>0.13854961832061069</v>
      </c>
      <c r="F3676">
        <v>0.18549618320610686</v>
      </c>
      <c r="G3676">
        <v>6.9847328244274809E-2</v>
      </c>
      <c r="H3676">
        <v>0.50954198473282442</v>
      </c>
    </row>
    <row r="3677" spans="1:8" x14ac:dyDescent="0.2">
      <c r="A3677">
        <v>4131</v>
      </c>
      <c r="B3677">
        <v>2567</v>
      </c>
      <c r="C3677">
        <v>0.32761978963770938</v>
      </c>
      <c r="D3677">
        <v>0.39540319439033894</v>
      </c>
      <c r="E3677">
        <v>0.23880015582391897</v>
      </c>
      <c r="F3677">
        <v>0.14530580444098168</v>
      </c>
      <c r="G3677">
        <v>0.11569925983638489</v>
      </c>
      <c r="H3677">
        <v>0.10479158550837553</v>
      </c>
    </row>
    <row r="3678" spans="1:8" x14ac:dyDescent="0.2">
      <c r="A3678">
        <v>4132</v>
      </c>
      <c r="B3678">
        <v>3454</v>
      </c>
      <c r="C3678">
        <v>0.26577880718008107</v>
      </c>
      <c r="D3678">
        <v>0.15026056745801969</v>
      </c>
      <c r="E3678">
        <v>0.15489287782281413</v>
      </c>
      <c r="F3678">
        <v>0.21308627678054429</v>
      </c>
      <c r="G3678">
        <v>0.13231036479444122</v>
      </c>
      <c r="H3678">
        <v>0.34944991314418067</v>
      </c>
    </row>
    <row r="3679" spans="1:8" x14ac:dyDescent="0.2">
      <c r="A3679">
        <v>4133</v>
      </c>
      <c r="B3679">
        <v>1615</v>
      </c>
      <c r="C3679">
        <v>0.29721362229102166</v>
      </c>
      <c r="D3679">
        <v>0.37647058823529411</v>
      </c>
      <c r="E3679">
        <v>0.27678018575851393</v>
      </c>
      <c r="F3679">
        <v>0.12879256965944272</v>
      </c>
      <c r="G3679">
        <v>9.535603715170278E-2</v>
      </c>
      <c r="H3679">
        <v>0.12260061919504645</v>
      </c>
    </row>
    <row r="3680" spans="1:8" x14ac:dyDescent="0.2">
      <c r="A3680">
        <v>4134</v>
      </c>
      <c r="B3680">
        <v>2073</v>
      </c>
      <c r="C3680">
        <v>0.25904486251808972</v>
      </c>
      <c r="D3680">
        <v>0.48769898697539799</v>
      </c>
      <c r="E3680">
        <v>0.24409068982151472</v>
      </c>
      <c r="F3680">
        <v>0.1196333815726001</v>
      </c>
      <c r="G3680">
        <v>5.5475156777616982E-2</v>
      </c>
      <c r="H3680">
        <v>9.310178485287024E-2</v>
      </c>
    </row>
    <row r="3681" spans="1:8" x14ac:dyDescent="0.2">
      <c r="A3681">
        <v>4135</v>
      </c>
      <c r="B3681">
        <v>3677</v>
      </c>
      <c r="C3681">
        <v>0.35436497144411205</v>
      </c>
      <c r="D3681">
        <v>0.44927930378025566</v>
      </c>
      <c r="E3681">
        <v>0.28637476203426704</v>
      </c>
      <c r="F3681">
        <v>0.14386728311123198</v>
      </c>
      <c r="G3681">
        <v>8.1588251291813976E-2</v>
      </c>
      <c r="H3681">
        <v>3.8890399782431327E-2</v>
      </c>
    </row>
    <row r="3682" spans="1:8" x14ac:dyDescent="0.2">
      <c r="A3682">
        <v>4136</v>
      </c>
      <c r="B3682">
        <v>3601</v>
      </c>
      <c r="C3682">
        <v>0.49153013051930017</v>
      </c>
      <c r="D3682">
        <v>0.39183560122188282</v>
      </c>
      <c r="E3682">
        <v>0.25520688697584004</v>
      </c>
      <c r="F3682">
        <v>0.20522077200777561</v>
      </c>
      <c r="G3682">
        <v>9.3307414607053593E-2</v>
      </c>
      <c r="H3682">
        <v>5.4429325187447933E-2</v>
      </c>
    </row>
    <row r="3683" spans="1:8" x14ac:dyDescent="0.2">
      <c r="A3683">
        <v>4137</v>
      </c>
      <c r="B3683">
        <v>2012</v>
      </c>
      <c r="C3683">
        <v>0.39910536779324057</v>
      </c>
      <c r="D3683">
        <v>0.16650099403578528</v>
      </c>
      <c r="E3683">
        <v>0.35437375745526839</v>
      </c>
      <c r="F3683">
        <v>0.19731610337972166</v>
      </c>
      <c r="G3683">
        <v>0.13071570576540756</v>
      </c>
      <c r="H3683">
        <v>0.15109343936381708</v>
      </c>
    </row>
    <row r="3684" spans="1:8" x14ac:dyDescent="0.2">
      <c r="A3684">
        <v>4138</v>
      </c>
      <c r="B3684">
        <v>1064</v>
      </c>
      <c r="C3684">
        <v>0.36278195488721804</v>
      </c>
      <c r="D3684">
        <v>6.2030075187969921E-2</v>
      </c>
      <c r="E3684">
        <v>0.10244360902255639</v>
      </c>
      <c r="F3684">
        <v>0.15601503759398497</v>
      </c>
      <c r="G3684">
        <v>0.13815789473684212</v>
      </c>
      <c r="H3684">
        <v>0.54135338345864659</v>
      </c>
    </row>
    <row r="3685" spans="1:8" x14ac:dyDescent="0.2">
      <c r="A3685">
        <v>4139</v>
      </c>
      <c r="B3685">
        <v>2567</v>
      </c>
      <c r="C3685">
        <v>0.40825866770549279</v>
      </c>
      <c r="D3685">
        <v>0.1967276977015972</v>
      </c>
      <c r="E3685">
        <v>0.28983248928710559</v>
      </c>
      <c r="F3685">
        <v>0.24659135177249708</v>
      </c>
      <c r="G3685">
        <v>0.12154265679781846</v>
      </c>
      <c r="H3685">
        <v>0.14530580444098168</v>
      </c>
    </row>
    <row r="3686" spans="1:8" x14ac:dyDescent="0.2">
      <c r="A3686">
        <v>4140</v>
      </c>
      <c r="B3686">
        <v>4096</v>
      </c>
      <c r="C3686">
        <v>0.392333984375</v>
      </c>
      <c r="D3686">
        <v>0.19287109375</v>
      </c>
      <c r="E3686">
        <v>0.26123046875</v>
      </c>
      <c r="F3686">
        <v>0.178466796875</v>
      </c>
      <c r="G3686">
        <v>0.155517578125</v>
      </c>
      <c r="H3686">
        <v>0.2119140625</v>
      </c>
    </row>
    <row r="3687" spans="1:8" x14ac:dyDescent="0.2">
      <c r="A3687">
        <v>4141</v>
      </c>
      <c r="B3687">
        <v>1938</v>
      </c>
      <c r="C3687">
        <v>0.40144478844169246</v>
      </c>
      <c r="D3687">
        <v>0.38028895768833848</v>
      </c>
      <c r="E3687">
        <v>0.15428276573787408</v>
      </c>
      <c r="F3687">
        <v>0.24045407636738905</v>
      </c>
      <c r="G3687">
        <v>0.10835913312693499</v>
      </c>
      <c r="H3687">
        <v>0.11661506707946337</v>
      </c>
    </row>
    <row r="3688" spans="1:8" x14ac:dyDescent="0.2">
      <c r="A3688">
        <v>4142</v>
      </c>
      <c r="B3688">
        <v>286</v>
      </c>
      <c r="C3688">
        <v>4.195804195804196E-2</v>
      </c>
      <c r="D3688">
        <v>0.46503496503496505</v>
      </c>
      <c r="E3688">
        <v>0.23076923076923078</v>
      </c>
      <c r="F3688">
        <v>0.12237762237762238</v>
      </c>
      <c r="G3688">
        <v>5.5944055944055944E-2</v>
      </c>
      <c r="H3688">
        <v>0.12587412587412589</v>
      </c>
    </row>
    <row r="3689" spans="1:8" x14ac:dyDescent="0.2">
      <c r="A3689">
        <v>4143</v>
      </c>
      <c r="B3689">
        <v>3147.5</v>
      </c>
      <c r="C3689">
        <v>9.992057188244638E-2</v>
      </c>
      <c r="D3689">
        <v>0.22922954725972994</v>
      </c>
      <c r="E3689">
        <v>0.18967434471803019</v>
      </c>
      <c r="F3689">
        <v>0.21525019857029387</v>
      </c>
      <c r="G3689">
        <v>0.12867355043685463</v>
      </c>
      <c r="H3689">
        <v>0.23717235901509134</v>
      </c>
    </row>
    <row r="3690" spans="1:8" x14ac:dyDescent="0.2">
      <c r="A3690">
        <v>4144</v>
      </c>
      <c r="B3690">
        <v>184.66666666666666</v>
      </c>
      <c r="C3690">
        <v>0</v>
      </c>
      <c r="D3690">
        <v>0.87364620938628157</v>
      </c>
      <c r="E3690">
        <v>5.9566787003610108E-2</v>
      </c>
      <c r="F3690">
        <v>3.2490974729241881E-2</v>
      </c>
      <c r="G3690">
        <v>1.9855595667870037E-2</v>
      </c>
      <c r="H3690">
        <v>1.444043321299639E-2</v>
      </c>
    </row>
    <row r="3691" spans="1:8" x14ac:dyDescent="0.2">
      <c r="A3691">
        <v>4145</v>
      </c>
      <c r="B3691">
        <v>2272</v>
      </c>
      <c r="C3691">
        <v>5.6338028169014086E-2</v>
      </c>
      <c r="D3691">
        <v>0.33098591549295775</v>
      </c>
      <c r="E3691">
        <v>0.21522887323943662</v>
      </c>
      <c r="F3691">
        <v>0.15448943661971831</v>
      </c>
      <c r="G3691">
        <v>0.1034330985915493</v>
      </c>
      <c r="H3691">
        <v>0.19586267605633803</v>
      </c>
    </row>
    <row r="3692" spans="1:8" x14ac:dyDescent="0.2">
      <c r="A3692">
        <v>4146</v>
      </c>
      <c r="B3692">
        <v>1320</v>
      </c>
      <c r="C3692">
        <v>3.0303030303030304E-2</v>
      </c>
      <c r="D3692">
        <v>0.29469696969696968</v>
      </c>
      <c r="E3692">
        <v>0.32424242424242422</v>
      </c>
      <c r="F3692">
        <v>0.1484848484848485</v>
      </c>
      <c r="G3692">
        <v>0.11666666666666667</v>
      </c>
      <c r="H3692">
        <v>0.11590909090909091</v>
      </c>
    </row>
    <row r="3693" spans="1:8" x14ac:dyDescent="0.2">
      <c r="A3693">
        <v>4147</v>
      </c>
      <c r="B3693">
        <v>1730</v>
      </c>
      <c r="C3693">
        <v>0.16705202312138728</v>
      </c>
      <c r="D3693">
        <v>0.33699421965317922</v>
      </c>
      <c r="E3693">
        <v>0.22427745664739884</v>
      </c>
      <c r="F3693">
        <v>0.12369942196531791</v>
      </c>
      <c r="G3693">
        <v>0.15606936416184972</v>
      </c>
      <c r="H3693">
        <v>0.15895953757225434</v>
      </c>
    </row>
    <row r="3694" spans="1:8" x14ac:dyDescent="0.2">
      <c r="A3694">
        <v>4148</v>
      </c>
      <c r="B3694">
        <v>2332</v>
      </c>
      <c r="C3694">
        <v>0.12607204116638079</v>
      </c>
      <c r="D3694">
        <v>0.24614065180102915</v>
      </c>
      <c r="E3694">
        <v>0.2585763293310463</v>
      </c>
      <c r="F3694">
        <v>0.25428816466552318</v>
      </c>
      <c r="G3694">
        <v>9.9056603773584911E-2</v>
      </c>
      <c r="H3694">
        <v>0.14193825042881647</v>
      </c>
    </row>
    <row r="3695" spans="1:8" x14ac:dyDescent="0.2">
      <c r="A3695">
        <v>4149</v>
      </c>
      <c r="B3695">
        <v>880</v>
      </c>
      <c r="C3695">
        <v>3.9772727272727272E-2</v>
      </c>
      <c r="D3695">
        <v>0.28409090909090912</v>
      </c>
      <c r="E3695">
        <v>0.16250000000000001</v>
      </c>
      <c r="F3695">
        <v>0.1</v>
      </c>
      <c r="G3695">
        <v>4.4318181818181819E-2</v>
      </c>
      <c r="H3695">
        <v>0.40909090909090912</v>
      </c>
    </row>
    <row r="3696" spans="1:8" x14ac:dyDescent="0.2">
      <c r="A3696">
        <v>4150</v>
      </c>
      <c r="B3696">
        <v>2863</v>
      </c>
      <c r="C3696">
        <v>0.1798812434509256</v>
      </c>
      <c r="D3696">
        <v>0.18616835487251135</v>
      </c>
      <c r="E3696">
        <v>0.23192455466294098</v>
      </c>
      <c r="F3696">
        <v>0.16975200838281523</v>
      </c>
      <c r="G3696">
        <v>0.18337408312958436</v>
      </c>
      <c r="H3696">
        <v>0.2287809989521481</v>
      </c>
    </row>
    <row r="3697" spans="1:8" x14ac:dyDescent="0.2">
      <c r="A3697">
        <v>4151</v>
      </c>
      <c r="B3697">
        <v>1909</v>
      </c>
      <c r="C3697">
        <v>0.18753273965426925</v>
      </c>
      <c r="D3697">
        <v>0.33577789418543741</v>
      </c>
      <c r="E3697">
        <v>0.14457831325301204</v>
      </c>
      <c r="F3697">
        <v>0.1356731272917758</v>
      </c>
      <c r="G3697">
        <v>8.6956521739130432E-2</v>
      </c>
      <c r="H3697">
        <v>0.29701414353064431</v>
      </c>
    </row>
    <row r="3698" spans="1:8" x14ac:dyDescent="0.2">
      <c r="A3698">
        <v>4152</v>
      </c>
      <c r="B3698">
        <v>5467</v>
      </c>
      <c r="C3698">
        <v>0.31607828790927384</v>
      </c>
      <c r="D3698">
        <v>0.1988293396744101</v>
      </c>
      <c r="E3698">
        <v>8.8531187122736416E-2</v>
      </c>
      <c r="F3698">
        <v>0.11926102066947138</v>
      </c>
      <c r="G3698">
        <v>9.9871959026888599E-2</v>
      </c>
      <c r="H3698">
        <v>0.4935064935064935</v>
      </c>
    </row>
    <row r="3699" spans="1:8" x14ac:dyDescent="0.2">
      <c r="A3699">
        <v>4153</v>
      </c>
      <c r="B3699">
        <v>1934</v>
      </c>
      <c r="C3699">
        <v>0.22233712512926576</v>
      </c>
      <c r="D3699">
        <v>9.7724922440537751E-2</v>
      </c>
      <c r="E3699">
        <v>0.17528438469493279</v>
      </c>
      <c r="F3699">
        <v>0.11995863495346432</v>
      </c>
      <c r="G3699">
        <v>0.14115822130299896</v>
      </c>
      <c r="H3699">
        <v>0.46587383660806619</v>
      </c>
    </row>
    <row r="3700" spans="1:8" x14ac:dyDescent="0.2">
      <c r="A3700">
        <v>4154</v>
      </c>
      <c r="B3700">
        <v>3623</v>
      </c>
      <c r="C3700">
        <v>0.2663538504002208</v>
      </c>
      <c r="D3700">
        <v>0.25062103229367927</v>
      </c>
      <c r="E3700">
        <v>0.26083356334529395</v>
      </c>
      <c r="F3700">
        <v>0.23047198454319626</v>
      </c>
      <c r="G3700">
        <v>0.13717913331493237</v>
      </c>
      <c r="H3700">
        <v>0.12089428650289816</v>
      </c>
    </row>
    <row r="3701" spans="1:8" x14ac:dyDescent="0.2">
      <c r="A3701">
        <v>4155</v>
      </c>
      <c r="B3701">
        <v>3488</v>
      </c>
      <c r="C3701">
        <v>0.25086009174311924</v>
      </c>
      <c r="D3701">
        <v>0.28153669724770641</v>
      </c>
      <c r="E3701">
        <v>0.22735091743119265</v>
      </c>
      <c r="F3701">
        <v>0.18377293577981652</v>
      </c>
      <c r="G3701">
        <v>0.14707568807339449</v>
      </c>
      <c r="H3701">
        <v>0.1602637614678899</v>
      </c>
    </row>
    <row r="3702" spans="1:8" x14ac:dyDescent="0.2">
      <c r="A3702">
        <v>4156</v>
      </c>
      <c r="B3702">
        <v>2589</v>
      </c>
      <c r="C3702">
        <v>0.4484356894553882</v>
      </c>
      <c r="D3702">
        <v>0.45538818076477405</v>
      </c>
      <c r="E3702">
        <v>0.31440710699111624</v>
      </c>
      <c r="F3702">
        <v>0.12553109308613364</v>
      </c>
      <c r="G3702">
        <v>4.9053688682889146E-2</v>
      </c>
      <c r="H3702">
        <v>5.5619930475086905E-2</v>
      </c>
    </row>
    <row r="3703" spans="1:8" x14ac:dyDescent="0.2">
      <c r="A3703">
        <v>4157</v>
      </c>
      <c r="B3703">
        <v>853</v>
      </c>
      <c r="C3703">
        <v>0.1477139507620164</v>
      </c>
      <c r="D3703">
        <v>0.59554513481828841</v>
      </c>
      <c r="E3703">
        <v>0.25791324736225085</v>
      </c>
      <c r="F3703">
        <v>6.9167643610785465E-2</v>
      </c>
      <c r="G3703">
        <v>5.2754982415005862E-2</v>
      </c>
      <c r="H3703">
        <v>2.4618991793669401E-2</v>
      </c>
    </row>
    <row r="3704" spans="1:8" x14ac:dyDescent="0.2">
      <c r="A3704">
        <v>4158</v>
      </c>
      <c r="B3704">
        <v>132.83333333333331</v>
      </c>
      <c r="C3704">
        <v>5.0188205771643665E-2</v>
      </c>
      <c r="D3704">
        <v>0.47553324968632371</v>
      </c>
      <c r="E3704">
        <v>0.18067754077791723</v>
      </c>
      <c r="F3704">
        <v>0.10790464240903389</v>
      </c>
      <c r="G3704">
        <v>8.9084065244667512E-2</v>
      </c>
      <c r="H3704">
        <v>0.14680050188205773</v>
      </c>
    </row>
    <row r="3705" spans="1:8" x14ac:dyDescent="0.2">
      <c r="A3705">
        <v>4159</v>
      </c>
      <c r="B3705">
        <v>2657</v>
      </c>
      <c r="C3705">
        <v>0.34625517500940911</v>
      </c>
      <c r="D3705">
        <v>0.29619872036130973</v>
      </c>
      <c r="E3705">
        <v>0.14301844185171245</v>
      </c>
      <c r="F3705">
        <v>0.19947308995107263</v>
      </c>
      <c r="G3705">
        <v>0.11592021076401957</v>
      </c>
      <c r="H3705">
        <v>0.24538953707188557</v>
      </c>
    </row>
    <row r="3706" spans="1:8" x14ac:dyDescent="0.2">
      <c r="A3706">
        <v>4160</v>
      </c>
      <c r="B3706">
        <v>11928</v>
      </c>
      <c r="C3706">
        <v>0.39302481556002683</v>
      </c>
      <c r="D3706">
        <v>8.3920187793427234E-2</v>
      </c>
      <c r="E3706">
        <v>0.15182763246143527</v>
      </c>
      <c r="F3706">
        <v>0.18184104627766601</v>
      </c>
      <c r="G3706">
        <v>0.18133802816901409</v>
      </c>
      <c r="H3706">
        <v>0.40107310529845741</v>
      </c>
    </row>
    <row r="3707" spans="1:8" x14ac:dyDescent="0.2">
      <c r="A3707">
        <v>4161</v>
      </c>
      <c r="B3707">
        <v>1317</v>
      </c>
      <c r="C3707">
        <v>0.41533788914198938</v>
      </c>
      <c r="D3707">
        <v>7.6309794988610472E-2</v>
      </c>
      <c r="E3707">
        <v>8.4662110858010634E-2</v>
      </c>
      <c r="F3707">
        <v>9.7190584662110863E-2</v>
      </c>
      <c r="G3707">
        <v>0.1366742596810934</v>
      </c>
      <c r="H3707">
        <v>0.60516324981017466</v>
      </c>
    </row>
    <row r="3708" spans="1:8" x14ac:dyDescent="0.2">
      <c r="A3708">
        <v>4162</v>
      </c>
      <c r="B3708">
        <v>691</v>
      </c>
      <c r="C3708">
        <v>0.27496382054992763</v>
      </c>
      <c r="D3708">
        <v>8.5383502170766998E-2</v>
      </c>
      <c r="E3708">
        <v>0.17945007235890015</v>
      </c>
      <c r="F3708">
        <v>0.24746743849493488</v>
      </c>
      <c r="G3708">
        <v>0.19826338639652677</v>
      </c>
      <c r="H3708">
        <v>0.28943560057887119</v>
      </c>
    </row>
    <row r="3709" spans="1:8" x14ac:dyDescent="0.2">
      <c r="A3709">
        <v>4163</v>
      </c>
      <c r="B3709">
        <v>3785</v>
      </c>
      <c r="C3709">
        <v>0.23302509907529723</v>
      </c>
      <c r="D3709">
        <v>0.10805812417437252</v>
      </c>
      <c r="E3709">
        <v>0.18626155878467635</v>
      </c>
      <c r="F3709">
        <v>0.14240422721268164</v>
      </c>
      <c r="G3709">
        <v>9.1149273447820339E-2</v>
      </c>
      <c r="H3709">
        <v>0.47212681638044912</v>
      </c>
    </row>
    <row r="3710" spans="1:8" x14ac:dyDescent="0.2">
      <c r="A3710">
        <v>4164</v>
      </c>
      <c r="B3710">
        <v>2855</v>
      </c>
      <c r="C3710">
        <v>0.2693520140105079</v>
      </c>
      <c r="D3710">
        <v>0.16042031523642733</v>
      </c>
      <c r="E3710">
        <v>0.21260945709281961</v>
      </c>
      <c r="F3710">
        <v>0.18774080560420314</v>
      </c>
      <c r="G3710">
        <v>0.14045534150612959</v>
      </c>
      <c r="H3710">
        <v>0.29877408056042032</v>
      </c>
    </row>
    <row r="3711" spans="1:8" x14ac:dyDescent="0.2">
      <c r="A3711">
        <v>4165</v>
      </c>
      <c r="B3711">
        <v>1839</v>
      </c>
      <c r="C3711">
        <v>0.24796084828711257</v>
      </c>
      <c r="D3711">
        <v>0.18705818379554107</v>
      </c>
      <c r="E3711">
        <v>0.22294725394235998</v>
      </c>
      <c r="F3711">
        <v>0.1473626971179989</v>
      </c>
      <c r="G3711">
        <v>0.10603588907014681</v>
      </c>
      <c r="H3711">
        <v>0.33659597607395325</v>
      </c>
    </row>
    <row r="3712" spans="1:8" x14ac:dyDescent="0.2">
      <c r="A3712">
        <v>4166</v>
      </c>
      <c r="B3712">
        <v>3328</v>
      </c>
      <c r="C3712">
        <v>0.20012019230769232</v>
      </c>
      <c r="D3712">
        <v>8.4435096153846159E-2</v>
      </c>
      <c r="E3712">
        <v>0.11147836538461539</v>
      </c>
      <c r="F3712">
        <v>0.15835336538461539</v>
      </c>
      <c r="G3712">
        <v>9.1947115384615391E-2</v>
      </c>
      <c r="H3712">
        <v>0.55378605769230771</v>
      </c>
    </row>
    <row r="3713" spans="1:8" x14ac:dyDescent="0.2">
      <c r="A3713">
        <v>4167</v>
      </c>
      <c r="B3713">
        <v>2948</v>
      </c>
      <c r="C3713">
        <v>0.39416553595658071</v>
      </c>
      <c r="D3713">
        <v>0.23541383989145184</v>
      </c>
      <c r="E3713">
        <v>0.24016282225237448</v>
      </c>
      <c r="F3713">
        <v>0.189280868385346</v>
      </c>
      <c r="G3713">
        <v>0.12109905020352782</v>
      </c>
      <c r="H3713">
        <v>0.21404341926729986</v>
      </c>
    </row>
    <row r="3714" spans="1:8" x14ac:dyDescent="0.2">
      <c r="A3714">
        <v>4168</v>
      </c>
      <c r="B3714">
        <v>1641</v>
      </c>
      <c r="C3714">
        <v>0.29798903107861058</v>
      </c>
      <c r="D3714">
        <v>0.15234613040828762</v>
      </c>
      <c r="E3714">
        <v>0.28397318708104813</v>
      </c>
      <c r="F3714">
        <v>0.19683120048750763</v>
      </c>
      <c r="G3714">
        <v>0.18708104814137722</v>
      </c>
      <c r="H3714">
        <v>0.1797684338817794</v>
      </c>
    </row>
    <row r="3715" spans="1:8" x14ac:dyDescent="0.2">
      <c r="A3715">
        <v>4169</v>
      </c>
      <c r="B3715">
        <v>6560</v>
      </c>
      <c r="C3715">
        <v>0.2836890243902439</v>
      </c>
      <c r="D3715">
        <v>0.19740853658536586</v>
      </c>
      <c r="E3715">
        <v>0.27286585365853661</v>
      </c>
      <c r="F3715">
        <v>0.21295731707317073</v>
      </c>
      <c r="G3715">
        <v>0.11874999999999999</v>
      </c>
      <c r="H3715">
        <v>0.19801829268292684</v>
      </c>
    </row>
    <row r="3716" spans="1:8" x14ac:dyDescent="0.2">
      <c r="A3716">
        <v>4170</v>
      </c>
      <c r="B3716">
        <v>2623</v>
      </c>
      <c r="C3716">
        <v>0.22798322531452536</v>
      </c>
      <c r="D3716">
        <v>0.16469691193290126</v>
      </c>
      <c r="E3716">
        <v>0.23179565383149067</v>
      </c>
      <c r="F3716">
        <v>0.14944719786504004</v>
      </c>
      <c r="G3716">
        <v>7.7392298894395736E-2</v>
      </c>
      <c r="H3716">
        <v>0.37666793747617233</v>
      </c>
    </row>
    <row r="3717" spans="1:8" x14ac:dyDescent="0.2">
      <c r="A3717">
        <v>4171</v>
      </c>
      <c r="B3717">
        <v>3715</v>
      </c>
      <c r="C3717">
        <v>0.27483176312247642</v>
      </c>
      <c r="D3717">
        <v>0.13566621803499326</v>
      </c>
      <c r="E3717">
        <v>0.14401076716016151</v>
      </c>
      <c r="F3717">
        <v>0.20672947510094214</v>
      </c>
      <c r="G3717">
        <v>0.14454912516823687</v>
      </c>
      <c r="H3717">
        <v>0.36904441453566622</v>
      </c>
    </row>
    <row r="3718" spans="1:8" x14ac:dyDescent="0.2">
      <c r="A3718">
        <v>4172</v>
      </c>
      <c r="B3718">
        <v>3892</v>
      </c>
      <c r="C3718">
        <v>0.32990750256937307</v>
      </c>
      <c r="D3718">
        <v>0.16264131551901337</v>
      </c>
      <c r="E3718">
        <v>0.2448612538540596</v>
      </c>
      <c r="F3718">
        <v>0.23021582733812951</v>
      </c>
      <c r="G3718">
        <v>0.16392600205549845</v>
      </c>
      <c r="H3718">
        <v>0.19835560123329907</v>
      </c>
    </row>
    <row r="3719" spans="1:8" x14ac:dyDescent="0.2">
      <c r="A3719">
        <v>4173</v>
      </c>
      <c r="B3719">
        <v>3085</v>
      </c>
      <c r="C3719">
        <v>0.27358184764991894</v>
      </c>
      <c r="D3719">
        <v>0.18249594813614262</v>
      </c>
      <c r="E3719">
        <v>0.33517017828200973</v>
      </c>
      <c r="F3719">
        <v>0.1886547811993517</v>
      </c>
      <c r="G3719">
        <v>9.8217179902755261E-2</v>
      </c>
      <c r="H3719">
        <v>0.19546191247974068</v>
      </c>
    </row>
    <row r="3720" spans="1:8" x14ac:dyDescent="0.2">
      <c r="A3720">
        <v>4174</v>
      </c>
      <c r="B3720">
        <v>3780</v>
      </c>
      <c r="C3720">
        <v>0.34047619047619049</v>
      </c>
      <c r="D3720">
        <v>0.25555555555555554</v>
      </c>
      <c r="E3720">
        <v>0.2857142857142857</v>
      </c>
      <c r="F3720">
        <v>0.19867724867724867</v>
      </c>
      <c r="G3720">
        <v>9.0211640211640215E-2</v>
      </c>
      <c r="H3720">
        <v>0.16984126984126985</v>
      </c>
    </row>
    <row r="3721" spans="1:8" x14ac:dyDescent="0.2">
      <c r="A3721">
        <v>4175</v>
      </c>
      <c r="B3721">
        <v>3767</v>
      </c>
      <c r="C3721">
        <v>0.23918237324130609</v>
      </c>
      <c r="D3721">
        <v>0.21157419697371915</v>
      </c>
      <c r="E3721">
        <v>0.27661268914255377</v>
      </c>
      <c r="F3721">
        <v>0.20546854260684896</v>
      </c>
      <c r="G3721">
        <v>9.7690469869923011E-2</v>
      </c>
      <c r="H3721">
        <v>0.20865410140695514</v>
      </c>
    </row>
    <row r="3722" spans="1:8" x14ac:dyDescent="0.2">
      <c r="A3722">
        <v>4176</v>
      </c>
      <c r="B3722">
        <v>3932</v>
      </c>
      <c r="C3722">
        <v>0.30696846388606308</v>
      </c>
      <c r="D3722">
        <v>0.24618514750762971</v>
      </c>
      <c r="E3722">
        <v>0.23855544252288913</v>
      </c>
      <c r="F3722">
        <v>0.2451678535096643</v>
      </c>
      <c r="G3722">
        <v>0.10503560528992879</v>
      </c>
      <c r="H3722">
        <v>0.16505595116988811</v>
      </c>
    </row>
    <row r="3723" spans="1:8" x14ac:dyDescent="0.2">
      <c r="A3723">
        <v>4177</v>
      </c>
      <c r="B3723">
        <v>3724</v>
      </c>
      <c r="C3723">
        <v>0.27282491944146081</v>
      </c>
      <c r="D3723">
        <v>0.13668098818474758</v>
      </c>
      <c r="E3723">
        <v>0.14446831364124596</v>
      </c>
      <c r="F3723">
        <v>0.19575725026852847</v>
      </c>
      <c r="G3723">
        <v>0.22878625134264233</v>
      </c>
      <c r="H3723">
        <v>0.29430719656283566</v>
      </c>
    </row>
    <row r="3724" spans="1:8" x14ac:dyDescent="0.2">
      <c r="A3724">
        <v>4178</v>
      </c>
      <c r="B3724">
        <v>3441</v>
      </c>
      <c r="C3724">
        <v>0.2981691368788143</v>
      </c>
      <c r="D3724">
        <v>0.25196163905841323</v>
      </c>
      <c r="E3724">
        <v>0.21214763150247021</v>
      </c>
      <c r="F3724">
        <v>0.16535890729439118</v>
      </c>
      <c r="G3724">
        <v>0.14501598372566116</v>
      </c>
      <c r="H3724">
        <v>0.22551583841906422</v>
      </c>
    </row>
    <row r="3725" spans="1:8" x14ac:dyDescent="0.2">
      <c r="A3725">
        <v>4179</v>
      </c>
      <c r="B3725">
        <v>4220</v>
      </c>
      <c r="C3725">
        <v>0.23554502369668245</v>
      </c>
      <c r="D3725">
        <v>0.18649289099526067</v>
      </c>
      <c r="E3725">
        <v>0.20900473933649288</v>
      </c>
      <c r="F3725">
        <v>0.17914691943127961</v>
      </c>
      <c r="G3725">
        <v>0.13056872037914691</v>
      </c>
      <c r="H3725">
        <v>0.2947867298578199</v>
      </c>
    </row>
    <row r="3726" spans="1:8" x14ac:dyDescent="0.2">
      <c r="A3726">
        <v>4180</v>
      </c>
      <c r="B3726">
        <v>4489</v>
      </c>
      <c r="C3726">
        <v>0.23791490309645802</v>
      </c>
      <c r="D3726">
        <v>0.24259300512363555</v>
      </c>
      <c r="E3726">
        <v>0.20316328803742481</v>
      </c>
      <c r="F3726">
        <v>0.17219870795277345</v>
      </c>
      <c r="G3726">
        <v>8.6210737357986192E-2</v>
      </c>
      <c r="H3726">
        <v>0.29583426152817999</v>
      </c>
    </row>
    <row r="3727" spans="1:8" x14ac:dyDescent="0.2">
      <c r="A3727">
        <v>4181</v>
      </c>
      <c r="B3727">
        <v>3777</v>
      </c>
      <c r="C3727">
        <v>0.35001323801959228</v>
      </c>
      <c r="D3727">
        <v>0.43076515753243316</v>
      </c>
      <c r="E3727">
        <v>0.29785544082605242</v>
      </c>
      <c r="F3727">
        <v>0.11384696849351338</v>
      </c>
      <c r="G3727">
        <v>8.631188774159386E-2</v>
      </c>
      <c r="H3727">
        <v>7.1220545406407196E-2</v>
      </c>
    </row>
    <row r="3728" spans="1:8" x14ac:dyDescent="0.2">
      <c r="A3728">
        <v>4182</v>
      </c>
      <c r="B3728">
        <v>3827</v>
      </c>
      <c r="C3728">
        <v>0.28063757512411813</v>
      </c>
      <c r="D3728">
        <v>0.32322968382545075</v>
      </c>
      <c r="E3728">
        <v>0.30519989547948784</v>
      </c>
      <c r="F3728">
        <v>0.14528351188920827</v>
      </c>
      <c r="G3728">
        <v>6.4541416252939646E-2</v>
      </c>
      <c r="H3728">
        <v>0.16174549255291351</v>
      </c>
    </row>
    <row r="3729" spans="1:8" x14ac:dyDescent="0.2">
      <c r="A3729">
        <v>4183</v>
      </c>
      <c r="B3729">
        <v>3403</v>
      </c>
      <c r="C3729">
        <v>0.28651190126359094</v>
      </c>
      <c r="D3729">
        <v>0.12988539523949455</v>
      </c>
      <c r="E3729">
        <v>0.1833676168086982</v>
      </c>
      <c r="F3729">
        <v>0.14545988833382309</v>
      </c>
      <c r="G3729">
        <v>0.15633264766382604</v>
      </c>
      <c r="H3729">
        <v>0.38495445195415812</v>
      </c>
    </row>
    <row r="3730" spans="1:8" x14ac:dyDescent="0.2">
      <c r="A3730">
        <v>4184</v>
      </c>
      <c r="B3730">
        <v>2290</v>
      </c>
      <c r="C3730">
        <v>0.30349344978165937</v>
      </c>
      <c r="D3730">
        <v>0.39912663755458516</v>
      </c>
      <c r="E3730">
        <v>0.17423580786026202</v>
      </c>
      <c r="F3730">
        <v>0.18646288209606987</v>
      </c>
      <c r="G3730">
        <v>9.9126637554585159E-2</v>
      </c>
      <c r="H3730">
        <v>0.14104803493449783</v>
      </c>
    </row>
    <row r="3731" spans="1:8" x14ac:dyDescent="0.2">
      <c r="A3731">
        <v>4185</v>
      </c>
      <c r="B3731">
        <v>3135</v>
      </c>
      <c r="C3731">
        <v>0.3084529505582137</v>
      </c>
      <c r="D3731">
        <v>0.1875598086124402</v>
      </c>
      <c r="E3731">
        <v>0.22137161084529505</v>
      </c>
      <c r="F3731">
        <v>0.23381180223285486</v>
      </c>
      <c r="G3731">
        <v>0.11291866028708133</v>
      </c>
      <c r="H3731">
        <v>0.24433811802232855</v>
      </c>
    </row>
    <row r="3732" spans="1:8" x14ac:dyDescent="0.2">
      <c r="A3732">
        <v>4186</v>
      </c>
      <c r="B3732">
        <v>3473</v>
      </c>
      <c r="C3732">
        <v>0.36942124964008061</v>
      </c>
      <c r="D3732">
        <v>0.47653325655053269</v>
      </c>
      <c r="E3732">
        <v>0.23034840195796141</v>
      </c>
      <c r="F3732">
        <v>0.13331413763317018</v>
      </c>
      <c r="G3732">
        <v>9.8761877339475959E-2</v>
      </c>
      <c r="H3732">
        <v>6.1042326518859776E-2</v>
      </c>
    </row>
    <row r="3733" spans="1:8" x14ac:dyDescent="0.2">
      <c r="A3733">
        <v>4187</v>
      </c>
      <c r="B3733">
        <v>5178</v>
      </c>
      <c r="C3733">
        <v>0.17091541135573582</v>
      </c>
      <c r="D3733">
        <v>0.3146002317497103</v>
      </c>
      <c r="E3733">
        <v>0.3275395905755118</v>
      </c>
      <c r="F3733">
        <v>0.17361915797605254</v>
      </c>
      <c r="G3733">
        <v>6.6048667439165695E-2</v>
      </c>
      <c r="H3733">
        <v>0.11819235225955968</v>
      </c>
    </row>
    <row r="3734" spans="1:8" x14ac:dyDescent="0.2">
      <c r="A3734">
        <v>4188</v>
      </c>
      <c r="B3734">
        <v>3650</v>
      </c>
      <c r="C3734">
        <v>0.48410958904109591</v>
      </c>
      <c r="D3734">
        <v>0.41369863013698632</v>
      </c>
      <c r="E3734">
        <v>0.30684931506849317</v>
      </c>
      <c r="F3734">
        <v>0.16164383561643836</v>
      </c>
      <c r="G3734">
        <v>7.5616438356164384E-2</v>
      </c>
      <c r="H3734">
        <v>4.219178082191781E-2</v>
      </c>
    </row>
    <row r="3735" spans="1:8" x14ac:dyDescent="0.2">
      <c r="A3735">
        <v>4189</v>
      </c>
      <c r="B3735">
        <v>3362</v>
      </c>
      <c r="C3735">
        <v>0.44735276621058895</v>
      </c>
      <c r="D3735">
        <v>0.19660916121356337</v>
      </c>
      <c r="E3735">
        <v>0.30101130279595478</v>
      </c>
      <c r="F3735">
        <v>0.24271267102914931</v>
      </c>
      <c r="G3735">
        <v>0.15229030339083879</v>
      </c>
      <c r="H3735">
        <v>0.10737656157049376</v>
      </c>
    </row>
    <row r="3736" spans="1:8" x14ac:dyDescent="0.2">
      <c r="A3736">
        <v>4190</v>
      </c>
      <c r="B3736">
        <v>1395</v>
      </c>
      <c r="C3736">
        <v>0.40716845878136199</v>
      </c>
      <c r="D3736">
        <v>0.29820788530465953</v>
      </c>
      <c r="E3736">
        <v>0.34982078853046594</v>
      </c>
      <c r="F3736">
        <v>0.18279569892473119</v>
      </c>
      <c r="G3736">
        <v>7.6702508960573471E-2</v>
      </c>
      <c r="H3736">
        <v>9.2473118279569888E-2</v>
      </c>
    </row>
    <row r="3737" spans="1:8" x14ac:dyDescent="0.2">
      <c r="A3737">
        <v>4191</v>
      </c>
      <c r="B3737">
        <v>3367</v>
      </c>
      <c r="C3737">
        <v>0.31363231363231364</v>
      </c>
      <c r="D3737">
        <v>0.20908820908820908</v>
      </c>
      <c r="E3737">
        <v>0.24443124443124442</v>
      </c>
      <c r="F3737">
        <v>0.26254826254826252</v>
      </c>
      <c r="G3737">
        <v>0.11256311256311256</v>
      </c>
      <c r="H3737">
        <v>0.17136917136917137</v>
      </c>
    </row>
    <row r="3738" spans="1:8" x14ac:dyDescent="0.2">
      <c r="A3738">
        <v>4192</v>
      </c>
      <c r="B3738">
        <v>4476</v>
      </c>
      <c r="C3738">
        <v>0.40326184092940126</v>
      </c>
      <c r="D3738">
        <v>0.23100983020554067</v>
      </c>
      <c r="E3738">
        <v>0.27033065236818588</v>
      </c>
      <c r="F3738">
        <v>0.23190348525469168</v>
      </c>
      <c r="G3738">
        <v>0.12756925826630922</v>
      </c>
      <c r="H3738">
        <v>0.13918677390527256</v>
      </c>
    </row>
    <row r="3739" spans="1:8" x14ac:dyDescent="0.2">
      <c r="A3739">
        <v>4193</v>
      </c>
      <c r="B3739">
        <v>927</v>
      </c>
      <c r="C3739">
        <v>0.4487594390507012</v>
      </c>
      <c r="D3739">
        <v>8.306364617044229E-2</v>
      </c>
      <c r="E3739">
        <v>0.22222222222222221</v>
      </c>
      <c r="F3739">
        <v>0.17583603020496225</v>
      </c>
      <c r="G3739">
        <v>0.18770226537216828</v>
      </c>
      <c r="H3739">
        <v>0.33117583603020495</v>
      </c>
    </row>
    <row r="3740" spans="1:8" x14ac:dyDescent="0.2">
      <c r="A3740">
        <v>4194</v>
      </c>
      <c r="B3740">
        <v>3560</v>
      </c>
      <c r="C3740">
        <v>0.49859550561797755</v>
      </c>
      <c r="D3740">
        <v>0.16348314606741574</v>
      </c>
      <c r="E3740">
        <v>0.21235955056179776</v>
      </c>
      <c r="F3740">
        <v>0.1853932584269663</v>
      </c>
      <c r="G3740">
        <v>0.16376404494382021</v>
      </c>
      <c r="H3740">
        <v>0.27500000000000002</v>
      </c>
    </row>
    <row r="3741" spans="1:8" x14ac:dyDescent="0.2">
      <c r="A3741">
        <v>4195</v>
      </c>
      <c r="B3741">
        <v>2510</v>
      </c>
      <c r="C3741">
        <v>0.34103585657370517</v>
      </c>
      <c r="D3741">
        <v>0.1199203187250996</v>
      </c>
      <c r="E3741">
        <v>0.27051792828685262</v>
      </c>
      <c r="F3741">
        <v>0.24342629482071712</v>
      </c>
      <c r="G3741">
        <v>0.13545816733067728</v>
      </c>
      <c r="H3741">
        <v>0.23067729083665339</v>
      </c>
    </row>
    <row r="3742" spans="1:8" x14ac:dyDescent="0.2">
      <c r="A3742">
        <v>4196</v>
      </c>
      <c r="B3742">
        <v>2171</v>
      </c>
      <c r="C3742">
        <v>0.3657300783049286</v>
      </c>
      <c r="D3742">
        <v>0.19115614923998159</v>
      </c>
      <c r="E3742">
        <v>0.21418701059419623</v>
      </c>
      <c r="F3742">
        <v>0.21556886227544911</v>
      </c>
      <c r="G3742">
        <v>0.10916628281897743</v>
      </c>
      <c r="H3742">
        <v>0.26992169507139568</v>
      </c>
    </row>
    <row r="3743" spans="1:8" x14ac:dyDescent="0.2">
      <c r="A3743">
        <v>4197</v>
      </c>
      <c r="B3743">
        <v>1944</v>
      </c>
      <c r="C3743">
        <v>0.37705761316872427</v>
      </c>
      <c r="D3743">
        <v>0.2448559670781893</v>
      </c>
      <c r="E3743">
        <v>0.22427983539094651</v>
      </c>
      <c r="F3743">
        <v>0.15689300411522633</v>
      </c>
      <c r="G3743">
        <v>0.1301440329218107</v>
      </c>
      <c r="H3743">
        <v>0.24382716049382716</v>
      </c>
    </row>
    <row r="3744" spans="1:8" x14ac:dyDescent="0.2">
      <c r="A3744">
        <v>4198</v>
      </c>
      <c r="B3744">
        <v>1478</v>
      </c>
      <c r="C3744">
        <v>0.39580514208389717</v>
      </c>
      <c r="D3744">
        <v>9.2016238159675232E-2</v>
      </c>
      <c r="E3744">
        <v>0.33220568335588635</v>
      </c>
      <c r="F3744">
        <v>0.26657645466847091</v>
      </c>
      <c r="G3744">
        <v>0.14411366711772666</v>
      </c>
      <c r="H3744">
        <v>0.16508795669824086</v>
      </c>
    </row>
    <row r="3745" spans="1:8" x14ac:dyDescent="0.2">
      <c r="A3745">
        <v>4199</v>
      </c>
      <c r="B3745">
        <v>3068</v>
      </c>
      <c r="C3745">
        <v>0.196870925684485</v>
      </c>
      <c r="D3745">
        <v>0.21023468057366362</v>
      </c>
      <c r="E3745">
        <v>0.14700130378096479</v>
      </c>
      <c r="F3745">
        <v>0.12777053455019557</v>
      </c>
      <c r="G3745">
        <v>0.12972620599739243</v>
      </c>
      <c r="H3745">
        <v>0.38526727509778358</v>
      </c>
    </row>
    <row r="3746" spans="1:8" x14ac:dyDescent="0.2">
      <c r="A3746">
        <v>4200</v>
      </c>
      <c r="B3746">
        <v>1705</v>
      </c>
      <c r="C3746">
        <v>0.318475073313783</v>
      </c>
      <c r="D3746">
        <v>0.11554252199413489</v>
      </c>
      <c r="E3746">
        <v>0.16129032258064516</v>
      </c>
      <c r="F3746">
        <v>0.18944281524926687</v>
      </c>
      <c r="G3746">
        <v>0.17653958944281525</v>
      </c>
      <c r="H3746">
        <v>0.35718475073313782</v>
      </c>
    </row>
    <row r="3747" spans="1:8" x14ac:dyDescent="0.2">
      <c r="A3747">
        <v>4201</v>
      </c>
      <c r="B3747">
        <v>2636</v>
      </c>
      <c r="C3747">
        <v>0.36039453717754172</v>
      </c>
      <c r="D3747">
        <v>0.1445371775417299</v>
      </c>
      <c r="E3747">
        <v>0.25303490136570561</v>
      </c>
      <c r="F3747">
        <v>0.26745068285280726</v>
      </c>
      <c r="G3747">
        <v>0.12898330804248861</v>
      </c>
      <c r="H3747">
        <v>0.20599393019726858</v>
      </c>
    </row>
    <row r="3748" spans="1:8" x14ac:dyDescent="0.2">
      <c r="A3748">
        <v>4202</v>
      </c>
      <c r="B3748">
        <v>2474</v>
      </c>
      <c r="C3748">
        <v>0.3427647534357316</v>
      </c>
      <c r="D3748">
        <v>0.12530315278900567</v>
      </c>
      <c r="E3748">
        <v>0.24777687954729183</v>
      </c>
      <c r="F3748">
        <v>0.27647534357316089</v>
      </c>
      <c r="G3748">
        <v>0.1406628940986257</v>
      </c>
      <c r="H3748">
        <v>0.20978172999191594</v>
      </c>
    </row>
    <row r="3749" spans="1:8" x14ac:dyDescent="0.2">
      <c r="A3749">
        <v>4203</v>
      </c>
      <c r="B3749">
        <v>4058</v>
      </c>
      <c r="C3749">
        <v>0.27180877279448001</v>
      </c>
      <c r="D3749">
        <v>0.12296697880729424</v>
      </c>
      <c r="E3749">
        <v>0.21808772794480039</v>
      </c>
      <c r="F3749">
        <v>0.25850172498767865</v>
      </c>
      <c r="G3749">
        <v>0.16264169541646131</v>
      </c>
      <c r="H3749">
        <v>0.23780187284376539</v>
      </c>
    </row>
    <row r="3750" spans="1:8" x14ac:dyDescent="0.2">
      <c r="A3750">
        <v>4204</v>
      </c>
      <c r="B3750">
        <v>1460</v>
      </c>
      <c r="C3750">
        <v>0.42739726027397262</v>
      </c>
      <c r="D3750">
        <v>3.5616438356164383E-2</v>
      </c>
      <c r="E3750">
        <v>0.18424657534246575</v>
      </c>
      <c r="F3750">
        <v>0.17054794520547945</v>
      </c>
      <c r="G3750">
        <v>0.17260273972602741</v>
      </c>
      <c r="H3750">
        <v>0.43698630136986299</v>
      </c>
    </row>
    <row r="3751" spans="1:8" x14ac:dyDescent="0.2">
      <c r="A3751">
        <v>4205</v>
      </c>
      <c r="B3751">
        <v>3170</v>
      </c>
      <c r="C3751">
        <v>0.45015772870662463</v>
      </c>
      <c r="D3751">
        <v>0.43154574132492113</v>
      </c>
      <c r="E3751">
        <v>0.32965299684542587</v>
      </c>
      <c r="F3751">
        <v>0.14858044164037854</v>
      </c>
      <c r="G3751">
        <v>3.1861198738170345E-2</v>
      </c>
      <c r="H3751">
        <v>5.8359621451104099E-2</v>
      </c>
    </row>
    <row r="3752" spans="1:8" x14ac:dyDescent="0.2">
      <c r="A3752">
        <v>4206</v>
      </c>
      <c r="B3752">
        <v>4114</v>
      </c>
      <c r="C3752">
        <v>0.47860962566844922</v>
      </c>
      <c r="D3752">
        <v>0.16723383568303354</v>
      </c>
      <c r="E3752">
        <v>0.19810403500243073</v>
      </c>
      <c r="F3752">
        <v>0.19956246961594556</v>
      </c>
      <c r="G3752">
        <v>0.17768595041322313</v>
      </c>
      <c r="H3752">
        <v>0.25741370928536705</v>
      </c>
    </row>
    <row r="3753" spans="1:8" x14ac:dyDescent="0.2">
      <c r="A3753">
        <v>4207</v>
      </c>
      <c r="B3753">
        <v>2680</v>
      </c>
      <c r="C3753">
        <v>0.48955223880597015</v>
      </c>
      <c r="D3753">
        <v>4.0671641791044773E-2</v>
      </c>
      <c r="E3753">
        <v>0.15186567164179104</v>
      </c>
      <c r="F3753">
        <v>0.18134328358208956</v>
      </c>
      <c r="G3753">
        <v>0.22500000000000001</v>
      </c>
      <c r="H3753">
        <v>0.40111940298507465</v>
      </c>
    </row>
    <row r="3754" spans="1:8" x14ac:dyDescent="0.2">
      <c r="A3754">
        <v>4208</v>
      </c>
      <c r="B3754">
        <v>2625</v>
      </c>
      <c r="C3754">
        <v>0.22476190476190477</v>
      </c>
      <c r="D3754">
        <v>7.2380952380952379E-2</v>
      </c>
      <c r="E3754">
        <v>0.10704761904761904</v>
      </c>
      <c r="F3754">
        <v>0.12228571428571429</v>
      </c>
      <c r="G3754">
        <v>0.12876190476190477</v>
      </c>
      <c r="H3754">
        <v>0.56952380952380954</v>
      </c>
    </row>
    <row r="3755" spans="1:8" x14ac:dyDescent="0.2">
      <c r="A3755">
        <v>4209</v>
      </c>
      <c r="B3755">
        <v>2368</v>
      </c>
      <c r="C3755">
        <v>0.33488175675675674</v>
      </c>
      <c r="D3755">
        <v>9.8817567567567571E-2</v>
      </c>
      <c r="E3755">
        <v>8.8260135135135129E-2</v>
      </c>
      <c r="F3755">
        <v>0.1085304054054054</v>
      </c>
      <c r="G3755">
        <v>0.11613175675675676</v>
      </c>
      <c r="H3755">
        <v>0.58826013513513509</v>
      </c>
    </row>
    <row r="3756" spans="1:8" x14ac:dyDescent="0.2">
      <c r="A3756">
        <v>4210</v>
      </c>
      <c r="B3756">
        <v>2396</v>
      </c>
      <c r="C3756">
        <v>0.31176961602671116</v>
      </c>
      <c r="D3756">
        <v>7.2621035058430719E-2</v>
      </c>
      <c r="E3756">
        <v>0.20951585976627712</v>
      </c>
      <c r="F3756">
        <v>0.21118530884808012</v>
      </c>
      <c r="G3756">
        <v>7.0534223706176957E-2</v>
      </c>
      <c r="H3756">
        <v>0.43614357262103504</v>
      </c>
    </row>
    <row r="3757" spans="1:8" x14ac:dyDescent="0.2">
      <c r="A3757">
        <v>4211</v>
      </c>
      <c r="B3757">
        <v>3112</v>
      </c>
      <c r="C3757">
        <v>0.28566838046272491</v>
      </c>
      <c r="D3757">
        <v>0.23136246786632392</v>
      </c>
      <c r="E3757">
        <v>0.29723650385604111</v>
      </c>
      <c r="F3757">
        <v>0.1391388174807198</v>
      </c>
      <c r="G3757">
        <v>0.11889460154241645</v>
      </c>
      <c r="H3757">
        <v>0.21336760925449871</v>
      </c>
    </row>
    <row r="3758" spans="1:8" x14ac:dyDescent="0.2">
      <c r="A3758">
        <v>4212</v>
      </c>
      <c r="B3758">
        <v>2874</v>
      </c>
      <c r="C3758">
        <v>0.26270006958942238</v>
      </c>
      <c r="D3758">
        <v>0.20737647877522616</v>
      </c>
      <c r="E3758">
        <v>0.22720946416144747</v>
      </c>
      <c r="F3758">
        <v>0.17884481558803061</v>
      </c>
      <c r="G3758">
        <v>0.15970772442588727</v>
      </c>
      <c r="H3758">
        <v>0.22686151704940849</v>
      </c>
    </row>
    <row r="3759" spans="1:8" x14ac:dyDescent="0.2">
      <c r="A3759">
        <v>4213</v>
      </c>
      <c r="B3759">
        <v>1828</v>
      </c>
      <c r="C3759">
        <v>0.35612691466083152</v>
      </c>
      <c r="D3759">
        <v>0.31947483588621445</v>
      </c>
      <c r="E3759">
        <v>0.29157549234135666</v>
      </c>
      <c r="F3759">
        <v>0.14004376367614879</v>
      </c>
      <c r="G3759">
        <v>7.1115973741794306E-2</v>
      </c>
      <c r="H3759">
        <v>0.17778993435448578</v>
      </c>
    </row>
    <row r="3760" spans="1:8" x14ac:dyDescent="0.2">
      <c r="A3760">
        <v>4214</v>
      </c>
      <c r="B3760">
        <v>1283</v>
      </c>
      <c r="C3760">
        <v>0.42166796570537801</v>
      </c>
      <c r="D3760">
        <v>0.14341387373343725</v>
      </c>
      <c r="E3760">
        <v>0.29851909586905689</v>
      </c>
      <c r="F3760">
        <v>0.2533125487139517</v>
      </c>
      <c r="G3760">
        <v>0.12314886983632112</v>
      </c>
      <c r="H3760">
        <v>0.18160561184723303</v>
      </c>
    </row>
    <row r="3761" spans="1:8" x14ac:dyDescent="0.2">
      <c r="A3761">
        <v>4215</v>
      </c>
      <c r="B3761">
        <v>2536</v>
      </c>
      <c r="C3761">
        <v>0.49447949526813878</v>
      </c>
      <c r="D3761">
        <v>0.20425867507886436</v>
      </c>
      <c r="E3761">
        <v>0.30993690851735017</v>
      </c>
      <c r="F3761">
        <v>0.16285488958990535</v>
      </c>
      <c r="G3761">
        <v>0.10134069400630914</v>
      </c>
      <c r="H3761">
        <v>0.22160883280757099</v>
      </c>
    </row>
    <row r="3762" spans="1:8" x14ac:dyDescent="0.2">
      <c r="A3762">
        <v>4216</v>
      </c>
      <c r="B3762">
        <v>328</v>
      </c>
      <c r="C3762">
        <v>0.3597560975609756</v>
      </c>
      <c r="D3762">
        <v>0.6097560975609756</v>
      </c>
      <c r="E3762">
        <v>0.13109756097560976</v>
      </c>
      <c r="F3762">
        <v>0.10060975609756098</v>
      </c>
      <c r="G3762">
        <v>7.621951219512195E-2</v>
      </c>
      <c r="H3762">
        <v>8.2317073170731711E-2</v>
      </c>
    </row>
    <row r="3763" spans="1:8" x14ac:dyDescent="0.2">
      <c r="A3763">
        <v>4217</v>
      </c>
      <c r="B3763">
        <v>2579</v>
      </c>
      <c r="C3763">
        <v>0.390849166343544</v>
      </c>
      <c r="D3763">
        <v>0.21946490887941061</v>
      </c>
      <c r="E3763">
        <v>0.44629701434664598</v>
      </c>
      <c r="F3763">
        <v>9.8100038774718887E-2</v>
      </c>
      <c r="G3763">
        <v>7.8324932144241952E-2</v>
      </c>
      <c r="H3763">
        <v>0.15781310585498254</v>
      </c>
    </row>
    <row r="3764" spans="1:8" x14ac:dyDescent="0.2">
      <c r="A3764">
        <v>4218</v>
      </c>
      <c r="B3764">
        <v>2974</v>
      </c>
      <c r="C3764">
        <v>0.42098184263618021</v>
      </c>
      <c r="D3764">
        <v>0.14963012777404169</v>
      </c>
      <c r="E3764">
        <v>0.21318090114324142</v>
      </c>
      <c r="F3764">
        <v>0.28480161398789511</v>
      </c>
      <c r="G3764">
        <v>0.15030262273032952</v>
      </c>
      <c r="H3764">
        <v>0.20208473436449226</v>
      </c>
    </row>
    <row r="3765" spans="1:8" x14ac:dyDescent="0.2">
      <c r="A3765">
        <v>4219</v>
      </c>
      <c r="B3765">
        <v>2435</v>
      </c>
      <c r="C3765">
        <v>0.33347022587268993</v>
      </c>
      <c r="D3765">
        <v>0.29691991786447641</v>
      </c>
      <c r="E3765">
        <v>0.27926078028747431</v>
      </c>
      <c r="F3765">
        <v>0.22505133470225872</v>
      </c>
      <c r="G3765">
        <v>8.8295687885010271E-2</v>
      </c>
      <c r="H3765">
        <v>0.11047227926078029</v>
      </c>
    </row>
    <row r="3766" spans="1:8" x14ac:dyDescent="0.2">
      <c r="A3766">
        <v>4220</v>
      </c>
      <c r="B3766">
        <v>4510</v>
      </c>
      <c r="C3766">
        <v>0.41175166297117516</v>
      </c>
      <c r="D3766">
        <v>0.33148558758314856</v>
      </c>
      <c r="E3766">
        <v>0.24501108647450112</v>
      </c>
      <c r="F3766">
        <v>0.20798226164079822</v>
      </c>
      <c r="G3766">
        <v>0.11286031042128603</v>
      </c>
      <c r="H3766">
        <v>0.10266075388026608</v>
      </c>
    </row>
    <row r="3767" spans="1:8" x14ac:dyDescent="0.2">
      <c r="A3767">
        <v>4221</v>
      </c>
      <c r="B3767">
        <v>1690</v>
      </c>
      <c r="C3767">
        <v>0.22485207100591717</v>
      </c>
      <c r="D3767">
        <v>9.7633136094674555E-2</v>
      </c>
      <c r="E3767">
        <v>0.10414201183431952</v>
      </c>
      <c r="F3767">
        <v>0.13964497041420118</v>
      </c>
      <c r="G3767">
        <v>0.10650887573964497</v>
      </c>
      <c r="H3767">
        <v>0.55207100591715974</v>
      </c>
    </row>
    <row r="3768" spans="1:8" x14ac:dyDescent="0.2">
      <c r="A3768">
        <v>4222</v>
      </c>
      <c r="B3768">
        <v>1622</v>
      </c>
      <c r="C3768">
        <v>0.2558569667077682</v>
      </c>
      <c r="D3768">
        <v>0.13625154130702835</v>
      </c>
      <c r="E3768">
        <v>0.15721331689272502</v>
      </c>
      <c r="F3768">
        <v>0.26202219482120837</v>
      </c>
      <c r="G3768">
        <v>9.7410604192355116E-2</v>
      </c>
      <c r="H3768">
        <v>0.34710234278668312</v>
      </c>
    </row>
    <row r="3769" spans="1:8" x14ac:dyDescent="0.2">
      <c r="A3769">
        <v>4223</v>
      </c>
      <c r="B3769">
        <v>3295</v>
      </c>
      <c r="C3769">
        <v>0.2770864946889226</v>
      </c>
      <c r="D3769">
        <v>0.14749620637329286</v>
      </c>
      <c r="E3769">
        <v>0.16965098634294384</v>
      </c>
      <c r="F3769">
        <v>0.19575113808801214</v>
      </c>
      <c r="G3769">
        <v>0.14051593323216996</v>
      </c>
      <c r="H3769">
        <v>0.34658573596358117</v>
      </c>
    </row>
    <row r="3770" spans="1:8" x14ac:dyDescent="0.2">
      <c r="A3770">
        <v>4224</v>
      </c>
      <c r="B3770">
        <v>1851</v>
      </c>
      <c r="C3770">
        <v>0.28903295515937333</v>
      </c>
      <c r="D3770">
        <v>8.5359265262020534E-2</v>
      </c>
      <c r="E3770">
        <v>0.17450027012425715</v>
      </c>
      <c r="F3770">
        <v>0.15559157212317667</v>
      </c>
      <c r="G3770">
        <v>0.14748784440842788</v>
      </c>
      <c r="H3770">
        <v>0.43706104808211776</v>
      </c>
    </row>
    <row r="3771" spans="1:8" x14ac:dyDescent="0.2">
      <c r="A3771">
        <v>4225</v>
      </c>
      <c r="B3771">
        <v>2214</v>
      </c>
      <c r="C3771">
        <v>0.35682023486901537</v>
      </c>
      <c r="D3771">
        <v>0.18608852755194219</v>
      </c>
      <c r="E3771">
        <v>0.21725383920505872</v>
      </c>
      <c r="F3771">
        <v>0.18789521228545619</v>
      </c>
      <c r="G3771">
        <v>0.22357723577235772</v>
      </c>
      <c r="H3771">
        <v>0.18518518518518517</v>
      </c>
    </row>
    <row r="3772" spans="1:8" x14ac:dyDescent="0.2">
      <c r="A3772">
        <v>4226</v>
      </c>
      <c r="B3772">
        <v>3165</v>
      </c>
      <c r="C3772">
        <v>0.21137440758293838</v>
      </c>
      <c r="D3772">
        <v>0.20442338072669827</v>
      </c>
      <c r="E3772">
        <v>0.29921011058451819</v>
      </c>
      <c r="F3772">
        <v>0.21864139020537124</v>
      </c>
      <c r="G3772">
        <v>0.10300157977883097</v>
      </c>
      <c r="H3772">
        <v>0.17472353870458135</v>
      </c>
    </row>
    <row r="3773" spans="1:8" x14ac:dyDescent="0.2">
      <c r="A3773">
        <v>4227</v>
      </c>
      <c r="B3773">
        <v>3264</v>
      </c>
      <c r="C3773">
        <v>0.24417892156862744</v>
      </c>
      <c r="D3773">
        <v>0.21966911764705882</v>
      </c>
      <c r="E3773">
        <v>0.36734068627450983</v>
      </c>
      <c r="F3773">
        <v>0.19730392156862744</v>
      </c>
      <c r="G3773">
        <v>0.11795343137254902</v>
      </c>
      <c r="H3773">
        <v>9.7732843137254902E-2</v>
      </c>
    </row>
    <row r="3774" spans="1:8" x14ac:dyDescent="0.2">
      <c r="A3774">
        <v>4228</v>
      </c>
      <c r="B3774">
        <v>2303</v>
      </c>
      <c r="C3774">
        <v>0.31350412505427705</v>
      </c>
      <c r="D3774">
        <v>0.19539730785931395</v>
      </c>
      <c r="E3774">
        <v>0.21233174120712114</v>
      </c>
      <c r="F3774">
        <v>0.19539730785931395</v>
      </c>
      <c r="G3774">
        <v>0.14459400781589232</v>
      </c>
      <c r="H3774">
        <v>0.25227963525835867</v>
      </c>
    </row>
    <row r="3775" spans="1:8" x14ac:dyDescent="0.2">
      <c r="A3775">
        <v>4229</v>
      </c>
      <c r="B3775">
        <v>1722</v>
      </c>
      <c r="C3775">
        <v>0.32113821138211385</v>
      </c>
      <c r="D3775">
        <v>8.3623693379790948E-2</v>
      </c>
      <c r="E3775">
        <v>0.21777003484320556</v>
      </c>
      <c r="F3775">
        <v>0.24448315911730545</v>
      </c>
      <c r="G3775">
        <v>0.17015098722415795</v>
      </c>
      <c r="H3775">
        <v>0.28397212543554007</v>
      </c>
    </row>
    <row r="3776" spans="1:8" x14ac:dyDescent="0.2">
      <c r="A3776">
        <v>4230</v>
      </c>
      <c r="B3776">
        <v>2235</v>
      </c>
      <c r="C3776">
        <v>0.2859060402684564</v>
      </c>
      <c r="D3776">
        <v>0.10022371364653244</v>
      </c>
      <c r="E3776">
        <v>0.22058165548098435</v>
      </c>
      <c r="F3776">
        <v>0.13288590604026845</v>
      </c>
      <c r="G3776">
        <v>0.21163310961968679</v>
      </c>
      <c r="H3776">
        <v>0.33467561521252798</v>
      </c>
    </row>
    <row r="3777" spans="1:8" x14ac:dyDescent="0.2">
      <c r="A3777">
        <v>4231</v>
      </c>
      <c r="B3777">
        <v>3069</v>
      </c>
      <c r="C3777">
        <v>0.34473769957640926</v>
      </c>
      <c r="D3777">
        <v>5.7021831215379605E-2</v>
      </c>
      <c r="E3777">
        <v>0.11990876507005539</v>
      </c>
      <c r="F3777">
        <v>9.1886608015640275E-2</v>
      </c>
      <c r="G3777">
        <v>0.15281850765721733</v>
      </c>
      <c r="H3777">
        <v>0.57836428804170736</v>
      </c>
    </row>
    <row r="3778" spans="1:8" x14ac:dyDescent="0.2">
      <c r="A3778">
        <v>4232</v>
      </c>
      <c r="B3778">
        <v>2112</v>
      </c>
      <c r="C3778">
        <v>0.36647727272727271</v>
      </c>
      <c r="D3778">
        <v>0.15482954545454544</v>
      </c>
      <c r="E3778">
        <v>0.125</v>
      </c>
      <c r="F3778">
        <v>0.18418560606060605</v>
      </c>
      <c r="G3778">
        <v>0.140625</v>
      </c>
      <c r="H3778">
        <v>0.39535984848484851</v>
      </c>
    </row>
    <row r="3779" spans="1:8" x14ac:dyDescent="0.2">
      <c r="A3779">
        <v>4233</v>
      </c>
      <c r="B3779">
        <v>2466</v>
      </c>
      <c r="C3779">
        <v>0.32806163828061641</v>
      </c>
      <c r="D3779">
        <v>0.12408759124087591</v>
      </c>
      <c r="E3779">
        <v>0.16666666666666666</v>
      </c>
      <c r="F3779">
        <v>0.15287915652879155</v>
      </c>
      <c r="G3779">
        <v>0.13625304136253041</v>
      </c>
      <c r="H3779">
        <v>0.42011354420113545</v>
      </c>
    </row>
    <row r="3780" spans="1:8" x14ac:dyDescent="0.2">
      <c r="A3780">
        <v>4234</v>
      </c>
      <c r="B3780">
        <v>1514</v>
      </c>
      <c r="C3780">
        <v>0.31241743725231175</v>
      </c>
      <c r="D3780">
        <v>0.22523117569352707</v>
      </c>
      <c r="E3780">
        <v>0.20805812417437253</v>
      </c>
      <c r="F3780">
        <v>0.11955085865257596</v>
      </c>
      <c r="G3780">
        <v>0.14002642007926025</v>
      </c>
      <c r="H3780">
        <v>0.30713342140026423</v>
      </c>
    </row>
    <row r="3781" spans="1:8" x14ac:dyDescent="0.2">
      <c r="A3781">
        <v>4235</v>
      </c>
      <c r="B3781">
        <v>4858</v>
      </c>
      <c r="C3781">
        <v>0.32667764512144915</v>
      </c>
      <c r="D3781">
        <v>0.1930835734870317</v>
      </c>
      <c r="E3781">
        <v>0.21696171263894606</v>
      </c>
      <c r="F3781">
        <v>0.184643886372993</v>
      </c>
      <c r="G3781">
        <v>0.11239193083573487</v>
      </c>
      <c r="H3781">
        <v>0.29291889666529436</v>
      </c>
    </row>
    <row r="3782" spans="1:8" x14ac:dyDescent="0.2">
      <c r="A3782">
        <v>4236</v>
      </c>
      <c r="B3782">
        <v>43</v>
      </c>
      <c r="C3782">
        <v>0.27906976744186046</v>
      </c>
      <c r="D3782">
        <v>0.12790697674418605</v>
      </c>
      <c r="E3782">
        <v>0.29069767441860467</v>
      </c>
      <c r="F3782">
        <v>0</v>
      </c>
      <c r="G3782">
        <v>0</v>
      </c>
      <c r="H3782">
        <v>0.58139534883720934</v>
      </c>
    </row>
    <row r="3783" spans="1:8" x14ac:dyDescent="0.2">
      <c r="A3783">
        <v>4237</v>
      </c>
      <c r="B3783">
        <v>4638</v>
      </c>
      <c r="C3783">
        <v>0.39931004743423887</v>
      </c>
      <c r="D3783">
        <v>0.18003449762828805</v>
      </c>
      <c r="E3783">
        <v>0.16558861578266496</v>
      </c>
      <c r="F3783">
        <v>0.19038378611470461</v>
      </c>
      <c r="G3783">
        <v>0.14338076757222942</v>
      </c>
      <c r="H3783">
        <v>0.320612332902113</v>
      </c>
    </row>
    <row r="3784" spans="1:8" x14ac:dyDescent="0.2">
      <c r="A3784">
        <v>4238</v>
      </c>
      <c r="B3784">
        <v>472</v>
      </c>
      <c r="C3784">
        <v>0.3728813559322034</v>
      </c>
      <c r="D3784">
        <v>0.17161016949152541</v>
      </c>
      <c r="E3784">
        <v>0.43008474576271188</v>
      </c>
      <c r="F3784">
        <v>3.6016949152542374E-2</v>
      </c>
      <c r="G3784">
        <v>0.11864406779661017</v>
      </c>
      <c r="H3784">
        <v>0.24364406779661016</v>
      </c>
    </row>
    <row r="3785" spans="1:8" x14ac:dyDescent="0.2">
      <c r="A3785">
        <v>4239</v>
      </c>
      <c r="B3785">
        <v>1287</v>
      </c>
      <c r="C3785">
        <v>0.41258741258741261</v>
      </c>
      <c r="D3785">
        <v>0.42113442113442112</v>
      </c>
      <c r="E3785">
        <v>0.3209013209013209</v>
      </c>
      <c r="F3785">
        <v>0.12198912198912198</v>
      </c>
      <c r="G3785">
        <v>5.9829059829059832E-2</v>
      </c>
      <c r="H3785">
        <v>7.6146076146076144E-2</v>
      </c>
    </row>
    <row r="3786" spans="1:8" x14ac:dyDescent="0.2">
      <c r="A3786">
        <v>4240</v>
      </c>
      <c r="B3786">
        <v>1611</v>
      </c>
      <c r="C3786">
        <v>0.27312228429546864</v>
      </c>
      <c r="D3786">
        <v>0.27001862197392923</v>
      </c>
      <c r="E3786">
        <v>0.25139664804469275</v>
      </c>
      <c r="F3786">
        <v>0.23836126629422719</v>
      </c>
      <c r="G3786">
        <v>0.10676598386095593</v>
      </c>
      <c r="H3786">
        <v>0.13345747982619491</v>
      </c>
    </row>
    <row r="3787" spans="1:8" x14ac:dyDescent="0.2">
      <c r="A3787">
        <v>4241</v>
      </c>
      <c r="B3787">
        <v>150.5</v>
      </c>
      <c r="C3787">
        <v>3.9867109634551492E-2</v>
      </c>
      <c r="D3787">
        <v>0.24584717607973422</v>
      </c>
      <c r="E3787">
        <v>0.56478405315614622</v>
      </c>
      <c r="F3787">
        <v>6.3122923588039864E-2</v>
      </c>
      <c r="G3787">
        <v>7.9734219269102985E-2</v>
      </c>
      <c r="H3787">
        <v>4.6511627906976744E-2</v>
      </c>
    </row>
    <row r="3788" spans="1:8" x14ac:dyDescent="0.2">
      <c r="A3788">
        <v>4242</v>
      </c>
      <c r="B3788">
        <v>190</v>
      </c>
      <c r="C3788">
        <v>4.2105263157894736E-2</v>
      </c>
      <c r="D3788">
        <v>0.32105263157894737</v>
      </c>
      <c r="E3788">
        <v>0.41052631578947368</v>
      </c>
      <c r="F3788">
        <v>0.18157894736842106</v>
      </c>
      <c r="G3788">
        <v>2.1052631578947368E-2</v>
      </c>
      <c r="H3788">
        <v>6.5789473684210523E-2</v>
      </c>
    </row>
    <row r="3789" spans="1:8" x14ac:dyDescent="0.2">
      <c r="A3789">
        <v>4243</v>
      </c>
      <c r="B3789">
        <v>283</v>
      </c>
      <c r="C3789">
        <v>0.25441696113074203</v>
      </c>
      <c r="D3789">
        <v>2.4734982332155476E-2</v>
      </c>
      <c r="E3789">
        <v>0.16254416961130741</v>
      </c>
      <c r="F3789">
        <v>0.22614840989399293</v>
      </c>
      <c r="G3789">
        <v>0.1166077738515901</v>
      </c>
      <c r="H3789">
        <v>0.46996466431095407</v>
      </c>
    </row>
    <row r="3790" spans="1:8" x14ac:dyDescent="0.2">
      <c r="A3790">
        <v>4244</v>
      </c>
      <c r="B3790">
        <v>798</v>
      </c>
      <c r="C3790">
        <v>0.5050125313283208</v>
      </c>
      <c r="D3790">
        <v>4.6365914786967416E-2</v>
      </c>
      <c r="E3790">
        <v>4.7619047619047616E-2</v>
      </c>
      <c r="F3790">
        <v>0.12406015037593984</v>
      </c>
      <c r="G3790">
        <v>0.18922305764411027</v>
      </c>
      <c r="H3790">
        <v>0.59273182957393489</v>
      </c>
    </row>
    <row r="3791" spans="1:8" x14ac:dyDescent="0.2">
      <c r="A3791">
        <v>4245</v>
      </c>
      <c r="B3791">
        <v>1347</v>
      </c>
      <c r="C3791">
        <v>0.43058648849294728</v>
      </c>
      <c r="D3791">
        <v>0.20786933927245732</v>
      </c>
      <c r="E3791">
        <v>0.12175204157386786</v>
      </c>
      <c r="F3791">
        <v>0.15515961395694136</v>
      </c>
      <c r="G3791">
        <v>0.14847809948032664</v>
      </c>
      <c r="H3791">
        <v>0.36674090571640683</v>
      </c>
    </row>
    <row r="3792" spans="1:8" x14ac:dyDescent="0.2">
      <c r="A3792">
        <v>4246</v>
      </c>
      <c r="B3792">
        <v>1130</v>
      </c>
      <c r="C3792">
        <v>0.31592920353982301</v>
      </c>
      <c r="D3792">
        <v>0.10353982300884956</v>
      </c>
      <c r="E3792">
        <v>0.16991150442477876</v>
      </c>
      <c r="F3792">
        <v>0.28141592920353981</v>
      </c>
      <c r="G3792">
        <v>0.25840707964601772</v>
      </c>
      <c r="H3792">
        <v>0.18672566371681415</v>
      </c>
    </row>
    <row r="3793" spans="1:8" x14ac:dyDescent="0.2">
      <c r="A3793">
        <v>4247</v>
      </c>
      <c r="B3793">
        <v>543.5</v>
      </c>
      <c r="C3793">
        <v>0.37994480220791166</v>
      </c>
      <c r="D3793">
        <v>0.29070837166513341</v>
      </c>
      <c r="E3793">
        <v>0.26862925482980682</v>
      </c>
      <c r="F3793">
        <v>0.10763569457221711</v>
      </c>
      <c r="G3793">
        <v>0.10119595216191353</v>
      </c>
      <c r="H3793">
        <v>0.23183072677092917</v>
      </c>
    </row>
    <row r="3794" spans="1:8" x14ac:dyDescent="0.2">
      <c r="A3794">
        <v>4248</v>
      </c>
      <c r="B3794">
        <v>543.5</v>
      </c>
      <c r="C3794">
        <v>0.37994480220791166</v>
      </c>
      <c r="D3794">
        <v>0.29070837166513341</v>
      </c>
      <c r="E3794">
        <v>0.26862925482980682</v>
      </c>
      <c r="F3794">
        <v>0.10763569457221711</v>
      </c>
      <c r="G3794">
        <v>0.10119595216191353</v>
      </c>
      <c r="H3794">
        <v>0.23183072677092917</v>
      </c>
    </row>
    <row r="3795" spans="1:8" x14ac:dyDescent="0.2">
      <c r="A3795">
        <v>4249</v>
      </c>
      <c r="B3795">
        <v>2437</v>
      </c>
      <c r="C3795">
        <v>0.49158801805498564</v>
      </c>
      <c r="D3795">
        <v>7.1809601969634804E-2</v>
      </c>
      <c r="E3795">
        <v>8.3709478867459997E-2</v>
      </c>
      <c r="F3795">
        <v>0.10340582683627411</v>
      </c>
      <c r="G3795">
        <v>0.1752154288059089</v>
      </c>
      <c r="H3795">
        <v>0.56585966352072214</v>
      </c>
    </row>
    <row r="3796" spans="1:8" x14ac:dyDescent="0.2">
      <c r="A3796">
        <v>4250</v>
      </c>
      <c r="B3796">
        <v>4569</v>
      </c>
      <c r="C3796">
        <v>0.54081855985992555</v>
      </c>
      <c r="D3796">
        <v>7.8572991901947914E-2</v>
      </c>
      <c r="E3796">
        <v>0.10067848544539286</v>
      </c>
      <c r="F3796">
        <v>0.11402932808054279</v>
      </c>
      <c r="G3796">
        <v>0.13613482162398774</v>
      </c>
      <c r="H3796">
        <v>0.57058437294812869</v>
      </c>
    </row>
    <row r="3797" spans="1:8" x14ac:dyDescent="0.2">
      <c r="A3797">
        <v>4251</v>
      </c>
      <c r="B3797">
        <v>1087</v>
      </c>
      <c r="C3797">
        <v>0.44526218951241953</v>
      </c>
      <c r="D3797">
        <v>0.23597056117755288</v>
      </c>
      <c r="E3797">
        <v>0.11315547378104876</v>
      </c>
      <c r="F3797">
        <v>0.10993560257589696</v>
      </c>
      <c r="G3797">
        <v>0.11913523459061638</v>
      </c>
      <c r="H3797">
        <v>0.421803127874885</v>
      </c>
    </row>
    <row r="3798" spans="1:8" x14ac:dyDescent="0.2">
      <c r="A3798">
        <v>4252</v>
      </c>
      <c r="B3798">
        <v>9295</v>
      </c>
      <c r="C3798">
        <v>0.54771382463690155</v>
      </c>
      <c r="D3798">
        <v>8.1549220010758469E-2</v>
      </c>
      <c r="E3798">
        <v>0.11393222162452932</v>
      </c>
      <c r="F3798">
        <v>0.14287251210328133</v>
      </c>
      <c r="G3798">
        <v>0.19064012910166755</v>
      </c>
      <c r="H3798">
        <v>0.47100591715976331</v>
      </c>
    </row>
    <row r="3799" spans="1:8" x14ac:dyDescent="0.2">
      <c r="A3799">
        <v>4253</v>
      </c>
      <c r="B3799">
        <v>283</v>
      </c>
      <c r="C3799">
        <v>0.22614840989399293</v>
      </c>
      <c r="D3799">
        <v>0.1519434628975265</v>
      </c>
      <c r="E3799">
        <v>0.14487632508833923</v>
      </c>
      <c r="F3799">
        <v>0.36395759717314485</v>
      </c>
      <c r="G3799">
        <v>0.23674911660777384</v>
      </c>
      <c r="H3799">
        <v>0.10247349823321555</v>
      </c>
    </row>
    <row r="3800" spans="1:8" x14ac:dyDescent="0.2">
      <c r="A3800">
        <v>4254</v>
      </c>
      <c r="B3800">
        <v>1132</v>
      </c>
      <c r="C3800">
        <v>0.36837455830388693</v>
      </c>
      <c r="D3800">
        <v>0.2146643109540636</v>
      </c>
      <c r="E3800">
        <v>0.27473498233215549</v>
      </c>
      <c r="F3800">
        <v>0.19876325088339222</v>
      </c>
      <c r="G3800">
        <v>7.2438162544169613E-2</v>
      </c>
      <c r="H3800">
        <v>0.23939929328621909</v>
      </c>
    </row>
    <row r="3801" spans="1:8" x14ac:dyDescent="0.2">
      <c r="A3801">
        <v>4255</v>
      </c>
      <c r="B3801">
        <v>3562</v>
      </c>
      <c r="C3801">
        <v>0.4960696238068501</v>
      </c>
      <c r="D3801">
        <v>0.20887142055025268</v>
      </c>
      <c r="E3801">
        <v>0.24817518248175183</v>
      </c>
      <c r="F3801">
        <v>0.18697361033127458</v>
      </c>
      <c r="G3801">
        <v>0.1120157215047726</v>
      </c>
      <c r="H3801">
        <v>0.24396406513194835</v>
      </c>
    </row>
    <row r="3802" spans="1:8" x14ac:dyDescent="0.2">
      <c r="A3802">
        <v>4256</v>
      </c>
      <c r="B3802">
        <v>3328</v>
      </c>
      <c r="C3802">
        <v>0.46003605769230771</v>
      </c>
      <c r="D3802">
        <v>0.10426682692307693</v>
      </c>
      <c r="E3802">
        <v>0.26141826923076922</v>
      </c>
      <c r="F3802">
        <v>0.24188701923076922</v>
      </c>
      <c r="G3802">
        <v>0.19681490384615385</v>
      </c>
      <c r="H3802">
        <v>0.19561298076923078</v>
      </c>
    </row>
    <row r="3803" spans="1:8" x14ac:dyDescent="0.2">
      <c r="A3803">
        <v>4257</v>
      </c>
      <c r="B3803">
        <v>1779</v>
      </c>
      <c r="C3803">
        <v>0.41933670601461498</v>
      </c>
      <c r="D3803">
        <v>0.19168071950534007</v>
      </c>
      <c r="E3803">
        <v>0.31534569983136596</v>
      </c>
      <c r="F3803">
        <v>0.17088251826869028</v>
      </c>
      <c r="G3803">
        <v>0.1613265879707701</v>
      </c>
      <c r="H3803">
        <v>0.16076447442383363</v>
      </c>
    </row>
    <row r="3804" spans="1:8" x14ac:dyDescent="0.2">
      <c r="A3804">
        <v>4258</v>
      </c>
      <c r="B3804">
        <v>4101</v>
      </c>
      <c r="C3804">
        <v>0.40819312362838334</v>
      </c>
      <c r="D3804">
        <v>0.15069495245062181</v>
      </c>
      <c r="E3804">
        <v>0.19897585954645208</v>
      </c>
      <c r="F3804">
        <v>0.21677639600097537</v>
      </c>
      <c r="G3804">
        <v>0.14703730797366496</v>
      </c>
      <c r="H3804">
        <v>0.28651548402828581</v>
      </c>
    </row>
    <row r="3805" spans="1:8" x14ac:dyDescent="0.2">
      <c r="A3805">
        <v>4259</v>
      </c>
      <c r="B3805">
        <v>3304</v>
      </c>
      <c r="C3805">
        <v>0.34957627118644069</v>
      </c>
      <c r="D3805">
        <v>0.10805084745762712</v>
      </c>
      <c r="E3805">
        <v>0.15496368038740921</v>
      </c>
      <c r="F3805">
        <v>0.21368038740920098</v>
      </c>
      <c r="G3805">
        <v>0.1110774818401937</v>
      </c>
      <c r="H3805">
        <v>0.41222760290556903</v>
      </c>
    </row>
    <row r="3806" spans="1:8" x14ac:dyDescent="0.2">
      <c r="A3806">
        <v>4260</v>
      </c>
      <c r="B3806">
        <v>4363</v>
      </c>
      <c r="C3806">
        <v>0.37749255099702039</v>
      </c>
      <c r="D3806">
        <v>0.18221407288562916</v>
      </c>
      <c r="E3806">
        <v>0.15723126289250516</v>
      </c>
      <c r="F3806">
        <v>0.16204446481778592</v>
      </c>
      <c r="G3806">
        <v>0.11414164565665827</v>
      </c>
      <c r="H3806">
        <v>0.38436855374742152</v>
      </c>
    </row>
    <row r="3807" spans="1:8" x14ac:dyDescent="0.2">
      <c r="A3807">
        <v>4261</v>
      </c>
      <c r="B3807">
        <v>5032</v>
      </c>
      <c r="C3807">
        <v>0.38652623211446741</v>
      </c>
      <c r="D3807">
        <v>0.12698728139904611</v>
      </c>
      <c r="E3807">
        <v>0.1436804451510334</v>
      </c>
      <c r="F3807">
        <v>0.21283783783783783</v>
      </c>
      <c r="G3807">
        <v>0.18163751987281399</v>
      </c>
      <c r="H3807">
        <v>0.33485691573926868</v>
      </c>
    </row>
    <row r="3808" spans="1:8" x14ac:dyDescent="0.2">
      <c r="A3808">
        <v>4262</v>
      </c>
      <c r="B3808">
        <v>3624</v>
      </c>
      <c r="C3808">
        <v>0.5306291390728477</v>
      </c>
      <c r="D3808">
        <v>0.33967991169977924</v>
      </c>
      <c r="E3808">
        <v>0.30656732891832228</v>
      </c>
      <c r="F3808">
        <v>0.16666666666666666</v>
      </c>
      <c r="G3808">
        <v>0.1054083885209713</v>
      </c>
      <c r="H3808">
        <v>8.1677704194260486E-2</v>
      </c>
    </row>
    <row r="3809" spans="1:8" x14ac:dyDescent="0.2">
      <c r="A3809">
        <v>4263</v>
      </c>
      <c r="B3809">
        <v>2350</v>
      </c>
      <c r="C3809">
        <v>0.54978723404255314</v>
      </c>
      <c r="D3809">
        <v>0.19574468085106383</v>
      </c>
      <c r="E3809">
        <v>0.36553191489361703</v>
      </c>
      <c r="F3809">
        <v>0.25446808510638297</v>
      </c>
      <c r="G3809">
        <v>0.10978723404255319</v>
      </c>
      <c r="H3809">
        <v>7.4468085106382975E-2</v>
      </c>
    </row>
    <row r="3810" spans="1:8" x14ac:dyDescent="0.2">
      <c r="A3810">
        <v>4264</v>
      </c>
      <c r="B3810">
        <v>3929</v>
      </c>
      <c r="C3810">
        <v>0.38381267498091115</v>
      </c>
      <c r="D3810">
        <v>0.32476457113769408</v>
      </c>
      <c r="E3810">
        <v>0.3054212267752609</v>
      </c>
      <c r="F3810">
        <v>0.16620005090353779</v>
      </c>
      <c r="G3810">
        <v>6.1338763044031561E-2</v>
      </c>
      <c r="H3810">
        <v>0.14227538813947568</v>
      </c>
    </row>
    <row r="3811" spans="1:8" x14ac:dyDescent="0.2">
      <c r="A3811">
        <v>4265</v>
      </c>
      <c r="B3811">
        <v>3821</v>
      </c>
      <c r="C3811">
        <v>0.21774404606124051</v>
      </c>
      <c r="D3811">
        <v>0.23135304894006806</v>
      </c>
      <c r="E3811">
        <v>0.18058099973828839</v>
      </c>
      <c r="F3811">
        <v>0.20989269824653231</v>
      </c>
      <c r="G3811">
        <v>9.3692750588851084E-2</v>
      </c>
      <c r="H3811">
        <v>0.28448050248626017</v>
      </c>
    </row>
    <row r="3812" spans="1:8" x14ac:dyDescent="0.2">
      <c r="A3812">
        <v>4266</v>
      </c>
      <c r="B3812">
        <v>4158</v>
      </c>
      <c r="C3812">
        <v>0.21115921115921116</v>
      </c>
      <c r="D3812">
        <v>0.17027417027417027</v>
      </c>
      <c r="E3812">
        <v>0.25444925444925443</v>
      </c>
      <c r="F3812">
        <v>0.18253968253968253</v>
      </c>
      <c r="G3812">
        <v>0.15969215969215969</v>
      </c>
      <c r="H3812">
        <v>0.23304473304473305</v>
      </c>
    </row>
    <row r="3813" spans="1:8" x14ac:dyDescent="0.2">
      <c r="A3813">
        <v>4267</v>
      </c>
      <c r="B3813">
        <v>5901</v>
      </c>
      <c r="C3813">
        <v>0.24894085748178274</v>
      </c>
      <c r="D3813">
        <v>0.16183697678359599</v>
      </c>
      <c r="E3813">
        <v>0.21030333841721743</v>
      </c>
      <c r="F3813">
        <v>0.15641416709032369</v>
      </c>
      <c r="G3813">
        <v>0.10506693780715133</v>
      </c>
      <c r="H3813">
        <v>0.36637857990171158</v>
      </c>
    </row>
    <row r="3814" spans="1:8" x14ac:dyDescent="0.2">
      <c r="A3814">
        <v>4268</v>
      </c>
      <c r="B3814">
        <v>3362</v>
      </c>
      <c r="C3814">
        <v>0.44527067221891731</v>
      </c>
      <c r="D3814">
        <v>0.3224271267102915</v>
      </c>
      <c r="E3814">
        <v>0.28941106484235574</v>
      </c>
      <c r="F3814">
        <v>0.14872099940511599</v>
      </c>
      <c r="G3814">
        <v>0.1412849494348602</v>
      </c>
      <c r="H3814">
        <v>9.8155859607376564E-2</v>
      </c>
    </row>
    <row r="3815" spans="1:8" x14ac:dyDescent="0.2">
      <c r="A3815">
        <v>4269</v>
      </c>
      <c r="B3815">
        <v>2226</v>
      </c>
      <c r="C3815">
        <v>0.50898472596585809</v>
      </c>
      <c r="D3815">
        <v>0.34411500449236299</v>
      </c>
      <c r="E3815">
        <v>0.33108715184186882</v>
      </c>
      <c r="F3815">
        <v>0.11275831087151841</v>
      </c>
      <c r="G3815">
        <v>8.2659478885893978E-2</v>
      </c>
      <c r="H3815">
        <v>0.1293800539083558</v>
      </c>
    </row>
    <row r="3816" spans="1:8" x14ac:dyDescent="0.2">
      <c r="A3816">
        <v>4270</v>
      </c>
      <c r="B3816">
        <v>3105</v>
      </c>
      <c r="C3816">
        <v>0.37809983896940419</v>
      </c>
      <c r="D3816">
        <v>0.31465378421900159</v>
      </c>
      <c r="E3816">
        <v>0.30885668276972622</v>
      </c>
      <c r="F3816">
        <v>0.15716586151368761</v>
      </c>
      <c r="G3816">
        <v>0.13236714975845409</v>
      </c>
      <c r="H3816">
        <v>8.6956521739130432E-2</v>
      </c>
    </row>
    <row r="3817" spans="1:8" x14ac:dyDescent="0.2">
      <c r="A3817">
        <v>4271</v>
      </c>
      <c r="B3817">
        <v>2550</v>
      </c>
      <c r="C3817">
        <v>0.52274509803921565</v>
      </c>
      <c r="D3817">
        <v>0.41921568627450978</v>
      </c>
      <c r="E3817">
        <v>0.276078431372549</v>
      </c>
      <c r="F3817">
        <v>0.14431372549019608</v>
      </c>
      <c r="G3817">
        <v>8.1960784313725485E-2</v>
      </c>
      <c r="H3817">
        <v>7.8431372549019607E-2</v>
      </c>
    </row>
    <row r="3818" spans="1:8" x14ac:dyDescent="0.2">
      <c r="A3818">
        <v>4272</v>
      </c>
      <c r="B3818">
        <v>4163</v>
      </c>
      <c r="C3818">
        <v>0.45039634878693252</v>
      </c>
      <c r="D3818">
        <v>0.41100168147970212</v>
      </c>
      <c r="E3818">
        <v>0.28392985827528222</v>
      </c>
      <c r="F3818">
        <v>0.1251501321162623</v>
      </c>
      <c r="G3818">
        <v>8.9839058371366798E-2</v>
      </c>
      <c r="H3818">
        <v>9.0079269757386504E-2</v>
      </c>
    </row>
    <row r="3819" spans="1:8" x14ac:dyDescent="0.2">
      <c r="A3819">
        <v>4273</v>
      </c>
      <c r="B3819">
        <v>1555</v>
      </c>
      <c r="C3819">
        <v>0.51061093247588429</v>
      </c>
      <c r="D3819">
        <v>0.38327974276527332</v>
      </c>
      <c r="E3819">
        <v>0.36012861736334406</v>
      </c>
      <c r="F3819">
        <v>0.13762057877813505</v>
      </c>
      <c r="G3819">
        <v>7.2025723472668807E-2</v>
      </c>
      <c r="H3819">
        <v>4.694533762057878E-2</v>
      </c>
    </row>
    <row r="3820" spans="1:8" x14ac:dyDescent="0.2">
      <c r="A3820">
        <v>4274</v>
      </c>
      <c r="B3820">
        <v>3135</v>
      </c>
      <c r="C3820">
        <v>0.48803827751196172</v>
      </c>
      <c r="D3820">
        <v>0.21180223285486444</v>
      </c>
      <c r="E3820">
        <v>0.21531100478468901</v>
      </c>
      <c r="F3820">
        <v>0.18341307814992025</v>
      </c>
      <c r="G3820">
        <v>0.15853269537480064</v>
      </c>
      <c r="H3820">
        <v>0.23094098883572567</v>
      </c>
    </row>
    <row r="3821" spans="1:8" x14ac:dyDescent="0.2">
      <c r="A3821">
        <v>4275</v>
      </c>
      <c r="B3821">
        <v>1925</v>
      </c>
      <c r="C3821">
        <v>0.49454545454545457</v>
      </c>
      <c r="D3821">
        <v>0.15428571428571428</v>
      </c>
      <c r="E3821">
        <v>0.29298701298701296</v>
      </c>
      <c r="F3821">
        <v>0.21038961038961038</v>
      </c>
      <c r="G3821">
        <v>0.14233766233766235</v>
      </c>
      <c r="H3821">
        <v>0.2</v>
      </c>
    </row>
    <row r="3822" spans="1:8" x14ac:dyDescent="0.2">
      <c r="A3822">
        <v>4276</v>
      </c>
      <c r="B3822">
        <v>3423</v>
      </c>
      <c r="C3822">
        <v>0.35641250365176746</v>
      </c>
      <c r="D3822">
        <v>0.12562080046742624</v>
      </c>
      <c r="E3822">
        <v>0.1796669588080631</v>
      </c>
      <c r="F3822">
        <v>0.21530820917323984</v>
      </c>
      <c r="G3822">
        <v>0.12678936605316973</v>
      </c>
      <c r="H3822">
        <v>0.35261466549810105</v>
      </c>
    </row>
    <row r="3823" spans="1:8" x14ac:dyDescent="0.2">
      <c r="A3823">
        <v>4277</v>
      </c>
      <c r="B3823">
        <v>4805</v>
      </c>
      <c r="C3823">
        <v>0.47325702393340269</v>
      </c>
      <c r="D3823">
        <v>0.12528616024973985</v>
      </c>
      <c r="E3823">
        <v>0.13590010405827263</v>
      </c>
      <c r="F3823">
        <v>0.23017689906347555</v>
      </c>
      <c r="G3823">
        <v>0.18543184183142561</v>
      </c>
      <c r="H3823">
        <v>0.32320499479708636</v>
      </c>
    </row>
    <row r="3824" spans="1:8" x14ac:dyDescent="0.2">
      <c r="A3824">
        <v>4278</v>
      </c>
      <c r="B3824">
        <v>2184</v>
      </c>
      <c r="C3824">
        <v>0.42307692307692307</v>
      </c>
      <c r="D3824">
        <v>0.18772893772893773</v>
      </c>
      <c r="E3824">
        <v>0.18223443223443223</v>
      </c>
      <c r="F3824">
        <v>0.125</v>
      </c>
      <c r="G3824">
        <v>0.12225274725274725</v>
      </c>
      <c r="H3824">
        <v>0.38278388278388276</v>
      </c>
    </row>
    <row r="3825" spans="1:8" x14ac:dyDescent="0.2">
      <c r="A3825">
        <v>4279</v>
      </c>
      <c r="B3825">
        <v>1781</v>
      </c>
      <c r="C3825">
        <v>0.40370578326782708</v>
      </c>
      <c r="D3825">
        <v>0.22571588994946659</v>
      </c>
      <c r="E3825">
        <v>0.26445816956765861</v>
      </c>
      <c r="F3825">
        <v>0.14149354295339697</v>
      </c>
      <c r="G3825">
        <v>9.4890510948905105E-2</v>
      </c>
      <c r="H3825">
        <v>0.27344188658057272</v>
      </c>
    </row>
    <row r="3826" spans="1:8" x14ac:dyDescent="0.2">
      <c r="A3826">
        <v>4280</v>
      </c>
      <c r="B3826">
        <v>3397</v>
      </c>
      <c r="C3826">
        <v>0.39711510156020019</v>
      </c>
      <c r="D3826">
        <v>0.20606417427141596</v>
      </c>
      <c r="E3826">
        <v>0.21666176037680307</v>
      </c>
      <c r="F3826">
        <v>0.24786576390933177</v>
      </c>
      <c r="G3826">
        <v>0.12746541065646158</v>
      </c>
      <c r="H3826">
        <v>0.20194289078598765</v>
      </c>
    </row>
    <row r="3827" spans="1:8" x14ac:dyDescent="0.2">
      <c r="A3827">
        <v>4281</v>
      </c>
      <c r="B3827">
        <v>3681</v>
      </c>
      <c r="C3827">
        <v>0.4928008693289867</v>
      </c>
      <c r="D3827">
        <v>0.11464276011953274</v>
      </c>
      <c r="E3827">
        <v>0.16164085846237436</v>
      </c>
      <c r="F3827">
        <v>0.13691931540342298</v>
      </c>
      <c r="G3827">
        <v>0.19342569953816899</v>
      </c>
      <c r="H3827">
        <v>0.39337136647650095</v>
      </c>
    </row>
    <row r="3828" spans="1:8" x14ac:dyDescent="0.2">
      <c r="A3828">
        <v>4282</v>
      </c>
      <c r="B3828">
        <v>778</v>
      </c>
      <c r="C3828">
        <v>0.34704370179948585</v>
      </c>
      <c r="D3828">
        <v>0.10411311053984576</v>
      </c>
      <c r="E3828">
        <v>0.10925449871465295</v>
      </c>
      <c r="F3828">
        <v>0.2095115681233933</v>
      </c>
      <c r="G3828">
        <v>7.1979434447300775E-2</v>
      </c>
      <c r="H3828">
        <v>0.50514138817480725</v>
      </c>
    </row>
    <row r="3829" spans="1:8" x14ac:dyDescent="0.2">
      <c r="A3829">
        <v>4283</v>
      </c>
      <c r="B3829">
        <v>2736</v>
      </c>
      <c r="C3829">
        <v>0.29678362573099415</v>
      </c>
      <c r="D3829">
        <v>0.10635964912280702</v>
      </c>
      <c r="E3829">
        <v>0.15679824561403508</v>
      </c>
      <c r="F3829">
        <v>0.12317251461988304</v>
      </c>
      <c r="G3829">
        <v>0.2097953216374269</v>
      </c>
      <c r="H3829">
        <v>0.40387426900584794</v>
      </c>
    </row>
    <row r="3830" spans="1:8" x14ac:dyDescent="0.2">
      <c r="A3830">
        <v>4284</v>
      </c>
      <c r="B3830">
        <v>2508</v>
      </c>
      <c r="C3830">
        <v>0.24322169059011164</v>
      </c>
      <c r="D3830">
        <v>0.11164274322169059</v>
      </c>
      <c r="E3830">
        <v>0.10925039872408293</v>
      </c>
      <c r="F3830">
        <v>0.11363636363636363</v>
      </c>
      <c r="G3830">
        <v>0.14752791068580542</v>
      </c>
      <c r="H3830">
        <v>0.51794258373205737</v>
      </c>
    </row>
    <row r="3831" spans="1:8" x14ac:dyDescent="0.2">
      <c r="A3831">
        <v>4285</v>
      </c>
      <c r="B3831">
        <v>4025</v>
      </c>
      <c r="C3831">
        <v>0.45043478260869563</v>
      </c>
      <c r="D3831">
        <v>3.7763975155279503E-2</v>
      </c>
      <c r="E3831">
        <v>9.7391304347826085E-2</v>
      </c>
      <c r="F3831">
        <v>0.13788819875776398</v>
      </c>
      <c r="G3831">
        <v>0.10111801242236025</v>
      </c>
      <c r="H3831">
        <v>0.62583850931677021</v>
      </c>
    </row>
    <row r="3832" spans="1:8" x14ac:dyDescent="0.2">
      <c r="A3832">
        <v>4286</v>
      </c>
      <c r="B3832">
        <v>1032</v>
      </c>
      <c r="C3832">
        <v>0.45639534883720928</v>
      </c>
      <c r="D3832">
        <v>4.2635658914728682E-2</v>
      </c>
      <c r="E3832">
        <v>7.170542635658915E-2</v>
      </c>
      <c r="F3832">
        <v>0.10077519379844961</v>
      </c>
      <c r="G3832">
        <v>7.6550387596899222E-2</v>
      </c>
      <c r="H3832">
        <v>0.70833333333333337</v>
      </c>
    </row>
    <row r="3833" spans="1:8" x14ac:dyDescent="0.2">
      <c r="A3833">
        <v>4287</v>
      </c>
      <c r="B3833">
        <v>7110</v>
      </c>
      <c r="C3833">
        <v>0.47144866385372713</v>
      </c>
      <c r="D3833">
        <v>7.6652601969057668E-2</v>
      </c>
      <c r="E3833">
        <v>9.5639943741209557E-2</v>
      </c>
      <c r="F3833">
        <v>9.9578059071729952E-2</v>
      </c>
      <c r="G3833">
        <v>8.790436005625879E-2</v>
      </c>
      <c r="H3833">
        <v>0.640225035161744</v>
      </c>
    </row>
    <row r="3834" spans="1:8" x14ac:dyDescent="0.2">
      <c r="A3834">
        <v>4288</v>
      </c>
      <c r="B3834">
        <v>4217</v>
      </c>
      <c r="C3834">
        <v>0.36969409532843256</v>
      </c>
      <c r="D3834">
        <v>0.18686269860090113</v>
      </c>
      <c r="E3834">
        <v>0.32772112876452453</v>
      </c>
      <c r="F3834">
        <v>0.1916054066872184</v>
      </c>
      <c r="G3834">
        <v>0.1256817642874081</v>
      </c>
      <c r="H3834">
        <v>0.16812900165994782</v>
      </c>
    </row>
    <row r="3835" spans="1:8" x14ac:dyDescent="0.2">
      <c r="A3835">
        <v>4289</v>
      </c>
      <c r="B3835">
        <v>246</v>
      </c>
      <c r="C3835">
        <v>0.24390243902439024</v>
      </c>
      <c r="D3835">
        <v>0.15853658536585366</v>
      </c>
      <c r="E3835">
        <v>0.47560975609756095</v>
      </c>
      <c r="F3835">
        <v>0.2073170731707317</v>
      </c>
      <c r="G3835">
        <v>0.12601626016260162</v>
      </c>
      <c r="H3835">
        <v>3.2520325203252036E-2</v>
      </c>
    </row>
    <row r="3836" spans="1:8" x14ac:dyDescent="0.2">
      <c r="A3836">
        <v>4290</v>
      </c>
      <c r="B3836">
        <v>4768</v>
      </c>
      <c r="C3836">
        <v>0.27307046979865773</v>
      </c>
      <c r="D3836">
        <v>0.21266778523489932</v>
      </c>
      <c r="E3836">
        <v>0.2575503355704698</v>
      </c>
      <c r="F3836">
        <v>0.21203859060402686</v>
      </c>
      <c r="G3836">
        <v>0.11765939597315436</v>
      </c>
      <c r="H3836">
        <v>0.20008389261744966</v>
      </c>
    </row>
    <row r="3837" spans="1:8" x14ac:dyDescent="0.2">
      <c r="A3837">
        <v>4291</v>
      </c>
      <c r="B3837">
        <v>4286</v>
      </c>
      <c r="C3837">
        <v>0.30844610359309377</v>
      </c>
      <c r="D3837">
        <v>9.2860475968268782E-2</v>
      </c>
      <c r="E3837">
        <v>0.20998600093327111</v>
      </c>
      <c r="F3837">
        <v>0.25991600559962669</v>
      </c>
      <c r="G3837">
        <v>0.1572561829211386</v>
      </c>
      <c r="H3837">
        <v>0.27998133457769481</v>
      </c>
    </row>
    <row r="3838" spans="1:8" x14ac:dyDescent="0.2">
      <c r="A3838">
        <v>4292</v>
      </c>
      <c r="B3838">
        <v>3440</v>
      </c>
      <c r="C3838">
        <v>0.33750000000000002</v>
      </c>
      <c r="D3838">
        <v>0.15</v>
      </c>
      <c r="E3838">
        <v>0.25552325581395346</v>
      </c>
      <c r="F3838">
        <v>0.22994186046511628</v>
      </c>
      <c r="G3838">
        <v>0.18430232558139534</v>
      </c>
      <c r="H3838">
        <v>0.18023255813953487</v>
      </c>
    </row>
    <row r="3839" spans="1:8" x14ac:dyDescent="0.2">
      <c r="A3839">
        <v>4293</v>
      </c>
      <c r="B3839">
        <v>2593</v>
      </c>
      <c r="C3839">
        <v>0.37099884303895103</v>
      </c>
      <c r="D3839">
        <v>0.27998457385268027</v>
      </c>
      <c r="E3839">
        <v>0.33513305052063247</v>
      </c>
      <c r="F3839">
        <v>0.2209795603548014</v>
      </c>
      <c r="G3839">
        <v>8.6000771307365984E-2</v>
      </c>
      <c r="H3839">
        <v>7.7902043964519857E-2</v>
      </c>
    </row>
    <row r="3840" spans="1:8" x14ac:dyDescent="0.2">
      <c r="A3840">
        <v>4294</v>
      </c>
      <c r="B3840">
        <v>2680</v>
      </c>
      <c r="C3840">
        <v>0.19104477611940299</v>
      </c>
      <c r="D3840">
        <v>9.3283582089552244E-2</v>
      </c>
      <c r="E3840">
        <v>0.13507462686567165</v>
      </c>
      <c r="F3840">
        <v>0.21641791044776118</v>
      </c>
      <c r="G3840">
        <v>0.12574626865671643</v>
      </c>
      <c r="H3840">
        <v>0.42947761194029849</v>
      </c>
    </row>
    <row r="3841" spans="1:8" x14ac:dyDescent="0.2">
      <c r="A3841">
        <v>4295</v>
      </c>
      <c r="B3841">
        <v>3762</v>
      </c>
      <c r="C3841">
        <v>0.29558745348219034</v>
      </c>
      <c r="D3841">
        <v>0.12838915470494419</v>
      </c>
      <c r="E3841">
        <v>0.16188197767145135</v>
      </c>
      <c r="F3841">
        <v>0.20494417862838915</v>
      </c>
      <c r="G3841">
        <v>0.18208399787347157</v>
      </c>
      <c r="H3841">
        <v>0.32270069112174377</v>
      </c>
    </row>
    <row r="3842" spans="1:8" x14ac:dyDescent="0.2">
      <c r="A3842">
        <v>4296</v>
      </c>
      <c r="B3842">
        <v>2390</v>
      </c>
      <c r="C3842">
        <v>0.42552301255230124</v>
      </c>
      <c r="D3842">
        <v>0.36108786610878663</v>
      </c>
      <c r="E3842">
        <v>0.25020920502092048</v>
      </c>
      <c r="F3842">
        <v>0.14309623430962343</v>
      </c>
      <c r="G3842">
        <v>0.1305439330543933</v>
      </c>
      <c r="H3842">
        <v>0.11506276150627615</v>
      </c>
    </row>
    <row r="3843" spans="1:8" x14ac:dyDescent="0.2">
      <c r="A3843">
        <v>4297</v>
      </c>
      <c r="B3843">
        <v>2321</v>
      </c>
      <c r="C3843">
        <v>0.36665230504093066</v>
      </c>
      <c r="D3843">
        <v>0.34295562257647566</v>
      </c>
      <c r="E3843">
        <v>0.34338647134855665</v>
      </c>
      <c r="F3843">
        <v>0.20206807410598879</v>
      </c>
      <c r="G3843">
        <v>5.3856096510124948E-2</v>
      </c>
      <c r="H3843">
        <v>5.7733735458853942E-2</v>
      </c>
    </row>
    <row r="3844" spans="1:8" x14ac:dyDescent="0.2">
      <c r="A3844">
        <v>4298</v>
      </c>
      <c r="B3844">
        <v>2567</v>
      </c>
      <c r="C3844">
        <v>0.38527463965718739</v>
      </c>
      <c r="D3844">
        <v>0.17686014803272301</v>
      </c>
      <c r="E3844">
        <v>0.27230229840280484</v>
      </c>
      <c r="F3844">
        <v>0.17686014803272301</v>
      </c>
      <c r="G3844">
        <v>0.20646669263731982</v>
      </c>
      <c r="H3844">
        <v>0.16751071289442929</v>
      </c>
    </row>
    <row r="3845" spans="1:8" x14ac:dyDescent="0.2">
      <c r="A3845">
        <v>4299</v>
      </c>
      <c r="B3845">
        <v>535</v>
      </c>
      <c r="C3845">
        <v>0.46355140186915889</v>
      </c>
      <c r="D3845">
        <v>0.38130841121495329</v>
      </c>
      <c r="E3845">
        <v>0.37196261682242993</v>
      </c>
      <c r="F3845">
        <v>0.12523364485981309</v>
      </c>
      <c r="G3845">
        <v>5.7943925233644861E-2</v>
      </c>
      <c r="H3845">
        <v>6.3551401869158877E-2</v>
      </c>
    </row>
    <row r="3846" spans="1:8" x14ac:dyDescent="0.2">
      <c r="A3846">
        <v>4300</v>
      </c>
      <c r="B3846">
        <v>1271</v>
      </c>
      <c r="C3846">
        <v>0.51770259638080252</v>
      </c>
      <c r="D3846">
        <v>0.5035405192761605</v>
      </c>
      <c r="E3846">
        <v>0.2761605035405193</v>
      </c>
      <c r="F3846">
        <v>5.5861526357199057E-2</v>
      </c>
      <c r="G3846">
        <v>5.5861526357199057E-2</v>
      </c>
      <c r="H3846">
        <v>0.10857592446892211</v>
      </c>
    </row>
    <row r="3847" spans="1:8" x14ac:dyDescent="0.2">
      <c r="A3847">
        <v>4301</v>
      </c>
      <c r="B3847">
        <v>1718</v>
      </c>
      <c r="C3847">
        <v>0.36146682188591384</v>
      </c>
      <c r="D3847">
        <v>0.17753201396973226</v>
      </c>
      <c r="E3847">
        <v>0.28114086146682188</v>
      </c>
      <c r="F3847">
        <v>0.23690337601862632</v>
      </c>
      <c r="G3847">
        <v>0.11059371362048893</v>
      </c>
      <c r="H3847">
        <v>0.19383003492433062</v>
      </c>
    </row>
    <row r="3848" spans="1:8" x14ac:dyDescent="0.2">
      <c r="A3848">
        <v>4302</v>
      </c>
      <c r="B3848">
        <v>2304</v>
      </c>
      <c r="C3848">
        <v>0.46354166666666669</v>
      </c>
      <c r="D3848">
        <v>0.31597222222222221</v>
      </c>
      <c r="E3848">
        <v>0.29036458333333331</v>
      </c>
      <c r="F3848">
        <v>0.18836805555555555</v>
      </c>
      <c r="G3848">
        <v>0.1072048611111111</v>
      </c>
      <c r="H3848">
        <v>9.8090277777777776E-2</v>
      </c>
    </row>
    <row r="3849" spans="1:8" x14ac:dyDescent="0.2">
      <c r="A3849">
        <v>4303</v>
      </c>
      <c r="B3849">
        <v>1458</v>
      </c>
      <c r="C3849">
        <v>0.22016460905349794</v>
      </c>
      <c r="D3849">
        <v>0.19341563786008231</v>
      </c>
      <c r="E3849">
        <v>0.17078189300411523</v>
      </c>
      <c r="F3849">
        <v>0.17695473251028807</v>
      </c>
      <c r="G3849">
        <v>0.12551440329218108</v>
      </c>
      <c r="H3849">
        <v>0.33333333333333331</v>
      </c>
    </row>
    <row r="3850" spans="1:8" x14ac:dyDescent="0.2">
      <c r="A3850">
        <v>4304</v>
      </c>
      <c r="B3850">
        <v>2440</v>
      </c>
      <c r="C3850">
        <v>0.24754098360655738</v>
      </c>
      <c r="D3850">
        <v>0.2389344262295082</v>
      </c>
      <c r="E3850">
        <v>0.17418032786885246</v>
      </c>
      <c r="F3850">
        <v>0.15614754098360656</v>
      </c>
      <c r="G3850">
        <v>0.16270491803278689</v>
      </c>
      <c r="H3850">
        <v>0.2680327868852459</v>
      </c>
    </row>
    <row r="3851" spans="1:8" x14ac:dyDescent="0.2">
      <c r="A3851">
        <v>4305</v>
      </c>
      <c r="B3851">
        <v>190</v>
      </c>
      <c r="C3851">
        <v>4.2105263157894736E-2</v>
      </c>
      <c r="D3851">
        <v>0.32105263157894737</v>
      </c>
      <c r="E3851">
        <v>0.41052631578947368</v>
      </c>
      <c r="F3851">
        <v>0.18157894736842106</v>
      </c>
      <c r="G3851">
        <v>2.1052631578947368E-2</v>
      </c>
      <c r="H3851">
        <v>6.5789473684210523E-2</v>
      </c>
    </row>
    <row r="3852" spans="1:8" x14ac:dyDescent="0.2">
      <c r="A3852">
        <v>4306</v>
      </c>
      <c r="B3852">
        <v>1794</v>
      </c>
      <c r="C3852">
        <v>0.3935340022296544</v>
      </c>
      <c r="D3852">
        <v>0.11817168338907469</v>
      </c>
      <c r="E3852">
        <v>9.3645484949832769E-2</v>
      </c>
      <c r="F3852">
        <v>0.18506131549609811</v>
      </c>
      <c r="G3852">
        <v>0.17892976588628762</v>
      </c>
      <c r="H3852">
        <v>0.42419175027870681</v>
      </c>
    </row>
    <row r="3853" spans="1:8" x14ac:dyDescent="0.2">
      <c r="A3853">
        <v>4307</v>
      </c>
      <c r="B3853">
        <v>2064</v>
      </c>
      <c r="C3853">
        <v>0.41085271317829458</v>
      </c>
      <c r="D3853">
        <v>0.1434108527131783</v>
      </c>
      <c r="E3853">
        <v>0.20736434108527133</v>
      </c>
      <c r="F3853">
        <v>0.24127906976744187</v>
      </c>
      <c r="G3853">
        <v>0.11676356589147287</v>
      </c>
      <c r="H3853">
        <v>0.29118217054263568</v>
      </c>
    </row>
    <row r="3854" spans="1:8" x14ac:dyDescent="0.2">
      <c r="A3854">
        <v>4308</v>
      </c>
      <c r="B3854">
        <v>3118</v>
      </c>
      <c r="C3854">
        <v>0.48492623476587554</v>
      </c>
      <c r="D3854">
        <v>0.13309813983322644</v>
      </c>
      <c r="E3854">
        <v>0.23572803078896729</v>
      </c>
      <c r="F3854">
        <v>0.20525978191148173</v>
      </c>
      <c r="G3854">
        <v>0.15843489416292494</v>
      </c>
      <c r="H3854">
        <v>0.26747915330339961</v>
      </c>
    </row>
    <row r="3855" spans="1:8" x14ac:dyDescent="0.2">
      <c r="A3855">
        <v>4309</v>
      </c>
      <c r="B3855">
        <v>3821</v>
      </c>
      <c r="C3855">
        <v>0.52708714996074324</v>
      </c>
      <c r="D3855">
        <v>0.1227427375032714</v>
      </c>
      <c r="E3855">
        <v>0.13818372153886418</v>
      </c>
      <c r="F3855">
        <v>0.1763936142371107</v>
      </c>
      <c r="G3855">
        <v>0.14682020413504318</v>
      </c>
      <c r="H3855">
        <v>0.41585972258571052</v>
      </c>
    </row>
    <row r="3856" spans="1:8" x14ac:dyDescent="0.2">
      <c r="A3856">
        <v>4310</v>
      </c>
      <c r="B3856">
        <v>1771</v>
      </c>
      <c r="C3856">
        <v>0.37267080745341613</v>
      </c>
      <c r="D3856">
        <v>9.9378881987577633E-2</v>
      </c>
      <c r="E3856">
        <v>0.12083568605307736</v>
      </c>
      <c r="F3856">
        <v>0.11970638057594579</v>
      </c>
      <c r="G3856">
        <v>0.1411631846414455</v>
      </c>
      <c r="H3856">
        <v>0.51891586674195367</v>
      </c>
    </row>
    <row r="3857" spans="1:8" x14ac:dyDescent="0.2">
      <c r="A3857">
        <v>4311</v>
      </c>
      <c r="B3857">
        <v>1599</v>
      </c>
      <c r="C3857">
        <v>0.45153220762976859</v>
      </c>
      <c r="D3857">
        <v>0.20888055034396497</v>
      </c>
      <c r="E3857">
        <v>0.27704815509693559</v>
      </c>
      <c r="F3857">
        <v>0.21263289555972484</v>
      </c>
      <c r="G3857">
        <v>0.13008130081300814</v>
      </c>
      <c r="H3857">
        <v>0.17135709818636649</v>
      </c>
    </row>
    <row r="3858" spans="1:8" x14ac:dyDescent="0.2">
      <c r="A3858">
        <v>4312</v>
      </c>
      <c r="B3858">
        <v>3242</v>
      </c>
      <c r="C3858">
        <v>0.49012954966070327</v>
      </c>
      <c r="D3858">
        <v>0.31400370141887723</v>
      </c>
      <c r="E3858">
        <v>0.31492905613818628</v>
      </c>
      <c r="F3858">
        <v>0.18908081431215298</v>
      </c>
      <c r="G3858">
        <v>7.4645280690931529E-2</v>
      </c>
      <c r="H3858">
        <v>0.10734114743985194</v>
      </c>
    </row>
    <row r="3859" spans="1:8" x14ac:dyDescent="0.2">
      <c r="A3859">
        <v>4313</v>
      </c>
      <c r="B3859">
        <v>150.5</v>
      </c>
      <c r="C3859">
        <v>3.9867109634551492E-2</v>
      </c>
      <c r="D3859">
        <v>0.24584717607973422</v>
      </c>
      <c r="E3859">
        <v>0.56478405315614622</v>
      </c>
      <c r="F3859">
        <v>6.3122923588039864E-2</v>
      </c>
      <c r="G3859">
        <v>7.9734219269102985E-2</v>
      </c>
      <c r="H3859">
        <v>4.6511627906976744E-2</v>
      </c>
    </row>
    <row r="3860" spans="1:8" x14ac:dyDescent="0.2">
      <c r="A3860">
        <v>4314</v>
      </c>
      <c r="B3860">
        <v>1083</v>
      </c>
      <c r="C3860">
        <v>0.22068328716528163</v>
      </c>
      <c r="D3860">
        <v>0.25577100646352724</v>
      </c>
      <c r="E3860">
        <v>0.32409972299168976</v>
      </c>
      <c r="F3860">
        <v>0.19205909510618652</v>
      </c>
      <c r="G3860">
        <v>9.2336103416435833E-2</v>
      </c>
      <c r="H3860">
        <v>0.13573407202216067</v>
      </c>
    </row>
    <row r="3861" spans="1:8" x14ac:dyDescent="0.2">
      <c r="A3861">
        <v>4315</v>
      </c>
      <c r="B3861">
        <v>1313</v>
      </c>
      <c r="C3861">
        <v>0.40594059405940597</v>
      </c>
      <c r="D3861">
        <v>4.9504950495049507E-2</v>
      </c>
      <c r="E3861">
        <v>0.10586443259710586</v>
      </c>
      <c r="F3861">
        <v>0.16298552932216298</v>
      </c>
      <c r="G3861">
        <v>0.1766945925361767</v>
      </c>
      <c r="H3861">
        <v>0.50495049504950495</v>
      </c>
    </row>
    <row r="3862" spans="1:8" x14ac:dyDescent="0.2">
      <c r="A3862">
        <v>4316</v>
      </c>
      <c r="B3862">
        <v>2389</v>
      </c>
      <c r="C3862">
        <v>0.53704478861448302</v>
      </c>
      <c r="D3862">
        <v>4.0184177480117204E-2</v>
      </c>
      <c r="E3862">
        <v>8.6228547509418163E-2</v>
      </c>
      <c r="F3862">
        <v>0.13269150272080368</v>
      </c>
      <c r="G3862">
        <v>0.16115529510255336</v>
      </c>
      <c r="H3862">
        <v>0.57974047718710753</v>
      </c>
    </row>
    <row r="3863" spans="1:8" x14ac:dyDescent="0.2">
      <c r="A3863">
        <v>4317</v>
      </c>
      <c r="B3863">
        <v>0</v>
      </c>
      <c r="C3863">
        <v>0</v>
      </c>
      <c r="D3863">
        <v>0</v>
      </c>
      <c r="E3863">
        <v>0</v>
      </c>
      <c r="F3863">
        <v>0</v>
      </c>
      <c r="G3863">
        <v>0</v>
      </c>
      <c r="H3863">
        <v>0</v>
      </c>
    </row>
    <row r="3864" spans="1:8" x14ac:dyDescent="0.2">
      <c r="A3864">
        <v>4318</v>
      </c>
      <c r="B3864">
        <v>1006</v>
      </c>
      <c r="C3864">
        <v>0.38469184890656066</v>
      </c>
      <c r="D3864">
        <v>9.7415506958250492E-2</v>
      </c>
      <c r="E3864">
        <v>0.15009940357852883</v>
      </c>
      <c r="F3864">
        <v>0.16003976143141152</v>
      </c>
      <c r="G3864">
        <v>0.1272365805168986</v>
      </c>
      <c r="H3864">
        <v>0.46520874751491054</v>
      </c>
    </row>
    <row r="3865" spans="1:8" x14ac:dyDescent="0.2">
      <c r="A3865">
        <v>4319</v>
      </c>
      <c r="B3865">
        <v>4506</v>
      </c>
      <c r="C3865">
        <v>0.53018197958277846</v>
      </c>
      <c r="D3865">
        <v>9.1655570350643589E-2</v>
      </c>
      <c r="E3865">
        <v>0.14247669773635152</v>
      </c>
      <c r="F3865">
        <v>0.16178428761651131</v>
      </c>
      <c r="G3865">
        <v>0.16023080337328008</v>
      </c>
      <c r="H3865">
        <v>0.44385264092321347</v>
      </c>
    </row>
    <row r="3866" spans="1:8" x14ac:dyDescent="0.2">
      <c r="A3866">
        <v>4320</v>
      </c>
      <c r="B3866">
        <v>1087</v>
      </c>
      <c r="C3866">
        <v>0.44526218951241953</v>
      </c>
      <c r="D3866">
        <v>0.23597056117755288</v>
      </c>
      <c r="E3866">
        <v>0.11315547378104876</v>
      </c>
      <c r="F3866">
        <v>0.10993560257589696</v>
      </c>
      <c r="G3866">
        <v>0.11913523459061638</v>
      </c>
      <c r="H3866">
        <v>0.421803127874885</v>
      </c>
    </row>
    <row r="3867" spans="1:8" x14ac:dyDescent="0.2">
      <c r="A3867">
        <v>4321</v>
      </c>
      <c r="B3867">
        <v>773</v>
      </c>
      <c r="C3867">
        <v>0.1203104786545925</v>
      </c>
      <c r="D3867">
        <v>0.314359637774903</v>
      </c>
      <c r="E3867">
        <v>0.26261319534282018</v>
      </c>
      <c r="F3867">
        <v>0.1500646830530401</v>
      </c>
      <c r="G3867">
        <v>0.13971539456662355</v>
      </c>
      <c r="H3867">
        <v>0.13324708926261319</v>
      </c>
    </row>
    <row r="3868" spans="1:8" x14ac:dyDescent="0.2">
      <c r="A3868">
        <v>4322</v>
      </c>
      <c r="B3868">
        <v>838</v>
      </c>
      <c r="C3868">
        <v>0.41408114558472553</v>
      </c>
      <c r="D3868">
        <v>7.8758949880668255E-2</v>
      </c>
      <c r="E3868">
        <v>0.18257756563245822</v>
      </c>
      <c r="F3868">
        <v>0.23747016706443913</v>
      </c>
      <c r="G3868">
        <v>0.24343675417661098</v>
      </c>
      <c r="H3868">
        <v>0.25775656324582341</v>
      </c>
    </row>
    <row r="3869" spans="1:8" x14ac:dyDescent="0.2">
      <c r="A3869">
        <v>4323</v>
      </c>
      <c r="B3869">
        <v>312.5</v>
      </c>
      <c r="C3869">
        <v>0.26400000000000001</v>
      </c>
      <c r="D3869">
        <v>0.1608</v>
      </c>
      <c r="E3869">
        <v>0.23680000000000001</v>
      </c>
      <c r="F3869">
        <v>0.16320000000000001</v>
      </c>
      <c r="G3869">
        <v>6.9599999999999995E-2</v>
      </c>
      <c r="H3869">
        <v>0.36959999999999998</v>
      </c>
    </row>
    <row r="3870" spans="1:8" x14ac:dyDescent="0.2">
      <c r="A3870">
        <v>4324</v>
      </c>
      <c r="B3870">
        <v>147.4</v>
      </c>
      <c r="C3870">
        <v>0.32293080054274081</v>
      </c>
      <c r="D3870">
        <v>0.14925373134328357</v>
      </c>
      <c r="E3870">
        <v>0.24966078697421984</v>
      </c>
      <c r="F3870">
        <v>0.35956580732700133</v>
      </c>
      <c r="G3870">
        <v>0.11397557666214382</v>
      </c>
      <c r="H3870">
        <v>0.12754409769335143</v>
      </c>
    </row>
    <row r="3871" spans="1:8" x14ac:dyDescent="0.2">
      <c r="A3871">
        <v>4325</v>
      </c>
      <c r="B3871">
        <v>147.4</v>
      </c>
      <c r="C3871">
        <v>0.32293080054274081</v>
      </c>
      <c r="D3871">
        <v>0.14925373134328357</v>
      </c>
      <c r="E3871">
        <v>0.24966078697421984</v>
      </c>
      <c r="F3871">
        <v>0.35956580732700133</v>
      </c>
      <c r="G3871">
        <v>0.11397557666214382</v>
      </c>
      <c r="H3871">
        <v>0.12754409769335143</v>
      </c>
    </row>
    <row r="3872" spans="1:8" x14ac:dyDescent="0.2">
      <c r="A3872">
        <v>4326</v>
      </c>
      <c r="B3872">
        <v>147.4</v>
      </c>
      <c r="C3872">
        <v>0.32293080054274081</v>
      </c>
      <c r="D3872">
        <v>0.14925373134328357</v>
      </c>
      <c r="E3872">
        <v>0.24966078697421984</v>
      </c>
      <c r="F3872">
        <v>0.35956580732700133</v>
      </c>
      <c r="G3872">
        <v>0.11397557666214382</v>
      </c>
      <c r="H3872">
        <v>0.12754409769335143</v>
      </c>
    </row>
    <row r="3873" spans="1:8" x14ac:dyDescent="0.2">
      <c r="A3873">
        <v>4327</v>
      </c>
      <c r="B3873">
        <v>147.4</v>
      </c>
      <c r="C3873">
        <v>0.32293080054274081</v>
      </c>
      <c r="D3873">
        <v>0.14925373134328357</v>
      </c>
      <c r="E3873">
        <v>0.24966078697421984</v>
      </c>
      <c r="F3873">
        <v>0.35956580732700133</v>
      </c>
      <c r="G3873">
        <v>0.11397557666214382</v>
      </c>
      <c r="H3873">
        <v>0.12754409769335143</v>
      </c>
    </row>
    <row r="3874" spans="1:8" x14ac:dyDescent="0.2">
      <c r="A3874">
        <v>4328</v>
      </c>
      <c r="B3874">
        <v>147.4</v>
      </c>
      <c r="C3874">
        <v>0.32293080054274081</v>
      </c>
      <c r="D3874">
        <v>0.14925373134328357</v>
      </c>
      <c r="E3874">
        <v>0.24966078697421984</v>
      </c>
      <c r="F3874">
        <v>0.35956580732700133</v>
      </c>
      <c r="G3874">
        <v>0.11397557666214382</v>
      </c>
      <c r="H3874">
        <v>0.12754409769335143</v>
      </c>
    </row>
    <row r="3875" spans="1:8" x14ac:dyDescent="0.2">
      <c r="A3875">
        <v>4329</v>
      </c>
      <c r="B3875">
        <v>533</v>
      </c>
      <c r="C3875">
        <v>0.23921200750469043</v>
      </c>
      <c r="D3875">
        <v>0.11257035647279549</v>
      </c>
      <c r="E3875">
        <v>0.18292682926829268</v>
      </c>
      <c r="F3875">
        <v>0.17823639774859287</v>
      </c>
      <c r="G3875">
        <v>0.13414634146341464</v>
      </c>
      <c r="H3875">
        <v>0.39212007504690433</v>
      </c>
    </row>
    <row r="3876" spans="1:8" x14ac:dyDescent="0.2">
      <c r="A3876">
        <v>4330</v>
      </c>
      <c r="B3876">
        <v>432.5</v>
      </c>
      <c r="C3876">
        <v>0.14335260115606938</v>
      </c>
      <c r="D3876">
        <v>0.20346820809248556</v>
      </c>
      <c r="E3876">
        <v>0.31445086705202313</v>
      </c>
      <c r="F3876">
        <v>0.23930635838150288</v>
      </c>
      <c r="G3876">
        <v>0.17109826589595376</v>
      </c>
      <c r="H3876">
        <v>7.1676300578034688E-2</v>
      </c>
    </row>
    <row r="3877" spans="1:8" x14ac:dyDescent="0.2">
      <c r="A3877">
        <v>4331</v>
      </c>
      <c r="B3877">
        <v>533</v>
      </c>
      <c r="C3877">
        <v>0.23921200750469043</v>
      </c>
      <c r="D3877">
        <v>0.11257035647279549</v>
      </c>
      <c r="E3877">
        <v>0.18292682926829268</v>
      </c>
      <c r="F3877">
        <v>0.17823639774859287</v>
      </c>
      <c r="G3877">
        <v>0.13414634146341464</v>
      </c>
      <c r="H3877">
        <v>0.39212007504690433</v>
      </c>
    </row>
    <row r="3878" spans="1:8" x14ac:dyDescent="0.2">
      <c r="A3878">
        <v>4332</v>
      </c>
      <c r="B3878">
        <v>432.5</v>
      </c>
      <c r="C3878">
        <v>0.14335260115606938</v>
      </c>
      <c r="D3878">
        <v>0.20346820809248556</v>
      </c>
      <c r="E3878">
        <v>0.31445086705202313</v>
      </c>
      <c r="F3878">
        <v>0.23930635838150288</v>
      </c>
      <c r="G3878">
        <v>0.17109826589595376</v>
      </c>
      <c r="H3878">
        <v>7.1676300578034688E-2</v>
      </c>
    </row>
    <row r="3879" spans="1:8" x14ac:dyDescent="0.2">
      <c r="A3879">
        <v>4333</v>
      </c>
      <c r="B3879">
        <v>554</v>
      </c>
      <c r="C3879">
        <v>7.9422382671480149E-2</v>
      </c>
      <c r="D3879">
        <v>0.46570397111913359</v>
      </c>
      <c r="E3879">
        <v>0.18772563176895307</v>
      </c>
      <c r="F3879">
        <v>0.14981949458483754</v>
      </c>
      <c r="G3879">
        <v>0.1444043321299639</v>
      </c>
      <c r="H3879">
        <v>5.2346570397111915E-2</v>
      </c>
    </row>
    <row r="3880" spans="1:8" x14ac:dyDescent="0.2">
      <c r="A3880">
        <v>4334</v>
      </c>
      <c r="B3880">
        <v>213</v>
      </c>
      <c r="C3880">
        <v>0.26291079812206575</v>
      </c>
      <c r="D3880">
        <v>0.26291079812206575</v>
      </c>
      <c r="E3880">
        <v>0.26525821596244131</v>
      </c>
      <c r="F3880">
        <v>0.17840375586854459</v>
      </c>
      <c r="G3880">
        <v>0.21126760563380281</v>
      </c>
      <c r="H3880">
        <v>8.2159624413145546E-2</v>
      </c>
    </row>
    <row r="3881" spans="1:8" x14ac:dyDescent="0.2">
      <c r="A3881">
        <v>4335</v>
      </c>
      <c r="B3881">
        <v>502.5</v>
      </c>
      <c r="C3881">
        <v>0.23980099502487562</v>
      </c>
      <c r="D3881">
        <v>0.29054726368159206</v>
      </c>
      <c r="E3881">
        <v>0.15024875621890546</v>
      </c>
      <c r="F3881">
        <v>0.23383084577114427</v>
      </c>
      <c r="G3881">
        <v>0.15124378109452735</v>
      </c>
      <c r="H3881">
        <v>0.17412935323383086</v>
      </c>
    </row>
    <row r="3882" spans="1:8" x14ac:dyDescent="0.2">
      <c r="A3882">
        <v>4336</v>
      </c>
      <c r="B3882">
        <v>502.5</v>
      </c>
      <c r="C3882">
        <v>0.23980099502487562</v>
      </c>
      <c r="D3882">
        <v>0.29054726368159206</v>
      </c>
      <c r="E3882">
        <v>0.15024875621890546</v>
      </c>
      <c r="F3882">
        <v>0.23383084577114427</v>
      </c>
      <c r="G3882">
        <v>0.15124378109452735</v>
      </c>
      <c r="H3882">
        <v>0.17412935323383086</v>
      </c>
    </row>
    <row r="3883" spans="1:8" x14ac:dyDescent="0.2">
      <c r="A3883">
        <v>4337</v>
      </c>
      <c r="B3883">
        <v>798</v>
      </c>
      <c r="C3883">
        <v>0.33458646616541354</v>
      </c>
      <c r="D3883">
        <v>0.18045112781954886</v>
      </c>
      <c r="E3883">
        <v>0.26315789473684209</v>
      </c>
      <c r="F3883">
        <v>0.20300751879699247</v>
      </c>
      <c r="G3883">
        <v>0.13283208020050125</v>
      </c>
      <c r="H3883">
        <v>0.22055137844611528</v>
      </c>
    </row>
    <row r="3884" spans="1:8" x14ac:dyDescent="0.2">
      <c r="A3884">
        <v>4338</v>
      </c>
      <c r="B3884">
        <v>243</v>
      </c>
      <c r="C3884">
        <v>0.38271604938271603</v>
      </c>
      <c r="D3884">
        <v>0</v>
      </c>
      <c r="E3884">
        <v>0.33333333333333331</v>
      </c>
      <c r="F3884">
        <v>0.32098765432098764</v>
      </c>
      <c r="G3884">
        <v>2.0576131687242798E-2</v>
      </c>
      <c r="H3884">
        <v>0.32510288065843623</v>
      </c>
    </row>
    <row r="3885" spans="1:8" x14ac:dyDescent="0.2">
      <c r="A3885">
        <v>4339</v>
      </c>
      <c r="B3885">
        <v>276</v>
      </c>
      <c r="C3885">
        <v>0.41666666666666669</v>
      </c>
      <c r="D3885">
        <v>0.25</v>
      </c>
      <c r="E3885">
        <v>0.34420289855072461</v>
      </c>
      <c r="F3885">
        <v>0.17753623188405798</v>
      </c>
      <c r="G3885">
        <v>0.22826086956521738</v>
      </c>
      <c r="H3885">
        <v>0</v>
      </c>
    </row>
    <row r="3886" spans="1:8" x14ac:dyDescent="0.2">
      <c r="A3886">
        <v>4340</v>
      </c>
      <c r="B3886">
        <v>639</v>
      </c>
      <c r="C3886">
        <v>0.16588419405320814</v>
      </c>
      <c r="D3886">
        <v>0.43348982785602502</v>
      </c>
      <c r="E3886">
        <v>0.12676056338028169</v>
      </c>
      <c r="F3886">
        <v>0.24569640062597808</v>
      </c>
      <c r="G3886">
        <v>7.9812206572769953E-2</v>
      </c>
      <c r="H3886">
        <v>0.11424100156494522</v>
      </c>
    </row>
    <row r="3887" spans="1:8" x14ac:dyDescent="0.2">
      <c r="A3887">
        <v>4341</v>
      </c>
      <c r="B3887">
        <v>1410</v>
      </c>
      <c r="C3887">
        <v>0.450354609929078</v>
      </c>
      <c r="D3887">
        <v>0.13191489361702127</v>
      </c>
      <c r="E3887">
        <v>0.1198581560283688</v>
      </c>
      <c r="F3887">
        <v>0.15886524822695036</v>
      </c>
      <c r="G3887">
        <v>0.13758865248226951</v>
      </c>
      <c r="H3887">
        <v>0.45177304964539006</v>
      </c>
    </row>
    <row r="3888" spans="1:8" x14ac:dyDescent="0.2">
      <c r="A3888">
        <v>4342</v>
      </c>
      <c r="B3888">
        <v>747</v>
      </c>
      <c r="C3888">
        <v>0.23293172690763053</v>
      </c>
      <c r="D3888">
        <v>0.29852744310575635</v>
      </c>
      <c r="E3888">
        <v>0.34136546184738958</v>
      </c>
      <c r="F3888">
        <v>8.4337349397590355E-2</v>
      </c>
      <c r="G3888">
        <v>0.12717536813922356</v>
      </c>
      <c r="H3888">
        <v>0.14859437751004015</v>
      </c>
    </row>
    <row r="3889" spans="1:8" x14ac:dyDescent="0.2">
      <c r="A3889">
        <v>4343</v>
      </c>
      <c r="B3889">
        <v>132.5</v>
      </c>
      <c r="C3889">
        <v>0.31320754716981131</v>
      </c>
      <c r="D3889">
        <v>0.32075471698113206</v>
      </c>
      <c r="E3889">
        <v>0.33773584905660375</v>
      </c>
      <c r="F3889">
        <v>0.15283018867924528</v>
      </c>
      <c r="G3889">
        <v>6.981132075471698E-2</v>
      </c>
      <c r="H3889">
        <v>0.11886792452830189</v>
      </c>
    </row>
    <row r="3890" spans="1:8" x14ac:dyDescent="0.2">
      <c r="A3890">
        <v>4344</v>
      </c>
      <c r="B3890">
        <v>748</v>
      </c>
      <c r="C3890">
        <v>0.24331550802139038</v>
      </c>
      <c r="D3890">
        <v>0.10427807486631016</v>
      </c>
      <c r="E3890">
        <v>0.16711229946524064</v>
      </c>
      <c r="F3890">
        <v>0.20855614973262032</v>
      </c>
      <c r="G3890">
        <v>0.1270053475935829</v>
      </c>
      <c r="H3890">
        <v>0.39304812834224601</v>
      </c>
    </row>
    <row r="3891" spans="1:8" x14ac:dyDescent="0.2">
      <c r="A3891">
        <v>4345</v>
      </c>
      <c r="B3891">
        <v>1190</v>
      </c>
      <c r="C3891">
        <v>0.33025210084033613</v>
      </c>
      <c r="D3891">
        <v>0.11176470588235295</v>
      </c>
      <c r="E3891">
        <v>0.21176470588235294</v>
      </c>
      <c r="F3891">
        <v>0.22100840336134453</v>
      </c>
      <c r="G3891">
        <v>0.15378151260504203</v>
      </c>
      <c r="H3891">
        <v>0.30168067226890755</v>
      </c>
    </row>
    <row r="3892" spans="1:8" x14ac:dyDescent="0.2">
      <c r="A3892">
        <v>4346</v>
      </c>
      <c r="B3892">
        <v>610.5</v>
      </c>
      <c r="C3892">
        <v>0.29565929565929566</v>
      </c>
      <c r="D3892">
        <v>0.30057330057330056</v>
      </c>
      <c r="E3892">
        <v>0.31244881244881245</v>
      </c>
      <c r="F3892">
        <v>0.16175266175266176</v>
      </c>
      <c r="G3892">
        <v>0.11916461916461916</v>
      </c>
      <c r="H3892">
        <v>0.10606060606060606</v>
      </c>
    </row>
    <row r="3893" spans="1:8" x14ac:dyDescent="0.2">
      <c r="A3893">
        <v>4347</v>
      </c>
      <c r="B3893">
        <v>1088</v>
      </c>
      <c r="C3893">
        <v>0.2610294117647059</v>
      </c>
      <c r="D3893">
        <v>0.22426470588235295</v>
      </c>
      <c r="E3893">
        <v>0.29595588235294118</v>
      </c>
      <c r="F3893">
        <v>0.21691176470588236</v>
      </c>
      <c r="G3893">
        <v>0.10294117647058823</v>
      </c>
      <c r="H3893">
        <v>0.15992647058823528</v>
      </c>
    </row>
    <row r="3894" spans="1:8" x14ac:dyDescent="0.2">
      <c r="A3894">
        <v>4348</v>
      </c>
      <c r="B3894">
        <v>438</v>
      </c>
      <c r="C3894">
        <v>0.32191780821917809</v>
      </c>
      <c r="D3894">
        <v>0.12100456621004566</v>
      </c>
      <c r="E3894">
        <v>0.37671232876712329</v>
      </c>
      <c r="F3894">
        <v>0.13926940639269406</v>
      </c>
      <c r="G3894">
        <v>7.9908675799086754E-2</v>
      </c>
      <c r="H3894">
        <v>0.28310502283105021</v>
      </c>
    </row>
    <row r="3895" spans="1:8" x14ac:dyDescent="0.2">
      <c r="A3895">
        <v>4349</v>
      </c>
      <c r="B3895">
        <v>2131</v>
      </c>
      <c r="C3895">
        <v>0.30361332707648991</v>
      </c>
      <c r="D3895">
        <v>0.16893477240732049</v>
      </c>
      <c r="E3895">
        <v>0.27404974190520881</v>
      </c>
      <c r="F3895">
        <v>0.18582824964805256</v>
      </c>
      <c r="G3895">
        <v>0.10746128578132333</v>
      </c>
      <c r="H3895">
        <v>0.26372595025809481</v>
      </c>
    </row>
    <row r="3896" spans="1:8" x14ac:dyDescent="0.2">
      <c r="A3896">
        <v>4350</v>
      </c>
      <c r="B3896">
        <v>561</v>
      </c>
      <c r="C3896">
        <v>5.7040998217468802E-2</v>
      </c>
      <c r="D3896">
        <v>0.21033868092691621</v>
      </c>
      <c r="E3896">
        <v>7.8431372549019607E-2</v>
      </c>
      <c r="F3896">
        <v>0.26737967914438504</v>
      </c>
      <c r="G3896">
        <v>7.3083778966131913E-2</v>
      </c>
      <c r="H3896">
        <v>0.37076648841354726</v>
      </c>
    </row>
    <row r="3897" spans="1:8" x14ac:dyDescent="0.2">
      <c r="A3897">
        <v>4351</v>
      </c>
      <c r="B3897">
        <v>648</v>
      </c>
      <c r="C3897">
        <v>0.38425925925925924</v>
      </c>
      <c r="D3897">
        <v>8.0246913580246909E-2</v>
      </c>
      <c r="E3897">
        <v>0.22530864197530864</v>
      </c>
      <c r="F3897">
        <v>0.28858024691358025</v>
      </c>
      <c r="G3897">
        <v>0.10185185185185185</v>
      </c>
      <c r="H3897">
        <v>0.30401234567901236</v>
      </c>
    </row>
    <row r="3898" spans="1:8" x14ac:dyDescent="0.2">
      <c r="A3898">
        <v>4352</v>
      </c>
      <c r="B3898">
        <v>202</v>
      </c>
      <c r="C3898">
        <v>0.58910891089108908</v>
      </c>
      <c r="D3898">
        <v>2.9702970297029702E-2</v>
      </c>
      <c r="E3898">
        <v>0.17326732673267325</v>
      </c>
      <c r="F3898">
        <v>0.14108910891089108</v>
      </c>
      <c r="G3898">
        <v>0.20049504950495051</v>
      </c>
      <c r="H3898">
        <v>0.45544554455445546</v>
      </c>
    </row>
    <row r="3899" spans="1:8" x14ac:dyDescent="0.2">
      <c r="A3899">
        <v>4353</v>
      </c>
      <c r="B3899">
        <v>921</v>
      </c>
      <c r="C3899">
        <v>0.27470141150922911</v>
      </c>
      <c r="D3899">
        <v>0.20521172638436483</v>
      </c>
      <c r="E3899">
        <v>0.24864277958740499</v>
      </c>
      <c r="F3899">
        <v>0.21606948968512488</v>
      </c>
      <c r="G3899">
        <v>9.8805646036916397E-2</v>
      </c>
      <c r="H3899">
        <v>0.23127035830618892</v>
      </c>
    </row>
    <row r="3900" spans="1:8" x14ac:dyDescent="0.2">
      <c r="A3900">
        <v>4354</v>
      </c>
      <c r="B3900">
        <v>218</v>
      </c>
      <c r="C3900">
        <v>0.10321100917431193</v>
      </c>
      <c r="D3900">
        <v>0.16743119266055045</v>
      </c>
      <c r="E3900">
        <v>0.10550458715596331</v>
      </c>
      <c r="F3900">
        <v>0.31192660550458717</v>
      </c>
      <c r="G3900">
        <v>0.29357798165137616</v>
      </c>
      <c r="H3900">
        <v>0.12155963302752294</v>
      </c>
    </row>
    <row r="3901" spans="1:8" x14ac:dyDescent="0.2">
      <c r="A3901">
        <v>4355</v>
      </c>
      <c r="B3901">
        <v>333</v>
      </c>
      <c r="C3901">
        <v>0.38138138138138139</v>
      </c>
      <c r="D3901">
        <v>0.32732732732732733</v>
      </c>
      <c r="E3901">
        <v>0.3003003003003003</v>
      </c>
      <c r="F3901">
        <v>0.27327327327327328</v>
      </c>
      <c r="G3901">
        <v>5.7057057057057055E-2</v>
      </c>
      <c r="H3901">
        <v>4.2042042042042045E-2</v>
      </c>
    </row>
    <row r="3902" spans="1:8" x14ac:dyDescent="0.2">
      <c r="A3902">
        <v>4356</v>
      </c>
      <c r="B3902">
        <v>258.5</v>
      </c>
      <c r="C3902">
        <v>9.2843326885880081E-2</v>
      </c>
      <c r="D3902">
        <v>0.20116054158607349</v>
      </c>
      <c r="E3902">
        <v>0.195357833655706</v>
      </c>
      <c r="F3902">
        <v>0.15860735009671179</v>
      </c>
      <c r="G3902">
        <v>0.23984526112185686</v>
      </c>
      <c r="H3902">
        <v>0.20502901353965183</v>
      </c>
    </row>
    <row r="3903" spans="1:8" x14ac:dyDescent="0.2">
      <c r="A3903">
        <v>4357</v>
      </c>
      <c r="B3903">
        <v>1262</v>
      </c>
      <c r="C3903">
        <v>9.9049128367670367E-2</v>
      </c>
      <c r="D3903">
        <v>0.3232963549920761</v>
      </c>
      <c r="E3903">
        <v>0.2583201267828843</v>
      </c>
      <c r="F3903">
        <v>0.18858954041204437</v>
      </c>
      <c r="G3903">
        <v>5.3090332805071312E-2</v>
      </c>
      <c r="H3903">
        <v>0.17670364500792393</v>
      </c>
    </row>
    <row r="3904" spans="1:8" x14ac:dyDescent="0.2">
      <c r="A3904">
        <v>4358</v>
      </c>
      <c r="B3904">
        <v>183</v>
      </c>
      <c r="C3904">
        <v>4.6448087431693992E-2</v>
      </c>
      <c r="D3904">
        <v>0.54371584699453557</v>
      </c>
      <c r="E3904">
        <v>8.7431693989071038E-2</v>
      </c>
      <c r="F3904">
        <v>0.19945355191256831</v>
      </c>
      <c r="G3904">
        <v>8.1967213114754092E-2</v>
      </c>
      <c r="H3904">
        <v>8.7431693989071038E-2</v>
      </c>
    </row>
    <row r="3905" spans="1:8" x14ac:dyDescent="0.2">
      <c r="A3905">
        <v>4359</v>
      </c>
      <c r="B3905">
        <v>183</v>
      </c>
      <c r="C3905">
        <v>4.6448087431693992E-2</v>
      </c>
      <c r="D3905">
        <v>0.54371584699453557</v>
      </c>
      <c r="E3905">
        <v>8.7431693989071038E-2</v>
      </c>
      <c r="F3905">
        <v>0.19945355191256831</v>
      </c>
      <c r="G3905">
        <v>8.1967213114754092E-2</v>
      </c>
      <c r="H3905">
        <v>8.7431693989071038E-2</v>
      </c>
    </row>
    <row r="3906" spans="1:8" x14ac:dyDescent="0.2">
      <c r="A3906">
        <v>4360</v>
      </c>
      <c r="B3906">
        <v>461</v>
      </c>
      <c r="C3906">
        <v>0.33839479392624727</v>
      </c>
      <c r="D3906">
        <v>0.24295010845986983</v>
      </c>
      <c r="E3906">
        <v>4.5553145336225599E-2</v>
      </c>
      <c r="F3906">
        <v>0.16268980477223427</v>
      </c>
      <c r="G3906">
        <v>0</v>
      </c>
      <c r="H3906">
        <v>0.5488069414316703</v>
      </c>
    </row>
    <row r="3907" spans="1:8" x14ac:dyDescent="0.2">
      <c r="A3907">
        <v>4361</v>
      </c>
      <c r="B3907">
        <v>1340</v>
      </c>
      <c r="C3907">
        <v>0.10820895522388059</v>
      </c>
      <c r="D3907">
        <v>0.41940298507462687</v>
      </c>
      <c r="E3907">
        <v>0.2298507462686567</v>
      </c>
      <c r="F3907">
        <v>0.11716417910447761</v>
      </c>
      <c r="G3907">
        <v>7.6865671641791047E-2</v>
      </c>
      <c r="H3907">
        <v>0.15671641791044777</v>
      </c>
    </row>
    <row r="3908" spans="1:8" x14ac:dyDescent="0.2">
      <c r="A3908">
        <v>4362</v>
      </c>
      <c r="B3908">
        <v>474</v>
      </c>
      <c r="C3908">
        <v>0.18776371308016879</v>
      </c>
      <c r="D3908">
        <v>0.41350210970464135</v>
      </c>
      <c r="E3908">
        <v>0.15189873417721519</v>
      </c>
      <c r="F3908">
        <v>8.2278481012658222E-2</v>
      </c>
      <c r="G3908">
        <v>0.10759493670886076</v>
      </c>
      <c r="H3908">
        <v>0.24472573839662448</v>
      </c>
    </row>
    <row r="3909" spans="1:8" x14ac:dyDescent="0.2">
      <c r="A3909">
        <v>4363</v>
      </c>
      <c r="B3909">
        <v>514</v>
      </c>
      <c r="C3909">
        <v>0.21984435797665369</v>
      </c>
      <c r="D3909">
        <v>0.29377431906614787</v>
      </c>
      <c r="E3909">
        <v>0.17898832684824903</v>
      </c>
      <c r="F3909">
        <v>7.9766536964980539E-2</v>
      </c>
      <c r="G3909">
        <v>0.11284046692607004</v>
      </c>
      <c r="H3909">
        <v>0.33463035019455251</v>
      </c>
    </row>
    <row r="3910" spans="1:8" x14ac:dyDescent="0.2">
      <c r="A3910">
        <v>4364</v>
      </c>
      <c r="B3910">
        <v>132.83333333333331</v>
      </c>
      <c r="C3910">
        <v>5.0188205771643665E-2</v>
      </c>
      <c r="D3910">
        <v>0.47553324968632371</v>
      </c>
      <c r="E3910">
        <v>0.18067754077791723</v>
      </c>
      <c r="F3910">
        <v>0.10790464240903389</v>
      </c>
      <c r="G3910">
        <v>8.9084065244667512E-2</v>
      </c>
      <c r="H3910">
        <v>0.14680050188205773</v>
      </c>
    </row>
    <row r="3911" spans="1:8" x14ac:dyDescent="0.2">
      <c r="A3911">
        <v>4365</v>
      </c>
      <c r="B3911">
        <v>1476</v>
      </c>
      <c r="C3911">
        <v>0.33333333333333331</v>
      </c>
      <c r="D3911">
        <v>0.36720867208672087</v>
      </c>
      <c r="E3911">
        <v>0.20934959349593496</v>
      </c>
      <c r="F3911">
        <v>0.14363143631436315</v>
      </c>
      <c r="G3911">
        <v>0.13956639566395665</v>
      </c>
      <c r="H3911">
        <v>0.1402439024390244</v>
      </c>
    </row>
    <row r="3912" spans="1:8" x14ac:dyDescent="0.2">
      <c r="A3912">
        <v>4366</v>
      </c>
      <c r="B3912">
        <v>255.5</v>
      </c>
      <c r="C3912">
        <v>0.33855185909980429</v>
      </c>
      <c r="D3912">
        <v>0.52250489236790609</v>
      </c>
      <c r="E3912">
        <v>0.35812133072407043</v>
      </c>
      <c r="F3912">
        <v>3.131115459882583E-2</v>
      </c>
      <c r="G3912">
        <v>0</v>
      </c>
      <c r="H3912">
        <v>8.8062622309197647E-2</v>
      </c>
    </row>
    <row r="3913" spans="1:8" x14ac:dyDescent="0.2">
      <c r="A3913">
        <v>4367</v>
      </c>
      <c r="B3913">
        <v>258.5</v>
      </c>
      <c r="C3913">
        <v>9.2843326885880081E-2</v>
      </c>
      <c r="D3913">
        <v>0.20116054158607349</v>
      </c>
      <c r="E3913">
        <v>0.195357833655706</v>
      </c>
      <c r="F3913">
        <v>0.15860735009671179</v>
      </c>
      <c r="G3913">
        <v>0.23984526112185686</v>
      </c>
      <c r="H3913">
        <v>0.20502901353965183</v>
      </c>
    </row>
    <row r="3914" spans="1:8" x14ac:dyDescent="0.2">
      <c r="A3914">
        <v>4368</v>
      </c>
      <c r="B3914">
        <v>132.83333333333331</v>
      </c>
      <c r="C3914">
        <v>5.0188205771643665E-2</v>
      </c>
      <c r="D3914">
        <v>0.47553324968632371</v>
      </c>
      <c r="E3914">
        <v>0.18067754077791723</v>
      </c>
      <c r="F3914">
        <v>0.10790464240903389</v>
      </c>
      <c r="G3914">
        <v>8.9084065244667512E-2</v>
      </c>
      <c r="H3914">
        <v>0.14680050188205773</v>
      </c>
    </row>
    <row r="3915" spans="1:8" x14ac:dyDescent="0.2">
      <c r="A3915">
        <v>4369</v>
      </c>
      <c r="B3915">
        <v>132.83333333333331</v>
      </c>
      <c r="C3915">
        <v>5.0188205771643665E-2</v>
      </c>
      <c r="D3915">
        <v>0.47553324968632371</v>
      </c>
      <c r="E3915">
        <v>0.18067754077791723</v>
      </c>
      <c r="F3915">
        <v>0.10790464240903389</v>
      </c>
      <c r="G3915">
        <v>8.9084065244667512E-2</v>
      </c>
      <c r="H3915">
        <v>0.14680050188205773</v>
      </c>
    </row>
    <row r="3916" spans="1:8" x14ac:dyDescent="0.2">
      <c r="A3916">
        <v>4370</v>
      </c>
      <c r="B3916">
        <v>38.700000000000003</v>
      </c>
      <c r="C3916">
        <v>0.54780361757105944</v>
      </c>
      <c r="D3916">
        <v>0.74677002583979324</v>
      </c>
      <c r="E3916">
        <v>0.21963824289405684</v>
      </c>
      <c r="F3916">
        <v>3.3591731266149873E-2</v>
      </c>
      <c r="G3916">
        <v>0</v>
      </c>
      <c r="H3916">
        <v>0</v>
      </c>
    </row>
    <row r="3917" spans="1:8" x14ac:dyDescent="0.2">
      <c r="A3917">
        <v>4371</v>
      </c>
      <c r="B3917">
        <v>38.700000000000003</v>
      </c>
      <c r="C3917">
        <v>0.54780361757105944</v>
      </c>
      <c r="D3917">
        <v>0.74677002583979324</v>
      </c>
      <c r="E3917">
        <v>0.21963824289405684</v>
      </c>
      <c r="F3917">
        <v>3.3591731266149873E-2</v>
      </c>
      <c r="G3917">
        <v>0</v>
      </c>
      <c r="H3917">
        <v>0</v>
      </c>
    </row>
    <row r="3918" spans="1:8" x14ac:dyDescent="0.2">
      <c r="A3918">
        <v>4372</v>
      </c>
      <c r="B3918">
        <v>38.700000000000003</v>
      </c>
      <c r="C3918">
        <v>0.54780361757105944</v>
      </c>
      <c r="D3918">
        <v>0.74677002583979324</v>
      </c>
      <c r="E3918">
        <v>0.21963824289405684</v>
      </c>
      <c r="F3918">
        <v>3.3591731266149873E-2</v>
      </c>
      <c r="G3918">
        <v>0</v>
      </c>
      <c r="H3918">
        <v>0</v>
      </c>
    </row>
    <row r="3919" spans="1:8" x14ac:dyDescent="0.2">
      <c r="A3919">
        <v>4373</v>
      </c>
      <c r="B3919">
        <v>38.700000000000003</v>
      </c>
      <c r="C3919">
        <v>0.54780361757105944</v>
      </c>
      <c r="D3919">
        <v>0.74677002583979324</v>
      </c>
      <c r="E3919">
        <v>0.21963824289405684</v>
      </c>
      <c r="F3919">
        <v>3.3591731266149873E-2</v>
      </c>
      <c r="G3919">
        <v>0</v>
      </c>
      <c r="H3919">
        <v>0</v>
      </c>
    </row>
    <row r="3920" spans="1:8" x14ac:dyDescent="0.2">
      <c r="A3920">
        <v>4374</v>
      </c>
      <c r="B3920">
        <v>38.700000000000003</v>
      </c>
      <c r="C3920">
        <v>0.54780361757105944</v>
      </c>
      <c r="D3920">
        <v>0.74677002583979324</v>
      </c>
      <c r="E3920">
        <v>0.21963824289405684</v>
      </c>
      <c r="F3920">
        <v>3.3591731266149873E-2</v>
      </c>
      <c r="G3920">
        <v>0</v>
      </c>
      <c r="H3920">
        <v>0</v>
      </c>
    </row>
    <row r="3921" spans="1:8" x14ac:dyDescent="0.2">
      <c r="A3921">
        <v>4375</v>
      </c>
      <c r="B3921">
        <v>38.700000000000003</v>
      </c>
      <c r="C3921">
        <v>0.54780361757105944</v>
      </c>
      <c r="D3921">
        <v>0.74677002583979324</v>
      </c>
      <c r="E3921">
        <v>0.21963824289405684</v>
      </c>
      <c r="F3921">
        <v>3.3591731266149873E-2</v>
      </c>
      <c r="G3921">
        <v>0</v>
      </c>
      <c r="H3921">
        <v>0</v>
      </c>
    </row>
    <row r="3922" spans="1:8" x14ac:dyDescent="0.2">
      <c r="A3922">
        <v>4376</v>
      </c>
      <c r="B3922">
        <v>38.700000000000003</v>
      </c>
      <c r="C3922">
        <v>0.54780361757105944</v>
      </c>
      <c r="D3922">
        <v>0.74677002583979324</v>
      </c>
      <c r="E3922">
        <v>0.21963824289405684</v>
      </c>
      <c r="F3922">
        <v>3.3591731266149873E-2</v>
      </c>
      <c r="G3922">
        <v>0</v>
      </c>
      <c r="H3922">
        <v>0</v>
      </c>
    </row>
    <row r="3923" spans="1:8" x14ac:dyDescent="0.2">
      <c r="A3923">
        <v>4377</v>
      </c>
      <c r="B3923">
        <v>38.700000000000003</v>
      </c>
      <c r="C3923">
        <v>0.54780361757105944</v>
      </c>
      <c r="D3923">
        <v>0.74677002583979324</v>
      </c>
      <c r="E3923">
        <v>0.21963824289405684</v>
      </c>
      <c r="F3923">
        <v>3.3591731266149873E-2</v>
      </c>
      <c r="G3923">
        <v>0</v>
      </c>
      <c r="H3923">
        <v>0</v>
      </c>
    </row>
    <row r="3924" spans="1:8" x14ac:dyDescent="0.2">
      <c r="A3924">
        <v>4378</v>
      </c>
      <c r="B3924">
        <v>527</v>
      </c>
      <c r="C3924">
        <v>4.1745730550284632E-2</v>
      </c>
      <c r="D3924">
        <v>0.16129032258064516</v>
      </c>
      <c r="E3924">
        <v>0.25237191650853891</v>
      </c>
      <c r="F3924">
        <v>0.2049335863377609</v>
      </c>
      <c r="G3924">
        <v>0.11005692599620494</v>
      </c>
      <c r="H3924">
        <v>0.27134724857685011</v>
      </c>
    </row>
    <row r="3925" spans="1:8" x14ac:dyDescent="0.2">
      <c r="A3925">
        <v>4379</v>
      </c>
      <c r="B3925">
        <v>413.5</v>
      </c>
      <c r="C3925">
        <v>0.22370012091898428</v>
      </c>
      <c r="D3925">
        <v>0.44619105199516323</v>
      </c>
      <c r="E3925">
        <v>0.11366384522370013</v>
      </c>
      <c r="F3925">
        <v>0.1293833131801693</v>
      </c>
      <c r="G3925">
        <v>0.10399032648125756</v>
      </c>
      <c r="H3925">
        <v>0.20677146311970979</v>
      </c>
    </row>
    <row r="3926" spans="1:8" x14ac:dyDescent="0.2">
      <c r="A3926">
        <v>4380</v>
      </c>
      <c r="B3926">
        <v>305</v>
      </c>
      <c r="C3926">
        <v>0.23934426229508196</v>
      </c>
      <c r="D3926">
        <v>0.56721311475409841</v>
      </c>
      <c r="E3926">
        <v>0.16721311475409836</v>
      </c>
      <c r="F3926">
        <v>4.5901639344262293E-2</v>
      </c>
      <c r="G3926">
        <v>0.12131147540983607</v>
      </c>
      <c r="H3926">
        <v>9.8360655737704916E-2</v>
      </c>
    </row>
    <row r="3927" spans="1:8" x14ac:dyDescent="0.2">
      <c r="A3927">
        <v>4381</v>
      </c>
      <c r="B3927">
        <v>184.66666666666666</v>
      </c>
      <c r="C3927">
        <v>0</v>
      </c>
      <c r="D3927">
        <v>0.87364620938628157</v>
      </c>
      <c r="E3927">
        <v>5.9566787003610108E-2</v>
      </c>
      <c r="F3927">
        <v>3.2490974729241881E-2</v>
      </c>
      <c r="G3927">
        <v>1.9855595667870037E-2</v>
      </c>
      <c r="H3927">
        <v>1.444043321299639E-2</v>
      </c>
    </row>
    <row r="3928" spans="1:8" x14ac:dyDescent="0.2">
      <c r="A3928">
        <v>4382</v>
      </c>
      <c r="B3928">
        <v>667</v>
      </c>
      <c r="C3928">
        <v>1.4992503748125937E-2</v>
      </c>
      <c r="D3928">
        <v>0.27736131934032981</v>
      </c>
      <c r="E3928">
        <v>0.23088455772113944</v>
      </c>
      <c r="F3928">
        <v>0.10944527736131934</v>
      </c>
      <c r="G3928">
        <v>6.7466266866566718E-2</v>
      </c>
      <c r="H3928">
        <v>0.31484257871064469</v>
      </c>
    </row>
    <row r="3929" spans="1:8" x14ac:dyDescent="0.2">
      <c r="A3929">
        <v>4383</v>
      </c>
      <c r="B3929">
        <v>1378</v>
      </c>
      <c r="C3929">
        <v>7.2568940493468792E-2</v>
      </c>
      <c r="D3929">
        <v>0.35994194484760522</v>
      </c>
      <c r="E3929">
        <v>0.29535558780841797</v>
      </c>
      <c r="F3929">
        <v>0.10087082728592163</v>
      </c>
      <c r="G3929">
        <v>0.12409288824383163</v>
      </c>
      <c r="H3929">
        <v>0.11973875181422351</v>
      </c>
    </row>
    <row r="3930" spans="1:8" x14ac:dyDescent="0.2">
      <c r="A3930">
        <v>4384</v>
      </c>
      <c r="B3930">
        <v>188</v>
      </c>
      <c r="C3930">
        <v>0</v>
      </c>
      <c r="D3930">
        <v>0.10638297872340426</v>
      </c>
      <c r="E3930">
        <v>0.13829787234042554</v>
      </c>
      <c r="F3930">
        <v>0.19148936170212766</v>
      </c>
      <c r="G3930">
        <v>0.10106382978723404</v>
      </c>
      <c r="H3930">
        <v>0.46276595744680848</v>
      </c>
    </row>
    <row r="3931" spans="1:8" x14ac:dyDescent="0.2">
      <c r="A3931">
        <v>4385</v>
      </c>
      <c r="B3931">
        <v>200.4</v>
      </c>
      <c r="C3931">
        <v>0.32834331337325345</v>
      </c>
      <c r="D3931">
        <v>0.21357285429141717</v>
      </c>
      <c r="E3931">
        <v>0.15169660678642716</v>
      </c>
      <c r="F3931">
        <v>0.28742514970059879</v>
      </c>
      <c r="G3931">
        <v>8.1836327345309393E-2</v>
      </c>
      <c r="H3931">
        <v>0.26546906187624753</v>
      </c>
    </row>
    <row r="3932" spans="1:8" x14ac:dyDescent="0.2">
      <c r="A3932">
        <v>4386</v>
      </c>
      <c r="B3932">
        <v>117</v>
      </c>
      <c r="C3932">
        <v>0.29914529914529914</v>
      </c>
      <c r="D3932">
        <v>0.26495726495726496</v>
      </c>
      <c r="E3932">
        <v>0.33760683760683763</v>
      </c>
      <c r="F3932">
        <v>0.23076923076923078</v>
      </c>
      <c r="G3932">
        <v>2.1367521367521368E-2</v>
      </c>
      <c r="H3932">
        <v>0.14529914529914531</v>
      </c>
    </row>
    <row r="3933" spans="1:8" x14ac:dyDescent="0.2">
      <c r="A3933">
        <v>4387</v>
      </c>
      <c r="B3933">
        <v>185.25</v>
      </c>
      <c r="C3933">
        <v>0.24696356275303644</v>
      </c>
      <c r="D3933">
        <v>0.2874493927125506</v>
      </c>
      <c r="E3933">
        <v>0.31578947368421051</v>
      </c>
      <c r="F3933">
        <v>0.14709851551956815</v>
      </c>
      <c r="G3933">
        <v>6.6126855600539811E-2</v>
      </c>
      <c r="H3933">
        <v>0.18353576248313092</v>
      </c>
    </row>
    <row r="3934" spans="1:8" x14ac:dyDescent="0.2">
      <c r="A3934">
        <v>4388</v>
      </c>
      <c r="B3934">
        <v>117</v>
      </c>
      <c r="C3934">
        <v>0.29914529914529914</v>
      </c>
      <c r="D3934">
        <v>0.26495726495726496</v>
      </c>
      <c r="E3934">
        <v>0.33760683760683763</v>
      </c>
      <c r="F3934">
        <v>0.23076923076923078</v>
      </c>
      <c r="G3934">
        <v>2.1367521367521368E-2</v>
      </c>
      <c r="H3934">
        <v>0.14529914529914531</v>
      </c>
    </row>
    <row r="3935" spans="1:8" x14ac:dyDescent="0.2">
      <c r="A3935">
        <v>4389</v>
      </c>
      <c r="B3935">
        <v>185.25</v>
      </c>
      <c r="C3935">
        <v>0.24696356275303644</v>
      </c>
      <c r="D3935">
        <v>0.2874493927125506</v>
      </c>
      <c r="E3935">
        <v>0.31578947368421051</v>
      </c>
      <c r="F3935">
        <v>0.14709851551956815</v>
      </c>
      <c r="G3935">
        <v>6.6126855600539811E-2</v>
      </c>
      <c r="H3935">
        <v>0.18353576248313092</v>
      </c>
    </row>
    <row r="3936" spans="1:8" x14ac:dyDescent="0.2">
      <c r="A3936">
        <v>4390</v>
      </c>
      <c r="B3936">
        <v>683</v>
      </c>
      <c r="C3936">
        <v>0.19033674963396779</v>
      </c>
      <c r="D3936">
        <v>0.11273792093704246</v>
      </c>
      <c r="E3936">
        <v>0.14202049780380674</v>
      </c>
      <c r="F3936">
        <v>0.10248901903367497</v>
      </c>
      <c r="G3936">
        <v>0.20351390922401172</v>
      </c>
      <c r="H3936">
        <v>0.43923865300146414</v>
      </c>
    </row>
    <row r="3937" spans="1:8" x14ac:dyDescent="0.2">
      <c r="A3937">
        <v>4391</v>
      </c>
      <c r="B3937">
        <v>185.25</v>
      </c>
      <c r="C3937">
        <v>0.24696356275303644</v>
      </c>
      <c r="D3937">
        <v>0.2874493927125506</v>
      </c>
      <c r="E3937">
        <v>0.31578947368421051</v>
      </c>
      <c r="F3937">
        <v>0.14709851551956815</v>
      </c>
      <c r="G3937">
        <v>6.6126855600539811E-2</v>
      </c>
      <c r="H3937">
        <v>0.18353576248313092</v>
      </c>
    </row>
    <row r="3938" spans="1:8" x14ac:dyDescent="0.2">
      <c r="A3938">
        <v>4392</v>
      </c>
      <c r="B3938">
        <v>185.25</v>
      </c>
      <c r="C3938">
        <v>0.24696356275303644</v>
      </c>
      <c r="D3938">
        <v>0.2874493927125506</v>
      </c>
      <c r="E3938">
        <v>0.31578947368421051</v>
      </c>
      <c r="F3938">
        <v>0.14709851551956815</v>
      </c>
      <c r="G3938">
        <v>6.6126855600539811E-2</v>
      </c>
      <c r="H3938">
        <v>0.18353576248313092</v>
      </c>
    </row>
    <row r="3939" spans="1:8" x14ac:dyDescent="0.2">
      <c r="A3939">
        <v>4393</v>
      </c>
      <c r="B3939">
        <v>200.4</v>
      </c>
      <c r="C3939">
        <v>0.32834331337325345</v>
      </c>
      <c r="D3939">
        <v>0.21357285429141717</v>
      </c>
      <c r="E3939">
        <v>0.15169660678642716</v>
      </c>
      <c r="F3939">
        <v>0.28742514970059879</v>
      </c>
      <c r="G3939">
        <v>8.1836327345309393E-2</v>
      </c>
      <c r="H3939">
        <v>0.26546906187624753</v>
      </c>
    </row>
    <row r="3940" spans="1:8" x14ac:dyDescent="0.2">
      <c r="A3940">
        <v>4394</v>
      </c>
      <c r="B3940">
        <v>200.4</v>
      </c>
      <c r="C3940">
        <v>0.32834331337325345</v>
      </c>
      <c r="D3940">
        <v>0.21357285429141717</v>
      </c>
      <c r="E3940">
        <v>0.15169660678642716</v>
      </c>
      <c r="F3940">
        <v>0.28742514970059879</v>
      </c>
      <c r="G3940">
        <v>8.1836327345309393E-2</v>
      </c>
      <c r="H3940">
        <v>0.26546906187624753</v>
      </c>
    </row>
    <row r="3941" spans="1:8" x14ac:dyDescent="0.2">
      <c r="A3941">
        <v>4395</v>
      </c>
      <c r="B3941">
        <v>200.4</v>
      </c>
      <c r="C3941">
        <v>0.32834331337325345</v>
      </c>
      <c r="D3941">
        <v>0.21357285429141717</v>
      </c>
      <c r="E3941">
        <v>0.15169660678642716</v>
      </c>
      <c r="F3941">
        <v>0.28742514970059879</v>
      </c>
      <c r="G3941">
        <v>8.1836327345309393E-2</v>
      </c>
      <c r="H3941">
        <v>0.26546906187624753</v>
      </c>
    </row>
    <row r="3942" spans="1:8" x14ac:dyDescent="0.2">
      <c r="A3942">
        <v>4401</v>
      </c>
      <c r="B3942">
        <v>2083</v>
      </c>
      <c r="C3942">
        <v>0.41382621219395105</v>
      </c>
      <c r="D3942">
        <v>7.8252520403264525E-2</v>
      </c>
      <c r="E3942">
        <v>5.5688910225636101E-2</v>
      </c>
      <c r="F3942">
        <v>0.16274603936629861</v>
      </c>
      <c r="G3942">
        <v>0.16850696111377819</v>
      </c>
      <c r="H3942">
        <v>0.5348055688910226</v>
      </c>
    </row>
    <row r="3943" spans="1:8" x14ac:dyDescent="0.2">
      <c r="A3943">
        <v>4402</v>
      </c>
      <c r="B3943">
        <v>1495</v>
      </c>
      <c r="C3943">
        <v>0.2976588628762542</v>
      </c>
      <c r="D3943">
        <v>0.16856187290969898</v>
      </c>
      <c r="E3943">
        <v>6.5551839464882938E-2</v>
      </c>
      <c r="F3943">
        <v>7.4916387959866215E-2</v>
      </c>
      <c r="G3943">
        <v>0.10301003344481606</v>
      </c>
      <c r="H3943">
        <v>0.58795986622073582</v>
      </c>
    </row>
    <row r="3944" spans="1:8" x14ac:dyDescent="0.2">
      <c r="A3944">
        <v>4403</v>
      </c>
      <c r="B3944">
        <v>4341</v>
      </c>
      <c r="C3944">
        <v>0.54480534439069339</v>
      </c>
      <c r="D3944">
        <v>0.13130615065653076</v>
      </c>
      <c r="E3944">
        <v>0.22114720110573602</v>
      </c>
      <c r="F3944">
        <v>0.19672886431697764</v>
      </c>
      <c r="G3944">
        <v>0.16977654918221607</v>
      </c>
      <c r="H3944">
        <v>0.28104123473853948</v>
      </c>
    </row>
    <row r="3945" spans="1:8" x14ac:dyDescent="0.2">
      <c r="A3945">
        <v>4404</v>
      </c>
      <c r="B3945">
        <v>497</v>
      </c>
      <c r="C3945">
        <v>0.46076458752515093</v>
      </c>
      <c r="D3945">
        <v>0.27967806841046278</v>
      </c>
      <c r="E3945">
        <v>0.1891348088531187</v>
      </c>
      <c r="F3945">
        <v>0.14486921529175051</v>
      </c>
      <c r="G3945">
        <v>0.20925553319919518</v>
      </c>
      <c r="H3945">
        <v>0.17706237424547283</v>
      </c>
    </row>
    <row r="3946" spans="1:8" x14ac:dyDescent="0.2">
      <c r="A3946">
        <v>4405</v>
      </c>
      <c r="B3946">
        <v>222</v>
      </c>
      <c r="C3946">
        <v>0.13513513513513514</v>
      </c>
      <c r="D3946">
        <v>0.57657657657657657</v>
      </c>
      <c r="E3946">
        <v>0.12162162162162163</v>
      </c>
      <c r="F3946">
        <v>4.0540540540540543E-2</v>
      </c>
      <c r="G3946">
        <v>9.45945945945946E-2</v>
      </c>
      <c r="H3946">
        <v>0.16666666666666666</v>
      </c>
    </row>
    <row r="3947" spans="1:8" x14ac:dyDescent="0.2">
      <c r="A3947">
        <v>4406</v>
      </c>
      <c r="B3947">
        <v>990</v>
      </c>
      <c r="C3947">
        <v>0.42222222222222222</v>
      </c>
      <c r="D3947">
        <v>0.41111111111111109</v>
      </c>
      <c r="E3947">
        <v>0.21616161616161617</v>
      </c>
      <c r="F3947">
        <v>0.13434343434343435</v>
      </c>
      <c r="G3947">
        <v>0.11818181818181818</v>
      </c>
      <c r="H3947">
        <v>0.1202020202020202</v>
      </c>
    </row>
    <row r="3948" spans="1:8" x14ac:dyDescent="0.2">
      <c r="A3948">
        <v>4407</v>
      </c>
      <c r="B3948">
        <v>1161</v>
      </c>
      <c r="C3948">
        <v>0.57967269595176574</v>
      </c>
      <c r="D3948">
        <v>0.21016365202411713</v>
      </c>
      <c r="E3948">
        <v>0.20068906115417742</v>
      </c>
      <c r="F3948">
        <v>0.26442721791558998</v>
      </c>
      <c r="G3948">
        <v>0.15503875968992248</v>
      </c>
      <c r="H3948">
        <v>0.16968130921619293</v>
      </c>
    </row>
    <row r="3949" spans="1:8" x14ac:dyDescent="0.2">
      <c r="A3949">
        <v>4408</v>
      </c>
      <c r="B3949">
        <v>3356</v>
      </c>
      <c r="C3949">
        <v>0.39988081048867702</v>
      </c>
      <c r="D3949">
        <v>0.20441001191895114</v>
      </c>
      <c r="E3949">
        <v>0.18057210965435042</v>
      </c>
      <c r="F3949">
        <v>0.15524433849821215</v>
      </c>
      <c r="G3949">
        <v>0.16418355184743744</v>
      </c>
      <c r="H3949">
        <v>0.29558998808104886</v>
      </c>
    </row>
    <row r="3950" spans="1:8" x14ac:dyDescent="0.2">
      <c r="A3950">
        <v>4409</v>
      </c>
      <c r="B3950">
        <v>3445</v>
      </c>
      <c r="C3950">
        <v>0.42380261248185774</v>
      </c>
      <c r="D3950">
        <v>0.17939042089985485</v>
      </c>
      <c r="E3950">
        <v>0.23076923076923078</v>
      </c>
      <c r="F3950">
        <v>0.19593613933236576</v>
      </c>
      <c r="G3950">
        <v>0.17068214804063861</v>
      </c>
      <c r="H3950">
        <v>0.22322206095791</v>
      </c>
    </row>
    <row r="3951" spans="1:8" x14ac:dyDescent="0.2">
      <c r="A3951">
        <v>4410</v>
      </c>
      <c r="B3951">
        <v>2732</v>
      </c>
      <c r="C3951">
        <v>0.39128843338213765</v>
      </c>
      <c r="D3951">
        <v>0.21193265007320644</v>
      </c>
      <c r="E3951">
        <v>0.27489019033674961</v>
      </c>
      <c r="F3951">
        <v>0.19326500732064422</v>
      </c>
      <c r="G3951">
        <v>0.11493411420204978</v>
      </c>
      <c r="H3951">
        <v>0.20497803806734993</v>
      </c>
    </row>
    <row r="3952" spans="1:8" x14ac:dyDescent="0.2">
      <c r="A3952">
        <v>4411</v>
      </c>
      <c r="B3952">
        <v>2525</v>
      </c>
      <c r="C3952">
        <v>0.43128712871287128</v>
      </c>
      <c r="D3952">
        <v>0.34811881188118809</v>
      </c>
      <c r="E3952">
        <v>0.26970297029702972</v>
      </c>
      <c r="F3952">
        <v>0.15683168316831683</v>
      </c>
      <c r="G3952">
        <v>9.6633663366336636E-2</v>
      </c>
      <c r="H3952">
        <v>0.12871287128712872</v>
      </c>
    </row>
    <row r="3953" spans="1:8" x14ac:dyDescent="0.2">
      <c r="A3953">
        <v>4412</v>
      </c>
      <c r="B3953">
        <v>5040</v>
      </c>
      <c r="C3953">
        <v>0.47162698412698412</v>
      </c>
      <c r="D3953">
        <v>9.3055555555555558E-2</v>
      </c>
      <c r="E3953">
        <v>0.18154761904761904</v>
      </c>
      <c r="F3953">
        <v>0.17281746031746031</v>
      </c>
      <c r="G3953">
        <v>0.15892857142857142</v>
      </c>
      <c r="H3953">
        <v>0.39365079365079364</v>
      </c>
    </row>
    <row r="3954" spans="1:8" x14ac:dyDescent="0.2">
      <c r="A3954">
        <v>4413</v>
      </c>
      <c r="B3954">
        <v>1697</v>
      </c>
      <c r="C3954">
        <v>0.27872716558632882</v>
      </c>
      <c r="D3954">
        <v>0.1803182086034178</v>
      </c>
      <c r="E3954">
        <v>0.31820860341779611</v>
      </c>
      <c r="F3954">
        <v>0.15321154979375368</v>
      </c>
      <c r="G3954">
        <v>0.1154979375368297</v>
      </c>
      <c r="H3954">
        <v>0.2327637006482027</v>
      </c>
    </row>
    <row r="3955" spans="1:8" x14ac:dyDescent="0.2">
      <c r="A3955">
        <v>4414</v>
      </c>
      <c r="B3955">
        <v>2255</v>
      </c>
      <c r="C3955">
        <v>0.51441241685144123</v>
      </c>
      <c r="D3955">
        <v>0.34944567627494455</v>
      </c>
      <c r="E3955">
        <v>0.33702882483370289</v>
      </c>
      <c r="F3955">
        <v>0.17649667405764966</v>
      </c>
      <c r="G3955">
        <v>3.5920177383592017E-2</v>
      </c>
      <c r="H3955">
        <v>0.10110864745011086</v>
      </c>
    </row>
    <row r="3956" spans="1:8" x14ac:dyDescent="0.2">
      <c r="A3956">
        <v>4415</v>
      </c>
      <c r="B3956">
        <v>2261</v>
      </c>
      <c r="C3956">
        <v>0.46395400265369308</v>
      </c>
      <c r="D3956">
        <v>0.23440955329500221</v>
      </c>
      <c r="E3956">
        <v>0.27731092436974791</v>
      </c>
      <c r="F3956">
        <v>0.27731092436974791</v>
      </c>
      <c r="G3956">
        <v>9.9955771782397174E-2</v>
      </c>
      <c r="H3956">
        <v>0.11101282618310482</v>
      </c>
    </row>
    <row r="3957" spans="1:8" x14ac:dyDescent="0.2">
      <c r="A3957">
        <v>4416</v>
      </c>
      <c r="B3957">
        <v>2765</v>
      </c>
      <c r="C3957">
        <v>0.42712477396021697</v>
      </c>
      <c r="D3957">
        <v>0.35840867992766728</v>
      </c>
      <c r="E3957">
        <v>0.2857142857142857</v>
      </c>
      <c r="F3957">
        <v>0.15660036166365279</v>
      </c>
      <c r="G3957">
        <v>0.10198915009041591</v>
      </c>
      <c r="H3957">
        <v>9.7287522603978299E-2</v>
      </c>
    </row>
    <row r="3958" spans="1:8" x14ac:dyDescent="0.2">
      <c r="A3958">
        <v>4417</v>
      </c>
      <c r="B3958">
        <v>2367</v>
      </c>
      <c r="C3958">
        <v>0.4803548795944233</v>
      </c>
      <c r="D3958">
        <v>0.27122940430925224</v>
      </c>
      <c r="E3958">
        <v>0.35403464300802706</v>
      </c>
      <c r="F3958">
        <v>0.17955217574989438</v>
      </c>
      <c r="G3958">
        <v>0.10604140261934938</v>
      </c>
      <c r="H3958">
        <v>8.9142374313476977E-2</v>
      </c>
    </row>
    <row r="3959" spans="1:8" x14ac:dyDescent="0.2">
      <c r="A3959">
        <v>4418</v>
      </c>
      <c r="B3959">
        <v>701</v>
      </c>
      <c r="C3959">
        <v>0.30385164051355207</v>
      </c>
      <c r="D3959">
        <v>0.29814550641940085</v>
      </c>
      <c r="E3959">
        <v>0.13980028530670471</v>
      </c>
      <c r="F3959">
        <v>0.21968616262482168</v>
      </c>
      <c r="G3959">
        <v>5.7061340941512127E-2</v>
      </c>
      <c r="H3959">
        <v>0.28530670470756064</v>
      </c>
    </row>
    <row r="3960" spans="1:8" x14ac:dyDescent="0.2">
      <c r="A3960">
        <v>4419</v>
      </c>
      <c r="B3960">
        <v>1086</v>
      </c>
      <c r="C3960">
        <v>0.39410681399631675</v>
      </c>
      <c r="D3960">
        <v>0.53130755064456725</v>
      </c>
      <c r="E3960">
        <v>0.26427255985267034</v>
      </c>
      <c r="F3960">
        <v>0.11786372007366483</v>
      </c>
      <c r="G3960">
        <v>5.2486187845303865E-2</v>
      </c>
      <c r="H3960">
        <v>3.4069981583793742E-2</v>
      </c>
    </row>
    <row r="3961" spans="1:8" x14ac:dyDescent="0.2">
      <c r="A3961">
        <v>4420</v>
      </c>
      <c r="B3961">
        <v>4844</v>
      </c>
      <c r="C3961">
        <v>0.56296449215524358</v>
      </c>
      <c r="D3961">
        <v>0.15214698596201487</v>
      </c>
      <c r="E3961">
        <v>0.21552436003303055</v>
      </c>
      <c r="F3961">
        <v>0.22811725846407926</v>
      </c>
      <c r="G3961">
        <v>0.15916597853014039</v>
      </c>
      <c r="H3961">
        <v>0.24504541701073493</v>
      </c>
    </row>
    <row r="3962" spans="1:8" x14ac:dyDescent="0.2">
      <c r="A3962">
        <v>4421</v>
      </c>
      <c r="B3962">
        <v>2979</v>
      </c>
      <c r="C3962">
        <v>0.51258811681772409</v>
      </c>
      <c r="D3962">
        <v>0.39543470963410543</v>
      </c>
      <c r="E3962">
        <v>0.28029540114132256</v>
      </c>
      <c r="F3962">
        <v>0.18663981201745553</v>
      </c>
      <c r="G3962">
        <v>7.888553205773749E-2</v>
      </c>
      <c r="H3962">
        <v>5.8744545149378984E-2</v>
      </c>
    </row>
    <row r="3963" spans="1:8" x14ac:dyDescent="0.2">
      <c r="A3963">
        <v>4422</v>
      </c>
      <c r="B3963">
        <v>1702</v>
      </c>
      <c r="C3963">
        <v>0.5699177438307873</v>
      </c>
      <c r="D3963">
        <v>0.45358401880141008</v>
      </c>
      <c r="E3963">
        <v>0.25675675675675674</v>
      </c>
      <c r="F3963">
        <v>0.1345475910693302</v>
      </c>
      <c r="G3963">
        <v>9.2244418331374853E-2</v>
      </c>
      <c r="H3963">
        <v>6.2867215041128091E-2</v>
      </c>
    </row>
    <row r="3964" spans="1:8" x14ac:dyDescent="0.2">
      <c r="A3964">
        <v>4423</v>
      </c>
      <c r="B3964">
        <v>391</v>
      </c>
      <c r="C3964">
        <v>0.37851662404092073</v>
      </c>
      <c r="D3964">
        <v>0.21739130434782608</v>
      </c>
      <c r="E3964">
        <v>0.28388746803069054</v>
      </c>
      <c r="F3964">
        <v>0.32480818414322249</v>
      </c>
      <c r="G3964">
        <v>9.4629156010230184E-2</v>
      </c>
      <c r="H3964">
        <v>7.9283887468030695E-2</v>
      </c>
    </row>
    <row r="3965" spans="1:8" x14ac:dyDescent="0.2">
      <c r="A3965">
        <v>4424</v>
      </c>
      <c r="B3965">
        <v>994</v>
      </c>
      <c r="C3965">
        <v>0.63078470824949695</v>
      </c>
      <c r="D3965">
        <v>0.26156941649899396</v>
      </c>
      <c r="E3965">
        <v>0.23239436619718309</v>
      </c>
      <c r="F3965">
        <v>0.27867203219315895</v>
      </c>
      <c r="G3965">
        <v>5.7344064386317908E-2</v>
      </c>
      <c r="H3965">
        <v>0.17002012072434608</v>
      </c>
    </row>
    <row r="3966" spans="1:8" x14ac:dyDescent="0.2">
      <c r="A3966">
        <v>4425</v>
      </c>
      <c r="B3966">
        <v>2525</v>
      </c>
      <c r="C3966">
        <v>0.53861386138613865</v>
      </c>
      <c r="D3966">
        <v>0.31603960396039604</v>
      </c>
      <c r="E3966">
        <v>0.20633663366336633</v>
      </c>
      <c r="F3966">
        <v>0.22178217821782178</v>
      </c>
      <c r="G3966">
        <v>0.11485148514851486</v>
      </c>
      <c r="H3966">
        <v>0.14099009900990098</v>
      </c>
    </row>
    <row r="3967" spans="1:8" x14ac:dyDescent="0.2">
      <c r="A3967">
        <v>4426</v>
      </c>
      <c r="B3967">
        <v>3266</v>
      </c>
      <c r="C3967">
        <v>0.45192896509491731</v>
      </c>
      <c r="D3967">
        <v>0.33710961420698099</v>
      </c>
      <c r="E3967">
        <v>0.40079608083282303</v>
      </c>
      <c r="F3967">
        <v>0.14084507042253522</v>
      </c>
      <c r="G3967">
        <v>5.5113288426209432E-2</v>
      </c>
      <c r="H3967">
        <v>6.6135946111451321E-2</v>
      </c>
    </row>
    <row r="3968" spans="1:8" x14ac:dyDescent="0.2">
      <c r="A3968">
        <v>4427</v>
      </c>
      <c r="B3968">
        <v>1197</v>
      </c>
      <c r="C3968">
        <v>0.48370927318295737</v>
      </c>
      <c r="D3968">
        <v>0.41436925647451961</v>
      </c>
      <c r="E3968">
        <v>0.46867167919799496</v>
      </c>
      <c r="F3968">
        <v>7.4352548036758559E-2</v>
      </c>
      <c r="G3968">
        <v>3.2581453634085211E-2</v>
      </c>
      <c r="H3968">
        <v>1.0025062656641603E-2</v>
      </c>
    </row>
    <row r="3969" spans="1:8" x14ac:dyDescent="0.2">
      <c r="A3969">
        <v>4428</v>
      </c>
      <c r="B3969">
        <v>1458</v>
      </c>
      <c r="C3969">
        <v>0.41426611796982166</v>
      </c>
      <c r="D3969">
        <v>0.40534979423868311</v>
      </c>
      <c r="E3969">
        <v>0.2784636488340192</v>
      </c>
      <c r="F3969">
        <v>0.1776406035665295</v>
      </c>
      <c r="G3969">
        <v>6.7901234567901231E-2</v>
      </c>
      <c r="H3969">
        <v>7.0644718792866948E-2</v>
      </c>
    </row>
    <row r="3970" spans="1:8" x14ac:dyDescent="0.2">
      <c r="A3970">
        <v>4429</v>
      </c>
      <c r="B3970">
        <v>2046</v>
      </c>
      <c r="C3970">
        <v>0.35581622678396874</v>
      </c>
      <c r="D3970">
        <v>0.53128054740957964</v>
      </c>
      <c r="E3970">
        <v>0.24242424242424243</v>
      </c>
      <c r="F3970">
        <v>5.8162267839687191E-2</v>
      </c>
      <c r="G3970">
        <v>4.8387096774193547E-2</v>
      </c>
      <c r="H3970">
        <v>0.11974584555229717</v>
      </c>
    </row>
    <row r="3971" spans="1:8" x14ac:dyDescent="0.2">
      <c r="A3971">
        <v>4430</v>
      </c>
      <c r="B3971">
        <v>1355</v>
      </c>
      <c r="C3971">
        <v>0.40738007380073799</v>
      </c>
      <c r="D3971">
        <v>0.5084870848708487</v>
      </c>
      <c r="E3971">
        <v>0.29667896678966788</v>
      </c>
      <c r="F3971">
        <v>8.0442804428044287E-2</v>
      </c>
      <c r="G3971">
        <v>7.0848708487084869E-2</v>
      </c>
      <c r="H3971">
        <v>4.3542435424354244E-2</v>
      </c>
    </row>
    <row r="3972" spans="1:8" x14ac:dyDescent="0.2">
      <c r="A3972">
        <v>4431</v>
      </c>
      <c r="B3972">
        <v>1505</v>
      </c>
      <c r="C3972">
        <v>0.52093023255813953</v>
      </c>
      <c r="D3972">
        <v>0.2558139534883721</v>
      </c>
      <c r="E3972">
        <v>0.38870431893687707</v>
      </c>
      <c r="F3972">
        <v>0.23189368770764118</v>
      </c>
      <c r="G3972">
        <v>6.9767441860465115E-2</v>
      </c>
      <c r="H3972">
        <v>5.3820598006644516E-2</v>
      </c>
    </row>
    <row r="3973" spans="1:8" x14ac:dyDescent="0.2">
      <c r="A3973">
        <v>4432</v>
      </c>
      <c r="B3973">
        <v>1843</v>
      </c>
      <c r="C3973">
        <v>0.4329896907216495</v>
      </c>
      <c r="D3973">
        <v>0.38795442213781878</v>
      </c>
      <c r="E3973">
        <v>0.20781334780249594</v>
      </c>
      <c r="F3973">
        <v>0.24796527400976667</v>
      </c>
      <c r="G3973">
        <v>6.7281606077048292E-2</v>
      </c>
      <c r="H3973">
        <v>8.8985349972870317E-2</v>
      </c>
    </row>
    <row r="3974" spans="1:8" x14ac:dyDescent="0.2">
      <c r="A3974">
        <v>4433</v>
      </c>
      <c r="B3974">
        <v>3594</v>
      </c>
      <c r="C3974">
        <v>0.33500278241513631</v>
      </c>
      <c r="D3974">
        <v>0.21090706733444631</v>
      </c>
      <c r="E3974">
        <v>0.25125208681135225</v>
      </c>
      <c r="F3974">
        <v>0.17000556483027268</v>
      </c>
      <c r="G3974">
        <v>0.11352253756260434</v>
      </c>
      <c r="H3974">
        <v>0.25431274346132443</v>
      </c>
    </row>
    <row r="3975" spans="1:8" x14ac:dyDescent="0.2">
      <c r="A3975">
        <v>4434</v>
      </c>
      <c r="B3975">
        <v>2150</v>
      </c>
      <c r="C3975">
        <v>0.36930232558139536</v>
      </c>
      <c r="D3975">
        <v>0.17813953488372092</v>
      </c>
      <c r="E3975">
        <v>0.21302325581395348</v>
      </c>
      <c r="F3975">
        <v>0.23953488372093024</v>
      </c>
      <c r="G3975">
        <v>0.20558139534883721</v>
      </c>
      <c r="H3975">
        <v>0.16372093023255813</v>
      </c>
    </row>
    <row r="3976" spans="1:8" x14ac:dyDescent="0.2">
      <c r="A3976">
        <v>4435</v>
      </c>
      <c r="B3976">
        <v>1398</v>
      </c>
      <c r="C3976">
        <v>0.37267525035765381</v>
      </c>
      <c r="D3976">
        <v>0.62804005722460654</v>
      </c>
      <c r="E3976">
        <v>0.27253218884120173</v>
      </c>
      <c r="F3976">
        <v>7.7253218884120178E-2</v>
      </c>
      <c r="G3976">
        <v>0</v>
      </c>
      <c r="H3976">
        <v>2.2174535050071532E-2</v>
      </c>
    </row>
    <row r="3977" spans="1:8" x14ac:dyDescent="0.2">
      <c r="A3977">
        <v>4436</v>
      </c>
      <c r="B3977">
        <v>921</v>
      </c>
      <c r="C3977">
        <v>0.24104234527687296</v>
      </c>
      <c r="D3977">
        <v>0.6373507057546145</v>
      </c>
      <c r="E3977">
        <v>0.21824104234527689</v>
      </c>
      <c r="F3977">
        <v>5.8631921824104233E-2</v>
      </c>
      <c r="G3977">
        <v>1.9543973941368076E-2</v>
      </c>
      <c r="H3977">
        <v>6.6232356134636267E-2</v>
      </c>
    </row>
    <row r="3978" spans="1:8" x14ac:dyDescent="0.2">
      <c r="A3978">
        <v>4437</v>
      </c>
      <c r="B3978">
        <v>3039</v>
      </c>
      <c r="C3978">
        <v>0.27410332346166499</v>
      </c>
      <c r="D3978">
        <v>0.18657453109575517</v>
      </c>
      <c r="E3978">
        <v>0.25238565317538664</v>
      </c>
      <c r="F3978">
        <v>0.23066798288910825</v>
      </c>
      <c r="G3978">
        <v>0.14642974662718</v>
      </c>
      <c r="H3978">
        <v>0.18394208621256991</v>
      </c>
    </row>
    <row r="3979" spans="1:8" x14ac:dyDescent="0.2">
      <c r="A3979">
        <v>4438</v>
      </c>
      <c r="B3979">
        <v>2934</v>
      </c>
      <c r="C3979">
        <v>0.38445807770961143</v>
      </c>
      <c r="D3979">
        <v>0.34423994546693931</v>
      </c>
      <c r="E3979">
        <v>0.2767552828902522</v>
      </c>
      <c r="F3979">
        <v>0.21540558963871848</v>
      </c>
      <c r="G3979">
        <v>6.4076346284935248E-2</v>
      </c>
      <c r="H3979">
        <v>9.952283571915474E-2</v>
      </c>
    </row>
    <row r="3980" spans="1:8" x14ac:dyDescent="0.2">
      <c r="A3980">
        <v>4439</v>
      </c>
      <c r="B3980">
        <v>3083</v>
      </c>
      <c r="C3980">
        <v>0.32890042166720729</v>
      </c>
      <c r="D3980">
        <v>0.25851443399286411</v>
      </c>
      <c r="E3980">
        <v>0.2718131689912423</v>
      </c>
      <c r="F3980">
        <v>0.19623743107362959</v>
      </c>
      <c r="G3980">
        <v>0.12066169315601687</v>
      </c>
      <c r="H3980">
        <v>0.15277327278624717</v>
      </c>
    </row>
    <row r="3981" spans="1:8" x14ac:dyDescent="0.2">
      <c r="A3981">
        <v>4440</v>
      </c>
      <c r="B3981">
        <v>1969</v>
      </c>
      <c r="C3981">
        <v>0.3580497714575927</v>
      </c>
      <c r="D3981">
        <v>0.30573895378364652</v>
      </c>
      <c r="E3981">
        <v>0.26460132046724227</v>
      </c>
      <c r="F3981">
        <v>0.19654647028948705</v>
      </c>
      <c r="G3981">
        <v>8.0751650584052814E-2</v>
      </c>
      <c r="H3981">
        <v>0.15236160487557135</v>
      </c>
    </row>
    <row r="3982" spans="1:8" x14ac:dyDescent="0.2">
      <c r="A3982">
        <v>4441</v>
      </c>
      <c r="B3982">
        <v>2842</v>
      </c>
      <c r="C3982">
        <v>0.247009148486981</v>
      </c>
      <c r="D3982">
        <v>0.25686136523574948</v>
      </c>
      <c r="E3982">
        <v>0.26389866291344122</v>
      </c>
      <c r="F3982">
        <v>0.1840253342716397</v>
      </c>
      <c r="G3982">
        <v>0.11013370865587614</v>
      </c>
      <c r="H3982">
        <v>0.18508092892329345</v>
      </c>
    </row>
    <row r="3983" spans="1:8" x14ac:dyDescent="0.2">
      <c r="A3983">
        <v>4442</v>
      </c>
      <c r="B3983">
        <v>2312</v>
      </c>
      <c r="C3983">
        <v>0.37846020761245674</v>
      </c>
      <c r="D3983">
        <v>0.41089965397923878</v>
      </c>
      <c r="E3983">
        <v>0.31487889273356401</v>
      </c>
      <c r="F3983">
        <v>0.15916955017301038</v>
      </c>
      <c r="G3983">
        <v>6.0986159169550171E-2</v>
      </c>
      <c r="H3983">
        <v>5.4065743944636681E-2</v>
      </c>
    </row>
    <row r="3984" spans="1:8" x14ac:dyDescent="0.2">
      <c r="A3984">
        <v>4443</v>
      </c>
      <c r="B3984">
        <v>2899</v>
      </c>
      <c r="C3984">
        <v>0.39323904794756814</v>
      </c>
      <c r="D3984">
        <v>0.41876509141083135</v>
      </c>
      <c r="E3984">
        <v>0.27319765436357363</v>
      </c>
      <c r="F3984">
        <v>0.13418420144877544</v>
      </c>
      <c r="G3984">
        <v>8.0717488789237665E-2</v>
      </c>
      <c r="H3984">
        <v>9.3135563987581924E-2</v>
      </c>
    </row>
    <row r="3985" spans="1:8" x14ac:dyDescent="0.2">
      <c r="A3985">
        <v>4444</v>
      </c>
      <c r="B3985">
        <v>3371</v>
      </c>
      <c r="C3985">
        <v>0.2628300207653515</v>
      </c>
      <c r="D3985">
        <v>0.26787303470780183</v>
      </c>
      <c r="E3985">
        <v>0.27795906259270248</v>
      </c>
      <c r="F3985">
        <v>0.1987540789083358</v>
      </c>
      <c r="G3985">
        <v>5.3396618214179771E-2</v>
      </c>
      <c r="H3985">
        <v>0.20201720557698014</v>
      </c>
    </row>
    <row r="3986" spans="1:8" x14ac:dyDescent="0.2">
      <c r="A3986">
        <v>4445</v>
      </c>
      <c r="B3986">
        <v>1426</v>
      </c>
      <c r="C3986">
        <v>0.31556802244039273</v>
      </c>
      <c r="D3986">
        <v>0.42005610098176716</v>
      </c>
      <c r="E3986">
        <v>0.2447405329593268</v>
      </c>
      <c r="F3986">
        <v>0.16760168302945302</v>
      </c>
      <c r="G3986">
        <v>6.2412342215988778E-2</v>
      </c>
      <c r="H3986">
        <v>0.10518934081346423</v>
      </c>
    </row>
    <row r="3987" spans="1:8" x14ac:dyDescent="0.2">
      <c r="A3987">
        <v>4446</v>
      </c>
      <c r="B3987">
        <v>1418</v>
      </c>
      <c r="C3987">
        <v>0.36671368124118475</v>
      </c>
      <c r="D3987">
        <v>0.3236953455571227</v>
      </c>
      <c r="E3987">
        <v>0.21720733427362482</v>
      </c>
      <c r="F3987">
        <v>0.25740479548660083</v>
      </c>
      <c r="G3987">
        <v>8.5331452750352615E-2</v>
      </c>
      <c r="H3987">
        <v>0.11636107193229901</v>
      </c>
    </row>
    <row r="3988" spans="1:8" x14ac:dyDescent="0.2">
      <c r="A3988">
        <v>4447</v>
      </c>
      <c r="B3988">
        <v>3695</v>
      </c>
      <c r="C3988">
        <v>0.52855209742895803</v>
      </c>
      <c r="D3988">
        <v>0.26630581867388364</v>
      </c>
      <c r="E3988">
        <v>0.28281461434370769</v>
      </c>
      <c r="F3988">
        <v>0.25629228687415428</v>
      </c>
      <c r="G3988">
        <v>7.1989174560216515E-2</v>
      </c>
      <c r="H3988">
        <v>0.12259810554803789</v>
      </c>
    </row>
    <row r="3989" spans="1:8" x14ac:dyDescent="0.2">
      <c r="A3989">
        <v>4448</v>
      </c>
      <c r="B3989">
        <v>279</v>
      </c>
      <c r="C3989">
        <v>0.48745519713261648</v>
      </c>
      <c r="D3989">
        <v>7.8853046594982074E-2</v>
      </c>
      <c r="E3989">
        <v>0</v>
      </c>
      <c r="F3989">
        <v>8.6021505376344093E-2</v>
      </c>
      <c r="G3989">
        <v>0.16487455197132617</v>
      </c>
      <c r="H3989">
        <v>0.67025089605734767</v>
      </c>
    </row>
    <row r="3990" spans="1:8" x14ac:dyDescent="0.2">
      <c r="A3990">
        <v>4449</v>
      </c>
      <c r="B3990">
        <v>236</v>
      </c>
      <c r="C3990">
        <v>0.38559322033898308</v>
      </c>
      <c r="D3990">
        <v>0.1059322033898305</v>
      </c>
      <c r="E3990">
        <v>0.22033898305084745</v>
      </c>
      <c r="F3990">
        <v>0.28389830508474578</v>
      </c>
      <c r="G3990">
        <v>5.0847457627118647E-2</v>
      </c>
      <c r="H3990">
        <v>0.33898305084745761</v>
      </c>
    </row>
    <row r="3991" spans="1:8" x14ac:dyDescent="0.2">
      <c r="A3991">
        <v>4450</v>
      </c>
      <c r="B3991">
        <v>356</v>
      </c>
      <c r="C3991">
        <v>0.41292134831460675</v>
      </c>
      <c r="D3991">
        <v>0.14887640449438203</v>
      </c>
      <c r="E3991">
        <v>0.17134831460674158</v>
      </c>
      <c r="F3991">
        <v>0.20224719101123595</v>
      </c>
      <c r="G3991">
        <v>0.1544943820224719</v>
      </c>
      <c r="H3991">
        <v>0.32303370786516855</v>
      </c>
    </row>
    <row r="3992" spans="1:8" x14ac:dyDescent="0.2">
      <c r="A3992">
        <v>4451</v>
      </c>
      <c r="B3992">
        <v>623.66666666666663</v>
      </c>
      <c r="C3992">
        <v>0.5783003741314805</v>
      </c>
      <c r="D3992">
        <v>8.765366114377339E-2</v>
      </c>
      <c r="E3992">
        <v>0.12506680919294497</v>
      </c>
      <c r="F3992">
        <v>0.21272047033671834</v>
      </c>
      <c r="G3992">
        <v>0.19187600213789416</v>
      </c>
      <c r="H3992">
        <v>0.38268305718866913</v>
      </c>
    </row>
    <row r="3993" spans="1:8" x14ac:dyDescent="0.2">
      <c r="A3993">
        <v>4452</v>
      </c>
      <c r="B3993">
        <v>114</v>
      </c>
      <c r="C3993">
        <v>0.64035087719298245</v>
      </c>
      <c r="D3993">
        <v>0.14912280701754385</v>
      </c>
      <c r="E3993">
        <v>0.30701754385964913</v>
      </c>
      <c r="F3993">
        <v>0.32456140350877194</v>
      </c>
      <c r="G3993">
        <v>7.8947368421052627E-2</v>
      </c>
      <c r="H3993">
        <v>0.14035087719298245</v>
      </c>
    </row>
    <row r="3994" spans="1:8" x14ac:dyDescent="0.2">
      <c r="A3994">
        <v>4453</v>
      </c>
      <c r="B3994">
        <v>52.55555555555555</v>
      </c>
      <c r="C3994">
        <v>0.51797040169133202</v>
      </c>
      <c r="D3994">
        <v>0.12050739957716702</v>
      </c>
      <c r="E3994">
        <v>0.23678646934460884</v>
      </c>
      <c r="F3994">
        <v>0.21775898520084563</v>
      </c>
      <c r="G3994">
        <v>0.10782241014799153</v>
      </c>
      <c r="H3994">
        <v>0.31712473572938693</v>
      </c>
    </row>
    <row r="3995" spans="1:8" x14ac:dyDescent="0.2">
      <c r="A3995">
        <v>4454</v>
      </c>
      <c r="B3995">
        <v>1656</v>
      </c>
      <c r="C3995">
        <v>0.44746376811594202</v>
      </c>
      <c r="D3995">
        <v>0.1431159420289855</v>
      </c>
      <c r="E3995">
        <v>0.1570048309178744</v>
      </c>
      <c r="F3995">
        <v>6.3405797101449279E-2</v>
      </c>
      <c r="G3995">
        <v>0.11654589371980677</v>
      </c>
      <c r="H3995">
        <v>0.51992753623188404</v>
      </c>
    </row>
    <row r="3996" spans="1:8" x14ac:dyDescent="0.2">
      <c r="A3996">
        <v>4455</v>
      </c>
      <c r="B3996">
        <v>4338</v>
      </c>
      <c r="C3996">
        <v>0.62102351313969573</v>
      </c>
      <c r="D3996">
        <v>8.8289534347625639E-2</v>
      </c>
      <c r="E3996">
        <v>3.7113877362840018E-2</v>
      </c>
      <c r="F3996">
        <v>0.13185799907791609</v>
      </c>
      <c r="G3996">
        <v>9.5896726602120799E-2</v>
      </c>
      <c r="H3996">
        <v>0.6468418626094975</v>
      </c>
    </row>
    <row r="3997" spans="1:8" x14ac:dyDescent="0.2">
      <c r="A3997">
        <v>4456</v>
      </c>
      <c r="B3997">
        <v>1619</v>
      </c>
      <c r="C3997">
        <v>0.43483631871525635</v>
      </c>
      <c r="D3997">
        <v>0.1266213712168005</v>
      </c>
      <c r="E3997">
        <v>0.14823965410747375</v>
      </c>
      <c r="F3997">
        <v>9.4502779493514516E-2</v>
      </c>
      <c r="G3997">
        <v>0.21803582458307597</v>
      </c>
      <c r="H3997">
        <v>0.41260037059913529</v>
      </c>
    </row>
    <row r="3998" spans="1:8" x14ac:dyDescent="0.2">
      <c r="A3998">
        <v>4457</v>
      </c>
      <c r="B3998">
        <v>3063</v>
      </c>
      <c r="C3998">
        <v>0.58863858961802151</v>
      </c>
      <c r="D3998">
        <v>5.74600065295462E-2</v>
      </c>
      <c r="E3998">
        <v>0.11720535422788116</v>
      </c>
      <c r="F3998">
        <v>0.21090434214822071</v>
      </c>
      <c r="G3998">
        <v>0.19490695396669933</v>
      </c>
      <c r="H3998">
        <v>0.4195233431276526</v>
      </c>
    </row>
    <row r="3999" spans="1:8" x14ac:dyDescent="0.2">
      <c r="A3999">
        <v>4458</v>
      </c>
      <c r="B3999">
        <v>2074</v>
      </c>
      <c r="C3999">
        <v>0.59064609450337513</v>
      </c>
      <c r="D3999">
        <v>6.6538090646094505E-2</v>
      </c>
      <c r="E3999">
        <v>9.4985535197685628E-2</v>
      </c>
      <c r="F3999">
        <v>0.15766634522661524</v>
      </c>
      <c r="G3999">
        <v>0.30424300867888138</v>
      </c>
      <c r="H3999">
        <v>0.37656702025072325</v>
      </c>
    </row>
    <row r="4000" spans="1:8" x14ac:dyDescent="0.2">
      <c r="A4000">
        <v>4459</v>
      </c>
      <c r="B4000">
        <v>2220</v>
      </c>
      <c r="C4000">
        <v>0.47297297297297297</v>
      </c>
      <c r="D4000">
        <v>4.4144144144144144E-2</v>
      </c>
      <c r="E4000">
        <v>3.7387387387387387E-2</v>
      </c>
      <c r="F4000">
        <v>0.13378378378378378</v>
      </c>
      <c r="G4000">
        <v>0.15</v>
      </c>
      <c r="H4000">
        <v>0.63468468468468464</v>
      </c>
    </row>
    <row r="4001" spans="1:8" x14ac:dyDescent="0.2">
      <c r="A4001">
        <v>4460</v>
      </c>
      <c r="B4001">
        <v>390</v>
      </c>
      <c r="C4001">
        <v>0.18717948717948718</v>
      </c>
      <c r="D4001">
        <v>0.24871794871794872</v>
      </c>
      <c r="E4001">
        <v>0.21025641025641026</v>
      </c>
      <c r="F4001">
        <v>0.18717948717948718</v>
      </c>
      <c r="G4001">
        <v>0.14871794871794872</v>
      </c>
      <c r="H4001">
        <v>0.20512820512820512</v>
      </c>
    </row>
    <row r="4002" spans="1:8" x14ac:dyDescent="0.2">
      <c r="A4002">
        <v>4461</v>
      </c>
      <c r="B4002">
        <v>269</v>
      </c>
      <c r="C4002">
        <v>0.26765799256505574</v>
      </c>
      <c r="D4002">
        <v>0.21561338289962825</v>
      </c>
      <c r="E4002">
        <v>0.1895910780669145</v>
      </c>
      <c r="F4002">
        <v>0.18587360594795538</v>
      </c>
      <c r="G4002">
        <v>5.5762081784386616E-2</v>
      </c>
      <c r="H4002">
        <v>0.35315985130111527</v>
      </c>
    </row>
    <row r="4003" spans="1:8" x14ac:dyDescent="0.2">
      <c r="A4003">
        <v>4462</v>
      </c>
      <c r="B4003">
        <v>588</v>
      </c>
      <c r="C4003">
        <v>0.43707482993197277</v>
      </c>
      <c r="D4003">
        <v>0.1326530612244898</v>
      </c>
      <c r="E4003">
        <v>0.13095238095238096</v>
      </c>
      <c r="F4003">
        <v>0.18027210884353742</v>
      </c>
      <c r="G4003">
        <v>0.11224489795918367</v>
      </c>
      <c r="H4003">
        <v>0.44387755102040816</v>
      </c>
    </row>
    <row r="4004" spans="1:8" x14ac:dyDescent="0.2">
      <c r="A4004">
        <v>4463</v>
      </c>
      <c r="B4004">
        <v>2561</v>
      </c>
      <c r="C4004">
        <v>0.38149160484185862</v>
      </c>
      <c r="D4004">
        <v>0.10503709488481063</v>
      </c>
      <c r="E4004">
        <v>0.1405700898086685</v>
      </c>
      <c r="F4004">
        <v>0.30066380320187425</v>
      </c>
      <c r="G4004">
        <v>0.13197969543147209</v>
      </c>
      <c r="H4004">
        <v>0.32174931667317452</v>
      </c>
    </row>
    <row r="4005" spans="1:8" x14ac:dyDescent="0.2">
      <c r="A4005">
        <v>4464</v>
      </c>
      <c r="B4005">
        <v>338</v>
      </c>
      <c r="C4005">
        <v>0.24260355029585798</v>
      </c>
      <c r="D4005">
        <v>5.9171597633136092E-2</v>
      </c>
      <c r="E4005">
        <v>0.18343195266272189</v>
      </c>
      <c r="F4005">
        <v>0.13313609467455623</v>
      </c>
      <c r="G4005">
        <v>0.3224852071005917</v>
      </c>
      <c r="H4005">
        <v>0.30177514792899407</v>
      </c>
    </row>
    <row r="4006" spans="1:8" x14ac:dyDescent="0.2">
      <c r="A4006">
        <v>4465</v>
      </c>
      <c r="B4006">
        <v>2617</v>
      </c>
      <c r="C4006">
        <v>0.29117309896828431</v>
      </c>
      <c r="D4006">
        <v>0.12839128773404662</v>
      </c>
      <c r="E4006">
        <v>0.20366832250668704</v>
      </c>
      <c r="F4006">
        <v>0.12724493695070691</v>
      </c>
      <c r="G4006">
        <v>0.16010699273977838</v>
      </c>
      <c r="H4006">
        <v>0.38058846006878105</v>
      </c>
    </row>
    <row r="4007" spans="1:8" x14ac:dyDescent="0.2">
      <c r="A4007">
        <v>4466</v>
      </c>
      <c r="B4007">
        <v>692</v>
      </c>
      <c r="C4007">
        <v>0.31213872832369943</v>
      </c>
      <c r="D4007">
        <v>0.26734104046242774</v>
      </c>
      <c r="E4007">
        <v>0.28757225433526012</v>
      </c>
      <c r="F4007">
        <v>0.21965317919075145</v>
      </c>
      <c r="G4007">
        <v>9.1040462427745661E-2</v>
      </c>
      <c r="H4007">
        <v>0.13439306358381503</v>
      </c>
    </row>
    <row r="4008" spans="1:8" x14ac:dyDescent="0.2">
      <c r="A4008">
        <v>4467</v>
      </c>
      <c r="B4008">
        <v>2759</v>
      </c>
      <c r="C4008">
        <v>0.30554548749546939</v>
      </c>
      <c r="D4008">
        <v>0.17107647698441464</v>
      </c>
      <c r="E4008">
        <v>0.2015222906850308</v>
      </c>
      <c r="F4008">
        <v>0.17868793040956868</v>
      </c>
      <c r="G4008">
        <v>0.11924610366074664</v>
      </c>
      <c r="H4008">
        <v>0.32946719826023924</v>
      </c>
    </row>
    <row r="4009" spans="1:8" x14ac:dyDescent="0.2">
      <c r="A4009">
        <v>4468</v>
      </c>
      <c r="B4009">
        <v>297</v>
      </c>
      <c r="C4009">
        <v>0.27272727272727271</v>
      </c>
      <c r="D4009">
        <v>0.11447811447811448</v>
      </c>
      <c r="E4009">
        <v>0.43097643097643096</v>
      </c>
      <c r="F4009">
        <v>5.0505050505050504E-2</v>
      </c>
      <c r="G4009">
        <v>0.1111111111111111</v>
      </c>
      <c r="H4009">
        <v>0.29292929292929293</v>
      </c>
    </row>
    <row r="4010" spans="1:8" x14ac:dyDescent="0.2">
      <c r="A4010">
        <v>4469</v>
      </c>
      <c r="B4010">
        <v>1792</v>
      </c>
      <c r="C4010">
        <v>0.41908482142857145</v>
      </c>
      <c r="D4010">
        <v>0.17857142857142858</v>
      </c>
      <c r="E4010">
        <v>0.15848214285714285</v>
      </c>
      <c r="F4010">
        <v>0.23046875</v>
      </c>
      <c r="G4010">
        <v>0.10714285714285714</v>
      </c>
      <c r="H4010">
        <v>0.32533482142857145</v>
      </c>
    </row>
    <row r="4011" spans="1:8" x14ac:dyDescent="0.2">
      <c r="A4011">
        <v>4470</v>
      </c>
      <c r="B4011">
        <v>487</v>
      </c>
      <c r="C4011">
        <v>0.21971252566735114</v>
      </c>
      <c r="D4011">
        <v>0.16221765913757699</v>
      </c>
      <c r="E4011">
        <v>0.21560574948665298</v>
      </c>
      <c r="F4011">
        <v>0.13552361396303902</v>
      </c>
      <c r="G4011">
        <v>4.9281314168377825E-2</v>
      </c>
      <c r="H4011">
        <v>0.43737166324435317</v>
      </c>
    </row>
    <row r="4012" spans="1:8" x14ac:dyDescent="0.2">
      <c r="A4012">
        <v>4471</v>
      </c>
      <c r="B4012">
        <v>969</v>
      </c>
      <c r="C4012">
        <v>0.37667698658410731</v>
      </c>
      <c r="D4012">
        <v>8.3591331269349839E-2</v>
      </c>
      <c r="E4012">
        <v>0.23426212590299278</v>
      </c>
      <c r="F4012">
        <v>0.20536635706914344</v>
      </c>
      <c r="G4012">
        <v>0.13725490196078433</v>
      </c>
      <c r="H4012">
        <v>0.33952528379772962</v>
      </c>
    </row>
    <row r="4013" spans="1:8" x14ac:dyDescent="0.2">
      <c r="A4013">
        <v>4472</v>
      </c>
      <c r="B4013">
        <v>1167</v>
      </c>
      <c r="C4013">
        <v>0.47729220222793489</v>
      </c>
      <c r="D4013">
        <v>0.20308483290488433</v>
      </c>
      <c r="E4013">
        <v>0.15766923736075408</v>
      </c>
      <c r="F4013">
        <v>0.15509854327335046</v>
      </c>
      <c r="G4013">
        <v>0.10539845758354756</v>
      </c>
      <c r="H4013">
        <v>0.37874892887746359</v>
      </c>
    </row>
    <row r="4014" spans="1:8" x14ac:dyDescent="0.2">
      <c r="A4014">
        <v>4473</v>
      </c>
      <c r="B4014">
        <v>2758</v>
      </c>
      <c r="C4014">
        <v>0.31798404641044237</v>
      </c>
      <c r="D4014">
        <v>0.19724437998549674</v>
      </c>
      <c r="E4014">
        <v>0.17476432197244379</v>
      </c>
      <c r="F4014">
        <v>0.1555474981870921</v>
      </c>
      <c r="G4014">
        <v>0.14068165337200869</v>
      </c>
      <c r="H4014">
        <v>0.33176214648295865</v>
      </c>
    </row>
    <row r="4015" spans="1:8" x14ac:dyDescent="0.2">
      <c r="A4015">
        <v>4474</v>
      </c>
      <c r="B4015">
        <v>1019</v>
      </c>
      <c r="C4015">
        <v>0.32875368007850836</v>
      </c>
      <c r="D4015">
        <v>0.1324828263002944</v>
      </c>
      <c r="E4015">
        <v>0.31599607458292445</v>
      </c>
      <c r="F4015">
        <v>0.22080471050049066</v>
      </c>
      <c r="G4015">
        <v>7.3601570166830221E-2</v>
      </c>
      <c r="H4015">
        <v>0.25711481844946027</v>
      </c>
    </row>
    <row r="4016" spans="1:8" x14ac:dyDescent="0.2">
      <c r="A4016">
        <v>4475</v>
      </c>
      <c r="B4016">
        <v>5616</v>
      </c>
      <c r="C4016">
        <v>0.38141025641025639</v>
      </c>
      <c r="D4016">
        <v>0.12126068376068376</v>
      </c>
      <c r="E4016">
        <v>0.18304843304843305</v>
      </c>
      <c r="F4016">
        <v>0.15438034188034189</v>
      </c>
      <c r="G4016">
        <v>0.14512108262108261</v>
      </c>
      <c r="H4016">
        <v>0.39618945868945871</v>
      </c>
    </row>
    <row r="4017" spans="1:8" x14ac:dyDescent="0.2">
      <c r="A4017">
        <v>4476</v>
      </c>
      <c r="B4017">
        <v>3244</v>
      </c>
      <c r="C4017">
        <v>0.48581997533908755</v>
      </c>
      <c r="D4017">
        <v>0.17324290998766953</v>
      </c>
      <c r="E4017">
        <v>0.17478421701602959</v>
      </c>
      <c r="F4017">
        <v>0.23088779284833538</v>
      </c>
      <c r="G4017">
        <v>0.16646115906288533</v>
      </c>
      <c r="H4017">
        <v>0.25462392108508014</v>
      </c>
    </row>
    <row r="4018" spans="1:8" x14ac:dyDescent="0.2">
      <c r="A4018">
        <v>4477</v>
      </c>
      <c r="B4018">
        <v>1457</v>
      </c>
      <c r="C4018">
        <v>0.48592999313658203</v>
      </c>
      <c r="D4018">
        <v>8.2361015785861358E-2</v>
      </c>
      <c r="E4018">
        <v>0.20041180507892931</v>
      </c>
      <c r="F4018">
        <v>0.1276595744680851</v>
      </c>
      <c r="G4018">
        <v>0.16060398078242966</v>
      </c>
      <c r="H4018">
        <v>0.42896362388469456</v>
      </c>
    </row>
    <row r="4019" spans="1:8" x14ac:dyDescent="0.2">
      <c r="A4019">
        <v>4478</v>
      </c>
      <c r="B4019">
        <v>701</v>
      </c>
      <c r="C4019">
        <v>0.32810271041369471</v>
      </c>
      <c r="D4019">
        <v>0.25962910128388017</v>
      </c>
      <c r="E4019">
        <v>0.25106990014265335</v>
      </c>
      <c r="F4019">
        <v>0.1355206847360913</v>
      </c>
      <c r="G4019">
        <v>0.10128388017118402</v>
      </c>
      <c r="H4019">
        <v>0.25249643366619118</v>
      </c>
    </row>
    <row r="4020" spans="1:8" x14ac:dyDescent="0.2">
      <c r="A4020">
        <v>4479</v>
      </c>
      <c r="B4020">
        <v>1696</v>
      </c>
      <c r="C4020">
        <v>0.4180424528301887</v>
      </c>
      <c r="D4020">
        <v>0.18337264150943397</v>
      </c>
      <c r="E4020">
        <v>0.12853773584905662</v>
      </c>
      <c r="F4020">
        <v>0.11202830188679246</v>
      </c>
      <c r="G4020">
        <v>9.4339622641509441E-2</v>
      </c>
      <c r="H4020">
        <v>0.48172169811320753</v>
      </c>
    </row>
    <row r="4021" spans="1:8" x14ac:dyDescent="0.2">
      <c r="A4021">
        <v>4480</v>
      </c>
      <c r="B4021">
        <v>2189</v>
      </c>
      <c r="C4021">
        <v>0.32571950662402926</v>
      </c>
      <c r="D4021">
        <v>0.27775239835541343</v>
      </c>
      <c r="E4021">
        <v>0.32708999543170397</v>
      </c>
      <c r="F4021">
        <v>0.17999086340794884</v>
      </c>
      <c r="G4021">
        <v>3.563270899954317E-2</v>
      </c>
      <c r="H4021">
        <v>0.1795340338053906</v>
      </c>
    </row>
    <row r="4022" spans="1:8" x14ac:dyDescent="0.2">
      <c r="A4022">
        <v>4481</v>
      </c>
      <c r="B4022">
        <v>681</v>
      </c>
      <c r="C4022">
        <v>0.50073421439060206</v>
      </c>
      <c r="D4022">
        <v>0.14537444933920704</v>
      </c>
      <c r="E4022">
        <v>0.1776798825256975</v>
      </c>
      <c r="F4022">
        <v>0.30690161527165932</v>
      </c>
      <c r="G4022">
        <v>0.14537444933920704</v>
      </c>
      <c r="H4022">
        <v>0.22466960352422907</v>
      </c>
    </row>
    <row r="4023" spans="1:8" x14ac:dyDescent="0.2">
      <c r="A4023">
        <v>4482</v>
      </c>
      <c r="B4023">
        <v>1800</v>
      </c>
      <c r="C4023">
        <v>0.51111111111111107</v>
      </c>
      <c r="D4023">
        <v>0.10444444444444445</v>
      </c>
      <c r="E4023">
        <v>0.12333333333333334</v>
      </c>
      <c r="F4023">
        <v>0.21055555555555555</v>
      </c>
      <c r="G4023">
        <v>0.18777777777777777</v>
      </c>
      <c r="H4023">
        <v>0.37388888888888888</v>
      </c>
    </row>
    <row r="4024" spans="1:8" x14ac:dyDescent="0.2">
      <c r="A4024">
        <v>4483</v>
      </c>
      <c r="B4024">
        <v>1368</v>
      </c>
      <c r="C4024">
        <v>0.49195906432748537</v>
      </c>
      <c r="D4024">
        <v>0.12938596491228072</v>
      </c>
      <c r="E4024">
        <v>0.22807017543859648</v>
      </c>
      <c r="F4024">
        <v>0.16228070175438597</v>
      </c>
      <c r="G4024">
        <v>0.17763157894736842</v>
      </c>
      <c r="H4024">
        <v>0.30263157894736842</v>
      </c>
    </row>
    <row r="4025" spans="1:8" x14ac:dyDescent="0.2">
      <c r="A4025">
        <v>4484</v>
      </c>
      <c r="B4025">
        <v>3285.5555555555557</v>
      </c>
      <c r="C4025">
        <v>0.46330740615488669</v>
      </c>
      <c r="D4025">
        <v>0.11271559012512683</v>
      </c>
      <c r="E4025">
        <v>0.20131890429489346</v>
      </c>
      <c r="F4025">
        <v>0.29141021305377068</v>
      </c>
      <c r="G4025">
        <v>0.12468718295569835</v>
      </c>
      <c r="H4025">
        <v>0.26986810957051061</v>
      </c>
    </row>
    <row r="4026" spans="1:8" x14ac:dyDescent="0.2">
      <c r="A4026">
        <v>4485</v>
      </c>
      <c r="B4026">
        <v>2363</v>
      </c>
      <c r="C4026">
        <v>0.44942869234024546</v>
      </c>
      <c r="D4026">
        <v>0.15023275497249258</v>
      </c>
      <c r="E4026">
        <v>0.19128226830300465</v>
      </c>
      <c r="F4026">
        <v>0.2090562843842573</v>
      </c>
      <c r="G4026">
        <v>0.16377486246297079</v>
      </c>
      <c r="H4026">
        <v>0.28565382987727467</v>
      </c>
    </row>
    <row r="4027" spans="1:8" x14ac:dyDescent="0.2">
      <c r="A4027">
        <v>4486</v>
      </c>
      <c r="B4027">
        <v>3102</v>
      </c>
      <c r="C4027">
        <v>0.42940038684719534</v>
      </c>
      <c r="D4027">
        <v>0.25467440361057381</v>
      </c>
      <c r="E4027">
        <v>0.29529335912314636</v>
      </c>
      <c r="F4027">
        <v>0.18568665377176016</v>
      </c>
      <c r="G4027">
        <v>0.17472598323662153</v>
      </c>
      <c r="H4027">
        <v>8.9619600257898127E-2</v>
      </c>
    </row>
    <row r="4028" spans="1:8" x14ac:dyDescent="0.2">
      <c r="A4028">
        <v>4487</v>
      </c>
      <c r="B4028">
        <v>424</v>
      </c>
      <c r="C4028">
        <v>0.21698113207547171</v>
      </c>
      <c r="D4028">
        <v>8.4905660377358486E-2</v>
      </c>
      <c r="E4028">
        <v>4.4811320754716978E-2</v>
      </c>
      <c r="F4028">
        <v>0.36556603773584906</v>
      </c>
      <c r="G4028">
        <v>0</v>
      </c>
      <c r="H4028">
        <v>0.50471698113207553</v>
      </c>
    </row>
    <row r="4029" spans="1:8" x14ac:dyDescent="0.2">
      <c r="A4029">
        <v>4488</v>
      </c>
      <c r="B4029">
        <v>1289</v>
      </c>
      <c r="C4029">
        <v>0.49728471683475561</v>
      </c>
      <c r="D4029">
        <v>0.30023273855702093</v>
      </c>
      <c r="E4029">
        <v>0.4003103180760279</v>
      </c>
      <c r="F4029">
        <v>0.17455391776570986</v>
      </c>
      <c r="G4029">
        <v>7.447633824670287E-2</v>
      </c>
      <c r="H4029">
        <v>5.0426687354538403E-2</v>
      </c>
    </row>
    <row r="4030" spans="1:8" x14ac:dyDescent="0.2">
      <c r="A4030">
        <v>4489</v>
      </c>
      <c r="B4030">
        <v>2096</v>
      </c>
      <c r="C4030">
        <v>0.31393129770992367</v>
      </c>
      <c r="D4030">
        <v>0.24809160305343511</v>
      </c>
      <c r="E4030">
        <v>0.2318702290076336</v>
      </c>
      <c r="F4030">
        <v>0.19131679389312978</v>
      </c>
      <c r="G4030">
        <v>0.11164122137404581</v>
      </c>
      <c r="H4030">
        <v>0.21708015267175573</v>
      </c>
    </row>
    <row r="4031" spans="1:8" x14ac:dyDescent="0.2">
      <c r="A4031">
        <v>4490</v>
      </c>
      <c r="B4031">
        <v>2544</v>
      </c>
      <c r="C4031">
        <v>0.27633647798742139</v>
      </c>
      <c r="D4031">
        <v>0.22051886792452829</v>
      </c>
      <c r="E4031">
        <v>0.21422955974842767</v>
      </c>
      <c r="F4031">
        <v>0.20911949685534592</v>
      </c>
      <c r="G4031">
        <v>0.10102201257861636</v>
      </c>
      <c r="H4031">
        <v>0.25511006289308175</v>
      </c>
    </row>
    <row r="4032" spans="1:8" x14ac:dyDescent="0.2">
      <c r="A4032">
        <v>4491</v>
      </c>
      <c r="B4032">
        <v>4113</v>
      </c>
      <c r="C4032">
        <v>0.30513007537077558</v>
      </c>
      <c r="D4032">
        <v>0.23437879893022126</v>
      </c>
      <c r="E4032">
        <v>0.20593240943350352</v>
      </c>
      <c r="F4032">
        <v>0.20398735716022368</v>
      </c>
      <c r="G4032">
        <v>0.12667152929734987</v>
      </c>
      <c r="H4032">
        <v>0.22902990517870167</v>
      </c>
    </row>
    <row r="4033" spans="1:8" x14ac:dyDescent="0.2">
      <c r="A4033">
        <v>4492</v>
      </c>
      <c r="B4033">
        <v>2203</v>
      </c>
      <c r="C4033">
        <v>0.42487517022242399</v>
      </c>
      <c r="D4033">
        <v>0.2029051293690422</v>
      </c>
      <c r="E4033">
        <v>0.17476168860644575</v>
      </c>
      <c r="F4033">
        <v>0.15932818883340899</v>
      </c>
      <c r="G4033">
        <v>0.135724012709941</v>
      </c>
      <c r="H4033">
        <v>0.32728098048116205</v>
      </c>
    </row>
    <row r="4034" spans="1:8" x14ac:dyDescent="0.2">
      <c r="A4034">
        <v>4493</v>
      </c>
      <c r="B4034">
        <v>1531</v>
      </c>
      <c r="C4034">
        <v>0.37753102547354672</v>
      </c>
      <c r="D4034">
        <v>0.22338340953625083</v>
      </c>
      <c r="E4034">
        <v>0.28282168517308948</v>
      </c>
      <c r="F4034">
        <v>0.18223383409536251</v>
      </c>
      <c r="G4034">
        <v>0.12410189418680601</v>
      </c>
      <c r="H4034">
        <v>0.18745917700849118</v>
      </c>
    </row>
    <row r="4035" spans="1:8" x14ac:dyDescent="0.2">
      <c r="A4035">
        <v>4494</v>
      </c>
      <c r="B4035">
        <v>2946</v>
      </c>
      <c r="C4035">
        <v>0.47046843177189407</v>
      </c>
      <c r="D4035">
        <v>0.23625254582484725</v>
      </c>
      <c r="E4035">
        <v>0.28004073319755601</v>
      </c>
      <c r="F4035">
        <v>0.17447386286490157</v>
      </c>
      <c r="G4035">
        <v>0.1011541072640869</v>
      </c>
      <c r="H4035">
        <v>0.20807875084860827</v>
      </c>
    </row>
    <row r="4036" spans="1:8" x14ac:dyDescent="0.2">
      <c r="A4036">
        <v>4495</v>
      </c>
      <c r="B4036">
        <v>1767</v>
      </c>
      <c r="C4036">
        <v>0.47425014148273908</v>
      </c>
      <c r="D4036">
        <v>0.26825127334465193</v>
      </c>
      <c r="E4036">
        <v>0.32767402376910015</v>
      </c>
      <c r="F4036">
        <v>0.25297113752122241</v>
      </c>
      <c r="G4036">
        <v>4.6406338426711942E-2</v>
      </c>
      <c r="H4036">
        <v>0.10469722693831353</v>
      </c>
    </row>
    <row r="4037" spans="1:8" x14ac:dyDescent="0.2">
      <c r="A4037">
        <v>4496</v>
      </c>
      <c r="B4037">
        <v>1231</v>
      </c>
      <c r="C4037">
        <v>0.32575142160844839</v>
      </c>
      <c r="D4037">
        <v>0.10073111291632819</v>
      </c>
      <c r="E4037">
        <v>0.22826969943135661</v>
      </c>
      <c r="F4037">
        <v>0.13647441104792851</v>
      </c>
      <c r="G4037">
        <v>4.4679122664500408E-2</v>
      </c>
      <c r="H4037">
        <v>0.48984565393988627</v>
      </c>
    </row>
    <row r="4038" spans="1:8" x14ac:dyDescent="0.2">
      <c r="A4038">
        <v>4497</v>
      </c>
      <c r="B4038">
        <v>2373</v>
      </c>
      <c r="C4038">
        <v>0.46649810366624528</v>
      </c>
      <c r="D4038">
        <v>0.13316477033291194</v>
      </c>
      <c r="E4038">
        <v>0.14285714285714285</v>
      </c>
      <c r="F4038">
        <v>0.17151285292878213</v>
      </c>
      <c r="G4038">
        <v>0.18036241045090604</v>
      </c>
      <c r="H4038">
        <v>0.37210282343025708</v>
      </c>
    </row>
    <row r="4039" spans="1:8" x14ac:dyDescent="0.2">
      <c r="A4039">
        <v>4498</v>
      </c>
      <c r="B4039">
        <v>1490</v>
      </c>
      <c r="C4039">
        <v>0.5006711409395973</v>
      </c>
      <c r="D4039">
        <v>0.38926174496644295</v>
      </c>
      <c r="E4039">
        <v>0.31476510067114094</v>
      </c>
      <c r="F4039">
        <v>0.1691275167785235</v>
      </c>
      <c r="G4039">
        <v>8.4563758389261751E-2</v>
      </c>
      <c r="H4039">
        <v>4.2281879194630875E-2</v>
      </c>
    </row>
    <row r="4040" spans="1:8" x14ac:dyDescent="0.2">
      <c r="A4040">
        <v>4499</v>
      </c>
      <c r="B4040">
        <v>279</v>
      </c>
      <c r="C4040">
        <v>0.5268817204301075</v>
      </c>
      <c r="D4040">
        <v>0.28673835125448027</v>
      </c>
      <c r="E4040">
        <v>0.4265232974910394</v>
      </c>
      <c r="F4040">
        <v>0.11827956989247312</v>
      </c>
      <c r="G4040">
        <v>0.1039426523297491</v>
      </c>
      <c r="H4040">
        <v>6.4516129032258063E-2</v>
      </c>
    </row>
    <row r="4041" spans="1:8" x14ac:dyDescent="0.2">
      <c r="A4041">
        <v>4500</v>
      </c>
      <c r="B4041">
        <v>1125</v>
      </c>
      <c r="C4041">
        <v>0.35288888888888886</v>
      </c>
      <c r="D4041">
        <v>0.29066666666666668</v>
      </c>
      <c r="E4041">
        <v>0.36444444444444446</v>
      </c>
      <c r="F4041">
        <v>9.0666666666666673E-2</v>
      </c>
      <c r="G4041">
        <v>9.3333333333333338E-2</v>
      </c>
      <c r="H4041">
        <v>0.16088888888888889</v>
      </c>
    </row>
    <row r="4042" spans="1:8" x14ac:dyDescent="0.2">
      <c r="A4042">
        <v>4501</v>
      </c>
      <c r="B4042">
        <v>1315</v>
      </c>
      <c r="C4042">
        <v>0.42281368821292775</v>
      </c>
      <c r="D4042">
        <v>0.16197718631178706</v>
      </c>
      <c r="E4042">
        <v>0.26083650190114066</v>
      </c>
      <c r="F4042">
        <v>0.2752851711026616</v>
      </c>
      <c r="G4042">
        <v>7.5285171102661599E-2</v>
      </c>
      <c r="H4042">
        <v>0.22661596958174904</v>
      </c>
    </row>
    <row r="4043" spans="1:8" x14ac:dyDescent="0.2">
      <c r="A4043">
        <v>4502</v>
      </c>
      <c r="B4043">
        <v>1282</v>
      </c>
      <c r="C4043">
        <v>0.28627145085803435</v>
      </c>
      <c r="D4043">
        <v>0.16536661466458658</v>
      </c>
      <c r="E4043">
        <v>0.15678627145085802</v>
      </c>
      <c r="F4043">
        <v>0.17472698907956319</v>
      </c>
      <c r="G4043">
        <v>0.13104524180967239</v>
      </c>
      <c r="H4043">
        <v>0.37207488299531982</v>
      </c>
    </row>
    <row r="4044" spans="1:8" x14ac:dyDescent="0.2">
      <c r="A4044">
        <v>4503</v>
      </c>
      <c r="B4044">
        <v>1283</v>
      </c>
      <c r="C4044">
        <v>0.47544816835541698</v>
      </c>
      <c r="D4044">
        <v>0.1044427123928293</v>
      </c>
      <c r="E4044">
        <v>0.23772408417770849</v>
      </c>
      <c r="F4044">
        <v>0.22681215900233828</v>
      </c>
      <c r="G4044">
        <v>0.22759158222915044</v>
      </c>
      <c r="H4044">
        <v>0.2034294621979735</v>
      </c>
    </row>
    <row r="4045" spans="1:8" x14ac:dyDescent="0.2">
      <c r="A4045">
        <v>4504</v>
      </c>
      <c r="B4045">
        <v>1283</v>
      </c>
      <c r="C4045">
        <v>0.40452065471551052</v>
      </c>
      <c r="D4045">
        <v>0.24551831644583008</v>
      </c>
      <c r="E4045">
        <v>0.31566640685892439</v>
      </c>
      <c r="F4045">
        <v>0.21512081060015589</v>
      </c>
      <c r="G4045">
        <v>0.12704598597038191</v>
      </c>
      <c r="H4045">
        <v>9.6648480124707711E-2</v>
      </c>
    </row>
    <row r="4046" spans="1:8" x14ac:dyDescent="0.2">
      <c r="A4046">
        <v>4505</v>
      </c>
      <c r="B4046">
        <v>2092</v>
      </c>
      <c r="C4046">
        <v>0.46988527724665391</v>
      </c>
      <c r="D4046">
        <v>0.22801147227533461</v>
      </c>
      <c r="E4046">
        <v>0.27533460803059273</v>
      </c>
      <c r="F4046">
        <v>0.25191204588910132</v>
      </c>
      <c r="G4046">
        <v>8.3173996175908219E-2</v>
      </c>
      <c r="H4046">
        <v>0.16156787762906311</v>
      </c>
    </row>
    <row r="4047" spans="1:8" x14ac:dyDescent="0.2">
      <c r="A4047">
        <v>4506</v>
      </c>
      <c r="B4047">
        <v>1636</v>
      </c>
      <c r="C4047">
        <v>0.37652811735941322</v>
      </c>
      <c r="D4047">
        <v>0.19009779951100245</v>
      </c>
      <c r="E4047">
        <v>0.32518337408312958</v>
      </c>
      <c r="F4047">
        <v>0.17726161369193155</v>
      </c>
      <c r="G4047">
        <v>0.1167481662591687</v>
      </c>
      <c r="H4047">
        <v>0.19070904645476772</v>
      </c>
    </row>
    <row r="4048" spans="1:8" x14ac:dyDescent="0.2">
      <c r="A4048">
        <v>4507</v>
      </c>
      <c r="B4048">
        <v>2276</v>
      </c>
      <c r="C4048">
        <v>0.47012302284710017</v>
      </c>
      <c r="D4048">
        <v>0.18365553602811951</v>
      </c>
      <c r="E4048">
        <v>0.23506151142355008</v>
      </c>
      <c r="F4048">
        <v>0.21309314586994726</v>
      </c>
      <c r="G4048">
        <v>0.14103690685413006</v>
      </c>
      <c r="H4048">
        <v>0.22715289982425307</v>
      </c>
    </row>
    <row r="4049" spans="1:8" x14ac:dyDescent="0.2">
      <c r="A4049">
        <v>4508</v>
      </c>
      <c r="B4049">
        <v>4736</v>
      </c>
      <c r="C4049">
        <v>0.35979729729729731</v>
      </c>
      <c r="D4049">
        <v>0.13555743243243243</v>
      </c>
      <c r="E4049">
        <v>0.17863175675675674</v>
      </c>
      <c r="F4049">
        <v>0.18348817567567569</v>
      </c>
      <c r="G4049">
        <v>0.19953547297297297</v>
      </c>
      <c r="H4049">
        <v>0.30278716216216217</v>
      </c>
    </row>
    <row r="4050" spans="1:8" x14ac:dyDescent="0.2">
      <c r="A4050">
        <v>4509</v>
      </c>
      <c r="B4050">
        <v>1570</v>
      </c>
      <c r="C4050">
        <v>0.37070063694267513</v>
      </c>
      <c r="D4050">
        <v>0.1286624203821656</v>
      </c>
      <c r="E4050">
        <v>0.18917197452229301</v>
      </c>
      <c r="F4050">
        <v>0.21910828025477708</v>
      </c>
      <c r="G4050">
        <v>0.15477707006369426</v>
      </c>
      <c r="H4050">
        <v>0.30828025477707005</v>
      </c>
    </row>
    <row r="4051" spans="1:8" x14ac:dyDescent="0.2">
      <c r="A4051">
        <v>4510</v>
      </c>
      <c r="B4051">
        <v>2122</v>
      </c>
      <c r="C4051">
        <v>0.47973609802073514</v>
      </c>
      <c r="D4051">
        <v>8.4354382657869931E-2</v>
      </c>
      <c r="E4051">
        <v>8.1998114985862389E-2</v>
      </c>
      <c r="F4051">
        <v>0.11121583411875589</v>
      </c>
      <c r="G4051">
        <v>0.24787935909519321</v>
      </c>
      <c r="H4051">
        <v>0.47455230914231855</v>
      </c>
    </row>
    <row r="4052" spans="1:8" x14ac:dyDescent="0.2">
      <c r="A4052">
        <v>4511</v>
      </c>
      <c r="B4052">
        <v>1765.5</v>
      </c>
      <c r="C4052">
        <v>0.4831492495043897</v>
      </c>
      <c r="D4052">
        <v>8.8926649674313227E-2</v>
      </c>
      <c r="E4052">
        <v>7.0235060889266496E-2</v>
      </c>
      <c r="F4052">
        <v>0.15548003398470689</v>
      </c>
      <c r="G4052">
        <v>0.13990370999716795</v>
      </c>
      <c r="H4052">
        <v>0.54545454545454541</v>
      </c>
    </row>
    <row r="4053" spans="1:8" x14ac:dyDescent="0.2">
      <c r="A4053">
        <v>4512</v>
      </c>
      <c r="B4053">
        <v>1765.5</v>
      </c>
      <c r="C4053">
        <v>0.4831492495043897</v>
      </c>
      <c r="D4053">
        <v>8.8926649674313227E-2</v>
      </c>
      <c r="E4053">
        <v>7.0235060889266496E-2</v>
      </c>
      <c r="F4053">
        <v>0.15548003398470689</v>
      </c>
      <c r="G4053">
        <v>0.13990370999716795</v>
      </c>
      <c r="H4053">
        <v>0.54545454545454541</v>
      </c>
    </row>
    <row r="4054" spans="1:8" x14ac:dyDescent="0.2">
      <c r="A4054">
        <v>4513</v>
      </c>
      <c r="B4054">
        <v>2767</v>
      </c>
      <c r="C4054">
        <v>0.48644741597397906</v>
      </c>
      <c r="D4054">
        <v>0.14166967835200578</v>
      </c>
      <c r="E4054">
        <v>0.10191543187567763</v>
      </c>
      <c r="F4054">
        <v>0.16805204192265993</v>
      </c>
      <c r="G4054">
        <v>0.2063606794362125</v>
      </c>
      <c r="H4054">
        <v>0.38200216841344414</v>
      </c>
    </row>
    <row r="4055" spans="1:8" x14ac:dyDescent="0.2">
      <c r="A4055">
        <v>4514</v>
      </c>
      <c r="B4055">
        <v>3877</v>
      </c>
      <c r="C4055">
        <v>0.58266701057518699</v>
      </c>
      <c r="D4055">
        <v>4.4622130513283467E-2</v>
      </c>
      <c r="E4055">
        <v>8.7180809904565379E-2</v>
      </c>
      <c r="F4055">
        <v>0.12071189063709054</v>
      </c>
      <c r="G4055">
        <v>0.18700025793139025</v>
      </c>
      <c r="H4055">
        <v>0.56048491101367037</v>
      </c>
    </row>
    <row r="4056" spans="1:8" x14ac:dyDescent="0.2">
      <c r="A4056">
        <v>4515</v>
      </c>
      <c r="B4056">
        <v>319</v>
      </c>
      <c r="C4056">
        <v>0.36363636363636365</v>
      </c>
      <c r="D4056">
        <v>0.10344827586206896</v>
      </c>
      <c r="E4056">
        <v>0.29467084639498431</v>
      </c>
      <c r="F4056">
        <v>0.10344827586206896</v>
      </c>
      <c r="G4056">
        <v>0.25705329153605017</v>
      </c>
      <c r="H4056">
        <v>0.2413793103448276</v>
      </c>
    </row>
    <row r="4057" spans="1:8" x14ac:dyDescent="0.2">
      <c r="A4057">
        <v>4516</v>
      </c>
      <c r="B4057">
        <v>991</v>
      </c>
      <c r="C4057">
        <v>0.49848637739656915</v>
      </c>
      <c r="D4057">
        <v>0.17558022199798184</v>
      </c>
      <c r="E4057">
        <v>0.15539858728557013</v>
      </c>
      <c r="F4057">
        <v>0.13521695257315844</v>
      </c>
      <c r="G4057">
        <v>0.2199798183652876</v>
      </c>
      <c r="H4057">
        <v>0.31382441977800202</v>
      </c>
    </row>
    <row r="4058" spans="1:8" x14ac:dyDescent="0.2">
      <c r="A4058">
        <v>4517</v>
      </c>
      <c r="B4058">
        <v>5621</v>
      </c>
      <c r="C4058">
        <v>0.39334637964774949</v>
      </c>
      <c r="D4058">
        <v>8.4682440846824414E-2</v>
      </c>
      <c r="E4058">
        <v>0.16313823163138233</v>
      </c>
      <c r="F4058">
        <v>0.19978651485500801</v>
      </c>
      <c r="G4058">
        <v>0.16972069026863548</v>
      </c>
      <c r="H4058">
        <v>0.38267212239814979</v>
      </c>
    </row>
    <row r="4059" spans="1:8" x14ac:dyDescent="0.2">
      <c r="A4059">
        <v>4518</v>
      </c>
      <c r="B4059">
        <v>272</v>
      </c>
      <c r="C4059">
        <v>0.23529411764705882</v>
      </c>
      <c r="D4059">
        <v>0.33823529411764708</v>
      </c>
      <c r="E4059">
        <v>0.47058823529411764</v>
      </c>
      <c r="F4059">
        <v>0.12132352941176471</v>
      </c>
      <c r="G4059">
        <v>3.6764705882352942E-2</v>
      </c>
      <c r="H4059">
        <v>3.3088235294117647E-2</v>
      </c>
    </row>
    <row r="4060" spans="1:8" x14ac:dyDescent="0.2">
      <c r="A4060">
        <v>4519</v>
      </c>
      <c r="B4060">
        <v>253</v>
      </c>
      <c r="C4060">
        <v>0.28458498023715417</v>
      </c>
      <c r="D4060">
        <v>0.2608695652173913</v>
      </c>
      <c r="E4060">
        <v>0.22134387351778656</v>
      </c>
      <c r="F4060">
        <v>0.2648221343873518</v>
      </c>
      <c r="G4060">
        <v>0.1067193675889328</v>
      </c>
      <c r="H4060">
        <v>0.14624505928853754</v>
      </c>
    </row>
    <row r="4061" spans="1:8" x14ac:dyDescent="0.2">
      <c r="A4061">
        <v>4520</v>
      </c>
      <c r="B4061">
        <v>277</v>
      </c>
      <c r="C4061">
        <v>0.49097472924187724</v>
      </c>
      <c r="D4061">
        <v>0.18772563176895307</v>
      </c>
      <c r="E4061">
        <v>0.38989169675090252</v>
      </c>
      <c r="F4061">
        <v>0.1407942238267148</v>
      </c>
      <c r="G4061">
        <v>7.5812274368231042E-2</v>
      </c>
      <c r="H4061">
        <v>0.20577617328519857</v>
      </c>
    </row>
    <row r="4062" spans="1:8" x14ac:dyDescent="0.2">
      <c r="A4062">
        <v>4521</v>
      </c>
      <c r="B4062">
        <v>1566</v>
      </c>
      <c r="C4062">
        <v>0.38952745849297571</v>
      </c>
      <c r="D4062">
        <v>0.14814814814814814</v>
      </c>
      <c r="E4062">
        <v>0.3212005108556833</v>
      </c>
      <c r="F4062">
        <v>0.20306513409961685</v>
      </c>
      <c r="G4062">
        <v>0.14240102171136654</v>
      </c>
      <c r="H4062">
        <v>0.18518518518518517</v>
      </c>
    </row>
    <row r="4063" spans="1:8" x14ac:dyDescent="0.2">
      <c r="A4063">
        <v>4522</v>
      </c>
      <c r="B4063">
        <v>2522</v>
      </c>
      <c r="C4063">
        <v>0.52656621728786679</v>
      </c>
      <c r="D4063">
        <v>0.29064234734337829</v>
      </c>
      <c r="E4063">
        <v>0.2993655828707375</v>
      </c>
      <c r="F4063">
        <v>0.13402061855670103</v>
      </c>
      <c r="G4063">
        <v>0.11102299762093576</v>
      </c>
      <c r="H4063">
        <v>0.16494845360824742</v>
      </c>
    </row>
    <row r="4064" spans="1:8" x14ac:dyDescent="0.2">
      <c r="A4064">
        <v>4523</v>
      </c>
      <c r="B4064">
        <v>3040</v>
      </c>
      <c r="C4064">
        <v>0.55756578947368418</v>
      </c>
      <c r="D4064">
        <v>8.190789473684211E-2</v>
      </c>
      <c r="E4064">
        <v>0.21019736842105263</v>
      </c>
      <c r="F4064">
        <v>0.22105263157894736</v>
      </c>
      <c r="G4064">
        <v>0.20559210526315788</v>
      </c>
      <c r="H4064">
        <v>0.28125</v>
      </c>
    </row>
    <row r="4065" spans="1:8" x14ac:dyDescent="0.2">
      <c r="A4065">
        <v>4524</v>
      </c>
      <c r="B4065">
        <v>1821</v>
      </c>
      <c r="C4065">
        <v>0.37781438769906645</v>
      </c>
      <c r="D4065">
        <v>0.13673805601317957</v>
      </c>
      <c r="E4065">
        <v>0.15485996705107083</v>
      </c>
      <c r="F4065">
        <v>0.23393739703459637</v>
      </c>
      <c r="G4065">
        <v>0.10598572213069742</v>
      </c>
      <c r="H4065">
        <v>0.3684788577704558</v>
      </c>
    </row>
    <row r="4066" spans="1:8" x14ac:dyDescent="0.2">
      <c r="A4066">
        <v>4525</v>
      </c>
      <c r="B4066">
        <v>816</v>
      </c>
      <c r="C4066">
        <v>0.34558823529411764</v>
      </c>
      <c r="D4066">
        <v>0.13848039215686275</v>
      </c>
      <c r="E4066">
        <v>0.25612745098039214</v>
      </c>
      <c r="F4066">
        <v>0.14705882352941177</v>
      </c>
      <c r="G4066">
        <v>0.10294117647058823</v>
      </c>
      <c r="H4066">
        <v>0.35539215686274511</v>
      </c>
    </row>
    <row r="4067" spans="1:8" x14ac:dyDescent="0.2">
      <c r="A4067">
        <v>4526</v>
      </c>
      <c r="B4067">
        <v>865</v>
      </c>
      <c r="C4067">
        <v>0.47861271676300576</v>
      </c>
      <c r="D4067">
        <v>9.1329479768786123E-2</v>
      </c>
      <c r="E4067">
        <v>0.32601156069364162</v>
      </c>
      <c r="F4067">
        <v>0.23121387283236994</v>
      </c>
      <c r="G4067">
        <v>0.19768786127167631</v>
      </c>
      <c r="H4067">
        <v>0.15375722543352602</v>
      </c>
    </row>
    <row r="4068" spans="1:8" x14ac:dyDescent="0.2">
      <c r="A4068">
        <v>4527</v>
      </c>
      <c r="B4068">
        <v>2975</v>
      </c>
      <c r="C4068">
        <v>0.55596638655462183</v>
      </c>
      <c r="D4068">
        <v>0.14117647058823529</v>
      </c>
      <c r="E4068">
        <v>0.2746218487394958</v>
      </c>
      <c r="F4068">
        <v>0.12605042016806722</v>
      </c>
      <c r="G4068">
        <v>0.186890756302521</v>
      </c>
      <c r="H4068">
        <v>0.27126050420168069</v>
      </c>
    </row>
    <row r="4069" spans="1:8" x14ac:dyDescent="0.2">
      <c r="A4069">
        <v>4528</v>
      </c>
      <c r="B4069">
        <v>2018</v>
      </c>
      <c r="C4069">
        <v>0.47125867195242815</v>
      </c>
      <c r="D4069">
        <v>0.14321110009910804</v>
      </c>
      <c r="E4069">
        <v>0.1669970267591675</v>
      </c>
      <c r="F4069">
        <v>0.24281466798810702</v>
      </c>
      <c r="G4069">
        <v>0.11793855302279485</v>
      </c>
      <c r="H4069">
        <v>0.32903865213082262</v>
      </c>
    </row>
    <row r="4070" spans="1:8" x14ac:dyDescent="0.2">
      <c r="A4070">
        <v>4529</v>
      </c>
      <c r="B4070">
        <v>1558</v>
      </c>
      <c r="C4070">
        <v>0.40051347881899874</v>
      </c>
      <c r="D4070">
        <v>0.20603337612323491</v>
      </c>
      <c r="E4070">
        <v>0.27150192554557123</v>
      </c>
      <c r="F4070">
        <v>0.1790757381258023</v>
      </c>
      <c r="G4070">
        <v>0.10141206675224647</v>
      </c>
      <c r="H4070">
        <v>0.24197689345314505</v>
      </c>
    </row>
    <row r="4071" spans="1:8" x14ac:dyDescent="0.2">
      <c r="A4071">
        <v>4530</v>
      </c>
      <c r="B4071">
        <v>245</v>
      </c>
      <c r="C4071">
        <v>0.32244897959183672</v>
      </c>
      <c r="D4071">
        <v>0.16326530612244897</v>
      </c>
      <c r="E4071">
        <v>0.15510204081632653</v>
      </c>
      <c r="F4071">
        <v>0.18775510204081633</v>
      </c>
      <c r="G4071">
        <v>0.12653061224489795</v>
      </c>
      <c r="H4071">
        <v>0.36734693877551022</v>
      </c>
    </row>
    <row r="4072" spans="1:8" x14ac:dyDescent="0.2">
      <c r="A4072">
        <v>4531</v>
      </c>
      <c r="B4072">
        <v>341</v>
      </c>
      <c r="C4072">
        <v>0.24340175953079179</v>
      </c>
      <c r="D4072">
        <v>0.22287390029325513</v>
      </c>
      <c r="E4072">
        <v>0.24340175953079179</v>
      </c>
      <c r="F4072">
        <v>2.932551319648094E-2</v>
      </c>
      <c r="G4072">
        <v>0.15542521994134897</v>
      </c>
      <c r="H4072">
        <v>0.34897360703812319</v>
      </c>
    </row>
    <row r="4073" spans="1:8" x14ac:dyDescent="0.2">
      <c r="A4073">
        <v>4532</v>
      </c>
      <c r="B4073">
        <v>6414</v>
      </c>
      <c r="C4073">
        <v>0.41191144371686933</v>
      </c>
      <c r="D4073">
        <v>0.19067664483941379</v>
      </c>
      <c r="E4073">
        <v>0.16417212347988774</v>
      </c>
      <c r="F4073">
        <v>0.1690053009042719</v>
      </c>
      <c r="G4073">
        <v>0.15123168069847209</v>
      </c>
      <c r="H4073">
        <v>0.32491425007795449</v>
      </c>
    </row>
    <row r="4074" spans="1:8" x14ac:dyDescent="0.2">
      <c r="A4074">
        <v>4533</v>
      </c>
      <c r="B4074">
        <v>3532</v>
      </c>
      <c r="C4074">
        <v>0.40288788221970556</v>
      </c>
      <c r="D4074">
        <v>0.25509626274065683</v>
      </c>
      <c r="E4074">
        <v>0.26812004530011324</v>
      </c>
      <c r="F4074">
        <v>0.20753114382785956</v>
      </c>
      <c r="G4074">
        <v>0.11551528878822197</v>
      </c>
      <c r="H4074">
        <v>0.15373725934314836</v>
      </c>
    </row>
    <row r="4075" spans="1:8" x14ac:dyDescent="0.2">
      <c r="A4075">
        <v>4534</v>
      </c>
      <c r="B4075">
        <v>1716</v>
      </c>
      <c r="C4075">
        <v>0.49009324009324007</v>
      </c>
      <c r="D4075">
        <v>0.40734265734265734</v>
      </c>
      <c r="E4075">
        <v>0.29836829836829837</v>
      </c>
      <c r="F4075">
        <v>0.10955710955710955</v>
      </c>
      <c r="G4075">
        <v>0.11888111888111888</v>
      </c>
      <c r="H4075">
        <v>6.5850815850815855E-2</v>
      </c>
    </row>
    <row r="4076" spans="1:8" x14ac:dyDescent="0.2">
      <c r="A4076">
        <v>4535</v>
      </c>
      <c r="B4076">
        <v>2668</v>
      </c>
      <c r="C4076">
        <v>0.50262368815592207</v>
      </c>
      <c r="D4076">
        <v>0.25824587706146929</v>
      </c>
      <c r="E4076">
        <v>0.29197901049475261</v>
      </c>
      <c r="F4076">
        <v>0.2537481259370315</v>
      </c>
      <c r="G4076">
        <v>9.2578710644677667E-2</v>
      </c>
      <c r="H4076">
        <v>0.10344827586206896</v>
      </c>
    </row>
    <row r="4077" spans="1:8" x14ac:dyDescent="0.2">
      <c r="A4077">
        <v>4536</v>
      </c>
      <c r="B4077">
        <v>2731</v>
      </c>
      <c r="C4077">
        <v>0.3628707433174661</v>
      </c>
      <c r="D4077">
        <v>0.36543390699377515</v>
      </c>
      <c r="E4077">
        <v>0.30025631636763089</v>
      </c>
      <c r="F4077">
        <v>0.12669351885756133</v>
      </c>
      <c r="G4077">
        <v>9.6301720981325528E-2</v>
      </c>
      <c r="H4077">
        <v>0.11131453679970707</v>
      </c>
    </row>
    <row r="4078" spans="1:8" x14ac:dyDescent="0.2">
      <c r="A4078">
        <v>4537</v>
      </c>
      <c r="B4078">
        <v>1515</v>
      </c>
      <c r="C4078">
        <v>0.37293729372937295</v>
      </c>
      <c r="D4078">
        <v>7.8547854785478544E-2</v>
      </c>
      <c r="E4078">
        <v>0.17689768976897691</v>
      </c>
      <c r="F4078">
        <v>0.19273927392739273</v>
      </c>
      <c r="G4078">
        <v>0.14983498349834984</v>
      </c>
      <c r="H4078">
        <v>0.401980198019802</v>
      </c>
    </row>
    <row r="4079" spans="1:8" x14ac:dyDescent="0.2">
      <c r="A4079">
        <v>4538</v>
      </c>
      <c r="B4079">
        <v>2029</v>
      </c>
      <c r="C4079">
        <v>0.46229669788072941</v>
      </c>
      <c r="D4079">
        <v>0.18432725480532283</v>
      </c>
      <c r="E4079">
        <v>0.3292262198127156</v>
      </c>
      <c r="F4079">
        <v>0.1759487432232627</v>
      </c>
      <c r="G4079">
        <v>0.1153277476589453</v>
      </c>
      <c r="H4079">
        <v>0.19517003449975356</v>
      </c>
    </row>
    <row r="4080" spans="1:8" x14ac:dyDescent="0.2">
      <c r="A4080">
        <v>4539</v>
      </c>
      <c r="B4080">
        <v>1451</v>
      </c>
      <c r="C4080">
        <v>0.49483115093039282</v>
      </c>
      <c r="D4080">
        <v>0.16126809097174363</v>
      </c>
      <c r="E4080">
        <v>0.20813232253618194</v>
      </c>
      <c r="F4080">
        <v>0.21640248104755341</v>
      </c>
      <c r="G4080">
        <v>0.10130944176430048</v>
      </c>
      <c r="H4080">
        <v>0.31288766368022053</v>
      </c>
    </row>
    <row r="4081" spans="1:8" x14ac:dyDescent="0.2">
      <c r="A4081">
        <v>4540</v>
      </c>
      <c r="B4081">
        <v>3138</v>
      </c>
      <c r="C4081">
        <v>0.42670490758444868</v>
      </c>
      <c r="D4081">
        <v>0.14913957934990441</v>
      </c>
      <c r="E4081">
        <v>0.12268961121733589</v>
      </c>
      <c r="F4081">
        <v>0.17718291905672404</v>
      </c>
      <c r="G4081">
        <v>9.6239643084767373E-2</v>
      </c>
      <c r="H4081">
        <v>0.45474824729126834</v>
      </c>
    </row>
    <row r="4082" spans="1:8" x14ac:dyDescent="0.2">
      <c r="A4082">
        <v>4541</v>
      </c>
      <c r="B4082">
        <v>1080</v>
      </c>
      <c r="C4082">
        <v>0.34722222222222221</v>
      </c>
      <c r="D4082">
        <v>0.34537037037037038</v>
      </c>
      <c r="E4082">
        <v>0.24074074074074073</v>
      </c>
      <c r="F4082">
        <v>0.1175925925925926</v>
      </c>
      <c r="G4082">
        <v>4.9074074074074076E-2</v>
      </c>
      <c r="H4082">
        <v>0.24722222222222223</v>
      </c>
    </row>
    <row r="4083" spans="1:8" x14ac:dyDescent="0.2">
      <c r="A4083">
        <v>4542</v>
      </c>
      <c r="B4083">
        <v>1700</v>
      </c>
      <c r="C4083">
        <v>0.28764705882352942</v>
      </c>
      <c r="D4083">
        <v>0.13705882352941176</v>
      </c>
      <c r="E4083">
        <v>0.16588235294117648</v>
      </c>
      <c r="F4083">
        <v>0.1511764705882353</v>
      </c>
      <c r="G4083">
        <v>0.13352941176470587</v>
      </c>
      <c r="H4083">
        <v>0.41235294117647059</v>
      </c>
    </row>
    <row r="4084" spans="1:8" x14ac:dyDescent="0.2">
      <c r="A4084">
        <v>4543</v>
      </c>
      <c r="B4084">
        <v>3819</v>
      </c>
      <c r="C4084">
        <v>0.34590206860434669</v>
      </c>
      <c r="D4084">
        <v>0.23540193768002096</v>
      </c>
      <c r="E4084">
        <v>0.24090075936108929</v>
      </c>
      <c r="F4084">
        <v>0.18407960199004975</v>
      </c>
      <c r="G4084">
        <v>0.13747054202670855</v>
      </c>
      <c r="H4084">
        <v>0.20214715894213145</v>
      </c>
    </row>
    <row r="4085" spans="1:8" x14ac:dyDescent="0.2">
      <c r="A4085">
        <v>4544</v>
      </c>
      <c r="B4085">
        <v>1165</v>
      </c>
      <c r="C4085">
        <v>0.30643776824034336</v>
      </c>
      <c r="D4085">
        <v>8.15450643776824E-2</v>
      </c>
      <c r="E4085">
        <v>0.10042918454935622</v>
      </c>
      <c r="F4085">
        <v>0.17339055793991417</v>
      </c>
      <c r="G4085">
        <v>0.11673819742489271</v>
      </c>
      <c r="H4085">
        <v>0.52789699570815452</v>
      </c>
    </row>
    <row r="4086" spans="1:8" x14ac:dyDescent="0.2">
      <c r="A4086">
        <v>4545</v>
      </c>
      <c r="B4086">
        <v>4669</v>
      </c>
      <c r="C4086">
        <v>0.47547654744056544</v>
      </c>
      <c r="D4086">
        <v>0.21460698222317412</v>
      </c>
      <c r="E4086">
        <v>0.23730991647033625</v>
      </c>
      <c r="F4086">
        <v>0.1587063611051617</v>
      </c>
      <c r="G4086">
        <v>0.10837438423645321</v>
      </c>
      <c r="H4086">
        <v>0.28100235596487472</v>
      </c>
    </row>
    <row r="4087" spans="1:8" x14ac:dyDescent="0.2">
      <c r="A4087">
        <v>4546</v>
      </c>
      <c r="B4087">
        <v>3307</v>
      </c>
      <c r="C4087">
        <v>0.47686725128515273</v>
      </c>
      <c r="D4087">
        <v>0.23707287571817356</v>
      </c>
      <c r="E4087">
        <v>0.23828243120653159</v>
      </c>
      <c r="F4087">
        <v>0.27517387360145146</v>
      </c>
      <c r="G4087">
        <v>0.12700332627759298</v>
      </c>
      <c r="H4087">
        <v>0.12246749319625037</v>
      </c>
    </row>
    <row r="4088" spans="1:8" x14ac:dyDescent="0.2">
      <c r="A4088">
        <v>4547</v>
      </c>
      <c r="B4088">
        <v>2544</v>
      </c>
      <c r="C4088">
        <v>0.4713050314465409</v>
      </c>
      <c r="D4088">
        <v>4.4418238993710689E-2</v>
      </c>
      <c r="E4088">
        <v>0.15055031446540881</v>
      </c>
      <c r="F4088">
        <v>0.11202830188679246</v>
      </c>
      <c r="G4088">
        <v>0.20007861635220126</v>
      </c>
      <c r="H4088">
        <v>0.49292452830188677</v>
      </c>
    </row>
    <row r="4089" spans="1:8" x14ac:dyDescent="0.2">
      <c r="A4089">
        <v>4548</v>
      </c>
      <c r="B4089">
        <v>2096</v>
      </c>
      <c r="C4089">
        <v>0.35543893129770993</v>
      </c>
      <c r="D4089">
        <v>0.18368320610687022</v>
      </c>
      <c r="E4089">
        <v>0.14646946564885496</v>
      </c>
      <c r="F4089">
        <v>0.19036259541984732</v>
      </c>
      <c r="G4089">
        <v>0.11211832061068702</v>
      </c>
      <c r="H4089">
        <v>0.36736641221374045</v>
      </c>
    </row>
    <row r="4090" spans="1:8" x14ac:dyDescent="0.2">
      <c r="A4090">
        <v>4549</v>
      </c>
      <c r="B4090">
        <v>1119</v>
      </c>
      <c r="C4090">
        <v>0.32707774798927614</v>
      </c>
      <c r="D4090">
        <v>0.19749776586237713</v>
      </c>
      <c r="E4090">
        <v>0.32797140303842715</v>
      </c>
      <c r="F4090">
        <v>0.17068811438784628</v>
      </c>
      <c r="G4090">
        <v>0.15549597855227881</v>
      </c>
      <c r="H4090">
        <v>0.1483467381590706</v>
      </c>
    </row>
    <row r="4091" spans="1:8" x14ac:dyDescent="0.2">
      <c r="A4091">
        <v>4550</v>
      </c>
      <c r="B4091">
        <v>1823</v>
      </c>
      <c r="C4091">
        <v>0.45474492594624244</v>
      </c>
      <c r="D4091">
        <v>0.18376302797586397</v>
      </c>
      <c r="E4091">
        <v>0.24026330224904005</v>
      </c>
      <c r="F4091">
        <v>0.19802523313219966</v>
      </c>
      <c r="G4091">
        <v>0.16291826659352715</v>
      </c>
      <c r="H4091">
        <v>0.21503017004936917</v>
      </c>
    </row>
    <row r="4092" spans="1:8" x14ac:dyDescent="0.2">
      <c r="A4092">
        <v>4551</v>
      </c>
      <c r="B4092">
        <v>3201</v>
      </c>
      <c r="C4092">
        <v>0.44298656669790692</v>
      </c>
      <c r="D4092">
        <v>0.28616057482036861</v>
      </c>
      <c r="E4092">
        <v>0.29615745079662603</v>
      </c>
      <c r="F4092">
        <v>0.14745392064979693</v>
      </c>
      <c r="G4092">
        <v>0.15870040612308653</v>
      </c>
      <c r="H4092">
        <v>0.11152764761012184</v>
      </c>
    </row>
    <row r="4093" spans="1:8" x14ac:dyDescent="0.2">
      <c r="A4093">
        <v>4552</v>
      </c>
      <c r="B4093">
        <v>1481</v>
      </c>
      <c r="C4093">
        <v>0.28899392302498311</v>
      </c>
      <c r="D4093">
        <v>0.14247130317353141</v>
      </c>
      <c r="E4093">
        <v>0.16677920324105333</v>
      </c>
      <c r="F4093">
        <v>0.21134368669817691</v>
      </c>
      <c r="G4093">
        <v>0.11276164753544902</v>
      </c>
      <c r="H4093">
        <v>0.36664415935178934</v>
      </c>
    </row>
    <row r="4094" spans="1:8" x14ac:dyDescent="0.2">
      <c r="A4094">
        <v>4553</v>
      </c>
      <c r="B4094">
        <v>2441</v>
      </c>
      <c r="C4094">
        <v>0.33879557558377715</v>
      </c>
      <c r="D4094">
        <v>0.13109381401065137</v>
      </c>
      <c r="E4094">
        <v>0.24539123310118804</v>
      </c>
      <c r="F4094">
        <v>0.2097501024170422</v>
      </c>
      <c r="G4094">
        <v>0.11675542810323637</v>
      </c>
      <c r="H4094">
        <v>0.29700942236788203</v>
      </c>
    </row>
    <row r="4095" spans="1:8" x14ac:dyDescent="0.2">
      <c r="A4095">
        <v>4554</v>
      </c>
      <c r="B4095">
        <v>2073</v>
      </c>
      <c r="C4095">
        <v>0.29474191992281717</v>
      </c>
      <c r="D4095">
        <v>0.12252773757838881</v>
      </c>
      <c r="E4095">
        <v>0.23878437047756873</v>
      </c>
      <c r="F4095">
        <v>0.14616497829232997</v>
      </c>
      <c r="G4095">
        <v>0.12590448625180897</v>
      </c>
      <c r="H4095">
        <v>0.36661842739990352</v>
      </c>
    </row>
    <row r="4096" spans="1:8" x14ac:dyDescent="0.2">
      <c r="A4096">
        <v>4555</v>
      </c>
      <c r="B4096">
        <v>2398</v>
      </c>
      <c r="C4096">
        <v>0.27147623019182654</v>
      </c>
      <c r="D4096">
        <v>0.19891576313594661</v>
      </c>
      <c r="E4096">
        <v>0.24145120934111761</v>
      </c>
      <c r="F4096">
        <v>0.14220183486238533</v>
      </c>
      <c r="G4096">
        <v>0.12510425354462051</v>
      </c>
      <c r="H4096">
        <v>0.29232693911592994</v>
      </c>
    </row>
    <row r="4097" spans="1:8" x14ac:dyDescent="0.2">
      <c r="A4097">
        <v>4556</v>
      </c>
      <c r="B4097">
        <v>2417</v>
      </c>
      <c r="C4097">
        <v>0.33967728589160118</v>
      </c>
      <c r="D4097">
        <v>0.19735208936698387</v>
      </c>
      <c r="E4097">
        <v>0.2569300786098469</v>
      </c>
      <c r="F4097">
        <v>0.2126603227141084</v>
      </c>
      <c r="G4097">
        <v>9.5573024410426144E-2</v>
      </c>
      <c r="H4097">
        <v>0.23748448489863466</v>
      </c>
    </row>
    <row r="4098" spans="1:8" x14ac:dyDescent="0.2">
      <c r="A4098">
        <v>4557</v>
      </c>
      <c r="B4098">
        <v>2779</v>
      </c>
      <c r="C4098">
        <v>0.31810003598416697</v>
      </c>
      <c r="D4098">
        <v>0.32061892767182437</v>
      </c>
      <c r="E4098">
        <v>0.284994602374955</v>
      </c>
      <c r="F4098">
        <v>0.15221302626844188</v>
      </c>
      <c r="G4098">
        <v>9.5358042461317016E-2</v>
      </c>
      <c r="H4098">
        <v>0.14681540122346168</v>
      </c>
    </row>
    <row r="4099" spans="1:8" x14ac:dyDescent="0.2">
      <c r="A4099">
        <v>4558</v>
      </c>
      <c r="B4099">
        <v>4145</v>
      </c>
      <c r="C4099">
        <v>0.2943305186972256</v>
      </c>
      <c r="D4099">
        <v>0.26658624849215923</v>
      </c>
      <c r="E4099">
        <v>0.23329312424607962</v>
      </c>
      <c r="F4099">
        <v>0.19300361881785283</v>
      </c>
      <c r="G4099">
        <v>0.14185765983112184</v>
      </c>
      <c r="H4099">
        <v>0.16525934861278649</v>
      </c>
    </row>
    <row r="4100" spans="1:8" x14ac:dyDescent="0.2">
      <c r="A4100">
        <v>4559</v>
      </c>
      <c r="B4100">
        <v>3215</v>
      </c>
      <c r="C4100">
        <v>0.33841368584758941</v>
      </c>
      <c r="D4100">
        <v>0.23421461897356144</v>
      </c>
      <c r="E4100">
        <v>0.28740279937791602</v>
      </c>
      <c r="F4100">
        <v>0.18258164852255054</v>
      </c>
      <c r="G4100">
        <v>0.13934681181959566</v>
      </c>
      <c r="H4100">
        <v>0.15645412130637637</v>
      </c>
    </row>
    <row r="4101" spans="1:8" x14ac:dyDescent="0.2">
      <c r="A4101">
        <v>4560</v>
      </c>
      <c r="B4101">
        <v>865</v>
      </c>
      <c r="C4101">
        <v>0.32369942196531792</v>
      </c>
      <c r="D4101">
        <v>0.14335260115606938</v>
      </c>
      <c r="E4101">
        <v>0.20231213872832371</v>
      </c>
      <c r="F4101">
        <v>0.18497109826589594</v>
      </c>
      <c r="G4101">
        <v>0.2115606936416185</v>
      </c>
      <c r="H4101">
        <v>0.25780346820809247</v>
      </c>
    </row>
    <row r="4102" spans="1:8" x14ac:dyDescent="0.2">
      <c r="A4102">
        <v>4561</v>
      </c>
      <c r="B4102">
        <v>3547</v>
      </c>
      <c r="C4102">
        <v>0.29602480969833661</v>
      </c>
      <c r="D4102">
        <v>0.33831406822667043</v>
      </c>
      <c r="E4102">
        <v>0.16351846630955738</v>
      </c>
      <c r="F4102">
        <v>0.14547504933746827</v>
      </c>
      <c r="G4102">
        <v>0.10628700310121229</v>
      </c>
      <c r="H4102">
        <v>0.24640541302509161</v>
      </c>
    </row>
    <row r="4103" spans="1:8" x14ac:dyDescent="0.2">
      <c r="A4103">
        <v>4562</v>
      </c>
      <c r="B4103">
        <v>4263</v>
      </c>
      <c r="C4103">
        <v>0.37743373211353509</v>
      </c>
      <c r="D4103">
        <v>0.24607084212995542</v>
      </c>
      <c r="E4103">
        <v>0.30987567440769409</v>
      </c>
      <c r="F4103">
        <v>0.16443818906873095</v>
      </c>
      <c r="G4103">
        <v>0.11893033075299085</v>
      </c>
      <c r="H4103">
        <v>0.16068496364062868</v>
      </c>
    </row>
    <row r="4104" spans="1:8" x14ac:dyDescent="0.2">
      <c r="A4104">
        <v>4563</v>
      </c>
      <c r="B4104">
        <v>3594</v>
      </c>
      <c r="C4104">
        <v>0.35475792988313859</v>
      </c>
      <c r="D4104">
        <v>0.330550918196995</v>
      </c>
      <c r="E4104">
        <v>0.28213689482470783</v>
      </c>
      <c r="F4104">
        <v>0.16277128547579298</v>
      </c>
      <c r="G4104">
        <v>0.11686143572621036</v>
      </c>
      <c r="H4104">
        <v>0.10767946577629382</v>
      </c>
    </row>
    <row r="4105" spans="1:8" x14ac:dyDescent="0.2">
      <c r="A4105">
        <v>4564</v>
      </c>
      <c r="B4105">
        <v>3001</v>
      </c>
      <c r="C4105">
        <v>0.28423858713762079</v>
      </c>
      <c r="D4105">
        <v>0.19093635454848384</v>
      </c>
      <c r="E4105">
        <v>0.2315894701766078</v>
      </c>
      <c r="F4105">
        <v>0.2485838053982006</v>
      </c>
      <c r="G4105">
        <v>0.13995334888370542</v>
      </c>
      <c r="H4105">
        <v>0.18893702099300233</v>
      </c>
    </row>
    <row r="4106" spans="1:8" x14ac:dyDescent="0.2">
      <c r="A4106">
        <v>4565</v>
      </c>
      <c r="B4106">
        <v>3490</v>
      </c>
      <c r="C4106">
        <v>0.30573065902578794</v>
      </c>
      <c r="D4106">
        <v>0.16819484240687679</v>
      </c>
      <c r="E4106">
        <v>0.19169054441260744</v>
      </c>
      <c r="F4106">
        <v>0.17077363896848138</v>
      </c>
      <c r="G4106">
        <v>0.14297994269340975</v>
      </c>
      <c r="H4106">
        <v>0.32636103151862467</v>
      </c>
    </row>
    <row r="4107" spans="1:8" x14ac:dyDescent="0.2">
      <c r="A4107">
        <v>4566</v>
      </c>
      <c r="B4107">
        <v>2521</v>
      </c>
      <c r="C4107">
        <v>0.45061483538278463</v>
      </c>
      <c r="D4107">
        <v>0.14597381991273303</v>
      </c>
      <c r="E4107">
        <v>0.28520428401428005</v>
      </c>
      <c r="F4107">
        <v>0.13407378024593417</v>
      </c>
      <c r="G4107">
        <v>0.12614042046806823</v>
      </c>
      <c r="H4107">
        <v>0.30860769535898452</v>
      </c>
    </row>
    <row r="4108" spans="1:8" x14ac:dyDescent="0.2">
      <c r="A4108">
        <v>4567</v>
      </c>
      <c r="B4108">
        <v>911</v>
      </c>
      <c r="C4108">
        <v>0.25686059275521406</v>
      </c>
      <c r="D4108">
        <v>0.12952799121844127</v>
      </c>
      <c r="E4108">
        <v>0.2239297475301866</v>
      </c>
      <c r="F4108">
        <v>0.29308452250274425</v>
      </c>
      <c r="G4108">
        <v>0.10098792535675083</v>
      </c>
      <c r="H4108">
        <v>0.25246981339187707</v>
      </c>
    </row>
    <row r="4109" spans="1:8" x14ac:dyDescent="0.2">
      <c r="A4109">
        <v>4568</v>
      </c>
      <c r="B4109">
        <v>862</v>
      </c>
      <c r="C4109">
        <v>0.24709976798143851</v>
      </c>
      <c r="D4109">
        <v>0.35614849187935033</v>
      </c>
      <c r="E4109">
        <v>0.20417633410672853</v>
      </c>
      <c r="F4109">
        <v>0.10904872389791183</v>
      </c>
      <c r="G4109">
        <v>0.14037122969837587</v>
      </c>
      <c r="H4109">
        <v>0.1902552204176334</v>
      </c>
    </row>
    <row r="4110" spans="1:8" x14ac:dyDescent="0.2">
      <c r="A4110">
        <v>4569</v>
      </c>
      <c r="B4110">
        <v>1984</v>
      </c>
      <c r="C4110">
        <v>0.515625</v>
      </c>
      <c r="D4110">
        <v>0.265625</v>
      </c>
      <c r="E4110">
        <v>0.30897177419354838</v>
      </c>
      <c r="F4110">
        <v>0.14717741935483872</v>
      </c>
      <c r="G4110">
        <v>0.15927419354838709</v>
      </c>
      <c r="H4110">
        <v>0.11895161290322581</v>
      </c>
    </row>
    <row r="4111" spans="1:8" x14ac:dyDescent="0.2">
      <c r="A4111">
        <v>4570</v>
      </c>
      <c r="B4111">
        <v>259</v>
      </c>
      <c r="C4111">
        <v>0.38223938223938225</v>
      </c>
      <c r="D4111">
        <v>0.31660231660231658</v>
      </c>
      <c r="E4111">
        <v>0.27027027027027029</v>
      </c>
      <c r="F4111">
        <v>0.11969111969111969</v>
      </c>
      <c r="G4111">
        <v>0.20849420849420849</v>
      </c>
      <c r="H4111">
        <v>8.4942084942084939E-2</v>
      </c>
    </row>
    <row r="4112" spans="1:8" x14ac:dyDescent="0.2">
      <c r="A4112">
        <v>4571</v>
      </c>
      <c r="B4112">
        <v>818</v>
      </c>
      <c r="C4112">
        <v>0.63325183374083127</v>
      </c>
      <c r="D4112">
        <v>0.34963325183374083</v>
      </c>
      <c r="E4112">
        <v>0.38141809290953543</v>
      </c>
      <c r="F4112">
        <v>9.4132029339853304E-2</v>
      </c>
      <c r="G4112">
        <v>0.13080684596577016</v>
      </c>
      <c r="H4112">
        <v>4.4009779951100246E-2</v>
      </c>
    </row>
    <row r="4113" spans="1:8" x14ac:dyDescent="0.2">
      <c r="A4113">
        <v>4572</v>
      </c>
      <c r="B4113">
        <v>1438</v>
      </c>
      <c r="C4113">
        <v>0.51947148817802502</v>
      </c>
      <c r="D4113">
        <v>0.41655076495132126</v>
      </c>
      <c r="E4113">
        <v>0.25591098748261476</v>
      </c>
      <c r="F4113">
        <v>0.22183588317107092</v>
      </c>
      <c r="G4113">
        <v>3.9638386648122394E-2</v>
      </c>
      <c r="H4113">
        <v>6.6063977746870658E-2</v>
      </c>
    </row>
    <row r="4114" spans="1:8" x14ac:dyDescent="0.2">
      <c r="A4114">
        <v>4573</v>
      </c>
      <c r="B4114">
        <v>914</v>
      </c>
      <c r="C4114">
        <v>0.23085339168490154</v>
      </c>
      <c r="D4114">
        <v>0.5437636761487965</v>
      </c>
      <c r="E4114">
        <v>0.26477024070021882</v>
      </c>
      <c r="F4114">
        <v>9.4091903719912467E-2</v>
      </c>
      <c r="G4114">
        <v>3.0634573304157548E-2</v>
      </c>
      <c r="H4114">
        <v>6.6739606126914666E-2</v>
      </c>
    </row>
    <row r="4115" spans="1:8" x14ac:dyDescent="0.2">
      <c r="A4115">
        <v>4574</v>
      </c>
      <c r="B4115">
        <v>1094</v>
      </c>
      <c r="C4115">
        <v>0.30073126142595979</v>
      </c>
      <c r="D4115">
        <v>0.24131627056672761</v>
      </c>
      <c r="E4115">
        <v>0.37111517367458868</v>
      </c>
      <c r="F4115">
        <v>8.4095063985374766E-2</v>
      </c>
      <c r="G4115">
        <v>0.15447897623400367</v>
      </c>
      <c r="H4115">
        <v>0.14899451553930529</v>
      </c>
    </row>
    <row r="4116" spans="1:8" x14ac:dyDescent="0.2">
      <c r="A4116">
        <v>4575</v>
      </c>
      <c r="B4116">
        <v>329</v>
      </c>
      <c r="C4116">
        <v>0.50455927051671734</v>
      </c>
      <c r="D4116">
        <v>0.21884498480243161</v>
      </c>
      <c r="E4116">
        <v>0.25531914893617019</v>
      </c>
      <c r="F4116">
        <v>0.28267477203647418</v>
      </c>
      <c r="G4116">
        <v>0.1337386018237082</v>
      </c>
      <c r="H4116">
        <v>0.10942249240121581</v>
      </c>
    </row>
    <row r="4117" spans="1:8" x14ac:dyDescent="0.2">
      <c r="A4117">
        <v>4576</v>
      </c>
      <c r="B4117">
        <v>1977</v>
      </c>
      <c r="C4117">
        <v>0.51036924633282754</v>
      </c>
      <c r="D4117">
        <v>0.26150733434496715</v>
      </c>
      <c r="E4117">
        <v>0.24127465857359637</v>
      </c>
      <c r="F4117">
        <v>0.21598381385938289</v>
      </c>
      <c r="G4117">
        <v>0.1112797167425392</v>
      </c>
      <c r="H4117">
        <v>0.16995447647951442</v>
      </c>
    </row>
    <row r="4118" spans="1:8" x14ac:dyDescent="0.2">
      <c r="A4118">
        <v>4577</v>
      </c>
      <c r="B4118">
        <v>2843</v>
      </c>
      <c r="C4118">
        <v>0.32782272247625749</v>
      </c>
      <c r="D4118">
        <v>0.114315863524446</v>
      </c>
      <c r="E4118">
        <v>0.26134365107281043</v>
      </c>
      <c r="F4118">
        <v>0.24234963067182555</v>
      </c>
      <c r="G4118">
        <v>0.11009497010200492</v>
      </c>
      <c r="H4118">
        <v>0.27189588462891312</v>
      </c>
    </row>
    <row r="4119" spans="1:8" x14ac:dyDescent="0.2">
      <c r="A4119">
        <v>4578</v>
      </c>
      <c r="B4119">
        <v>2840</v>
      </c>
      <c r="C4119">
        <v>0.23661971830985915</v>
      </c>
      <c r="D4119">
        <v>0.1676056338028169</v>
      </c>
      <c r="E4119">
        <v>0.22746478873239437</v>
      </c>
      <c r="F4119">
        <v>0.22429577464788733</v>
      </c>
      <c r="G4119">
        <v>9.5774647887323941E-2</v>
      </c>
      <c r="H4119">
        <v>0.28485915492957747</v>
      </c>
    </row>
    <row r="4120" spans="1:8" x14ac:dyDescent="0.2">
      <c r="A4120">
        <v>4579</v>
      </c>
      <c r="B4120">
        <v>3267</v>
      </c>
      <c r="C4120">
        <v>0.31741659014386286</v>
      </c>
      <c r="D4120">
        <v>0.28129782675237219</v>
      </c>
      <c r="E4120">
        <v>0.2359963269054178</v>
      </c>
      <c r="F4120">
        <v>0.19191919191919191</v>
      </c>
      <c r="G4120">
        <v>0.11753902662993572</v>
      </c>
      <c r="H4120">
        <v>0.17324762779308234</v>
      </c>
    </row>
    <row r="4121" spans="1:8" x14ac:dyDescent="0.2">
      <c r="A4121">
        <v>4580</v>
      </c>
      <c r="B4121">
        <v>1614</v>
      </c>
      <c r="C4121">
        <v>0.59541511771995048</v>
      </c>
      <c r="D4121">
        <v>0.25092936802973975</v>
      </c>
      <c r="E4121">
        <v>0.36802973977695169</v>
      </c>
      <c r="F4121">
        <v>0.20012391573729862</v>
      </c>
      <c r="G4121">
        <v>7.5588599752168528E-2</v>
      </c>
      <c r="H4121">
        <v>0.10532837670384139</v>
      </c>
    </row>
    <row r="4122" spans="1:8" x14ac:dyDescent="0.2">
      <c r="A4122">
        <v>4581</v>
      </c>
      <c r="B4122">
        <v>1881</v>
      </c>
      <c r="C4122">
        <v>0.58639021796916535</v>
      </c>
      <c r="D4122">
        <v>0.40829346092503987</v>
      </c>
      <c r="E4122">
        <v>0.25146198830409355</v>
      </c>
      <c r="F4122">
        <v>0.1850079744816587</v>
      </c>
      <c r="G4122">
        <v>0.10154173312068049</v>
      </c>
      <c r="H4122">
        <v>5.3694843168527379E-2</v>
      </c>
    </row>
    <row r="4123" spans="1:8" x14ac:dyDescent="0.2">
      <c r="A4123">
        <v>4582</v>
      </c>
      <c r="B4123">
        <v>2492</v>
      </c>
      <c r="C4123">
        <v>0.5963081861958266</v>
      </c>
      <c r="D4123">
        <v>0.35313001605136435</v>
      </c>
      <c r="E4123">
        <v>0.3238362760834671</v>
      </c>
      <c r="F4123">
        <v>0.15609951845906903</v>
      </c>
      <c r="G4123">
        <v>9.5104333868378813E-2</v>
      </c>
      <c r="H4123">
        <v>7.1829855537720713E-2</v>
      </c>
    </row>
    <row r="4124" spans="1:8" x14ac:dyDescent="0.2">
      <c r="A4124">
        <v>4583</v>
      </c>
      <c r="B4124">
        <v>686</v>
      </c>
      <c r="C4124">
        <v>0.32944606413994171</v>
      </c>
      <c r="D4124">
        <v>0.48250728862973763</v>
      </c>
      <c r="E4124">
        <v>0.28425655976676384</v>
      </c>
      <c r="F4124">
        <v>0.13848396501457727</v>
      </c>
      <c r="G4124">
        <v>5.6851311953352766E-2</v>
      </c>
      <c r="H4124">
        <v>3.7900874635568516E-2</v>
      </c>
    </row>
    <row r="4125" spans="1:8" x14ac:dyDescent="0.2">
      <c r="A4125">
        <v>4584</v>
      </c>
      <c r="B4125">
        <v>2884</v>
      </c>
      <c r="C4125">
        <v>0.66123439667128991</v>
      </c>
      <c r="D4125">
        <v>0.28085991678224687</v>
      </c>
      <c r="E4125">
        <v>0.27600554785020803</v>
      </c>
      <c r="F4125">
        <v>0.23474341192787795</v>
      </c>
      <c r="G4125">
        <v>0.14493758668515949</v>
      </c>
      <c r="H4125">
        <v>6.3453536754507628E-2</v>
      </c>
    </row>
    <row r="4126" spans="1:8" x14ac:dyDescent="0.2">
      <c r="A4126">
        <v>4585</v>
      </c>
      <c r="B4126">
        <v>1575</v>
      </c>
      <c r="C4126">
        <v>0.50222222222222224</v>
      </c>
      <c r="D4126">
        <v>0.29269841269841268</v>
      </c>
      <c r="E4126">
        <v>0.27174603174603174</v>
      </c>
      <c r="F4126">
        <v>0.24761904761904763</v>
      </c>
      <c r="G4126">
        <v>0.10603174603174603</v>
      </c>
      <c r="H4126">
        <v>8.1904761904761911E-2</v>
      </c>
    </row>
    <row r="4127" spans="1:8" x14ac:dyDescent="0.2">
      <c r="A4127">
        <v>4586</v>
      </c>
      <c r="B4127">
        <v>2553</v>
      </c>
      <c r="C4127">
        <v>0.45280062671367022</v>
      </c>
      <c r="D4127">
        <v>0.2589110849980415</v>
      </c>
      <c r="E4127">
        <v>0.27222875048962003</v>
      </c>
      <c r="F4127">
        <v>0.15746180963572268</v>
      </c>
      <c r="G4127">
        <v>0.14336075205640422</v>
      </c>
      <c r="H4127">
        <v>0.16803760282021152</v>
      </c>
    </row>
    <row r="4128" spans="1:8" x14ac:dyDescent="0.2">
      <c r="A4128">
        <v>4587</v>
      </c>
      <c r="B4128">
        <v>5037</v>
      </c>
      <c r="C4128">
        <v>0.57335715703791945</v>
      </c>
      <c r="D4128">
        <v>0.23585467540202501</v>
      </c>
      <c r="E4128">
        <v>0.26146515783204288</v>
      </c>
      <c r="F4128">
        <v>0.21064125471510819</v>
      </c>
      <c r="G4128">
        <v>0.13202302958109985</v>
      </c>
      <c r="H4128">
        <v>0.16001588246972404</v>
      </c>
    </row>
    <row r="4129" spans="1:8" x14ac:dyDescent="0.2">
      <c r="A4129">
        <v>4588</v>
      </c>
      <c r="B4129">
        <v>3187</v>
      </c>
      <c r="C4129">
        <v>0.51019767806714778</v>
      </c>
      <c r="D4129">
        <v>0.19830561656730467</v>
      </c>
      <c r="E4129">
        <v>0.30749921556322563</v>
      </c>
      <c r="F4129">
        <v>0.18481330404769375</v>
      </c>
      <c r="G4129">
        <v>0.11358644493253844</v>
      </c>
      <c r="H4129">
        <v>0.19579541888923752</v>
      </c>
    </row>
    <row r="4130" spans="1:8" x14ac:dyDescent="0.2">
      <c r="A4130">
        <v>4589</v>
      </c>
      <c r="B4130">
        <v>1794</v>
      </c>
      <c r="C4130">
        <v>0.6064659977703456</v>
      </c>
      <c r="D4130">
        <v>3.0657748049052396E-2</v>
      </c>
      <c r="E4130">
        <v>0.24414715719063546</v>
      </c>
      <c r="F4130">
        <v>0.25919732441471571</v>
      </c>
      <c r="G4130">
        <v>0.16220735785953178</v>
      </c>
      <c r="H4130">
        <v>0.30379041248606464</v>
      </c>
    </row>
    <row r="4131" spans="1:8" x14ac:dyDescent="0.2">
      <c r="A4131">
        <v>4590</v>
      </c>
      <c r="B4131">
        <v>301</v>
      </c>
      <c r="C4131">
        <v>0.44518272425249167</v>
      </c>
      <c r="D4131">
        <v>0.45514950166112955</v>
      </c>
      <c r="E4131">
        <v>0.17940199335548174</v>
      </c>
      <c r="F4131">
        <v>0.23920265780730898</v>
      </c>
      <c r="G4131">
        <v>9.634551495016612E-2</v>
      </c>
      <c r="H4131">
        <v>2.9900332225913623E-2</v>
      </c>
    </row>
    <row r="4132" spans="1:8" x14ac:dyDescent="0.2">
      <c r="A4132">
        <v>4591</v>
      </c>
      <c r="B4132">
        <v>1741</v>
      </c>
      <c r="C4132">
        <v>0.53187823090178055</v>
      </c>
      <c r="D4132">
        <v>0.13038483630097644</v>
      </c>
      <c r="E4132">
        <v>0.34692705341757613</v>
      </c>
      <c r="F4132">
        <v>0.27742676622630674</v>
      </c>
      <c r="G4132">
        <v>0.14646754738655945</v>
      </c>
      <c r="H4132">
        <v>9.8793796668581277E-2</v>
      </c>
    </row>
    <row r="4133" spans="1:8" x14ac:dyDescent="0.2">
      <c r="A4133">
        <v>4592</v>
      </c>
      <c r="B4133">
        <v>2474</v>
      </c>
      <c r="C4133">
        <v>0.36742118027485854</v>
      </c>
      <c r="D4133">
        <v>0.15683104284559418</v>
      </c>
      <c r="E4133">
        <v>0.26151980598221503</v>
      </c>
      <c r="F4133">
        <v>0.2186742118027486</v>
      </c>
      <c r="G4133">
        <v>0.12530315278900567</v>
      </c>
      <c r="H4133">
        <v>0.23767178658043653</v>
      </c>
    </row>
    <row r="4134" spans="1:8" x14ac:dyDescent="0.2">
      <c r="A4134">
        <v>4593</v>
      </c>
      <c r="B4134">
        <v>1298</v>
      </c>
      <c r="C4134">
        <v>0.3728813559322034</v>
      </c>
      <c r="D4134">
        <v>0.12018489984591679</v>
      </c>
      <c r="E4134">
        <v>9.9383667180277344E-2</v>
      </c>
      <c r="F4134">
        <v>0.20724191063174113</v>
      </c>
      <c r="G4134">
        <v>0.17719568567026195</v>
      </c>
      <c r="H4134">
        <v>0.39599383667180277</v>
      </c>
    </row>
    <row r="4135" spans="1:8" x14ac:dyDescent="0.2">
      <c r="A4135">
        <v>4594</v>
      </c>
      <c r="B4135">
        <v>2318</v>
      </c>
      <c r="C4135">
        <v>0.4987057808455565</v>
      </c>
      <c r="D4135">
        <v>0.16652286453839515</v>
      </c>
      <c r="E4135">
        <v>0.25668679896462465</v>
      </c>
      <c r="F4135">
        <v>0.12424503882657463</v>
      </c>
      <c r="G4135">
        <v>0.1363244176013805</v>
      </c>
      <c r="H4135">
        <v>0.31622088006902505</v>
      </c>
    </row>
    <row r="4136" spans="1:8" x14ac:dyDescent="0.2">
      <c r="A4136">
        <v>4595</v>
      </c>
      <c r="B4136">
        <v>506</v>
      </c>
      <c r="C4136">
        <v>0.47826086956521741</v>
      </c>
      <c r="D4136">
        <v>0.43873517786561267</v>
      </c>
      <c r="E4136">
        <v>0.2648221343873518</v>
      </c>
      <c r="F4136">
        <v>0.18774703557312253</v>
      </c>
      <c r="G4136">
        <v>7.5098814229249009E-2</v>
      </c>
      <c r="H4136">
        <v>3.3596837944664032E-2</v>
      </c>
    </row>
    <row r="4137" spans="1:8" x14ac:dyDescent="0.2">
      <c r="A4137">
        <v>4596</v>
      </c>
      <c r="B4137">
        <v>422</v>
      </c>
      <c r="C4137">
        <v>0.3009478672985782</v>
      </c>
      <c r="D4137">
        <v>0.1872037914691943</v>
      </c>
      <c r="E4137">
        <v>0.22037914691943128</v>
      </c>
      <c r="F4137">
        <v>0.11848341232227488</v>
      </c>
      <c r="G4137">
        <v>0.10900473933649289</v>
      </c>
      <c r="H4137">
        <v>0.36492890995260663</v>
      </c>
    </row>
    <row r="4138" spans="1:8" x14ac:dyDescent="0.2">
      <c r="A4138">
        <v>4597</v>
      </c>
      <c r="B4138">
        <v>1152.5</v>
      </c>
      <c r="C4138">
        <v>0.43861171366594359</v>
      </c>
      <c r="D4138">
        <v>0.10325379609544469</v>
      </c>
      <c r="E4138">
        <v>0.23904555314533624</v>
      </c>
      <c r="F4138">
        <v>0.19305856832971802</v>
      </c>
      <c r="G4138">
        <v>0.17440347071583515</v>
      </c>
      <c r="H4138">
        <v>0.29023861171366594</v>
      </c>
    </row>
    <row r="4139" spans="1:8" x14ac:dyDescent="0.2">
      <c r="A4139">
        <v>4598</v>
      </c>
      <c r="B4139">
        <v>1771</v>
      </c>
      <c r="C4139">
        <v>0.42800677583286278</v>
      </c>
      <c r="D4139">
        <v>0.37436476566911348</v>
      </c>
      <c r="E4139">
        <v>0.36024844720496896</v>
      </c>
      <c r="F4139">
        <v>0.11462450592885376</v>
      </c>
      <c r="G4139">
        <v>4.7995482778091472E-2</v>
      </c>
      <c r="H4139">
        <v>0.10276679841897234</v>
      </c>
    </row>
    <row r="4140" spans="1:8" x14ac:dyDescent="0.2">
      <c r="A4140">
        <v>4599</v>
      </c>
      <c r="B4140">
        <v>423</v>
      </c>
      <c r="C4140">
        <v>0.1111111111111111</v>
      </c>
      <c r="D4140">
        <v>0.6643026004728132</v>
      </c>
      <c r="E4140">
        <v>0.10638297872340426</v>
      </c>
      <c r="F4140">
        <v>0.10874704491725769</v>
      </c>
      <c r="G4140">
        <v>0</v>
      </c>
      <c r="H4140">
        <v>0.12056737588652482</v>
      </c>
    </row>
    <row r="4141" spans="1:8" x14ac:dyDescent="0.2">
      <c r="A4141">
        <v>4600</v>
      </c>
      <c r="B4141">
        <v>498</v>
      </c>
      <c r="C4141">
        <v>0.36546184738955823</v>
      </c>
      <c r="D4141">
        <v>0.80321285140562249</v>
      </c>
      <c r="E4141">
        <v>8.6345381526104423E-2</v>
      </c>
      <c r="F4141">
        <v>0.10441767068273092</v>
      </c>
      <c r="G4141">
        <v>6.024096385542169E-3</v>
      </c>
      <c r="H4141">
        <v>0</v>
      </c>
    </row>
    <row r="4142" spans="1:8" x14ac:dyDescent="0.2">
      <c r="A4142">
        <v>4601</v>
      </c>
      <c r="B4142">
        <v>646</v>
      </c>
      <c r="C4142">
        <v>0.47523219814241485</v>
      </c>
      <c r="D4142">
        <v>0.36068111455108359</v>
      </c>
      <c r="E4142">
        <v>0.2043343653250774</v>
      </c>
      <c r="F4142">
        <v>0.16718266253869968</v>
      </c>
      <c r="G4142">
        <v>0.10990712074303406</v>
      </c>
      <c r="H4142">
        <v>0.15789473684210525</v>
      </c>
    </row>
    <row r="4143" spans="1:8" x14ac:dyDescent="0.2">
      <c r="A4143">
        <v>4602</v>
      </c>
      <c r="B4143">
        <v>883</v>
      </c>
      <c r="C4143">
        <v>0.57078142695356737</v>
      </c>
      <c r="D4143">
        <v>0.26160815402038506</v>
      </c>
      <c r="E4143">
        <v>0.32616081540203851</v>
      </c>
      <c r="F4143">
        <v>2.8312570781426953E-2</v>
      </c>
      <c r="G4143">
        <v>0.17327293318233294</v>
      </c>
      <c r="H4143">
        <v>0.21064552661381652</v>
      </c>
    </row>
    <row r="4144" spans="1:8" x14ac:dyDescent="0.2">
      <c r="A4144">
        <v>4603</v>
      </c>
      <c r="B4144">
        <v>1572</v>
      </c>
      <c r="C4144">
        <v>0.49681933842239184</v>
      </c>
      <c r="D4144">
        <v>0.32697201017811706</v>
      </c>
      <c r="E4144">
        <v>0.29770992366412213</v>
      </c>
      <c r="F4144">
        <v>0.22582697201017812</v>
      </c>
      <c r="G4144">
        <v>7.3791348600508899E-2</v>
      </c>
      <c r="H4144">
        <v>7.5699745547073788E-2</v>
      </c>
    </row>
    <row r="4145" spans="1:8" x14ac:dyDescent="0.2">
      <c r="A4145">
        <v>4604</v>
      </c>
      <c r="B4145">
        <v>736</v>
      </c>
      <c r="C4145">
        <v>0.40625</v>
      </c>
      <c r="D4145">
        <v>0.26630434782608697</v>
      </c>
      <c r="E4145">
        <v>0.28804347826086957</v>
      </c>
      <c r="F4145">
        <v>0.15896739130434784</v>
      </c>
      <c r="G4145">
        <v>7.4728260869565216E-2</v>
      </c>
      <c r="H4145">
        <v>0.21195652173913043</v>
      </c>
    </row>
    <row r="4146" spans="1:8" x14ac:dyDescent="0.2">
      <c r="A4146">
        <v>4605</v>
      </c>
      <c r="B4146">
        <v>1409</v>
      </c>
      <c r="C4146">
        <v>0.60255500354861602</v>
      </c>
      <c r="D4146">
        <v>0.24201561391057488</v>
      </c>
      <c r="E4146">
        <v>0.28317955997161109</v>
      </c>
      <c r="F4146">
        <v>0.22214336408800567</v>
      </c>
      <c r="G4146">
        <v>0.13555713271823988</v>
      </c>
      <c r="H4146">
        <v>0.11710432931156849</v>
      </c>
    </row>
    <row r="4147" spans="1:8" x14ac:dyDescent="0.2">
      <c r="A4147">
        <v>4606</v>
      </c>
      <c r="B4147">
        <v>395</v>
      </c>
      <c r="C4147">
        <v>0.45063291139240508</v>
      </c>
      <c r="D4147">
        <v>0.12911392405063291</v>
      </c>
      <c r="E4147">
        <v>0.30379746835443039</v>
      </c>
      <c r="F4147">
        <v>7.3417721518987344E-2</v>
      </c>
      <c r="G4147">
        <v>2.7848101265822784E-2</v>
      </c>
      <c r="H4147">
        <v>0.46582278481012657</v>
      </c>
    </row>
    <row r="4148" spans="1:8" x14ac:dyDescent="0.2">
      <c r="A4148">
        <v>4607</v>
      </c>
      <c r="B4148">
        <v>2295</v>
      </c>
      <c r="C4148">
        <v>0.34161220043572987</v>
      </c>
      <c r="D4148">
        <v>0.23442265795206971</v>
      </c>
      <c r="E4148">
        <v>0.35424836601307191</v>
      </c>
      <c r="F4148">
        <v>0.15729847494553376</v>
      </c>
      <c r="G4148">
        <v>9.3681917211328972E-2</v>
      </c>
      <c r="H4148">
        <v>0.16034858387799564</v>
      </c>
    </row>
    <row r="4149" spans="1:8" x14ac:dyDescent="0.2">
      <c r="A4149">
        <v>4608</v>
      </c>
      <c r="B4149">
        <v>2072</v>
      </c>
      <c r="C4149">
        <v>0.42567567567567566</v>
      </c>
      <c r="D4149">
        <v>0.11920849420849421</v>
      </c>
      <c r="E4149">
        <v>0.29729729729729731</v>
      </c>
      <c r="F4149">
        <v>0.20656370656370657</v>
      </c>
      <c r="G4149">
        <v>0.14913127413127414</v>
      </c>
      <c r="H4149">
        <v>0.22779922779922779</v>
      </c>
    </row>
    <row r="4150" spans="1:8" x14ac:dyDescent="0.2">
      <c r="A4150">
        <v>4609</v>
      </c>
      <c r="B4150">
        <v>3162</v>
      </c>
      <c r="C4150">
        <v>0.49525616698292219</v>
      </c>
      <c r="D4150">
        <v>0.29285262492093611</v>
      </c>
      <c r="E4150">
        <v>0.31752055660974066</v>
      </c>
      <c r="F4150">
        <v>0.1710942441492726</v>
      </c>
      <c r="G4150">
        <v>0.1157495256166983</v>
      </c>
      <c r="H4150">
        <v>0.10278304870335231</v>
      </c>
    </row>
    <row r="4151" spans="1:8" x14ac:dyDescent="0.2">
      <c r="A4151">
        <v>4610</v>
      </c>
      <c r="B4151">
        <v>3255</v>
      </c>
      <c r="C4151">
        <v>0.57726574500768046</v>
      </c>
      <c r="D4151">
        <v>0.26175115207373273</v>
      </c>
      <c r="E4151">
        <v>0.33241167434715824</v>
      </c>
      <c r="F4151">
        <v>0.16221198156682029</v>
      </c>
      <c r="G4151">
        <v>0.12903225806451613</v>
      </c>
      <c r="H4151">
        <v>0.11459293394777266</v>
      </c>
    </row>
    <row r="4152" spans="1:8" x14ac:dyDescent="0.2">
      <c r="A4152">
        <v>4611</v>
      </c>
      <c r="B4152">
        <v>3130</v>
      </c>
      <c r="C4152">
        <v>0.51725239616613417</v>
      </c>
      <c r="D4152">
        <v>0.1878594249201278</v>
      </c>
      <c r="E4152">
        <v>0.27635782747603832</v>
      </c>
      <c r="F4152">
        <v>0.19712460063897763</v>
      </c>
      <c r="G4152">
        <v>0.1718849840255591</v>
      </c>
      <c r="H4152">
        <v>0.16677316293929711</v>
      </c>
    </row>
    <row r="4153" spans="1:8" x14ac:dyDescent="0.2">
      <c r="A4153">
        <v>4612</v>
      </c>
      <c r="B4153">
        <v>382</v>
      </c>
      <c r="C4153">
        <v>0.32984293193717279</v>
      </c>
      <c r="D4153">
        <v>0.23821989528795812</v>
      </c>
      <c r="E4153">
        <v>0</v>
      </c>
      <c r="F4153">
        <v>0.12303664921465969</v>
      </c>
      <c r="G4153">
        <v>0.14397905759162305</v>
      </c>
      <c r="H4153">
        <v>0.49476439790575916</v>
      </c>
    </row>
    <row r="4154" spans="1:8" x14ac:dyDescent="0.2">
      <c r="A4154">
        <v>4613</v>
      </c>
      <c r="B4154">
        <v>2917</v>
      </c>
      <c r="C4154">
        <v>0.33081933493315052</v>
      </c>
      <c r="D4154">
        <v>0.19952005485087418</v>
      </c>
      <c r="E4154">
        <v>0.22968803565306822</v>
      </c>
      <c r="F4154">
        <v>0.20191978059650326</v>
      </c>
      <c r="G4154">
        <v>0.1395269112101474</v>
      </c>
      <c r="H4154">
        <v>0.22934521768940694</v>
      </c>
    </row>
    <row r="4155" spans="1:8" x14ac:dyDescent="0.2">
      <c r="A4155">
        <v>4614</v>
      </c>
      <c r="B4155">
        <v>1147</v>
      </c>
      <c r="C4155">
        <v>0.42545771578029645</v>
      </c>
      <c r="D4155">
        <v>0.30863121185701831</v>
      </c>
      <c r="E4155">
        <v>0.2074978204010462</v>
      </c>
      <c r="F4155">
        <v>0.23539668700959024</v>
      </c>
      <c r="G4155">
        <v>9.5902353966870094E-2</v>
      </c>
      <c r="H4155">
        <v>0.15257192676547515</v>
      </c>
    </row>
    <row r="4156" spans="1:8" x14ac:dyDescent="0.2">
      <c r="A4156">
        <v>4615</v>
      </c>
      <c r="B4156">
        <v>3062</v>
      </c>
      <c r="C4156">
        <v>0.5676028739386022</v>
      </c>
      <c r="D4156">
        <v>0.21489222730241672</v>
      </c>
      <c r="E4156">
        <v>0.28249510124101895</v>
      </c>
      <c r="F4156">
        <v>0.24755062050947094</v>
      </c>
      <c r="G4156">
        <v>0.11887655127367734</v>
      </c>
      <c r="H4156">
        <v>0.13618549967341606</v>
      </c>
    </row>
    <row r="4157" spans="1:8" x14ac:dyDescent="0.2">
      <c r="A4157">
        <v>4616</v>
      </c>
      <c r="B4157">
        <v>1393</v>
      </c>
      <c r="C4157">
        <v>0.57430007178750897</v>
      </c>
      <c r="D4157">
        <v>0.18521177315147164</v>
      </c>
      <c r="E4157">
        <v>0.24623115577889448</v>
      </c>
      <c r="F4157">
        <v>0.239770279971285</v>
      </c>
      <c r="G4157">
        <v>0.15577889447236182</v>
      </c>
      <c r="H4157">
        <v>0.17300789662598709</v>
      </c>
    </row>
    <row r="4158" spans="1:8" x14ac:dyDescent="0.2">
      <c r="A4158">
        <v>4617</v>
      </c>
      <c r="B4158">
        <v>1121</v>
      </c>
      <c r="C4158">
        <v>0.57181088314005357</v>
      </c>
      <c r="D4158">
        <v>0.25066904549509367</v>
      </c>
      <c r="E4158">
        <v>0.34344335414808208</v>
      </c>
      <c r="F4158">
        <v>0.10258697591436218</v>
      </c>
      <c r="G4158">
        <v>9.0990187332738628E-2</v>
      </c>
      <c r="H4158">
        <v>0.21231043710972347</v>
      </c>
    </row>
    <row r="4159" spans="1:8" x14ac:dyDescent="0.2">
      <c r="A4159">
        <v>4618</v>
      </c>
      <c r="B4159">
        <v>986</v>
      </c>
      <c r="C4159">
        <v>0.4817444219066937</v>
      </c>
      <c r="D4159">
        <v>0.1308316430020284</v>
      </c>
      <c r="E4159">
        <v>0.15618661257606492</v>
      </c>
      <c r="F4159">
        <v>0.26673427991886411</v>
      </c>
      <c r="G4159">
        <v>0.21501014198782961</v>
      </c>
      <c r="H4159">
        <v>0.23123732251521298</v>
      </c>
    </row>
    <row r="4160" spans="1:8" x14ac:dyDescent="0.2">
      <c r="A4160">
        <v>4619</v>
      </c>
      <c r="B4160">
        <v>1587</v>
      </c>
      <c r="C4160">
        <v>0.46691871455576561</v>
      </c>
      <c r="D4160">
        <v>0.17391304347826086</v>
      </c>
      <c r="E4160">
        <v>0.33711405166981728</v>
      </c>
      <c r="F4160">
        <v>0.16383112791430371</v>
      </c>
      <c r="G4160">
        <v>6.1751732829237557E-2</v>
      </c>
      <c r="H4160">
        <v>0.26339004410838057</v>
      </c>
    </row>
    <row r="4161" spans="1:8" x14ac:dyDescent="0.2">
      <c r="A4161">
        <v>4620</v>
      </c>
      <c r="B4161">
        <v>2727</v>
      </c>
      <c r="C4161">
        <v>0.50018335166850014</v>
      </c>
      <c r="D4161">
        <v>0.24422442244224424</v>
      </c>
      <c r="E4161">
        <v>0.34726806013934725</v>
      </c>
      <c r="F4161">
        <v>0.22552255225522552</v>
      </c>
      <c r="G4161">
        <v>6.0506050605060507E-2</v>
      </c>
      <c r="H4161">
        <v>0.12247891455812247</v>
      </c>
    </row>
    <row r="4162" spans="1:8" x14ac:dyDescent="0.2">
      <c r="A4162">
        <v>4621</v>
      </c>
      <c r="B4162">
        <v>250</v>
      </c>
      <c r="C4162">
        <v>0.22</v>
      </c>
      <c r="D4162">
        <v>0.12</v>
      </c>
      <c r="E4162">
        <v>0.21199999999999999</v>
      </c>
      <c r="F4162">
        <v>0.34399999999999997</v>
      </c>
      <c r="G4162">
        <v>0.188</v>
      </c>
      <c r="H4162">
        <v>0.13600000000000001</v>
      </c>
    </row>
    <row r="4163" spans="1:8" x14ac:dyDescent="0.2">
      <c r="A4163">
        <v>4622</v>
      </c>
      <c r="B4163">
        <v>2605</v>
      </c>
      <c r="C4163">
        <v>0.52552783109404988</v>
      </c>
      <c r="D4163">
        <v>0.31401151631477925</v>
      </c>
      <c r="E4163">
        <v>0.27293666026871399</v>
      </c>
      <c r="F4163">
        <v>0.16353166986564299</v>
      </c>
      <c r="G4163">
        <v>0.11362763915547025</v>
      </c>
      <c r="H4163">
        <v>0.13589251439539349</v>
      </c>
    </row>
    <row r="4164" spans="1:8" x14ac:dyDescent="0.2">
      <c r="A4164">
        <v>4623</v>
      </c>
      <c r="B4164">
        <v>3677</v>
      </c>
      <c r="C4164">
        <v>0.46695675822681532</v>
      </c>
      <c r="D4164">
        <v>0.16725591514821866</v>
      </c>
      <c r="E4164">
        <v>0.23878161544737558</v>
      </c>
      <c r="F4164">
        <v>0.26951319010062552</v>
      </c>
      <c r="G4164">
        <v>0.11204786510742452</v>
      </c>
      <c r="H4164">
        <v>0.21240141419635572</v>
      </c>
    </row>
    <row r="4165" spans="1:8" x14ac:dyDescent="0.2">
      <c r="A4165">
        <v>4624</v>
      </c>
      <c r="B4165">
        <v>1688</v>
      </c>
      <c r="C4165">
        <v>0.45082938388625593</v>
      </c>
      <c r="D4165">
        <v>0.24644549763033174</v>
      </c>
      <c r="E4165">
        <v>0.31516587677725116</v>
      </c>
      <c r="F4165">
        <v>0.21800947867298578</v>
      </c>
      <c r="G4165">
        <v>9.8933649289099521E-2</v>
      </c>
      <c r="H4165">
        <v>0.12144549763033176</v>
      </c>
    </row>
    <row r="4166" spans="1:8" x14ac:dyDescent="0.2">
      <c r="A4166">
        <v>4625</v>
      </c>
      <c r="B4166">
        <v>2417</v>
      </c>
      <c r="C4166">
        <v>0.50848158874637983</v>
      </c>
      <c r="D4166">
        <v>0.29416632188663633</v>
      </c>
      <c r="E4166">
        <v>0.26479106330161356</v>
      </c>
      <c r="F4166">
        <v>0.23169218038891187</v>
      </c>
      <c r="G4166">
        <v>9.8882912701696316E-2</v>
      </c>
      <c r="H4166">
        <v>0.11046752172114191</v>
      </c>
    </row>
    <row r="4167" spans="1:8" x14ac:dyDescent="0.2">
      <c r="A4167">
        <v>4626</v>
      </c>
      <c r="B4167">
        <v>2271</v>
      </c>
      <c r="C4167">
        <v>0.44649933949801851</v>
      </c>
      <c r="D4167">
        <v>9.8194627917217087E-2</v>
      </c>
      <c r="E4167">
        <v>0.19330691325407309</v>
      </c>
      <c r="F4167">
        <v>0.1431087626596213</v>
      </c>
      <c r="G4167">
        <v>0.13166006164685159</v>
      </c>
      <c r="H4167">
        <v>0.4337296345222369</v>
      </c>
    </row>
    <row r="4168" spans="1:8" x14ac:dyDescent="0.2">
      <c r="A4168">
        <v>4627</v>
      </c>
      <c r="B4168">
        <v>5483</v>
      </c>
      <c r="C4168">
        <v>0.48477111070581796</v>
      </c>
      <c r="D4168">
        <v>0.3284698157942732</v>
      </c>
      <c r="E4168">
        <v>0.27813240926500093</v>
      </c>
      <c r="F4168">
        <v>0.17691045048331205</v>
      </c>
      <c r="G4168">
        <v>8.9367134780229798E-2</v>
      </c>
      <c r="H4168">
        <v>0.12712018967718403</v>
      </c>
    </row>
    <row r="4169" spans="1:8" x14ac:dyDescent="0.2">
      <c r="A4169">
        <v>4628</v>
      </c>
      <c r="B4169">
        <v>194</v>
      </c>
      <c r="C4169">
        <v>0.22680412371134021</v>
      </c>
      <c r="D4169">
        <v>0.22164948453608246</v>
      </c>
      <c r="E4169">
        <v>0.19587628865979381</v>
      </c>
      <c r="F4169">
        <v>0.22680412371134021</v>
      </c>
      <c r="G4169">
        <v>8.7628865979381437E-2</v>
      </c>
      <c r="H4169">
        <v>0.26804123711340205</v>
      </c>
    </row>
    <row r="4170" spans="1:8" x14ac:dyDescent="0.2">
      <c r="A4170">
        <v>4629</v>
      </c>
      <c r="B4170">
        <v>1356</v>
      </c>
      <c r="C4170">
        <v>0.35250737463126841</v>
      </c>
      <c r="D4170">
        <v>0.16740412979351033</v>
      </c>
      <c r="E4170">
        <v>0.30530973451327431</v>
      </c>
      <c r="F4170">
        <v>0.13790560471976401</v>
      </c>
      <c r="G4170">
        <v>0.12979351032448377</v>
      </c>
      <c r="H4170">
        <v>0.25958702064896755</v>
      </c>
    </row>
    <row r="4171" spans="1:8" x14ac:dyDescent="0.2">
      <c r="A4171">
        <v>4630</v>
      </c>
      <c r="B4171">
        <v>1154</v>
      </c>
      <c r="C4171">
        <v>0.47573656845753898</v>
      </c>
      <c r="D4171">
        <v>0.27123050259965337</v>
      </c>
      <c r="E4171">
        <v>0.33708838821490467</v>
      </c>
      <c r="F4171">
        <v>0.18544194107452339</v>
      </c>
      <c r="G4171">
        <v>4.0727902946273833E-2</v>
      </c>
      <c r="H4171">
        <v>0.16551126516464471</v>
      </c>
    </row>
    <row r="4172" spans="1:8" x14ac:dyDescent="0.2">
      <c r="A4172">
        <v>4631</v>
      </c>
      <c r="B4172">
        <v>553</v>
      </c>
      <c r="C4172">
        <v>0.36075949367088606</v>
      </c>
      <c r="D4172">
        <v>8.9511754068716087E-2</v>
      </c>
      <c r="E4172">
        <v>0.15280289330922242</v>
      </c>
      <c r="F4172">
        <v>0.16907775768535263</v>
      </c>
      <c r="G4172">
        <v>0.13833634719710669</v>
      </c>
      <c r="H4172">
        <v>0.45027124773960214</v>
      </c>
    </row>
    <row r="4173" spans="1:8" x14ac:dyDescent="0.2">
      <c r="A4173">
        <v>4632</v>
      </c>
      <c r="B4173">
        <v>4827</v>
      </c>
      <c r="C4173">
        <v>0.3743525999585664</v>
      </c>
      <c r="D4173">
        <v>0.17692148332297494</v>
      </c>
      <c r="E4173">
        <v>0.20136730888750776</v>
      </c>
      <c r="F4173">
        <v>0.20240314895380154</v>
      </c>
      <c r="G4173">
        <v>0.13507354464470686</v>
      </c>
      <c r="H4173">
        <v>0.28423451419100892</v>
      </c>
    </row>
    <row r="4174" spans="1:8" x14ac:dyDescent="0.2">
      <c r="A4174">
        <v>4633</v>
      </c>
      <c r="B4174">
        <v>3928</v>
      </c>
      <c r="C4174">
        <v>0.29429735234215887</v>
      </c>
      <c r="D4174">
        <v>0.40351323828920571</v>
      </c>
      <c r="E4174">
        <v>0.29786150712830956</v>
      </c>
      <c r="F4174">
        <v>0.16980651731160895</v>
      </c>
      <c r="G4174">
        <v>5.9063136456211814E-2</v>
      </c>
      <c r="H4174">
        <v>6.9755600814663948E-2</v>
      </c>
    </row>
    <row r="4175" spans="1:8" x14ac:dyDescent="0.2">
      <c r="A4175">
        <v>4634</v>
      </c>
      <c r="B4175">
        <v>1468</v>
      </c>
      <c r="C4175">
        <v>0.32493188010899182</v>
      </c>
      <c r="D4175">
        <v>0.38555858310626701</v>
      </c>
      <c r="E4175">
        <v>0.25817438692098094</v>
      </c>
      <c r="F4175">
        <v>0.16689373297002724</v>
      </c>
      <c r="G4175">
        <v>6.1989100817438691E-2</v>
      </c>
      <c r="H4175">
        <v>0.1273841961852861</v>
      </c>
    </row>
    <row r="4176" spans="1:8" x14ac:dyDescent="0.2">
      <c r="A4176">
        <v>4635</v>
      </c>
      <c r="B4176">
        <v>2156</v>
      </c>
      <c r="C4176">
        <v>0.60296846011131722</v>
      </c>
      <c r="D4176">
        <v>0.35899814471243041</v>
      </c>
      <c r="E4176">
        <v>0.29730983302411873</v>
      </c>
      <c r="F4176">
        <v>0.16558441558441558</v>
      </c>
      <c r="G4176">
        <v>8.3487940630797772E-2</v>
      </c>
      <c r="H4176">
        <v>9.4619666048237475E-2</v>
      </c>
    </row>
    <row r="4177" spans="1:8" x14ac:dyDescent="0.2">
      <c r="A4177">
        <v>4636</v>
      </c>
      <c r="B4177">
        <v>2271</v>
      </c>
      <c r="C4177">
        <v>0.61999119330691321</v>
      </c>
      <c r="D4177">
        <v>0.50110083663584326</v>
      </c>
      <c r="E4177">
        <v>0.30206957287538527</v>
      </c>
      <c r="F4177">
        <v>7.7498899163364152E-2</v>
      </c>
      <c r="G4177">
        <v>5.3720827829150157E-2</v>
      </c>
      <c r="H4177">
        <v>6.5609863496257151E-2</v>
      </c>
    </row>
    <row r="4178" spans="1:8" x14ac:dyDescent="0.2">
      <c r="A4178">
        <v>4637</v>
      </c>
      <c r="B4178">
        <v>2114</v>
      </c>
      <c r="C4178">
        <v>0.3491012298959319</v>
      </c>
      <c r="D4178">
        <v>0.3443708609271523</v>
      </c>
      <c r="E4178">
        <v>0.27246925260170296</v>
      </c>
      <c r="F4178">
        <v>0.1825922421948912</v>
      </c>
      <c r="G4178">
        <v>8.3254493850520347E-2</v>
      </c>
      <c r="H4178">
        <v>0.1173131504257332</v>
      </c>
    </row>
    <row r="4179" spans="1:8" x14ac:dyDescent="0.2">
      <c r="A4179">
        <v>4638</v>
      </c>
      <c r="B4179">
        <v>1152.5</v>
      </c>
      <c r="C4179">
        <v>0.43861171366594359</v>
      </c>
      <c r="D4179">
        <v>0.10325379609544469</v>
      </c>
      <c r="E4179">
        <v>0.23904555314533624</v>
      </c>
      <c r="F4179">
        <v>0.19305856832971802</v>
      </c>
      <c r="G4179">
        <v>0.17440347071583515</v>
      </c>
      <c r="H4179">
        <v>0.29023861171366594</v>
      </c>
    </row>
    <row r="4180" spans="1:8" x14ac:dyDescent="0.2">
      <c r="A4180">
        <v>4639</v>
      </c>
      <c r="B4180">
        <v>553</v>
      </c>
      <c r="C4180">
        <v>0.36075949367088606</v>
      </c>
      <c r="D4180">
        <v>8.9511754068716087E-2</v>
      </c>
      <c r="E4180">
        <v>0.15280289330922242</v>
      </c>
      <c r="F4180">
        <v>0.16907775768535263</v>
      </c>
      <c r="G4180">
        <v>0.13833634719710669</v>
      </c>
      <c r="H4180">
        <v>0.45027124773960214</v>
      </c>
    </row>
    <row r="4181" spans="1:8" x14ac:dyDescent="0.2">
      <c r="A4181">
        <v>4640</v>
      </c>
      <c r="B4181">
        <v>52.55555555555555</v>
      </c>
      <c r="C4181">
        <v>0.51797040169133202</v>
      </c>
      <c r="D4181">
        <v>0.12050739957716702</v>
      </c>
      <c r="E4181">
        <v>0.23678646934460884</v>
      </c>
      <c r="F4181">
        <v>0.21775898520084563</v>
      </c>
      <c r="G4181">
        <v>0.10782241014799153</v>
      </c>
      <c r="H4181">
        <v>0.31712473572938693</v>
      </c>
    </row>
    <row r="4182" spans="1:8" x14ac:dyDescent="0.2">
      <c r="A4182">
        <v>4641</v>
      </c>
      <c r="B4182">
        <v>52.55555555555555</v>
      </c>
      <c r="C4182">
        <v>0.51797040169133202</v>
      </c>
      <c r="D4182">
        <v>0.12050739957716702</v>
      </c>
      <c r="E4182">
        <v>0.23678646934460884</v>
      </c>
      <c r="F4182">
        <v>0.21775898520084563</v>
      </c>
      <c r="G4182">
        <v>0.10782241014799153</v>
      </c>
      <c r="H4182">
        <v>0.31712473572938693</v>
      </c>
    </row>
    <row r="4183" spans="1:8" x14ac:dyDescent="0.2">
      <c r="A4183">
        <v>4642</v>
      </c>
      <c r="B4183">
        <v>52.55555555555555</v>
      </c>
      <c r="C4183">
        <v>0.51797040169133202</v>
      </c>
      <c r="D4183">
        <v>0.12050739957716702</v>
      </c>
      <c r="E4183">
        <v>0.23678646934460884</v>
      </c>
      <c r="F4183">
        <v>0.21775898520084563</v>
      </c>
      <c r="G4183">
        <v>0.10782241014799153</v>
      </c>
      <c r="H4183">
        <v>0.31712473572938693</v>
      </c>
    </row>
    <row r="4184" spans="1:8" x14ac:dyDescent="0.2">
      <c r="A4184">
        <v>4643</v>
      </c>
      <c r="B4184">
        <v>52.55555555555555</v>
      </c>
      <c r="C4184">
        <v>0.51797040169133202</v>
      </c>
      <c r="D4184">
        <v>0.12050739957716702</v>
      </c>
      <c r="E4184">
        <v>0.23678646934460884</v>
      </c>
      <c r="F4184">
        <v>0.21775898520084563</v>
      </c>
      <c r="G4184">
        <v>0.10782241014799153</v>
      </c>
      <c r="H4184">
        <v>0.31712473572938693</v>
      </c>
    </row>
    <row r="4185" spans="1:8" x14ac:dyDescent="0.2">
      <c r="A4185">
        <v>4644</v>
      </c>
      <c r="B4185">
        <v>623.66666666666663</v>
      </c>
      <c r="C4185">
        <v>0.5783003741314805</v>
      </c>
      <c r="D4185">
        <v>8.765366114377339E-2</v>
      </c>
      <c r="E4185">
        <v>0.12506680919294497</v>
      </c>
      <c r="F4185">
        <v>0.21272047033671834</v>
      </c>
      <c r="G4185">
        <v>0.19187600213789416</v>
      </c>
      <c r="H4185">
        <v>0.38268305718866913</v>
      </c>
    </row>
    <row r="4186" spans="1:8" x14ac:dyDescent="0.2">
      <c r="A4186">
        <v>4645</v>
      </c>
      <c r="B4186">
        <v>52.55555555555555</v>
      </c>
      <c r="C4186">
        <v>0.51797040169133202</v>
      </c>
      <c r="D4186">
        <v>0.12050739957716702</v>
      </c>
      <c r="E4186">
        <v>0.23678646934460884</v>
      </c>
      <c r="F4186">
        <v>0.21775898520084563</v>
      </c>
      <c r="G4186">
        <v>0.10782241014799153</v>
      </c>
      <c r="H4186">
        <v>0.31712473572938693</v>
      </c>
    </row>
    <row r="4187" spans="1:8" x14ac:dyDescent="0.2">
      <c r="A4187">
        <v>4646</v>
      </c>
      <c r="B4187">
        <v>52.55555555555555</v>
      </c>
      <c r="C4187">
        <v>0.51797040169133202</v>
      </c>
      <c r="D4187">
        <v>0.12050739957716702</v>
      </c>
      <c r="E4187">
        <v>0.23678646934460884</v>
      </c>
      <c r="F4187">
        <v>0.21775898520084563</v>
      </c>
      <c r="G4187">
        <v>0.10782241014799153</v>
      </c>
      <c r="H4187">
        <v>0.31712473572938693</v>
      </c>
    </row>
    <row r="4188" spans="1:8" x14ac:dyDescent="0.2">
      <c r="A4188">
        <v>4647</v>
      </c>
      <c r="B4188">
        <v>52.55555555555555</v>
      </c>
      <c r="C4188">
        <v>0.51797040169133202</v>
      </c>
      <c r="D4188">
        <v>0.12050739957716702</v>
      </c>
      <c r="E4188">
        <v>0.23678646934460884</v>
      </c>
      <c r="F4188">
        <v>0.21775898520084563</v>
      </c>
      <c r="G4188">
        <v>0.10782241014799153</v>
      </c>
      <c r="H4188">
        <v>0.31712473572938693</v>
      </c>
    </row>
    <row r="4189" spans="1:8" x14ac:dyDescent="0.2">
      <c r="A4189">
        <v>4648</v>
      </c>
      <c r="B4189">
        <v>623.66666666666663</v>
      </c>
      <c r="C4189">
        <v>0.5783003741314805</v>
      </c>
      <c r="D4189">
        <v>8.765366114377339E-2</v>
      </c>
      <c r="E4189">
        <v>0.12506680919294497</v>
      </c>
      <c r="F4189">
        <v>0.21272047033671834</v>
      </c>
      <c r="G4189">
        <v>0.19187600213789416</v>
      </c>
      <c r="H4189">
        <v>0.38268305718866913</v>
      </c>
    </row>
    <row r="4190" spans="1:8" x14ac:dyDescent="0.2">
      <c r="A4190">
        <v>4651</v>
      </c>
      <c r="B4190">
        <v>2553</v>
      </c>
      <c r="C4190">
        <v>0.5499412455934195</v>
      </c>
      <c r="D4190">
        <v>0.17469643556600079</v>
      </c>
      <c r="E4190">
        <v>0.21229925577751665</v>
      </c>
      <c r="F4190">
        <v>0.20407363885624755</v>
      </c>
      <c r="G4190">
        <v>0.1535448491970231</v>
      </c>
      <c r="H4190">
        <v>0.25538582060321191</v>
      </c>
    </row>
    <row r="4191" spans="1:8" x14ac:dyDescent="0.2">
      <c r="A4191">
        <v>4652</v>
      </c>
      <c r="B4191">
        <v>289</v>
      </c>
      <c r="C4191">
        <v>0.25951557093425603</v>
      </c>
      <c r="D4191">
        <v>0.12110726643598616</v>
      </c>
      <c r="E4191">
        <v>0.22837370242214533</v>
      </c>
      <c r="F4191">
        <v>0.18339100346020762</v>
      </c>
      <c r="G4191">
        <v>0.10726643598615918</v>
      </c>
      <c r="H4191">
        <v>0.35986159169550175</v>
      </c>
    </row>
    <row r="4192" spans="1:8" x14ac:dyDescent="0.2">
      <c r="A4192">
        <v>4653</v>
      </c>
      <c r="B4192">
        <v>2148</v>
      </c>
      <c r="C4192">
        <v>0.35800744878957169</v>
      </c>
      <c r="D4192">
        <v>0.16620111731843576</v>
      </c>
      <c r="E4192">
        <v>0.17690875232774675</v>
      </c>
      <c r="F4192">
        <v>0.19646182495344505</v>
      </c>
      <c r="G4192">
        <v>0.11312849162011174</v>
      </c>
      <c r="H4192">
        <v>0.3472998137802607</v>
      </c>
    </row>
    <row r="4193" spans="1:8" x14ac:dyDescent="0.2">
      <c r="A4193">
        <v>4654</v>
      </c>
      <c r="B4193">
        <v>397</v>
      </c>
      <c r="C4193">
        <v>0.47103274559193953</v>
      </c>
      <c r="D4193">
        <v>7.8085642317380355E-2</v>
      </c>
      <c r="E4193">
        <v>8.8161209068010074E-2</v>
      </c>
      <c r="F4193">
        <v>0.38287153652392947</v>
      </c>
      <c r="G4193">
        <v>0.11083123425692695</v>
      </c>
      <c r="H4193">
        <v>0.34005037783375314</v>
      </c>
    </row>
    <row r="4194" spans="1:8" x14ac:dyDescent="0.2">
      <c r="A4194">
        <v>4655</v>
      </c>
      <c r="B4194">
        <v>2888</v>
      </c>
      <c r="C4194">
        <v>0.29120498614958451</v>
      </c>
      <c r="D4194">
        <v>6.1634349030470915E-2</v>
      </c>
      <c r="E4194">
        <v>0.1603185595567867</v>
      </c>
      <c r="F4194">
        <v>0.15997229916897507</v>
      </c>
      <c r="G4194">
        <v>0.10837950138504156</v>
      </c>
      <c r="H4194">
        <v>0.50969529085872578</v>
      </c>
    </row>
    <row r="4195" spans="1:8" x14ac:dyDescent="0.2">
      <c r="A4195">
        <v>4656</v>
      </c>
      <c r="B4195">
        <v>3112</v>
      </c>
      <c r="C4195">
        <v>0.53245501285347041</v>
      </c>
      <c r="D4195">
        <v>8.322622107969152E-2</v>
      </c>
      <c r="E4195">
        <v>0.13014138817480719</v>
      </c>
      <c r="F4195">
        <v>0.15777634961439588</v>
      </c>
      <c r="G4195">
        <v>0.19505141388174807</v>
      </c>
      <c r="H4195">
        <v>0.43380462724935731</v>
      </c>
    </row>
    <row r="4196" spans="1:8" x14ac:dyDescent="0.2">
      <c r="A4196">
        <v>4657</v>
      </c>
      <c r="B4196">
        <v>2553</v>
      </c>
      <c r="C4196">
        <v>0.42773207990599293</v>
      </c>
      <c r="D4196">
        <v>6.3063063063063057E-2</v>
      </c>
      <c r="E4196">
        <v>0.22248335291813554</v>
      </c>
      <c r="F4196">
        <v>0.14845280062671368</v>
      </c>
      <c r="G4196">
        <v>0.15707011359185272</v>
      </c>
      <c r="H4196">
        <v>0.40893066980023501</v>
      </c>
    </row>
    <row r="4197" spans="1:8" x14ac:dyDescent="0.2">
      <c r="A4197">
        <v>4658</v>
      </c>
      <c r="B4197">
        <v>3500</v>
      </c>
      <c r="C4197">
        <v>0.46257142857142858</v>
      </c>
      <c r="D4197">
        <v>0.17</v>
      </c>
      <c r="E4197">
        <v>0.16200000000000001</v>
      </c>
      <c r="F4197">
        <v>0.17714285714285713</v>
      </c>
      <c r="G4197">
        <v>0.14057142857142857</v>
      </c>
      <c r="H4197">
        <v>0.35028571428571431</v>
      </c>
    </row>
    <row r="4198" spans="1:8" x14ac:dyDescent="0.2">
      <c r="A4198">
        <v>4659</v>
      </c>
      <c r="B4198">
        <v>1635</v>
      </c>
      <c r="C4198">
        <v>0.23792048929663609</v>
      </c>
      <c r="D4198">
        <v>0.12844036697247707</v>
      </c>
      <c r="E4198">
        <v>0.17308868501529051</v>
      </c>
      <c r="F4198">
        <v>0.10764525993883792</v>
      </c>
      <c r="G4198">
        <v>0.14862385321100918</v>
      </c>
      <c r="H4198">
        <v>0.44220183486238535</v>
      </c>
    </row>
    <row r="4199" spans="1:8" x14ac:dyDescent="0.2">
      <c r="A4199">
        <v>4660</v>
      </c>
      <c r="B4199">
        <v>4672</v>
      </c>
      <c r="C4199">
        <v>0.2091181506849315</v>
      </c>
      <c r="D4199">
        <v>0.16502568493150685</v>
      </c>
      <c r="E4199">
        <v>0.13398972602739725</v>
      </c>
      <c r="F4199">
        <v>0.1151541095890411</v>
      </c>
      <c r="G4199">
        <v>0.1327054794520548</v>
      </c>
      <c r="H4199">
        <v>0.453125</v>
      </c>
    </row>
    <row r="4200" spans="1:8" x14ac:dyDescent="0.2">
      <c r="A4200">
        <v>4661</v>
      </c>
      <c r="B4200">
        <v>3291</v>
      </c>
      <c r="C4200">
        <v>0.26800364630811302</v>
      </c>
      <c r="D4200">
        <v>0.15375265876633243</v>
      </c>
      <c r="E4200">
        <v>0.18474627772713462</v>
      </c>
      <c r="F4200">
        <v>0.14342145244606502</v>
      </c>
      <c r="G4200">
        <v>9.7538742023700997E-2</v>
      </c>
      <c r="H4200">
        <v>0.42054086903676696</v>
      </c>
    </row>
    <row r="4201" spans="1:8" x14ac:dyDescent="0.2">
      <c r="A4201">
        <v>4662</v>
      </c>
      <c r="B4201">
        <v>1561</v>
      </c>
      <c r="C4201">
        <v>0.26649583600256244</v>
      </c>
      <c r="D4201">
        <v>0.11210762331838565</v>
      </c>
      <c r="E4201">
        <v>0.108263933376041</v>
      </c>
      <c r="F4201">
        <v>0.22549647661755284</v>
      </c>
      <c r="G4201">
        <v>0.11915438821268418</v>
      </c>
      <c r="H4201">
        <v>0.4349775784753363</v>
      </c>
    </row>
    <row r="4202" spans="1:8" x14ac:dyDescent="0.2">
      <c r="A4202">
        <v>4663</v>
      </c>
      <c r="B4202">
        <v>1700</v>
      </c>
      <c r="C4202">
        <v>0.30764705882352938</v>
      </c>
      <c r="D4202">
        <v>0.11411764705882353</v>
      </c>
      <c r="E4202">
        <v>0.15058823529411763</v>
      </c>
      <c r="F4202">
        <v>0.12823529411764706</v>
      </c>
      <c r="G4202">
        <v>0.15470588235294117</v>
      </c>
      <c r="H4202">
        <v>0.45235294117647057</v>
      </c>
    </row>
    <row r="4203" spans="1:8" x14ac:dyDescent="0.2">
      <c r="A4203">
        <v>4664</v>
      </c>
      <c r="B4203">
        <v>2179</v>
      </c>
      <c r="C4203">
        <v>0.59063790729692522</v>
      </c>
      <c r="D4203">
        <v>0.2299219825608077</v>
      </c>
      <c r="E4203">
        <v>0.29279486002753558</v>
      </c>
      <c r="F4203">
        <v>0.17898118402937127</v>
      </c>
      <c r="G4203">
        <v>0.11519045433685177</v>
      </c>
      <c r="H4203">
        <v>0.18311151904543368</v>
      </c>
    </row>
    <row r="4204" spans="1:8" x14ac:dyDescent="0.2">
      <c r="A4204">
        <v>4665</v>
      </c>
      <c r="B4204">
        <v>2655</v>
      </c>
      <c r="C4204">
        <v>0.26817325800376646</v>
      </c>
      <c r="D4204">
        <v>0.12429378531073447</v>
      </c>
      <c r="E4204">
        <v>0.15856873822975517</v>
      </c>
      <c r="F4204">
        <v>7.608286252354049E-2</v>
      </c>
      <c r="G4204">
        <v>0.1551789077212806</v>
      </c>
      <c r="H4204">
        <v>0.48587570621468928</v>
      </c>
    </row>
    <row r="4205" spans="1:8" x14ac:dyDescent="0.2">
      <c r="A4205">
        <v>4666</v>
      </c>
      <c r="B4205">
        <v>1600</v>
      </c>
      <c r="C4205">
        <v>0.19312499999999999</v>
      </c>
      <c r="D4205">
        <v>7.3749999999999996E-2</v>
      </c>
      <c r="E4205">
        <v>0.140625</v>
      </c>
      <c r="F4205">
        <v>0.12</v>
      </c>
      <c r="G4205">
        <v>0.11625000000000001</v>
      </c>
      <c r="H4205">
        <v>0.54937499999999995</v>
      </c>
    </row>
    <row r="4206" spans="1:8" x14ac:dyDescent="0.2">
      <c r="A4206">
        <v>4667</v>
      </c>
      <c r="B4206">
        <v>3621</v>
      </c>
      <c r="C4206">
        <v>0.20961060480530241</v>
      </c>
      <c r="D4206">
        <v>0.19331676332504832</v>
      </c>
      <c r="E4206">
        <v>0.20657276995305165</v>
      </c>
      <c r="F4206">
        <v>0.16929025131179232</v>
      </c>
      <c r="G4206">
        <v>0.16929025131179232</v>
      </c>
      <c r="H4206">
        <v>0.26152996409831536</v>
      </c>
    </row>
    <row r="4207" spans="1:8" x14ac:dyDescent="0.2">
      <c r="A4207">
        <v>4668</v>
      </c>
      <c r="B4207">
        <v>4256</v>
      </c>
      <c r="C4207">
        <v>0.23284774436090225</v>
      </c>
      <c r="D4207">
        <v>0.19713345864661655</v>
      </c>
      <c r="E4207">
        <v>0.15014097744360902</v>
      </c>
      <c r="F4207">
        <v>0.12758458646616541</v>
      </c>
      <c r="G4207">
        <v>0.10949248120300752</v>
      </c>
      <c r="H4207">
        <v>0.41564849624060152</v>
      </c>
    </row>
    <row r="4208" spans="1:8" x14ac:dyDescent="0.2">
      <c r="A4208">
        <v>4669</v>
      </c>
      <c r="B4208">
        <v>4705</v>
      </c>
      <c r="C4208">
        <v>0.20828905419766205</v>
      </c>
      <c r="D4208">
        <v>0.226567481402763</v>
      </c>
      <c r="E4208">
        <v>0.16089266737513283</v>
      </c>
      <c r="F4208">
        <v>0.15111583421891606</v>
      </c>
      <c r="G4208">
        <v>0.10520722635494155</v>
      </c>
      <c r="H4208">
        <v>0.35621679064824657</v>
      </c>
    </row>
    <row r="4209" spans="1:8" x14ac:dyDescent="0.2">
      <c r="A4209">
        <v>4670</v>
      </c>
      <c r="B4209">
        <v>3785</v>
      </c>
      <c r="C4209">
        <v>0.15667107001321004</v>
      </c>
      <c r="D4209">
        <v>0.23196829590488771</v>
      </c>
      <c r="E4209">
        <v>0.18652575957727874</v>
      </c>
      <c r="F4209">
        <v>0.13394980184940555</v>
      </c>
      <c r="G4209">
        <v>0.12998678996036989</v>
      </c>
      <c r="H4209">
        <v>0.31756935270805814</v>
      </c>
    </row>
    <row r="4210" spans="1:8" x14ac:dyDescent="0.2">
      <c r="A4210">
        <v>4671</v>
      </c>
      <c r="B4210">
        <v>3389</v>
      </c>
      <c r="C4210">
        <v>0.26438477426969609</v>
      </c>
      <c r="D4210">
        <v>0.17350250811448806</v>
      </c>
      <c r="E4210">
        <v>0.12953673650044262</v>
      </c>
      <c r="F4210">
        <v>0.1398642667453526</v>
      </c>
      <c r="G4210">
        <v>0.16435526704042491</v>
      </c>
      <c r="H4210">
        <v>0.39274122159929181</v>
      </c>
    </row>
    <row r="4211" spans="1:8" x14ac:dyDescent="0.2">
      <c r="A4211">
        <v>4672</v>
      </c>
      <c r="B4211">
        <v>1124</v>
      </c>
      <c r="C4211">
        <v>0.27846975088967973</v>
      </c>
      <c r="D4211">
        <v>0.29448398576512458</v>
      </c>
      <c r="E4211">
        <v>0.10231316725978648</v>
      </c>
      <c r="F4211">
        <v>0.15836298932384341</v>
      </c>
      <c r="G4211">
        <v>8.7188612099644125E-2</v>
      </c>
      <c r="H4211">
        <v>0.35765124555160144</v>
      </c>
    </row>
    <row r="4212" spans="1:8" x14ac:dyDescent="0.2">
      <c r="A4212">
        <v>4673</v>
      </c>
      <c r="B4212">
        <v>3512</v>
      </c>
      <c r="C4212">
        <v>0.23035307517084283</v>
      </c>
      <c r="D4212">
        <v>0.13097949886104784</v>
      </c>
      <c r="E4212">
        <v>0.13781321184510251</v>
      </c>
      <c r="F4212">
        <v>0.12300683371298406</v>
      </c>
      <c r="G4212">
        <v>0.10193621867881549</v>
      </c>
      <c r="H4212">
        <v>0.50626423690205014</v>
      </c>
    </row>
    <row r="4213" spans="1:8" x14ac:dyDescent="0.2">
      <c r="A4213">
        <v>4674</v>
      </c>
      <c r="B4213">
        <v>3169</v>
      </c>
      <c r="C4213">
        <v>0.30451246449984221</v>
      </c>
      <c r="D4213">
        <v>7.7627011675607441E-2</v>
      </c>
      <c r="E4213">
        <v>0.10287156831808142</v>
      </c>
      <c r="F4213">
        <v>0.16535184600820449</v>
      </c>
      <c r="G4213">
        <v>0.19154307352477123</v>
      </c>
      <c r="H4213">
        <v>0.46260650047333546</v>
      </c>
    </row>
    <row r="4214" spans="1:8" x14ac:dyDescent="0.2">
      <c r="A4214">
        <v>4675</v>
      </c>
      <c r="B4214">
        <v>1427</v>
      </c>
      <c r="C4214">
        <v>0.16608269096005607</v>
      </c>
      <c r="D4214">
        <v>0.28451296426068673</v>
      </c>
      <c r="E4214">
        <v>0.23475823405746321</v>
      </c>
      <c r="F4214">
        <v>0.21723896285914507</v>
      </c>
      <c r="G4214">
        <v>5.3959355290819903E-2</v>
      </c>
      <c r="H4214">
        <v>0.20953048353188508</v>
      </c>
    </row>
    <row r="4215" spans="1:8" x14ac:dyDescent="0.2">
      <c r="A4215">
        <v>4676</v>
      </c>
      <c r="B4215">
        <v>3169</v>
      </c>
      <c r="C4215">
        <v>0.16124960555380247</v>
      </c>
      <c r="D4215">
        <v>0.39917955190911958</v>
      </c>
      <c r="E4215">
        <v>0.2221520984537709</v>
      </c>
      <c r="F4215">
        <v>0.13221836541495741</v>
      </c>
      <c r="G4215">
        <v>5.8378037235721048E-2</v>
      </c>
      <c r="H4215">
        <v>0.18807194698643104</v>
      </c>
    </row>
    <row r="4216" spans="1:8" x14ac:dyDescent="0.2">
      <c r="A4216">
        <v>4677</v>
      </c>
      <c r="B4216">
        <v>2595</v>
      </c>
      <c r="C4216">
        <v>0.42928709055876685</v>
      </c>
      <c r="D4216">
        <v>0.1375722543352601</v>
      </c>
      <c r="E4216">
        <v>0.19884393063583816</v>
      </c>
      <c r="F4216">
        <v>0.20655105973025048</v>
      </c>
      <c r="G4216">
        <v>0.16146435452793834</v>
      </c>
      <c r="H4216">
        <v>0.29556840077071289</v>
      </c>
    </row>
    <row r="4217" spans="1:8" x14ac:dyDescent="0.2">
      <c r="A4217">
        <v>4678</v>
      </c>
      <c r="B4217">
        <v>1200</v>
      </c>
      <c r="C4217">
        <v>0.38416666666666666</v>
      </c>
      <c r="D4217">
        <v>0.24</v>
      </c>
      <c r="E4217">
        <v>0.13750000000000001</v>
      </c>
      <c r="F4217">
        <v>0.17499999999999999</v>
      </c>
      <c r="G4217">
        <v>0.13583333333333333</v>
      </c>
      <c r="H4217">
        <v>0.31166666666666665</v>
      </c>
    </row>
    <row r="4218" spans="1:8" x14ac:dyDescent="0.2">
      <c r="A4218">
        <v>4679</v>
      </c>
      <c r="B4218">
        <v>5276</v>
      </c>
      <c r="C4218">
        <v>0.2390068233510235</v>
      </c>
      <c r="D4218">
        <v>0.12717968157695222</v>
      </c>
      <c r="E4218">
        <v>0.13627748294162245</v>
      </c>
      <c r="F4218">
        <v>0.13570887035633056</v>
      </c>
      <c r="G4218">
        <v>0.1406368460955269</v>
      </c>
      <c r="H4218">
        <v>0.46019711902956784</v>
      </c>
    </row>
    <row r="4219" spans="1:8" x14ac:dyDescent="0.2">
      <c r="A4219">
        <v>4680</v>
      </c>
      <c r="B4219">
        <v>1505</v>
      </c>
      <c r="C4219">
        <v>0.26976744186046514</v>
      </c>
      <c r="D4219">
        <v>0.12491694352159469</v>
      </c>
      <c r="E4219">
        <v>0.17209302325581396</v>
      </c>
      <c r="F4219">
        <v>0.19069767441860466</v>
      </c>
      <c r="G4219">
        <v>0.10697674418604651</v>
      </c>
      <c r="H4219">
        <v>0.40531561461794019</v>
      </c>
    </row>
    <row r="4220" spans="1:8" x14ac:dyDescent="0.2">
      <c r="A4220">
        <v>4681</v>
      </c>
      <c r="B4220">
        <v>2182</v>
      </c>
      <c r="C4220">
        <v>0.32538955087076077</v>
      </c>
      <c r="D4220">
        <v>0.13428047662694775</v>
      </c>
      <c r="E4220">
        <v>0.21769019248395968</v>
      </c>
      <c r="F4220">
        <v>0.13703024747937673</v>
      </c>
      <c r="G4220">
        <v>7.1494042163153068E-2</v>
      </c>
      <c r="H4220">
        <v>0.43950504124656281</v>
      </c>
    </row>
    <row r="4221" spans="1:8" x14ac:dyDescent="0.2">
      <c r="A4221">
        <v>4682</v>
      </c>
      <c r="B4221">
        <v>2445</v>
      </c>
      <c r="C4221">
        <v>0.59836400817995905</v>
      </c>
      <c r="D4221">
        <v>0.17832310838445808</v>
      </c>
      <c r="E4221">
        <v>0.26625766871165646</v>
      </c>
      <c r="F4221">
        <v>0.23640081799591003</v>
      </c>
      <c r="G4221">
        <v>9.1615541922290392E-2</v>
      </c>
      <c r="H4221">
        <v>0.22740286298568507</v>
      </c>
    </row>
    <row r="4222" spans="1:8" x14ac:dyDescent="0.2">
      <c r="A4222">
        <v>4683</v>
      </c>
      <c r="B4222">
        <v>1888</v>
      </c>
      <c r="C4222">
        <v>0.44703389830508472</v>
      </c>
      <c r="D4222">
        <v>0.15042372881355931</v>
      </c>
      <c r="E4222">
        <v>0.22351694915254236</v>
      </c>
      <c r="F4222">
        <v>0.22298728813559321</v>
      </c>
      <c r="G4222">
        <v>0.1138771186440678</v>
      </c>
      <c r="H4222">
        <v>0.28919491525423729</v>
      </c>
    </row>
    <row r="4223" spans="1:8" x14ac:dyDescent="0.2">
      <c r="A4223">
        <v>4684</v>
      </c>
      <c r="B4223">
        <v>2446</v>
      </c>
      <c r="C4223">
        <v>0.39533932951757972</v>
      </c>
      <c r="D4223">
        <v>0.2547015535568275</v>
      </c>
      <c r="E4223">
        <v>0.2367130008176615</v>
      </c>
      <c r="F4223">
        <v>0.1982829108748978</v>
      </c>
      <c r="G4223">
        <v>0.13859362224039248</v>
      </c>
      <c r="H4223">
        <v>0.17170891251022077</v>
      </c>
    </row>
    <row r="4224" spans="1:8" x14ac:dyDescent="0.2">
      <c r="A4224">
        <v>4685</v>
      </c>
      <c r="B4224">
        <v>1261</v>
      </c>
      <c r="C4224">
        <v>0.58445678033306903</v>
      </c>
      <c r="D4224">
        <v>0.29103885804916735</v>
      </c>
      <c r="E4224">
        <v>0.33941316415543221</v>
      </c>
      <c r="F4224">
        <v>0.16494845360824742</v>
      </c>
      <c r="G4224">
        <v>0.11736716891356067</v>
      </c>
      <c r="H4224">
        <v>8.7232355273592382E-2</v>
      </c>
    </row>
    <row r="4225" spans="1:8" x14ac:dyDescent="0.2">
      <c r="A4225">
        <v>4686</v>
      </c>
      <c r="B4225">
        <v>2180</v>
      </c>
      <c r="C4225">
        <v>0.49678899082568806</v>
      </c>
      <c r="D4225">
        <v>0.13623853211009174</v>
      </c>
      <c r="E4225">
        <v>0.34174311926605505</v>
      </c>
      <c r="F4225">
        <v>0.11192660550458716</v>
      </c>
      <c r="G4225">
        <v>0.10504587155963303</v>
      </c>
      <c r="H4225">
        <v>0.30504587155963303</v>
      </c>
    </row>
    <row r="4226" spans="1:8" x14ac:dyDescent="0.2">
      <c r="A4226">
        <v>4687</v>
      </c>
      <c r="B4226">
        <v>1740</v>
      </c>
      <c r="C4226">
        <v>0.44367816091954021</v>
      </c>
      <c r="D4226">
        <v>0.27298850574712646</v>
      </c>
      <c r="E4226">
        <v>0.2867816091954023</v>
      </c>
      <c r="F4226">
        <v>0.16551724137931034</v>
      </c>
      <c r="G4226">
        <v>9.8275862068965519E-2</v>
      </c>
      <c r="H4226">
        <v>0.1764367816091954</v>
      </c>
    </row>
    <row r="4227" spans="1:8" x14ac:dyDescent="0.2">
      <c r="A4227">
        <v>4688</v>
      </c>
      <c r="B4227">
        <v>2994</v>
      </c>
      <c r="C4227">
        <v>0.32832331329325315</v>
      </c>
      <c r="D4227">
        <v>6.9138276553106212E-2</v>
      </c>
      <c r="E4227">
        <v>9.3186372745490978E-2</v>
      </c>
      <c r="F4227">
        <v>0.10220440881763528</v>
      </c>
      <c r="G4227">
        <v>7.3814295257181028E-2</v>
      </c>
      <c r="H4227">
        <v>0.66165664662658652</v>
      </c>
    </row>
    <row r="4228" spans="1:8" x14ac:dyDescent="0.2">
      <c r="A4228">
        <v>4689</v>
      </c>
      <c r="B4228">
        <v>4430</v>
      </c>
      <c r="C4228">
        <v>0.29932279909706544</v>
      </c>
      <c r="D4228">
        <v>0.14762979683972913</v>
      </c>
      <c r="E4228">
        <v>0.15936794582392777</v>
      </c>
      <c r="F4228">
        <v>0.15936794582392777</v>
      </c>
      <c r="G4228">
        <v>0.15101580135440182</v>
      </c>
      <c r="H4228">
        <v>0.38261851015801357</v>
      </c>
    </row>
    <row r="4229" spans="1:8" x14ac:dyDescent="0.2">
      <c r="A4229">
        <v>4690</v>
      </c>
      <c r="B4229">
        <v>2768</v>
      </c>
      <c r="C4229">
        <v>0.23482658959537572</v>
      </c>
      <c r="D4229">
        <v>0.16401734104046242</v>
      </c>
      <c r="E4229">
        <v>0.17557803468208091</v>
      </c>
      <c r="F4229">
        <v>0.1972543352601156</v>
      </c>
      <c r="G4229">
        <v>0.11380057803468208</v>
      </c>
      <c r="H4229">
        <v>0.34934971098265893</v>
      </c>
    </row>
    <row r="4230" spans="1:8" x14ac:dyDescent="0.2">
      <c r="A4230">
        <v>4691</v>
      </c>
      <c r="B4230">
        <v>3724</v>
      </c>
      <c r="C4230">
        <v>0.32653061224489793</v>
      </c>
      <c r="D4230">
        <v>0.1361439312567132</v>
      </c>
      <c r="E4230">
        <v>0.2005907626208378</v>
      </c>
      <c r="F4230">
        <v>0.16004296455424274</v>
      </c>
      <c r="G4230">
        <v>0.21294307196562837</v>
      </c>
      <c r="H4230">
        <v>0.29027926960257788</v>
      </c>
    </row>
    <row r="4231" spans="1:8" x14ac:dyDescent="0.2">
      <c r="A4231">
        <v>4692</v>
      </c>
      <c r="B4231">
        <v>3078</v>
      </c>
      <c r="C4231">
        <v>0.2696556205328135</v>
      </c>
      <c r="D4231">
        <v>0.19785575048732942</v>
      </c>
      <c r="E4231">
        <v>0.15984405458089668</v>
      </c>
      <c r="F4231">
        <v>0.16666666666666666</v>
      </c>
      <c r="G4231">
        <v>0.10591293047433398</v>
      </c>
      <c r="H4231">
        <v>0.36972059779077321</v>
      </c>
    </row>
    <row r="4232" spans="1:8" x14ac:dyDescent="0.2">
      <c r="A4232">
        <v>4693</v>
      </c>
      <c r="B4232">
        <v>2374</v>
      </c>
      <c r="C4232">
        <v>0.18281381634372368</v>
      </c>
      <c r="D4232">
        <v>0.27843302443133949</v>
      </c>
      <c r="E4232">
        <v>0.15711878685762426</v>
      </c>
      <c r="F4232">
        <v>0.16512215669755687</v>
      </c>
      <c r="G4232">
        <v>6.1499578770008424E-2</v>
      </c>
      <c r="H4232">
        <v>0.33782645324347094</v>
      </c>
    </row>
    <row r="4233" spans="1:8" x14ac:dyDescent="0.2">
      <c r="A4233">
        <v>4694</v>
      </c>
      <c r="B4233">
        <v>2469</v>
      </c>
      <c r="C4233">
        <v>0.6958282705548805</v>
      </c>
      <c r="D4233">
        <v>0.26245443499392468</v>
      </c>
      <c r="E4233">
        <v>0.39408667476711218</v>
      </c>
      <c r="F4233">
        <v>0.19805589307411908</v>
      </c>
      <c r="G4233">
        <v>8.1814499797488865E-2</v>
      </c>
      <c r="H4233">
        <v>6.358849736735521E-2</v>
      </c>
    </row>
    <row r="4234" spans="1:8" x14ac:dyDescent="0.2">
      <c r="A4234">
        <v>4695</v>
      </c>
      <c r="B4234">
        <v>390</v>
      </c>
      <c r="C4234">
        <v>0.32564102564102565</v>
      </c>
      <c r="D4234">
        <v>6.1538461538461542E-2</v>
      </c>
      <c r="E4234">
        <v>0.14358974358974358</v>
      </c>
      <c r="F4234">
        <v>0.24102564102564103</v>
      </c>
      <c r="G4234">
        <v>0.21282051282051281</v>
      </c>
      <c r="H4234">
        <v>0.34102564102564104</v>
      </c>
    </row>
    <row r="4235" spans="1:8" x14ac:dyDescent="0.2">
      <c r="A4235">
        <v>4696</v>
      </c>
      <c r="B4235">
        <v>2788</v>
      </c>
      <c r="C4235">
        <v>0.53622668579626975</v>
      </c>
      <c r="D4235">
        <v>0.16463414634146342</v>
      </c>
      <c r="E4235">
        <v>0.28586800573888094</v>
      </c>
      <c r="F4235">
        <v>0.24318507890961263</v>
      </c>
      <c r="G4235">
        <v>0.15853658536585366</v>
      </c>
      <c r="H4235">
        <v>0.14777618364418937</v>
      </c>
    </row>
    <row r="4236" spans="1:8" x14ac:dyDescent="0.2">
      <c r="A4236">
        <v>4697</v>
      </c>
      <c r="B4236">
        <v>1419</v>
      </c>
      <c r="C4236">
        <v>0.52360817477096544</v>
      </c>
      <c r="D4236">
        <v>0.13742071881606766</v>
      </c>
      <c r="E4236">
        <v>0.33121916842847077</v>
      </c>
      <c r="F4236">
        <v>0.18252290345313602</v>
      </c>
      <c r="G4236">
        <v>0.19591261451726569</v>
      </c>
      <c r="H4236">
        <v>0.1529245947850599</v>
      </c>
    </row>
    <row r="4237" spans="1:8" x14ac:dyDescent="0.2">
      <c r="A4237">
        <v>4698</v>
      </c>
      <c r="B4237">
        <v>1260</v>
      </c>
      <c r="C4237">
        <v>0.58571428571428574</v>
      </c>
      <c r="D4237">
        <v>8.4920634920634924E-2</v>
      </c>
      <c r="E4237">
        <v>0.21984126984126984</v>
      </c>
      <c r="F4237">
        <v>0.27619047619047621</v>
      </c>
      <c r="G4237">
        <v>0.12936507936507938</v>
      </c>
      <c r="H4237">
        <v>0.28968253968253971</v>
      </c>
    </row>
    <row r="4238" spans="1:8" x14ac:dyDescent="0.2">
      <c r="A4238">
        <v>4699</v>
      </c>
      <c r="B4238">
        <v>1985</v>
      </c>
      <c r="C4238">
        <v>0.48513853904282117</v>
      </c>
      <c r="D4238">
        <v>0.11083123425692695</v>
      </c>
      <c r="E4238">
        <v>0.21964735516372796</v>
      </c>
      <c r="F4238">
        <v>0.19395465994962216</v>
      </c>
      <c r="G4238">
        <v>0.11586901763224182</v>
      </c>
      <c r="H4238">
        <v>0.35969773299748109</v>
      </c>
    </row>
    <row r="4239" spans="1:8" x14ac:dyDescent="0.2">
      <c r="A4239">
        <v>4700</v>
      </c>
      <c r="B4239">
        <v>1303</v>
      </c>
      <c r="C4239">
        <v>0.38449731389102071</v>
      </c>
      <c r="D4239">
        <v>0.12509593246354567</v>
      </c>
      <c r="E4239">
        <v>0.14044512663085187</v>
      </c>
      <c r="F4239">
        <v>0.19570222563315426</v>
      </c>
      <c r="G4239">
        <v>0.1841903300076746</v>
      </c>
      <c r="H4239">
        <v>0.35456638526477358</v>
      </c>
    </row>
    <row r="4240" spans="1:8" x14ac:dyDescent="0.2">
      <c r="A4240">
        <v>4701</v>
      </c>
      <c r="B4240">
        <v>3493</v>
      </c>
      <c r="C4240">
        <v>0.1717721156598912</v>
      </c>
      <c r="D4240">
        <v>0.15030060120240482</v>
      </c>
      <c r="E4240">
        <v>0.12625250501002003</v>
      </c>
      <c r="F4240">
        <v>0.10936158030346407</v>
      </c>
      <c r="G4240">
        <v>0.11680503864872602</v>
      </c>
      <c r="H4240">
        <v>0.49728027483538506</v>
      </c>
    </row>
    <row r="4241" spans="1:8" x14ac:dyDescent="0.2">
      <c r="A4241">
        <v>4702</v>
      </c>
      <c r="B4241">
        <v>639</v>
      </c>
      <c r="C4241">
        <v>0.18622848200312989</v>
      </c>
      <c r="D4241">
        <v>0.12832550860719874</v>
      </c>
      <c r="E4241">
        <v>0.19248826291079812</v>
      </c>
      <c r="F4241">
        <v>0.27856025039123633</v>
      </c>
      <c r="G4241">
        <v>0.15805946791862285</v>
      </c>
      <c r="H4241">
        <v>0.24256651017214398</v>
      </c>
    </row>
    <row r="4242" spans="1:8" x14ac:dyDescent="0.2">
      <c r="A4242">
        <v>4703</v>
      </c>
      <c r="B4242">
        <v>2699</v>
      </c>
      <c r="C4242">
        <v>0.2167469433123379</v>
      </c>
      <c r="D4242">
        <v>7.8177102630603929E-2</v>
      </c>
      <c r="E4242">
        <v>0.18266024453501298</v>
      </c>
      <c r="F4242">
        <v>0.16450537236013338</v>
      </c>
      <c r="G4242">
        <v>0.13708781030011116</v>
      </c>
      <c r="H4242">
        <v>0.43756947017413855</v>
      </c>
    </row>
    <row r="4243" spans="1:8" x14ac:dyDescent="0.2">
      <c r="A4243">
        <v>4704</v>
      </c>
      <c r="B4243">
        <v>2394</v>
      </c>
      <c r="C4243">
        <v>0.63074352548036761</v>
      </c>
      <c r="D4243">
        <v>0.16374269005847952</v>
      </c>
      <c r="E4243">
        <v>0.31244778613199664</v>
      </c>
      <c r="F4243">
        <v>0.24018379281537175</v>
      </c>
      <c r="G4243">
        <v>0.16791979949874686</v>
      </c>
      <c r="H4243">
        <v>0.11570593149540517</v>
      </c>
    </row>
    <row r="4244" spans="1:8" x14ac:dyDescent="0.2">
      <c r="A4244">
        <v>4705</v>
      </c>
      <c r="B4244">
        <v>975</v>
      </c>
      <c r="C4244">
        <v>0.51897435897435895</v>
      </c>
      <c r="D4244">
        <v>0.11692307692307692</v>
      </c>
      <c r="E4244">
        <v>0.21846153846153846</v>
      </c>
      <c r="F4244">
        <v>0.35794871794871796</v>
      </c>
      <c r="G4244">
        <v>8.5128205128205126E-2</v>
      </c>
      <c r="H4244">
        <v>0.22153846153846155</v>
      </c>
    </row>
    <row r="4245" spans="1:8" x14ac:dyDescent="0.2">
      <c r="A4245">
        <v>4706</v>
      </c>
      <c r="B4245">
        <v>1623</v>
      </c>
      <c r="C4245">
        <v>0.59396179913739988</v>
      </c>
      <c r="D4245">
        <v>0.20517560073937152</v>
      </c>
      <c r="E4245">
        <v>0.37461491065927294</v>
      </c>
      <c r="F4245">
        <v>0.20640788662969808</v>
      </c>
      <c r="G4245">
        <v>0.1059765865680838</v>
      </c>
      <c r="H4245">
        <v>0.10782501540357363</v>
      </c>
    </row>
    <row r="4246" spans="1:8" x14ac:dyDescent="0.2">
      <c r="A4246">
        <v>4707</v>
      </c>
      <c r="B4246">
        <v>1215</v>
      </c>
      <c r="C4246">
        <v>0.62139917695473246</v>
      </c>
      <c r="D4246">
        <v>8.8065843621399173E-2</v>
      </c>
      <c r="E4246">
        <v>0.20411522633744855</v>
      </c>
      <c r="F4246">
        <v>0.24609053497942388</v>
      </c>
      <c r="G4246">
        <v>0.15720164609053497</v>
      </c>
      <c r="H4246">
        <v>0.30452674897119342</v>
      </c>
    </row>
    <row r="4247" spans="1:8" x14ac:dyDescent="0.2">
      <c r="A4247">
        <v>4708</v>
      </c>
      <c r="B4247">
        <v>1464</v>
      </c>
      <c r="C4247">
        <v>0.52185792349726778</v>
      </c>
      <c r="D4247">
        <v>0.33606557377049179</v>
      </c>
      <c r="E4247">
        <v>0.28210382513661203</v>
      </c>
      <c r="F4247">
        <v>0.17827868852459017</v>
      </c>
      <c r="G4247">
        <v>0.11816939890710383</v>
      </c>
      <c r="H4247">
        <v>8.5382513661202183E-2</v>
      </c>
    </row>
    <row r="4248" spans="1:8" x14ac:dyDescent="0.2">
      <c r="A4248">
        <v>4709</v>
      </c>
      <c r="B4248">
        <v>2844</v>
      </c>
      <c r="C4248">
        <v>0.52109704641350207</v>
      </c>
      <c r="D4248">
        <v>0.18143459915611815</v>
      </c>
      <c r="E4248">
        <v>0.3357946554149086</v>
      </c>
      <c r="F4248">
        <v>0.22960618846694797</v>
      </c>
      <c r="G4248">
        <v>4.9578059071729956E-2</v>
      </c>
      <c r="H4248">
        <v>0.20358649789029537</v>
      </c>
    </row>
    <row r="4249" spans="1:8" x14ac:dyDescent="0.2">
      <c r="A4249">
        <v>4710</v>
      </c>
      <c r="B4249">
        <v>3204</v>
      </c>
      <c r="C4249">
        <v>0.29151061173533083</v>
      </c>
      <c r="D4249">
        <v>0.13202247191011235</v>
      </c>
      <c r="E4249">
        <v>0.1988139825218477</v>
      </c>
      <c r="F4249">
        <v>0.20536828963795256</v>
      </c>
      <c r="G4249">
        <v>0.17727840199750311</v>
      </c>
      <c r="H4249">
        <v>0.28651685393258425</v>
      </c>
    </row>
    <row r="4250" spans="1:8" x14ac:dyDescent="0.2">
      <c r="A4250">
        <v>4711</v>
      </c>
      <c r="B4250">
        <v>1541</v>
      </c>
      <c r="C4250">
        <v>0.63011031797534067</v>
      </c>
      <c r="D4250">
        <v>0.19013627514600909</v>
      </c>
      <c r="E4250">
        <v>0.28228423101881894</v>
      </c>
      <c r="F4250">
        <v>0.27514600908500975</v>
      </c>
      <c r="G4250">
        <v>0.15704088254380272</v>
      </c>
      <c r="H4250">
        <v>9.5392602206359506E-2</v>
      </c>
    </row>
    <row r="4251" spans="1:8" x14ac:dyDescent="0.2">
      <c r="A4251">
        <v>4712</v>
      </c>
      <c r="B4251">
        <v>2345</v>
      </c>
      <c r="C4251">
        <v>0.27121535181236672</v>
      </c>
      <c r="D4251">
        <v>0.19317697228144989</v>
      </c>
      <c r="E4251">
        <v>0.18635394456289978</v>
      </c>
      <c r="F4251">
        <v>0.11641791044776119</v>
      </c>
      <c r="G4251">
        <v>0.13262260127931769</v>
      </c>
      <c r="H4251">
        <v>0.37142857142857144</v>
      </c>
    </row>
    <row r="4252" spans="1:8" x14ac:dyDescent="0.2">
      <c r="A4252">
        <v>4713</v>
      </c>
      <c r="B4252">
        <v>2199</v>
      </c>
      <c r="C4252">
        <v>0.38290131878126421</v>
      </c>
      <c r="D4252">
        <v>0.19236016371077763</v>
      </c>
      <c r="E4252">
        <v>0.24420190995907232</v>
      </c>
      <c r="F4252">
        <v>0.208731241473397</v>
      </c>
      <c r="G4252">
        <v>0.14415643474306503</v>
      </c>
      <c r="H4252">
        <v>0.21055025011368805</v>
      </c>
    </row>
    <row r="4253" spans="1:8" x14ac:dyDescent="0.2">
      <c r="A4253">
        <v>4714</v>
      </c>
      <c r="B4253">
        <v>2971</v>
      </c>
      <c r="C4253">
        <v>0.28542578256479301</v>
      </c>
      <c r="D4253">
        <v>0.142376304274655</v>
      </c>
      <c r="E4253">
        <v>0.20834735779198923</v>
      </c>
      <c r="F4253">
        <v>0.18916189835072367</v>
      </c>
      <c r="G4253">
        <v>0.16189835072366207</v>
      </c>
      <c r="H4253">
        <v>0.29821608885897005</v>
      </c>
    </row>
    <row r="4254" spans="1:8" x14ac:dyDescent="0.2">
      <c r="A4254">
        <v>4715</v>
      </c>
      <c r="B4254">
        <v>2607</v>
      </c>
      <c r="C4254">
        <v>0.47103950901419256</v>
      </c>
      <c r="D4254">
        <v>0.20521672420406598</v>
      </c>
      <c r="E4254">
        <v>0.25278097429996166</v>
      </c>
      <c r="F4254">
        <v>0.18258534714230917</v>
      </c>
      <c r="G4254">
        <v>0.15726889144610665</v>
      </c>
      <c r="H4254">
        <v>0.20214806290755657</v>
      </c>
    </row>
    <row r="4255" spans="1:8" x14ac:dyDescent="0.2">
      <c r="A4255">
        <v>4716</v>
      </c>
      <c r="B4255">
        <v>2044</v>
      </c>
      <c r="C4255">
        <v>0.51565557729941291</v>
      </c>
      <c r="D4255">
        <v>0.26516634050880628</v>
      </c>
      <c r="E4255">
        <v>0.33414872798434442</v>
      </c>
      <c r="F4255">
        <v>0.25293542074363995</v>
      </c>
      <c r="G4255">
        <v>6.5557729941291581E-2</v>
      </c>
      <c r="H4255">
        <v>8.2191780821917804E-2</v>
      </c>
    </row>
    <row r="4256" spans="1:8" x14ac:dyDescent="0.2">
      <c r="A4256">
        <v>4717</v>
      </c>
      <c r="B4256">
        <v>1953</v>
      </c>
      <c r="C4256">
        <v>0.70711725550435223</v>
      </c>
      <c r="D4256">
        <v>0.17357910906298002</v>
      </c>
      <c r="E4256">
        <v>0.31285202252944189</v>
      </c>
      <c r="F4256">
        <v>0.1889400921658986</v>
      </c>
      <c r="G4256">
        <v>0.13876088069636458</v>
      </c>
      <c r="H4256">
        <v>0.18586789554531491</v>
      </c>
    </row>
    <row r="4257" spans="1:8" x14ac:dyDescent="0.2">
      <c r="A4257">
        <v>4718</v>
      </c>
      <c r="B4257">
        <v>2405</v>
      </c>
      <c r="C4257">
        <v>0.47983367983367986</v>
      </c>
      <c r="D4257">
        <v>0.15093555093555094</v>
      </c>
      <c r="E4257">
        <v>0.24823284823284825</v>
      </c>
      <c r="F4257">
        <v>0.1708939708939709</v>
      </c>
      <c r="G4257">
        <v>0.17422037422037423</v>
      </c>
      <c r="H4257">
        <v>0.25571725571725573</v>
      </c>
    </row>
    <row r="4258" spans="1:8" x14ac:dyDescent="0.2">
      <c r="A4258">
        <v>4719</v>
      </c>
      <c r="B4258">
        <v>3051</v>
      </c>
      <c r="C4258">
        <v>0.54539495247459846</v>
      </c>
      <c r="D4258">
        <v>0.22222222222222221</v>
      </c>
      <c r="E4258">
        <v>0.3080957063257948</v>
      </c>
      <c r="F4258">
        <v>0.2196001311045559</v>
      </c>
      <c r="G4258">
        <v>0.15765322844968863</v>
      </c>
      <c r="H4258">
        <v>9.242871189773845E-2</v>
      </c>
    </row>
    <row r="4259" spans="1:8" x14ac:dyDescent="0.2">
      <c r="A4259">
        <v>4720</v>
      </c>
      <c r="B4259">
        <v>1240</v>
      </c>
      <c r="C4259">
        <v>0.62338709677419357</v>
      </c>
      <c r="D4259">
        <v>0.32500000000000001</v>
      </c>
      <c r="E4259">
        <v>0.32903225806451614</v>
      </c>
      <c r="F4259">
        <v>0.23306451612903226</v>
      </c>
      <c r="G4259">
        <v>2.2580645161290321E-2</v>
      </c>
      <c r="H4259">
        <v>9.0322580645161285E-2</v>
      </c>
    </row>
    <row r="4260" spans="1:8" x14ac:dyDescent="0.2">
      <c r="A4260">
        <v>4721</v>
      </c>
      <c r="B4260">
        <v>1166</v>
      </c>
      <c r="C4260">
        <v>0.65180102915951976</v>
      </c>
      <c r="D4260">
        <v>0.18696397941680962</v>
      </c>
      <c r="E4260">
        <v>0.34734133790737565</v>
      </c>
      <c r="F4260">
        <v>0.20497427101200685</v>
      </c>
      <c r="G4260">
        <v>0.16037735849056603</v>
      </c>
      <c r="H4260">
        <v>0.10034305317324185</v>
      </c>
    </row>
    <row r="4261" spans="1:8" x14ac:dyDescent="0.2">
      <c r="A4261">
        <v>4722</v>
      </c>
      <c r="B4261">
        <v>1493</v>
      </c>
      <c r="C4261">
        <v>0.65572672471533822</v>
      </c>
      <c r="D4261">
        <v>0.17213663764233086</v>
      </c>
      <c r="E4261">
        <v>0.42799732083054254</v>
      </c>
      <c r="F4261">
        <v>0.24246483590087073</v>
      </c>
      <c r="G4261">
        <v>8.3054253181513729E-2</v>
      </c>
      <c r="H4261">
        <v>7.4346952444742126E-2</v>
      </c>
    </row>
    <row r="4262" spans="1:8" x14ac:dyDescent="0.2">
      <c r="A4262">
        <v>4723</v>
      </c>
      <c r="B4262">
        <v>1681</v>
      </c>
      <c r="C4262">
        <v>0.61392028554431888</v>
      </c>
      <c r="D4262">
        <v>0.17668054729327781</v>
      </c>
      <c r="E4262">
        <v>0.1885782272456871</v>
      </c>
      <c r="F4262">
        <v>0.21951219512195122</v>
      </c>
      <c r="G4262">
        <v>0.13503866745984533</v>
      </c>
      <c r="H4262">
        <v>0.28019036287923854</v>
      </c>
    </row>
    <row r="4263" spans="1:8" x14ac:dyDescent="0.2">
      <c r="A4263">
        <v>4724</v>
      </c>
      <c r="B4263">
        <v>2980</v>
      </c>
      <c r="C4263">
        <v>0.48322147651006714</v>
      </c>
      <c r="D4263">
        <v>0.10100671140939597</v>
      </c>
      <c r="E4263">
        <v>0.17147651006711409</v>
      </c>
      <c r="F4263">
        <v>0.18255033557046979</v>
      </c>
      <c r="G4263">
        <v>0.16107382550335569</v>
      </c>
      <c r="H4263">
        <v>0.38389261744966441</v>
      </c>
    </row>
    <row r="4264" spans="1:8" x14ac:dyDescent="0.2">
      <c r="A4264">
        <v>4725</v>
      </c>
      <c r="B4264">
        <v>1926</v>
      </c>
      <c r="C4264">
        <v>0.39304257528556596</v>
      </c>
      <c r="D4264">
        <v>0.23727933541017654</v>
      </c>
      <c r="E4264">
        <v>0.14537902388369678</v>
      </c>
      <c r="F4264">
        <v>0.23104880581516096</v>
      </c>
      <c r="G4264">
        <v>0.15732087227414329</v>
      </c>
      <c r="H4264">
        <v>0.22897196261682243</v>
      </c>
    </row>
    <row r="4265" spans="1:8" x14ac:dyDescent="0.2">
      <c r="A4265">
        <v>4726</v>
      </c>
      <c r="B4265">
        <v>2288</v>
      </c>
      <c r="C4265">
        <v>0.49825174825174823</v>
      </c>
      <c r="D4265">
        <v>6.9930069930069935E-2</v>
      </c>
      <c r="E4265">
        <v>0.16127622377622378</v>
      </c>
      <c r="F4265">
        <v>0.24912587412587411</v>
      </c>
      <c r="G4265">
        <v>0.17351398601398602</v>
      </c>
      <c r="H4265">
        <v>0.34615384615384615</v>
      </c>
    </row>
    <row r="4266" spans="1:8" x14ac:dyDescent="0.2">
      <c r="A4266">
        <v>4727</v>
      </c>
      <c r="B4266">
        <v>1413</v>
      </c>
      <c r="C4266">
        <v>0.23991507430997877</v>
      </c>
      <c r="D4266">
        <v>0.11606510969568294</v>
      </c>
      <c r="E4266">
        <v>0.19179051663128097</v>
      </c>
      <c r="F4266">
        <v>0.18542108987968861</v>
      </c>
      <c r="G4266">
        <v>0.21372965322009907</v>
      </c>
      <c r="H4266">
        <v>0.2929936305732484</v>
      </c>
    </row>
    <row r="4267" spans="1:8" x14ac:dyDescent="0.2">
      <c r="A4267">
        <v>4728</v>
      </c>
      <c r="B4267">
        <v>1174</v>
      </c>
      <c r="C4267">
        <v>0.44207836456558774</v>
      </c>
      <c r="D4267">
        <v>0.16098807495741055</v>
      </c>
      <c r="E4267">
        <v>0.27001703577512776</v>
      </c>
      <c r="F4267">
        <v>0.23509369676320271</v>
      </c>
      <c r="G4267">
        <v>4.2589437819420782E-2</v>
      </c>
      <c r="H4267">
        <v>0.29131175468483816</v>
      </c>
    </row>
    <row r="4268" spans="1:8" x14ac:dyDescent="0.2">
      <c r="A4268">
        <v>4729</v>
      </c>
      <c r="B4268">
        <v>1891</v>
      </c>
      <c r="C4268">
        <v>0.25594923320994184</v>
      </c>
      <c r="D4268">
        <v>6.3458487572712857E-2</v>
      </c>
      <c r="E4268">
        <v>0.10629296668429403</v>
      </c>
      <c r="F4268">
        <v>0.15230037017451084</v>
      </c>
      <c r="G4268">
        <v>0.22739291380222104</v>
      </c>
      <c r="H4268">
        <v>0.45055526176626126</v>
      </c>
    </row>
    <row r="4269" spans="1:8" x14ac:dyDescent="0.2">
      <c r="A4269">
        <v>4730</v>
      </c>
      <c r="B4269">
        <v>1577</v>
      </c>
      <c r="C4269">
        <v>0.56119213696892833</v>
      </c>
      <c r="D4269">
        <v>0.11667723525681674</v>
      </c>
      <c r="E4269">
        <v>0.23335447051363348</v>
      </c>
      <c r="F4269">
        <v>0.20291693088142043</v>
      </c>
      <c r="G4269">
        <v>9.3849080532656948E-2</v>
      </c>
      <c r="H4269">
        <v>0.35320228281547239</v>
      </c>
    </row>
    <row r="4270" spans="1:8" x14ac:dyDescent="0.2">
      <c r="A4270">
        <v>4731</v>
      </c>
      <c r="B4270">
        <v>824</v>
      </c>
      <c r="C4270">
        <v>0.36286407766990292</v>
      </c>
      <c r="D4270">
        <v>0.21359223300970873</v>
      </c>
      <c r="E4270">
        <v>0.25728155339805825</v>
      </c>
      <c r="F4270">
        <v>0.23058252427184467</v>
      </c>
      <c r="G4270">
        <v>0.16140776699029127</v>
      </c>
      <c r="H4270">
        <v>0.13713592233009708</v>
      </c>
    </row>
    <row r="4271" spans="1:8" x14ac:dyDescent="0.2">
      <c r="A4271">
        <v>4732</v>
      </c>
      <c r="B4271">
        <v>1651</v>
      </c>
      <c r="C4271">
        <v>0.11932162325863113</v>
      </c>
      <c r="D4271">
        <v>0.18291944276196245</v>
      </c>
      <c r="E4271">
        <v>0.21320411871592973</v>
      </c>
      <c r="F4271">
        <v>0.14233797698364628</v>
      </c>
      <c r="G4271">
        <v>8.7219866747425809E-2</v>
      </c>
      <c r="H4271">
        <v>0.37431859479103574</v>
      </c>
    </row>
    <row r="4272" spans="1:8" x14ac:dyDescent="0.2">
      <c r="A4272">
        <v>4733</v>
      </c>
      <c r="B4272">
        <v>852</v>
      </c>
      <c r="C4272">
        <v>0.13262910798122066</v>
      </c>
      <c r="D4272">
        <v>0.22652582159624413</v>
      </c>
      <c r="E4272">
        <v>0.142018779342723</v>
      </c>
      <c r="F4272">
        <v>0.19835680751173709</v>
      </c>
      <c r="G4272">
        <v>0.16079812206572769</v>
      </c>
      <c r="H4272">
        <v>0.27230046948356806</v>
      </c>
    </row>
    <row r="4273" spans="1:8" x14ac:dyDescent="0.2">
      <c r="A4273">
        <v>4734</v>
      </c>
      <c r="B4273">
        <v>938</v>
      </c>
      <c r="C4273">
        <v>0.23240938166311301</v>
      </c>
      <c r="D4273">
        <v>0.10021321961620469</v>
      </c>
      <c r="E4273">
        <v>0.21428571428571427</v>
      </c>
      <c r="F4273">
        <v>0.17697228144989338</v>
      </c>
      <c r="G4273">
        <v>0.11727078891257996</v>
      </c>
      <c r="H4273">
        <v>0.39125799573560766</v>
      </c>
    </row>
    <row r="4274" spans="1:8" x14ac:dyDescent="0.2">
      <c r="A4274">
        <v>4735</v>
      </c>
      <c r="B4274">
        <v>2337</v>
      </c>
      <c r="C4274">
        <v>0.18913136499786051</v>
      </c>
      <c r="D4274">
        <v>0.10355156183140779</v>
      </c>
      <c r="E4274">
        <v>0.18613607188703465</v>
      </c>
      <c r="F4274">
        <v>0.18057338468121523</v>
      </c>
      <c r="G4274">
        <v>0.13050919982884041</v>
      </c>
      <c r="H4274">
        <v>0.39922978177150192</v>
      </c>
    </row>
    <row r="4275" spans="1:8" x14ac:dyDescent="0.2">
      <c r="A4275">
        <v>4736</v>
      </c>
      <c r="B4275">
        <v>2726</v>
      </c>
      <c r="C4275">
        <v>0.2487160674981658</v>
      </c>
      <c r="D4275">
        <v>0.1302274394717535</v>
      </c>
      <c r="E4275">
        <v>0.14930300807043287</v>
      </c>
      <c r="F4275">
        <v>0.15810711665443875</v>
      </c>
      <c r="G4275">
        <v>0.15443873807776962</v>
      </c>
      <c r="H4275">
        <v>0.40792369772560527</v>
      </c>
    </row>
    <row r="4276" spans="1:8" x14ac:dyDescent="0.2">
      <c r="A4276">
        <v>4737</v>
      </c>
      <c r="B4276">
        <v>2397</v>
      </c>
      <c r="C4276">
        <v>0.20650813516896119</v>
      </c>
      <c r="D4276">
        <v>0.12640801001251564</v>
      </c>
      <c r="E4276">
        <v>0.13558614935335836</v>
      </c>
      <c r="F4276">
        <v>0.13850646641635378</v>
      </c>
      <c r="G4276">
        <v>9.6370463078848556E-2</v>
      </c>
      <c r="H4276">
        <v>0.50312891113892366</v>
      </c>
    </row>
    <row r="4277" spans="1:8" x14ac:dyDescent="0.2">
      <c r="A4277">
        <v>4738</v>
      </c>
      <c r="B4277">
        <v>3368</v>
      </c>
      <c r="C4277">
        <v>0.26484560570071258</v>
      </c>
      <c r="D4277">
        <v>0.12589073634204276</v>
      </c>
      <c r="E4277">
        <v>0.14637767220902612</v>
      </c>
      <c r="F4277">
        <v>0.12618764845605701</v>
      </c>
      <c r="G4277">
        <v>0.13390736342042756</v>
      </c>
      <c r="H4277">
        <v>0.46763657957244653</v>
      </c>
    </row>
    <row r="4278" spans="1:8" x14ac:dyDescent="0.2">
      <c r="A4278">
        <v>4739</v>
      </c>
      <c r="B4278">
        <v>905</v>
      </c>
      <c r="C4278">
        <v>0.37458563535911604</v>
      </c>
      <c r="D4278">
        <v>0.48287292817679556</v>
      </c>
      <c r="E4278">
        <v>0.31381215469613261</v>
      </c>
      <c r="F4278">
        <v>0.13038674033149172</v>
      </c>
      <c r="G4278">
        <v>4.4198895027624308E-2</v>
      </c>
      <c r="H4278">
        <v>2.8729281767955802E-2</v>
      </c>
    </row>
    <row r="4279" spans="1:8" x14ac:dyDescent="0.2">
      <c r="A4279">
        <v>4740</v>
      </c>
      <c r="B4279">
        <v>292</v>
      </c>
      <c r="C4279">
        <v>0.54452054794520544</v>
      </c>
      <c r="D4279">
        <v>0.42123287671232879</v>
      </c>
      <c r="E4279">
        <v>0.18835616438356165</v>
      </c>
      <c r="F4279">
        <v>0.24657534246575341</v>
      </c>
      <c r="G4279">
        <v>6.5068493150684928E-2</v>
      </c>
      <c r="H4279">
        <v>7.8767123287671229E-2</v>
      </c>
    </row>
    <row r="4280" spans="1:8" x14ac:dyDescent="0.2">
      <c r="A4280">
        <v>4741</v>
      </c>
      <c r="B4280">
        <v>1757</v>
      </c>
      <c r="C4280">
        <v>0.10756972111553785</v>
      </c>
      <c r="D4280">
        <v>0.18212862834376778</v>
      </c>
      <c r="E4280">
        <v>0.20887877063175869</v>
      </c>
      <c r="F4280">
        <v>0.22709163346613545</v>
      </c>
      <c r="G4280">
        <v>0.14570290267501423</v>
      </c>
      <c r="H4280">
        <v>0.23619806488332384</v>
      </c>
    </row>
    <row r="4281" spans="1:8" x14ac:dyDescent="0.2">
      <c r="A4281">
        <v>4742</v>
      </c>
      <c r="B4281">
        <v>2269</v>
      </c>
      <c r="C4281">
        <v>0.3252534156015866</v>
      </c>
      <c r="D4281">
        <v>6.1701189951520491E-2</v>
      </c>
      <c r="E4281">
        <v>0.11018069634200088</v>
      </c>
      <c r="F4281">
        <v>0.14235345967386515</v>
      </c>
      <c r="G4281">
        <v>0.13442044953724108</v>
      </c>
      <c r="H4281">
        <v>0.55134420449537236</v>
      </c>
    </row>
    <row r="4282" spans="1:8" x14ac:dyDescent="0.2">
      <c r="A4282">
        <v>4743</v>
      </c>
      <c r="B4282">
        <v>299</v>
      </c>
      <c r="C4282">
        <v>0.33110367892976589</v>
      </c>
      <c r="D4282">
        <v>3.8461538461538464E-2</v>
      </c>
      <c r="E4282">
        <v>0.24247491638795987</v>
      </c>
      <c r="F4282">
        <v>0.19230769230769232</v>
      </c>
      <c r="G4282">
        <v>0.12709030100334448</v>
      </c>
      <c r="H4282">
        <v>0.39966555183946489</v>
      </c>
    </row>
    <row r="4283" spans="1:8" x14ac:dyDescent="0.2">
      <c r="A4283">
        <v>4744</v>
      </c>
      <c r="B4283">
        <v>1295</v>
      </c>
      <c r="C4283">
        <v>0.62779922779922781</v>
      </c>
      <c r="D4283">
        <v>0.12471042471042471</v>
      </c>
      <c r="E4283">
        <v>0.23436293436293437</v>
      </c>
      <c r="F4283">
        <v>0.15173745173745173</v>
      </c>
      <c r="G4283">
        <v>0.13204633204633204</v>
      </c>
      <c r="H4283">
        <v>0.35714285714285715</v>
      </c>
    </row>
    <row r="4284" spans="1:8" x14ac:dyDescent="0.2">
      <c r="A4284">
        <v>4745</v>
      </c>
      <c r="B4284">
        <v>3815</v>
      </c>
      <c r="C4284">
        <v>0.27575360419397116</v>
      </c>
      <c r="D4284">
        <v>3.8007863695937089E-2</v>
      </c>
      <c r="E4284">
        <v>0.10013106159895151</v>
      </c>
      <c r="F4284">
        <v>8.6238532110091748E-2</v>
      </c>
      <c r="G4284">
        <v>0.11323722149410223</v>
      </c>
      <c r="H4284">
        <v>0.66238532110091741</v>
      </c>
    </row>
    <row r="4285" spans="1:8" x14ac:dyDescent="0.2">
      <c r="A4285">
        <v>4746</v>
      </c>
      <c r="B4285">
        <v>1182</v>
      </c>
      <c r="C4285">
        <v>0.39255499153976309</v>
      </c>
      <c r="D4285">
        <v>0.22081218274111675</v>
      </c>
      <c r="E4285">
        <v>0.23434856175972926</v>
      </c>
      <c r="F4285">
        <v>0.17681895093062605</v>
      </c>
      <c r="G4285">
        <v>0.1065989847715736</v>
      </c>
      <c r="H4285">
        <v>0.26142131979695432</v>
      </c>
    </row>
    <row r="4286" spans="1:8" x14ac:dyDescent="0.2">
      <c r="A4286">
        <v>4747</v>
      </c>
      <c r="B4286">
        <v>1726</v>
      </c>
      <c r="C4286">
        <v>0.20625724217844726</v>
      </c>
      <c r="D4286">
        <v>7.0104287369640791E-2</v>
      </c>
      <c r="E4286">
        <v>0.15295480880648898</v>
      </c>
      <c r="F4286">
        <v>9.8493626882966395E-2</v>
      </c>
      <c r="G4286">
        <v>0.1037079953650058</v>
      </c>
      <c r="H4286">
        <v>0.57473928157589804</v>
      </c>
    </row>
    <row r="4287" spans="1:8" x14ac:dyDescent="0.2">
      <c r="A4287">
        <v>4748</v>
      </c>
      <c r="B4287">
        <v>2366</v>
      </c>
      <c r="C4287">
        <v>0.18639053254437871</v>
      </c>
      <c r="D4287">
        <v>0.16272189349112426</v>
      </c>
      <c r="E4287">
        <v>0.15173288250211328</v>
      </c>
      <c r="F4287">
        <v>0.19103972950126796</v>
      </c>
      <c r="G4287">
        <v>0.19019442096365174</v>
      </c>
      <c r="H4287">
        <v>0.30431107354184278</v>
      </c>
    </row>
    <row r="4288" spans="1:8" x14ac:dyDescent="0.2">
      <c r="A4288">
        <v>4749</v>
      </c>
      <c r="B4288">
        <v>1773</v>
      </c>
      <c r="C4288">
        <v>0.21827411167512689</v>
      </c>
      <c r="D4288">
        <v>0.11731528482797518</v>
      </c>
      <c r="E4288">
        <v>0.24421883812746756</v>
      </c>
      <c r="F4288">
        <v>0.18668922729836435</v>
      </c>
      <c r="G4288">
        <v>0.17484489565707839</v>
      </c>
      <c r="H4288">
        <v>0.27693175408911447</v>
      </c>
    </row>
    <row r="4289" spans="1:8" x14ac:dyDescent="0.2">
      <c r="A4289">
        <v>4750</v>
      </c>
      <c r="B4289">
        <v>1350</v>
      </c>
      <c r="C4289">
        <v>0.2437037037037037</v>
      </c>
      <c r="D4289">
        <v>0.14666666666666667</v>
      </c>
      <c r="E4289">
        <v>0.20444444444444446</v>
      </c>
      <c r="F4289">
        <v>0.15629629629629629</v>
      </c>
      <c r="G4289">
        <v>0.10518518518518519</v>
      </c>
      <c r="H4289">
        <v>0.38740740740740742</v>
      </c>
    </row>
    <row r="4290" spans="1:8" x14ac:dyDescent="0.2">
      <c r="A4290">
        <v>4751</v>
      </c>
      <c r="B4290">
        <v>1780</v>
      </c>
      <c r="C4290">
        <v>0.27808988764044945</v>
      </c>
      <c r="D4290">
        <v>0.22022471910112359</v>
      </c>
      <c r="E4290">
        <v>0.19269662921348316</v>
      </c>
      <c r="F4290">
        <v>0.15393258426966291</v>
      </c>
      <c r="G4290">
        <v>0.16910112359550561</v>
      </c>
      <c r="H4290">
        <v>0.2640449438202247</v>
      </c>
    </row>
    <row r="4291" spans="1:8" x14ac:dyDescent="0.2">
      <c r="A4291">
        <v>4752</v>
      </c>
      <c r="B4291">
        <v>2004</v>
      </c>
      <c r="C4291">
        <v>0.3907185628742515</v>
      </c>
      <c r="D4291">
        <v>0.20758483033932135</v>
      </c>
      <c r="E4291">
        <v>0.31886227544910178</v>
      </c>
      <c r="F4291">
        <v>0.22255489021956087</v>
      </c>
      <c r="G4291">
        <v>0.1317365269461078</v>
      </c>
      <c r="H4291">
        <v>0.11926147704590818</v>
      </c>
    </row>
    <row r="4292" spans="1:8" x14ac:dyDescent="0.2">
      <c r="A4292">
        <v>4753</v>
      </c>
      <c r="B4292">
        <v>2441</v>
      </c>
      <c r="C4292">
        <v>0.38467841048750512</v>
      </c>
      <c r="D4292">
        <v>0.17943465792707908</v>
      </c>
      <c r="E4292">
        <v>0.18762802130274478</v>
      </c>
      <c r="F4292">
        <v>0.23678820155673905</v>
      </c>
      <c r="G4292">
        <v>0.12986480950430151</v>
      </c>
      <c r="H4292">
        <v>0.26628430970913558</v>
      </c>
    </row>
    <row r="4293" spans="1:8" x14ac:dyDescent="0.2">
      <c r="A4293">
        <v>4754</v>
      </c>
      <c r="B4293">
        <v>883</v>
      </c>
      <c r="C4293">
        <v>0.3114382785956965</v>
      </c>
      <c r="D4293">
        <v>0.30917327293318231</v>
      </c>
      <c r="E4293">
        <v>0.19139297848244621</v>
      </c>
      <c r="F4293">
        <v>0.1392978482446206</v>
      </c>
      <c r="G4293">
        <v>9.5130237825594557E-2</v>
      </c>
      <c r="H4293">
        <v>0.2650056625141563</v>
      </c>
    </row>
    <row r="4294" spans="1:8" x14ac:dyDescent="0.2">
      <c r="A4294">
        <v>4755</v>
      </c>
      <c r="B4294">
        <v>1974</v>
      </c>
      <c r="C4294">
        <v>0.35410334346504557</v>
      </c>
      <c r="D4294">
        <v>0.23657548125633232</v>
      </c>
      <c r="E4294">
        <v>0.1585612968591692</v>
      </c>
      <c r="F4294">
        <v>0.20111448834853091</v>
      </c>
      <c r="G4294">
        <v>0.1767983789260385</v>
      </c>
      <c r="H4294">
        <v>0.22695035460992907</v>
      </c>
    </row>
    <row r="4295" spans="1:8" x14ac:dyDescent="0.2">
      <c r="A4295">
        <v>4756</v>
      </c>
      <c r="B4295">
        <v>2428</v>
      </c>
      <c r="C4295">
        <v>0.49917627677100496</v>
      </c>
      <c r="D4295">
        <v>9.1433278418451405E-2</v>
      </c>
      <c r="E4295">
        <v>0.27471169686985175</v>
      </c>
      <c r="F4295">
        <v>0.18616144975288304</v>
      </c>
      <c r="G4295">
        <v>0.19481054365733114</v>
      </c>
      <c r="H4295">
        <v>0.25288303130148271</v>
      </c>
    </row>
    <row r="4296" spans="1:8" x14ac:dyDescent="0.2">
      <c r="A4296">
        <v>4757</v>
      </c>
      <c r="B4296">
        <v>3642</v>
      </c>
      <c r="C4296">
        <v>0.32125205930807249</v>
      </c>
      <c r="D4296">
        <v>0.22926963207029105</v>
      </c>
      <c r="E4296">
        <v>0.23366282262493135</v>
      </c>
      <c r="F4296">
        <v>0.17600219659527733</v>
      </c>
      <c r="G4296">
        <v>0.14799560680944535</v>
      </c>
      <c r="H4296">
        <v>0.21306974190005493</v>
      </c>
    </row>
    <row r="4297" spans="1:8" x14ac:dyDescent="0.2">
      <c r="A4297">
        <v>4758</v>
      </c>
      <c r="B4297">
        <v>1581</v>
      </c>
      <c r="C4297">
        <v>0.60847564832384571</v>
      </c>
      <c r="D4297">
        <v>0.19860847564832385</v>
      </c>
      <c r="E4297">
        <v>0.28716002530044277</v>
      </c>
      <c r="F4297">
        <v>0.2226438962681847</v>
      </c>
      <c r="G4297">
        <v>0.11827956989247312</v>
      </c>
      <c r="H4297">
        <v>0.17330803289057559</v>
      </c>
    </row>
    <row r="4298" spans="1:8" x14ac:dyDescent="0.2">
      <c r="A4298">
        <v>4759</v>
      </c>
      <c r="B4298">
        <v>2975</v>
      </c>
      <c r="C4298">
        <v>0.62453781512605044</v>
      </c>
      <c r="D4298">
        <v>0.1549579831932773</v>
      </c>
      <c r="E4298">
        <v>0.32100840336134456</v>
      </c>
      <c r="F4298">
        <v>0.21680672268907564</v>
      </c>
      <c r="G4298">
        <v>9.2100840336134457E-2</v>
      </c>
      <c r="H4298">
        <v>0.21512605042016808</v>
      </c>
    </row>
    <row r="4299" spans="1:8" x14ac:dyDescent="0.2">
      <c r="A4299">
        <v>4801</v>
      </c>
      <c r="B4299">
        <v>11979</v>
      </c>
      <c r="C4299">
        <v>0.24484514567159196</v>
      </c>
      <c r="D4299">
        <v>0.23165539694465315</v>
      </c>
      <c r="E4299">
        <v>0.23574588863845061</v>
      </c>
      <c r="F4299">
        <v>0.18707738542449287</v>
      </c>
      <c r="G4299">
        <v>0.11453376742632941</v>
      </c>
      <c r="H4299">
        <v>0.23098756156607397</v>
      </c>
    </row>
    <row r="4300" spans="1:8" x14ac:dyDescent="0.2">
      <c r="A4300">
        <v>4802</v>
      </c>
      <c r="B4300">
        <v>3377</v>
      </c>
      <c r="C4300">
        <v>0.2354160497482973</v>
      </c>
      <c r="D4300">
        <v>0.20550784720165827</v>
      </c>
      <c r="E4300">
        <v>0.23511992893100386</v>
      </c>
      <c r="F4300">
        <v>0.2061000888362452</v>
      </c>
      <c r="G4300">
        <v>8.6171157832395623E-2</v>
      </c>
      <c r="H4300">
        <v>0.26710097719869708</v>
      </c>
    </row>
  </sheetData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BF023C7-C052-49E0-AC60-AFA3DF36F2CE}">
  <dimension ref="A1:AH22"/>
  <sheetViews>
    <sheetView topLeftCell="H1" workbookViewId="0">
      <selection activeCell="AA1" sqref="AA1:AE22"/>
    </sheetView>
  </sheetViews>
  <sheetFormatPr baseColWidth="10" defaultColWidth="8.83203125" defaultRowHeight="15" x14ac:dyDescent="0.2"/>
  <cols>
    <col min="1" max="1" width="39.1640625" bestFit="1" customWidth="1"/>
  </cols>
  <sheetData>
    <row r="1" spans="1:34" ht="32" x14ac:dyDescent="0.2">
      <c r="B1" t="s">
        <v>53</v>
      </c>
      <c r="C1" t="s">
        <v>54</v>
      </c>
      <c r="E1" t="s">
        <v>47</v>
      </c>
      <c r="F1" t="s">
        <v>48</v>
      </c>
      <c r="G1" t="s">
        <v>49</v>
      </c>
      <c r="H1" t="s">
        <v>50</v>
      </c>
      <c r="I1" t="s">
        <v>51</v>
      </c>
      <c r="J1" t="s">
        <v>52</v>
      </c>
      <c r="L1" t="s">
        <v>68</v>
      </c>
      <c r="N1" t="s">
        <v>69</v>
      </c>
      <c r="O1" t="s">
        <v>70</v>
      </c>
      <c r="P1" t="s">
        <v>71</v>
      </c>
      <c r="Q1" t="s">
        <v>72</v>
      </c>
      <c r="S1" t="s">
        <v>73</v>
      </c>
      <c r="T1" t="s">
        <v>74</v>
      </c>
      <c r="U1" t="s">
        <v>75</v>
      </c>
      <c r="V1" t="s">
        <v>76</v>
      </c>
      <c r="X1" t="s">
        <v>77</v>
      </c>
      <c r="Y1" t="s">
        <v>78</v>
      </c>
      <c r="AA1" s="3" t="s">
        <v>8</v>
      </c>
      <c r="AB1" s="3" t="s">
        <v>9</v>
      </c>
      <c r="AC1" s="3" t="s">
        <v>10</v>
      </c>
      <c r="AD1" s="3" t="s">
        <v>11</v>
      </c>
      <c r="AE1" s="3" t="s">
        <v>12</v>
      </c>
      <c r="AG1" t="s">
        <v>7</v>
      </c>
      <c r="AH1" t="s">
        <v>6</v>
      </c>
    </row>
    <row r="2" spans="1:34" x14ac:dyDescent="0.2">
      <c r="A2" t="s">
        <v>79</v>
      </c>
      <c r="B2">
        <v>799649</v>
      </c>
      <c r="C2">
        <v>829966</v>
      </c>
      <c r="E2">
        <v>97762</v>
      </c>
      <c r="F2">
        <v>247150</v>
      </c>
      <c r="G2">
        <v>145554</v>
      </c>
      <c r="H2">
        <v>265447</v>
      </c>
      <c r="I2">
        <v>665009</v>
      </c>
      <c r="J2">
        <v>208693</v>
      </c>
      <c r="L2">
        <v>1629615</v>
      </c>
      <c r="N2">
        <v>140827</v>
      </c>
      <c r="O2">
        <v>213190</v>
      </c>
      <c r="P2">
        <v>168962</v>
      </c>
      <c r="Q2">
        <v>46091</v>
      </c>
      <c r="S2">
        <v>139312</v>
      </c>
      <c r="T2">
        <v>172427</v>
      </c>
      <c r="U2">
        <v>102826</v>
      </c>
      <c r="V2">
        <v>154505</v>
      </c>
      <c r="X2">
        <v>1596831</v>
      </c>
      <c r="Y2">
        <v>32784</v>
      </c>
      <c r="AA2" s="2">
        <v>86536</v>
      </c>
      <c r="AB2" s="2">
        <v>86592</v>
      </c>
      <c r="AC2" s="2">
        <v>79661</v>
      </c>
      <c r="AD2" s="2">
        <v>67750</v>
      </c>
      <c r="AE2" s="2">
        <v>248531</v>
      </c>
      <c r="AG2">
        <v>195811</v>
      </c>
      <c r="AH2">
        <v>373259</v>
      </c>
    </row>
    <row r="3" spans="1:34" x14ac:dyDescent="0.2">
      <c r="A3" t="s">
        <v>80</v>
      </c>
      <c r="B3">
        <v>548675</v>
      </c>
      <c r="C3">
        <v>575003</v>
      </c>
      <c r="E3">
        <v>65573</v>
      </c>
      <c r="F3">
        <v>195930</v>
      </c>
      <c r="G3">
        <v>95043</v>
      </c>
      <c r="H3">
        <v>141793</v>
      </c>
      <c r="I3">
        <v>461568</v>
      </c>
      <c r="J3">
        <v>163771</v>
      </c>
      <c r="L3">
        <v>1123678</v>
      </c>
      <c r="N3">
        <v>92670</v>
      </c>
      <c r="O3">
        <v>145079</v>
      </c>
      <c r="P3">
        <v>117893</v>
      </c>
      <c r="Q3">
        <v>33955</v>
      </c>
      <c r="S3">
        <v>86025</v>
      </c>
      <c r="T3">
        <v>123235</v>
      </c>
      <c r="U3">
        <v>68101</v>
      </c>
      <c r="V3">
        <v>112236</v>
      </c>
      <c r="X3">
        <v>1113496</v>
      </c>
      <c r="Y3">
        <v>10182</v>
      </c>
      <c r="AA3" s="2">
        <v>50542</v>
      </c>
      <c r="AB3" s="2">
        <v>60243</v>
      </c>
      <c r="AC3" s="2">
        <v>56882</v>
      </c>
      <c r="AD3" s="2">
        <v>48492</v>
      </c>
      <c r="AE3" s="2">
        <v>173438</v>
      </c>
      <c r="AG3">
        <v>141461</v>
      </c>
      <c r="AH3">
        <v>248136</v>
      </c>
    </row>
    <row r="4" spans="1:34" x14ac:dyDescent="0.2">
      <c r="A4" t="s">
        <v>81</v>
      </c>
      <c r="B4">
        <v>92304</v>
      </c>
      <c r="C4">
        <v>92711</v>
      </c>
      <c r="E4">
        <v>8571</v>
      </c>
      <c r="F4">
        <v>29592</v>
      </c>
      <c r="G4">
        <v>14108</v>
      </c>
      <c r="H4">
        <v>18324</v>
      </c>
      <c r="I4">
        <v>79470</v>
      </c>
      <c r="J4">
        <v>34950</v>
      </c>
      <c r="L4">
        <v>185015</v>
      </c>
      <c r="N4">
        <v>21899</v>
      </c>
      <c r="O4">
        <v>24799</v>
      </c>
      <c r="P4">
        <v>17959</v>
      </c>
      <c r="Q4">
        <v>3427</v>
      </c>
      <c r="S4">
        <v>16048</v>
      </c>
      <c r="T4">
        <v>27160</v>
      </c>
      <c r="U4">
        <v>10440</v>
      </c>
      <c r="V4">
        <v>14436</v>
      </c>
      <c r="X4">
        <v>183249</v>
      </c>
      <c r="Y4">
        <v>1766</v>
      </c>
      <c r="AA4" s="2">
        <v>11137</v>
      </c>
      <c r="AB4" s="2">
        <v>12192</v>
      </c>
      <c r="AC4" s="2">
        <v>10757</v>
      </c>
      <c r="AD4" s="2">
        <v>8314</v>
      </c>
      <c r="AE4" s="2">
        <v>25684</v>
      </c>
      <c r="AG4">
        <v>19693</v>
      </c>
      <c r="AH4">
        <v>48391</v>
      </c>
    </row>
    <row r="5" spans="1:34" x14ac:dyDescent="0.2">
      <c r="A5" t="s">
        <v>82</v>
      </c>
      <c r="B5">
        <v>127423</v>
      </c>
      <c r="C5">
        <v>133391</v>
      </c>
      <c r="E5">
        <v>12554</v>
      </c>
      <c r="F5">
        <v>40559</v>
      </c>
      <c r="G5">
        <v>16646</v>
      </c>
      <c r="H5">
        <v>23196</v>
      </c>
      <c r="I5">
        <v>114894</v>
      </c>
      <c r="J5">
        <v>52965</v>
      </c>
      <c r="L5">
        <v>260814</v>
      </c>
      <c r="N5">
        <v>27347</v>
      </c>
      <c r="O5">
        <v>41727</v>
      </c>
      <c r="P5">
        <v>30126</v>
      </c>
      <c r="Q5">
        <v>5646</v>
      </c>
      <c r="S5">
        <v>32808</v>
      </c>
      <c r="T5">
        <v>34991</v>
      </c>
      <c r="U5">
        <v>15849</v>
      </c>
      <c r="V5">
        <v>21198</v>
      </c>
      <c r="X5">
        <v>253309</v>
      </c>
      <c r="Y5">
        <v>7505</v>
      </c>
      <c r="AA5" s="2">
        <v>12746</v>
      </c>
      <c r="AB5" s="2">
        <v>13985</v>
      </c>
      <c r="AC5" s="2">
        <v>12424</v>
      </c>
      <c r="AD5" s="2">
        <v>11060</v>
      </c>
      <c r="AE5" s="2">
        <v>54631</v>
      </c>
      <c r="AG5">
        <v>30442</v>
      </c>
      <c r="AH5">
        <v>74404</v>
      </c>
    </row>
    <row r="6" spans="1:34" x14ac:dyDescent="0.2">
      <c r="A6" t="s">
        <v>83</v>
      </c>
      <c r="B6">
        <v>135045</v>
      </c>
      <c r="C6">
        <v>132345</v>
      </c>
      <c r="E6">
        <v>21348</v>
      </c>
      <c r="F6">
        <v>58516</v>
      </c>
      <c r="G6">
        <v>30964</v>
      </c>
      <c r="H6">
        <v>38168</v>
      </c>
      <c r="I6">
        <v>89783</v>
      </c>
      <c r="J6">
        <v>28611</v>
      </c>
      <c r="L6">
        <v>267390</v>
      </c>
      <c r="N6">
        <v>22687</v>
      </c>
      <c r="O6">
        <v>31492</v>
      </c>
      <c r="P6">
        <v>19289</v>
      </c>
      <c r="Q6">
        <v>5793</v>
      </c>
      <c r="S6">
        <v>14949</v>
      </c>
      <c r="T6">
        <v>20725</v>
      </c>
      <c r="U6">
        <v>12917</v>
      </c>
      <c r="V6">
        <v>30670</v>
      </c>
      <c r="X6">
        <v>261285</v>
      </c>
      <c r="Y6">
        <v>6105</v>
      </c>
      <c r="AA6" s="2">
        <v>20614</v>
      </c>
      <c r="AB6" s="2">
        <v>21718</v>
      </c>
      <c r="AC6" s="2">
        <v>14635</v>
      </c>
      <c r="AD6" s="2">
        <v>8507</v>
      </c>
      <c r="AE6" s="2">
        <v>13787</v>
      </c>
      <c r="AG6">
        <v>36270</v>
      </c>
      <c r="AH6">
        <v>42991</v>
      </c>
    </row>
    <row r="7" spans="1:34" x14ac:dyDescent="0.2">
      <c r="A7" t="s">
        <v>84</v>
      </c>
      <c r="B7">
        <v>221016</v>
      </c>
      <c r="C7">
        <v>212152</v>
      </c>
      <c r="E7">
        <v>32846</v>
      </c>
      <c r="F7">
        <v>81463</v>
      </c>
      <c r="G7">
        <v>45299</v>
      </c>
      <c r="H7">
        <v>63819</v>
      </c>
      <c r="I7">
        <v>155996</v>
      </c>
      <c r="J7">
        <v>53745</v>
      </c>
      <c r="L7">
        <v>433168</v>
      </c>
      <c r="N7">
        <v>29522</v>
      </c>
      <c r="O7">
        <v>46778</v>
      </c>
      <c r="P7">
        <v>35987</v>
      </c>
      <c r="Q7">
        <v>13652</v>
      </c>
      <c r="S7">
        <v>27314</v>
      </c>
      <c r="T7">
        <v>35468</v>
      </c>
      <c r="U7">
        <v>19257</v>
      </c>
      <c r="V7">
        <v>43900</v>
      </c>
      <c r="X7">
        <v>415269</v>
      </c>
      <c r="Y7">
        <v>17899</v>
      </c>
      <c r="AA7" s="2">
        <v>20228</v>
      </c>
      <c r="AB7" s="2">
        <v>28393</v>
      </c>
      <c r="AC7" s="2">
        <v>23913</v>
      </c>
      <c r="AD7" s="2">
        <v>17177</v>
      </c>
      <c r="AE7" s="2">
        <v>36228</v>
      </c>
      <c r="AG7">
        <v>50483</v>
      </c>
      <c r="AH7">
        <v>75456</v>
      </c>
    </row>
    <row r="8" spans="1:34" x14ac:dyDescent="0.2">
      <c r="A8" t="s">
        <v>85</v>
      </c>
      <c r="B8">
        <v>70311</v>
      </c>
      <c r="C8">
        <v>70694</v>
      </c>
      <c r="E8">
        <v>7504</v>
      </c>
      <c r="F8">
        <v>22842</v>
      </c>
      <c r="G8">
        <v>12735</v>
      </c>
      <c r="H8">
        <v>17339</v>
      </c>
      <c r="I8">
        <v>56064</v>
      </c>
      <c r="J8">
        <v>24521</v>
      </c>
      <c r="L8">
        <v>141005</v>
      </c>
      <c r="N8">
        <v>12572</v>
      </c>
      <c r="O8">
        <v>16470</v>
      </c>
      <c r="P8">
        <v>15313</v>
      </c>
      <c r="Q8">
        <v>4689</v>
      </c>
      <c r="S8">
        <v>12312</v>
      </c>
      <c r="T8">
        <v>16528</v>
      </c>
      <c r="U8">
        <v>7709</v>
      </c>
      <c r="V8">
        <v>12495</v>
      </c>
      <c r="X8">
        <v>136847</v>
      </c>
      <c r="Y8">
        <v>4158</v>
      </c>
      <c r="AA8" s="2">
        <v>6643</v>
      </c>
      <c r="AB8" s="2">
        <v>8772</v>
      </c>
      <c r="AC8" s="2">
        <v>7911</v>
      </c>
      <c r="AD8" s="2">
        <v>6375</v>
      </c>
      <c r="AE8" s="2">
        <v>19343</v>
      </c>
      <c r="AG8">
        <v>15900</v>
      </c>
      <c r="AH8">
        <v>33144</v>
      </c>
    </row>
    <row r="9" spans="1:34" x14ac:dyDescent="0.2">
      <c r="A9" t="s">
        <v>86</v>
      </c>
      <c r="B9">
        <v>183021</v>
      </c>
      <c r="C9">
        <v>191964</v>
      </c>
      <c r="E9">
        <v>20213</v>
      </c>
      <c r="F9">
        <v>65066</v>
      </c>
      <c r="G9">
        <v>28904</v>
      </c>
      <c r="H9">
        <v>41461</v>
      </c>
      <c r="I9">
        <v>151097</v>
      </c>
      <c r="J9">
        <v>68244</v>
      </c>
      <c r="L9">
        <v>374985</v>
      </c>
      <c r="N9">
        <v>41708</v>
      </c>
      <c r="O9">
        <v>47483</v>
      </c>
      <c r="P9">
        <v>40788</v>
      </c>
      <c r="Q9">
        <v>8585</v>
      </c>
      <c r="S9">
        <v>33529</v>
      </c>
      <c r="T9">
        <v>50607</v>
      </c>
      <c r="U9">
        <v>20949</v>
      </c>
      <c r="V9">
        <v>33479</v>
      </c>
      <c r="X9">
        <v>371023</v>
      </c>
      <c r="Y9">
        <v>3962</v>
      </c>
      <c r="AA9" s="2">
        <v>19607</v>
      </c>
      <c r="AB9" s="2">
        <v>22569</v>
      </c>
      <c r="AC9" s="2">
        <v>22549</v>
      </c>
      <c r="AD9" s="2">
        <v>18278</v>
      </c>
      <c r="AE9" s="2">
        <v>55561</v>
      </c>
      <c r="AG9">
        <v>45312</v>
      </c>
      <c r="AH9">
        <v>93252</v>
      </c>
    </row>
    <row r="10" spans="1:34" x14ac:dyDescent="0.2">
      <c r="A10" t="s">
        <v>87</v>
      </c>
      <c r="B10">
        <v>730680</v>
      </c>
      <c r="C10">
        <v>764720</v>
      </c>
      <c r="E10">
        <v>99233</v>
      </c>
      <c r="F10">
        <v>262656</v>
      </c>
      <c r="G10">
        <v>137316</v>
      </c>
      <c r="H10">
        <v>229832</v>
      </c>
      <c r="I10">
        <v>571634</v>
      </c>
      <c r="J10">
        <v>194729</v>
      </c>
      <c r="L10">
        <v>1495400</v>
      </c>
      <c r="N10">
        <v>141591</v>
      </c>
      <c r="O10">
        <v>208977</v>
      </c>
      <c r="P10">
        <v>147589</v>
      </c>
      <c r="Q10">
        <v>33893</v>
      </c>
      <c r="S10">
        <v>140690</v>
      </c>
      <c r="T10">
        <v>166573</v>
      </c>
      <c r="U10">
        <v>85351</v>
      </c>
      <c r="V10">
        <v>139436</v>
      </c>
      <c r="X10">
        <v>1470605</v>
      </c>
      <c r="Y10">
        <v>24795</v>
      </c>
      <c r="AA10" s="2">
        <v>107856</v>
      </c>
      <c r="AB10" s="2">
        <v>115198</v>
      </c>
      <c r="AC10" s="2">
        <v>95187</v>
      </c>
      <c r="AD10" s="2">
        <v>67912</v>
      </c>
      <c r="AE10" s="2">
        <v>145897</v>
      </c>
      <c r="AG10">
        <v>184619</v>
      </c>
      <c r="AH10">
        <v>347431</v>
      </c>
    </row>
    <row r="11" spans="1:34" x14ac:dyDescent="0.2">
      <c r="A11" t="s">
        <v>88</v>
      </c>
      <c r="B11">
        <v>29208</v>
      </c>
      <c r="C11">
        <v>29463</v>
      </c>
      <c r="E11">
        <v>3889</v>
      </c>
      <c r="F11">
        <v>11740</v>
      </c>
      <c r="G11">
        <v>5685</v>
      </c>
      <c r="H11">
        <v>7702</v>
      </c>
      <c r="I11">
        <v>22765</v>
      </c>
      <c r="J11">
        <v>6890</v>
      </c>
      <c r="L11">
        <v>58671</v>
      </c>
      <c r="N11">
        <v>3577</v>
      </c>
      <c r="O11">
        <v>5839</v>
      </c>
      <c r="P11">
        <v>5797</v>
      </c>
      <c r="Q11">
        <v>2227</v>
      </c>
      <c r="S11">
        <v>2479</v>
      </c>
      <c r="T11">
        <v>5116</v>
      </c>
      <c r="U11">
        <v>3460</v>
      </c>
      <c r="V11">
        <v>6385</v>
      </c>
      <c r="X11">
        <v>58382</v>
      </c>
      <c r="Y11">
        <v>289</v>
      </c>
      <c r="AA11" s="2">
        <v>2062</v>
      </c>
      <c r="AB11" s="2">
        <v>3026</v>
      </c>
      <c r="AC11" s="2">
        <v>3100</v>
      </c>
      <c r="AD11" s="2">
        <v>2523</v>
      </c>
      <c r="AE11" s="2">
        <v>6729</v>
      </c>
      <c r="AG11">
        <v>7644</v>
      </c>
      <c r="AH11">
        <v>9796</v>
      </c>
    </row>
    <row r="12" spans="1:34" x14ac:dyDescent="0.2">
      <c r="A12" t="s">
        <v>89</v>
      </c>
      <c r="B12">
        <v>440633</v>
      </c>
      <c r="C12">
        <v>423630</v>
      </c>
      <c r="E12">
        <v>39206</v>
      </c>
      <c r="F12">
        <v>76746</v>
      </c>
      <c r="G12">
        <v>65237</v>
      </c>
      <c r="H12">
        <v>198732</v>
      </c>
      <c r="I12">
        <v>355958</v>
      </c>
      <c r="J12">
        <v>128384</v>
      </c>
      <c r="L12">
        <v>864263</v>
      </c>
      <c r="N12">
        <v>82119</v>
      </c>
      <c r="O12">
        <v>139605</v>
      </c>
      <c r="P12">
        <v>106022</v>
      </c>
      <c r="Q12">
        <v>31026</v>
      </c>
      <c r="S12">
        <v>131529</v>
      </c>
      <c r="T12">
        <v>120666</v>
      </c>
      <c r="U12">
        <v>49592</v>
      </c>
      <c r="V12">
        <v>56985</v>
      </c>
      <c r="X12">
        <v>843955</v>
      </c>
      <c r="Y12">
        <v>20308</v>
      </c>
      <c r="AA12" s="2">
        <v>64080</v>
      </c>
      <c r="AB12" s="2">
        <v>45057</v>
      </c>
      <c r="AC12" s="2">
        <v>39929</v>
      </c>
      <c r="AD12" s="2">
        <v>34819</v>
      </c>
      <c r="AE12" s="2">
        <v>174887</v>
      </c>
      <c r="AG12">
        <v>66390</v>
      </c>
      <c r="AH12">
        <v>292382</v>
      </c>
    </row>
    <row r="13" spans="1:34" x14ac:dyDescent="0.2">
      <c r="A13" t="s">
        <v>90</v>
      </c>
      <c r="B13">
        <v>360247</v>
      </c>
      <c r="C13">
        <v>363906</v>
      </c>
      <c r="E13">
        <v>52556</v>
      </c>
      <c r="F13">
        <v>147808</v>
      </c>
      <c r="G13">
        <v>72932</v>
      </c>
      <c r="H13">
        <v>99215</v>
      </c>
      <c r="I13">
        <v>265104</v>
      </c>
      <c r="J13">
        <v>86538</v>
      </c>
      <c r="L13">
        <v>724153</v>
      </c>
      <c r="N13">
        <v>58116</v>
      </c>
      <c r="O13">
        <v>85580</v>
      </c>
      <c r="P13">
        <v>61334</v>
      </c>
      <c r="Q13">
        <v>18778</v>
      </c>
      <c r="S13">
        <v>45453</v>
      </c>
      <c r="T13">
        <v>62051</v>
      </c>
      <c r="U13">
        <v>37897</v>
      </c>
      <c r="V13">
        <v>78407</v>
      </c>
      <c r="X13">
        <v>708630</v>
      </c>
      <c r="Y13">
        <v>15523</v>
      </c>
      <c r="AA13" s="2">
        <v>48285</v>
      </c>
      <c r="AB13" s="2">
        <v>48991</v>
      </c>
      <c r="AC13" s="2">
        <v>40801</v>
      </c>
      <c r="AD13" s="2">
        <v>27923</v>
      </c>
      <c r="AE13" s="2">
        <v>57808</v>
      </c>
      <c r="AG13">
        <v>95295</v>
      </c>
      <c r="AH13">
        <v>128513</v>
      </c>
    </row>
    <row r="14" spans="1:34" x14ac:dyDescent="0.2">
      <c r="A14" t="s">
        <v>91</v>
      </c>
      <c r="B14">
        <v>376145</v>
      </c>
      <c r="C14">
        <v>387305</v>
      </c>
      <c r="E14">
        <v>45329</v>
      </c>
      <c r="F14">
        <v>116905</v>
      </c>
      <c r="G14">
        <v>56880</v>
      </c>
      <c r="H14">
        <v>110173</v>
      </c>
      <c r="I14">
        <v>319099</v>
      </c>
      <c r="J14">
        <v>115064</v>
      </c>
      <c r="L14">
        <v>763450</v>
      </c>
      <c r="N14">
        <v>50750</v>
      </c>
      <c r="O14">
        <v>95393</v>
      </c>
      <c r="P14">
        <v>86422</v>
      </c>
      <c r="Q14">
        <v>29231</v>
      </c>
      <c r="S14">
        <v>60679</v>
      </c>
      <c r="T14">
        <v>81904</v>
      </c>
      <c r="U14">
        <v>47279</v>
      </c>
      <c r="V14">
        <v>71934</v>
      </c>
      <c r="X14">
        <v>753412</v>
      </c>
      <c r="Y14">
        <v>10038</v>
      </c>
      <c r="AA14" s="2">
        <v>26827</v>
      </c>
      <c r="AB14" s="2">
        <v>33375</v>
      </c>
      <c r="AC14" s="2">
        <v>32819</v>
      </c>
      <c r="AD14" s="2">
        <v>30263</v>
      </c>
      <c r="AE14" s="2">
        <v>138512</v>
      </c>
      <c r="AG14">
        <v>86612</v>
      </c>
      <c r="AH14">
        <v>175184</v>
      </c>
    </row>
    <row r="15" spans="1:34" x14ac:dyDescent="0.2">
      <c r="A15" t="s">
        <v>92</v>
      </c>
      <c r="B15">
        <v>963317</v>
      </c>
      <c r="C15">
        <v>947909</v>
      </c>
      <c r="E15">
        <v>119885</v>
      </c>
      <c r="F15">
        <v>315131</v>
      </c>
      <c r="G15">
        <v>165587</v>
      </c>
      <c r="H15">
        <v>298467</v>
      </c>
      <c r="I15">
        <v>772191</v>
      </c>
      <c r="J15">
        <v>239965</v>
      </c>
      <c r="L15">
        <v>1911226</v>
      </c>
      <c r="N15">
        <v>118875</v>
      </c>
      <c r="O15">
        <v>240595</v>
      </c>
      <c r="P15">
        <v>204894</v>
      </c>
      <c r="Q15">
        <v>66087</v>
      </c>
      <c r="S15">
        <v>131281</v>
      </c>
      <c r="T15">
        <v>189173</v>
      </c>
      <c r="U15">
        <v>116535</v>
      </c>
      <c r="V15">
        <v>193462</v>
      </c>
      <c r="X15">
        <v>1875947</v>
      </c>
      <c r="Y15">
        <v>35279</v>
      </c>
      <c r="AA15" s="2">
        <v>71222</v>
      </c>
      <c r="AB15" s="2">
        <v>79006</v>
      </c>
      <c r="AC15" s="2">
        <v>76344</v>
      </c>
      <c r="AD15" s="2">
        <v>67153</v>
      </c>
      <c r="AE15" s="2">
        <v>336726</v>
      </c>
      <c r="AG15">
        <v>236098</v>
      </c>
      <c r="AH15">
        <v>394353</v>
      </c>
    </row>
    <row r="16" spans="1:34" x14ac:dyDescent="0.2">
      <c r="A16" t="s">
        <v>93</v>
      </c>
      <c r="B16">
        <v>135654</v>
      </c>
      <c r="C16">
        <v>137609</v>
      </c>
      <c r="E16">
        <v>14754</v>
      </c>
      <c r="F16">
        <v>39593</v>
      </c>
      <c r="G16">
        <v>41289</v>
      </c>
      <c r="H16">
        <v>33358</v>
      </c>
      <c r="I16">
        <v>105384</v>
      </c>
      <c r="J16">
        <v>38885</v>
      </c>
      <c r="L16">
        <v>273263</v>
      </c>
      <c r="N16">
        <v>24631</v>
      </c>
      <c r="O16">
        <v>34730</v>
      </c>
      <c r="P16">
        <v>26807</v>
      </c>
      <c r="Q16">
        <v>9368</v>
      </c>
      <c r="S16">
        <v>25241</v>
      </c>
      <c r="T16">
        <v>32267</v>
      </c>
      <c r="U16">
        <v>14438</v>
      </c>
      <c r="V16">
        <v>23590</v>
      </c>
      <c r="X16">
        <v>260833</v>
      </c>
      <c r="Y16">
        <v>12430</v>
      </c>
      <c r="AA16" s="2">
        <v>16955</v>
      </c>
      <c r="AB16" s="2">
        <v>17020</v>
      </c>
      <c r="AC16" s="2">
        <v>14582</v>
      </c>
      <c r="AD16" s="2">
        <v>11867</v>
      </c>
      <c r="AE16" s="2">
        <v>35112</v>
      </c>
      <c r="AG16">
        <v>27806</v>
      </c>
      <c r="AH16">
        <v>67730</v>
      </c>
    </row>
    <row r="17" spans="1:34" x14ac:dyDescent="0.2">
      <c r="A17" t="s">
        <v>94</v>
      </c>
      <c r="B17">
        <v>216074</v>
      </c>
      <c r="C17">
        <v>218907</v>
      </c>
      <c r="E17">
        <v>26566</v>
      </c>
      <c r="F17">
        <v>72332</v>
      </c>
      <c r="G17">
        <v>40851</v>
      </c>
      <c r="H17">
        <v>62398</v>
      </c>
      <c r="I17">
        <v>171280</v>
      </c>
      <c r="J17">
        <v>61554</v>
      </c>
      <c r="L17">
        <v>434981</v>
      </c>
      <c r="N17">
        <v>37665</v>
      </c>
      <c r="O17">
        <v>54266</v>
      </c>
      <c r="P17">
        <v>41863</v>
      </c>
      <c r="Q17">
        <v>13558</v>
      </c>
      <c r="S17">
        <v>32067</v>
      </c>
      <c r="T17">
        <v>47917</v>
      </c>
      <c r="U17">
        <v>26500</v>
      </c>
      <c r="V17">
        <v>40868</v>
      </c>
      <c r="X17">
        <v>424545</v>
      </c>
      <c r="Y17">
        <v>10436</v>
      </c>
      <c r="AA17" s="2">
        <v>22466</v>
      </c>
      <c r="AB17" s="2">
        <v>27897</v>
      </c>
      <c r="AC17" s="2">
        <v>25168</v>
      </c>
      <c r="AD17" s="2">
        <v>21277</v>
      </c>
      <c r="AE17" s="2">
        <v>50544</v>
      </c>
      <c r="AG17">
        <v>52721</v>
      </c>
      <c r="AH17">
        <v>94631</v>
      </c>
    </row>
    <row r="18" spans="1:34" x14ac:dyDescent="0.2">
      <c r="A18" t="s">
        <v>95</v>
      </c>
      <c r="B18">
        <v>245381</v>
      </c>
      <c r="C18">
        <v>255562</v>
      </c>
      <c r="E18">
        <v>26185</v>
      </c>
      <c r="F18">
        <v>75761</v>
      </c>
      <c r="G18">
        <v>43694</v>
      </c>
      <c r="H18">
        <v>65442</v>
      </c>
      <c r="I18">
        <v>202722</v>
      </c>
      <c r="J18">
        <v>87139</v>
      </c>
      <c r="L18">
        <v>500943</v>
      </c>
      <c r="N18">
        <v>51489</v>
      </c>
      <c r="O18">
        <v>69025</v>
      </c>
      <c r="P18">
        <v>53747</v>
      </c>
      <c r="Q18">
        <v>15797</v>
      </c>
      <c r="S18">
        <v>53452</v>
      </c>
      <c r="T18">
        <v>64868</v>
      </c>
      <c r="U18">
        <v>29427</v>
      </c>
      <c r="V18">
        <v>42311</v>
      </c>
      <c r="X18">
        <v>492515</v>
      </c>
      <c r="Y18">
        <v>8428</v>
      </c>
      <c r="AA18" s="2">
        <v>29323</v>
      </c>
      <c r="AB18" s="2">
        <v>35276</v>
      </c>
      <c r="AC18" s="2">
        <v>34122</v>
      </c>
      <c r="AD18" s="2">
        <v>26873</v>
      </c>
      <c r="AE18" s="2">
        <v>64464</v>
      </c>
      <c r="AG18">
        <v>54398</v>
      </c>
      <c r="AH18">
        <v>135660</v>
      </c>
    </row>
    <row r="19" spans="1:34" x14ac:dyDescent="0.2">
      <c r="A19" t="s">
        <v>96</v>
      </c>
      <c r="B19">
        <v>264824</v>
      </c>
      <c r="C19">
        <v>270860</v>
      </c>
      <c r="E19">
        <v>39246</v>
      </c>
      <c r="F19">
        <v>107089</v>
      </c>
      <c r="G19">
        <v>53263</v>
      </c>
      <c r="H19">
        <v>76084</v>
      </c>
      <c r="I19">
        <v>194158</v>
      </c>
      <c r="J19">
        <v>65844</v>
      </c>
      <c r="L19">
        <v>535684</v>
      </c>
      <c r="N19">
        <v>47224</v>
      </c>
      <c r="O19">
        <v>64823</v>
      </c>
      <c r="P19">
        <v>45809</v>
      </c>
      <c r="Q19">
        <v>13468</v>
      </c>
      <c r="S19">
        <v>35016</v>
      </c>
      <c r="T19">
        <v>49693</v>
      </c>
      <c r="U19">
        <v>28648</v>
      </c>
      <c r="V19">
        <v>57967</v>
      </c>
      <c r="X19">
        <v>530307</v>
      </c>
      <c r="Y19">
        <v>5377</v>
      </c>
      <c r="AA19" s="2">
        <v>37028</v>
      </c>
      <c r="AB19" s="2">
        <v>41872</v>
      </c>
      <c r="AC19" s="2">
        <v>31551</v>
      </c>
      <c r="AD19" s="2">
        <v>21998</v>
      </c>
      <c r="AE19" s="2">
        <v>38875</v>
      </c>
      <c r="AG19">
        <v>71268</v>
      </c>
      <c r="AH19">
        <v>100056</v>
      </c>
    </row>
    <row r="20" spans="1:34" x14ac:dyDescent="0.2">
      <c r="A20" t="s">
        <v>97</v>
      </c>
      <c r="B20">
        <v>47613</v>
      </c>
      <c r="C20">
        <v>47970</v>
      </c>
      <c r="E20">
        <v>6577</v>
      </c>
      <c r="F20">
        <v>18543</v>
      </c>
      <c r="G20">
        <v>8695</v>
      </c>
      <c r="H20">
        <v>13012</v>
      </c>
      <c r="I20">
        <v>34799</v>
      </c>
      <c r="J20">
        <v>13957</v>
      </c>
      <c r="L20">
        <v>95583</v>
      </c>
      <c r="N20">
        <v>9292</v>
      </c>
      <c r="O20">
        <v>12156</v>
      </c>
      <c r="P20">
        <v>8507</v>
      </c>
      <c r="Q20">
        <v>2233</v>
      </c>
      <c r="S20">
        <v>7066</v>
      </c>
      <c r="T20">
        <v>9793</v>
      </c>
      <c r="U20">
        <v>5312</v>
      </c>
      <c r="V20">
        <v>10017</v>
      </c>
      <c r="X20">
        <v>94571</v>
      </c>
      <c r="Y20">
        <v>1012</v>
      </c>
      <c r="AA20" s="2">
        <v>6899</v>
      </c>
      <c r="AB20" s="2">
        <v>8076</v>
      </c>
      <c r="AC20" s="2">
        <v>5975</v>
      </c>
      <c r="AD20" s="2">
        <v>4011</v>
      </c>
      <c r="AE20" s="2">
        <v>7227</v>
      </c>
      <c r="AG20">
        <v>12871</v>
      </c>
      <c r="AH20">
        <v>19317</v>
      </c>
    </row>
    <row r="21" spans="1:34" x14ac:dyDescent="0.2">
      <c r="A21" t="s">
        <v>98</v>
      </c>
      <c r="B21">
        <v>103617</v>
      </c>
      <c r="C21">
        <v>108988</v>
      </c>
      <c r="E21">
        <v>12397</v>
      </c>
      <c r="F21">
        <v>33314</v>
      </c>
      <c r="G21">
        <v>42662</v>
      </c>
      <c r="H21">
        <v>28893</v>
      </c>
      <c r="I21">
        <v>70862</v>
      </c>
      <c r="J21">
        <v>24477</v>
      </c>
      <c r="L21">
        <v>212605</v>
      </c>
      <c r="N21">
        <v>19274</v>
      </c>
      <c r="O21">
        <v>25633</v>
      </c>
      <c r="P21">
        <v>22727</v>
      </c>
      <c r="Q21">
        <v>5211</v>
      </c>
      <c r="S21">
        <v>17362</v>
      </c>
      <c r="T21">
        <v>23118</v>
      </c>
      <c r="U21">
        <v>12824</v>
      </c>
      <c r="V21">
        <v>19541</v>
      </c>
      <c r="X21">
        <v>204411</v>
      </c>
      <c r="Y21">
        <v>8194</v>
      </c>
      <c r="AA21" s="2">
        <v>16782</v>
      </c>
      <c r="AB21" s="2">
        <v>13361</v>
      </c>
      <c r="AC21" s="2">
        <v>12327</v>
      </c>
      <c r="AD21" s="2">
        <v>8104</v>
      </c>
      <c r="AE21" s="2">
        <v>22271</v>
      </c>
      <c r="AG21">
        <v>24240</v>
      </c>
      <c r="AH21">
        <v>48605</v>
      </c>
    </row>
    <row r="22" spans="1:34" x14ac:dyDescent="0.2">
      <c r="A22" t="s">
        <v>99</v>
      </c>
      <c r="B22">
        <v>38081</v>
      </c>
      <c r="C22">
        <v>36563</v>
      </c>
      <c r="E22">
        <v>6082</v>
      </c>
      <c r="F22">
        <v>14583</v>
      </c>
      <c r="G22">
        <v>7397</v>
      </c>
      <c r="H22">
        <v>11734</v>
      </c>
      <c r="I22">
        <v>26161</v>
      </c>
      <c r="J22">
        <v>8687</v>
      </c>
      <c r="L22">
        <v>74644</v>
      </c>
      <c r="N22">
        <v>8135</v>
      </c>
      <c r="O22">
        <v>10017</v>
      </c>
      <c r="P22">
        <v>6318</v>
      </c>
      <c r="Q22">
        <v>1410</v>
      </c>
      <c r="S22">
        <v>5698</v>
      </c>
      <c r="T22">
        <v>8130</v>
      </c>
      <c r="U22">
        <v>4096</v>
      </c>
      <c r="V22">
        <v>7956</v>
      </c>
      <c r="X22">
        <v>73299</v>
      </c>
      <c r="Y22">
        <v>1345</v>
      </c>
      <c r="AA22" s="2">
        <v>6352</v>
      </c>
      <c r="AB22" s="2">
        <v>6183</v>
      </c>
      <c r="AC22" s="2">
        <v>5199</v>
      </c>
      <c r="AD22" s="2">
        <v>3243</v>
      </c>
      <c r="AE22" s="2">
        <v>4903</v>
      </c>
      <c r="AG22">
        <v>10299</v>
      </c>
      <c r="AH22">
        <v>15581</v>
      </c>
    </row>
  </sheetData>
  <pageMargins left="0.7" right="0.7" top="0.75" bottom="0.75" header="0.3" footer="0.3"/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_rels/item2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2.xml"/></Relationships>
</file>

<file path=customXml/_rels/item3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3.xml"/></Relationships>
</file>

<file path=customXml/item1.xml><?xml version="1.0" encoding="utf-8"?>
<p:properties xmlns:p="http://schemas.microsoft.com/office/2006/metadata/properties" xmlns:xsi="http://www.w3.org/2001/XMLSchema-instance" xmlns:pc="http://schemas.microsoft.com/office/infopath/2007/PartnerControls">
  <documentManagement>
    <_ip_UnifiedCompliancePolicyUIAction xmlns="http://schemas.microsoft.com/sharepoint/v3" xsi:nil="true"/>
    <_ip_UnifiedCompliancePolicyProperties xmlns="http://schemas.microsoft.com/sharepoint/v3" xsi:nil="true"/>
    <lcf76f155ced4ddcb4097134ff3c332f xmlns="9a3174ab-2b5a-47b4-8f4e-4944459d7eb7">
      <Terms xmlns="http://schemas.microsoft.com/office/infopath/2007/PartnerControls"/>
    </lcf76f155ced4ddcb4097134ff3c332f>
    <TaxCatchAll xmlns="fd20e24d-0c28-41ea-800f-91ed2060217f" xsi:nil="true"/>
  </documentManagement>
</p:properties>
</file>

<file path=customXml/item2.xml><?xml version="1.0" encoding="utf-8"?>
<ct:contentTypeSchema xmlns:ct="http://schemas.microsoft.com/office/2006/metadata/contentType" xmlns:ma="http://schemas.microsoft.com/office/2006/metadata/properties/metaAttributes" ct:_="" ma:_="" ma:contentTypeName="Document" ma:contentTypeID="0x010100C86381EAF372174DB574F20AF601B240" ma:contentTypeVersion="18" ma:contentTypeDescription="Create a new document." ma:contentTypeScope="" ma:versionID="9948bfa02b0aaf04848e5a77de032497">
  <xsd:schema xmlns:xsd="http://www.w3.org/2001/XMLSchema" xmlns:xs="http://www.w3.org/2001/XMLSchema" xmlns:p="http://schemas.microsoft.com/office/2006/metadata/properties" xmlns:ns1="http://schemas.microsoft.com/sharepoint/v3" xmlns:ns2="9a3174ab-2b5a-47b4-8f4e-4944459d7eb7" xmlns:ns3="fd20e24d-0c28-41ea-800f-91ed2060217f" targetNamespace="http://schemas.microsoft.com/office/2006/metadata/properties" ma:root="true" ma:fieldsID="f07354c3f033c2b46cc2d07c0394ee34" ns1:_="" ns2:_="" ns3:_="">
    <xsd:import namespace="http://schemas.microsoft.com/sharepoint/v3"/>
    <xsd:import namespace="9a3174ab-2b5a-47b4-8f4e-4944459d7eb7"/>
    <xsd:import namespace="fd20e24d-0c28-41ea-800f-91ed2060217f"/>
    <xsd:element name="properties">
      <xsd:complexType>
        <xsd:sequence>
          <xsd:element name="documentManagement">
            <xsd:complexType>
              <xsd:all>
                <xsd:element ref="ns2:MediaServiceMetadata" minOccurs="0"/>
                <xsd:element ref="ns2:MediaServiceFastMetadata" minOccurs="0"/>
                <xsd:element ref="ns2:MediaServiceAutoKeyPoints" minOccurs="0"/>
                <xsd:element ref="ns2:MediaServiceKeyPoints" minOccurs="0"/>
                <xsd:element ref="ns2:MediaServiceDateTaken" minOccurs="0"/>
                <xsd:element ref="ns2:MediaLengthInSeconds" minOccurs="0"/>
                <xsd:element ref="ns2:MediaServiceOCR" minOccurs="0"/>
                <xsd:element ref="ns2:MediaServiceGenerationTime" minOccurs="0"/>
                <xsd:element ref="ns2:MediaServiceEventHashCode" minOccurs="0"/>
                <xsd:element ref="ns3:SharedWithUsers" minOccurs="0"/>
                <xsd:element ref="ns3:SharedWithDetails" minOccurs="0"/>
                <xsd:element ref="ns2:MediaServiceLocation" minOccurs="0"/>
                <xsd:element ref="ns2:lcf76f155ced4ddcb4097134ff3c332f" minOccurs="0"/>
                <xsd:element ref="ns3:TaxCatchAll" minOccurs="0"/>
                <xsd:element ref="ns1:_ip_UnifiedCompliancePolicyProperties" minOccurs="0"/>
                <xsd:element ref="ns1:_ip_UnifiedCompliancePolicyUIAction" minOccurs="0"/>
              </xsd:all>
            </xsd:complexType>
          </xsd:element>
        </xsd:sequence>
      </xsd:complexType>
    </xsd:element>
  </xsd:schema>
  <xsd:schema xmlns:xsd="http://www.w3.org/2001/XMLSchema" xmlns:xs="http://www.w3.org/2001/XMLSchema" xmlns:dms="http://schemas.microsoft.com/office/2006/documentManagement/types" xmlns:pc="http://schemas.microsoft.com/office/infopath/2007/PartnerControls" targetNamespace="http://schemas.microsoft.com/sharepoint/v3" elementFormDefault="qualified">
    <xsd:import namespace="http://schemas.microsoft.com/office/2006/documentManagement/types"/>
    <xsd:import namespace="http://schemas.microsoft.com/office/infopath/2007/PartnerControls"/>
    <xsd:element name="_ip_UnifiedCompliancePolicyProperties" ma:index="23" nillable="true" ma:displayName="Unified Compliance Policy Properties" ma:hidden="true" ma:internalName="_ip_UnifiedCompliancePolicyProperties">
      <xsd:simpleType>
        <xsd:restriction base="dms:Note"/>
      </xsd:simpleType>
    </xsd:element>
    <xsd:element name="_ip_UnifiedCompliancePolicyUIAction" ma:index="24" nillable="true" ma:displayName="Unified Compliance Policy UI Action" ma:hidden="true" ma:internalName="_ip_UnifiedCompliancePolicyUIAction">
      <xsd:simpleType>
        <xsd:restriction base="dms:Text"/>
      </xsd:simpleType>
    </xsd:element>
  </xsd:schema>
  <xsd:schema xmlns:xsd="http://www.w3.org/2001/XMLSchema" xmlns:xs="http://www.w3.org/2001/XMLSchema" xmlns:dms="http://schemas.microsoft.com/office/2006/documentManagement/types" xmlns:pc="http://schemas.microsoft.com/office/infopath/2007/PartnerControls" targetNamespace="9a3174ab-2b5a-47b4-8f4e-4944459d7eb7" elementFormDefault="qualified">
    <xsd:import namespace="http://schemas.microsoft.com/office/2006/documentManagement/types"/>
    <xsd:import namespace="http://schemas.microsoft.com/office/infopath/2007/PartnerControls"/>
    <xsd:element name="MediaServiceMetadata" ma:index="8" nillable="true" ma:displayName="MediaServiceMetadata" ma:hidden="true" ma:internalName="MediaServiceMetadata" ma:readOnly="true">
      <xsd:simpleType>
        <xsd:restriction base="dms:Note"/>
      </xsd:simpleType>
    </xsd:element>
    <xsd:element name="MediaServiceFastMetadata" ma:index="9" nillable="true" ma:displayName="MediaServiceFastMetadata" ma:hidden="true" ma:internalName="MediaServiceFastMetadata" ma:readOnly="true">
      <xsd:simpleType>
        <xsd:restriction base="dms:Note"/>
      </xsd:simpleType>
    </xsd:element>
    <xsd:element name="MediaServiceAutoKeyPoints" ma:index="10" nillable="true" ma:displayName="MediaServiceAutoKeyPoints" ma:hidden="true" ma:internalName="MediaServiceAutoKeyPoints" ma:readOnly="true">
      <xsd:simpleType>
        <xsd:restriction base="dms:Note"/>
      </xsd:simpleType>
    </xsd:element>
    <xsd:element name="MediaServiceKeyPoints" ma:index="11" nillable="true" ma:displayName="KeyPoints" ma:internalName="MediaServiceKeyPoints" ma:readOnly="true">
      <xsd:simpleType>
        <xsd:restriction base="dms:Note">
          <xsd:maxLength value="255"/>
        </xsd:restriction>
      </xsd:simpleType>
    </xsd:element>
    <xsd:element name="MediaServiceDateTaken" ma:index="12" nillable="true" ma:displayName="MediaServiceDateTaken" ma:hidden="true" ma:internalName="MediaServiceDateTaken" ma:readOnly="true">
      <xsd:simpleType>
        <xsd:restriction base="dms:Text"/>
      </xsd:simpleType>
    </xsd:element>
    <xsd:element name="MediaLengthInSeconds" ma:index="13" nillable="true" ma:displayName="MediaLengthInSeconds" ma:hidden="true" ma:internalName="MediaLengthInSeconds" ma:readOnly="true">
      <xsd:simpleType>
        <xsd:restriction base="dms:Unknown"/>
      </xsd:simpleType>
    </xsd:element>
    <xsd:element name="MediaServiceOCR" ma:index="14" nillable="true" ma:displayName="Extracted Text" ma:internalName="MediaServiceOCR" ma:readOnly="true">
      <xsd:simpleType>
        <xsd:restriction base="dms:Note">
          <xsd:maxLength value="255"/>
        </xsd:restriction>
      </xsd:simpleType>
    </xsd:element>
    <xsd:element name="MediaServiceGenerationTime" ma:index="15" nillable="true" ma:displayName="MediaServiceGenerationTime" ma:hidden="true" ma:internalName="MediaServiceGenerationTime" ma:readOnly="true">
      <xsd:simpleType>
        <xsd:restriction base="dms:Text"/>
      </xsd:simpleType>
    </xsd:element>
    <xsd:element name="MediaServiceEventHashCode" ma:index="16" nillable="true" ma:displayName="MediaServiceEventHashCode" ma:hidden="true" ma:internalName="MediaServiceEventHashCode" ma:readOnly="true">
      <xsd:simpleType>
        <xsd:restriction base="dms:Text"/>
      </xsd:simpleType>
    </xsd:element>
    <xsd:element name="MediaServiceLocation" ma:index="19" nillable="true" ma:displayName="Location" ma:internalName="MediaServiceLocation" ma:readOnly="true">
      <xsd:simpleType>
        <xsd:restriction base="dms:Text"/>
      </xsd:simpleType>
    </xsd:element>
    <xsd:element name="lcf76f155ced4ddcb4097134ff3c332f" ma:index="21" nillable="true" ma:taxonomy="true" ma:internalName="lcf76f155ced4ddcb4097134ff3c332f" ma:taxonomyFieldName="MediaServiceImageTags" ma:displayName="Image Tags" ma:readOnly="false" ma:fieldId="{5cf76f15-5ced-4ddc-b409-7134ff3c332f}" ma:taxonomyMulti="true" ma:sspId="95869760-63e5-4ad7-8e1d-ce12b2e8d0ad" ma:termSetId="09814cd3-568e-fe90-9814-8d621ff8fb84" ma:anchorId="fba54fb3-c3e1-fe81-a776-ca4b69148c4d" ma:open="true" ma:isKeyword="false">
      <xsd:complexType>
        <xsd:sequence>
          <xsd:element ref="pc:Terms" minOccurs="0" maxOccurs="1"/>
        </xsd:sequence>
      </xsd:complexType>
    </xsd:element>
  </xsd:schema>
  <xsd:schema xmlns:xsd="http://www.w3.org/2001/XMLSchema" xmlns:xs="http://www.w3.org/2001/XMLSchema" xmlns:dms="http://schemas.microsoft.com/office/2006/documentManagement/types" xmlns:pc="http://schemas.microsoft.com/office/infopath/2007/PartnerControls" targetNamespace="fd20e24d-0c28-41ea-800f-91ed2060217f" elementFormDefault="qualified">
    <xsd:import namespace="http://schemas.microsoft.com/office/2006/documentManagement/types"/>
    <xsd:import namespace="http://schemas.microsoft.com/office/infopath/2007/PartnerControls"/>
    <xsd:element name="SharedWithUsers" ma:index="17" nillable="true" ma:displayName="Shared With" ma:internalName="SharedWithUsers" ma:readOnly="true">
      <xsd:complexType>
        <xsd:complexContent>
          <xsd:extension base="dms:UserMulti">
            <xsd:sequence>
              <xsd:element name="UserInfo" minOccurs="0" maxOccurs="unbounded">
                <xsd:complexType>
                  <xsd:sequence>
                    <xsd:element name="DisplayName" type="xsd:string" minOccurs="0"/>
                    <xsd:element name="AccountId" type="dms:UserId" minOccurs="0" nillable="true"/>
                    <xsd:element name="AccountType" type="xsd:string" minOccurs="0"/>
                  </xsd:sequence>
                </xsd:complexType>
              </xsd:element>
            </xsd:sequence>
          </xsd:extension>
        </xsd:complexContent>
      </xsd:complexType>
    </xsd:element>
    <xsd:element name="SharedWithDetails" ma:index="18" nillable="true" ma:displayName="Shared With Details" ma:internalName="SharedWithDetails" ma:readOnly="true">
      <xsd:simpleType>
        <xsd:restriction base="dms:Note">
          <xsd:maxLength value="255"/>
        </xsd:restriction>
      </xsd:simpleType>
    </xsd:element>
    <xsd:element name="TaxCatchAll" ma:index="22" nillable="true" ma:displayName="Taxonomy Catch All Column" ma:hidden="true" ma:list="{5b7c1f0e-ae19-44aa-bc47-fc48fa5351ac}" ma:internalName="TaxCatchAll" ma:showField="CatchAllData" ma:web="fd20e24d-0c28-41ea-800f-91ed2060217f">
      <xsd:complexType>
        <xsd:complexContent>
          <xsd:extension base="dms:MultiChoiceLookup">
            <xsd:sequence>
              <xsd:element name="Value" type="dms:Lookup" maxOccurs="unbounded" minOccurs="0" nillable="true"/>
            </xsd:sequence>
          </xsd:extension>
        </xsd:complexContent>
      </xsd:complexType>
    </xsd:element>
  </xsd:schema>
  <xsd:schema xmlns="http://schemas.openxmlformats.org/package/2006/metadata/core-properties" xmlns:xsd="http://www.w3.org/2001/XMLSchema" xmlns:xsi="http://www.w3.org/2001/XMLSchema-instance" xmlns:dc="http://purl.org/dc/elements/1.1/" xmlns:dcterms="http://purl.org/dc/terms/" xmlns:odoc="http://schemas.microsoft.com/internal/obd" targetNamespace="http://schemas.openxmlformats.org/package/2006/metadata/core-properties" elementFormDefault="qualified" attributeFormDefault="unqualified" blockDefault="#all">
    <xsd:import namespace="http://purl.org/dc/elements/1.1/" schemaLocation="http://dublincore.org/schemas/xmls/qdc/2003/04/02/dc.xsd"/>
    <xsd:import namespace="http://purl.org/dc/terms/" schemaLocation="http://dublincore.org/schemas/xmls/qdc/2003/04/02/dcterms.xsd"/>
    <xsd:element name="coreProperties" type="CT_coreProperties"/>
    <xsd:complexType name="CT_coreProperties">
      <xsd:all>
        <xsd:element ref="dc:creator" minOccurs="0" maxOccurs="1"/>
        <xsd:element ref="dcterms:created" minOccurs="0" maxOccurs="1"/>
        <xsd:element ref="dc:identifier" minOccurs="0" maxOccurs="1"/>
        <xsd:element name="contentType" minOccurs="0" maxOccurs="1" type="xsd:string" ma:index="0" ma:displayName="Content Type"/>
        <xsd:element ref="dc:title" minOccurs="0" maxOccurs="1" ma:index="4" ma:displayName="Title"/>
        <xsd:element ref="dc:subject" minOccurs="0" maxOccurs="1"/>
        <xsd:element ref="dc:description" minOccurs="0" maxOccurs="1"/>
        <xsd:element name="keywords" minOccurs="0" maxOccurs="1" type="xsd:string"/>
        <xsd:element ref="dc:language" minOccurs="0" maxOccurs="1"/>
        <xsd:element name="category" minOccurs="0" maxOccurs="1" type="xsd:string"/>
        <xsd:element name="version" minOccurs="0" maxOccurs="1" type="xsd:string"/>
        <xsd:element name="revision" minOccurs="0" maxOccurs="1" type="xsd:string">
          <xsd:annotation>
            <xsd:documentation>
                        This value indicates the number of saves or revisions. The application is responsible for updating this value after each revision.
                    </xsd:documentation>
          </xsd:annotation>
        </xsd:element>
        <xsd:element name="lastModifiedBy" minOccurs="0" maxOccurs="1" type="xsd:string"/>
        <xsd:element ref="dcterms:modified" minOccurs="0" maxOccurs="1"/>
        <xsd:element name="contentStatus" minOccurs="0" maxOccurs="1" type="xsd:string"/>
      </xsd:all>
    </xsd:complexType>
  </xsd:schema>
  <xs:schema xmlns:pc="http://schemas.microsoft.com/office/infopath/2007/PartnerControls" xmlns:xs="http://www.w3.org/2001/XMLSchema" targetNamespace="http://schemas.microsoft.com/office/infopath/2007/PartnerControls" elementFormDefault="qualified" attributeFormDefault="unqualified">
    <xs:element name="Person">
      <xs:complexType>
        <xs:sequence>
          <xs:element ref="pc:DisplayName" minOccurs="0"/>
          <xs:element ref="pc:AccountId" minOccurs="0"/>
          <xs:element ref="pc:AccountType" minOccurs="0"/>
        </xs:sequence>
      </xs:complexType>
    </xs:element>
    <xs:element name="DisplayName" type="xs:string"/>
    <xs:element name="AccountId" type="xs:string"/>
    <xs:element name="AccountType" type="xs:string"/>
    <xs:element name="BDCAssociatedEntity">
      <xs:complexType>
        <xs:sequence>
          <xs:element ref="pc:BDCEntity" minOccurs="0" maxOccurs="unbounded"/>
        </xs:sequence>
        <xs:attribute ref="pc:EntityNamespace"/>
        <xs:attribute ref="pc:EntityName"/>
        <xs:attribute ref="pc:SystemInstanceName"/>
        <xs:attribute ref="pc:AssociationName"/>
      </xs:complexType>
    </xs:element>
    <xs:attribute name="EntityNamespace" type="xs:string"/>
    <xs:attribute name="EntityName" type="xs:string"/>
    <xs:attribute name="SystemInstanceName" type="xs:string"/>
    <xs:attribute name="AssociationName" type="xs:string"/>
    <xs:element name="BDCEntity">
      <xs:complexType>
        <xs:sequence>
          <xs:element ref="pc:EntityDisplayName" minOccurs="0"/>
          <xs:element ref="pc:EntityInstanceReference" minOccurs="0"/>
          <xs:element ref="pc:EntityId1" minOccurs="0"/>
          <xs:element ref="pc:EntityId2" minOccurs="0"/>
          <xs:element ref="pc:EntityId3" minOccurs="0"/>
          <xs:element ref="pc:EntityId4" minOccurs="0"/>
          <xs:element ref="pc:EntityId5" minOccurs="0"/>
        </xs:sequence>
      </xs:complexType>
    </xs:element>
    <xs:element name="EntityDisplayName" type="xs:string"/>
    <xs:element name="EntityInstanceReference" type="xs:string"/>
    <xs:element name="EntityId1" type="xs:string"/>
    <xs:element name="EntityId2" type="xs:string"/>
    <xs:element name="EntityId3" type="xs:string"/>
    <xs:element name="EntityId4" type="xs:string"/>
    <xs:element name="EntityId5" type="xs:string"/>
    <xs:element name="Terms">
      <xs:complexType>
        <xs:sequence>
          <xs:element ref="pc:TermInfo" minOccurs="0" maxOccurs="unbounded"/>
        </xs:sequence>
      </xs:complexType>
    </xs:element>
    <xs:element name="TermInfo">
      <xs:complexType>
        <xs:sequence>
          <xs:element ref="pc:TermName" minOccurs="0"/>
          <xs:element ref="pc:TermId" minOccurs="0"/>
        </xs:sequence>
      </xs:complexType>
    </xs:element>
    <xs:element name="TermName" type="xs:string"/>
    <xs:element name="TermId" type="xs:string"/>
  </xs:schema>
</ct:contentTypeSchema>
</file>

<file path=customXml/item3.xml><?xml version="1.0" encoding="utf-8"?>
<?mso-contentType ?>
<FormTemplates xmlns="http://schemas.microsoft.com/sharepoint/v3/contenttype/forms">
  <Display>DocumentLibraryForm</Display>
  <Edit>DocumentLibraryForm</Edit>
  <New>DocumentLibraryForm</New>
</FormTemplates>
</file>

<file path=customXml/itemProps1.xml><?xml version="1.0" encoding="utf-8"?>
<ds:datastoreItem xmlns:ds="http://schemas.openxmlformats.org/officeDocument/2006/customXml" ds:itemID="{AB5CF1B6-352D-4EBF-8731-9749DB67ABA6}">
  <ds:schemaRefs>
    <ds:schemaRef ds:uri="http://purl.org/dc/terms/"/>
    <ds:schemaRef ds:uri="9a3174ab-2b5a-47b4-8f4e-4944459d7eb7"/>
    <ds:schemaRef ds:uri="http://schemas.microsoft.com/office/infopath/2007/PartnerControls"/>
    <ds:schemaRef ds:uri="http://purl.org/dc/elements/1.1/"/>
    <ds:schemaRef ds:uri="fd20e24d-0c28-41ea-800f-91ed2060217f"/>
    <ds:schemaRef ds:uri="http://schemas.openxmlformats.org/package/2006/metadata/core-properties"/>
    <ds:schemaRef ds:uri="http://www.w3.org/XML/1998/namespace"/>
    <ds:schemaRef ds:uri="http://schemas.microsoft.com/office/2006/documentManagement/types"/>
    <ds:schemaRef ds:uri="http://schemas.microsoft.com/sharepoint/v3"/>
    <ds:schemaRef ds:uri="http://schemas.microsoft.com/office/2006/metadata/properties"/>
    <ds:schemaRef ds:uri="http://purl.org/dc/dcmitype/"/>
  </ds:schemaRefs>
</ds:datastoreItem>
</file>

<file path=customXml/itemProps2.xml><?xml version="1.0" encoding="utf-8"?>
<ds:datastoreItem xmlns:ds="http://schemas.openxmlformats.org/officeDocument/2006/customXml" ds:itemID="{2301DDFF-7AE4-45D1-9DCD-8792A23F7564}">
  <ds:schemaRefs>
    <ds:schemaRef ds:uri="http://schemas.microsoft.com/office/2006/metadata/contentType"/>
    <ds:schemaRef ds:uri="http://schemas.microsoft.com/office/2006/metadata/properties/metaAttributes"/>
    <ds:schemaRef ds:uri="http://www.w3.org/2001/XMLSchema"/>
    <ds:schemaRef ds:uri="http://schemas.microsoft.com/office/2006/metadata/properties"/>
    <ds:schemaRef ds:uri="http://schemas.microsoft.com/sharepoint/v3"/>
    <ds:schemaRef ds:uri="9a3174ab-2b5a-47b4-8f4e-4944459d7eb7"/>
    <ds:schemaRef ds:uri="fd20e24d-0c28-41ea-800f-91ed2060217f"/>
    <ds:schemaRef ds:uri="http://schemas.microsoft.com/office/2006/documentManagement/types"/>
    <ds:schemaRef ds:uri="http://schemas.microsoft.com/office/infopath/2007/PartnerControls"/>
    <ds:schemaRef ds:uri="http://schemas.openxmlformats.org/package/2006/metadata/core-properties"/>
    <ds:schemaRef ds:uri="http://purl.org/dc/elements/1.1/"/>
    <ds:schemaRef ds:uri="http://purl.org/dc/terms/"/>
    <ds:schemaRef ds:uri="http://schemas.microsoft.com/internal/obd"/>
  </ds:schemaRefs>
</ds:datastoreItem>
</file>

<file path=customXml/itemProps3.xml><?xml version="1.0" encoding="utf-8"?>
<ds:datastoreItem xmlns:ds="http://schemas.openxmlformats.org/officeDocument/2006/customXml" ds:itemID="{4D4295A9-D10D-48C0-91C6-2633CB4503DD}">
  <ds:schemaRefs>
    <ds:schemaRef ds:uri="http://schemas.microsoft.com/sharepoint/v3/contenttype/forms"/>
  </ds:schemaRefs>
</ds:datastoreItem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7</vt:i4>
      </vt:variant>
    </vt:vector>
  </HeadingPairs>
  <TitlesOfParts>
    <vt:vector size="7" baseType="lpstr">
      <vt:lpstr>TAZ</vt:lpstr>
      <vt:lpstr>County</vt:lpstr>
      <vt:lpstr>Region</vt:lpstr>
      <vt:lpstr>QAQC</vt:lpstr>
      <vt:lpstr>MPO Data</vt:lpstr>
      <vt:lpstr>NHGIS</vt:lpstr>
      <vt:lpstr>ACS</vt:lpstr>
    </vt:vector>
  </TitlesOfParts>
  <Manager/>
  <Company/>
  <LinksUpToDate>false</LinksUpToDate>
  <SharedDoc>false</SharedDoc>
  <HyperlinkBase/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title/>
  <dc:subject/>
  <dc:creator>Michelle Bina</dc:creator>
  <cp:keywords/>
  <dc:description/>
  <cp:lastModifiedBy>Ory, David</cp:lastModifiedBy>
  <cp:revision/>
  <dcterms:created xsi:type="dcterms:W3CDTF">2022-03-25T17:36:54Z</dcterms:created>
  <dcterms:modified xsi:type="dcterms:W3CDTF">2022-03-28T14:14:16Z</dcterms:modified>
  <cp:category/>
  <cp:contentStatus/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ContentTypeId">
    <vt:lpwstr>0x010100C86381EAF372174DB574F20AF601B240</vt:lpwstr>
  </property>
</Properties>
</file>